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1S0309\Desktop\新增資料夾\"/>
    </mc:Choice>
  </mc:AlternateContent>
  <xr:revisionPtr revIDLastSave="0" documentId="13_ncr:1_{B2F0F062-C2BF-4EC9-8B76-6E3988315B7D}" xr6:coauthVersionLast="36" xr6:coauthVersionMax="36" xr10:uidLastSave="{00000000-0000-0000-0000-000000000000}"/>
  <bookViews>
    <workbookView xWindow="0" yWindow="0" windowWidth="15360" windowHeight="6285" xr2:uid="{00000000-000D-0000-FFFF-FFFF00000000}"/>
  </bookViews>
  <sheets>
    <sheet name="整合資料" sheetId="1" r:id="rId1"/>
    <sheet name="所有料件" sheetId="6" r:id="rId2"/>
    <sheet name="請購點公式" sheetId="2" r:id="rId3"/>
    <sheet name="參數" sheetId="4" r:id="rId4"/>
    <sheet name="請購點計算" sheetId="5" r:id="rId5"/>
    <sheet name="工作表1" sheetId="7" r:id="rId6"/>
  </sheets>
  <externalReferences>
    <externalReference r:id="rId7"/>
  </externalReferences>
  <definedNames>
    <definedName name="CV">參數!$B$4</definedName>
    <definedName name="SL_Z_Table">[1]參數!$D$2:$F$6</definedName>
    <definedName name="W">參數!$B$2</definedName>
    <definedName name="ZTable">參數!$D$2:$F$5</definedName>
  </definedNames>
  <calcPr calcId="191029"/>
</workbook>
</file>

<file path=xl/calcChain.xml><?xml version="1.0" encoding="utf-8"?>
<calcChain xmlns="http://schemas.openxmlformats.org/spreadsheetml/2006/main">
  <c r="B2" i="7" l="1"/>
  <c r="BA2" i="7" l="1"/>
  <c r="BC2" i="7"/>
  <c r="BE2" i="7"/>
  <c r="BF2" i="7"/>
  <c r="BG2" i="7"/>
  <c r="BH2" i="7" s="1"/>
  <c r="BI2" i="7"/>
  <c r="BK2" i="7" s="1"/>
  <c r="BJ2" i="7"/>
  <c r="BL2" i="7"/>
  <c r="BA3" i="7"/>
  <c r="BC3" i="7"/>
  <c r="BE3" i="7"/>
  <c r="BF3" i="7"/>
  <c r="BG3" i="7"/>
  <c r="BH3" i="7" s="1"/>
  <c r="BI3" i="7"/>
  <c r="BK3" i="7" s="1"/>
  <c r="BJ3" i="7"/>
  <c r="BL3" i="7"/>
  <c r="BA4" i="7"/>
  <c r="BC4" i="7"/>
  <c r="BE4" i="7"/>
  <c r="BF4" i="7"/>
  <c r="BG4" i="7"/>
  <c r="BH4" i="7" s="1"/>
  <c r="BI4" i="7"/>
  <c r="BK4" i="7" s="1"/>
  <c r="BJ4" i="7"/>
  <c r="BL4" i="7"/>
  <c r="BA5" i="7"/>
  <c r="BC5" i="7"/>
  <c r="BE5" i="7"/>
  <c r="BF5" i="7"/>
  <c r="BG5" i="7"/>
  <c r="BH5" i="7" s="1"/>
  <c r="BI5" i="7"/>
  <c r="BK5" i="7" s="1"/>
  <c r="BJ5" i="7"/>
  <c r="BL5" i="7"/>
  <c r="BA6" i="7"/>
  <c r="BC6" i="7"/>
  <c r="BE6" i="7"/>
  <c r="BF6" i="7"/>
  <c r="BG6" i="7"/>
  <c r="BH6" i="7" s="1"/>
  <c r="BI6" i="7"/>
  <c r="BK6" i="7" s="1"/>
  <c r="BJ6" i="7"/>
  <c r="BL6" i="7"/>
  <c r="BA7" i="7"/>
  <c r="BC7" i="7"/>
  <c r="BE7" i="7"/>
  <c r="BF7" i="7"/>
  <c r="BG7" i="7"/>
  <c r="BH7" i="7" s="1"/>
  <c r="BI7" i="7"/>
  <c r="BK7" i="7" s="1"/>
  <c r="BJ7" i="7"/>
  <c r="BL7" i="7"/>
  <c r="BA8" i="7"/>
  <c r="BC8" i="7"/>
  <c r="BE8" i="7"/>
  <c r="BF8" i="7"/>
  <c r="BG8" i="7"/>
  <c r="BH8" i="7" s="1"/>
  <c r="BI8" i="7"/>
  <c r="BK8" i="7" s="1"/>
  <c r="BJ8" i="7"/>
  <c r="BL8" i="7"/>
  <c r="BA9" i="7"/>
  <c r="BC9" i="7"/>
  <c r="BE9" i="7"/>
  <c r="BF9" i="7"/>
  <c r="BG9" i="7"/>
  <c r="BH9" i="7" s="1"/>
  <c r="BI9" i="7"/>
  <c r="BK9" i="7" s="1"/>
  <c r="BJ9" i="7"/>
  <c r="BL9" i="7"/>
  <c r="BA10" i="7"/>
  <c r="BC10" i="7"/>
  <c r="BE10" i="7"/>
  <c r="BF10" i="7"/>
  <c r="BG10" i="7"/>
  <c r="BH10" i="7" s="1"/>
  <c r="BI10" i="7"/>
  <c r="BK10" i="7" s="1"/>
  <c r="BJ10" i="7"/>
  <c r="BL10" i="7"/>
  <c r="BA11" i="7"/>
  <c r="BC11" i="7"/>
  <c r="BE11" i="7"/>
  <c r="BF11" i="7"/>
  <c r="BG11" i="7"/>
  <c r="BH11" i="7" s="1"/>
  <c r="BI11" i="7"/>
  <c r="BK11" i="7" s="1"/>
  <c r="BJ11" i="7"/>
  <c r="BL11" i="7"/>
  <c r="BA12" i="7"/>
  <c r="BC12" i="7"/>
  <c r="BE12" i="7"/>
  <c r="BF12" i="7"/>
  <c r="BG12" i="7"/>
  <c r="BH12" i="7" s="1"/>
  <c r="BI12" i="7"/>
  <c r="BK12" i="7" s="1"/>
  <c r="BJ12" i="7"/>
  <c r="BL12" i="7"/>
  <c r="BA13" i="7"/>
  <c r="BC13" i="7"/>
  <c r="BE13" i="7"/>
  <c r="BF13" i="7"/>
  <c r="BG13" i="7"/>
  <c r="BH13" i="7" s="1"/>
  <c r="BI13" i="7"/>
  <c r="BK13" i="7" s="1"/>
  <c r="BJ13" i="7"/>
  <c r="BL13" i="7"/>
  <c r="BA14" i="7"/>
  <c r="BC14" i="7"/>
  <c r="BE14" i="7"/>
  <c r="BF14" i="7"/>
  <c r="BG14" i="7"/>
  <c r="BH14" i="7" s="1"/>
  <c r="BI14" i="7"/>
  <c r="BK14" i="7" s="1"/>
  <c r="BJ14" i="7"/>
  <c r="BL14" i="7"/>
  <c r="BA15" i="7"/>
  <c r="BC15" i="7"/>
  <c r="BE15" i="7"/>
  <c r="BF15" i="7"/>
  <c r="BG15" i="7"/>
  <c r="BH15" i="7" s="1"/>
  <c r="BI15" i="7"/>
  <c r="BK15" i="7" s="1"/>
  <c r="BJ15" i="7"/>
  <c r="BL15" i="7"/>
  <c r="BA16" i="7"/>
  <c r="BC16" i="7"/>
  <c r="BE16" i="7"/>
  <c r="BF16" i="7"/>
  <c r="BG16" i="7"/>
  <c r="BH16" i="7" s="1"/>
  <c r="BI16" i="7"/>
  <c r="BK16" i="7" s="1"/>
  <c r="BJ16" i="7"/>
  <c r="BL16" i="7"/>
  <c r="BA17" i="7"/>
  <c r="BC17" i="7"/>
  <c r="BE17" i="7"/>
  <c r="BF17" i="7"/>
  <c r="BG17" i="7"/>
  <c r="BH17" i="7" s="1"/>
  <c r="BI17" i="7"/>
  <c r="BK17" i="7" s="1"/>
  <c r="BJ17" i="7"/>
  <c r="BL17" i="7"/>
  <c r="BA18" i="7"/>
  <c r="BC18" i="7"/>
  <c r="BE18" i="7"/>
  <c r="BF18" i="7"/>
  <c r="BG18" i="7"/>
  <c r="BH18" i="7" s="1"/>
  <c r="BI18" i="7"/>
  <c r="BK18" i="7" s="1"/>
  <c r="BJ18" i="7"/>
  <c r="BL18" i="7"/>
  <c r="BA19" i="7"/>
  <c r="BC19" i="7"/>
  <c r="BE19" i="7"/>
  <c r="BF19" i="7"/>
  <c r="BG19" i="7"/>
  <c r="BH19" i="7" s="1"/>
  <c r="BI19" i="7"/>
  <c r="BK19" i="7" s="1"/>
  <c r="BJ19" i="7"/>
  <c r="BL19" i="7"/>
  <c r="BA20" i="7"/>
  <c r="BC20" i="7"/>
  <c r="BE20" i="7"/>
  <c r="BF20" i="7"/>
  <c r="BG20" i="7"/>
  <c r="BH20" i="7" s="1"/>
  <c r="BI20" i="7"/>
  <c r="BK20" i="7" s="1"/>
  <c r="BJ20" i="7"/>
  <c r="BL20" i="7"/>
  <c r="BA21" i="7"/>
  <c r="BC21" i="7"/>
  <c r="BE21" i="7"/>
  <c r="BF21" i="7"/>
  <c r="BG21" i="7"/>
  <c r="BH21" i="7" s="1"/>
  <c r="BI21" i="7"/>
  <c r="BK21" i="7" s="1"/>
  <c r="BJ21" i="7"/>
  <c r="BL21" i="7"/>
  <c r="BA22" i="7"/>
  <c r="BC22" i="7"/>
  <c r="BE22" i="7"/>
  <c r="BF22" i="7"/>
  <c r="BG22" i="7"/>
  <c r="BH22" i="7" s="1"/>
  <c r="BI22" i="7"/>
  <c r="BJ22" i="7"/>
  <c r="BK22" i="7"/>
  <c r="BL22" i="7"/>
  <c r="BA23" i="7"/>
  <c r="BC23" i="7"/>
  <c r="BE23" i="7"/>
  <c r="BF23" i="7"/>
  <c r="BG23" i="7"/>
  <c r="BH23" i="7" s="1"/>
  <c r="BI23" i="7"/>
  <c r="BK23" i="7" s="1"/>
  <c r="BJ23" i="7"/>
  <c r="BL23" i="7"/>
  <c r="BA24" i="7"/>
  <c r="BC24" i="7"/>
  <c r="BE24" i="7"/>
  <c r="BF24" i="7"/>
  <c r="BG24" i="7"/>
  <c r="BH24" i="7" s="1"/>
  <c r="BI24" i="7"/>
  <c r="BK24" i="7" s="1"/>
  <c r="BJ24" i="7"/>
  <c r="BL24" i="7"/>
  <c r="BA25" i="7"/>
  <c r="BC25" i="7"/>
  <c r="BE25" i="7"/>
  <c r="BF25" i="7"/>
  <c r="BG25" i="7"/>
  <c r="BH25" i="7" s="1"/>
  <c r="BI25" i="7"/>
  <c r="BK25" i="7" s="1"/>
  <c r="BJ25" i="7"/>
  <c r="BL25" i="7"/>
  <c r="BA26" i="7"/>
  <c r="BC26" i="7"/>
  <c r="BE26" i="7"/>
  <c r="BF26" i="7"/>
  <c r="BG26" i="7"/>
  <c r="BH26" i="7" s="1"/>
  <c r="BI26" i="7"/>
  <c r="BK26" i="7" s="1"/>
  <c r="BJ26" i="7"/>
  <c r="BL26" i="7"/>
  <c r="BA27" i="7"/>
  <c r="BC27" i="7"/>
  <c r="BE27" i="7"/>
  <c r="BF27" i="7"/>
  <c r="BG27" i="7"/>
  <c r="BH27" i="7" s="1"/>
  <c r="BI27" i="7"/>
  <c r="BK27" i="7" s="1"/>
  <c r="BJ27" i="7"/>
  <c r="BL27" i="7"/>
  <c r="BA28" i="7"/>
  <c r="BC28" i="7"/>
  <c r="BE28" i="7"/>
  <c r="BF28" i="7"/>
  <c r="BG28" i="7"/>
  <c r="BH28" i="7" s="1"/>
  <c r="BI28" i="7"/>
  <c r="BK28" i="7" s="1"/>
  <c r="BJ28" i="7"/>
  <c r="BL28" i="7"/>
  <c r="BA29" i="7"/>
  <c r="BC29" i="7"/>
  <c r="BE29" i="7"/>
  <c r="BF29" i="7"/>
  <c r="BG29" i="7"/>
  <c r="BH29" i="7" s="1"/>
  <c r="BI29" i="7"/>
  <c r="BK29" i="7" s="1"/>
  <c r="BJ29" i="7"/>
  <c r="BL29" i="7"/>
  <c r="BA30" i="7"/>
  <c r="BC30" i="7"/>
  <c r="BE30" i="7"/>
  <c r="BF30" i="7"/>
  <c r="BG30" i="7"/>
  <c r="BH30" i="7" s="1"/>
  <c r="BI30" i="7"/>
  <c r="BJ30" i="7"/>
  <c r="BK30" i="7"/>
  <c r="BL30" i="7"/>
  <c r="BA31" i="7"/>
  <c r="BC31" i="7"/>
  <c r="BE31" i="7"/>
  <c r="BF31" i="7"/>
  <c r="BG31" i="7"/>
  <c r="BH31" i="7" s="1"/>
  <c r="BI31" i="7"/>
  <c r="BK31" i="7" s="1"/>
  <c r="BJ31" i="7"/>
  <c r="BL31" i="7"/>
  <c r="BA32" i="7"/>
  <c r="BC32" i="7"/>
  <c r="BE32" i="7"/>
  <c r="BF32" i="7"/>
  <c r="BG32" i="7"/>
  <c r="BH32" i="7" s="1"/>
  <c r="BI32" i="7"/>
  <c r="BK32" i="7" s="1"/>
  <c r="BJ32" i="7"/>
  <c r="BL32" i="7"/>
  <c r="BA33" i="7"/>
  <c r="BC33" i="7"/>
  <c r="BE33" i="7"/>
  <c r="BF33" i="7"/>
  <c r="BG33" i="7"/>
  <c r="BH33" i="7" s="1"/>
  <c r="BI33" i="7"/>
  <c r="BK33" i="7" s="1"/>
  <c r="BJ33" i="7"/>
  <c r="BL33" i="7"/>
  <c r="BA34" i="7"/>
  <c r="BC34" i="7"/>
  <c r="BE34" i="7"/>
  <c r="BF34" i="7"/>
  <c r="BG34" i="7"/>
  <c r="BH34" i="7" s="1"/>
  <c r="BI34" i="7"/>
  <c r="BK34" i="7" s="1"/>
  <c r="BJ34" i="7"/>
  <c r="BL34" i="7"/>
  <c r="BA35" i="7"/>
  <c r="BC35" i="7"/>
  <c r="BE35" i="7"/>
  <c r="BF35" i="7"/>
  <c r="BG35" i="7"/>
  <c r="BH35" i="7" s="1"/>
  <c r="BI35" i="7"/>
  <c r="BK35" i="7" s="1"/>
  <c r="BJ35" i="7"/>
  <c r="BL35" i="7"/>
  <c r="BA36" i="7"/>
  <c r="BC36" i="7"/>
  <c r="BE36" i="7"/>
  <c r="BF36" i="7"/>
  <c r="BG36" i="7"/>
  <c r="BH36" i="7" s="1"/>
  <c r="BI36" i="7"/>
  <c r="BK36" i="7" s="1"/>
  <c r="BJ36" i="7"/>
  <c r="BL36" i="7"/>
  <c r="BA37" i="7"/>
  <c r="BC37" i="7"/>
  <c r="BE37" i="7"/>
  <c r="BF37" i="7"/>
  <c r="BG37" i="7"/>
  <c r="BH37" i="7" s="1"/>
  <c r="BI37" i="7"/>
  <c r="BK37" i="7" s="1"/>
  <c r="BJ37" i="7"/>
  <c r="BL37" i="7"/>
  <c r="BA38" i="7"/>
  <c r="BC38" i="7"/>
  <c r="BE38" i="7"/>
  <c r="BF38" i="7"/>
  <c r="BG38" i="7"/>
  <c r="BH38" i="7" s="1"/>
  <c r="BI38" i="7"/>
  <c r="BK38" i="7" s="1"/>
  <c r="BJ38" i="7"/>
  <c r="BL38" i="7"/>
  <c r="BA39" i="7"/>
  <c r="BC39" i="7"/>
  <c r="BE39" i="7"/>
  <c r="BF39" i="7"/>
  <c r="BG39" i="7"/>
  <c r="BH39" i="7" s="1"/>
  <c r="BI39" i="7"/>
  <c r="BK39" i="7" s="1"/>
  <c r="BJ39" i="7"/>
  <c r="BL39" i="7"/>
  <c r="BA40" i="7"/>
  <c r="BC40" i="7"/>
  <c r="BE40" i="7"/>
  <c r="BF40" i="7"/>
  <c r="BG40" i="7"/>
  <c r="BH40" i="7" s="1"/>
  <c r="BI40" i="7"/>
  <c r="BK40" i="7" s="1"/>
  <c r="BJ40" i="7"/>
  <c r="BL40" i="7"/>
  <c r="BA41" i="7"/>
  <c r="BC41" i="7"/>
  <c r="BE41" i="7"/>
  <c r="BF41" i="7"/>
  <c r="BG41" i="7"/>
  <c r="BH41" i="7" s="1"/>
  <c r="BI41" i="7"/>
  <c r="BK41" i="7" s="1"/>
  <c r="BJ41" i="7"/>
  <c r="BL41" i="7"/>
  <c r="BA42" i="7"/>
  <c r="BC42" i="7"/>
  <c r="BE42" i="7"/>
  <c r="BF42" i="7"/>
  <c r="BG42" i="7"/>
  <c r="BH42" i="7" s="1"/>
  <c r="BI42" i="7"/>
  <c r="BK42" i="7" s="1"/>
  <c r="BJ42" i="7"/>
  <c r="BL42" i="7"/>
  <c r="BA43" i="7"/>
  <c r="BC43" i="7"/>
  <c r="BE43" i="7"/>
  <c r="BF43" i="7"/>
  <c r="BG43" i="7"/>
  <c r="BH43" i="7" s="1"/>
  <c r="BI43" i="7"/>
  <c r="BK43" i="7" s="1"/>
  <c r="BJ43" i="7"/>
  <c r="BL43" i="7"/>
  <c r="BA44" i="7"/>
  <c r="BC44" i="7"/>
  <c r="BE44" i="7"/>
  <c r="BF44" i="7"/>
  <c r="BG44" i="7"/>
  <c r="BH44" i="7" s="1"/>
  <c r="BI44" i="7"/>
  <c r="BK44" i="7" s="1"/>
  <c r="BJ44" i="7"/>
  <c r="BL44" i="7"/>
  <c r="BA45" i="7"/>
  <c r="BC45" i="7"/>
  <c r="BE45" i="7"/>
  <c r="BF45" i="7"/>
  <c r="BG45" i="7"/>
  <c r="BH45" i="7" s="1"/>
  <c r="BI45" i="7"/>
  <c r="BK45" i="7" s="1"/>
  <c r="BJ45" i="7"/>
  <c r="BL45" i="7"/>
  <c r="BA46" i="7"/>
  <c r="BC46" i="7"/>
  <c r="BE46" i="7"/>
  <c r="BF46" i="7"/>
  <c r="BG46" i="7"/>
  <c r="BH46" i="7" s="1"/>
  <c r="BI46" i="7"/>
  <c r="BK46" i="7" s="1"/>
  <c r="BJ46" i="7"/>
  <c r="BL46" i="7"/>
  <c r="BA47" i="7"/>
  <c r="BC47" i="7"/>
  <c r="BE47" i="7"/>
  <c r="BF47" i="7"/>
  <c r="BG47" i="7"/>
  <c r="BH47" i="7" s="1"/>
  <c r="BI47" i="7"/>
  <c r="BK47" i="7" s="1"/>
  <c r="BJ47" i="7"/>
  <c r="BL47" i="7"/>
  <c r="BA48" i="7"/>
  <c r="BC48" i="7"/>
  <c r="BE48" i="7"/>
  <c r="BF48" i="7"/>
  <c r="BG48" i="7"/>
  <c r="BH48" i="7" s="1"/>
  <c r="BI48" i="7"/>
  <c r="BK48" i="7" s="1"/>
  <c r="BJ48" i="7"/>
  <c r="BL48" i="7"/>
  <c r="BA49" i="7"/>
  <c r="BC49" i="7"/>
  <c r="BE49" i="7"/>
  <c r="BF49" i="7"/>
  <c r="BG49" i="7"/>
  <c r="BH49" i="7" s="1"/>
  <c r="BI49" i="7"/>
  <c r="BK49" i="7" s="1"/>
  <c r="BJ49" i="7"/>
  <c r="BL49" i="7"/>
  <c r="BA50" i="7"/>
  <c r="BC50" i="7"/>
  <c r="BE50" i="7"/>
  <c r="BF50" i="7"/>
  <c r="BG50" i="7"/>
  <c r="BH50" i="7" s="1"/>
  <c r="BI50" i="7"/>
  <c r="BK50" i="7" s="1"/>
  <c r="BJ50" i="7"/>
  <c r="BL50" i="7"/>
  <c r="BA51" i="7"/>
  <c r="BC51" i="7"/>
  <c r="BE51" i="7"/>
  <c r="BF51" i="7"/>
  <c r="BG51" i="7"/>
  <c r="BH51" i="7" s="1"/>
  <c r="BI51" i="7"/>
  <c r="BK51" i="7" s="1"/>
  <c r="BJ51" i="7"/>
  <c r="BL51" i="7"/>
  <c r="BA52" i="7"/>
  <c r="BC52" i="7"/>
  <c r="BE52" i="7"/>
  <c r="BF52" i="7"/>
  <c r="BG52" i="7"/>
  <c r="BH52" i="7" s="1"/>
  <c r="BI52" i="7"/>
  <c r="BK52" i="7" s="1"/>
  <c r="BJ52" i="7"/>
  <c r="BL52" i="7"/>
  <c r="BA53" i="7"/>
  <c r="BC53" i="7"/>
  <c r="BE53" i="7"/>
  <c r="BF53" i="7"/>
  <c r="BG53" i="7"/>
  <c r="BH53" i="7" s="1"/>
  <c r="BI53" i="7"/>
  <c r="BK53" i="7" s="1"/>
  <c r="BJ53" i="7"/>
  <c r="BL53" i="7"/>
  <c r="BA54" i="7"/>
  <c r="BC54" i="7"/>
  <c r="BE54" i="7"/>
  <c r="BF54" i="7"/>
  <c r="BG54" i="7"/>
  <c r="BH54" i="7" s="1"/>
  <c r="BI54" i="7"/>
  <c r="BK54" i="7" s="1"/>
  <c r="BJ54" i="7"/>
  <c r="BL54" i="7"/>
  <c r="BA55" i="7"/>
  <c r="BC55" i="7"/>
  <c r="BE55" i="7"/>
  <c r="BF55" i="7"/>
  <c r="BG55" i="7"/>
  <c r="BH55" i="7" s="1"/>
  <c r="BI55" i="7"/>
  <c r="BK55" i="7" s="1"/>
  <c r="BJ55" i="7"/>
  <c r="BL55" i="7"/>
  <c r="BA56" i="7"/>
  <c r="BC56" i="7"/>
  <c r="BE56" i="7"/>
  <c r="BF56" i="7"/>
  <c r="BG56" i="7"/>
  <c r="BH56" i="7" s="1"/>
  <c r="BI56" i="7"/>
  <c r="BK56" i="7" s="1"/>
  <c r="BJ56" i="7"/>
  <c r="BL56" i="7"/>
  <c r="BA57" i="7"/>
  <c r="BC57" i="7"/>
  <c r="BE57" i="7"/>
  <c r="BF57" i="7"/>
  <c r="BG57" i="7"/>
  <c r="BH57" i="7" s="1"/>
  <c r="BI57" i="7"/>
  <c r="BK57" i="7" s="1"/>
  <c r="BJ57" i="7"/>
  <c r="BL57" i="7"/>
  <c r="BA58" i="7"/>
  <c r="BC58" i="7"/>
  <c r="BE58" i="7"/>
  <c r="BF58" i="7"/>
  <c r="BG58" i="7"/>
  <c r="BH58" i="7" s="1"/>
  <c r="BI58" i="7"/>
  <c r="BK58" i="7" s="1"/>
  <c r="BJ58" i="7"/>
  <c r="BL58" i="7"/>
  <c r="BA59" i="7"/>
  <c r="BC59" i="7"/>
  <c r="BE59" i="7"/>
  <c r="BF59" i="7"/>
  <c r="BG59" i="7"/>
  <c r="BH59" i="7" s="1"/>
  <c r="BI59" i="7"/>
  <c r="BJ59" i="7"/>
  <c r="BK59" i="7"/>
  <c r="BL59" i="7"/>
  <c r="BA60" i="7"/>
  <c r="BC60" i="7"/>
  <c r="BE60" i="7"/>
  <c r="BF60" i="7"/>
  <c r="BG60" i="7"/>
  <c r="BH60" i="7" s="1"/>
  <c r="BI60" i="7"/>
  <c r="BK60" i="7" s="1"/>
  <c r="BJ60" i="7"/>
  <c r="BL60" i="7"/>
  <c r="BA61" i="7"/>
  <c r="BC61" i="7"/>
  <c r="BE61" i="7"/>
  <c r="BF61" i="7"/>
  <c r="BG61" i="7"/>
  <c r="BH61" i="7" s="1"/>
  <c r="BI61" i="7"/>
  <c r="BK61" i="7" s="1"/>
  <c r="BJ61" i="7"/>
  <c r="BL61" i="7"/>
  <c r="BA62" i="7"/>
  <c r="BC62" i="7"/>
  <c r="BE62" i="7"/>
  <c r="BF62" i="7"/>
  <c r="BG62" i="7"/>
  <c r="BH62" i="7" s="1"/>
  <c r="BI62" i="7"/>
  <c r="BK62" i="7" s="1"/>
  <c r="BJ62" i="7"/>
  <c r="BL62" i="7"/>
  <c r="BA63" i="7"/>
  <c r="BC63" i="7"/>
  <c r="BE63" i="7"/>
  <c r="BF63" i="7"/>
  <c r="BG63" i="7"/>
  <c r="BH63" i="7" s="1"/>
  <c r="BI63" i="7"/>
  <c r="BK63" i="7" s="1"/>
  <c r="BJ63" i="7"/>
  <c r="BL63" i="7"/>
  <c r="BA64" i="7"/>
  <c r="BC64" i="7"/>
  <c r="BE64" i="7"/>
  <c r="BF64" i="7"/>
  <c r="BG64" i="7"/>
  <c r="BH64" i="7" s="1"/>
  <c r="BI64" i="7"/>
  <c r="BK64" i="7" s="1"/>
  <c r="BJ64" i="7"/>
  <c r="BL64" i="7"/>
  <c r="BA65" i="7"/>
  <c r="BC65" i="7"/>
  <c r="BE65" i="7"/>
  <c r="BF65" i="7"/>
  <c r="BG65" i="7"/>
  <c r="BH65" i="7" s="1"/>
  <c r="BI65" i="7"/>
  <c r="BK65" i="7" s="1"/>
  <c r="BJ65" i="7"/>
  <c r="BL65" i="7"/>
  <c r="BA66" i="7"/>
  <c r="BC66" i="7"/>
  <c r="BE66" i="7"/>
  <c r="BF66" i="7"/>
  <c r="BG66" i="7"/>
  <c r="BH66" i="7" s="1"/>
  <c r="BI66" i="7"/>
  <c r="BK66" i="7" s="1"/>
  <c r="BJ66" i="7"/>
  <c r="BL66" i="7"/>
  <c r="BA67" i="7"/>
  <c r="BC67" i="7"/>
  <c r="BE67" i="7"/>
  <c r="BF67" i="7"/>
  <c r="BG67" i="7"/>
  <c r="BH67" i="7" s="1"/>
  <c r="BI67" i="7"/>
  <c r="BK67" i="7" s="1"/>
  <c r="BJ67" i="7"/>
  <c r="BL67" i="7"/>
  <c r="BA68" i="7"/>
  <c r="BC68" i="7"/>
  <c r="BE68" i="7"/>
  <c r="BF68" i="7"/>
  <c r="BG68" i="7"/>
  <c r="BH68" i="7" s="1"/>
  <c r="BI68" i="7"/>
  <c r="BK68" i="7" s="1"/>
  <c r="BJ68" i="7"/>
  <c r="BL68" i="7"/>
  <c r="BA69" i="7"/>
  <c r="BC69" i="7"/>
  <c r="BE69" i="7"/>
  <c r="BF69" i="7"/>
  <c r="BG69" i="7"/>
  <c r="BH69" i="7" s="1"/>
  <c r="BI69" i="7"/>
  <c r="BK69" i="7" s="1"/>
  <c r="BJ69" i="7"/>
  <c r="BL69" i="7"/>
  <c r="BA70" i="7"/>
  <c r="BC70" i="7"/>
  <c r="BE70" i="7"/>
  <c r="BF70" i="7"/>
  <c r="BG70" i="7"/>
  <c r="BH70" i="7" s="1"/>
  <c r="BI70" i="7"/>
  <c r="BK70" i="7" s="1"/>
  <c r="BJ70" i="7"/>
  <c r="BL70" i="7"/>
  <c r="BA71" i="7"/>
  <c r="BC71" i="7"/>
  <c r="BE71" i="7"/>
  <c r="BF71" i="7"/>
  <c r="BG71" i="7"/>
  <c r="BH71" i="7" s="1"/>
  <c r="BI71" i="7"/>
  <c r="BK71" i="7" s="1"/>
  <c r="BJ71" i="7"/>
  <c r="BL71" i="7"/>
  <c r="BA72" i="7"/>
  <c r="BC72" i="7"/>
  <c r="BE72" i="7"/>
  <c r="BF72" i="7"/>
  <c r="BG72" i="7"/>
  <c r="BH72" i="7" s="1"/>
  <c r="BI72" i="7"/>
  <c r="BK72" i="7" s="1"/>
  <c r="BJ72" i="7"/>
  <c r="BL72" i="7"/>
  <c r="BA73" i="7"/>
  <c r="BC73" i="7"/>
  <c r="BE73" i="7"/>
  <c r="BF73" i="7"/>
  <c r="BG73" i="7"/>
  <c r="BH73" i="7" s="1"/>
  <c r="BI73" i="7"/>
  <c r="BK73" i="7" s="1"/>
  <c r="BJ73" i="7"/>
  <c r="BL73" i="7"/>
  <c r="BA74" i="7"/>
  <c r="BC74" i="7"/>
  <c r="BE74" i="7"/>
  <c r="BF74" i="7"/>
  <c r="BG74" i="7"/>
  <c r="BH74" i="7" s="1"/>
  <c r="BI74" i="7"/>
  <c r="BK74" i="7" s="1"/>
  <c r="BJ74" i="7"/>
  <c r="BL74" i="7"/>
  <c r="BA75" i="7"/>
  <c r="BC75" i="7"/>
  <c r="BE75" i="7"/>
  <c r="BF75" i="7"/>
  <c r="BG75" i="7"/>
  <c r="BH75" i="7" s="1"/>
  <c r="BI75" i="7"/>
  <c r="BK75" i="7" s="1"/>
  <c r="BJ75" i="7"/>
  <c r="BL75" i="7"/>
  <c r="BA76" i="7"/>
  <c r="BC76" i="7"/>
  <c r="BE76" i="7"/>
  <c r="BF76" i="7"/>
  <c r="BG76" i="7"/>
  <c r="BH76" i="7" s="1"/>
  <c r="BI76" i="7"/>
  <c r="BK76" i="7" s="1"/>
  <c r="BJ76" i="7"/>
  <c r="BL76" i="7"/>
  <c r="BA77" i="7"/>
  <c r="BC77" i="7"/>
  <c r="BE77" i="7"/>
  <c r="BF77" i="7"/>
  <c r="BG77" i="7"/>
  <c r="BH77" i="7" s="1"/>
  <c r="BI77" i="7"/>
  <c r="BK77" i="7" s="1"/>
  <c r="BJ77" i="7"/>
  <c r="BL77" i="7"/>
  <c r="BA78" i="7"/>
  <c r="BC78" i="7"/>
  <c r="BE78" i="7"/>
  <c r="BF78" i="7"/>
  <c r="BG78" i="7"/>
  <c r="BH78" i="7" s="1"/>
  <c r="BI78" i="7"/>
  <c r="BK78" i="7" s="1"/>
  <c r="BJ78" i="7"/>
  <c r="BL78" i="7"/>
  <c r="BA79" i="7"/>
  <c r="BC79" i="7"/>
  <c r="BE79" i="7"/>
  <c r="BF79" i="7"/>
  <c r="BG79" i="7"/>
  <c r="BH79" i="7" s="1"/>
  <c r="BI79" i="7"/>
  <c r="BK79" i="7" s="1"/>
  <c r="BJ79" i="7"/>
  <c r="BL79" i="7"/>
  <c r="BA80" i="7"/>
  <c r="BC80" i="7"/>
  <c r="BE80" i="7"/>
  <c r="BF80" i="7"/>
  <c r="BG80" i="7"/>
  <c r="BH80" i="7" s="1"/>
  <c r="BI80" i="7"/>
  <c r="BK80" i="7" s="1"/>
  <c r="BJ80" i="7"/>
  <c r="BL80" i="7"/>
  <c r="BA81" i="7"/>
  <c r="BC81" i="7"/>
  <c r="BE81" i="7"/>
  <c r="BF81" i="7"/>
  <c r="BG81" i="7"/>
  <c r="BH81" i="7" s="1"/>
  <c r="BI81" i="7"/>
  <c r="BK81" i="7" s="1"/>
  <c r="BJ81" i="7"/>
  <c r="BL81" i="7"/>
  <c r="BA82" i="7"/>
  <c r="BC82" i="7"/>
  <c r="BE82" i="7"/>
  <c r="BF82" i="7"/>
  <c r="BG82" i="7"/>
  <c r="BH82" i="7" s="1"/>
  <c r="BI82" i="7"/>
  <c r="BK82" i="7" s="1"/>
  <c r="BJ82" i="7"/>
  <c r="BL82" i="7"/>
  <c r="BA83" i="7"/>
  <c r="BC83" i="7"/>
  <c r="BE83" i="7"/>
  <c r="BF83" i="7"/>
  <c r="BG83" i="7"/>
  <c r="BH83" i="7" s="1"/>
  <c r="BI83" i="7"/>
  <c r="BK83" i="7" s="1"/>
  <c r="BJ83" i="7"/>
  <c r="BL83" i="7"/>
  <c r="BA84" i="7"/>
  <c r="BC84" i="7"/>
  <c r="BE84" i="7"/>
  <c r="BF84" i="7"/>
  <c r="BG84" i="7"/>
  <c r="BH84" i="7" s="1"/>
  <c r="BI84" i="7"/>
  <c r="BK84" i="7" s="1"/>
  <c r="BJ84" i="7"/>
  <c r="BL84" i="7"/>
  <c r="BA85" i="7"/>
  <c r="BC85" i="7"/>
  <c r="BE85" i="7"/>
  <c r="BF85" i="7"/>
  <c r="BG85" i="7"/>
  <c r="BH85" i="7" s="1"/>
  <c r="BI85" i="7"/>
  <c r="BK85" i="7" s="1"/>
  <c r="BJ85" i="7"/>
  <c r="BL85" i="7"/>
  <c r="BA86" i="7"/>
  <c r="BC86" i="7"/>
  <c r="BE86" i="7"/>
  <c r="BF86" i="7"/>
  <c r="BG86" i="7"/>
  <c r="BH86" i="7" s="1"/>
  <c r="BI86" i="7"/>
  <c r="BK86" i="7" s="1"/>
  <c r="BJ86" i="7"/>
  <c r="BL86" i="7"/>
  <c r="BA87" i="7"/>
  <c r="BC87" i="7"/>
  <c r="BE87" i="7"/>
  <c r="BF87" i="7"/>
  <c r="BG87" i="7"/>
  <c r="BH87" i="7" s="1"/>
  <c r="BI87" i="7"/>
  <c r="BK87" i="7" s="1"/>
  <c r="BJ87" i="7"/>
  <c r="BL87" i="7"/>
  <c r="BA88" i="7"/>
  <c r="BC88" i="7"/>
  <c r="BE88" i="7"/>
  <c r="BF88" i="7"/>
  <c r="BG88" i="7"/>
  <c r="BH88" i="7" s="1"/>
  <c r="BI88" i="7"/>
  <c r="BK88" i="7" s="1"/>
  <c r="BJ88" i="7"/>
  <c r="BL88" i="7"/>
  <c r="BA89" i="7"/>
  <c r="BC89" i="7"/>
  <c r="BE89" i="7"/>
  <c r="BF89" i="7"/>
  <c r="BG89" i="7"/>
  <c r="BH89" i="7" s="1"/>
  <c r="BI89" i="7"/>
  <c r="BK89" i="7" s="1"/>
  <c r="BJ89" i="7"/>
  <c r="BL89" i="7"/>
  <c r="BA90" i="7"/>
  <c r="BC90" i="7"/>
  <c r="BE90" i="7"/>
  <c r="BF90" i="7"/>
  <c r="BG90" i="7"/>
  <c r="BH90" i="7" s="1"/>
  <c r="BI90" i="7"/>
  <c r="BK90" i="7" s="1"/>
  <c r="BJ90" i="7"/>
  <c r="BL90" i="7"/>
  <c r="BA91" i="7"/>
  <c r="BC91" i="7"/>
  <c r="BE91" i="7"/>
  <c r="BF91" i="7"/>
  <c r="BG91" i="7"/>
  <c r="BH91" i="7" s="1"/>
  <c r="BI91" i="7"/>
  <c r="BK91" i="7" s="1"/>
  <c r="BJ91" i="7"/>
  <c r="BL91" i="7"/>
  <c r="BA92" i="7"/>
  <c r="BC92" i="7"/>
  <c r="BE92" i="7"/>
  <c r="BF92" i="7"/>
  <c r="BG92" i="7"/>
  <c r="BH92" i="7" s="1"/>
  <c r="BI92" i="7"/>
  <c r="BK92" i="7" s="1"/>
  <c r="BJ92" i="7"/>
  <c r="BL92" i="7"/>
  <c r="BA93" i="7"/>
  <c r="BC93" i="7"/>
  <c r="BE93" i="7"/>
  <c r="BF93" i="7"/>
  <c r="BG93" i="7"/>
  <c r="BH93" i="7" s="1"/>
  <c r="BI93" i="7"/>
  <c r="BK93" i="7" s="1"/>
  <c r="BJ93" i="7"/>
  <c r="BL93" i="7"/>
  <c r="BA94" i="7"/>
  <c r="BC94" i="7"/>
  <c r="BE94" i="7"/>
  <c r="BF94" i="7"/>
  <c r="BG94" i="7"/>
  <c r="BH94" i="7" s="1"/>
  <c r="BI94" i="7"/>
  <c r="BJ94" i="7"/>
  <c r="BK94" i="7"/>
  <c r="BL94" i="7"/>
  <c r="BA95" i="7"/>
  <c r="BC95" i="7"/>
  <c r="BE95" i="7"/>
  <c r="BF95" i="7"/>
  <c r="BG95" i="7"/>
  <c r="BH95" i="7" s="1"/>
  <c r="BI95" i="7"/>
  <c r="BK95" i="7" s="1"/>
  <c r="BJ95" i="7"/>
  <c r="BL95" i="7"/>
  <c r="BA96" i="7"/>
  <c r="BC96" i="7"/>
  <c r="BE96" i="7"/>
  <c r="BF96" i="7"/>
  <c r="BG96" i="7"/>
  <c r="BH96" i="7" s="1"/>
  <c r="BI96" i="7"/>
  <c r="BK96" i="7" s="1"/>
  <c r="BJ96" i="7"/>
  <c r="BL96" i="7"/>
  <c r="BA97" i="7"/>
  <c r="BC97" i="7"/>
  <c r="BE97" i="7"/>
  <c r="BF97" i="7"/>
  <c r="BG97" i="7"/>
  <c r="BH97" i="7" s="1"/>
  <c r="BI97" i="7"/>
  <c r="BK97" i="7" s="1"/>
  <c r="BJ97" i="7"/>
  <c r="BL97" i="7"/>
  <c r="BA98" i="7"/>
  <c r="BC98" i="7"/>
  <c r="BE98" i="7"/>
  <c r="BF98" i="7"/>
  <c r="BG98" i="7"/>
  <c r="BH98" i="7" s="1"/>
  <c r="BI98" i="7"/>
  <c r="BJ98" i="7"/>
  <c r="BK98" i="7"/>
  <c r="BL98" i="7"/>
  <c r="BA99" i="7"/>
  <c r="BC99" i="7"/>
  <c r="BE99" i="7"/>
  <c r="BF99" i="7"/>
  <c r="BG99" i="7"/>
  <c r="BH99" i="7" s="1"/>
  <c r="BI99" i="7"/>
  <c r="BK99" i="7" s="1"/>
  <c r="BJ99" i="7"/>
  <c r="BL99" i="7"/>
  <c r="BA100" i="7"/>
  <c r="BC100" i="7"/>
  <c r="BE100" i="7"/>
  <c r="BF100" i="7"/>
  <c r="BG100" i="7"/>
  <c r="BH100" i="7" s="1"/>
  <c r="BI100" i="7"/>
  <c r="BK100" i="7" s="1"/>
  <c r="BJ100" i="7"/>
  <c r="BL100" i="7"/>
  <c r="BA101" i="7"/>
  <c r="BC101" i="7"/>
  <c r="BE101" i="7"/>
  <c r="BF101" i="7"/>
  <c r="BG101" i="7"/>
  <c r="BH101" i="7" s="1"/>
  <c r="BI101" i="7"/>
  <c r="BK101" i="7" s="1"/>
  <c r="BJ101" i="7"/>
  <c r="BL101" i="7"/>
  <c r="BA102" i="7"/>
  <c r="BC102" i="7"/>
  <c r="BE102" i="7"/>
  <c r="BF102" i="7"/>
  <c r="BG102" i="7"/>
  <c r="BH102" i="7" s="1"/>
  <c r="BI102" i="7"/>
  <c r="BK102" i="7" s="1"/>
  <c r="BJ102" i="7"/>
  <c r="BL102" i="7"/>
  <c r="BA103" i="7"/>
  <c r="BC103" i="7"/>
  <c r="BE103" i="7"/>
  <c r="BF103" i="7"/>
  <c r="BG103" i="7"/>
  <c r="BH103" i="7" s="1"/>
  <c r="BI103" i="7"/>
  <c r="BK103" i="7" s="1"/>
  <c r="BJ103" i="7"/>
  <c r="BL103" i="7"/>
  <c r="BA104" i="7"/>
  <c r="BC104" i="7"/>
  <c r="BE104" i="7"/>
  <c r="BF104" i="7"/>
  <c r="BG104" i="7"/>
  <c r="BH104" i="7" s="1"/>
  <c r="BI104" i="7"/>
  <c r="BK104" i="7" s="1"/>
  <c r="BJ104" i="7"/>
  <c r="BL104" i="7"/>
  <c r="BA105" i="7"/>
  <c r="BC105" i="7"/>
  <c r="BE105" i="7"/>
  <c r="BF105" i="7"/>
  <c r="BG105" i="7"/>
  <c r="BH105" i="7" s="1"/>
  <c r="BI105" i="7"/>
  <c r="BK105" i="7" s="1"/>
  <c r="BJ105" i="7"/>
  <c r="BL105" i="7"/>
  <c r="BA106" i="7"/>
  <c r="BC106" i="7"/>
  <c r="BE106" i="7"/>
  <c r="BF106" i="7"/>
  <c r="BG106" i="7"/>
  <c r="BH106" i="7" s="1"/>
  <c r="BI106" i="7"/>
  <c r="BK106" i="7" s="1"/>
  <c r="BJ106" i="7"/>
  <c r="BL106" i="7"/>
  <c r="BA107" i="7"/>
  <c r="BC107" i="7"/>
  <c r="BE107" i="7"/>
  <c r="BF107" i="7"/>
  <c r="BG107" i="7"/>
  <c r="BH107" i="7" s="1"/>
  <c r="BI107" i="7"/>
  <c r="BK107" i="7" s="1"/>
  <c r="BJ107" i="7"/>
  <c r="BL107" i="7"/>
  <c r="BA108" i="7"/>
  <c r="BC108" i="7"/>
  <c r="BE108" i="7"/>
  <c r="BF108" i="7"/>
  <c r="BG108" i="7"/>
  <c r="BH108" i="7" s="1"/>
  <c r="BI108" i="7"/>
  <c r="BK108" i="7" s="1"/>
  <c r="BJ108" i="7"/>
  <c r="BL108" i="7"/>
  <c r="BA109" i="7"/>
  <c r="BC109" i="7"/>
  <c r="BE109" i="7"/>
  <c r="BF109" i="7"/>
  <c r="BG109" i="7"/>
  <c r="BH109" i="7" s="1"/>
  <c r="BI109" i="7"/>
  <c r="BK109" i="7" s="1"/>
  <c r="BJ109" i="7"/>
  <c r="BL109" i="7"/>
  <c r="BA110" i="7"/>
  <c r="BC110" i="7"/>
  <c r="BE110" i="7"/>
  <c r="BF110" i="7"/>
  <c r="BG110" i="7"/>
  <c r="BH110" i="7" s="1"/>
  <c r="BI110" i="7"/>
  <c r="BK110" i="7" s="1"/>
  <c r="BJ110" i="7"/>
  <c r="BL110" i="7"/>
  <c r="BA111" i="7"/>
  <c r="BC111" i="7"/>
  <c r="BE111" i="7"/>
  <c r="BF111" i="7"/>
  <c r="BG111" i="7"/>
  <c r="BH111" i="7" s="1"/>
  <c r="BI111" i="7"/>
  <c r="BK111" i="7" s="1"/>
  <c r="BJ111" i="7"/>
  <c r="BL111" i="7"/>
  <c r="BA112" i="7"/>
  <c r="BC112" i="7"/>
  <c r="BE112" i="7"/>
  <c r="BF112" i="7"/>
  <c r="BG112" i="7"/>
  <c r="BH112" i="7" s="1"/>
  <c r="BI112" i="7"/>
  <c r="BK112" i="7" s="1"/>
  <c r="BJ112" i="7"/>
  <c r="BL112" i="7"/>
  <c r="BA113" i="7"/>
  <c r="BC113" i="7"/>
  <c r="BE113" i="7"/>
  <c r="BF113" i="7"/>
  <c r="BG113" i="7"/>
  <c r="BH113" i="7" s="1"/>
  <c r="BI113" i="7"/>
  <c r="BK113" i="7" s="1"/>
  <c r="BJ113" i="7"/>
  <c r="BL113" i="7"/>
  <c r="BA114" i="7"/>
  <c r="BC114" i="7"/>
  <c r="BE114" i="7"/>
  <c r="BF114" i="7"/>
  <c r="BG114" i="7"/>
  <c r="BH114" i="7" s="1"/>
  <c r="BI114" i="7"/>
  <c r="BK114" i="7" s="1"/>
  <c r="BJ114" i="7"/>
  <c r="BL114" i="7"/>
  <c r="BA115" i="7"/>
  <c r="BC115" i="7"/>
  <c r="BE115" i="7"/>
  <c r="BF115" i="7"/>
  <c r="BG115" i="7"/>
  <c r="BH115" i="7" s="1"/>
  <c r="BI115" i="7"/>
  <c r="BK115" i="7" s="1"/>
  <c r="BJ115" i="7"/>
  <c r="BL115" i="7"/>
  <c r="BA116" i="7"/>
  <c r="BC116" i="7"/>
  <c r="BE116" i="7"/>
  <c r="BF116" i="7"/>
  <c r="BG116" i="7"/>
  <c r="BH116" i="7" s="1"/>
  <c r="BI116" i="7"/>
  <c r="BK116" i="7" s="1"/>
  <c r="BJ116" i="7"/>
  <c r="BL116" i="7"/>
  <c r="BA117" i="7"/>
  <c r="BC117" i="7"/>
  <c r="BE117" i="7"/>
  <c r="BF117" i="7"/>
  <c r="BG117" i="7"/>
  <c r="BH117" i="7" s="1"/>
  <c r="BI117" i="7"/>
  <c r="BK117" i="7" s="1"/>
  <c r="BJ117" i="7"/>
  <c r="BL117" i="7"/>
  <c r="BA118" i="7"/>
  <c r="BC118" i="7"/>
  <c r="BE118" i="7"/>
  <c r="BF118" i="7"/>
  <c r="BG118" i="7"/>
  <c r="BH118" i="7" s="1"/>
  <c r="BI118" i="7"/>
  <c r="BK118" i="7" s="1"/>
  <c r="BJ118" i="7"/>
  <c r="BL118" i="7"/>
  <c r="BA119" i="7"/>
  <c r="BC119" i="7"/>
  <c r="BE119" i="7"/>
  <c r="BF119" i="7"/>
  <c r="BG119" i="7"/>
  <c r="BH119" i="7" s="1"/>
  <c r="BI119" i="7"/>
  <c r="BK119" i="7" s="1"/>
  <c r="BJ119" i="7"/>
  <c r="BL119" i="7"/>
  <c r="BA120" i="7"/>
  <c r="BC120" i="7"/>
  <c r="BE120" i="7"/>
  <c r="BF120" i="7"/>
  <c r="BG120" i="7"/>
  <c r="BH120" i="7" s="1"/>
  <c r="BI120" i="7"/>
  <c r="BK120" i="7" s="1"/>
  <c r="BJ120" i="7"/>
  <c r="BL120" i="7"/>
  <c r="BA121" i="7"/>
  <c r="BC121" i="7"/>
  <c r="BE121" i="7"/>
  <c r="BF121" i="7"/>
  <c r="BG121" i="7"/>
  <c r="BH121" i="7" s="1"/>
  <c r="BI121" i="7"/>
  <c r="BK121" i="7" s="1"/>
  <c r="BJ121" i="7"/>
  <c r="BL121" i="7"/>
  <c r="BA122" i="7"/>
  <c r="BC122" i="7"/>
  <c r="BE122" i="7"/>
  <c r="BF122" i="7"/>
  <c r="BG122" i="7"/>
  <c r="BH122" i="7" s="1"/>
  <c r="BI122" i="7"/>
  <c r="BK122" i="7" s="1"/>
  <c r="BJ122" i="7"/>
  <c r="BL122" i="7"/>
  <c r="BA123" i="7"/>
  <c r="BC123" i="7"/>
  <c r="BE123" i="7"/>
  <c r="BF123" i="7"/>
  <c r="BG123" i="7"/>
  <c r="BH123" i="7" s="1"/>
  <c r="BI123" i="7"/>
  <c r="BK123" i="7" s="1"/>
  <c r="BJ123" i="7"/>
  <c r="BL123" i="7"/>
  <c r="BA124" i="7"/>
  <c r="BC124" i="7"/>
  <c r="BE124" i="7"/>
  <c r="BF124" i="7"/>
  <c r="BG124" i="7"/>
  <c r="BH124" i="7" s="1"/>
  <c r="BI124" i="7"/>
  <c r="BK124" i="7" s="1"/>
  <c r="BJ124" i="7"/>
  <c r="BL124" i="7"/>
  <c r="BA125" i="7"/>
  <c r="BC125" i="7"/>
  <c r="BE125" i="7"/>
  <c r="BF125" i="7"/>
  <c r="BG125" i="7"/>
  <c r="BH125" i="7" s="1"/>
  <c r="BI125" i="7"/>
  <c r="BK125" i="7" s="1"/>
  <c r="BJ125" i="7"/>
  <c r="BL125" i="7"/>
  <c r="BA126" i="7"/>
  <c r="BC126" i="7"/>
  <c r="BE126" i="7"/>
  <c r="BF126" i="7"/>
  <c r="BG126" i="7"/>
  <c r="BH126" i="7" s="1"/>
  <c r="BI126" i="7"/>
  <c r="BK126" i="7" s="1"/>
  <c r="BJ126" i="7"/>
  <c r="BL126" i="7"/>
  <c r="BA127" i="7"/>
  <c r="BC127" i="7"/>
  <c r="BE127" i="7"/>
  <c r="BF127" i="7"/>
  <c r="BG127" i="7"/>
  <c r="BH127" i="7" s="1"/>
  <c r="BI127" i="7"/>
  <c r="BK127" i="7" s="1"/>
  <c r="BJ127" i="7"/>
  <c r="BL127" i="7"/>
  <c r="BA128" i="7"/>
  <c r="BC128" i="7"/>
  <c r="BE128" i="7"/>
  <c r="BF128" i="7"/>
  <c r="BG128" i="7"/>
  <c r="BH128" i="7" s="1"/>
  <c r="BI128" i="7"/>
  <c r="BK128" i="7" s="1"/>
  <c r="BJ128" i="7"/>
  <c r="BL128" i="7"/>
  <c r="BA129" i="7"/>
  <c r="BC129" i="7"/>
  <c r="BE129" i="7"/>
  <c r="BF129" i="7"/>
  <c r="BG129" i="7"/>
  <c r="BH129" i="7" s="1"/>
  <c r="BI129" i="7"/>
  <c r="BK129" i="7" s="1"/>
  <c r="BJ129" i="7"/>
  <c r="BL129" i="7"/>
  <c r="BA130" i="7"/>
  <c r="BC130" i="7"/>
  <c r="BE130" i="7"/>
  <c r="BF130" i="7"/>
  <c r="BG130" i="7"/>
  <c r="BH130" i="7" s="1"/>
  <c r="BI130" i="7"/>
  <c r="BK130" i="7" s="1"/>
  <c r="BJ130" i="7"/>
  <c r="BL130" i="7"/>
  <c r="BA131" i="7"/>
  <c r="BC131" i="7"/>
  <c r="BE131" i="7"/>
  <c r="BF131" i="7"/>
  <c r="BG131" i="7"/>
  <c r="BH131" i="7" s="1"/>
  <c r="BI131" i="7"/>
  <c r="BK131" i="7" s="1"/>
  <c r="BJ131" i="7"/>
  <c r="BL131" i="7"/>
  <c r="BA132" i="7"/>
  <c r="BC132" i="7"/>
  <c r="BE132" i="7"/>
  <c r="BF132" i="7"/>
  <c r="BG132" i="7"/>
  <c r="BH132" i="7" s="1"/>
  <c r="BI132" i="7"/>
  <c r="BK132" i="7" s="1"/>
  <c r="BJ132" i="7"/>
  <c r="BL132" i="7"/>
  <c r="BA133" i="7"/>
  <c r="BC133" i="7"/>
  <c r="BE133" i="7"/>
  <c r="BF133" i="7"/>
  <c r="BG133" i="7"/>
  <c r="BH133" i="7" s="1"/>
  <c r="BI133" i="7"/>
  <c r="BK133" i="7" s="1"/>
  <c r="BJ133" i="7"/>
  <c r="BL133" i="7"/>
  <c r="BA134" i="7"/>
  <c r="BC134" i="7"/>
  <c r="BE134" i="7"/>
  <c r="BF134" i="7"/>
  <c r="BG134" i="7"/>
  <c r="BH134" i="7" s="1"/>
  <c r="BI134" i="7"/>
  <c r="BK134" i="7" s="1"/>
  <c r="BJ134" i="7"/>
  <c r="BL134" i="7"/>
  <c r="BA135" i="7"/>
  <c r="BC135" i="7"/>
  <c r="BE135" i="7"/>
  <c r="BF135" i="7"/>
  <c r="BG135" i="7"/>
  <c r="BH135" i="7" s="1"/>
  <c r="BI135" i="7"/>
  <c r="BK135" i="7" s="1"/>
  <c r="BJ135" i="7"/>
  <c r="BL135" i="7"/>
  <c r="BA136" i="7"/>
  <c r="BC136" i="7"/>
  <c r="BE136" i="7"/>
  <c r="BF136" i="7"/>
  <c r="BG136" i="7"/>
  <c r="BH136" i="7" s="1"/>
  <c r="BI136" i="7"/>
  <c r="BK136" i="7" s="1"/>
  <c r="BJ136" i="7"/>
  <c r="BL136" i="7"/>
  <c r="BA137" i="7"/>
  <c r="BC137" i="7"/>
  <c r="BE137" i="7"/>
  <c r="BF137" i="7"/>
  <c r="BG137" i="7"/>
  <c r="BH137" i="7" s="1"/>
  <c r="BI137" i="7"/>
  <c r="BK137" i="7" s="1"/>
  <c r="BJ137" i="7"/>
  <c r="BL137" i="7"/>
  <c r="BA138" i="7"/>
  <c r="BC138" i="7"/>
  <c r="BE138" i="7"/>
  <c r="BF138" i="7"/>
  <c r="BG138" i="7"/>
  <c r="BH138" i="7" s="1"/>
  <c r="BI138" i="7"/>
  <c r="BK138" i="7" s="1"/>
  <c r="BJ138" i="7"/>
  <c r="BL138" i="7"/>
  <c r="BA139" i="7"/>
  <c r="BC139" i="7"/>
  <c r="BE139" i="7"/>
  <c r="BF139" i="7"/>
  <c r="BG139" i="7"/>
  <c r="BH139" i="7" s="1"/>
  <c r="BI139" i="7"/>
  <c r="BK139" i="7" s="1"/>
  <c r="BJ139" i="7"/>
  <c r="BL139" i="7"/>
  <c r="BA140" i="7"/>
  <c r="BC140" i="7"/>
  <c r="BE140" i="7"/>
  <c r="BF140" i="7"/>
  <c r="BG140" i="7"/>
  <c r="BH140" i="7" s="1"/>
  <c r="BI140" i="7"/>
  <c r="BK140" i="7" s="1"/>
  <c r="BJ140" i="7"/>
  <c r="BL140" i="7"/>
  <c r="BA141" i="7"/>
  <c r="BC141" i="7"/>
  <c r="BE141" i="7"/>
  <c r="BF141" i="7"/>
  <c r="BG141" i="7"/>
  <c r="BH141" i="7" s="1"/>
  <c r="BI141" i="7"/>
  <c r="BK141" i="7" s="1"/>
  <c r="BJ141" i="7"/>
  <c r="BL141" i="7"/>
  <c r="BA142" i="7"/>
  <c r="BC142" i="7"/>
  <c r="BE142" i="7"/>
  <c r="BF142" i="7"/>
  <c r="BG142" i="7"/>
  <c r="BH142" i="7" s="1"/>
  <c r="BI142" i="7"/>
  <c r="BK142" i="7" s="1"/>
  <c r="BJ142" i="7"/>
  <c r="BL142" i="7"/>
  <c r="BA143" i="7"/>
  <c r="BC143" i="7"/>
  <c r="BE143" i="7"/>
  <c r="BF143" i="7"/>
  <c r="BG143" i="7"/>
  <c r="BH143" i="7" s="1"/>
  <c r="BI143" i="7"/>
  <c r="BK143" i="7" s="1"/>
  <c r="BJ143" i="7"/>
  <c r="BL143" i="7"/>
  <c r="BA144" i="7"/>
  <c r="BC144" i="7"/>
  <c r="BE144" i="7"/>
  <c r="BF144" i="7"/>
  <c r="BG144" i="7"/>
  <c r="BH144" i="7" s="1"/>
  <c r="BI144" i="7"/>
  <c r="BK144" i="7" s="1"/>
  <c r="BJ144" i="7"/>
  <c r="BL144" i="7"/>
  <c r="BA145" i="7"/>
  <c r="BC145" i="7"/>
  <c r="BE145" i="7"/>
  <c r="BF145" i="7"/>
  <c r="BG145" i="7"/>
  <c r="BH145" i="7" s="1"/>
  <c r="BI145" i="7"/>
  <c r="BK145" i="7" s="1"/>
  <c r="BJ145" i="7"/>
  <c r="BL145" i="7"/>
  <c r="BA146" i="7"/>
  <c r="BC146" i="7"/>
  <c r="BE146" i="7"/>
  <c r="BF146" i="7"/>
  <c r="BG146" i="7"/>
  <c r="BH146" i="7" s="1"/>
  <c r="BI146" i="7"/>
  <c r="BK146" i="7" s="1"/>
  <c r="BJ146" i="7"/>
  <c r="BL146" i="7"/>
  <c r="BA147" i="7"/>
  <c r="BC147" i="7"/>
  <c r="BE147" i="7"/>
  <c r="BF147" i="7"/>
  <c r="BG147" i="7"/>
  <c r="BH147" i="7" s="1"/>
  <c r="BI147" i="7"/>
  <c r="BK147" i="7" s="1"/>
  <c r="BJ147" i="7"/>
  <c r="BL147" i="7"/>
  <c r="BA148" i="7"/>
  <c r="BC148" i="7"/>
  <c r="BE148" i="7"/>
  <c r="BF148" i="7"/>
  <c r="BG148" i="7"/>
  <c r="BH148" i="7" s="1"/>
  <c r="BI148" i="7"/>
  <c r="BK148" i="7" s="1"/>
  <c r="BJ148" i="7"/>
  <c r="BL148" i="7"/>
  <c r="BA149" i="7"/>
  <c r="BC149" i="7"/>
  <c r="BE149" i="7"/>
  <c r="BF149" i="7"/>
  <c r="BG149" i="7"/>
  <c r="BH149" i="7" s="1"/>
  <c r="BI149" i="7"/>
  <c r="BK149" i="7" s="1"/>
  <c r="BJ149" i="7"/>
  <c r="BL149" i="7"/>
  <c r="BA150" i="7"/>
  <c r="BC150" i="7"/>
  <c r="BE150" i="7"/>
  <c r="BF150" i="7"/>
  <c r="BG150" i="7"/>
  <c r="BH150" i="7" s="1"/>
  <c r="BI150" i="7"/>
  <c r="BK150" i="7" s="1"/>
  <c r="BJ150" i="7"/>
  <c r="BL150" i="7"/>
  <c r="BA151" i="7"/>
  <c r="BC151" i="7"/>
  <c r="BE151" i="7"/>
  <c r="BF151" i="7"/>
  <c r="BG151" i="7"/>
  <c r="BH151" i="7" s="1"/>
  <c r="BI151" i="7"/>
  <c r="BK151" i="7" s="1"/>
  <c r="BJ151" i="7"/>
  <c r="BL151" i="7"/>
  <c r="BA152" i="7"/>
  <c r="BC152" i="7"/>
  <c r="BE152" i="7"/>
  <c r="BF152" i="7"/>
  <c r="BG152" i="7"/>
  <c r="BH152" i="7" s="1"/>
  <c r="BI152" i="7"/>
  <c r="BK152" i="7" s="1"/>
  <c r="BJ152" i="7"/>
  <c r="BL152" i="7"/>
  <c r="BA153" i="7"/>
  <c r="BC153" i="7"/>
  <c r="BE153" i="7"/>
  <c r="BF153" i="7"/>
  <c r="BG153" i="7"/>
  <c r="BH153" i="7" s="1"/>
  <c r="BI153" i="7"/>
  <c r="BK153" i="7" s="1"/>
  <c r="BJ153" i="7"/>
  <c r="BL153" i="7"/>
  <c r="BA154" i="7"/>
  <c r="BC154" i="7"/>
  <c r="BE154" i="7"/>
  <c r="BF154" i="7"/>
  <c r="BG154" i="7"/>
  <c r="BH154" i="7" s="1"/>
  <c r="BI154" i="7"/>
  <c r="BK154" i="7" s="1"/>
  <c r="BJ154" i="7"/>
  <c r="BL154" i="7"/>
  <c r="BA155" i="7"/>
  <c r="BC155" i="7"/>
  <c r="BE155" i="7"/>
  <c r="BF155" i="7"/>
  <c r="BG155" i="7"/>
  <c r="BH155" i="7" s="1"/>
  <c r="BI155" i="7"/>
  <c r="BK155" i="7" s="1"/>
  <c r="BJ155" i="7"/>
  <c r="BL155" i="7"/>
  <c r="BA156" i="7"/>
  <c r="BC156" i="7"/>
  <c r="BE156" i="7"/>
  <c r="BF156" i="7"/>
  <c r="BG156" i="7"/>
  <c r="BH156" i="7" s="1"/>
  <c r="BI156" i="7"/>
  <c r="BK156" i="7" s="1"/>
  <c r="BJ156" i="7"/>
  <c r="BL156" i="7"/>
  <c r="BA157" i="7"/>
  <c r="BC157" i="7"/>
  <c r="BE157" i="7"/>
  <c r="BF157" i="7"/>
  <c r="BG157" i="7"/>
  <c r="BH157" i="7" s="1"/>
  <c r="BI157" i="7"/>
  <c r="BK157" i="7" s="1"/>
  <c r="BJ157" i="7"/>
  <c r="BL157" i="7"/>
  <c r="BA158" i="7"/>
  <c r="BC158" i="7"/>
  <c r="BE158" i="7"/>
  <c r="BF158" i="7"/>
  <c r="BG158" i="7"/>
  <c r="BH158" i="7" s="1"/>
  <c r="BI158" i="7"/>
  <c r="BK158" i="7" s="1"/>
  <c r="BJ158" i="7"/>
  <c r="BL158" i="7"/>
  <c r="BA159" i="7"/>
  <c r="BC159" i="7"/>
  <c r="BE159" i="7"/>
  <c r="BF159" i="7"/>
  <c r="BG159" i="7"/>
  <c r="BH159" i="7" s="1"/>
  <c r="BI159" i="7"/>
  <c r="BK159" i="7" s="1"/>
  <c r="BJ159" i="7"/>
  <c r="BL159" i="7"/>
  <c r="BA160" i="7"/>
  <c r="BC160" i="7"/>
  <c r="BE160" i="7"/>
  <c r="BF160" i="7"/>
  <c r="BG160" i="7"/>
  <c r="BH160" i="7" s="1"/>
  <c r="BI160" i="7"/>
  <c r="BK160" i="7" s="1"/>
  <c r="BJ160" i="7"/>
  <c r="BL160" i="7"/>
  <c r="BA161" i="7"/>
  <c r="BC161" i="7"/>
  <c r="BE161" i="7"/>
  <c r="BF161" i="7"/>
  <c r="BG161" i="7"/>
  <c r="BH161" i="7" s="1"/>
  <c r="BI161" i="7"/>
  <c r="BK161" i="7" s="1"/>
  <c r="BJ161" i="7"/>
  <c r="BL161" i="7"/>
  <c r="BA162" i="7"/>
  <c r="BC162" i="7"/>
  <c r="BE162" i="7"/>
  <c r="BF162" i="7"/>
  <c r="BG162" i="7"/>
  <c r="BH162" i="7" s="1"/>
  <c r="BI162" i="7"/>
  <c r="BK162" i="7" s="1"/>
  <c r="BJ162" i="7"/>
  <c r="BL162" i="7"/>
  <c r="BA163" i="7"/>
  <c r="BC163" i="7"/>
  <c r="BE163" i="7"/>
  <c r="BF163" i="7"/>
  <c r="BG163" i="7"/>
  <c r="BH163" i="7" s="1"/>
  <c r="BI163" i="7"/>
  <c r="BK163" i="7" s="1"/>
  <c r="BJ163" i="7"/>
  <c r="BL163" i="7"/>
  <c r="BA164" i="7"/>
  <c r="BC164" i="7"/>
  <c r="BE164" i="7"/>
  <c r="BF164" i="7"/>
  <c r="BG164" i="7"/>
  <c r="BH164" i="7" s="1"/>
  <c r="BI164" i="7"/>
  <c r="BK164" i="7" s="1"/>
  <c r="BJ164" i="7"/>
  <c r="BL164" i="7"/>
  <c r="BA165" i="7"/>
  <c r="BC165" i="7"/>
  <c r="BE165" i="7"/>
  <c r="BF165" i="7"/>
  <c r="BG165" i="7"/>
  <c r="BH165" i="7" s="1"/>
  <c r="BI165" i="7"/>
  <c r="BK165" i="7" s="1"/>
  <c r="BJ165" i="7"/>
  <c r="BL165" i="7"/>
  <c r="BA166" i="7"/>
  <c r="BC166" i="7"/>
  <c r="BE166" i="7"/>
  <c r="BF166" i="7"/>
  <c r="BG166" i="7"/>
  <c r="BH166" i="7"/>
  <c r="BI166" i="7"/>
  <c r="BK166" i="7" s="1"/>
  <c r="BJ166" i="7"/>
  <c r="BL166" i="7"/>
  <c r="BA167" i="7"/>
  <c r="BC167" i="7"/>
  <c r="BE167" i="7"/>
  <c r="BF167" i="7"/>
  <c r="BG167" i="7"/>
  <c r="BH167" i="7" s="1"/>
  <c r="BI167" i="7"/>
  <c r="BK167" i="7" s="1"/>
  <c r="BJ167" i="7"/>
  <c r="BL167" i="7"/>
  <c r="BA168" i="7"/>
  <c r="BC168" i="7"/>
  <c r="BE168" i="7"/>
  <c r="BF168" i="7"/>
  <c r="BG168" i="7"/>
  <c r="BH168" i="7" s="1"/>
  <c r="BI168" i="7"/>
  <c r="BK168" i="7" s="1"/>
  <c r="BJ168" i="7"/>
  <c r="BL168" i="7"/>
  <c r="BA169" i="7"/>
  <c r="BC169" i="7"/>
  <c r="BE169" i="7"/>
  <c r="BF169" i="7"/>
  <c r="BG169" i="7"/>
  <c r="BH169" i="7" s="1"/>
  <c r="BI169" i="7"/>
  <c r="BK169" i="7" s="1"/>
  <c r="BJ169" i="7"/>
  <c r="BL169" i="7"/>
  <c r="BA170" i="7"/>
  <c r="BC170" i="7"/>
  <c r="BE170" i="7"/>
  <c r="BF170" i="7"/>
  <c r="BG170" i="7"/>
  <c r="BH170" i="7" s="1"/>
  <c r="BI170" i="7"/>
  <c r="BK170" i="7" s="1"/>
  <c r="BJ170" i="7"/>
  <c r="BL170" i="7"/>
  <c r="BA171" i="7"/>
  <c r="BC171" i="7"/>
  <c r="BE171" i="7"/>
  <c r="BF171" i="7"/>
  <c r="BG171" i="7"/>
  <c r="BH171" i="7" s="1"/>
  <c r="BI171" i="7"/>
  <c r="BK171" i="7" s="1"/>
  <c r="BJ171" i="7"/>
  <c r="BL171" i="7"/>
  <c r="BA172" i="7"/>
  <c r="BC172" i="7"/>
  <c r="BE172" i="7"/>
  <c r="BF172" i="7"/>
  <c r="BG172" i="7"/>
  <c r="BH172" i="7" s="1"/>
  <c r="BI172" i="7"/>
  <c r="BK172" i="7" s="1"/>
  <c r="BJ172" i="7"/>
  <c r="BL172" i="7"/>
  <c r="BA173" i="7"/>
  <c r="BC173" i="7"/>
  <c r="BE173" i="7"/>
  <c r="BF173" i="7"/>
  <c r="BG173" i="7"/>
  <c r="BH173" i="7" s="1"/>
  <c r="BI173" i="7"/>
  <c r="BK173" i="7" s="1"/>
  <c r="BJ173" i="7"/>
  <c r="BL173" i="7"/>
  <c r="BA174" i="7"/>
  <c r="BC174" i="7"/>
  <c r="BE174" i="7"/>
  <c r="BF174" i="7"/>
  <c r="BG174" i="7"/>
  <c r="BH174" i="7" s="1"/>
  <c r="BI174" i="7"/>
  <c r="BK174" i="7" s="1"/>
  <c r="BJ174" i="7"/>
  <c r="BL174" i="7"/>
  <c r="BA175" i="7"/>
  <c r="BC175" i="7"/>
  <c r="BE175" i="7"/>
  <c r="BF175" i="7"/>
  <c r="BG175" i="7"/>
  <c r="BH175" i="7" s="1"/>
  <c r="BI175" i="7"/>
  <c r="BK175" i="7" s="1"/>
  <c r="BJ175" i="7"/>
  <c r="BL175" i="7"/>
  <c r="BA176" i="7"/>
  <c r="BC176" i="7"/>
  <c r="BE176" i="7"/>
  <c r="BF176" i="7"/>
  <c r="BG176" i="7"/>
  <c r="BH176" i="7" s="1"/>
  <c r="BI176" i="7"/>
  <c r="BK176" i="7" s="1"/>
  <c r="BJ176" i="7"/>
  <c r="BL176" i="7"/>
  <c r="BA177" i="7"/>
  <c r="BC177" i="7"/>
  <c r="BE177" i="7"/>
  <c r="BF177" i="7"/>
  <c r="BG177" i="7"/>
  <c r="BH177" i="7" s="1"/>
  <c r="BI177" i="7"/>
  <c r="BK177" i="7" s="1"/>
  <c r="BJ177" i="7"/>
  <c r="BL177" i="7"/>
  <c r="BA178" i="7"/>
  <c r="BC178" i="7"/>
  <c r="BE178" i="7"/>
  <c r="BF178" i="7"/>
  <c r="BG178" i="7"/>
  <c r="BH178" i="7" s="1"/>
  <c r="BI178" i="7"/>
  <c r="BK178" i="7" s="1"/>
  <c r="BJ178" i="7"/>
  <c r="BL178" i="7"/>
  <c r="BA179" i="7"/>
  <c r="BC179" i="7"/>
  <c r="BE179" i="7"/>
  <c r="BF179" i="7"/>
  <c r="BG179" i="7"/>
  <c r="BH179" i="7" s="1"/>
  <c r="BI179" i="7"/>
  <c r="BK179" i="7" s="1"/>
  <c r="BJ179" i="7"/>
  <c r="BL179" i="7"/>
  <c r="BA180" i="7"/>
  <c r="BC180" i="7"/>
  <c r="BE180" i="7"/>
  <c r="BF180" i="7"/>
  <c r="BG180" i="7"/>
  <c r="BH180" i="7" s="1"/>
  <c r="BI180" i="7"/>
  <c r="BK180" i="7" s="1"/>
  <c r="BJ180" i="7"/>
  <c r="BL180" i="7"/>
  <c r="BA181" i="7"/>
  <c r="BC181" i="7"/>
  <c r="BE181" i="7"/>
  <c r="BF181" i="7"/>
  <c r="BG181" i="7"/>
  <c r="BH181" i="7" s="1"/>
  <c r="BI181" i="7"/>
  <c r="BK181" i="7" s="1"/>
  <c r="BJ181" i="7"/>
  <c r="BL181" i="7"/>
  <c r="BA182" i="7"/>
  <c r="BC182" i="7"/>
  <c r="BE182" i="7"/>
  <c r="BF182" i="7"/>
  <c r="BG182" i="7"/>
  <c r="BH182" i="7" s="1"/>
  <c r="BI182" i="7"/>
  <c r="BK182" i="7" s="1"/>
  <c r="BJ182" i="7"/>
  <c r="BL182" i="7"/>
  <c r="BA183" i="7"/>
  <c r="BC183" i="7"/>
  <c r="BE183" i="7"/>
  <c r="BF183" i="7"/>
  <c r="BG183" i="7"/>
  <c r="BH183" i="7" s="1"/>
  <c r="BI183" i="7"/>
  <c r="BK183" i="7" s="1"/>
  <c r="BJ183" i="7"/>
  <c r="BL183" i="7"/>
  <c r="BA184" i="7"/>
  <c r="BC184" i="7"/>
  <c r="BE184" i="7"/>
  <c r="BF184" i="7"/>
  <c r="BG184" i="7"/>
  <c r="BH184" i="7" s="1"/>
  <c r="BI184" i="7"/>
  <c r="BK184" i="7" s="1"/>
  <c r="BJ184" i="7"/>
  <c r="BL184" i="7"/>
  <c r="BA185" i="7"/>
  <c r="BC185" i="7"/>
  <c r="BE185" i="7"/>
  <c r="BF185" i="7"/>
  <c r="BG185" i="7"/>
  <c r="BH185" i="7" s="1"/>
  <c r="BI185" i="7"/>
  <c r="BK185" i="7" s="1"/>
  <c r="BJ185" i="7"/>
  <c r="BL185" i="7"/>
  <c r="BA186" i="7"/>
  <c r="BC186" i="7"/>
  <c r="BE186" i="7"/>
  <c r="BF186" i="7"/>
  <c r="BG186" i="7"/>
  <c r="BH186" i="7" s="1"/>
  <c r="BI186" i="7"/>
  <c r="BK186" i="7" s="1"/>
  <c r="BJ186" i="7"/>
  <c r="BL186" i="7"/>
  <c r="BA187" i="7"/>
  <c r="BC187" i="7"/>
  <c r="BE187" i="7"/>
  <c r="BF187" i="7"/>
  <c r="BG187" i="7"/>
  <c r="BH187" i="7" s="1"/>
  <c r="BI187" i="7"/>
  <c r="BK187" i="7" s="1"/>
  <c r="BJ187" i="7"/>
  <c r="BL187" i="7"/>
  <c r="BA188" i="7"/>
  <c r="BC188" i="7"/>
  <c r="BE188" i="7"/>
  <c r="BF188" i="7"/>
  <c r="BG188" i="7"/>
  <c r="BH188" i="7"/>
  <c r="BI188" i="7"/>
  <c r="BK188" i="7" s="1"/>
  <c r="BJ188" i="7"/>
  <c r="BL188" i="7"/>
  <c r="BA189" i="7"/>
  <c r="BC189" i="7"/>
  <c r="BE189" i="7"/>
  <c r="BF189" i="7"/>
  <c r="BG189" i="7"/>
  <c r="BH189" i="7" s="1"/>
  <c r="BI189" i="7"/>
  <c r="BK189" i="7" s="1"/>
  <c r="BJ189" i="7"/>
  <c r="BL189" i="7"/>
  <c r="BA190" i="7"/>
  <c r="BC190" i="7"/>
  <c r="BE190" i="7"/>
  <c r="BF190" i="7"/>
  <c r="BG190" i="7"/>
  <c r="BH190" i="7" s="1"/>
  <c r="BI190" i="7"/>
  <c r="BK190" i="7" s="1"/>
  <c r="BJ190" i="7"/>
  <c r="BL190" i="7"/>
  <c r="BA191" i="7"/>
  <c r="BC191" i="7"/>
  <c r="BE191" i="7"/>
  <c r="BF191" i="7"/>
  <c r="BG191" i="7"/>
  <c r="BH191" i="7" s="1"/>
  <c r="BI191" i="7"/>
  <c r="BK191" i="7" s="1"/>
  <c r="BJ191" i="7"/>
  <c r="BL191" i="7"/>
  <c r="BA192" i="7"/>
  <c r="BC192" i="7"/>
  <c r="BE192" i="7"/>
  <c r="BF192" i="7"/>
  <c r="BG192" i="7"/>
  <c r="BH192" i="7" s="1"/>
  <c r="BI192" i="7"/>
  <c r="BK192" i="7" s="1"/>
  <c r="BJ192" i="7"/>
  <c r="BL192" i="7"/>
  <c r="BA193" i="7"/>
  <c r="BC193" i="7"/>
  <c r="BE193" i="7"/>
  <c r="BF193" i="7"/>
  <c r="BG193" i="7"/>
  <c r="BH193" i="7" s="1"/>
  <c r="BI193" i="7"/>
  <c r="BK193" i="7" s="1"/>
  <c r="BJ193" i="7"/>
  <c r="BL193" i="7"/>
  <c r="BA194" i="7"/>
  <c r="BC194" i="7"/>
  <c r="BE194" i="7"/>
  <c r="BF194" i="7"/>
  <c r="BG194" i="7"/>
  <c r="BH194" i="7" s="1"/>
  <c r="BI194" i="7"/>
  <c r="BK194" i="7" s="1"/>
  <c r="BJ194" i="7"/>
  <c r="BL194" i="7"/>
  <c r="BA195" i="7"/>
  <c r="BC195" i="7"/>
  <c r="BE195" i="7"/>
  <c r="BF195" i="7"/>
  <c r="BG195" i="7"/>
  <c r="BH195" i="7" s="1"/>
  <c r="BI195" i="7"/>
  <c r="BK195" i="7" s="1"/>
  <c r="BJ195" i="7"/>
  <c r="BL195" i="7"/>
  <c r="BA196" i="7"/>
  <c r="BC196" i="7"/>
  <c r="BE196" i="7"/>
  <c r="BF196" i="7"/>
  <c r="BG196" i="7"/>
  <c r="BH196" i="7" s="1"/>
  <c r="BI196" i="7"/>
  <c r="BK196" i="7" s="1"/>
  <c r="BJ196" i="7"/>
  <c r="BL196" i="7"/>
  <c r="BA197" i="7"/>
  <c r="BC197" i="7"/>
  <c r="BE197" i="7"/>
  <c r="BF197" i="7"/>
  <c r="BG197" i="7"/>
  <c r="BH197" i="7" s="1"/>
  <c r="BI197" i="7"/>
  <c r="BK197" i="7" s="1"/>
  <c r="BJ197" i="7"/>
  <c r="BL197" i="7"/>
  <c r="BA198" i="7"/>
  <c r="BC198" i="7"/>
  <c r="BE198" i="7"/>
  <c r="BF198" i="7"/>
  <c r="BG198" i="7"/>
  <c r="BH198" i="7" s="1"/>
  <c r="BI198" i="7"/>
  <c r="BK198" i="7" s="1"/>
  <c r="BJ198" i="7"/>
  <c r="BL198" i="7"/>
  <c r="BA199" i="7"/>
  <c r="BC199" i="7"/>
  <c r="BE199" i="7"/>
  <c r="BF199" i="7"/>
  <c r="BG199" i="7"/>
  <c r="BH199" i="7" s="1"/>
  <c r="BI199" i="7"/>
  <c r="BK199" i="7" s="1"/>
  <c r="BJ199" i="7"/>
  <c r="BL199" i="7"/>
  <c r="BA200" i="7"/>
  <c r="BC200" i="7"/>
  <c r="BE200" i="7"/>
  <c r="BF200" i="7"/>
  <c r="BG200" i="7"/>
  <c r="BH200" i="7" s="1"/>
  <c r="BI200" i="7"/>
  <c r="BK200" i="7" s="1"/>
  <c r="BJ200" i="7"/>
  <c r="BL200" i="7"/>
  <c r="BA201" i="7"/>
  <c r="BC201" i="7"/>
  <c r="BE201" i="7"/>
  <c r="BF201" i="7"/>
  <c r="BG201" i="7"/>
  <c r="BH201" i="7" s="1"/>
  <c r="BI201" i="7"/>
  <c r="BK201" i="7" s="1"/>
  <c r="BJ201" i="7"/>
  <c r="BL201" i="7"/>
  <c r="BA202" i="7"/>
  <c r="BC202" i="7"/>
  <c r="BE202" i="7"/>
  <c r="BF202" i="7"/>
  <c r="BG202" i="7"/>
  <c r="BH202" i="7" s="1"/>
  <c r="BI202" i="7"/>
  <c r="BK202" i="7" s="1"/>
  <c r="BJ202" i="7"/>
  <c r="BL202" i="7"/>
  <c r="BA203" i="7"/>
  <c r="BC203" i="7"/>
  <c r="BE203" i="7"/>
  <c r="BF203" i="7"/>
  <c r="BG203" i="7"/>
  <c r="BH203" i="7" s="1"/>
  <c r="BI203" i="7"/>
  <c r="BK203" i="7" s="1"/>
  <c r="BJ203" i="7"/>
  <c r="BL203" i="7"/>
  <c r="BA204" i="7"/>
  <c r="BC204" i="7"/>
  <c r="BE204" i="7"/>
  <c r="BF204" i="7"/>
  <c r="BG204" i="7"/>
  <c r="BH204" i="7" s="1"/>
  <c r="BI204" i="7"/>
  <c r="BK204" i="7" s="1"/>
  <c r="BJ204" i="7"/>
  <c r="BL204" i="7"/>
  <c r="BA205" i="7"/>
  <c r="BC205" i="7"/>
  <c r="BE205" i="7"/>
  <c r="BF205" i="7"/>
  <c r="BG205" i="7"/>
  <c r="BH205" i="7" s="1"/>
  <c r="BI205" i="7"/>
  <c r="BK205" i="7" s="1"/>
  <c r="BJ205" i="7"/>
  <c r="BL205" i="7"/>
  <c r="BA206" i="7"/>
  <c r="BC206" i="7"/>
  <c r="BE206" i="7"/>
  <c r="BF206" i="7"/>
  <c r="BG206" i="7"/>
  <c r="BH206" i="7" s="1"/>
  <c r="BI206" i="7"/>
  <c r="BK206" i="7" s="1"/>
  <c r="BJ206" i="7"/>
  <c r="BL206" i="7"/>
  <c r="BA207" i="7"/>
  <c r="BC207" i="7"/>
  <c r="BE207" i="7"/>
  <c r="BF207" i="7"/>
  <c r="BG207" i="7"/>
  <c r="BH207" i="7" s="1"/>
  <c r="BI207" i="7"/>
  <c r="BK207" i="7" s="1"/>
  <c r="BJ207" i="7"/>
  <c r="BL207" i="7"/>
  <c r="BA208" i="7"/>
  <c r="BC208" i="7"/>
  <c r="BE208" i="7"/>
  <c r="BF208" i="7"/>
  <c r="BG208" i="7"/>
  <c r="BH208" i="7" s="1"/>
  <c r="BI208" i="7"/>
  <c r="BJ208" i="7"/>
  <c r="BK208" i="7"/>
  <c r="BL208" i="7"/>
  <c r="BA209" i="7"/>
  <c r="BC209" i="7"/>
  <c r="BE209" i="7"/>
  <c r="BF209" i="7"/>
  <c r="BG209" i="7"/>
  <c r="BH209" i="7" s="1"/>
  <c r="BI209" i="7"/>
  <c r="BK209" i="7" s="1"/>
  <c r="BJ209" i="7"/>
  <c r="BL209" i="7"/>
  <c r="BA210" i="7"/>
  <c r="BC210" i="7"/>
  <c r="BE210" i="7"/>
  <c r="BF210" i="7"/>
  <c r="BG210" i="7"/>
  <c r="BH210" i="7" s="1"/>
  <c r="BI210" i="7"/>
  <c r="BK210" i="7" s="1"/>
  <c r="BJ210" i="7"/>
  <c r="BL210" i="7"/>
  <c r="BA211" i="7"/>
  <c r="BC211" i="7"/>
  <c r="BE211" i="7"/>
  <c r="BF211" i="7"/>
  <c r="BG211" i="7"/>
  <c r="BH211" i="7" s="1"/>
  <c r="BI211" i="7"/>
  <c r="BK211" i="7" s="1"/>
  <c r="BJ211" i="7"/>
  <c r="BL211" i="7"/>
  <c r="BA212" i="7"/>
  <c r="BC212" i="7"/>
  <c r="BE212" i="7"/>
  <c r="BF212" i="7"/>
  <c r="BG212" i="7"/>
  <c r="BH212" i="7" s="1"/>
  <c r="BI212" i="7"/>
  <c r="BK212" i="7" s="1"/>
  <c r="BJ212" i="7"/>
  <c r="BL212" i="7"/>
  <c r="BA213" i="7"/>
  <c r="BC213" i="7"/>
  <c r="BE213" i="7"/>
  <c r="BF213" i="7"/>
  <c r="BG213" i="7"/>
  <c r="BH213" i="7"/>
  <c r="BI213" i="7"/>
  <c r="BK213" i="7" s="1"/>
  <c r="BJ213" i="7"/>
  <c r="BL213" i="7"/>
  <c r="BA214" i="7"/>
  <c r="BC214" i="7"/>
  <c r="BE214" i="7"/>
  <c r="BF214" i="7"/>
  <c r="BG214" i="7"/>
  <c r="BH214" i="7" s="1"/>
  <c r="BI214" i="7"/>
  <c r="BK214" i="7" s="1"/>
  <c r="BJ214" i="7"/>
  <c r="BL214" i="7"/>
  <c r="BA215" i="7"/>
  <c r="BC215" i="7"/>
  <c r="BE215" i="7"/>
  <c r="BF215" i="7"/>
  <c r="BG215" i="7"/>
  <c r="BH215" i="7" s="1"/>
  <c r="BI215" i="7"/>
  <c r="BK215" i="7" s="1"/>
  <c r="BJ215" i="7"/>
  <c r="BL215" i="7"/>
  <c r="BA216" i="7"/>
  <c r="BC216" i="7"/>
  <c r="BE216" i="7"/>
  <c r="BF216" i="7"/>
  <c r="BG216" i="7"/>
  <c r="BH216" i="7" s="1"/>
  <c r="BI216" i="7"/>
  <c r="BK216" i="7" s="1"/>
  <c r="BJ216" i="7"/>
  <c r="BL216" i="7"/>
  <c r="BA217" i="7"/>
  <c r="BC217" i="7"/>
  <c r="BE217" i="7"/>
  <c r="BF217" i="7"/>
  <c r="BG217" i="7"/>
  <c r="BH217" i="7" s="1"/>
  <c r="BI217" i="7"/>
  <c r="BK217" i="7" s="1"/>
  <c r="BJ217" i="7"/>
  <c r="BL217" i="7"/>
  <c r="BA218" i="7"/>
  <c r="BC218" i="7"/>
  <c r="BE218" i="7"/>
  <c r="BF218" i="7"/>
  <c r="BG218" i="7"/>
  <c r="BH218" i="7" s="1"/>
  <c r="BI218" i="7"/>
  <c r="BK218" i="7" s="1"/>
  <c r="BJ218" i="7"/>
  <c r="BL218" i="7"/>
  <c r="BA219" i="7"/>
  <c r="BC219" i="7"/>
  <c r="BE219" i="7"/>
  <c r="BF219" i="7"/>
  <c r="BG219" i="7"/>
  <c r="BH219" i="7" s="1"/>
  <c r="BI219" i="7"/>
  <c r="BK219" i="7" s="1"/>
  <c r="BJ219" i="7"/>
  <c r="BL219" i="7"/>
  <c r="BA220" i="7"/>
  <c r="BC220" i="7"/>
  <c r="BE220" i="7"/>
  <c r="BF220" i="7"/>
  <c r="BG220" i="7"/>
  <c r="BH220" i="7" s="1"/>
  <c r="BI220" i="7"/>
  <c r="BK220" i="7" s="1"/>
  <c r="BJ220" i="7"/>
  <c r="BL220" i="7"/>
  <c r="BA221" i="7"/>
  <c r="BC221" i="7"/>
  <c r="BE221" i="7"/>
  <c r="BF221" i="7"/>
  <c r="BG221" i="7"/>
  <c r="BH221" i="7" s="1"/>
  <c r="BI221" i="7"/>
  <c r="BK221" i="7" s="1"/>
  <c r="BJ221" i="7"/>
  <c r="BL221" i="7"/>
  <c r="BA222" i="7"/>
  <c r="BC222" i="7"/>
  <c r="BE222" i="7"/>
  <c r="BF222" i="7"/>
  <c r="BG222" i="7"/>
  <c r="BH222" i="7" s="1"/>
  <c r="BI222" i="7"/>
  <c r="BK222" i="7" s="1"/>
  <c r="BJ222" i="7"/>
  <c r="BL222" i="7"/>
  <c r="BA223" i="7"/>
  <c r="BC223" i="7"/>
  <c r="BE223" i="7"/>
  <c r="BF223" i="7"/>
  <c r="BG223" i="7"/>
  <c r="BH223" i="7" s="1"/>
  <c r="BI223" i="7"/>
  <c r="BK223" i="7" s="1"/>
  <c r="BJ223" i="7"/>
  <c r="BL223" i="7"/>
  <c r="BA224" i="7"/>
  <c r="BC224" i="7"/>
  <c r="BE224" i="7"/>
  <c r="BF224" i="7"/>
  <c r="BG224" i="7"/>
  <c r="BH224" i="7" s="1"/>
  <c r="BI224" i="7"/>
  <c r="BK224" i="7" s="1"/>
  <c r="BJ224" i="7"/>
  <c r="BL224" i="7"/>
  <c r="BA225" i="7"/>
  <c r="BC225" i="7"/>
  <c r="BE225" i="7"/>
  <c r="BF225" i="7"/>
  <c r="BG225" i="7"/>
  <c r="BH225" i="7" s="1"/>
  <c r="BI225" i="7"/>
  <c r="BK225" i="7" s="1"/>
  <c r="BJ225" i="7"/>
  <c r="BL225" i="7"/>
  <c r="BA226" i="7"/>
  <c r="BC226" i="7"/>
  <c r="BE226" i="7"/>
  <c r="BF226" i="7"/>
  <c r="BG226" i="7"/>
  <c r="BH226" i="7" s="1"/>
  <c r="BI226" i="7"/>
  <c r="BK226" i="7" s="1"/>
  <c r="BJ226" i="7"/>
  <c r="BL226" i="7"/>
  <c r="BA227" i="7"/>
  <c r="BC227" i="7"/>
  <c r="BE227" i="7"/>
  <c r="BF227" i="7"/>
  <c r="BG227" i="7"/>
  <c r="BH227" i="7" s="1"/>
  <c r="BI227" i="7"/>
  <c r="BK227" i="7" s="1"/>
  <c r="BJ227" i="7"/>
  <c r="BL227" i="7"/>
  <c r="BA228" i="7"/>
  <c r="BC228" i="7"/>
  <c r="BE228" i="7"/>
  <c r="BF228" i="7"/>
  <c r="BG228" i="7"/>
  <c r="BH228" i="7" s="1"/>
  <c r="BI228" i="7"/>
  <c r="BK228" i="7" s="1"/>
  <c r="BJ228" i="7"/>
  <c r="BL228" i="7"/>
  <c r="BA229" i="7"/>
  <c r="BC229" i="7"/>
  <c r="BE229" i="7"/>
  <c r="BF229" i="7"/>
  <c r="BG229" i="7"/>
  <c r="BH229" i="7" s="1"/>
  <c r="BI229" i="7"/>
  <c r="BK229" i="7" s="1"/>
  <c r="BJ229" i="7"/>
  <c r="BL229" i="7"/>
  <c r="BA230" i="7"/>
  <c r="BC230" i="7"/>
  <c r="BE230" i="7"/>
  <c r="BF230" i="7"/>
  <c r="BG230" i="7"/>
  <c r="BH230" i="7" s="1"/>
  <c r="BI230" i="7"/>
  <c r="BK230" i="7" s="1"/>
  <c r="BJ230" i="7"/>
  <c r="BL230" i="7"/>
  <c r="BA231" i="7"/>
  <c r="BC231" i="7"/>
  <c r="BE231" i="7"/>
  <c r="BF231" i="7"/>
  <c r="BG231" i="7"/>
  <c r="BH231" i="7" s="1"/>
  <c r="BI231" i="7"/>
  <c r="BK231" i="7" s="1"/>
  <c r="BJ231" i="7"/>
  <c r="BL231" i="7"/>
  <c r="BA232" i="7"/>
  <c r="BC232" i="7"/>
  <c r="BE232" i="7"/>
  <c r="BF232" i="7"/>
  <c r="BG232" i="7"/>
  <c r="BH232" i="7" s="1"/>
  <c r="BI232" i="7"/>
  <c r="BK232" i="7" s="1"/>
  <c r="BJ232" i="7"/>
  <c r="BL232" i="7"/>
  <c r="BA233" i="7"/>
  <c r="BC233" i="7"/>
  <c r="BE233" i="7"/>
  <c r="BF233" i="7"/>
  <c r="BG233" i="7"/>
  <c r="BH233" i="7" s="1"/>
  <c r="BI233" i="7"/>
  <c r="BK233" i="7" s="1"/>
  <c r="BJ233" i="7"/>
  <c r="BL233" i="7"/>
  <c r="BA234" i="7"/>
  <c r="BC234" i="7"/>
  <c r="BE234" i="7"/>
  <c r="BF234" i="7"/>
  <c r="BG234" i="7"/>
  <c r="BH234" i="7" s="1"/>
  <c r="BI234" i="7"/>
  <c r="BK234" i="7" s="1"/>
  <c r="BJ234" i="7"/>
  <c r="BL234" i="7"/>
  <c r="BA235" i="7"/>
  <c r="BC235" i="7"/>
  <c r="BE235" i="7"/>
  <c r="BF235" i="7"/>
  <c r="BG235" i="7"/>
  <c r="BH235" i="7" s="1"/>
  <c r="BI235" i="7"/>
  <c r="BK235" i="7" s="1"/>
  <c r="BJ235" i="7"/>
  <c r="BL235" i="7"/>
  <c r="BA236" i="7"/>
  <c r="BC236" i="7"/>
  <c r="BE236" i="7"/>
  <c r="BF236" i="7"/>
  <c r="BG236" i="7"/>
  <c r="BH236" i="7" s="1"/>
  <c r="BI236" i="7"/>
  <c r="BK236" i="7" s="1"/>
  <c r="BJ236" i="7"/>
  <c r="BL236" i="7"/>
  <c r="BA237" i="7"/>
  <c r="BC237" i="7"/>
  <c r="BE237" i="7"/>
  <c r="BF237" i="7"/>
  <c r="BG237" i="7"/>
  <c r="BH237" i="7" s="1"/>
  <c r="BI237" i="7"/>
  <c r="BK237" i="7" s="1"/>
  <c r="BJ237" i="7"/>
  <c r="BL237" i="7"/>
  <c r="BA238" i="7"/>
  <c r="BC238" i="7"/>
  <c r="BE238" i="7"/>
  <c r="BF238" i="7"/>
  <c r="BG238" i="7"/>
  <c r="BH238" i="7" s="1"/>
  <c r="BI238" i="7"/>
  <c r="BK238" i="7" s="1"/>
  <c r="BJ238" i="7"/>
  <c r="BL238" i="7"/>
  <c r="BA239" i="7"/>
  <c r="BC239" i="7"/>
  <c r="BE239" i="7"/>
  <c r="BF239" i="7"/>
  <c r="BG239" i="7"/>
  <c r="BH239" i="7" s="1"/>
  <c r="BI239" i="7"/>
  <c r="BK239" i="7" s="1"/>
  <c r="BJ239" i="7"/>
  <c r="BL239" i="7"/>
  <c r="BA240" i="7"/>
  <c r="BC240" i="7"/>
  <c r="BE240" i="7"/>
  <c r="BF240" i="7"/>
  <c r="BG240" i="7"/>
  <c r="BH240" i="7" s="1"/>
  <c r="BI240" i="7"/>
  <c r="BK240" i="7" s="1"/>
  <c r="BJ240" i="7"/>
  <c r="BL240" i="7"/>
  <c r="BA241" i="7"/>
  <c r="BC241" i="7"/>
  <c r="BE241" i="7"/>
  <c r="BF241" i="7"/>
  <c r="BG241" i="7"/>
  <c r="BH241" i="7" s="1"/>
  <c r="BI241" i="7"/>
  <c r="BK241" i="7" s="1"/>
  <c r="BJ241" i="7"/>
  <c r="BL241" i="7"/>
  <c r="BA242" i="7"/>
  <c r="BC242" i="7"/>
  <c r="BE242" i="7"/>
  <c r="BF242" i="7"/>
  <c r="BG242" i="7"/>
  <c r="BH242" i="7" s="1"/>
  <c r="BI242" i="7"/>
  <c r="BK242" i="7" s="1"/>
  <c r="BJ242" i="7"/>
  <c r="BL242" i="7"/>
  <c r="BA243" i="7"/>
  <c r="BC243" i="7"/>
  <c r="BE243" i="7"/>
  <c r="BF243" i="7"/>
  <c r="BG243" i="7"/>
  <c r="BH243" i="7" s="1"/>
  <c r="BI243" i="7"/>
  <c r="BK243" i="7" s="1"/>
  <c r="BJ243" i="7"/>
  <c r="BL243" i="7"/>
  <c r="BA244" i="7"/>
  <c r="BC244" i="7"/>
  <c r="BE244" i="7"/>
  <c r="BF244" i="7"/>
  <c r="BG244" i="7"/>
  <c r="BH244" i="7" s="1"/>
  <c r="BI244" i="7"/>
  <c r="BK244" i="7" s="1"/>
  <c r="BJ244" i="7"/>
  <c r="BL244" i="7"/>
  <c r="BA245" i="7"/>
  <c r="BC245" i="7"/>
  <c r="BE245" i="7"/>
  <c r="BF245" i="7"/>
  <c r="BG245" i="7"/>
  <c r="BH245" i="7" s="1"/>
  <c r="BI245" i="7"/>
  <c r="BK245" i="7" s="1"/>
  <c r="BJ245" i="7"/>
  <c r="BL245" i="7"/>
  <c r="BA246" i="7"/>
  <c r="BC246" i="7"/>
  <c r="BE246" i="7"/>
  <c r="BF246" i="7"/>
  <c r="BG246" i="7"/>
  <c r="BH246" i="7" s="1"/>
  <c r="BI246" i="7"/>
  <c r="BK246" i="7" s="1"/>
  <c r="BJ246" i="7"/>
  <c r="BL246" i="7"/>
  <c r="BA247" i="7"/>
  <c r="BC247" i="7"/>
  <c r="BE247" i="7"/>
  <c r="BF247" i="7"/>
  <c r="BG247" i="7"/>
  <c r="BH247" i="7" s="1"/>
  <c r="BI247" i="7"/>
  <c r="BK247" i="7" s="1"/>
  <c r="BJ247" i="7"/>
  <c r="BL247" i="7"/>
  <c r="BA248" i="7"/>
  <c r="BC248" i="7"/>
  <c r="BE248" i="7"/>
  <c r="BF248" i="7"/>
  <c r="BG248" i="7"/>
  <c r="BH248" i="7" s="1"/>
  <c r="BI248" i="7"/>
  <c r="BK248" i="7" s="1"/>
  <c r="BJ248" i="7"/>
  <c r="BL248" i="7"/>
  <c r="BA249" i="7"/>
  <c r="BC249" i="7"/>
  <c r="BE249" i="7"/>
  <c r="BF249" i="7"/>
  <c r="BG249" i="7"/>
  <c r="BH249" i="7" s="1"/>
  <c r="BI249" i="7"/>
  <c r="BK249" i="7" s="1"/>
  <c r="BJ249" i="7"/>
  <c r="BL249" i="7"/>
  <c r="BA250" i="7"/>
  <c r="BC250" i="7"/>
  <c r="BE250" i="7"/>
  <c r="BF250" i="7"/>
  <c r="BG250" i="7"/>
  <c r="BH250" i="7" s="1"/>
  <c r="BI250" i="7"/>
  <c r="BK250" i="7" s="1"/>
  <c r="BJ250" i="7"/>
  <c r="BL250" i="7"/>
  <c r="BA251" i="7"/>
  <c r="BC251" i="7"/>
  <c r="BE251" i="7"/>
  <c r="BF251" i="7"/>
  <c r="BG251" i="7"/>
  <c r="BH251" i="7" s="1"/>
  <c r="BI251" i="7"/>
  <c r="BK251" i="7" s="1"/>
  <c r="BJ251" i="7"/>
  <c r="BL251" i="7"/>
  <c r="BA252" i="7"/>
  <c r="BC252" i="7"/>
  <c r="BE252" i="7"/>
  <c r="BF252" i="7"/>
  <c r="BG252" i="7"/>
  <c r="BH252" i="7" s="1"/>
  <c r="BI252" i="7"/>
  <c r="BK252" i="7" s="1"/>
  <c r="BJ252" i="7"/>
  <c r="BL252" i="7"/>
  <c r="BA253" i="7"/>
  <c r="BC253" i="7"/>
  <c r="BE253" i="7"/>
  <c r="BF253" i="7"/>
  <c r="BG253" i="7"/>
  <c r="BH253" i="7" s="1"/>
  <c r="BI253" i="7"/>
  <c r="BK253" i="7" s="1"/>
  <c r="BJ253" i="7"/>
  <c r="BL253" i="7"/>
  <c r="BA254" i="7"/>
  <c r="BC254" i="7"/>
  <c r="BE254" i="7"/>
  <c r="BF254" i="7"/>
  <c r="BG254" i="7"/>
  <c r="BH254" i="7" s="1"/>
  <c r="BI254" i="7"/>
  <c r="BK254" i="7" s="1"/>
  <c r="BJ254" i="7"/>
  <c r="BL254" i="7"/>
  <c r="BA255" i="7"/>
  <c r="BC255" i="7"/>
  <c r="BE255" i="7"/>
  <c r="BF255" i="7"/>
  <c r="BG255" i="7"/>
  <c r="BH255" i="7" s="1"/>
  <c r="BI255" i="7"/>
  <c r="BK255" i="7" s="1"/>
  <c r="BJ255" i="7"/>
  <c r="BL255" i="7"/>
  <c r="BA256" i="7"/>
  <c r="BC256" i="7"/>
  <c r="BE256" i="7"/>
  <c r="BF256" i="7"/>
  <c r="BG256" i="7"/>
  <c r="BH256" i="7" s="1"/>
  <c r="BI256" i="7"/>
  <c r="BK256" i="7" s="1"/>
  <c r="BJ256" i="7"/>
  <c r="BL256" i="7"/>
  <c r="BA257" i="7"/>
  <c r="BC257" i="7"/>
  <c r="BE257" i="7"/>
  <c r="BF257" i="7"/>
  <c r="BG257" i="7"/>
  <c r="BH257" i="7" s="1"/>
  <c r="BI257" i="7"/>
  <c r="BK257" i="7" s="1"/>
  <c r="BJ257" i="7"/>
  <c r="BL257" i="7"/>
  <c r="BA258" i="7"/>
  <c r="BC258" i="7"/>
  <c r="BE258" i="7"/>
  <c r="BF258" i="7"/>
  <c r="BG258" i="7"/>
  <c r="BH258" i="7" s="1"/>
  <c r="BI258" i="7"/>
  <c r="BK258" i="7" s="1"/>
  <c r="BJ258" i="7"/>
  <c r="BL258" i="7"/>
  <c r="BA259" i="7"/>
  <c r="BC259" i="7"/>
  <c r="BE259" i="7"/>
  <c r="BF259" i="7"/>
  <c r="BG259" i="7"/>
  <c r="BH259" i="7" s="1"/>
  <c r="BI259" i="7"/>
  <c r="BK259" i="7" s="1"/>
  <c r="BJ259" i="7"/>
  <c r="BL259" i="7"/>
  <c r="BN156" i="7" l="1"/>
  <c r="BN211" i="7"/>
  <c r="BN161" i="7"/>
  <c r="BN176" i="7"/>
  <c r="BN251" i="7"/>
  <c r="BN221" i="7"/>
  <c r="BN178" i="7"/>
  <c r="BN49" i="7"/>
  <c r="BN237" i="7"/>
  <c r="BN165" i="7"/>
  <c r="BN150" i="7"/>
  <c r="BN60" i="7"/>
  <c r="BN223" i="7"/>
  <c r="BN208" i="7"/>
  <c r="BN193" i="7"/>
  <c r="BN62" i="7"/>
  <c r="BN257" i="7"/>
  <c r="BN154" i="7"/>
  <c r="BN249" i="7"/>
  <c r="BN255" i="7"/>
  <c r="BN246" i="7"/>
  <c r="BN175" i="7"/>
  <c r="BN245" i="7"/>
  <c r="BN218" i="7"/>
  <c r="BN254" i="7"/>
  <c r="BN247" i="7"/>
  <c r="BN239" i="7"/>
  <c r="BN229" i="7"/>
  <c r="BN204" i="7"/>
  <c r="BN200" i="7"/>
  <c r="BN181" i="7"/>
  <c r="BN25" i="7"/>
  <c r="BN241" i="7"/>
  <c r="BN217" i="7"/>
  <c r="BN209" i="7"/>
  <c r="BN207" i="7"/>
  <c r="BN182" i="7"/>
  <c r="BN116" i="7"/>
  <c r="BN219" i="7"/>
  <c r="BN213" i="7"/>
  <c r="BN61" i="7"/>
  <c r="BN35" i="7"/>
  <c r="BN231" i="7"/>
  <c r="BN215" i="7"/>
  <c r="BN250" i="7"/>
  <c r="BN190" i="7"/>
  <c r="BN252" i="7"/>
  <c r="BN228" i="7"/>
  <c r="BN227" i="7"/>
  <c r="BN224" i="7"/>
  <c r="BN205" i="7"/>
  <c r="BN174" i="7"/>
  <c r="BN168" i="7"/>
  <c r="BN104" i="7"/>
  <c r="BN63" i="7"/>
  <c r="BN259" i="7"/>
  <c r="BN230" i="7"/>
  <c r="BN214" i="7"/>
  <c r="BN206" i="7"/>
  <c r="BN202" i="7"/>
  <c r="BN191" i="7"/>
  <c r="BN188" i="7"/>
  <c r="BN171" i="7"/>
  <c r="BN69" i="7"/>
  <c r="BN244" i="7"/>
  <c r="BN243" i="7"/>
  <c r="BN235" i="7"/>
  <c r="BN216" i="7"/>
  <c r="BN169" i="7"/>
  <c r="BN164" i="7"/>
  <c r="BN159" i="7"/>
  <c r="BN152" i="7"/>
  <c r="BN109" i="7"/>
  <c r="BN80" i="7"/>
  <c r="BN258" i="7"/>
  <c r="BN238" i="7"/>
  <c r="BN222" i="7"/>
  <c r="BN256" i="7"/>
  <c r="BN253" i="7"/>
  <c r="BN248" i="7"/>
  <c r="BN240" i="7"/>
  <c r="BN234" i="7"/>
  <c r="BN233" i="7"/>
  <c r="BN225" i="7"/>
  <c r="BN220" i="7"/>
  <c r="BN210" i="7"/>
  <c r="BN201" i="7"/>
  <c r="BN184" i="7"/>
  <c r="BN160" i="7"/>
  <c r="BN196" i="7"/>
  <c r="BN187" i="7"/>
  <c r="BN186" i="7"/>
  <c r="BN185" i="7"/>
  <c r="BN183" i="7"/>
  <c r="BN177" i="7"/>
  <c r="BN157" i="7"/>
  <c r="BN112" i="7"/>
  <c r="BN59" i="7"/>
  <c r="BN199" i="7"/>
  <c r="BN198" i="7"/>
  <c r="BN195" i="7"/>
  <c r="BN189" i="7"/>
  <c r="BN179" i="7"/>
  <c r="BN170" i="7"/>
  <c r="BN162" i="7"/>
  <c r="BN158" i="7"/>
  <c r="BN203" i="7"/>
  <c r="BN194" i="7"/>
  <c r="BN180" i="7"/>
  <c r="BN106" i="7"/>
  <c r="BN74" i="7"/>
  <c r="BN64" i="7"/>
  <c r="BN192" i="7"/>
  <c r="BN172" i="7"/>
  <c r="BN148" i="7"/>
  <c r="BN146" i="7"/>
  <c r="BN144" i="7"/>
  <c r="BN142" i="7"/>
  <c r="BN120" i="7"/>
  <c r="BN118" i="7"/>
  <c r="BN75" i="7"/>
  <c r="BN68" i="7"/>
  <c r="BN58" i="7"/>
  <c r="BN110" i="7"/>
  <c r="BN78" i="7"/>
  <c r="BN72" i="7"/>
  <c r="BN66" i="7"/>
  <c r="BN47" i="7"/>
  <c r="BN37" i="7"/>
  <c r="BN11" i="7"/>
  <c r="BN79" i="7"/>
  <c r="BN73" i="7"/>
  <c r="BN67" i="7"/>
  <c r="BN23" i="7"/>
  <c r="BN13" i="7"/>
  <c r="BN166" i="7"/>
  <c r="BN242" i="7"/>
  <c r="BN232" i="7"/>
  <c r="BN236" i="7"/>
  <c r="BN226" i="7"/>
  <c r="BN212" i="7"/>
  <c r="BN126" i="7"/>
  <c r="BN124" i="7"/>
  <c r="BN122" i="7"/>
  <c r="BN77" i="7"/>
  <c r="BN71" i="7"/>
  <c r="BN65" i="7"/>
  <c r="BN101" i="7"/>
  <c r="BN76" i="7"/>
  <c r="BN70" i="7"/>
  <c r="BN173" i="7"/>
  <c r="BN163" i="7"/>
  <c r="BN197" i="7"/>
  <c r="BN167" i="7"/>
  <c r="BN155" i="7"/>
  <c r="BN153" i="7"/>
  <c r="BN151" i="7"/>
  <c r="BN114" i="7"/>
  <c r="BN107" i="7"/>
  <c r="BN102" i="7"/>
  <c r="BN95" i="7"/>
  <c r="BN89" i="7"/>
  <c r="BN83" i="7"/>
  <c r="BN140" i="7"/>
  <c r="BN138" i="7"/>
  <c r="BN136" i="7"/>
  <c r="BN134" i="7"/>
  <c r="BN132" i="7"/>
  <c r="BN130" i="7"/>
  <c r="BN128" i="7"/>
  <c r="BN96" i="7"/>
  <c r="BN90" i="7"/>
  <c r="BN84" i="7"/>
  <c r="BN111" i="7"/>
  <c r="BN97" i="7"/>
  <c r="BN91" i="7"/>
  <c r="BN85" i="7"/>
  <c r="BN113" i="7"/>
  <c r="BN108" i="7"/>
  <c r="BN98" i="7"/>
  <c r="BN92" i="7"/>
  <c r="BN86" i="7"/>
  <c r="BN149" i="7"/>
  <c r="BN115" i="7"/>
  <c r="BN103" i="7"/>
  <c r="BN99" i="7"/>
  <c r="BN93" i="7"/>
  <c r="BN87" i="7"/>
  <c r="BN81" i="7"/>
  <c r="BN147" i="7"/>
  <c r="BN145" i="7"/>
  <c r="BN143" i="7"/>
  <c r="BN141" i="7"/>
  <c r="BN139" i="7"/>
  <c r="BN137" i="7"/>
  <c r="BN135" i="7"/>
  <c r="BN133" i="7"/>
  <c r="BN131" i="7"/>
  <c r="BN129" i="7"/>
  <c r="BN127" i="7"/>
  <c r="BN125" i="7"/>
  <c r="BN123" i="7"/>
  <c r="BN121" i="7"/>
  <c r="BN119" i="7"/>
  <c r="BN117" i="7"/>
  <c r="BN105" i="7"/>
  <c r="BN100" i="7"/>
  <c r="BN94" i="7"/>
  <c r="BN88" i="7"/>
  <c r="BN82" i="7"/>
  <c r="BN53" i="7"/>
  <c r="BN41" i="7"/>
  <c r="BN29" i="7"/>
  <c r="BN17" i="7"/>
  <c r="BN5" i="7"/>
  <c r="BN55" i="7"/>
  <c r="BN43" i="7"/>
  <c r="BN31" i="7"/>
  <c r="BN19" i="7"/>
  <c r="BN7" i="7"/>
  <c r="BN57" i="7"/>
  <c r="BN45" i="7"/>
  <c r="BN33" i="7"/>
  <c r="BN21" i="7"/>
  <c r="BN9" i="7"/>
  <c r="BN51" i="7"/>
  <c r="BN39" i="7"/>
  <c r="BN27" i="7"/>
  <c r="BN15" i="7"/>
  <c r="BN3" i="7"/>
  <c r="BN54" i="7"/>
  <c r="BN50" i="7"/>
  <c r="BN46" i="7"/>
  <c r="BN42" i="7"/>
  <c r="BN38" i="7"/>
  <c r="BN34" i="7"/>
  <c r="BN30" i="7"/>
  <c r="BN26" i="7"/>
  <c r="BN22" i="7"/>
  <c r="BN18" i="7"/>
  <c r="BN14" i="7"/>
  <c r="BN10" i="7"/>
  <c r="BN6" i="7"/>
  <c r="BN2" i="7"/>
  <c r="BN56" i="7"/>
  <c r="BN52" i="7"/>
  <c r="BN48" i="7"/>
  <c r="BN44" i="7"/>
  <c r="BN40" i="7"/>
  <c r="BN36" i="7"/>
  <c r="BN32" i="7"/>
  <c r="BN28" i="7"/>
  <c r="BN24" i="7"/>
  <c r="BN20" i="7"/>
  <c r="BN16" i="7"/>
  <c r="BN12" i="7"/>
  <c r="BN8" i="7"/>
  <c r="BN4" i="7"/>
  <c r="A3" i="5" l="1"/>
  <c r="L3" i="5"/>
  <c r="J3" i="5"/>
  <c r="G3" i="5"/>
  <c r="H3" i="5" s="1"/>
  <c r="F3" i="5"/>
  <c r="E3" i="5"/>
  <c r="C3" i="5"/>
  <c r="E2" i="5"/>
  <c r="F2" i="5"/>
  <c r="G2" i="5"/>
  <c r="H2" i="5" s="1"/>
  <c r="A2" i="5"/>
  <c r="L2" i="5"/>
  <c r="J2" i="5"/>
  <c r="C2" i="5"/>
  <c r="I2" i="5" l="1"/>
  <c r="K2" i="5" s="1"/>
  <c r="N2" i="5" s="1"/>
  <c r="I3" i="5"/>
  <c r="K3" i="5" s="1"/>
  <c r="N3" i="5" s="1"/>
  <c r="AK202" i="1"/>
  <c r="BB202" i="7" s="1"/>
  <c r="BD202" i="7" s="1"/>
  <c r="BM202" i="7" s="1"/>
  <c r="BO202" i="7" s="1"/>
  <c r="AK203" i="1"/>
  <c r="BB203" i="7" s="1"/>
  <c r="BD203" i="7" s="1"/>
  <c r="BM203" i="7" s="1"/>
  <c r="BO203" i="7" s="1"/>
  <c r="AK204" i="1"/>
  <c r="BB204" i="7" s="1"/>
  <c r="BD204" i="7" s="1"/>
  <c r="BM204" i="7" s="1"/>
  <c r="BO204" i="7" s="1"/>
  <c r="AK205" i="1"/>
  <c r="BB205" i="7" s="1"/>
  <c r="BD205" i="7" s="1"/>
  <c r="BM205" i="7" s="1"/>
  <c r="BO205" i="7" s="1"/>
  <c r="AK206" i="1"/>
  <c r="BB206" i="7" s="1"/>
  <c r="BD206" i="7" s="1"/>
  <c r="BM206" i="7" s="1"/>
  <c r="BO206" i="7" s="1"/>
  <c r="AK207" i="1"/>
  <c r="BB207" i="7" s="1"/>
  <c r="BD207" i="7" s="1"/>
  <c r="BM207" i="7" s="1"/>
  <c r="BO207" i="7" s="1"/>
  <c r="AK208" i="1"/>
  <c r="BB208" i="7" s="1"/>
  <c r="BD208" i="7" s="1"/>
  <c r="BM208" i="7" s="1"/>
  <c r="BO208" i="7" s="1"/>
  <c r="AK209" i="1"/>
  <c r="BB209" i="7" s="1"/>
  <c r="BD209" i="7" s="1"/>
  <c r="BM209" i="7" s="1"/>
  <c r="BO209" i="7" s="1"/>
  <c r="AK210" i="1"/>
  <c r="BB210" i="7" s="1"/>
  <c r="BD210" i="7" s="1"/>
  <c r="BM210" i="7" s="1"/>
  <c r="BO210" i="7" s="1"/>
  <c r="AK211" i="1"/>
  <c r="BB211" i="7" s="1"/>
  <c r="BD211" i="7" s="1"/>
  <c r="BM211" i="7" s="1"/>
  <c r="BO211" i="7" s="1"/>
  <c r="AK212" i="1"/>
  <c r="BB212" i="7" s="1"/>
  <c r="BD212" i="7" s="1"/>
  <c r="BM212" i="7" s="1"/>
  <c r="BO212" i="7" s="1"/>
  <c r="AK213" i="1"/>
  <c r="BB213" i="7" s="1"/>
  <c r="BD213" i="7" s="1"/>
  <c r="BM213" i="7" s="1"/>
  <c r="BO213" i="7" s="1"/>
  <c r="AK214" i="1"/>
  <c r="BB214" i="7" s="1"/>
  <c r="BD214" i="7" s="1"/>
  <c r="BM214" i="7" s="1"/>
  <c r="BO214" i="7" s="1"/>
  <c r="AK215" i="1"/>
  <c r="BB215" i="7" s="1"/>
  <c r="BD215" i="7" s="1"/>
  <c r="BM215" i="7" s="1"/>
  <c r="BO215" i="7" s="1"/>
  <c r="AK216" i="1"/>
  <c r="BB216" i="7" s="1"/>
  <c r="BD216" i="7" s="1"/>
  <c r="BM216" i="7" s="1"/>
  <c r="BO216" i="7" s="1"/>
  <c r="AK217" i="1"/>
  <c r="BB217" i="7" s="1"/>
  <c r="BD217" i="7" s="1"/>
  <c r="BM217" i="7" s="1"/>
  <c r="BO217" i="7" s="1"/>
  <c r="AK218" i="1"/>
  <c r="BB218" i="7" s="1"/>
  <c r="BD218" i="7" s="1"/>
  <c r="BM218" i="7" s="1"/>
  <c r="BO218" i="7" s="1"/>
  <c r="AK219" i="1"/>
  <c r="BB219" i="7" s="1"/>
  <c r="BD219" i="7" s="1"/>
  <c r="BM219" i="7" s="1"/>
  <c r="BO219" i="7" s="1"/>
  <c r="AK220" i="1"/>
  <c r="BB220" i="7" s="1"/>
  <c r="BD220" i="7" s="1"/>
  <c r="BM220" i="7" s="1"/>
  <c r="BO220" i="7" s="1"/>
  <c r="AK221" i="1"/>
  <c r="BB221" i="7" s="1"/>
  <c r="BD221" i="7" s="1"/>
  <c r="BM221" i="7" s="1"/>
  <c r="BO221" i="7" s="1"/>
  <c r="AK222" i="1"/>
  <c r="BB222" i="7" s="1"/>
  <c r="BD222" i="7" s="1"/>
  <c r="BM222" i="7" s="1"/>
  <c r="BO222" i="7" s="1"/>
  <c r="AK223" i="1"/>
  <c r="BB223" i="7" s="1"/>
  <c r="BD223" i="7" s="1"/>
  <c r="BM223" i="7" s="1"/>
  <c r="BO223" i="7" s="1"/>
  <c r="AK224" i="1"/>
  <c r="BB224" i="7" s="1"/>
  <c r="BD224" i="7" s="1"/>
  <c r="BM224" i="7" s="1"/>
  <c r="BO224" i="7" s="1"/>
  <c r="AK225" i="1"/>
  <c r="BB225" i="7" s="1"/>
  <c r="BD225" i="7" s="1"/>
  <c r="BM225" i="7" s="1"/>
  <c r="BO225" i="7" s="1"/>
  <c r="AK226" i="1"/>
  <c r="BB226" i="7" s="1"/>
  <c r="BD226" i="7" s="1"/>
  <c r="BM226" i="7" s="1"/>
  <c r="BO226" i="7" s="1"/>
  <c r="AK227" i="1"/>
  <c r="BB227" i="7" s="1"/>
  <c r="BD227" i="7" s="1"/>
  <c r="BM227" i="7" s="1"/>
  <c r="BO227" i="7" s="1"/>
  <c r="AK228" i="1"/>
  <c r="BB228" i="7" s="1"/>
  <c r="BD228" i="7" s="1"/>
  <c r="BM228" i="7" s="1"/>
  <c r="BO228" i="7" s="1"/>
  <c r="AK229" i="1"/>
  <c r="BB229" i="7" s="1"/>
  <c r="BD229" i="7" s="1"/>
  <c r="BM229" i="7" s="1"/>
  <c r="BO229" i="7" s="1"/>
  <c r="AK230" i="1"/>
  <c r="BB230" i="7" s="1"/>
  <c r="BD230" i="7" s="1"/>
  <c r="BM230" i="7" s="1"/>
  <c r="BO230" i="7" s="1"/>
  <c r="AK231" i="1"/>
  <c r="BB231" i="7" s="1"/>
  <c r="BD231" i="7" s="1"/>
  <c r="BM231" i="7" s="1"/>
  <c r="BO231" i="7" s="1"/>
  <c r="AK232" i="1"/>
  <c r="BB232" i="7" s="1"/>
  <c r="BD232" i="7" s="1"/>
  <c r="BM232" i="7" s="1"/>
  <c r="BO232" i="7" s="1"/>
  <c r="AK233" i="1"/>
  <c r="BB233" i="7" s="1"/>
  <c r="BD233" i="7" s="1"/>
  <c r="BM233" i="7" s="1"/>
  <c r="BO233" i="7" s="1"/>
  <c r="AK234" i="1"/>
  <c r="BB234" i="7" s="1"/>
  <c r="BD234" i="7" s="1"/>
  <c r="BM234" i="7" s="1"/>
  <c r="BO234" i="7" s="1"/>
  <c r="AK235" i="1"/>
  <c r="BB235" i="7" s="1"/>
  <c r="BD235" i="7" s="1"/>
  <c r="BM235" i="7" s="1"/>
  <c r="BO235" i="7" s="1"/>
  <c r="AK236" i="1"/>
  <c r="BB236" i="7" s="1"/>
  <c r="BD236" i="7" s="1"/>
  <c r="BM236" i="7" s="1"/>
  <c r="BO236" i="7" s="1"/>
  <c r="AK237" i="1"/>
  <c r="BB237" i="7" s="1"/>
  <c r="BD237" i="7" s="1"/>
  <c r="BM237" i="7" s="1"/>
  <c r="BO237" i="7" s="1"/>
  <c r="AK238" i="1"/>
  <c r="BB238" i="7" s="1"/>
  <c r="BD238" i="7" s="1"/>
  <c r="BM238" i="7" s="1"/>
  <c r="BO238" i="7" s="1"/>
  <c r="AK239" i="1"/>
  <c r="BB239" i="7" s="1"/>
  <c r="BD239" i="7" s="1"/>
  <c r="BM239" i="7" s="1"/>
  <c r="BO239" i="7" s="1"/>
  <c r="AK240" i="1"/>
  <c r="BB240" i="7" s="1"/>
  <c r="BD240" i="7" s="1"/>
  <c r="BM240" i="7" s="1"/>
  <c r="BO240" i="7" s="1"/>
  <c r="AK241" i="1"/>
  <c r="BB241" i="7" s="1"/>
  <c r="BD241" i="7" s="1"/>
  <c r="BM241" i="7" s="1"/>
  <c r="BO241" i="7" s="1"/>
  <c r="AK242" i="1"/>
  <c r="BB242" i="7" s="1"/>
  <c r="BD242" i="7" s="1"/>
  <c r="BM242" i="7" s="1"/>
  <c r="BO242" i="7" s="1"/>
  <c r="AK243" i="1"/>
  <c r="BB243" i="7" s="1"/>
  <c r="BD243" i="7" s="1"/>
  <c r="BM243" i="7" s="1"/>
  <c r="BO243" i="7" s="1"/>
  <c r="AK244" i="1"/>
  <c r="BB244" i="7" s="1"/>
  <c r="BD244" i="7" s="1"/>
  <c r="BM244" i="7" s="1"/>
  <c r="BO244" i="7" s="1"/>
  <c r="AK245" i="1"/>
  <c r="BB245" i="7" s="1"/>
  <c r="BD245" i="7" s="1"/>
  <c r="BM245" i="7" s="1"/>
  <c r="BO245" i="7" s="1"/>
  <c r="AK246" i="1"/>
  <c r="BB246" i="7" s="1"/>
  <c r="BD246" i="7" s="1"/>
  <c r="BM246" i="7" s="1"/>
  <c r="BO246" i="7" s="1"/>
  <c r="AK247" i="1"/>
  <c r="BB247" i="7" s="1"/>
  <c r="BD247" i="7" s="1"/>
  <c r="BM247" i="7" s="1"/>
  <c r="BO247" i="7" s="1"/>
  <c r="AK248" i="1"/>
  <c r="BB248" i="7" s="1"/>
  <c r="BD248" i="7" s="1"/>
  <c r="BM248" i="7" s="1"/>
  <c r="BO248" i="7" s="1"/>
  <c r="AK249" i="1"/>
  <c r="BB249" i="7" s="1"/>
  <c r="BD249" i="7" s="1"/>
  <c r="BM249" i="7" s="1"/>
  <c r="BO249" i="7" s="1"/>
  <c r="AK250" i="1"/>
  <c r="BB250" i="7" s="1"/>
  <c r="BD250" i="7" s="1"/>
  <c r="BM250" i="7" s="1"/>
  <c r="BO250" i="7" s="1"/>
  <c r="AK251" i="1"/>
  <c r="BB251" i="7" s="1"/>
  <c r="BD251" i="7" s="1"/>
  <c r="BM251" i="7" s="1"/>
  <c r="BO251" i="7" s="1"/>
  <c r="AK252" i="1"/>
  <c r="BB252" i="7" s="1"/>
  <c r="BD252" i="7" s="1"/>
  <c r="BM252" i="7" s="1"/>
  <c r="BO252" i="7" s="1"/>
  <c r="AK253" i="1"/>
  <c r="BB253" i="7" s="1"/>
  <c r="BD253" i="7" s="1"/>
  <c r="BM253" i="7" s="1"/>
  <c r="BO253" i="7" s="1"/>
  <c r="AK254" i="1"/>
  <c r="BB254" i="7" s="1"/>
  <c r="BD254" i="7" s="1"/>
  <c r="BM254" i="7" s="1"/>
  <c r="BO254" i="7" s="1"/>
  <c r="AK255" i="1"/>
  <c r="BB255" i="7" s="1"/>
  <c r="BD255" i="7" s="1"/>
  <c r="BM255" i="7" s="1"/>
  <c r="BO255" i="7" s="1"/>
  <c r="AK256" i="1"/>
  <c r="BB256" i="7" s="1"/>
  <c r="BD256" i="7" s="1"/>
  <c r="BM256" i="7" s="1"/>
  <c r="BO256" i="7" s="1"/>
  <c r="AK257" i="1"/>
  <c r="BB257" i="7" s="1"/>
  <c r="BD257" i="7" s="1"/>
  <c r="BM257" i="7" s="1"/>
  <c r="BO257" i="7" s="1"/>
  <c r="AK258" i="1"/>
  <c r="BB258" i="7" s="1"/>
  <c r="BD258" i="7" s="1"/>
  <c r="BM258" i="7" s="1"/>
  <c r="BO258" i="7" s="1"/>
  <c r="AK259" i="1"/>
  <c r="BB259" i="7" s="1"/>
  <c r="BD259" i="7" s="1"/>
  <c r="BM259" i="7" s="1"/>
  <c r="BO259" i="7" s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198" i="1"/>
  <c r="AK150" i="1"/>
  <c r="BB150" i="7" s="1"/>
  <c r="BD150" i="7" s="1"/>
  <c r="BM150" i="7" s="1"/>
  <c r="BO150" i="7" s="1"/>
  <c r="AK151" i="1"/>
  <c r="BB151" i="7" s="1"/>
  <c r="BD151" i="7" s="1"/>
  <c r="BM151" i="7" s="1"/>
  <c r="BO151" i="7" s="1"/>
  <c r="AK152" i="1"/>
  <c r="BB152" i="7" s="1"/>
  <c r="BD152" i="7" s="1"/>
  <c r="BM152" i="7" s="1"/>
  <c r="BO152" i="7" s="1"/>
  <c r="AK153" i="1"/>
  <c r="BB153" i="7" s="1"/>
  <c r="BD153" i="7" s="1"/>
  <c r="BM153" i="7" s="1"/>
  <c r="BO153" i="7" s="1"/>
  <c r="AK154" i="1"/>
  <c r="BB154" i="7" s="1"/>
  <c r="BD154" i="7" s="1"/>
  <c r="BM154" i="7" s="1"/>
  <c r="BO154" i="7" s="1"/>
  <c r="AK155" i="1"/>
  <c r="BB155" i="7" s="1"/>
  <c r="BD155" i="7" s="1"/>
  <c r="BM155" i="7" s="1"/>
  <c r="BO155" i="7" s="1"/>
  <c r="AK156" i="1"/>
  <c r="BB156" i="7" s="1"/>
  <c r="BD156" i="7" s="1"/>
  <c r="BM156" i="7" s="1"/>
  <c r="BO156" i="7" s="1"/>
  <c r="AK157" i="1"/>
  <c r="BB157" i="7" s="1"/>
  <c r="BD157" i="7" s="1"/>
  <c r="BM157" i="7" s="1"/>
  <c r="BO157" i="7" s="1"/>
  <c r="AK158" i="1"/>
  <c r="BB158" i="7" s="1"/>
  <c r="BD158" i="7" s="1"/>
  <c r="BM158" i="7" s="1"/>
  <c r="BO158" i="7" s="1"/>
  <c r="AK159" i="1"/>
  <c r="BB159" i="7" s="1"/>
  <c r="BD159" i="7" s="1"/>
  <c r="BM159" i="7" s="1"/>
  <c r="BO159" i="7" s="1"/>
  <c r="AK160" i="1"/>
  <c r="BB160" i="7" s="1"/>
  <c r="BD160" i="7" s="1"/>
  <c r="BM160" i="7" s="1"/>
  <c r="BO160" i="7" s="1"/>
  <c r="AK161" i="1"/>
  <c r="BB161" i="7" s="1"/>
  <c r="BD161" i="7" s="1"/>
  <c r="BM161" i="7" s="1"/>
  <c r="BO161" i="7" s="1"/>
  <c r="AK162" i="1"/>
  <c r="BB162" i="7" s="1"/>
  <c r="BD162" i="7" s="1"/>
  <c r="BM162" i="7" s="1"/>
  <c r="BO162" i="7" s="1"/>
  <c r="AK163" i="1"/>
  <c r="BB163" i="7" s="1"/>
  <c r="BD163" i="7" s="1"/>
  <c r="BM163" i="7" s="1"/>
  <c r="BO163" i="7" s="1"/>
  <c r="AK164" i="1"/>
  <c r="BB164" i="7" s="1"/>
  <c r="BD164" i="7" s="1"/>
  <c r="BM164" i="7" s="1"/>
  <c r="BO164" i="7" s="1"/>
  <c r="AK165" i="1"/>
  <c r="BB165" i="7" s="1"/>
  <c r="BD165" i="7" s="1"/>
  <c r="BM165" i="7" s="1"/>
  <c r="BO165" i="7" s="1"/>
  <c r="AK166" i="1"/>
  <c r="BB166" i="7" s="1"/>
  <c r="BD166" i="7" s="1"/>
  <c r="BM166" i="7" s="1"/>
  <c r="BO166" i="7" s="1"/>
  <c r="AK167" i="1"/>
  <c r="BB167" i="7" s="1"/>
  <c r="BD167" i="7" s="1"/>
  <c r="BM167" i="7" s="1"/>
  <c r="BO167" i="7" s="1"/>
  <c r="AK168" i="1"/>
  <c r="BB168" i="7" s="1"/>
  <c r="BD168" i="7" s="1"/>
  <c r="BM168" i="7" s="1"/>
  <c r="BO168" i="7" s="1"/>
  <c r="AK169" i="1"/>
  <c r="BB169" i="7" s="1"/>
  <c r="BD169" i="7" s="1"/>
  <c r="BM169" i="7" s="1"/>
  <c r="BO169" i="7" s="1"/>
  <c r="AK170" i="1"/>
  <c r="BB170" i="7" s="1"/>
  <c r="BD170" i="7" s="1"/>
  <c r="BM170" i="7" s="1"/>
  <c r="BO170" i="7" s="1"/>
  <c r="AK171" i="1"/>
  <c r="BB171" i="7" s="1"/>
  <c r="BD171" i="7" s="1"/>
  <c r="BM171" i="7" s="1"/>
  <c r="BO171" i="7" s="1"/>
  <c r="AK172" i="1"/>
  <c r="BB172" i="7" s="1"/>
  <c r="BD172" i="7" s="1"/>
  <c r="BM172" i="7" s="1"/>
  <c r="BO172" i="7" s="1"/>
  <c r="AK173" i="1"/>
  <c r="BB173" i="7" s="1"/>
  <c r="BD173" i="7" s="1"/>
  <c r="BM173" i="7" s="1"/>
  <c r="BO173" i="7" s="1"/>
  <c r="AK174" i="1"/>
  <c r="BB174" i="7" s="1"/>
  <c r="BD174" i="7" s="1"/>
  <c r="BM174" i="7" s="1"/>
  <c r="BO174" i="7" s="1"/>
  <c r="AK175" i="1"/>
  <c r="BB175" i="7" s="1"/>
  <c r="BD175" i="7" s="1"/>
  <c r="BM175" i="7" s="1"/>
  <c r="BO175" i="7" s="1"/>
  <c r="AK176" i="1"/>
  <c r="BB176" i="7" s="1"/>
  <c r="BD176" i="7" s="1"/>
  <c r="BM176" i="7" s="1"/>
  <c r="BO176" i="7" s="1"/>
  <c r="AK177" i="1"/>
  <c r="BB177" i="7" s="1"/>
  <c r="BD177" i="7" s="1"/>
  <c r="BM177" i="7" s="1"/>
  <c r="BO177" i="7" s="1"/>
  <c r="AK178" i="1"/>
  <c r="BB178" i="7" s="1"/>
  <c r="BD178" i="7" s="1"/>
  <c r="BM178" i="7" s="1"/>
  <c r="BO178" i="7" s="1"/>
  <c r="AK179" i="1"/>
  <c r="BB179" i="7" s="1"/>
  <c r="BD179" i="7" s="1"/>
  <c r="BM179" i="7" s="1"/>
  <c r="BO179" i="7" s="1"/>
  <c r="AK180" i="1"/>
  <c r="BB180" i="7" s="1"/>
  <c r="BD180" i="7" s="1"/>
  <c r="BM180" i="7" s="1"/>
  <c r="BO180" i="7" s="1"/>
  <c r="AK181" i="1"/>
  <c r="BB181" i="7" s="1"/>
  <c r="BD181" i="7" s="1"/>
  <c r="BM181" i="7" s="1"/>
  <c r="BO181" i="7" s="1"/>
  <c r="AK182" i="1"/>
  <c r="BB182" i="7" s="1"/>
  <c r="BD182" i="7" s="1"/>
  <c r="BM182" i="7" s="1"/>
  <c r="BO182" i="7" s="1"/>
  <c r="AK183" i="1"/>
  <c r="BB183" i="7" s="1"/>
  <c r="BD183" i="7" s="1"/>
  <c r="BM183" i="7" s="1"/>
  <c r="BO183" i="7" s="1"/>
  <c r="AK184" i="1"/>
  <c r="BB184" i="7" s="1"/>
  <c r="BD184" i="7" s="1"/>
  <c r="BM184" i="7" s="1"/>
  <c r="BO184" i="7" s="1"/>
  <c r="AK185" i="1"/>
  <c r="BB185" i="7" s="1"/>
  <c r="BD185" i="7" s="1"/>
  <c r="BM185" i="7" s="1"/>
  <c r="BO185" i="7" s="1"/>
  <c r="AK186" i="1"/>
  <c r="BB186" i="7" s="1"/>
  <c r="BD186" i="7" s="1"/>
  <c r="BM186" i="7" s="1"/>
  <c r="BO186" i="7" s="1"/>
  <c r="AK187" i="1"/>
  <c r="BB187" i="7" s="1"/>
  <c r="BD187" i="7" s="1"/>
  <c r="BM187" i="7" s="1"/>
  <c r="BO187" i="7" s="1"/>
  <c r="AK188" i="1"/>
  <c r="BB188" i="7" s="1"/>
  <c r="BD188" i="7" s="1"/>
  <c r="BM188" i="7" s="1"/>
  <c r="BO188" i="7" s="1"/>
  <c r="AK189" i="1"/>
  <c r="BB189" i="7" s="1"/>
  <c r="BD189" i="7" s="1"/>
  <c r="BM189" i="7" s="1"/>
  <c r="BO189" i="7" s="1"/>
  <c r="AK190" i="1"/>
  <c r="BB190" i="7" s="1"/>
  <c r="BD190" i="7" s="1"/>
  <c r="BM190" i="7" s="1"/>
  <c r="BO190" i="7" s="1"/>
  <c r="AK191" i="1"/>
  <c r="BB191" i="7" s="1"/>
  <c r="BD191" i="7" s="1"/>
  <c r="BM191" i="7" s="1"/>
  <c r="BO191" i="7" s="1"/>
  <c r="AK192" i="1"/>
  <c r="BB192" i="7" s="1"/>
  <c r="BD192" i="7" s="1"/>
  <c r="BM192" i="7" s="1"/>
  <c r="BO192" i="7" s="1"/>
  <c r="AK193" i="1"/>
  <c r="BB193" i="7" s="1"/>
  <c r="BD193" i="7" s="1"/>
  <c r="BM193" i="7" s="1"/>
  <c r="BO193" i="7" s="1"/>
  <c r="AK194" i="1"/>
  <c r="BB194" i="7" s="1"/>
  <c r="BD194" i="7" s="1"/>
  <c r="BM194" i="7" s="1"/>
  <c r="BO194" i="7" s="1"/>
  <c r="AK195" i="1"/>
  <c r="BB195" i="7" s="1"/>
  <c r="BD195" i="7" s="1"/>
  <c r="BM195" i="7" s="1"/>
  <c r="BO195" i="7" s="1"/>
  <c r="AK196" i="1"/>
  <c r="BB196" i="7" s="1"/>
  <c r="BD196" i="7" s="1"/>
  <c r="BM196" i="7" s="1"/>
  <c r="BO196" i="7" s="1"/>
  <c r="AK197" i="1"/>
  <c r="BB197" i="7" s="1"/>
  <c r="BD197" i="7" s="1"/>
  <c r="BM197" i="7" s="1"/>
  <c r="BO197" i="7" s="1"/>
  <c r="AK198" i="1"/>
  <c r="BB198" i="7" s="1"/>
  <c r="BD198" i="7" s="1"/>
  <c r="BM198" i="7" s="1"/>
  <c r="BO198" i="7" s="1"/>
  <c r="AK199" i="1"/>
  <c r="BB199" i="7" s="1"/>
  <c r="BD199" i="7" s="1"/>
  <c r="BM199" i="7" s="1"/>
  <c r="BO199" i="7" s="1"/>
  <c r="AK200" i="1"/>
  <c r="BB200" i="7" s="1"/>
  <c r="BD200" i="7" s="1"/>
  <c r="BM200" i="7" s="1"/>
  <c r="BO200" i="7" s="1"/>
  <c r="AK201" i="1"/>
  <c r="BB201" i="7" s="1"/>
  <c r="BD201" i="7" s="1"/>
  <c r="BM201" i="7" s="1"/>
  <c r="BO201" i="7" s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52" i="1"/>
  <c r="AK143" i="1"/>
  <c r="BB143" i="7" s="1"/>
  <c r="BD143" i="7" s="1"/>
  <c r="BM143" i="7" s="1"/>
  <c r="BO143" i="7" s="1"/>
  <c r="AJ151" i="1" l="1"/>
  <c r="AI151" i="1"/>
  <c r="AI150" i="1"/>
  <c r="AK4" i="1"/>
  <c r="BB4" i="7" s="1"/>
  <c r="BD4" i="7" s="1"/>
  <c r="BM4" i="7" s="1"/>
  <c r="BO4" i="7" s="1"/>
  <c r="AK5" i="1"/>
  <c r="BB5" i="7" s="1"/>
  <c r="BD5" i="7" s="1"/>
  <c r="BM5" i="7" s="1"/>
  <c r="BO5" i="7" s="1"/>
  <c r="AK6" i="1"/>
  <c r="BB6" i="7" s="1"/>
  <c r="BD6" i="7" s="1"/>
  <c r="BM6" i="7" s="1"/>
  <c r="BO6" i="7" s="1"/>
  <c r="AK7" i="1"/>
  <c r="BB7" i="7" s="1"/>
  <c r="BD7" i="7" s="1"/>
  <c r="BM7" i="7" s="1"/>
  <c r="BO7" i="7" s="1"/>
  <c r="AK8" i="1"/>
  <c r="BB8" i="7" s="1"/>
  <c r="BD8" i="7" s="1"/>
  <c r="BM8" i="7" s="1"/>
  <c r="BO8" i="7" s="1"/>
  <c r="AK9" i="1"/>
  <c r="BB9" i="7" s="1"/>
  <c r="BD9" i="7" s="1"/>
  <c r="BM9" i="7" s="1"/>
  <c r="BO9" i="7" s="1"/>
  <c r="AK10" i="1"/>
  <c r="BB10" i="7" s="1"/>
  <c r="BD10" i="7" s="1"/>
  <c r="BM10" i="7" s="1"/>
  <c r="BO10" i="7" s="1"/>
  <c r="AK11" i="1"/>
  <c r="BB11" i="7" s="1"/>
  <c r="BD11" i="7" s="1"/>
  <c r="BM11" i="7" s="1"/>
  <c r="BO11" i="7" s="1"/>
  <c r="AK12" i="1"/>
  <c r="BB12" i="7" s="1"/>
  <c r="BD12" i="7" s="1"/>
  <c r="BM12" i="7" s="1"/>
  <c r="BO12" i="7" s="1"/>
  <c r="AK13" i="1"/>
  <c r="BB13" i="7" s="1"/>
  <c r="BD13" i="7" s="1"/>
  <c r="BM13" i="7" s="1"/>
  <c r="BO13" i="7" s="1"/>
  <c r="AK14" i="1"/>
  <c r="BB14" i="7" s="1"/>
  <c r="BD14" i="7" s="1"/>
  <c r="BM14" i="7" s="1"/>
  <c r="BO14" i="7" s="1"/>
  <c r="AK15" i="1"/>
  <c r="BB15" i="7" s="1"/>
  <c r="BD15" i="7" s="1"/>
  <c r="BM15" i="7" s="1"/>
  <c r="BO15" i="7" s="1"/>
  <c r="AK16" i="1"/>
  <c r="BB16" i="7" s="1"/>
  <c r="BD16" i="7" s="1"/>
  <c r="BM16" i="7" s="1"/>
  <c r="BO16" i="7" s="1"/>
  <c r="AK17" i="1"/>
  <c r="BB17" i="7" s="1"/>
  <c r="BD17" i="7" s="1"/>
  <c r="BM17" i="7" s="1"/>
  <c r="BO17" i="7" s="1"/>
  <c r="AK18" i="1"/>
  <c r="BB18" i="7" s="1"/>
  <c r="BD18" i="7" s="1"/>
  <c r="BM18" i="7" s="1"/>
  <c r="BO18" i="7" s="1"/>
  <c r="AK19" i="1"/>
  <c r="BB19" i="7" s="1"/>
  <c r="BD19" i="7" s="1"/>
  <c r="BM19" i="7" s="1"/>
  <c r="BO19" i="7" s="1"/>
  <c r="AK20" i="1"/>
  <c r="BB20" i="7" s="1"/>
  <c r="BD20" i="7" s="1"/>
  <c r="BM20" i="7" s="1"/>
  <c r="BO20" i="7" s="1"/>
  <c r="AK21" i="1"/>
  <c r="BB21" i="7" s="1"/>
  <c r="BD21" i="7" s="1"/>
  <c r="BM21" i="7" s="1"/>
  <c r="BO21" i="7" s="1"/>
  <c r="AK22" i="1"/>
  <c r="BB22" i="7" s="1"/>
  <c r="BD22" i="7" s="1"/>
  <c r="BM22" i="7" s="1"/>
  <c r="BO22" i="7" s="1"/>
  <c r="AK23" i="1"/>
  <c r="BB23" i="7" s="1"/>
  <c r="BD23" i="7" s="1"/>
  <c r="BM23" i="7" s="1"/>
  <c r="BO23" i="7" s="1"/>
  <c r="AK24" i="1"/>
  <c r="BB24" i="7" s="1"/>
  <c r="BD24" i="7" s="1"/>
  <c r="BM24" i="7" s="1"/>
  <c r="BO24" i="7" s="1"/>
  <c r="AK25" i="1"/>
  <c r="BB25" i="7" s="1"/>
  <c r="BD25" i="7" s="1"/>
  <c r="BM25" i="7" s="1"/>
  <c r="BO25" i="7" s="1"/>
  <c r="AK26" i="1"/>
  <c r="BB26" i="7" s="1"/>
  <c r="BD26" i="7" s="1"/>
  <c r="BM26" i="7" s="1"/>
  <c r="BO26" i="7" s="1"/>
  <c r="AK27" i="1"/>
  <c r="BB27" i="7" s="1"/>
  <c r="BD27" i="7" s="1"/>
  <c r="BM27" i="7" s="1"/>
  <c r="BO27" i="7" s="1"/>
  <c r="AK28" i="1"/>
  <c r="BB28" i="7" s="1"/>
  <c r="BD28" i="7" s="1"/>
  <c r="BM28" i="7" s="1"/>
  <c r="BO28" i="7" s="1"/>
  <c r="AK29" i="1"/>
  <c r="BB29" i="7" s="1"/>
  <c r="BD29" i="7" s="1"/>
  <c r="BM29" i="7" s="1"/>
  <c r="BO29" i="7" s="1"/>
  <c r="AK30" i="1"/>
  <c r="BB30" i="7" s="1"/>
  <c r="BD30" i="7" s="1"/>
  <c r="BM30" i="7" s="1"/>
  <c r="BO30" i="7" s="1"/>
  <c r="AK31" i="1"/>
  <c r="BB31" i="7" s="1"/>
  <c r="BD31" i="7" s="1"/>
  <c r="BM31" i="7" s="1"/>
  <c r="BO31" i="7" s="1"/>
  <c r="AK32" i="1"/>
  <c r="BB32" i="7" s="1"/>
  <c r="BD32" i="7" s="1"/>
  <c r="BM32" i="7" s="1"/>
  <c r="BO32" i="7" s="1"/>
  <c r="AK33" i="1"/>
  <c r="BB33" i="7" s="1"/>
  <c r="BD33" i="7" s="1"/>
  <c r="BM33" i="7" s="1"/>
  <c r="BO33" i="7" s="1"/>
  <c r="AK34" i="1"/>
  <c r="BB34" i="7" s="1"/>
  <c r="BD34" i="7" s="1"/>
  <c r="BM34" i="7" s="1"/>
  <c r="BO34" i="7" s="1"/>
  <c r="AK35" i="1"/>
  <c r="BB35" i="7" s="1"/>
  <c r="BD35" i="7" s="1"/>
  <c r="BM35" i="7" s="1"/>
  <c r="BO35" i="7" s="1"/>
  <c r="AK36" i="1"/>
  <c r="BB36" i="7" s="1"/>
  <c r="BD36" i="7" s="1"/>
  <c r="BM36" i="7" s="1"/>
  <c r="BO36" i="7" s="1"/>
  <c r="AK37" i="1"/>
  <c r="BB37" i="7" s="1"/>
  <c r="BD37" i="7" s="1"/>
  <c r="BM37" i="7" s="1"/>
  <c r="BO37" i="7" s="1"/>
  <c r="AK38" i="1"/>
  <c r="BB38" i="7" s="1"/>
  <c r="BD38" i="7" s="1"/>
  <c r="BM38" i="7" s="1"/>
  <c r="BO38" i="7" s="1"/>
  <c r="AK39" i="1"/>
  <c r="BB39" i="7" s="1"/>
  <c r="BD39" i="7" s="1"/>
  <c r="BM39" i="7" s="1"/>
  <c r="BO39" i="7" s="1"/>
  <c r="AK40" i="1"/>
  <c r="BB40" i="7" s="1"/>
  <c r="BD40" i="7" s="1"/>
  <c r="BM40" i="7" s="1"/>
  <c r="BO40" i="7" s="1"/>
  <c r="AK41" i="1"/>
  <c r="BB41" i="7" s="1"/>
  <c r="BD41" i="7" s="1"/>
  <c r="BM41" i="7" s="1"/>
  <c r="BO41" i="7" s="1"/>
  <c r="AK42" i="1"/>
  <c r="BB42" i="7" s="1"/>
  <c r="BD42" i="7" s="1"/>
  <c r="BM42" i="7" s="1"/>
  <c r="BO42" i="7" s="1"/>
  <c r="AK43" i="1"/>
  <c r="BB43" i="7" s="1"/>
  <c r="BD43" i="7" s="1"/>
  <c r="BM43" i="7" s="1"/>
  <c r="BO43" i="7" s="1"/>
  <c r="AK44" i="1"/>
  <c r="BB44" i="7" s="1"/>
  <c r="BD44" i="7" s="1"/>
  <c r="BM44" i="7" s="1"/>
  <c r="BO44" i="7" s="1"/>
  <c r="AK45" i="1"/>
  <c r="BB45" i="7" s="1"/>
  <c r="BD45" i="7" s="1"/>
  <c r="BM45" i="7" s="1"/>
  <c r="BO45" i="7" s="1"/>
  <c r="AK46" i="1"/>
  <c r="BB46" i="7" s="1"/>
  <c r="BD46" i="7" s="1"/>
  <c r="BM46" i="7" s="1"/>
  <c r="BO46" i="7" s="1"/>
  <c r="AK47" i="1"/>
  <c r="BB47" i="7" s="1"/>
  <c r="BD47" i="7" s="1"/>
  <c r="BM47" i="7" s="1"/>
  <c r="BO47" i="7" s="1"/>
  <c r="AK48" i="1"/>
  <c r="BB48" i="7" s="1"/>
  <c r="BD48" i="7" s="1"/>
  <c r="BM48" i="7" s="1"/>
  <c r="BO48" i="7" s="1"/>
  <c r="AK49" i="1"/>
  <c r="BB49" i="7" s="1"/>
  <c r="BD49" i="7" s="1"/>
  <c r="BM49" i="7" s="1"/>
  <c r="BO49" i="7" s="1"/>
  <c r="AK50" i="1"/>
  <c r="BB50" i="7" s="1"/>
  <c r="BD50" i="7" s="1"/>
  <c r="BM50" i="7" s="1"/>
  <c r="BO50" i="7" s="1"/>
  <c r="AK51" i="1"/>
  <c r="BB51" i="7" s="1"/>
  <c r="BD51" i="7" s="1"/>
  <c r="BM51" i="7" s="1"/>
  <c r="BO51" i="7" s="1"/>
  <c r="AK52" i="1"/>
  <c r="BB52" i="7" s="1"/>
  <c r="BD52" i="7" s="1"/>
  <c r="BM52" i="7" s="1"/>
  <c r="BO52" i="7" s="1"/>
  <c r="AK53" i="1"/>
  <c r="BB53" i="7" s="1"/>
  <c r="BD53" i="7" s="1"/>
  <c r="BM53" i="7" s="1"/>
  <c r="BO53" i="7" s="1"/>
  <c r="AK54" i="1"/>
  <c r="BB54" i="7" s="1"/>
  <c r="BD54" i="7" s="1"/>
  <c r="BM54" i="7" s="1"/>
  <c r="BO54" i="7" s="1"/>
  <c r="AK55" i="1"/>
  <c r="BB55" i="7" s="1"/>
  <c r="BD55" i="7" s="1"/>
  <c r="BM55" i="7" s="1"/>
  <c r="BO55" i="7" s="1"/>
  <c r="AK56" i="1"/>
  <c r="BB56" i="7" s="1"/>
  <c r="BD56" i="7" s="1"/>
  <c r="BM56" i="7" s="1"/>
  <c r="BO56" i="7" s="1"/>
  <c r="AK57" i="1"/>
  <c r="BB57" i="7" s="1"/>
  <c r="BD57" i="7" s="1"/>
  <c r="BM57" i="7" s="1"/>
  <c r="BO57" i="7" s="1"/>
  <c r="AK58" i="1"/>
  <c r="BB58" i="7" s="1"/>
  <c r="BD58" i="7" s="1"/>
  <c r="BM58" i="7" s="1"/>
  <c r="BO58" i="7" s="1"/>
  <c r="AK59" i="1"/>
  <c r="BB59" i="7" s="1"/>
  <c r="BD59" i="7" s="1"/>
  <c r="BM59" i="7" s="1"/>
  <c r="BO59" i="7" s="1"/>
  <c r="AK60" i="1"/>
  <c r="BB60" i="7" s="1"/>
  <c r="BD60" i="7" s="1"/>
  <c r="BM60" i="7" s="1"/>
  <c r="BO60" i="7" s="1"/>
  <c r="AK61" i="1"/>
  <c r="BB61" i="7" s="1"/>
  <c r="BD61" i="7" s="1"/>
  <c r="BM61" i="7" s="1"/>
  <c r="BO61" i="7" s="1"/>
  <c r="AK62" i="1"/>
  <c r="BB62" i="7" s="1"/>
  <c r="BD62" i="7" s="1"/>
  <c r="BM62" i="7" s="1"/>
  <c r="BO62" i="7" s="1"/>
  <c r="AK63" i="1"/>
  <c r="BB63" i="7" s="1"/>
  <c r="BD63" i="7" s="1"/>
  <c r="BM63" i="7" s="1"/>
  <c r="BO63" i="7" s="1"/>
  <c r="AK64" i="1"/>
  <c r="BB64" i="7" s="1"/>
  <c r="BD64" i="7" s="1"/>
  <c r="BM64" i="7" s="1"/>
  <c r="BO64" i="7" s="1"/>
  <c r="AK65" i="1"/>
  <c r="BB65" i="7" s="1"/>
  <c r="BD65" i="7" s="1"/>
  <c r="BM65" i="7" s="1"/>
  <c r="BO65" i="7" s="1"/>
  <c r="AK66" i="1"/>
  <c r="BB66" i="7" s="1"/>
  <c r="BD66" i="7" s="1"/>
  <c r="BM66" i="7" s="1"/>
  <c r="BO66" i="7" s="1"/>
  <c r="AK67" i="1"/>
  <c r="BB67" i="7" s="1"/>
  <c r="BD67" i="7" s="1"/>
  <c r="BM67" i="7" s="1"/>
  <c r="BO67" i="7" s="1"/>
  <c r="AK68" i="1"/>
  <c r="BB68" i="7" s="1"/>
  <c r="BD68" i="7" s="1"/>
  <c r="BM68" i="7" s="1"/>
  <c r="BO68" i="7" s="1"/>
  <c r="AK69" i="1"/>
  <c r="BB69" i="7" s="1"/>
  <c r="BD69" i="7" s="1"/>
  <c r="BM69" i="7" s="1"/>
  <c r="BO69" i="7" s="1"/>
  <c r="AK70" i="1"/>
  <c r="BB70" i="7" s="1"/>
  <c r="BD70" i="7" s="1"/>
  <c r="BM70" i="7" s="1"/>
  <c r="BO70" i="7" s="1"/>
  <c r="AK71" i="1"/>
  <c r="BB71" i="7" s="1"/>
  <c r="BD71" i="7" s="1"/>
  <c r="BM71" i="7" s="1"/>
  <c r="BO71" i="7" s="1"/>
  <c r="AK72" i="1"/>
  <c r="BB72" i="7" s="1"/>
  <c r="BD72" i="7" s="1"/>
  <c r="BM72" i="7" s="1"/>
  <c r="BO72" i="7" s="1"/>
  <c r="AK73" i="1"/>
  <c r="BB73" i="7" s="1"/>
  <c r="BD73" i="7" s="1"/>
  <c r="BM73" i="7" s="1"/>
  <c r="BO73" i="7" s="1"/>
  <c r="AK74" i="1"/>
  <c r="BB74" i="7" s="1"/>
  <c r="BD74" i="7" s="1"/>
  <c r="BM74" i="7" s="1"/>
  <c r="BO74" i="7" s="1"/>
  <c r="AK75" i="1"/>
  <c r="BB75" i="7" s="1"/>
  <c r="BD75" i="7" s="1"/>
  <c r="BM75" i="7" s="1"/>
  <c r="BO75" i="7" s="1"/>
  <c r="AK76" i="1"/>
  <c r="BB76" i="7" s="1"/>
  <c r="BD76" i="7" s="1"/>
  <c r="BM76" i="7" s="1"/>
  <c r="BO76" i="7" s="1"/>
  <c r="AK77" i="1"/>
  <c r="BB77" i="7" s="1"/>
  <c r="BD77" i="7" s="1"/>
  <c r="BM77" i="7" s="1"/>
  <c r="BO77" i="7" s="1"/>
  <c r="AK78" i="1"/>
  <c r="BB78" i="7" s="1"/>
  <c r="BD78" i="7" s="1"/>
  <c r="BM78" i="7" s="1"/>
  <c r="BO78" i="7" s="1"/>
  <c r="AK79" i="1"/>
  <c r="BB79" i="7" s="1"/>
  <c r="BD79" i="7" s="1"/>
  <c r="BM79" i="7" s="1"/>
  <c r="BO79" i="7" s="1"/>
  <c r="AK80" i="1"/>
  <c r="BB80" i="7" s="1"/>
  <c r="BD80" i="7" s="1"/>
  <c r="BM80" i="7" s="1"/>
  <c r="BO80" i="7" s="1"/>
  <c r="AK81" i="1"/>
  <c r="BB81" i="7" s="1"/>
  <c r="BD81" i="7" s="1"/>
  <c r="BM81" i="7" s="1"/>
  <c r="BO81" i="7" s="1"/>
  <c r="AK82" i="1"/>
  <c r="BB82" i="7" s="1"/>
  <c r="BD82" i="7" s="1"/>
  <c r="BM82" i="7" s="1"/>
  <c r="BO82" i="7" s="1"/>
  <c r="AK83" i="1"/>
  <c r="BB83" i="7" s="1"/>
  <c r="BD83" i="7" s="1"/>
  <c r="BM83" i="7" s="1"/>
  <c r="BO83" i="7" s="1"/>
  <c r="AK84" i="1"/>
  <c r="BB84" i="7" s="1"/>
  <c r="BD84" i="7" s="1"/>
  <c r="BM84" i="7" s="1"/>
  <c r="BO84" i="7" s="1"/>
  <c r="AK85" i="1"/>
  <c r="BB85" i="7" s="1"/>
  <c r="BD85" i="7" s="1"/>
  <c r="BM85" i="7" s="1"/>
  <c r="BO85" i="7" s="1"/>
  <c r="AK86" i="1"/>
  <c r="BB86" i="7" s="1"/>
  <c r="BD86" i="7" s="1"/>
  <c r="BM86" i="7" s="1"/>
  <c r="BO86" i="7" s="1"/>
  <c r="AK87" i="1"/>
  <c r="BB87" i="7" s="1"/>
  <c r="BD87" i="7" s="1"/>
  <c r="BM87" i="7" s="1"/>
  <c r="BO87" i="7" s="1"/>
  <c r="AK88" i="1"/>
  <c r="BB88" i="7" s="1"/>
  <c r="BD88" i="7" s="1"/>
  <c r="BM88" i="7" s="1"/>
  <c r="BO88" i="7" s="1"/>
  <c r="AK89" i="1"/>
  <c r="BB89" i="7" s="1"/>
  <c r="BD89" i="7" s="1"/>
  <c r="BM89" i="7" s="1"/>
  <c r="BO89" i="7" s="1"/>
  <c r="AK90" i="1"/>
  <c r="BB90" i="7" s="1"/>
  <c r="BD90" i="7" s="1"/>
  <c r="BM90" i="7" s="1"/>
  <c r="BO90" i="7" s="1"/>
  <c r="AK91" i="1"/>
  <c r="BB91" i="7" s="1"/>
  <c r="BD91" i="7" s="1"/>
  <c r="BM91" i="7" s="1"/>
  <c r="BO91" i="7" s="1"/>
  <c r="AK92" i="1"/>
  <c r="BB92" i="7" s="1"/>
  <c r="BD92" i="7" s="1"/>
  <c r="BM92" i="7" s="1"/>
  <c r="BO92" i="7" s="1"/>
  <c r="AK93" i="1"/>
  <c r="BB93" i="7" s="1"/>
  <c r="BD93" i="7" s="1"/>
  <c r="BM93" i="7" s="1"/>
  <c r="BO93" i="7" s="1"/>
  <c r="AK94" i="1"/>
  <c r="BB94" i="7" s="1"/>
  <c r="BD94" i="7" s="1"/>
  <c r="BM94" i="7" s="1"/>
  <c r="BO94" i="7" s="1"/>
  <c r="AK95" i="1"/>
  <c r="BB95" i="7" s="1"/>
  <c r="BD95" i="7" s="1"/>
  <c r="BM95" i="7" s="1"/>
  <c r="BO95" i="7" s="1"/>
  <c r="AK96" i="1"/>
  <c r="BB96" i="7" s="1"/>
  <c r="BD96" i="7" s="1"/>
  <c r="BM96" i="7" s="1"/>
  <c r="BO96" i="7" s="1"/>
  <c r="AK97" i="1"/>
  <c r="BB97" i="7" s="1"/>
  <c r="BD97" i="7" s="1"/>
  <c r="BM97" i="7" s="1"/>
  <c r="BO97" i="7" s="1"/>
  <c r="AK98" i="1"/>
  <c r="BB98" i="7" s="1"/>
  <c r="BD98" i="7" s="1"/>
  <c r="BM98" i="7" s="1"/>
  <c r="BO98" i="7" s="1"/>
  <c r="AK99" i="1"/>
  <c r="BB99" i="7" s="1"/>
  <c r="BD99" i="7" s="1"/>
  <c r="BM99" i="7" s="1"/>
  <c r="BO99" i="7" s="1"/>
  <c r="AK100" i="1"/>
  <c r="BB100" i="7" s="1"/>
  <c r="BD100" i="7" s="1"/>
  <c r="BM100" i="7" s="1"/>
  <c r="BO100" i="7" s="1"/>
  <c r="AK101" i="1"/>
  <c r="BB101" i="7" s="1"/>
  <c r="BD101" i="7" s="1"/>
  <c r="BM101" i="7" s="1"/>
  <c r="BO101" i="7" s="1"/>
  <c r="AK102" i="1"/>
  <c r="BB102" i="7" s="1"/>
  <c r="BD102" i="7" s="1"/>
  <c r="BM102" i="7" s="1"/>
  <c r="BO102" i="7" s="1"/>
  <c r="AK103" i="1"/>
  <c r="BB103" i="7" s="1"/>
  <c r="BD103" i="7" s="1"/>
  <c r="BM103" i="7" s="1"/>
  <c r="BO103" i="7" s="1"/>
  <c r="AK104" i="1"/>
  <c r="BB104" i="7" s="1"/>
  <c r="BD104" i="7" s="1"/>
  <c r="BM104" i="7" s="1"/>
  <c r="BO104" i="7" s="1"/>
  <c r="AK105" i="1"/>
  <c r="BB105" i="7" s="1"/>
  <c r="BD105" i="7" s="1"/>
  <c r="BM105" i="7" s="1"/>
  <c r="BO105" i="7" s="1"/>
  <c r="AK106" i="1"/>
  <c r="BB106" i="7" s="1"/>
  <c r="BD106" i="7" s="1"/>
  <c r="BM106" i="7" s="1"/>
  <c r="BO106" i="7" s="1"/>
  <c r="AK107" i="1"/>
  <c r="BB107" i="7" s="1"/>
  <c r="BD107" i="7" s="1"/>
  <c r="BM107" i="7" s="1"/>
  <c r="BO107" i="7" s="1"/>
  <c r="AK108" i="1"/>
  <c r="BB108" i="7" s="1"/>
  <c r="BD108" i="7" s="1"/>
  <c r="BM108" i="7" s="1"/>
  <c r="BO108" i="7" s="1"/>
  <c r="AK109" i="1"/>
  <c r="BB109" i="7" s="1"/>
  <c r="BD109" i="7" s="1"/>
  <c r="BM109" i="7" s="1"/>
  <c r="BO109" i="7" s="1"/>
  <c r="AK110" i="1"/>
  <c r="BB110" i="7" s="1"/>
  <c r="BD110" i="7" s="1"/>
  <c r="BM110" i="7" s="1"/>
  <c r="BO110" i="7" s="1"/>
  <c r="AK111" i="1"/>
  <c r="BB111" i="7" s="1"/>
  <c r="BD111" i="7" s="1"/>
  <c r="BM111" i="7" s="1"/>
  <c r="BO111" i="7" s="1"/>
  <c r="AK112" i="1"/>
  <c r="BB112" i="7" s="1"/>
  <c r="BD112" i="7" s="1"/>
  <c r="BM112" i="7" s="1"/>
  <c r="BO112" i="7" s="1"/>
  <c r="AK113" i="1"/>
  <c r="BB113" i="7" s="1"/>
  <c r="BD113" i="7" s="1"/>
  <c r="BM113" i="7" s="1"/>
  <c r="BO113" i="7" s="1"/>
  <c r="AK114" i="1"/>
  <c r="BB114" i="7" s="1"/>
  <c r="BD114" i="7" s="1"/>
  <c r="BM114" i="7" s="1"/>
  <c r="BO114" i="7" s="1"/>
  <c r="AK115" i="1"/>
  <c r="BB115" i="7" s="1"/>
  <c r="BD115" i="7" s="1"/>
  <c r="BM115" i="7" s="1"/>
  <c r="BO115" i="7" s="1"/>
  <c r="AK116" i="1"/>
  <c r="BB116" i="7" s="1"/>
  <c r="BD116" i="7" s="1"/>
  <c r="BM116" i="7" s="1"/>
  <c r="BO116" i="7" s="1"/>
  <c r="AK117" i="1"/>
  <c r="BB117" i="7" s="1"/>
  <c r="BD117" i="7" s="1"/>
  <c r="BM117" i="7" s="1"/>
  <c r="BO117" i="7" s="1"/>
  <c r="AK118" i="1"/>
  <c r="BB118" i="7" s="1"/>
  <c r="BD118" i="7" s="1"/>
  <c r="BM118" i="7" s="1"/>
  <c r="BO118" i="7" s="1"/>
  <c r="AK119" i="1"/>
  <c r="BB119" i="7" s="1"/>
  <c r="BD119" i="7" s="1"/>
  <c r="BM119" i="7" s="1"/>
  <c r="BO119" i="7" s="1"/>
  <c r="AK120" i="1"/>
  <c r="BB120" i="7" s="1"/>
  <c r="BD120" i="7" s="1"/>
  <c r="BM120" i="7" s="1"/>
  <c r="BO120" i="7" s="1"/>
  <c r="AK121" i="1"/>
  <c r="BB121" i="7" s="1"/>
  <c r="BD121" i="7" s="1"/>
  <c r="BM121" i="7" s="1"/>
  <c r="BO121" i="7" s="1"/>
  <c r="AK122" i="1"/>
  <c r="BB122" i="7" s="1"/>
  <c r="BD122" i="7" s="1"/>
  <c r="BM122" i="7" s="1"/>
  <c r="BO122" i="7" s="1"/>
  <c r="AK123" i="1"/>
  <c r="BB123" i="7" s="1"/>
  <c r="BD123" i="7" s="1"/>
  <c r="BM123" i="7" s="1"/>
  <c r="BO123" i="7" s="1"/>
  <c r="AK124" i="1"/>
  <c r="BB124" i="7" s="1"/>
  <c r="BD124" i="7" s="1"/>
  <c r="BM124" i="7" s="1"/>
  <c r="BO124" i="7" s="1"/>
  <c r="AK125" i="1"/>
  <c r="BB125" i="7" s="1"/>
  <c r="BD125" i="7" s="1"/>
  <c r="BM125" i="7" s="1"/>
  <c r="BO125" i="7" s="1"/>
  <c r="AK126" i="1"/>
  <c r="BB126" i="7" s="1"/>
  <c r="BD126" i="7" s="1"/>
  <c r="BM126" i="7" s="1"/>
  <c r="BO126" i="7" s="1"/>
  <c r="AK127" i="1"/>
  <c r="BB127" i="7" s="1"/>
  <c r="BD127" i="7" s="1"/>
  <c r="BM127" i="7" s="1"/>
  <c r="BO127" i="7" s="1"/>
  <c r="AK128" i="1"/>
  <c r="BB128" i="7" s="1"/>
  <c r="BD128" i="7" s="1"/>
  <c r="BM128" i="7" s="1"/>
  <c r="BO128" i="7" s="1"/>
  <c r="AK129" i="1"/>
  <c r="BB129" i="7" s="1"/>
  <c r="BD129" i="7" s="1"/>
  <c r="BM129" i="7" s="1"/>
  <c r="BO129" i="7" s="1"/>
  <c r="AK130" i="1"/>
  <c r="BB130" i="7" s="1"/>
  <c r="BD130" i="7" s="1"/>
  <c r="BM130" i="7" s="1"/>
  <c r="BO130" i="7" s="1"/>
  <c r="AK131" i="1"/>
  <c r="BB131" i="7" s="1"/>
  <c r="BD131" i="7" s="1"/>
  <c r="BM131" i="7" s="1"/>
  <c r="BO131" i="7" s="1"/>
  <c r="AK132" i="1"/>
  <c r="BB132" i="7" s="1"/>
  <c r="BD132" i="7" s="1"/>
  <c r="BM132" i="7" s="1"/>
  <c r="BO132" i="7" s="1"/>
  <c r="AK133" i="1"/>
  <c r="BB133" i="7" s="1"/>
  <c r="BD133" i="7" s="1"/>
  <c r="BM133" i="7" s="1"/>
  <c r="BO133" i="7" s="1"/>
  <c r="AK134" i="1"/>
  <c r="BB134" i="7" s="1"/>
  <c r="BD134" i="7" s="1"/>
  <c r="BM134" i="7" s="1"/>
  <c r="BO134" i="7" s="1"/>
  <c r="AK135" i="1"/>
  <c r="BB135" i="7" s="1"/>
  <c r="BD135" i="7" s="1"/>
  <c r="BM135" i="7" s="1"/>
  <c r="BO135" i="7" s="1"/>
  <c r="AK136" i="1"/>
  <c r="BB136" i="7" s="1"/>
  <c r="BD136" i="7" s="1"/>
  <c r="BM136" i="7" s="1"/>
  <c r="BO136" i="7" s="1"/>
  <c r="AK137" i="1"/>
  <c r="BB137" i="7" s="1"/>
  <c r="BD137" i="7" s="1"/>
  <c r="BM137" i="7" s="1"/>
  <c r="BO137" i="7" s="1"/>
  <c r="AK138" i="1"/>
  <c r="BB138" i="7" s="1"/>
  <c r="BD138" i="7" s="1"/>
  <c r="BM138" i="7" s="1"/>
  <c r="BO138" i="7" s="1"/>
  <c r="AK139" i="1"/>
  <c r="BB139" i="7" s="1"/>
  <c r="BD139" i="7" s="1"/>
  <c r="BM139" i="7" s="1"/>
  <c r="BO139" i="7" s="1"/>
  <c r="AK140" i="1"/>
  <c r="BB140" i="7" s="1"/>
  <c r="BD140" i="7" s="1"/>
  <c r="BM140" i="7" s="1"/>
  <c r="BO140" i="7" s="1"/>
  <c r="AK141" i="1"/>
  <c r="BB141" i="7" s="1"/>
  <c r="BD141" i="7" s="1"/>
  <c r="BM141" i="7" s="1"/>
  <c r="BO141" i="7" s="1"/>
  <c r="AK142" i="1"/>
  <c r="BB142" i="7" s="1"/>
  <c r="BD142" i="7" s="1"/>
  <c r="BM142" i="7" s="1"/>
  <c r="BO142" i="7" s="1"/>
  <c r="AK144" i="1"/>
  <c r="BB144" i="7" s="1"/>
  <c r="BD144" i="7" s="1"/>
  <c r="BM144" i="7" s="1"/>
  <c r="BO144" i="7" s="1"/>
  <c r="AK145" i="1"/>
  <c r="BB145" i="7" s="1"/>
  <c r="BD145" i="7" s="1"/>
  <c r="BM145" i="7" s="1"/>
  <c r="BO145" i="7" s="1"/>
  <c r="AK146" i="1"/>
  <c r="BB146" i="7" s="1"/>
  <c r="BD146" i="7" s="1"/>
  <c r="BM146" i="7" s="1"/>
  <c r="BO146" i="7" s="1"/>
  <c r="AK147" i="1"/>
  <c r="BB147" i="7" s="1"/>
  <c r="BD147" i="7" s="1"/>
  <c r="BM147" i="7" s="1"/>
  <c r="BO147" i="7" s="1"/>
  <c r="AK148" i="1"/>
  <c r="BB148" i="7" s="1"/>
  <c r="BD148" i="7" s="1"/>
  <c r="BM148" i="7" s="1"/>
  <c r="BO148" i="7" s="1"/>
  <c r="AK149" i="1"/>
  <c r="BB149" i="7" s="1"/>
  <c r="BD149" i="7" s="1"/>
  <c r="BM149" i="7" s="1"/>
  <c r="BO149" i="7" s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8" i="1"/>
  <c r="AI7" i="1"/>
  <c r="AI6" i="1"/>
  <c r="AI5" i="1"/>
  <c r="AI4" i="1"/>
  <c r="AK3" i="1"/>
  <c r="BB3" i="7" s="1"/>
  <c r="BD3" i="7" s="1"/>
  <c r="BM3" i="7" s="1"/>
  <c r="BO3" i="7" s="1"/>
  <c r="AJ3" i="1"/>
  <c r="AK2" i="1"/>
  <c r="BB2" i="7" s="1"/>
  <c r="BD2" i="7" s="1"/>
  <c r="BM2" i="7" s="1"/>
  <c r="BO2" i="7" s="1"/>
  <c r="AJ2" i="1"/>
  <c r="AI3" i="1"/>
  <c r="B3" i="5" s="1"/>
  <c r="D3" i="5" s="1"/>
  <c r="M3" i="5" s="1"/>
  <c r="O3" i="5" s="1"/>
  <c r="AI2" i="1"/>
  <c r="B2" i="5" s="1"/>
  <c r="D2" i="5" s="1"/>
  <c r="M2" i="5" s="1"/>
  <c r="O2" i="5" s="1"/>
  <c r="P2" i="5" s="1"/>
</calcChain>
</file>

<file path=xl/sharedStrings.xml><?xml version="1.0" encoding="utf-8"?>
<sst xmlns="http://schemas.openxmlformats.org/spreadsheetml/2006/main" count="100081" uniqueCount="22681">
  <si>
    <t>物料編號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</si>
  <si>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</si>
  <si>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</si>
  <si>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</si>
  <si>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</si>
  <si>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</si>
  <si>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</si>
  <si>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</si>
  <si>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</si>
  <si>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</si>
  <si>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</si>
  <si>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</si>
  <si>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</si>
  <si>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</si>
  <si>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</si>
  <si>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</si>
  <si>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</si>
  <si>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</si>
  <si>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</si>
  <si>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</si>
  <si>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</si>
  <si>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</si>
  <si>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</si>
  <si>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</si>
  <si>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</si>
  <si>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</si>
  <si>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</si>
  <si>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</si>
  <si>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</si>
  <si>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</si>
  <si>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</si>
  <si>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</si>
  <si>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</si>
  <si>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新北捷_請購點</t>
  </si>
  <si>
    <t>新北捷_庫存單位</t>
  </si>
  <si>
    <t>93.14.0001.LO</t>
  </si>
  <si>
    <t>94.01.0002.AF</t>
  </si>
  <si>
    <t>油漆筆(白)/白色</t>
  </si>
  <si>
    <t>PC</t>
  </si>
  <si>
    <t>94.01.0003.AF</t>
  </si>
  <si>
    <t>油漆筆(黃)/黃色</t>
  </si>
  <si>
    <t>94.01.0007.AF</t>
  </si>
  <si>
    <t>CN</t>
  </si>
  <si>
    <t>94.01.0009.AF</t>
  </si>
  <si>
    <t>94.01.0014.LO</t>
  </si>
  <si>
    <t>94.02.0001.LO</t>
  </si>
  <si>
    <t>蒸餾水/1.適用電瓶加水用，不含金屬導電物
2.包裝方式：5GAL/桶</t>
  </si>
  <si>
    <t>PL</t>
  </si>
  <si>
    <t>94.03.0006.LO</t>
  </si>
  <si>
    <t>木柄銅絲刷/植毛寬度:20mm±3mm，植毛長度:75mm±5mm，毛長:15mm±3mm，總長220mm以上</t>
  </si>
  <si>
    <t>EA</t>
  </si>
  <si>
    <t>94.07.0010.LO</t>
  </si>
  <si>
    <t>氬氣/充填壓力120kg/c㎡以上，容積6立方米</t>
  </si>
  <si>
    <t>94.07.0017.LO</t>
  </si>
  <si>
    <t>氮氣(含瓶身)/1.充填壓力：190kg/c㎡以上，水容積：50L，容積：10立方米。 2.適用氣體名稱：氮氣。 3.接頭型式：CGA580。 4.須含鋼瓶身。</t>
  </si>
  <si>
    <t>94.12.0001.LO</t>
  </si>
  <si>
    <t>PVC絕緣膠布(紅色)/紅色 0.2mm*19mm*10m</t>
  </si>
  <si>
    <t>94.12.0002.LO</t>
  </si>
  <si>
    <t>94.12.0003.LO</t>
  </si>
  <si>
    <t>PVC絕緣膠布(黃色)/黃色 0.2mm*19mm*10m</t>
  </si>
  <si>
    <t>94.12.0004.LO</t>
  </si>
  <si>
    <t>PVC絕緣膠布(白色)/白色 0.2mm*19mm*10m</t>
  </si>
  <si>
    <t>94.12.0005.LO</t>
  </si>
  <si>
    <t>PVC絕緣膠布(綠色)/綠色 0.2mm*19mm*10m</t>
  </si>
  <si>
    <t>94.14.0007.LO</t>
  </si>
  <si>
    <t>止洩帶/一般管路防漏用，規格：厚度：0.1mm、寬度：13mm、每捲長度：15m以上</t>
  </si>
  <si>
    <t>RL</t>
  </si>
  <si>
    <t>94.14.0008.LO</t>
  </si>
  <si>
    <t>矽利康(施敏打硬，黑)/1、廠牌：CEMEDINE ，型號：SUPER X NO.8008，容量:333ml/條，顏色：黑。 2、保存期限：自製造日起至少12個月。</t>
  </si>
  <si>
    <t>94.14.0009.LO</t>
  </si>
  <si>
    <t>熱縮套管(10.4mm)/1、廠牌：KSS，型號：F32-10 。 2、尺寸：收縮前內徑10.4mm±0.4mm。 3、內徑收縮率50%以上。 4、顏色：黑色。 5、包裝：50m/捲。</t>
  </si>
  <si>
    <t>94.14.0010.LO</t>
  </si>
  <si>
    <t>熱縮套管(3.5mm)/1、廠牌：KSS，型號：F32-3。  2、尺寸：收縮前內徑3.5mm±0.3mm。 3、內徑收縮率50%以上。  4、顏色：黑色。 5、包裝：200m/捲。</t>
  </si>
  <si>
    <t>94.14.0011.LO</t>
  </si>
  <si>
    <t>PVC絕緣膠布(藍色)/藍色 0.2mm*19mm*10m。</t>
  </si>
  <si>
    <t>94.16.0011.LO</t>
  </si>
  <si>
    <t>凡士林(潤滑用)/容量:1kg/瓶</t>
  </si>
  <si>
    <t>94.16.0013.LO</t>
  </si>
  <si>
    <t>液壓油(SHELL TELLUS S2 MX 46)/1.廠牌：SHELL、型號：TELLUS S2 MX 46。2.包裝方式：209公升/桶。3.產品標示之保存期限：自製造日起至少48 個月。</t>
  </si>
  <si>
    <t>94.16.0015.LO</t>
  </si>
  <si>
    <t>除銹潤滑油/具有滲透除銹、潤滑鎖頭、消除因機械磨擦產生雜聲等功能，可作為各類金屬或一般材質零組件的維修保養使用，包裝方式：380ml以上，產品標示之保存期限：自製造日起至少 24 個月</t>
  </si>
  <si>
    <t>94.17.0001.LO</t>
  </si>
  <si>
    <t>扭力標示劑/1.容量:1 o.z  2.用途:用於螺絲、螺帽鎖固後標示使用  3.顏色:螢光粉紅或橘色  4.產品標示之保存期限：自製造日起至少24個月。</t>
  </si>
  <si>
    <t>94.17.0004.LO</t>
  </si>
  <si>
    <t>油漆筆(綠色)/(1)廠牌：雪人牌 (2)顏色：綠色 (3)筆頭寬度：1.5~3mm (4)筆頭材質：壓克力 (5)須適用於鐵板、金屬、玻璃、塑膠、紙類、皮革、布類等材質，畫記後經擦拭，不褪色、脫漆 (6)產品標示之保存期限：自製造日起至少30個月</t>
  </si>
  <si>
    <t>94.18.0003.LO</t>
  </si>
  <si>
    <t>防銹潤滑油/1、廠牌：LOCTITE，型號：8023。2、容量：1LB/罐(或16盎司/罐)。3、產品標示之保存期限：自製造日起至少 60 個月。</t>
  </si>
  <si>
    <t>94.18.0007.LO</t>
  </si>
  <si>
    <t>螺絲膠243/1、廠牌：LOCTITE。 2、型號：243。 3、包裝方式：50ml/罐。 4、產品標示之保存期限：自製造日起至少18個月。</t>
  </si>
  <si>
    <t>94.18.0008.LO</t>
  </si>
  <si>
    <t>防卡劑/1、廠牌：LOCTITE。 2、型號：767或LB8150。 3、包裝方式：1LB/罐。 4、產品標示之保存期限：自製造日起至少36個月。</t>
  </si>
  <si>
    <t>94.20.0003.AF</t>
  </si>
  <si>
    <t>警示膠帶/48mmx25M PVC黑黃</t>
  </si>
  <si>
    <t>CL</t>
  </si>
  <si>
    <t>94.20.0005.AF</t>
  </si>
  <si>
    <t>棉紗手套/20兩</t>
  </si>
  <si>
    <t>BL</t>
  </si>
  <si>
    <t>94.22.0003.LO</t>
  </si>
  <si>
    <t>瓦楞紙板/厚:3mm以上,長:180cm以上,寬:138cm以上;材質:3層瓦楞紙板</t>
  </si>
  <si>
    <t>94.22.0004.LO</t>
  </si>
  <si>
    <t>工業用伸縮膜/17ux50cmx500m</t>
  </si>
  <si>
    <t>支</t>
  </si>
  <si>
    <t>94.22.0005.LO</t>
  </si>
  <si>
    <t>夾鏈袋(由任袋)8號/1.市售規格8號 24*17cm 。 2.每包100只入。</t>
  </si>
  <si>
    <t>PG</t>
  </si>
  <si>
    <t>94.22.0006.LO</t>
  </si>
  <si>
    <t>94.22.0007.LO</t>
  </si>
  <si>
    <t>夾鏈袋(由任袋)10號/1.市售規格10號 34*24cm。 2.每包100只入。</t>
  </si>
  <si>
    <t>94.22.0008.LO</t>
  </si>
  <si>
    <t>夾鏈袋(由任袋)12號/1.市售規格12號 34*45cm。 2.每包100只入。</t>
  </si>
  <si>
    <t>94.23.0011.AF</t>
  </si>
  <si>
    <t>洗手粉/約3.5kg/盒</t>
  </si>
  <si>
    <t>BX</t>
  </si>
  <si>
    <t>94.23.0026.LO</t>
  </si>
  <si>
    <t>太空包沙袋/1.長100cm(±10cm)*寬100cm(±10cm)*高110cm(±10cm)
2.負載重量至少1噸
3.需有4個吊耳以供吊運,內部不需內裹,開口全開
4.材質使用聚丙烯或精對苯二甲酸。</t>
  </si>
  <si>
    <t>94.23.0028.LO</t>
  </si>
  <si>
    <t>抹布/長：35~55cm，寬：35~55cm，顏色：白色，具吸水性，包裝方式：5kg/包</t>
  </si>
  <si>
    <t>94.23.0029.LO</t>
  </si>
  <si>
    <t>環保高壓除塵氣/1.無閃點(No flash point nonflammable) 
2.完全不破壞臭氧層(O.D.P Value=0) 
3.不含水氣(Moisture Free,含水量 25/1000000以下)
4.無殘留物(%Volatile=100) 
5.每罐罐裝重量須達10oz或284g以上</t>
  </si>
  <si>
    <t>94.23.0032.LO</t>
  </si>
  <si>
    <t>脫脂清潔劑(LOCTITE 7063)/1.廠牌：LOCTITE，型號：7063。 2.容量：400ml/罐。 3.產品標示之保存期限：自製造日起至少 36 個月。</t>
  </si>
  <si>
    <t>94.23.0034.LO</t>
  </si>
  <si>
    <t>防護手套(防油用)/1.尺寸：L號。 2.材質：NBR。 3.包裝：100件/盒。 4.無粉。</t>
  </si>
  <si>
    <t>94.26.0011.AF</t>
  </si>
  <si>
    <t>平墊片/SUS304 M6</t>
  </si>
  <si>
    <t>94.28.0011.LO</t>
  </si>
  <si>
    <t>帶柄砂布輪-80#/1、參考廠牌：Kingdom Abrasive或同等品。 2、規格：50x25x6 mm (外徑*厚*柄徑)、號數：80#。</t>
  </si>
  <si>
    <t>94.30.0001.LO</t>
  </si>
  <si>
    <t>煤油/1.化學成份:C10H22至C16H34的混合物。2.包裝：20公升/桶。3.產品標示之保存期限：自製造日起至少36個月。</t>
  </si>
  <si>
    <t>94.31.0010.LO</t>
  </si>
  <si>
    <t>94.99.0001.LO</t>
  </si>
  <si>
    <t>液狀瞬間膠(10g)/液狀瞬間膠，10g包裝</t>
  </si>
  <si>
    <t>94.99.0002.LO</t>
  </si>
  <si>
    <t>高耐久無鉛苯防鏽噴漆(透明)/高耐久無鉛苯防鏽噴漆(透明) 300ML</t>
  </si>
  <si>
    <t>94.99.0004.LO</t>
  </si>
  <si>
    <t>尼龍刷木柄-20cm/尼龍刷木柄-20cm</t>
  </si>
  <si>
    <t>94.99.0009.LO</t>
  </si>
  <si>
    <t>木柄鋼刷帶刮刀/木柄鋼刷帶刮刀</t>
  </si>
  <si>
    <t>94.99.0010.LO</t>
  </si>
  <si>
    <t>遮蔽紙膠帶/ 遮蔽紙膠帶 1"</t>
  </si>
  <si>
    <t>94.99.0011.LO</t>
  </si>
  <si>
    <t>遮蔽膠帶/遮蔽膠帶(1R)14mm*35公尺</t>
  </si>
  <si>
    <t>94.99.0013.LO</t>
  </si>
  <si>
    <t>專業多功能中性矽利康(淺灰)/專業多功能中性矽利康(淺灰)354g</t>
  </si>
  <si>
    <t>94.99.0016.LO</t>
  </si>
  <si>
    <t>噴霧式黃油/恐龍192噴霧式黃油 420ml
產品標示之保存期限：自製造日起至少 36 個月</t>
  </si>
  <si>
    <t>BT</t>
  </si>
  <si>
    <t>94.99.0018.LO</t>
  </si>
  <si>
    <t>3吋海力士刷/3吋海力士刷</t>
  </si>
  <si>
    <t>94.99.0019.LO</t>
  </si>
  <si>
    <t>可調式彎頭豬鬃刷4吋/可調式彎頭豬鬃刷4吋</t>
  </si>
  <si>
    <t>94.99.0020.LO</t>
  </si>
  <si>
    <t>特級羊毛刷2吋/特級羊毛刷2吋</t>
  </si>
  <si>
    <t>94.99.0023.LO</t>
  </si>
  <si>
    <t>專業多功能中性矽利康(黑色)/專業多功能中性矽利康(黑色)354g</t>
  </si>
  <si>
    <t>94.99.0024.LO</t>
  </si>
  <si>
    <t>天然除膠去污劑/天然除膠去污劑473ML</t>
  </si>
  <si>
    <t>94.99.0025.LO</t>
  </si>
  <si>
    <t>乾式潤滑劑(含PTFE)/乾式潤滑劑(含PTFE) 360ML</t>
  </si>
  <si>
    <t>94.99.0026.LO</t>
  </si>
  <si>
    <t>實用型豬鬃刷2吋/實用型豬鬃刷2吋</t>
  </si>
  <si>
    <t>94.99.0027.LO</t>
  </si>
  <si>
    <t>雙面泡棉膠帶/雙面泡棉膠帶18mmx5M</t>
  </si>
  <si>
    <t>94.99.0028.LO</t>
  </si>
  <si>
    <t>束線帶(L800mm*W8.8mm)/束線帶(L800mm*W8.8mm)公差5%，顏色：白色，包裝方式100PCS/包,承受力&gt;=80kg</t>
  </si>
  <si>
    <t>94.99.0029.LO</t>
  </si>
  <si>
    <t>束線帶(L370mm*W7.6mm)/束線帶(L370mm*W7.6mm)公差5%，顏色：白色，包裝方式100PCS/包,承受力&gt;=54kg</t>
  </si>
  <si>
    <t>94.99.0030.LO</t>
  </si>
  <si>
    <t>束線帶(L150mm*W3.6mm)/束線帶(L150mm*W3.6mm)公差5%，顏色：白色，包裝方式100PCS/包,承受力&gt;=18kg</t>
  </si>
  <si>
    <t>94.XX.0027.LO</t>
  </si>
  <si>
    <t>乾溼兩用吸塵器/1、廠牌：REXON 力山。2、型號：DW20A。3、集屑桶容量：20L。4、工作電壓：110V</t>
  </si>
  <si>
    <t>94.XX.0033.LO</t>
  </si>
  <si>
    <t>組合式底座3D列印樣品/1、尺寸：孔徑35±1mm，底部外徑80±3mm，高度70±3mm。 2、底部固定板：參考下方附圖。 3、材質：PLA。</t>
  </si>
  <si>
    <t>94.XX.0034.LO</t>
  </si>
  <si>
    <t>伸縮反射鏡(附燈)/長80+5mm，寬50+5mm，伸縮長度700mm以上，含萬向旋轉頭及LED燈</t>
  </si>
  <si>
    <t>95.32.0004.LO</t>
  </si>
  <si>
    <t>鋼瓶手推車/1.推車站立高度105cm。 2.底板尺寸長度24cm、寬度30cm。 3.兩側輪胎：材質為免充氣橡膠輪胎(硬質)，尺寸直徑:15cm、寬度:5cm。 4.後方輪胎：材質為免充氣橡膠輪胎(硬質)，尺寸直徑:10cm、寬度:3cm。 5.須配有鋼瓶固定鎖鐵鍊及煞車止擋裝置。 6.表面須電鍍。</t>
  </si>
  <si>
    <t>94.18.0009.LO</t>
  </si>
  <si>
    <t>螺絲固定劑 592/1、廠牌：LOCTITE。 2、型號：592。 3、包裝方式：250ml/條。 4、產品標示之保存期限：自製造日起至少24 個月。</t>
  </si>
  <si>
    <t>94.32.0043.LO</t>
  </si>
  <si>
    <t>鋁管矽利康槍/1.產品材質：高強度鋁合金。 2.適用容量：600ml蠟腸包。 3.適用於袋裝填縫黏著劑。</t>
  </si>
  <si>
    <t>94.99.0012.LO</t>
  </si>
  <si>
    <t>中性矽利康(透明)/一、專業多功能中性矽利康(透明)300ml。二、產品標示之保存期限：自製造日起至少12個月。三、報廢不需繳回</t>
  </si>
  <si>
    <t>95.42.0005.LO</t>
  </si>
  <si>
    <t>矽利康槍/適用300ml管裝矽利康</t>
  </si>
  <si>
    <t>94.14.0012.LO</t>
  </si>
  <si>
    <t>自熔接修補帶-灰/魔力自熔接修補帶-灰2.54x305cm。報廢不需繳回</t>
  </si>
  <si>
    <t>94.99.0037.LO</t>
  </si>
  <si>
    <t>拉帽M8*26.5/規格：M8X1.25X26.5，A2-70。</t>
  </si>
  <si>
    <t>94.99.0032.LO</t>
  </si>
  <si>
    <t>防脫落六角螺絲M10/規格：M10X1.5X20，半牙，牙長15mm，A2-70。</t>
  </si>
  <si>
    <t>94.99.0035.LO</t>
  </si>
  <si>
    <t>六角螺帽M8/規格：M8X1.25，A2-70。</t>
  </si>
  <si>
    <t>94.23.0046.LO</t>
  </si>
  <si>
    <t>除膠劑(84391)/1、廠牌：3M。2、型號：M-84391。3、容量：265g/罐。</t>
  </si>
  <si>
    <t>94.23.0047.LO</t>
  </si>
  <si>
    <t>多功能除膠去蠟水(8984)/1、廠牌：3M。2、型號：M-8984。3、容量：946ml/罐。</t>
  </si>
  <si>
    <t>94.32.0042.LO</t>
  </si>
  <si>
    <t>M8不銹鋼彈簧墊片/M8不銹鋼彈簧墊片，數量:200入。</t>
  </si>
  <si>
    <t>94.32.0041.LO</t>
  </si>
  <si>
    <t>M8不銹鋼平墊片/M8不銹鋼平墊片，數量:200入。</t>
  </si>
  <si>
    <t>94.99.0034.LO</t>
  </si>
  <si>
    <t>防脫落六角螺絲M8/規格：M8X1.25X20，半牙，牙長10mm，A2-70。</t>
  </si>
  <si>
    <t>94.02.0012.LO</t>
  </si>
  <si>
    <t>LR44鈕扣電池/LR44鈕扣電池</t>
  </si>
  <si>
    <t>94.32.0003.AF</t>
  </si>
  <si>
    <t>PVC絕緣膠布(白色)/白色 0.2mm*19mm*10m，報廢不需繳回</t>
  </si>
  <si>
    <t>94.32.0001.AF</t>
  </si>
  <si>
    <t>PVC絕緣膠布(黑色)/黑色 0.2mm*19mm*10m，報廢不需繳回。</t>
  </si>
  <si>
    <t>94.02.0007.EV</t>
  </si>
  <si>
    <t>3號電池/碳鋅電池，報廢不需繳回</t>
  </si>
  <si>
    <t>PCS</t>
  </si>
  <si>
    <t>94.32.0004.AF</t>
  </si>
  <si>
    <t>PVC絕緣膠布(綠色)/綠色 0.2mm*19mm*10m，報廢不需繳回</t>
  </si>
  <si>
    <t>94.18.0017.LO</t>
  </si>
  <si>
    <t>膏狀瞬間膠(2g)/1、廠牌：3M(或同等品)，型號：6886。 2、包裝：2g，膏狀。 3、保存期限：自製造日起至少12個月。</t>
  </si>
  <si>
    <t>94.18.0018.LO</t>
  </si>
  <si>
    <t>萬能噴膠/1、廠牌：手牌。2、容量：340g/罐。</t>
  </si>
  <si>
    <t>94.14.0014.LO</t>
  </si>
  <si>
    <t>PVC絕緣膠布(黃色)/黃色 0.2mm*19mm*10m。報廢不需繳回</t>
  </si>
  <si>
    <t>94.99.0031.LO</t>
  </si>
  <si>
    <t>內六角沉頭螺絲M8X16/規格：M8X1.25X16，A2-70。</t>
  </si>
  <si>
    <t>94.32.0030.LO</t>
  </si>
  <si>
    <t>安全鋼絲(0.8mm)/1.中硬絲。 2.直徑:0.8mm。 3.重量:1公斤/捲。</t>
  </si>
  <si>
    <t>94.02.0004.LO</t>
  </si>
  <si>
    <t>9號電池/9號一般電池，碳鋅，9V。報廢不需繳回</t>
  </si>
  <si>
    <t>94.32.0002.AF</t>
  </si>
  <si>
    <t>PVC絕緣膠布(紅色)/紅色 0.2mm*19mm*10m，報廢不需繳回</t>
  </si>
  <si>
    <t>94.99.0036.LO</t>
  </si>
  <si>
    <t>防水填縫噴劑(透明)/廠牌：FLEX SEAL(或同等品)，容量：17 oz.(482ml)，顏色：透明。</t>
  </si>
  <si>
    <t>94.99.0038.LO</t>
  </si>
  <si>
    <t>矽利康(Glass &amp; Metal)/1、廠牌：DOWSIL(或同等品)，型號：Glass &amp; Metal，容量:300ml/條，顏色：白。 2、保存期限：自製造日起至少12個月。</t>
  </si>
  <si>
    <t>94.11.0003.LO</t>
  </si>
  <si>
    <t>酒精95%/1.產品種類:酒精類乙醇(ETHANOL)2.酒精濃度:未變性酒精95度3.容量:500ml/罐4.包裝方式:12罐/箱或24罐/箱5.罐裝須標示製造日期或出廠日期，報廢不需繳回</t>
  </si>
  <si>
    <t>94.99.0033.LO</t>
  </si>
  <si>
    <t>矽利康(817)/1、廠牌：DOWSIL(或同等品)，型號：817，容量:310ml/條，顏色：白。 2、保存期限：自製造日起至少12個月。</t>
  </si>
  <si>
    <t>94.02.0006.EV</t>
  </si>
  <si>
    <t>4號電池/碳鋅電池，報廢不需繳回</t>
  </si>
  <si>
    <t>94.01.0010.AF</t>
  </si>
  <si>
    <t>94.23.0041.LO</t>
  </si>
  <si>
    <t>地板專用中性清洗劑(洗地機用)/一、容量:20L ±5%。 二、酸鹼值:10.7 ±5%。 三、用法:倒入洗地機水箱使用。 四、適用於工業地板嚴重污染的的強力清潔維護。 五、須可搭配駕駛式洗地機可使用。六、保存期限：自製造日起至少48個月。</t>
  </si>
  <si>
    <t>94.23.0031.LO</t>
  </si>
  <si>
    <t>洗衣精/淨含量：4000克(含)以上。報廢不需繳回</t>
  </si>
  <si>
    <t>94.10.0005.LO</t>
  </si>
  <si>
    <t>虹吸管/1.PE材質。 2.吸入管外徑17mm±2mm，長38cm±1cmm。 3.引流彎管長55cm±5cm。 4.適用於20公升油桶。</t>
  </si>
  <si>
    <t>94.02.0013.LO</t>
  </si>
  <si>
    <t>USB充電器/1.輸入電壓:100~240VAC，110V兩孔插頭。  2.輸出電壓:5VDC，輸出電流:1A(含)以上 。 3.有過載保護迴路，防止過充造成電池損害 。</t>
  </si>
  <si>
    <t>94.02.0014.LO</t>
  </si>
  <si>
    <t>鋰電池組(18650)/一、可充電式鋰電池18650。 二、額定電壓:3.7V。 三、電池容量:2600mAh(含)以上。  四、必須有符合台灣經濟部商品檢驗(BSMI)標示字號。五、2顆/組。六、報廢不需繳回。</t>
  </si>
  <si>
    <t>95.09.0005.LO</t>
  </si>
  <si>
    <t>項目</t>
  </si>
  <si>
    <t>Y1.AD.0016.LO</t>
  </si>
  <si>
    <t>Y1.AD.0004.HI</t>
  </si>
  <si>
    <t>Y1.BD.0054.LO</t>
  </si>
  <si>
    <t>Y1.BD.0039.KB</t>
  </si>
  <si>
    <t>Y1.BE.0007.KB</t>
  </si>
  <si>
    <t>Y1.BD.0043.KB</t>
  </si>
  <si>
    <t>Y1.BE.0004.KB</t>
  </si>
  <si>
    <t>Y1.AA.0001.HI</t>
  </si>
  <si>
    <t>Y1.AA.0003.HI</t>
  </si>
  <si>
    <t>Y1.AA.0002.HI</t>
  </si>
  <si>
    <t>Y1.AA.0007.HI</t>
  </si>
  <si>
    <t>Y1.AA.0008.HI</t>
  </si>
  <si>
    <t>Y1.AA.0004.HI</t>
  </si>
  <si>
    <t>Y1.AA.0005.HI</t>
  </si>
  <si>
    <t>Y1.BE.0005.KB</t>
  </si>
  <si>
    <t>Y1.BE.0016.KB</t>
  </si>
  <si>
    <t>Y1.BD.0049.KB</t>
  </si>
  <si>
    <t>Y1.BB.0022.LO</t>
  </si>
  <si>
    <t>Y1.BE.0015.KB</t>
  </si>
  <si>
    <t>Y1.BE.0018.KB</t>
  </si>
  <si>
    <t>Y1.AC.0001.LO</t>
  </si>
  <si>
    <t>Y1.BE.0017.KB</t>
  </si>
  <si>
    <t>Y1.BD.0044.KB</t>
  </si>
  <si>
    <t>Y1.BD.0040.KB</t>
  </si>
  <si>
    <t>Y1.BE.0006.KB</t>
  </si>
  <si>
    <t>Y1.BE.0002.LO</t>
  </si>
  <si>
    <t>Y1.BE.0001.KB</t>
  </si>
  <si>
    <t>Y1.BA.0003.KB</t>
  </si>
  <si>
    <t>Y1.BD.0050.KB</t>
  </si>
  <si>
    <t>Y1.BB.0019.KB</t>
  </si>
  <si>
    <t>Y1.BA.0002.KB</t>
  </si>
  <si>
    <t>Y1.BC.0001.KB</t>
  </si>
  <si>
    <t>Y1.BC.0006.LO</t>
  </si>
  <si>
    <t>Y1.AD.0012.HI</t>
  </si>
  <si>
    <t>Y1.BA.0001.KB</t>
  </si>
  <si>
    <t>Y1.AA.0006.HI</t>
  </si>
  <si>
    <t>Y1.AD.0005.HI</t>
  </si>
  <si>
    <t>DEW-01電路板(LCU)/廠牌：HRI，型號：231EE30098B</t>
  </si>
  <si>
    <t>E1 BRD-03電路板(LCU)/廠牌：HRI，型號：231EE30157B</t>
  </si>
  <si>
    <t>E1 GPM-01電路板(LCU)/廠牌：HRI，型號：231EE30158B</t>
  </si>
  <si>
    <t>E1 MDO-01電路板(LCU)/廠牌：HRI，型號：231EE30079B</t>
  </si>
  <si>
    <t>E1 MDI-01電路板(LCU)/廠牌：HRI，型號：231EE30080B</t>
  </si>
  <si>
    <t>32位元中央控制單元(CCU)/廠牌：HRI，型號：EC03P006673B110V</t>
  </si>
  <si>
    <t>電源供應器(110V/2x5V-20Vpp)(LCU)/廠牌：HRI，型號：211EG23285B</t>
  </si>
  <si>
    <t>REP-02 110VDC電路板(LCU)/廠牌：HRI，型號：231EE40396B</t>
  </si>
  <si>
    <t>資料庫單元(DBU)/廠牌：HRI，型號：EC03P009050B1C01或廠牌：VDS RAIL，型號：DBU0000002</t>
  </si>
  <si>
    <t>溫度感應器(FDU)/廠牌：ISE，型號：00018996JD07</t>
  </si>
  <si>
    <t>環狀線電聯車火災偵測單元(FDU)/廠牌：ISE，型號：00018993JD07</t>
  </si>
  <si>
    <t>靜態事件紀錄器(TMS)/廠牌：FAIVELEY，型號：EC01P008795B01</t>
  </si>
  <si>
    <t>環狀線牽引電動車蜂鳴器/1.廠牌:COBO。
2.型號:31.007.000。</t>
  </si>
  <si>
    <t>Y1.AD.0018.LO</t>
  </si>
  <si>
    <t>耐熱棉條(4mm)/線徑4mm</t>
  </si>
  <si>
    <t>Y1.AD.0019.LO</t>
  </si>
  <si>
    <t>透明PVC墊/長300cm，寬75cm，厚3mm</t>
  </si>
  <si>
    <t>Y1.AD.0020.LO</t>
  </si>
  <si>
    <t>刮泥地墊/長200cm，寬90cm</t>
  </si>
  <si>
    <t>Y1.AD.0021.LO</t>
  </si>
  <si>
    <t>防水銲錫環(1.5mm)/適用線徑0.5-1.5mm</t>
  </si>
  <si>
    <t>Y1.AD.0022.LO</t>
  </si>
  <si>
    <t>防水銲錫環(2.5mm)/適用線徑1.5-2.5mm</t>
  </si>
  <si>
    <t>Y1.AD.0023.LO</t>
  </si>
  <si>
    <t>銲錫絲/線徑1mm，含錫量63%，淨重0.5kg</t>
  </si>
  <si>
    <t>乾燥機過濾芯(煞車)/廠牌：KNORR-BREMSE，型號：II17793</t>
  </si>
  <si>
    <t>空氣壓縮機(煞車)/廠牌：HRI，型號：8.080.2.321.823.9或廠牌：KNORR-BREMSE，型號：8.080.2.321.823.9</t>
  </si>
  <si>
    <t>空氣濾清器/廠牌：KNORR-BREMSE，型號：8.000.8.923.719.5；或廠牌：PROPURE，型號：AZZ8SCK170095Y-10000。</t>
  </si>
  <si>
    <t>EB01B電路板(煞車)/廠牌：HRI，型號：STN25799/01或廠牌：KNORR-BREMSE，型號：STN25799/01</t>
  </si>
  <si>
    <t>O型環(610型煞車速度感測器#20)/1、廠牌：NOK，型號：CO1210A1。2、產品標示之保存期限：自製造日起至少 120 個月。3、包裝方式：每包不超過100件為1包。</t>
  </si>
  <si>
    <t>Y1.BB.0025.LO</t>
  </si>
  <si>
    <t>潤滑脂(610卡鉗油封)/1、廠牌：FUCHS 型號：RENOLIT HLT 2。容量：400g/罐 。產品標示之保存期限：自製造日起至少 36 個月 ２、功能：環狀線電聯車煞車系統3Y大修用料，提供煞車O型環潤滑。</t>
  </si>
  <si>
    <t>煞車卡鉗總成/1.廠牌：KNORR-BREMSE
2.型號：II73589/2Y</t>
  </si>
  <si>
    <t>環狀線電聯車煞車塊/1.廠牌：FERODO
2.型號：C105737/16D5X 或 RP1400A/B
3.材質代碼：3216F
4.每組共2塊，1塊屬R側(型號:C105737/16D5XR或RP1400A)，1塊屬L側(型號:C105737/16D5XL或RP1400B)
5.尺寸：每塊長約171±1.5mm，厚度為15.5~16.2mm[不含底座，可磨耗(溝槽)深度約為11mm]</t>
  </si>
  <si>
    <t>煞車釋放單元壓力開關O型環(T012)/廠牌：KNORR-BREMSE
型號：A36518</t>
  </si>
  <si>
    <t>煞車釋放單元密封橡膠墊圈(T014)/1.廠牌：KNORR-BREMSE
2.型號：KP0444000</t>
  </si>
  <si>
    <t>煞車釋放單元連接器O型環(T029)/廠牌：KNORR-BREMSE
型號：A47412</t>
  </si>
  <si>
    <t>煞車釋放單元密封橡膠墊圈(T045)/廠牌：KNORR-BREMSE
型號： C210720</t>
  </si>
  <si>
    <t>煞車釋放單元密封O型環(T081)/廠牌：KNORR-BREMSE
型號：B59277</t>
  </si>
  <si>
    <t>煞車釋放單元逆止閥O型環組(T503)(T903)/廠牌：KNORR-BREMSE
型號：II32781</t>
  </si>
  <si>
    <t>止滑墊片(M8)/1、廠牌:NORD LOCK，型號:NL8。2、包裝方式：每200片/盒(包)</t>
  </si>
  <si>
    <t>環狀線電聯車液壓控制單元(HPCU)/廠牌：KNORR-BREMSE，型號：II73787</t>
  </si>
  <si>
    <t>煞車系統液壓油/1、廠牌：MOBIL，型號：UNIVIS HVI 26。2、包裝方式：18.9公升(含)以上/桶。3、產品標示之保存期限：自製造日起至少60個月。</t>
  </si>
  <si>
    <t>液壓控制單元O型環(#T008)/廠牌：KNORR-BREMSE
型號：C64684</t>
  </si>
  <si>
    <t>液壓控制單元O型環(#T010)(#T203)/廠牌：KNORR-BREMSE
型號：A40125/1</t>
  </si>
  <si>
    <t>液壓控制單元密封橡膠墊圈(#T102)/1.廠牌：KNORR-BREMSE
2.型號：KP0443998</t>
  </si>
  <si>
    <t>液壓控制單元O型環(#T115)/廠牌：KNORR-BREMSE
型號：C65265/11</t>
  </si>
  <si>
    <t>液壓控制單元O型環(#T202)(#T1207)(A-T019)(A-T307)/廠牌：KNORR-BREMSE
型號：A40125/19</t>
  </si>
  <si>
    <t>液壓控制單元O型環組(#T303)(A-T203)/廠牌：KNORR-BREMSE
型號：I94938</t>
  </si>
  <si>
    <t>液壓控制單元O型環組(#T403)(#T1101)/廠牌：KNORR-BREMSE
型號：II49245</t>
  </si>
  <si>
    <t>件</t>
    <phoneticPr fontId="5" type="noConversion"/>
  </si>
  <si>
    <t>PL</t>
    <phoneticPr fontId="5" type="noConversion"/>
  </si>
  <si>
    <t>RL</t>
    <phoneticPr fontId="5" type="noConversion"/>
  </si>
  <si>
    <t>PC</t>
    <phoneticPr fontId="5" type="noConversion"/>
  </si>
  <si>
    <t>EA</t>
    <phoneticPr fontId="5" type="noConversion"/>
  </si>
  <si>
    <t>CN</t>
    <phoneticPr fontId="5" type="noConversion"/>
  </si>
  <si>
    <t>ST</t>
    <phoneticPr fontId="5" type="noConversion"/>
  </si>
  <si>
    <t>品名</t>
    <phoneticPr fontId="5" type="noConversion"/>
  </si>
  <si>
    <t>PVC絕緣膠布(黑色)/黑色 0.2mm*19mm 10m</t>
    <phoneticPr fontId="5" type="noConversion"/>
  </si>
  <si>
    <t>夾鏈袋(由任袋)6號/1.市售規格6號 12*17cm。 2.每包100只入。</t>
    <phoneticPr fontId="5" type="noConversion"/>
  </si>
  <si>
    <t>2023年使用量(U23)</t>
    <phoneticPr fontId="5" type="noConversion"/>
  </si>
  <si>
    <t>2024年使用量(U24)</t>
    <phoneticPr fontId="5" type="noConversion"/>
  </si>
  <si>
    <t>2025年使用量(U25)</t>
    <phoneticPr fontId="5" type="noConversion"/>
  </si>
  <si>
    <t>交貨期(L)</t>
    <phoneticPr fontId="5" type="noConversion"/>
  </si>
  <si>
    <t>採購前置時間(P)</t>
    <phoneticPr fontId="5" type="noConversion"/>
  </si>
  <si>
    <t>請購點（Reorder Point, ROP）模板</t>
  </si>
  <si>
    <t>這份模板將依下式自動計算請購點：</t>
  </si>
  <si>
    <t>ROP = d × T + Z × σd × √T</t>
  </si>
  <si>
    <t>其中：</t>
  </si>
  <si>
    <t>d = 年使用量U / 年天數W（可用365或工作天數250）</t>
  </si>
  <si>
    <t>2) 在「請購計算」頁輸入各料件的年使用量、交期、前置時間、是否市售、以及安全等級。</t>
  </si>
  <si>
    <t>3) 系統將自動計算日需求、有效等待時間T、安全庫存、請購點(ROP)。</t>
  </si>
  <si>
    <t>T = 交貨期 (L)+ 採購前置時間(P)</t>
    <phoneticPr fontId="5" type="noConversion"/>
  </si>
  <si>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新細明體"/>
        <family val="2"/>
        <scheme val="minor"/>
      </rPr>
      <t>d = 0.25 × d（CV為需求變異係數，可在「參數」頁設定預設值）</t>
    </r>
    <phoneticPr fontId="5" type="noConversion"/>
  </si>
  <si>
    <t>安全等級</t>
  </si>
  <si>
    <t>安全等級</t>
    <phoneticPr fontId="5" type="noConversion"/>
  </si>
  <si>
    <t>值</t>
  </si>
  <si>
    <t>服務水準(%)</t>
  </si>
  <si>
    <t>Z值</t>
  </si>
  <si>
    <t>年天數 W（天）</t>
  </si>
  <si>
    <t>非市售風險係數 r</t>
  </si>
  <si>
    <t>預設需求變異係數 CV</t>
  </si>
  <si>
    <t>2023請購點(ROP)</t>
    <phoneticPr fontId="5" type="noConversion"/>
  </si>
  <si>
    <t>2024請購點(ROP)</t>
    <phoneticPr fontId="5" type="noConversion"/>
  </si>
  <si>
    <t>2025請購點(ROP)</t>
    <phoneticPr fontId="5" type="noConversion"/>
  </si>
  <si>
    <t>C = 是否為市售之指示（市售=0、非市售=1）</t>
    <phoneticPr fontId="5" type="noConversion"/>
  </si>
  <si>
    <t>Z：由安全等級(1~4)對應的服務水準Z值（見「參數」頁）</t>
    <phoneticPr fontId="5" type="noConversion"/>
  </si>
  <si>
    <r>
      <rPr>
        <sz val="11"/>
        <color theme="1"/>
        <rFont val="微軟正黑體"/>
        <family val="2"/>
        <charset val="136"/>
      </rPr>
      <t>若交期</t>
    </r>
    <r>
      <rPr>
        <sz val="11"/>
        <color theme="1"/>
        <rFont val="Arial"/>
        <family val="2"/>
      </rPr>
      <t xml:space="preserve"> L &gt; </t>
    </r>
    <r>
      <rPr>
        <sz val="11"/>
        <color theme="1"/>
        <rFont val="微軟正黑體"/>
        <family val="2"/>
        <charset val="136"/>
      </rPr>
      <t>門檻：視為非市售</t>
    </r>
    <r>
      <rPr>
        <sz val="11"/>
        <color theme="1"/>
        <rFont val="Arial"/>
        <family val="2"/>
      </rPr>
      <t xml:space="preserve"> (C=1)</t>
    </r>
    <r>
      <rPr>
        <sz val="11"/>
        <color theme="1"/>
        <rFont val="微軟正黑體"/>
        <family val="2"/>
        <charset val="136"/>
      </rPr>
      <t>，啟動風險係數</t>
    </r>
    <r>
      <rPr>
        <sz val="11"/>
        <color theme="1"/>
        <rFont val="Arial"/>
        <family val="2"/>
      </rPr>
      <t xml:space="preserve"> r</t>
    </r>
    <r>
      <rPr>
        <sz val="11"/>
        <color theme="1"/>
        <rFont val="微軟正黑體"/>
        <family val="2"/>
        <charset val="136"/>
      </rPr>
      <t>。</t>
    </r>
    <phoneticPr fontId="5" type="noConversion"/>
  </si>
  <si>
    <r>
      <rPr>
        <sz val="11"/>
        <color theme="1"/>
        <rFont val="微軟正黑體"/>
        <family val="2"/>
        <charset val="136"/>
      </rPr>
      <t>若交期</t>
    </r>
    <r>
      <rPr>
        <sz val="11"/>
        <color theme="1"/>
        <rFont val="Arial"/>
        <family val="2"/>
      </rPr>
      <t xml:space="preserve"> L &lt;</t>
    </r>
    <r>
      <rPr>
        <sz val="11"/>
        <color theme="1"/>
        <rFont val="微軟正黑體"/>
        <family val="2"/>
        <charset val="136"/>
      </rPr>
      <t>門檻：視為市售</t>
    </r>
    <r>
      <rPr>
        <sz val="11"/>
        <color theme="1"/>
        <rFont val="Arial"/>
        <family val="2"/>
      </rPr>
      <t xml:space="preserve"> (C=0)</t>
    </r>
    <r>
      <rPr>
        <sz val="11"/>
        <color theme="1"/>
        <rFont val="微軟正黑體"/>
        <family val="2"/>
        <charset val="136"/>
      </rPr>
      <t>。</t>
    </r>
    <phoneticPr fontId="5" type="noConversion"/>
  </si>
  <si>
    <t>門檻初始設計60天</t>
    <phoneticPr fontId="5" type="noConversion"/>
  </si>
  <si>
    <t>液壓控制單元O型環組(#T501)(#T901)(A-T701)/廠牌：KNORR-BREMSE
型號：I94940</t>
  </si>
  <si>
    <t>Y1.BE.0019.KB</t>
  </si>
  <si>
    <t>液壓控制單元O型環(#T607)/廠牌：KNORR-BREMSE
型號：C65265/7</t>
  </si>
  <si>
    <t>Y1.BE.0020.KB</t>
  </si>
  <si>
    <t>液壓控制單元O型環(#T608)/廠牌：KNORR-BREMSE
型號：C65265/5</t>
  </si>
  <si>
    <t>Y1.BE.0021.KB</t>
  </si>
  <si>
    <t>Y1.BE.0021.KB</t>
    <phoneticPr fontId="5" type="noConversion"/>
  </si>
  <si>
    <t>液壓控制單元空氣濾網(#T701)/廠牌：KNORR-BREMSE
型號：C56074</t>
  </si>
  <si>
    <t>Y1.BE.0023.KB</t>
  </si>
  <si>
    <t>液壓控制單元O型環(#T709)/廠牌：KNORR-BREMSE
型號：A70796</t>
  </si>
  <si>
    <t>Y1.BE.0024.KB</t>
  </si>
  <si>
    <t>液壓控制單元O型環(#T715)/廠牌：KNORR-BREMSE
型號：C73870</t>
  </si>
  <si>
    <t>Y1.BE.0025.KB</t>
  </si>
  <si>
    <t>液壓控制單元O型環(#T716)(A-T018)/廠牌：KNORR-BREMSE
型號：C60178</t>
  </si>
  <si>
    <t>Y1.BE.0030.KB</t>
  </si>
  <si>
    <t>液壓控制單元過濾元件(#T725)/廠牌：KNORR-BREMSE
型號：II41078</t>
  </si>
  <si>
    <t>Y1.BE.0031.KB</t>
  </si>
  <si>
    <t>液壓控制單元密封環(#T1005)/廠牌：KNORR-BREMSE
型號：453799</t>
  </si>
  <si>
    <t>Y1.BE.0032.KB</t>
  </si>
  <si>
    <t>液壓控制單元O型環(#T1211)(A-T311)/廠牌：KNORR-BREMSE
型號：B43723/3</t>
  </si>
  <si>
    <t>Y1.BE.0033.KB</t>
  </si>
  <si>
    <t>液壓控制單元過濾元件O型環(#T1301)/廠牌：KNORR-BREMSE
型號：C77804</t>
  </si>
  <si>
    <t>Y1.BE.0034.KB</t>
  </si>
  <si>
    <t>液壓控制單元手動閥O型環(#T1404)(A-T021)(A-T404)/廠牌：KNORR-BREMSE
型號：A40125/18</t>
  </si>
  <si>
    <t>Y1.BF.0001.LO</t>
  </si>
  <si>
    <t>脫軌偵測開關/廠牌：HRI，型號：EC03P000683B04或廠牌：PIZZATO，型號：FM2101-W4M2</t>
  </si>
  <si>
    <t>Y1.BF.0002.KB</t>
  </si>
  <si>
    <t>煞車塊/廠牌：HRI，型號：009398RB12</t>
  </si>
  <si>
    <t>Y1.BF.0007.LO</t>
  </si>
  <si>
    <t>油管快速公接頭(HPCU)/廠牌：HRI，型號：EC03P014889BMMSS</t>
  </si>
  <si>
    <t>Y1.BF.0011.LO</t>
  </si>
  <si>
    <t>Y1.BF.0012.LO</t>
  </si>
  <si>
    <t>Y1.BV.0008.KB</t>
  </si>
  <si>
    <t>平均壓力閥(煞車)/廠牌：KNORR-BREMSE，型號：I22950</t>
  </si>
  <si>
    <t>Y1.CM.0001.VO</t>
  </si>
  <si>
    <t>Y1.CM.0003.LO</t>
  </si>
  <si>
    <t>聯結器潤滑油脂/1.廠牌:AUTOL2.型號：TOP 20003.容量：400ml/條4.產品標示之保存期限：自製造日起至少36個月</t>
  </si>
  <si>
    <t>Y1.CM.0004.LO</t>
  </si>
  <si>
    <t>聯結器頭部潤滑油噴罐/1.廠牌：AUTOL
2.型號：TOP 2000 Spray
3.容量：500ml/罐
4.產品標示之保存期限：自製造日起至少 36個月</t>
    <phoneticPr fontId="5" type="noConversion"/>
  </si>
  <si>
    <t>Y1.DC.0001.FA</t>
  </si>
  <si>
    <t>車門控制單元/廠牌：FAIVELEY
型號：A563690</t>
  </si>
  <si>
    <t>Y1.DD.0006.FA</t>
  </si>
  <si>
    <t>車門操作機構總成/廠牌：HRI，型號：FT0022576100或廠牌：FAIVELEY，型號：FT0022576100</t>
  </si>
  <si>
    <t>Y1.DD.0008.FA</t>
  </si>
  <si>
    <t>車外緊急把手/廠牌：HRI，型號：FT0022580-100或廠牌：FAIVELEY，型號：FT0022580-100</t>
  </si>
  <si>
    <t>Y1.DD.0010.LO</t>
  </si>
  <si>
    <t>車門導螺桿潤滑油(LGEP 2/1)/1.廠牌：SKF 2.型號：LGEP 2/1 3.包裝方式：1kg/罐 4.保存期限：自製造日期起至少36個月。</t>
  </si>
  <si>
    <t>Y1.DS.0001.FA</t>
  </si>
  <si>
    <t>車門板(左)/廠牌：HRI，型號：FT0022577-101或廠牌：FAIVELEY，型號：FT0022577-101</t>
  </si>
  <si>
    <t>Y1.EA.0001.HO</t>
  </si>
  <si>
    <t>電池(輔電)/廠牌：HRI，型號：EC03P007387B或廠牌：HOPPECKE，型號：B62473-001</t>
  </si>
  <si>
    <t>Y1.EA.0003.HO</t>
  </si>
  <si>
    <t>電池箱排水塞/１、廠牌：HOPPECKE，型號：4141200134。２、配件：密封墊片*1件。３、功能：環狀線電聯車輔電系統電池組之零組件，提供電池組箱體排水使用(每組電池箱1件)。</t>
  </si>
  <si>
    <t>Y1.EA.0004.HO</t>
  </si>
  <si>
    <t>末段補水接頭(電池組)/１、廠牌：HOPPECKE，型號：4144000134。２、功能：環狀線電聯車輔電系統電池組之零組件，提供電池加水使用，於末段防止蒸餾水溢出(每組電池組3件)。</t>
  </si>
  <si>
    <t>Y1.EA.0007.HO</t>
  </si>
  <si>
    <t>電池單元溫度感知器/１、廠牌：HOPPECKE，型號：4142200842。２、功能：環狀線電聯車輔電系統電池組之溫度監測零組件，當電池溫度達70°C以上時，抑制電池充電器作動。(每電池組1件)。</t>
  </si>
  <si>
    <t>Y1.EA.0010.LO</t>
  </si>
  <si>
    <t>空調PLC電池/1、廠牌：VARTA，型號：CR 1/2 AA（3V LITHIUM BATTERY）。２、電池接腳形式詳如物料規格。３、產品標示之保存期限：自製造日起至少 72 個月。４、功能：環狀線電聯車空調系統PLC模組電池之零組件，提供PLC模組電源。</t>
  </si>
  <si>
    <t>Y1.EC.0001.HI</t>
  </si>
  <si>
    <t>輔助電力系統模組/廠牌：HRI，型號：003379HB01</t>
  </si>
  <si>
    <t>Y1.EC.0002.LO</t>
  </si>
  <si>
    <t>電動風扇(輔電)/廠牌：HRI，型號：EC03P006355B或廠牌：WMB，型號：AHEN 200-15A2-80°-0,55</t>
  </si>
  <si>
    <t>Y1.EC.0004.HI</t>
  </si>
  <si>
    <t>EXB-01電路板(輔電)/廠牌：HRI，型號：004164ZB02</t>
  </si>
  <si>
    <t>Y1.EC.0006.HI</t>
  </si>
  <si>
    <t>AC過濾電容(輔電)/廠牌：VISHAY EUROPE SALES GMBH，型號：KMKP340-100-IBR</t>
  </si>
  <si>
    <t>Y1.EC.0008.LO</t>
  </si>
  <si>
    <t>三相變壓器(輔電)/廠牌：HRI，型號：EC03P005907B或廠牌：ELETTROMIL，型號：C7469/0</t>
  </si>
  <si>
    <t>Y1.EC.0009.LO</t>
  </si>
  <si>
    <t>電流感測器(輔電)/廠牌：HRI，型號：211ET22467B或廠牌：LEM，型號：LA 305-S/SP15</t>
  </si>
  <si>
    <t>Y1.EC.0011.HI</t>
  </si>
  <si>
    <t>160A保險絲(輔電)/廠牌：MERSEN ITALIA SPA，型號：D71GB60V160TF</t>
  </si>
  <si>
    <t>Y1.EC.0013.HI</t>
  </si>
  <si>
    <t>Y1.EC.0032.HI</t>
  </si>
  <si>
    <t>單極電力斷路器(輔電)/廠牌：SCHALTBAU，型號：211VK00974B0301</t>
  </si>
  <si>
    <t>Y1.EC.0033.LO</t>
  </si>
  <si>
    <t>Y1.EC.0034.HI</t>
  </si>
  <si>
    <t xml:space="preserve">電瓶切換器/廠牌：SPII，型號：EC03P008351B
</t>
  </si>
  <si>
    <t>Y1.EE.0021.AS</t>
  </si>
  <si>
    <t>類比加速計/廠牌:Ansaldo STS或廠牌:Hitachi Rail STS或廠牌:JEWELL，型號：6535717</t>
  </si>
  <si>
    <t>Y1.EE.0024.AS</t>
  </si>
  <si>
    <t>感應器傳輸模組/廠牌:Ansaldo STS或廠牌:Hitachi Rail STS，型號：B62A.000002</t>
  </si>
  <si>
    <t>Y1.EE.0031.LO</t>
  </si>
  <si>
    <t>環狀線電聯車CC速度感測器墊片/1.廠牌：Frenzelit，型號：novapress basic。2.尺寸：長130mm、寬130mm、厚1mm，其他尺寸詳尺寸圖(單位：mm)。3.一面含有自黏背膠。</t>
  </si>
  <si>
    <t>Y1.EE.0041.LO</t>
  </si>
  <si>
    <t>DCS接頭(N公，LOWLOSS)/廠牌:HUBER+SUHNER，型號:11_N-50-10-5/103_UV。</t>
  </si>
  <si>
    <t>Y1.EE.0043.LO</t>
  </si>
  <si>
    <t>DCS轉接頭(N母-N母)/廠牌:HUBER+SUHNER，型號:34_N-50-0-1/133_NE。</t>
  </si>
  <si>
    <t>Y1.EE.0045.LO</t>
  </si>
  <si>
    <t>Y1.EE.0046.LO</t>
  </si>
  <si>
    <t>Y1.EI.0014.AS</t>
  </si>
  <si>
    <t>乘客對講機/1.廠牌：UFO-LINK2.型號：UFO-LINK-CL-PI3.用途：OTC替換性備品</t>
  </si>
  <si>
    <t>Y1.EI.0015.AS</t>
  </si>
  <si>
    <t>列車數位錄影機(DVR)/1.廠牌：艾訊AXIOMTEK
2.型號：tBOX323-835
3.用途：OTC替換性備品</t>
  </si>
  <si>
    <t>ST</t>
  </si>
  <si>
    <t>PC</t>
    <phoneticPr fontId="5" type="noConversion"/>
  </si>
  <si>
    <t>CN</t>
    <phoneticPr fontId="5" type="noConversion"/>
  </si>
  <si>
    <t>ST</t>
    <phoneticPr fontId="5" type="noConversion"/>
  </si>
  <si>
    <t>EA</t>
    <phoneticPr fontId="5" type="noConversion"/>
  </si>
  <si>
    <t>PL</t>
    <phoneticPr fontId="5" type="noConversion"/>
  </si>
  <si>
    <t>氮氣瓶轉接頭(CGA580)/1.導管全長：75mm±1mm，螺牙規格：M15*1.0。 2.螺栓CGA580：全長30mm±1mm、牙直徑24mm，螺栓頭直徑：28mm±1mm、螺栓頭長度：11.5mm±0.5mm。 3.上述導管及螺栓，共計2件式組合。 4.材質:銅製</t>
    <phoneticPr fontId="5" type="noConversion"/>
  </si>
  <si>
    <t>工業公母插頭延長線(30M)/1線5芯1.5mm平方以上/適用380VAC工業公母插頭/延長線(30M)</t>
    <phoneticPr fontId="5" type="noConversion"/>
  </si>
  <si>
    <t>自動聯結器總成/廠牌：HRI，型號：016010SA01或廠牌：VOITH，型號：231.001427119DBO</t>
    <phoneticPr fontId="5" type="noConversion"/>
  </si>
  <si>
    <t>拋棄式空氣過濾網(車載號誌機櫃用)/1、廠牌：3M，型號：9806-RTC。2、尺寸：38cm*270cm。</t>
    <phoneticPr fontId="5" type="noConversion"/>
  </si>
  <si>
    <t>號誌機櫃散熱風扇模組/廠牌：HRSTS，型號：6532776。</t>
    <phoneticPr fontId="5" type="noConversion"/>
  </si>
  <si>
    <t>Y1.EI.0016.AS</t>
  </si>
  <si>
    <t>Y1.EI.0017.AS</t>
  </si>
  <si>
    <t>車廂直流/直流電源供應器/1.廠牌：ABSOPULSE ELECTRONICS
2.型號：DCW 100R-110/48FT-R7925(Output：DC48V
3.用途：OTC替換性備品</t>
  </si>
  <si>
    <t>Y1.EI.0019.AS</t>
  </si>
  <si>
    <t>無線電介面單元(車載通訊)/1、廠牌：UFOC，型號：UFOC-Link-CL-TRIU。2、用途：可直接安裝於環狀線電聯車通訊系統，提供電聯車通訊設備控制使用。</t>
  </si>
  <si>
    <t>Y1.EI.0020.AS</t>
  </si>
  <si>
    <t>車載旅客資訊顯示器-顯示主機板/1.廠牌：翔贊資通訊2.型號：HSRP-026013.用途：OTC替換性備品</t>
  </si>
  <si>
    <t>Y1.EI.0021.AS</t>
  </si>
  <si>
    <t>設備連網伺服器/1.廠牌：四零四科技MOXA
2.型號：NPort 5150AI-M12
3.用途：CCTV替換性備品</t>
  </si>
  <si>
    <t>Y1.EI.0022.AS</t>
  </si>
  <si>
    <t>車載旅客資訊顯示器-LED板(A)/1.廠牌：翔贊資通訊2.型號：TMD9-DS1688-026013.用途：OTC替換性備品</t>
  </si>
  <si>
    <t>Y1.EI.0023.AS</t>
  </si>
  <si>
    <t>車載旅客資訊顯示器-LED板(B)/1.廠牌：翔贊資通訊2.型號：TMD9-DS1688-026013.用途：OTC替換性備品</t>
  </si>
  <si>
    <t>Y1.EI.0024.AS</t>
  </si>
  <si>
    <t>車載旅客資訊顯示器-電源供應器/1.廠牌：翔贊資通訊2.型號：PV100S05K43.用途：OTC替換性備品</t>
  </si>
  <si>
    <t>Y1.EI.0029.LO</t>
  </si>
  <si>
    <t>鋰電池(TRIU)/1.廠牌：PANASONIC，型號：CR2032。
2.型式：鈕扣型鋰錳電池、無焊腳。
3.產品標示之保存期限：自製造日起至少 120 個月。
3.餘詳物料規格說明</t>
  </si>
  <si>
    <t>Y1.EI.0035.LO</t>
  </si>
  <si>
    <t>IPC板(TIU-5&amp;6)/廠牌：聯合光纖
型號：IPC</t>
  </si>
  <si>
    <t>Y1.EI.0039.LO</t>
  </si>
  <si>
    <t>外接網路卡(USB轉RJ45)/1.含USB及RJ45連結埠 2.支援Windows作業系統 3.10/100Mbps以上之有線傳輸 4.符合網路標準IEEE 802.3/802.3u</t>
  </si>
  <si>
    <t>Y1.EU.0001.LO</t>
  </si>
  <si>
    <t>環狀線電聯車集電靴塊/1.廠牌：MERSEN
2.型號：W1038423A
3.尺寸與外觀(含不鏽鋼底座，不含螺柱)：長約272±2mm，寬約61±2mm，總厚度約31±2mm(碳刷部份厚度約13.5mm)，二端導角。
4.每1件集電靴塊需附安裝用鎖固扣件說明如下：
(1)全金屬自鎖螺帽：尺寸為M8，材質為不鏽鋼A4-80，需符合ISO2320、ISO965-2及NF E 25 411或同等標準，數量計4件。
(2)盤型防鬆墊片：尺寸為M8，材質為不鏽鋼 A4，需符合NF E 25-511 M 或同等標準，數量計4件。
5.餘詳物料規格說明。</t>
  </si>
  <si>
    <t>Y1.KG.0001.HU</t>
  </si>
  <si>
    <t>車間走道/廠牌：HRI，型號：016031SF02或廠牌：HUBNER，型號：04149499200。</t>
  </si>
  <si>
    <t>Y1.KL.0004.LO</t>
  </si>
  <si>
    <t xml:space="preserve">座椅面漆(黃-101C)/1、廠牌：PPG，型號：LT260。2、顏色：Pantone 101C。3、亮度：85。4、每桶最少2kg，不含桶身重量及硬化劑，另須額外附足量快乾型硬化劑(型號: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</si>
  <si>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Y1.KL.0005.LO</t>
  </si>
  <si>
    <t xml:space="preserve">座椅面漆(黃-108C)/1、廠牌：PPG，型號：LT260。2、顏色：Pantone 108C。3、亮度：85。4、每桶最少2kg，不含桶身重量及硬化劑，另須額外附足量快乾型硬化劑(型號: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</si>
  <si>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Y1.KL.0006.LO</t>
  </si>
  <si>
    <t xml:space="preserve">座椅面漆(黃-109C)/1、廠牌：PPG，型號：LT260。2、顏色：Pantone 109C。3、亮度：85。4、每桶最少2kg，不含桶身重量及硬化劑，另須額外附足量快乾型硬化劑(型號: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</si>
  <si>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Y1.KL.0007.LO</t>
  </si>
  <si>
    <t xml:space="preserve">座椅面漆(黃-600C)/1、廠牌：PPG，型號：LT260。2、顏色：Pantone 600C。3、亮度：85。4、每桶最少2kg，不含桶身重量及硬化劑，另須額外附足量快乾型硬化劑(型號: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</si>
  <si>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Y1.KL.0008.LO</t>
  </si>
  <si>
    <t xml:space="preserve">座椅底漆/1、廠牌：PPG，型號：LP250丙烯酸底漆。2、每桶最少20 kg，不含桶身重量及硬化劑，須額外附足量硬化劑(型號: LH260-20)，底漆與硬化劑比例為5:1(重量比)。3、塗料內容物不可含有環保署公告「毒性化學物質及其管制濃度與大量運作基準一覽表」之成分。4、保存期限：自製造日起至少24個月。
</t>
  </si>
  <si>
    <t>Y1.KL.0009.LO</t>
  </si>
  <si>
    <t xml:space="preserve">座椅面漆(藍-5013)/1、廠牌：PPG，型號：LT260。2、顏色：RAL 5013。3、亮度：85。4、每桶最少2kg，不含桶身重量及硬化劑，另須額外附足量快乾型硬化劑(型號: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</si>
  <si>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Y1.KL.0010.LO</t>
  </si>
  <si>
    <t xml:space="preserve">稀釋劑(Y1)/1、廠牌：PPG，型號：LN260-20。2、每桶3.5公斤金屬桶包裝(金屬桶不包含於包裝重量)。3、塗料內容物不可含有環保署公告「毒性化學物質及其管制濃度與大量運作基準一覽表」之成分。4、保存期限：自製造日起至少24個月。
</t>
  </si>
  <si>
    <t>Y1.KS.0001.LO</t>
  </si>
  <si>
    <t>障礙物偵測開關/廠牌：FASE，型號：FR502-1XGM3，或廠牌：PIZZATO，型號：FR502-1XGM3，或廠牌：PIZZATO，型號：FR502-XGM3R23</t>
  </si>
  <si>
    <t>Y1.KS.0005.LO</t>
  </si>
  <si>
    <t>Y1.KS.0009.LO</t>
  </si>
  <si>
    <t>雨刷/1、廠牌：復岡 。2、規格：M801-32。</t>
  </si>
  <si>
    <t>Y1.KS.0010.LO</t>
  </si>
  <si>
    <t>雨刷馬達幫浦/廠牌:WHALE、型號:GP8825 或 GP1354</t>
  </si>
  <si>
    <t>Y1.KS.0012.LO</t>
  </si>
  <si>
    <t>彈性接著劑(Sika 265)/廠牌：Sika或同等品 ，型號：265，容量：600ml/條，顏色：黑。</t>
  </si>
  <si>
    <t>Y1.KS.0013.LO</t>
  </si>
  <si>
    <t>Y1.KT.0001.LO</t>
  </si>
  <si>
    <t>6人座椅/廠牌：HRI，型號：00033128DC01或廠牌：華陽，型號：00033128DC01，餘詳物料規格說明。</t>
  </si>
  <si>
    <t>Y1.KT.0002.LO</t>
  </si>
  <si>
    <t>3人座椅/廠牌：HRI，型號：00033127DC01或廠牌：華陽，型號：00033127DC01，餘詳物料規格說明。</t>
  </si>
  <si>
    <t>Y1.KT.0003.LO</t>
  </si>
  <si>
    <t>2人座椅(左)/廠牌：HRI，型號：00033122DC01或廠牌：華陽，型號：00033122DC01，餘詳物料規格說明。</t>
  </si>
  <si>
    <t>Y1.KT.0004.LO</t>
  </si>
  <si>
    <t>2人座椅(右)/廠牌：HRI，型號：00033123DC01或廠牌：華陽，型號：00033123DC01，餘詳物料規格說明。</t>
  </si>
  <si>
    <t>Y1.KT.0214.LO</t>
  </si>
  <si>
    <t>電聯車環形保護墊/1、鍶系氧化鐵混伴塑膠粒滾壓成片狀(0.7mm)，上層貼合電聯車地板顏色PVC及護膜。  2、雷射切割裁圓(尺寸112*112cm±2cm)。  3、配合電聯車轉向架滾珠環上固定扶手位置裁圓孔。 4、背面內、外圓需黏合環形高密度紗布混合雙面接合膠。</t>
  </si>
  <si>
    <t>Y1.KT.0216.LO</t>
  </si>
  <si>
    <t>Y1.KT.0218.LO</t>
  </si>
  <si>
    <t>車廂立柱/尺寸：長2013±5mm，直徑33.7±0.5mm，厚度2+0.5mm，餘詳物料規格說明。</t>
  </si>
  <si>
    <t>Y1.KT.0219.LO</t>
  </si>
  <si>
    <t>水管(雨刷泵浦用)/規格：管徑3.5分(7/16")*厚度1.5mm，材質：PVC軟管。</t>
  </si>
  <si>
    <t>Y1.KT.0220.LO</t>
  </si>
  <si>
    <t>不鏽鋼管束(雨刷泵浦用)/規格：4分(1/2")美式，材質：不鏽鋼。</t>
  </si>
  <si>
    <t>Y1.KT.0221.LO</t>
  </si>
  <si>
    <t>防撞條/規格：L型直角30*30mm*，材質：發泡橡膠，顏色：黃。</t>
  </si>
  <si>
    <t>Y1.LE.0002.TA</t>
  </si>
  <si>
    <t>車頭燈轉換器/廠牌：大億交通(TAYIH)，型號：TA-T_A2-4287ECP-2</t>
  </si>
  <si>
    <t>Y1.LE.0004.LO</t>
  </si>
  <si>
    <t>環狀線電聯車頭燈燈泡/1.廠牌：OSRAM，型號：66240CBI或66240CLC 2.功率：35W 3.輸入電壓：額定13.5V 4.色溫：5500K±500 5.光通量：3200±200lm 6.尺寸：長度約77mm，寬度約9mm。(參考值，實際需符合環狀線電聯車安裝) 7.重量：約16g</t>
  </si>
  <si>
    <t>Y1.LE.0005.LO</t>
  </si>
  <si>
    <t>環狀線電聯車頭燈燈泡/1. 廠牌：OSRAM
2. 型號：XENARC ORIGINAL D2S</t>
  </si>
  <si>
    <t>Y1.LE.0007.LO</t>
  </si>
  <si>
    <t>T5 LED燈管(環狀線電聯車用)/1、型式：LED燈管為T5，針腳為G5。 2、額定功率：≦16(W)。 3、輸入電壓：可搭配電子式安定器使用。 4、尺寸：長度(不含針腳)為1,149±2mm。 5、特性：色溫範圍：4,000(K)，演色性：≧80(Ra)，發光角度：&gt;140°，光通量：≧1,600(Lm)。 6、使用壽命：≧40,000(小時)。</t>
  </si>
  <si>
    <t>Y1.LE.0008.LO</t>
  </si>
  <si>
    <t>環狀線電聯車LED頭燈/1、型式：光源為LED，底座為H7。2、額定功率：20-28(W)。3、輸入電壓：12-24VDC。4、含散熱風扇。5、特性：色溫範圍：4,000-6,000(K)，演色性：≧80(Ra)，光通量：≧3,000(Lm)。</t>
  </si>
  <si>
    <t>Y1.LE.0009.LO</t>
  </si>
  <si>
    <t>電纜接頭(WAGO 2P)/廠牌：WAGO，型號：含231-602及231-102/037-000，形式：2P公/母端。</t>
  </si>
  <si>
    <t>Y1.LT.0001.TA</t>
  </si>
  <si>
    <t>車廂日光燈安定器(正常照明)/廠牌：大億交通(TAYIH)，型號：TA-Y_A1-4285ECP1</t>
  </si>
  <si>
    <t>Y1.LT.0002.TA</t>
  </si>
  <si>
    <t>車廂日光燈安定器(緊急照明)/廠牌：大億交通(TAYIH)，型號：TA-Y_A1-4285ECP2</t>
  </si>
  <si>
    <t>Y1.LT.0004.LO</t>
  </si>
  <si>
    <t>T5 燈管(4ft，610 型)/1.廠牌：飛利浦(PHILIPS)
2.型號：MASTER TL5 HE 28W/840
3.全長：4呎
4.通過CNS認證、歐盟CE規範及經濟部標準檢驗局商品檢驗標識認證</t>
  </si>
  <si>
    <t>Y1.LT.0005.LO</t>
  </si>
  <si>
    <t>T5燈管(環狀線電聯車用)/1.廠牌：Philips，型號:TL5 Essential 28W/840 1SL或廠牌：OSRAM，型號:T5 HE 28W/840 SL。
2.全長(不含針腳):介於1146.0mm~1149.0mm。
3.通過CNS認證、歐盟CE規範及經濟部標準檢驗局商品檢驗標識認證
4.包裝方式：每箱40件。</t>
  </si>
  <si>
    <t>Y1.PG.0001.ZF</t>
  </si>
  <si>
    <t>密封環(齒輪箱)/廠牌：ZF ITALIA，型號：0634.801.088</t>
  </si>
  <si>
    <t>Y1.PG.0004.LO</t>
  </si>
  <si>
    <t>環狀線電聯車齒輪箱油/1.廠牌：TOTAL，型號：TRANSMISSION RS FE 80W-140 或 TRANSMISSION AXLE 8 FE 80W-140 
或廠牌：SHELL ，型號：Spirax MB 90
2.容量：200公升以上之包裝。
3.產品標示之保存期限：自製造日起至少48個月</t>
  </si>
  <si>
    <t>Y1.PG.0006.LO</t>
  </si>
  <si>
    <t>環狀線電聯車齒輪箱洩油口密封環/1.材質：無氧銅(銅含量99.96%以上)
2.尺寸：外徑:32±0.2mm，內徑：26±0.2mm，厚度：2±0.1mm
3.表面需平整、不可有翹曲、彎折、變形或毛邊等情形。
4.包裝方式：32片/包</t>
  </si>
  <si>
    <t>Y1.PG.0007.LO</t>
  </si>
  <si>
    <t>連軸器潤滑油脂/1.廠牌：MOBIL 
2.型號：MOBILITH SHC 460
3.包裝方式：16Kg/桶
4.保存期限：自製造日起至少60個月</t>
  </si>
  <si>
    <t>Y1.PG.0010.LO</t>
  </si>
  <si>
    <t>O型環(610型聯軸器#145)/1、廠牌:NOK，型號:CO 00224A。2、產品標示之保存期限：自製造日起至少 120 個月。3、包裝方式：每包不超過100個為1包。</t>
  </si>
  <si>
    <t>Y1.PG.0012.ZF</t>
  </si>
  <si>
    <t>聯軸器(齒輪箱端)/廠牌：ZF，型號：0501.218.821</t>
  </si>
  <si>
    <t>Y1.PK.0001.LO</t>
  </si>
  <si>
    <t>Y1.PK.0002.LO</t>
  </si>
  <si>
    <t>閘刀開關旋轉機構潤滑油/1、廠牌：MOBIL，型號：MOBILUX EP 2。2、包裝方式：16公斤/桶。3、產品標示之保存期限：自製造日起至少60個月。</t>
  </si>
  <si>
    <t>Y1.PT.0001.HI</t>
  </si>
  <si>
    <t>環狀線電聯車牽引馬達/廠牌：HRI，型號：004390FD03</t>
  </si>
  <si>
    <t>Y1.PT.0002.LO</t>
  </si>
  <si>
    <t>牽引馬達軸承潤滑油/1、廠牌：KLUBER，型號：BEM 41-132。
2、容量：25公斤/桶。
3、產品標示之保存期限：自製造日起至少 36 個月。</t>
  </si>
  <si>
    <t>Y1.PT.0006.HI</t>
  </si>
  <si>
    <t>環狀線電聯車牽引馬達/廠牌：HRI，型號：035278FD03。</t>
  </si>
  <si>
    <t>Y1.PT.0007.LO</t>
  </si>
  <si>
    <t>導熱膏(DC340)/廠牌：DOWSIL或同等品，型號：DC340，容量：142g/條。</t>
  </si>
  <si>
    <t>M</t>
  </si>
  <si>
    <t>M</t>
    <phoneticPr fontId="5" type="noConversion"/>
  </si>
  <si>
    <t>南機廠庫存量</t>
  </si>
  <si>
    <t>94.23.0034.LO</t>
    <phoneticPr fontId="5" type="noConversion"/>
  </si>
  <si>
    <t>環狀線電聯車半球型IP網路攝影機/1.廠牌：SHANY
2.型號：SNC-WD2132DNR
3.畫素為130萬以上，影像壓縮格式可為H.264、 MPEG4及M-JPEG等3種，影片解析度：1280x1024@30fps。
4.適用於環狀線電聯車，並可相容於現行電聯車之系統。
5.餘詳物料規格說明。</t>
    <phoneticPr fontId="5" type="noConversion"/>
  </si>
  <si>
    <t>Y1.KL.0004.LO</t>
    <phoneticPr fontId="5" type="noConversion"/>
  </si>
  <si>
    <t>M6外六角螺栓(環狀線電聯車用)/1.型式：外六角全牙螺栓 2.規格：M6，牙長：30 ±1 3.材質：A2(不鏽鋼) 4.規範：DIN 933或ISO 4017</t>
    <phoneticPr fontId="5" type="noConversion"/>
  </si>
  <si>
    <t>矽利康(N2 Plus)/廠牌：DOWSIL ，型號：N2 Plus，容量：300ml/條，顏色：灰。</t>
    <phoneticPr fontId="5" type="noConversion"/>
  </si>
  <si>
    <t>鉚釘(3.2mm)/3.2mm*16mm，材質：鋁製</t>
    <phoneticPr fontId="5" type="noConversion"/>
  </si>
  <si>
    <t>TAE 45-50斷路器(輔電)/廠牌：ABB SPA，型號：TAE45-40-00RT</t>
    <phoneticPr fontId="5" type="noConversion"/>
  </si>
  <si>
    <t>料號/品名</t>
  </si>
  <si>
    <t>年使用量 U(件/年)</t>
  </si>
  <si>
    <t>年天數 W(天)</t>
  </si>
  <si>
    <t>日需求 d(件/天)</t>
  </si>
  <si>
    <t>交貨期 L(天)</t>
  </si>
  <si>
    <t>採購前置時間 P(天)</t>
  </si>
  <si>
    <t>安全等級 SL(1~5)</t>
  </si>
  <si>
    <t>市售/非市售</t>
  </si>
  <si>
    <t>非市售指示 C</t>
  </si>
  <si>
    <t>需求變異係數 CV</t>
  </si>
  <si>
    <t>日需求標準差 σd</t>
  </si>
  <si>
    <t>有效等待時間 T(天)</t>
  </si>
  <si>
    <t>安全庫存 SS</t>
  </si>
  <si>
    <t>請購點 ROP(件)</t>
  </si>
  <si>
    <t>料號/品名</t>
    <phoneticPr fontId="5" type="noConversion"/>
  </si>
  <si>
    <t>安全等級 SL(1~4)</t>
    <phoneticPr fontId="5" type="noConversion"/>
  </si>
  <si>
    <t>屬性</t>
  </si>
  <si>
    <t>料號</t>
  </si>
  <si>
    <t>品名</t>
  </si>
  <si>
    <t>品級</t>
  </si>
  <si>
    <t>規格</t>
  </si>
  <si>
    <t>單位</t>
  </si>
  <si>
    <t>倉庫</t>
  </si>
  <si>
    <t>儲位</t>
  </si>
  <si>
    <t>庫存量</t>
  </si>
  <si>
    <t>保存日期</t>
  </si>
  <si>
    <t>不可修件</t>
  </si>
  <si>
    <t>YA.II.0041.LO</t>
  </si>
  <si>
    <t>風扇軸承</t>
  </si>
  <si>
    <t>X 工程廠商依契約提供之備品</t>
  </si>
  <si>
    <t>廠牌:ASAHI
型號:UCP 207</t>
  </si>
  <si>
    <t>環狀線南機廠主倉庫</t>
  </si>
  <si>
    <t>YSC.02.16.E.01</t>
  </si>
  <si>
    <t>50.KL.0001.AI</t>
  </si>
  <si>
    <t>車廂地板</t>
  </si>
  <si>
    <t>1025 x 1470 x 17 mm</t>
  </si>
  <si>
    <t>淡海輕軌分存站</t>
  </si>
  <si>
    <t>DTS0009</t>
  </si>
  <si>
    <t>39.26.0006.CC</t>
  </si>
  <si>
    <t>亂流調整板</t>
  </si>
  <si>
    <t>噴漆室適用</t>
  </si>
  <si>
    <t>淡海輕軌中心倉庫</t>
  </si>
  <si>
    <t>DMW1132</t>
  </si>
  <si>
    <t>時限品</t>
  </si>
  <si>
    <t>Y4.33.0011.LO</t>
  </si>
  <si>
    <t>濕式螢光磁粉液</t>
  </si>
  <si>
    <t>廠牌：MAGNAFLUX，型號：14AM，包裝方式：300公克/罐，產品標示之保存期限：自製造日起至少60個月。</t>
  </si>
  <si>
    <t>環狀線南機廠特殊品倉庫</t>
  </si>
  <si>
    <t>YSK.03.01.B.01.09.T</t>
  </si>
  <si>
    <t>2025/02/28</t>
  </si>
  <si>
    <t>代管捷運局之工具/儀器</t>
  </si>
  <si>
    <t>96.11.0030.KL</t>
  </si>
  <si>
    <t>鋼尺(300mm)</t>
  </si>
  <si>
    <t>300mm</t>
  </si>
  <si>
    <t>淡海輕軌電子零件倉</t>
  </si>
  <si>
    <t>DE0211</t>
  </si>
  <si>
    <t>DME0213</t>
  </si>
  <si>
    <t>DME0211</t>
  </si>
  <si>
    <t>安坑輕軌電子零件倉</t>
  </si>
  <si>
    <t>AME0104</t>
  </si>
  <si>
    <t>安坑輕軌中心倉庫</t>
  </si>
  <si>
    <t>AMW4218</t>
  </si>
  <si>
    <t>安坑輕軌分存站</t>
  </si>
  <si>
    <t>ATS0001</t>
  </si>
  <si>
    <t>安坑輕軌危險物品倉庫</t>
  </si>
  <si>
    <t>AHS0000</t>
  </si>
  <si>
    <t>Y2.PD.0202.LO</t>
  </si>
  <si>
    <t>JET I UV 貼膜玻璃彩繪(C2-7)</t>
  </si>
  <si>
    <t xml:space="preserve">廠牌：艾瓦奇有限公司
規格：101.4cm*83.2cm
說明:板橋站月台滑門-C2-7
</t>
  </si>
  <si>
    <t>環狀線南機廠空調倉庫</t>
  </si>
  <si>
    <t>YSAC1.08.03.C</t>
  </si>
  <si>
    <t>39.27.0002.CS</t>
  </si>
  <si>
    <t>高壓水封組</t>
  </si>
  <si>
    <t>高壓清洗泵適用</t>
  </si>
  <si>
    <t>DMW1321</t>
  </si>
  <si>
    <t>Y2.PD.0003.FA</t>
  </si>
  <si>
    <t>驅動螺桿總成</t>
  </si>
  <si>
    <t>1.廠牌:Faiveley Transport，型號:Z104217-0101。
2.驅動螺桿是驅動機構組件之一部分，螺桿一半長度為右旋螺紋，另一半為左旋螺紋。
3.其功能為帶動自動滑門門扇進行開關門，使用於環狀線Faiveley月臺門系統。</t>
  </si>
  <si>
    <t>環狀線南機廠大型物料倉庫</t>
  </si>
  <si>
    <t>YSD.G.01</t>
  </si>
  <si>
    <t>Y1.EE.0022.AS</t>
  </si>
  <si>
    <t>電路板(SSRB2)</t>
  </si>
  <si>
    <t>廠牌:Ansaldo STS或廠牌:Hitachi Rail STS，型號：TA5A.0100001</t>
  </si>
  <si>
    <t>YSAC1.02.04.C</t>
  </si>
  <si>
    <t>Y1.AA.0009.HI</t>
  </si>
  <si>
    <t>局部控制單元機架1(LCU)</t>
  </si>
  <si>
    <t>廠牌：HRI，型號：008974TE03</t>
  </si>
  <si>
    <t>YSC.03.11.B.01</t>
  </si>
  <si>
    <t>YD.AA.0006.LO</t>
  </si>
  <si>
    <t>壓扣開關：瞬時常開型</t>
  </si>
  <si>
    <t>1.廠牌：AP
2.型號：PB-25.紅色.1A.1B</t>
  </si>
  <si>
    <t>YSC.02.07.B.01.01</t>
  </si>
  <si>
    <t>YSC.02.17.C.01.01</t>
  </si>
  <si>
    <t>乾溼兩用吸塵器</t>
  </si>
  <si>
    <t>N 採購品</t>
  </si>
  <si>
    <t>1、廠牌：REXON 力山。2、型號：DW20A。3、集屑桶容量：20L。4、工作電壓：110V</t>
  </si>
  <si>
    <t>YSD.G</t>
  </si>
  <si>
    <t>Y4.27.0035.LO</t>
  </si>
  <si>
    <t>壓力感測器(路軌兩用車用)</t>
  </si>
  <si>
    <t>1.廠牌：IFM
2.型號：PA9021
3.料號：412.06.600011</t>
  </si>
  <si>
    <t>YSC.02.08.D.01.11</t>
  </si>
  <si>
    <t>YC.A1.0115.LR</t>
  </si>
  <si>
    <t>鄰近感應器</t>
  </si>
  <si>
    <t>料號 : 74394
尺寸:M12x1, O, Sn:4mm, flush</t>
  </si>
  <si>
    <t>YSC.03.06.D.02.02</t>
  </si>
  <si>
    <t>94.XX.0021.CH</t>
  </si>
  <si>
    <t>暖暖包</t>
  </si>
  <si>
    <t>通用規格，報廢不需繳回</t>
  </si>
  <si>
    <t>DMS0000</t>
  </si>
  <si>
    <t>Y4.17.0078.LO</t>
  </si>
  <si>
    <t>空壓管快速接頭(單通)(列車清洗設備用)</t>
  </si>
  <si>
    <t>1.空壓管快速接頭。 2.規格:螺紋直通式，6mm。</t>
  </si>
  <si>
    <t>YSC.02.01.A.01</t>
  </si>
  <si>
    <t>YSC.G</t>
  </si>
  <si>
    <t>Y2.PD.0158.FA</t>
  </si>
  <si>
    <t>EED維修蓋板(1220mm)</t>
  </si>
  <si>
    <t xml:space="preserve">廠牌: Faiveley
型號:Z103431-1220
</t>
  </si>
  <si>
    <t>YSC.02.14.D.01</t>
  </si>
  <si>
    <t>39.29.0042.GM</t>
  </si>
  <si>
    <t>散熱器蓋</t>
  </si>
  <si>
    <t>散熱系統適用</t>
  </si>
  <si>
    <t>DMW1112</t>
  </si>
  <si>
    <t>YA.YY.0028.LO</t>
  </si>
  <si>
    <t>押扣開關(綠)(板橋公車站及轉運站專屬用料)</t>
  </si>
  <si>
    <t>1.廠牌:SHAN HO 2.型號:SB-251-G-1B(綠) 3.規格:瞬時常閉型1B接點 4.此料號為交通局財產。 5.僅用於板橋公車站及轉運站故障維修使用。</t>
  </si>
  <si>
    <t>YSAC1.10.06.C.01</t>
  </si>
  <si>
    <t>Y1.AD.0015.HI</t>
  </si>
  <si>
    <t>環狀線電聯車火災偵測單元SLM板</t>
  </si>
  <si>
    <t>廠牌：ISE，型號：DT-07052</t>
  </si>
  <si>
    <t>YSAC1.07.03.B</t>
  </si>
  <si>
    <t>Y6.16.0031.LO</t>
  </si>
  <si>
    <t xml:space="preserve">岔心墊鈑 6 </t>
  </si>
  <si>
    <t>廠牌：中鐵山橋
規格：1010C</t>
  </si>
  <si>
    <t>環狀線南機廠倉庫露儲區</t>
  </si>
  <si>
    <t>YSS.08.10</t>
  </si>
  <si>
    <t>YSS.08.16</t>
  </si>
  <si>
    <t>Y2.PP.0016.AS</t>
  </si>
  <si>
    <t>FS89接觸器式繼電器440</t>
  </si>
  <si>
    <t>1.廠牌:Ansaldo STS或Hitachi Rail STS。2.型號：232SK00001C825954。3.尺寸:單位mm（長度x高度x深度）:68 x 85 x 162(不含手柄，公差±5)。4.額定電壓: 24 VDC。5.具4組常開接點、4組常閉接點。6.使用於環狀線號誌車站連鎖設備(PP)，來自IXL訊號透過繼電器控制現場設備。</t>
  </si>
  <si>
    <t>YSAC1.07.07.A</t>
  </si>
  <si>
    <t>Y 維護契約提供之料件</t>
  </si>
  <si>
    <t>車電中心號通課現場料架-新北產業園區Y20</t>
  </si>
  <si>
    <t>YSKB.C2</t>
  </si>
  <si>
    <t>車電中心號通課現場料架-南機廠一區</t>
  </si>
  <si>
    <t>YSKA.D2</t>
  </si>
  <si>
    <t>YA.ZZ.0048.LO</t>
  </si>
  <si>
    <t>PLC模組(FBs-24MCR</t>
  </si>
  <si>
    <t>1.	廠牌：FATEK。 2.	型號：FBs-24MCR(或相容同等品)。 3.	規格： (1)數位輸入:14點。 (2)數位輸出(繼電器):10點。</t>
  </si>
  <si>
    <t>YSAC1.03.02.D</t>
  </si>
  <si>
    <t>環狀線南機廠零用金入庫專用儲位</t>
  </si>
  <si>
    <t>YSPC</t>
  </si>
  <si>
    <t>Y1.VH.0020.LO</t>
  </si>
  <si>
    <t>快速螺帽 M8</t>
  </si>
  <si>
    <t>1、廠牌：BOSSARD或Quicklock。 2、型號：BN 833。 3、規格：M8。</t>
  </si>
  <si>
    <t>YSC.03.11.A.01</t>
  </si>
  <si>
    <t>Y1.BD.0023.KB</t>
  </si>
  <si>
    <t>碟形彈簧(54#)</t>
  </si>
  <si>
    <t>廠牌：KNORR-BREMSE
型號：C58306</t>
  </si>
  <si>
    <t>YSAC1.10.04.C.01</t>
  </si>
  <si>
    <t>50.89.0010.SE</t>
  </si>
  <si>
    <t>SD 卡</t>
  </si>
  <si>
    <t>32GB</t>
  </si>
  <si>
    <t>DMW4612</t>
  </si>
  <si>
    <t>AMW2621</t>
  </si>
  <si>
    <t>Y6.12.0044.LO</t>
  </si>
  <si>
    <t>絕緣管</t>
  </si>
  <si>
    <t>廠牌：中鐵山橋
規格：20×24</t>
  </si>
  <si>
    <t>YSS.08.14</t>
  </si>
  <si>
    <t>YSS.08.12</t>
  </si>
  <si>
    <t>Y6.25.0099.LO</t>
  </si>
  <si>
    <t>調整片 61</t>
  </si>
  <si>
    <t>廠牌：中鐵山橋
規格：厚=5
mm
(伸縮接頭用)</t>
  </si>
  <si>
    <t>YSS.10.21</t>
  </si>
  <si>
    <t>Y6.12.0041.LO</t>
  </si>
  <si>
    <t>直基本軌曲尖軌組件(含止動撐)</t>
  </si>
  <si>
    <t>廠牌：中鐵山橋
規格：10號右開可動岔心</t>
  </si>
  <si>
    <t>YSS.04</t>
  </si>
  <si>
    <t>50.KL.0006.AI</t>
  </si>
  <si>
    <t>1066 x 690 x 17 mm</t>
  </si>
  <si>
    <t>Y4.15.0012.LO</t>
  </si>
  <si>
    <t>空壓機快速接頭(1對1)</t>
  </si>
  <si>
    <t>廠牌:復盛，型號:2100990014</t>
  </si>
  <si>
    <t>Y1.BD.0016.KB</t>
  </si>
  <si>
    <t>卡環(4#)</t>
  </si>
  <si>
    <t>廠牌：KNORR-BREMSE
型號：C158257</t>
  </si>
  <si>
    <t>YSAC1.01.03.C.02</t>
  </si>
  <si>
    <t>41.13.0005.OK</t>
  </si>
  <si>
    <t>54G2  菱形岔心 (R=50及R=30m)</t>
  </si>
  <si>
    <t>輕軌軌道使用</t>
  </si>
  <si>
    <t>DTS0004</t>
  </si>
  <si>
    <t>Y6.19.0011.LO</t>
  </si>
  <si>
    <t xml:space="preserve">墊圈 </t>
  </si>
  <si>
    <t>廠牌：中鐵山橋
規格：M16</t>
  </si>
  <si>
    <t>YSS.08.22</t>
  </si>
  <si>
    <t>YSS.02</t>
  </si>
  <si>
    <t>YSS.08.21</t>
  </si>
  <si>
    <t>YC.A1.0119.LR</t>
  </si>
  <si>
    <t>多功能感應器</t>
  </si>
  <si>
    <t>料號 : 72602
optical/thermal</t>
  </si>
  <si>
    <t>Y6.16.0001.LO</t>
  </si>
  <si>
    <t>基鈑</t>
  </si>
  <si>
    <t>廠牌：株洲時代新材料科技股份有限公司
規格：1:160</t>
  </si>
  <si>
    <t>YSS.09.10</t>
  </si>
  <si>
    <t>工具/儀器</t>
  </si>
  <si>
    <t>95.42.0067.TO</t>
  </si>
  <si>
    <t>螺帽破壞器吹氣盒套組</t>
  </si>
  <si>
    <t xml:space="preserve">品牌型號TOPTUL GAAI0402                              規格：                                                          1.範圍：約9~12,12~16,16~22,22~27 mm                                        </t>
  </si>
  <si>
    <t>DMS8888</t>
  </si>
  <si>
    <t>U 零值堪用品</t>
  </si>
  <si>
    <t>YC.A1.0098.LR</t>
  </si>
  <si>
    <t>接觸模組</t>
  </si>
  <si>
    <t>料號 : 70356
1S 3SU1 1 contact element, 1S</t>
  </si>
  <si>
    <t>Y9.C7.0013.CF</t>
  </si>
  <si>
    <t>硬幣收集袋架</t>
  </si>
  <si>
    <t>廠牌:優聯 型號:601549-000</t>
  </si>
  <si>
    <t>YSAC1.10.02.C.02</t>
  </si>
  <si>
    <t>96.12.0004.KL</t>
  </si>
  <si>
    <t>鋼尺(1000mm)</t>
  </si>
  <si>
    <t>1000mm</t>
  </si>
  <si>
    <t>YD.FF.0084.LO</t>
  </si>
  <si>
    <t>T5 LED層板燈(4呎1管 )</t>
  </si>
  <si>
    <t>廠牌:飛利浦，4呎1管</t>
  </si>
  <si>
    <t>Y1.BA.0012.LO</t>
  </si>
  <si>
    <t>環狀線電聯車空氣過濾器(L01)O型環#6</t>
  </si>
  <si>
    <t>1.材質：NBR，硬度：70±5(Shore A)。2.尺寸：內徑34.5±0.15mm、線徑:4±0.1mm。3.保存期限:自製造日起至少保存120個月。
4.包裝方式：50件/包，不足50件以1包方式包裝。</t>
  </si>
  <si>
    <t>YSAC1.10.03.E.01</t>
  </si>
  <si>
    <t>Y6.18.0007.LO</t>
  </si>
  <si>
    <t>SKL 1 扣夾之螺栓</t>
  </si>
  <si>
    <t>廠牌：株洲時代新材料科技股份有限公司
規格：7/8吋</t>
  </si>
  <si>
    <t>YSS.09.04</t>
  </si>
  <si>
    <t>YSS.09.08</t>
  </si>
  <si>
    <t>95.02.0018.BO</t>
  </si>
  <si>
    <t>充電式衝擊起子機</t>
  </si>
  <si>
    <t xml:space="preserve">品牌型號BOSCH GDX 18V-200                               規格：                                    1.螺絲直徑範圍M6~M16                                       2.空載速率(RPM)：0~3400                                                               3.含電池*2/快速充電器*1                                                                       4.附收藏袋或盒                                   </t>
  </si>
  <si>
    <t>YD.FF.0012.LO</t>
  </si>
  <si>
    <t>複金屬燈</t>
  </si>
  <si>
    <t>1.廠牌：東亞
2.型號：HQI71859W-2
3.規格：吸頂式 高功率 220V 70W</t>
  </si>
  <si>
    <t>YSC.02.16.E.02</t>
  </si>
  <si>
    <t>39.55.0008.UC</t>
  </si>
  <si>
    <t>操作油芯（內）</t>
  </si>
  <si>
    <t>循環油桶內適用</t>
  </si>
  <si>
    <t>DMW1231</t>
  </si>
  <si>
    <t>AMW1322</t>
  </si>
  <si>
    <t>YA.II.0182.LO</t>
  </si>
  <si>
    <t>馬達軸承(3.7~11仟瓦)(板橋公車站及轉運站專屬用料)</t>
  </si>
  <si>
    <t>1.廠牌:NACHi 2.型號或規格:6308ZZE 3.此料號為交通局財產。 4.僅用於板橋公車站及轉運站故障維修使用。</t>
  </si>
  <si>
    <t>YSAC1.10.05.D.02</t>
  </si>
  <si>
    <t>Y9.A9.0002.CF</t>
  </si>
  <si>
    <t>10.4"平面液晶顯示器</t>
  </si>
  <si>
    <t>廠牌:豪聯 型號:VQ-MP104S(T), 規格:10.4" TFT LCD含觸控螢幕</t>
  </si>
  <si>
    <t>運務中心票務課現場料架-板橋Y15</t>
  </si>
  <si>
    <t>YSKF.03.A</t>
  </si>
  <si>
    <t>YSAC1.01.07.D.01</t>
  </si>
  <si>
    <t>可修件</t>
  </si>
  <si>
    <t>32.AX.0008.TH</t>
  </si>
  <si>
    <t xml:space="preserve">計軸器 - 並行 IO 卡 </t>
  </si>
  <si>
    <t>計軸器使用</t>
  </si>
  <si>
    <t>DMW3411</t>
  </si>
  <si>
    <t>ATS0002</t>
  </si>
  <si>
    <t>Y6.25.0007.LO</t>
  </si>
  <si>
    <t>EVA墊片</t>
  </si>
  <si>
    <t>廠牌：中鐵山橋
規格：150-150-190</t>
  </si>
  <si>
    <t>YSS.09.20</t>
  </si>
  <si>
    <t>YSS.08.01</t>
  </si>
  <si>
    <t>YSS.09.42</t>
  </si>
  <si>
    <t>YSS.09.28</t>
  </si>
  <si>
    <t>YSS.09.21</t>
  </si>
  <si>
    <t>YSS.09.26</t>
  </si>
  <si>
    <t>YSS.09.31</t>
  </si>
  <si>
    <t>96.48.0008.FL</t>
  </si>
  <si>
    <t>數位式電錶</t>
  </si>
  <si>
    <t>FLUKE 179</t>
  </si>
  <si>
    <t>DE0121</t>
  </si>
  <si>
    <t>Y1.KT.0081.LO</t>
  </si>
  <si>
    <t>3M長期抗UV彩繪PVC-B CAR-C4</t>
  </si>
  <si>
    <t xml:space="preserve">廠牌:爵士影像事業有限公司，規格: PVC-B CAR-C4，說明:列車外裝公共藝術貼紙
</t>
  </si>
  <si>
    <t>YSAC1.08.07.F</t>
  </si>
  <si>
    <t>IS.GL.0002.LO</t>
  </si>
  <si>
    <t>醫用手套L</t>
  </si>
  <si>
    <t>L</t>
  </si>
  <si>
    <t>BOX</t>
  </si>
  <si>
    <t>YSD.04.01.A.01</t>
  </si>
  <si>
    <t>Y4.11.0013.LO</t>
  </si>
  <si>
    <t>指示燈(固定頂升設備用-紅色)</t>
  </si>
  <si>
    <t>1.廠牌：Eaton
2.規格：紅色
3.型號：M22-LED  
4.料號：V/0002-0010-012</t>
  </si>
  <si>
    <t>YSC.02.08.D.02.01</t>
  </si>
  <si>
    <t>48.DC.0013.YS</t>
  </si>
  <si>
    <t>鉛酸蓄電池(12V 7AH)</t>
  </si>
  <si>
    <t>NP7-12</t>
  </si>
  <si>
    <t>50.DE.0001.HA</t>
  </si>
  <si>
    <t>擊窗器</t>
  </si>
  <si>
    <t>Emergency hammer-274 0037</t>
  </si>
  <si>
    <t>DMW4632</t>
  </si>
  <si>
    <t>AMW2211</t>
  </si>
  <si>
    <t>96.41.0003.AM</t>
  </si>
  <si>
    <t>直流電源供應器</t>
  </si>
  <si>
    <t>ABM 9603D</t>
  </si>
  <si>
    <t>DE0112</t>
  </si>
  <si>
    <t>95.01.0057.SI</t>
  </si>
  <si>
    <t>活動板手 24"</t>
  </si>
  <si>
    <t>長度：約300mm~700mm</t>
  </si>
  <si>
    <t>Y9.A2.0016.CF</t>
  </si>
  <si>
    <t>找零退幣馬達</t>
  </si>
  <si>
    <t>廠牌:優聯 型號:S6D15-24A 規格:DC+24V</t>
  </si>
  <si>
    <t>YSAC1.01.06.D.01</t>
  </si>
  <si>
    <t>Y1.KT.0078.LO</t>
  </si>
  <si>
    <t>3M長期抗UV彩繪PVC-B CAR-C1</t>
  </si>
  <si>
    <t xml:space="preserve">廠牌:爵士影像事業有限公司，規格: PVC-B CAR-C1，說明:列車外裝公共藝術貼紙
</t>
  </si>
  <si>
    <t>Y5.11.0015.LO</t>
  </si>
  <si>
    <t>E1數位電路模組</t>
  </si>
  <si>
    <t>1.廠牌：Dialogic
2.型號：D/4PCIU(E1數位模組)
3.用途：電話系統替換性備品</t>
  </si>
  <si>
    <t>YSAC1.05.01.C</t>
  </si>
  <si>
    <t>YC.A1.0109.LR</t>
  </si>
  <si>
    <t>溫度感應器</t>
  </si>
  <si>
    <t>料號 : 62165
尺寸:PT100, 1/4 inch, M12 plug</t>
  </si>
  <si>
    <t>94.22.0002.HB</t>
  </si>
  <si>
    <t>耐衝擊分類整理盒</t>
  </si>
  <si>
    <t xml:space="preserve">1.材質：PP 2.荷重：50KG3.尺寸：415 寬 X 351 深 X 154 高 mm  4.容量：13L </t>
  </si>
  <si>
    <t>Y4.28.0005.LO</t>
  </si>
  <si>
    <t>柴油引擎空氣粗過濾器(救援車用)</t>
  </si>
  <si>
    <t>1.廠牌：Donaldson
2.規格：P619372
3.料號：DH440-403058-00070</t>
  </si>
  <si>
    <t>YSC.02.07.C.01</t>
  </si>
  <si>
    <t>Y6.26.0012.LO</t>
  </si>
  <si>
    <t>普通鋼軌</t>
  </si>
  <si>
    <t>廠牌：新日本製鐵株式會社
規格：EN60E1-R260</t>
  </si>
  <si>
    <t>YSS.03</t>
  </si>
  <si>
    <t>39.17.0034.TP</t>
  </si>
  <si>
    <t>耦合繼電器</t>
  </si>
  <si>
    <t>電控適用</t>
  </si>
  <si>
    <t>AMW1721</t>
  </si>
  <si>
    <t>Y2.PP.0033.AS</t>
  </si>
  <si>
    <t>號誌機顯示及控制模組(黃色)</t>
  </si>
  <si>
    <t>廠牌:ZELISKO
型號:ZZ4E0443V002
規格:LED-Signal EU 100mm 40VDC/20W YELLOW</t>
  </si>
  <si>
    <t>YSAC1.07.01.D</t>
  </si>
  <si>
    <t>YSAC1.07.02.D</t>
  </si>
  <si>
    <t>YSAC1.G</t>
  </si>
  <si>
    <t>38.II.0011.CH</t>
  </si>
  <si>
    <t>空調箱可清洗式空氣過濾器</t>
  </si>
  <si>
    <t>2"607*525</t>
  </si>
  <si>
    <t>DMW2721</t>
  </si>
  <si>
    <t>96.33.0001.TF</t>
  </si>
  <si>
    <t>自動式冷媒檢漏器</t>
  </si>
  <si>
    <t>TIF XP-1A</t>
  </si>
  <si>
    <t>DE0123</t>
  </si>
  <si>
    <t>39.29.0029.GM</t>
  </si>
  <si>
    <t>保險絲 7,5 A</t>
  </si>
  <si>
    <t>電氣系統適用</t>
  </si>
  <si>
    <t>AMW1422</t>
  </si>
  <si>
    <t>YA.HH.0012.LO</t>
  </si>
  <si>
    <t>皮帶(SPZ-1800)</t>
  </si>
  <si>
    <t>廠牌:科祿格規格:SPZ-1800</t>
  </si>
  <si>
    <t>YSC.03.09.A.03.11.T</t>
  </si>
  <si>
    <t>2024/01/10</t>
  </si>
  <si>
    <t>Y2.PD.0209.LO</t>
  </si>
  <si>
    <t>3M長期UV全透明彩繪PVC-月台滑門(右)</t>
  </si>
  <si>
    <t xml:space="preserve">廠牌：爵士影像事業有限公司
規格：103cm*208cm
說明:月台滑門(右)
</t>
  </si>
  <si>
    <t>YSAC1.08.03.D</t>
  </si>
  <si>
    <t>95.01.0108.KT</t>
  </si>
  <si>
    <t>14x18更換式扭力扳手接頭 (開口型)</t>
  </si>
  <si>
    <t>品牌型號KING TONY 34501226M                                規格：                                                          1.長度：69mm(±20mm)                                         2.扭力範圍：359(牛頓-米)</t>
  </si>
  <si>
    <t>39.17.0024.TP</t>
  </si>
  <si>
    <t>安全切換開關</t>
  </si>
  <si>
    <t>Y8.BA.0004.OT</t>
  </si>
  <si>
    <t>後乘場門門板(無機房1000kg)</t>
  </si>
  <si>
    <t>1.廠牌：OTIS。2.型號：Rear Outer door T-T 900。3.用途：適用環狀線OTIS電梯。4.規格：(1)含左、右門板。(2)材質：304髮紋不銹鋼。(3)厚度：1.5mm±0.1mm。</t>
  </si>
  <si>
    <t>YSD.02.02.B.02</t>
  </si>
  <si>
    <t>Y5.14.0023.LO</t>
  </si>
  <si>
    <t>乙太網路介面卡</t>
  </si>
  <si>
    <t>1.廠牌：阿爾卡特朗訊ALCATEL-LUCENT
2.型號：3AL81915BA
3.用途：FOT替換性備品</t>
  </si>
  <si>
    <t>YSAC1.03.07.D</t>
  </si>
  <si>
    <t>32.AP.0005.BB</t>
  </si>
  <si>
    <t>BPI界面轉換器</t>
  </si>
  <si>
    <t>一、廠牌: BBR 二、型號: PZB-226 BPI 三、規格: 處理器AMD geode LX800、快閃儲存器8 G、工作記憶體128M RAM</t>
  </si>
  <si>
    <t>DMW3311</t>
  </si>
  <si>
    <t>95.01.0012.KW</t>
  </si>
  <si>
    <t>梅開扳手(10 mm)</t>
  </si>
  <si>
    <t>DMW1311</t>
  </si>
  <si>
    <t>AMS0000</t>
  </si>
  <si>
    <t>ATS9999</t>
  </si>
  <si>
    <t>39.23.0024.FS</t>
  </si>
  <si>
    <t>油細芯管</t>
  </si>
  <si>
    <t>SA11適用</t>
  </si>
  <si>
    <t>DMW1331</t>
  </si>
  <si>
    <t>35.28.0007.AV</t>
  </si>
  <si>
    <t>IP電話機</t>
  </si>
  <si>
    <t>TEL電話系統使用</t>
  </si>
  <si>
    <t>AME0334</t>
  </si>
  <si>
    <t>DMW3112</t>
  </si>
  <si>
    <t>YA.II.0008.LO</t>
  </si>
  <si>
    <t>傳動皮帶(SPZ-1180)</t>
  </si>
  <si>
    <t>廠牌:Continental型號:SPZ-1180*2條產品標示之保存期限：自製造日起至少 60 個月</t>
  </si>
  <si>
    <t>YSC.03.14.B.01.03.03.T</t>
  </si>
  <si>
    <t>2024/02/01</t>
  </si>
  <si>
    <t>Y3.DC.0028.LO</t>
  </si>
  <si>
    <t>LED指示燈，紅色</t>
  </si>
  <si>
    <t>1.廠牌：DOMO
2.型號：HD22（Red)
3.環狀線專屬用料</t>
  </si>
  <si>
    <t>YSAC1.01.03.B.02</t>
  </si>
  <si>
    <t>Y9.P4.0003.CF</t>
  </si>
  <si>
    <t>PAM印表機變壓器</t>
  </si>
  <si>
    <t>廠牌:EPSON 型號:M235B  規格:輸出24V/1.5A</t>
  </si>
  <si>
    <t>YSKF.02.03.C</t>
  </si>
  <si>
    <t>YSAC1.04.03.F.01</t>
  </si>
  <si>
    <t>YC.A1.0054.LR</t>
  </si>
  <si>
    <t>液壓油</t>
  </si>
  <si>
    <t>料號 : 76192-1
AVIA Syntofluid PE-B 32L
規格:20公升</t>
  </si>
  <si>
    <t>YSK.03.01.D.01.02.T</t>
  </si>
  <si>
    <t>2032/01/14</t>
  </si>
  <si>
    <t>YSK.03.02.C.01.01.T2</t>
  </si>
  <si>
    <t>48.FF.0070.KU</t>
  </si>
  <si>
    <t>燈具L5</t>
  </si>
  <si>
    <t>1.廠牌:凱優牌 2.型號:L5 3.規格:LED崁燈42W/4300流明</t>
  </si>
  <si>
    <t>ATS0004</t>
  </si>
  <si>
    <t>94.20.0028.YS</t>
  </si>
  <si>
    <t>絕緣毯</t>
  </si>
  <si>
    <t>1.耐電壓：20kV 2.材質：橡膠 3.使用電壓：17kV</t>
  </si>
  <si>
    <t>Y1.BC.0009.LO</t>
  </si>
  <si>
    <t>六角螺絲 M20x130</t>
  </si>
  <si>
    <t>1、廠牌：BOSSARD。 2、型號：BN 57。 3、規格：M20x130。</t>
  </si>
  <si>
    <t>Y1.PV.0036.LO</t>
  </si>
  <si>
    <t>馬達電刷</t>
  </si>
  <si>
    <t>1、廠牌：Microelettrica 或 Knorr-Bremse。 2、型號：62290735B01。</t>
  </si>
  <si>
    <t>YSD.03.02.A.01</t>
  </si>
  <si>
    <t>YSAC1.04.02.D</t>
  </si>
  <si>
    <t>Y3.PR.0009.LO</t>
  </si>
  <si>
    <t>保護電驛(L30線路/B30匯流排差動/電源模組)</t>
  </si>
  <si>
    <t>1.廠牌：GE
2.型號：UR RHV
3.規格：161kV(BSS)/22kV(BSS,PPSS)
4.環狀線專屬用料</t>
  </si>
  <si>
    <t>YSAC1.11.01.B</t>
  </si>
  <si>
    <t>Y6.16.0014.LO</t>
  </si>
  <si>
    <t xml:space="preserve">支距墊鈑 </t>
  </si>
  <si>
    <t>廠牌：中鐵山橋
規格：719×180×25</t>
  </si>
  <si>
    <t>YSS.07</t>
  </si>
  <si>
    <t>Y1.KT.0083.LO</t>
  </si>
  <si>
    <t>3M長期抗UV彩繪PVC-B CAR-C6</t>
  </si>
  <si>
    <t xml:space="preserve">廠牌:爵士影像事業有限公司，規格: PVC-B CAR-C6，說明:列車外裝公共藝術貼紙
</t>
  </si>
  <si>
    <t>YSAC1.09.04.F</t>
  </si>
  <si>
    <t>95.03.0040.TO</t>
  </si>
  <si>
    <t>歐式彎咀外扣環鉗組</t>
  </si>
  <si>
    <t xml:space="preserve">品牌型號TOPTUL DCAA1207                            規格：開口19-60mm                                        </t>
  </si>
  <si>
    <t>39.06.0008.AB</t>
  </si>
  <si>
    <t>CS ON-OFF PULL TO LOCK</t>
  </si>
  <si>
    <t>直流供電設備使用</t>
  </si>
  <si>
    <t>Y1.BB.0016.KB</t>
  </si>
  <si>
    <t>煞車控制單元(BCU)</t>
  </si>
  <si>
    <t>廠牌：HRI，型號：STN35734或廠牌：KNORR-BREMSE，型號：STN35734</t>
  </si>
  <si>
    <t>YSC.03.12.C.02</t>
  </si>
  <si>
    <t>39.29.0078.SC</t>
  </si>
  <si>
    <t>墊圈(C)(安坑輕軌使用)</t>
  </si>
  <si>
    <t>1.廠牌:Schnorr-Sicherungsscheibe 2.型號:401401 3.規格:M16</t>
  </si>
  <si>
    <t>Y3.DC.0104.LO</t>
  </si>
  <si>
    <t>INPUT模組 32 DIGITAL</t>
  </si>
  <si>
    <t>1.廠牌：SCHNEIRDER ELECTRIC
2.型號：BMXDDI3202K（MODICON M340 SERIES）
3.規格：32 DIGITAL
4.環狀線專屬用料</t>
  </si>
  <si>
    <t>YSKA.G3</t>
  </si>
  <si>
    <t>工務中心電機課現場料架-板橋Y15</t>
  </si>
  <si>
    <t>YSKC.D2</t>
  </si>
  <si>
    <t>Y2.PD.0165.LO</t>
  </si>
  <si>
    <t>JET I UV 貼膜玻璃彩繪(A1-4)</t>
  </si>
  <si>
    <t xml:space="preserve">廠牌：艾瓦奇有限公司
規格：84.8cm*179cm
說明:板橋站月台滑門-A1-4
</t>
  </si>
  <si>
    <t>YSAC1.08.07.C</t>
  </si>
  <si>
    <t>Y3.UP.0039.LO</t>
  </si>
  <si>
    <t>濾波電容</t>
  </si>
  <si>
    <t>1.型號：6R_01502012A-* 2.規格：440V 54.8µF 3.尺寸：138mm±10mm X 60mm±10mm 4.環狀線專屬用料</t>
  </si>
  <si>
    <t>YD.FF.0022.LO</t>
  </si>
  <si>
    <t>1.廠牌：東亞
2.型號：YST 400/400MH
3.規格：壁掛式、投光式 高功率 220V 400W</t>
  </si>
  <si>
    <t>Y6.26.0024.LO</t>
  </si>
  <si>
    <t>軌道研磨機研磨輪</t>
  </si>
  <si>
    <t>外徑:125mm±2mm、內徑:55mm±1mm、高: 65mm±1mm、螺栓孔徑(公制):M20 x 2.5 、材質:氧化鋁(100%)、 粒度:#16</t>
  </si>
  <si>
    <t>Y4.15.0001.LO</t>
  </si>
  <si>
    <t>油過濾器(空壓機用-底盤清洗)</t>
  </si>
  <si>
    <t>1.廠牌：復盛
2.型號：2605530180 SA-2(SA-4100A空壓機用)
3.料號：2605530180</t>
  </si>
  <si>
    <t>YSC.02.08.D.02.03</t>
  </si>
  <si>
    <t>Y3.PR.0002.LO</t>
  </si>
  <si>
    <t>方向性過電流電驛</t>
  </si>
  <si>
    <t>1.廠牌：GE，型號：750-P5-G5-S5-HI-A20-R-E 
2.工作電源適用110VDC/110VAC，頻率60Hz 
3.適用於CT二次側5A</t>
  </si>
  <si>
    <t>YSD.01.01.A.01</t>
  </si>
  <si>
    <t>YSAC1.11.02.E</t>
  </si>
  <si>
    <t>50.BL.0005.RE</t>
  </si>
  <si>
    <t>軟管（1）</t>
  </si>
  <si>
    <t>輪緣潤滑器附件</t>
  </si>
  <si>
    <t>DMW4221</t>
  </si>
  <si>
    <t>50.EV.0002.AM</t>
  </si>
  <si>
    <t>偵測車輛用攝影機</t>
  </si>
  <si>
    <t>一、廠牌:聯發光電  二、型號:AH6676D  三、規格:解析度 25 / 30 fps，以及2MP 60fps 模式</t>
  </si>
  <si>
    <t>DMS9998</t>
  </si>
  <si>
    <t>YA.II.0108.LO</t>
  </si>
  <si>
    <t>可清洗式空氣過濾網</t>
  </si>
  <si>
    <t>廠牌：台鎰
型號：435W*475H*50T</t>
  </si>
  <si>
    <t>YSC.01.02.B.02</t>
  </si>
  <si>
    <t>YC.A1.0080.LR</t>
  </si>
  <si>
    <t>模塊</t>
  </si>
  <si>
    <t>料號 : 73656
ET 200SP BU bridged with AUX</t>
  </si>
  <si>
    <t>YSC.03.06.D.02.01</t>
  </si>
  <si>
    <t>Y1.TW.0024.LO</t>
  </si>
  <si>
    <t>O型環(610型軸箱前蓋板#100)</t>
  </si>
  <si>
    <t>1、廠牌：NOK，型號：CO0553A。2、產品標示之保存期限：自製造日起至少 120 個月。3、包裝方式：每包不超過100件為1包。</t>
  </si>
  <si>
    <t>YSAC1.08.04.E.04.T</t>
  </si>
  <si>
    <t>2031/08/30</t>
  </si>
  <si>
    <t>YA.HI.0041.LO</t>
  </si>
  <si>
    <t>廠牌:Koyo
型號:6310ZZ</t>
  </si>
  <si>
    <t>YSC.02.11.A.01</t>
  </si>
  <si>
    <t>YSC.02.11.E.02</t>
  </si>
  <si>
    <t>自熔接修補帶-灰</t>
  </si>
  <si>
    <t>魔力自熔接修補帶-灰2.54x305cm。報廢不需繳回</t>
  </si>
  <si>
    <t>YSD.01.02.A.02</t>
  </si>
  <si>
    <t>Y6.27.0022.LO</t>
  </si>
  <si>
    <t xml:space="preserve">岔枕 </t>
  </si>
  <si>
    <t>廠牌：中鐵山橋
規格：4.5M</t>
  </si>
  <si>
    <t>YSS.11</t>
  </si>
  <si>
    <t>YD.FF.0048.LO</t>
  </si>
  <si>
    <t>日光燈</t>
  </si>
  <si>
    <t>1.廠牌：GE
2.型號：MAR/P/C 228EB
3.規格：吸頂式、吊管式、壁掛式 電子安定器 220V 28W*2 IP65</t>
  </si>
  <si>
    <t>YSC.02.14.B.02</t>
  </si>
  <si>
    <t>YC.K1.0016.LO</t>
  </si>
  <si>
    <t>內外活接頭(DN15)</t>
  </si>
  <si>
    <t>材質：不銹鋼SUS 304
規格：DN15（1/2吋），適用於095軌道維修工程車</t>
  </si>
  <si>
    <t>BUT</t>
  </si>
  <si>
    <t>YSC.01.02.A.01.01</t>
  </si>
  <si>
    <t>37.P4.0001.IN</t>
  </si>
  <si>
    <t>液晶顯示模組</t>
  </si>
  <si>
    <t>顯示螢幕</t>
  </si>
  <si>
    <t>ATS0005</t>
  </si>
  <si>
    <t>YE.LL.0003.LO</t>
  </si>
  <si>
    <t>移動式排水泵</t>
  </si>
  <si>
    <t>1.廠牌:有福
2.型號:SL-204
3.出水量=50 公升/分鐘，口徑 50mm</t>
  </si>
  <si>
    <t>YSC.02.09.C.02</t>
  </si>
  <si>
    <t>95.42.0058.KT</t>
  </si>
  <si>
    <t>1/2"六角氣動起子變換頭</t>
  </si>
  <si>
    <t>1.六角BIT與BIT接頭專用    2.長度約40mm    3.最大扭力480N-m</t>
  </si>
  <si>
    <t>Y1.KT.0066.LO</t>
  </si>
  <si>
    <t>3M長期抗UV彩繪PVC-B CAR-B2</t>
  </si>
  <si>
    <t xml:space="preserve">廠牌:爵士影像事業有限公司，規格: PVC-B CAR-B2，說明:列車外裝公共藝術貼紙
</t>
  </si>
  <si>
    <t>YSAC1.10.02.D.01</t>
  </si>
  <si>
    <t>Y4.19.0010.LO</t>
  </si>
  <si>
    <t>昇降缸維修包(堆高機用)</t>
  </si>
  <si>
    <t>1.規格：4個/1包 
2.料號：A365001</t>
  </si>
  <si>
    <t>YSC.02.08.D.01.07</t>
  </si>
  <si>
    <t>39.17.0039.TP</t>
  </si>
  <si>
    <t>母連接器</t>
  </si>
  <si>
    <t>Y3.SC.0002.LO</t>
  </si>
  <si>
    <t>RS-485 I/O模組</t>
  </si>
  <si>
    <t>遠端資料擷取模組，廠牌: 研華、型號: 4117-C</t>
  </si>
  <si>
    <t>35.27.0003.HP</t>
  </si>
  <si>
    <t>顯示器</t>
  </si>
  <si>
    <t>液晶螢幕</t>
  </si>
  <si>
    <t>YD.FF.0042.LO</t>
  </si>
  <si>
    <t>景觀照明燈</t>
  </si>
  <si>
    <t>1.廠牌:東亞
2.型號:CH-251732-N25H2
3.規格:250Wx1/220V L42 景觀燈具</t>
  </si>
  <si>
    <t>YSD.G.02</t>
  </si>
  <si>
    <t>Y1.TW.0008.LO</t>
  </si>
  <si>
    <t>車軸</t>
  </si>
  <si>
    <t>廠牌：HRI，型號：0000955203或廠牌：GHH，型號：108024V001。</t>
  </si>
  <si>
    <t>Y3.PP.0001.LO</t>
  </si>
  <si>
    <t>透明塑膠帆布(4呎)</t>
  </si>
  <si>
    <t>1.材質：PVC 
2.長度：30碼(含)以上 
3.寬度：4呎(約120cm)，公差±1cm
4.厚度：1mm(允收範圍：0.95mm~1.5mm)
5.環狀線專屬用料</t>
  </si>
  <si>
    <t>YSD.01.03.A.01</t>
  </si>
  <si>
    <t>YA.HI.0016.LO</t>
  </si>
  <si>
    <t>廠牌:Koyo
型號:6316ZZC3</t>
  </si>
  <si>
    <t>YSC.02.11.D.02.02</t>
  </si>
  <si>
    <t>Y4.27.0025.LO</t>
  </si>
  <si>
    <t>尾燈燈泡(路軌兩用車用)</t>
  </si>
  <si>
    <t>1.廠牌：BENZ
2.規格：H1 24V 70W
3.料號：N072601024270</t>
  </si>
  <si>
    <t>Y9.G2.0003.CF</t>
  </si>
  <si>
    <t>槽型感測器</t>
  </si>
  <si>
    <t>廠牌:NS 型號:K11481</t>
  </si>
  <si>
    <t>Y6.11.0005.LO</t>
  </si>
  <si>
    <t>拉桿</t>
  </si>
  <si>
    <t>廠牌：中鐵山橋
規格：665×60(牽引限制裝置)</t>
  </si>
  <si>
    <t>YSS.08.24</t>
  </si>
  <si>
    <t>Y6.17.0002.LO</t>
  </si>
  <si>
    <t xml:space="preserve">彈簧扣夾 </t>
  </si>
  <si>
    <t>廠牌：VOSSLOH
規格：SKL 1</t>
  </si>
  <si>
    <t>YSS.09.05</t>
  </si>
  <si>
    <t>Y5.14.0026.LO</t>
  </si>
  <si>
    <t>光電卡板</t>
  </si>
  <si>
    <t>1.廠牌：阿爾卡特朗訊ALCATEL-LUCENT
2.型號：3AL98023AA
3.用途：FOT替換性備品</t>
  </si>
  <si>
    <t>39.17.0069.HE</t>
  </si>
  <si>
    <t>數位輸出放大模組(B)(安坑輕軌使用)</t>
  </si>
  <si>
    <t>地下車床使用</t>
  </si>
  <si>
    <t>YA.HI.0045.LO</t>
  </si>
  <si>
    <t>廠牌:PEER
型號:P210</t>
  </si>
  <si>
    <t>YSC.02.11.E.01</t>
  </si>
  <si>
    <t>YSC.02.11.A.02</t>
  </si>
  <si>
    <t>96.42.0002.TE</t>
  </si>
  <si>
    <t>紅外線溫度計</t>
  </si>
  <si>
    <t>TES 1327K</t>
  </si>
  <si>
    <t>DE0133</t>
  </si>
  <si>
    <t>Y1.KT.0093.LO</t>
  </si>
  <si>
    <t>3M長期抗UV彩繪PVC-A.B車頭（左側及右側）</t>
  </si>
  <si>
    <t xml:space="preserve">廠牌:爵士影像事業有限公司，規格: PVC-A.B車頭（左側及右側），說明:列車外裝公共藝術貼紙
</t>
  </si>
  <si>
    <t>YSAC1.09.01.F</t>
  </si>
  <si>
    <t>94.16.0016.LM</t>
  </si>
  <si>
    <t>電池端子潤滑脂(噴劑)</t>
  </si>
  <si>
    <t>廠牌：LIQUI MOLY型號：LM3141容量：300ml/CN</t>
  </si>
  <si>
    <t>環狀線電聯車齒輪箱洩油口密封環</t>
  </si>
  <si>
    <t>1.材質：無氧銅(銅含量99.96%以上)2.尺寸：外徑:32±0.2mm，內徑：26±0.2mm，厚度：2±0.1mm3.表面需平整、不可有翹曲、彎折、變形或毛邊等情形。4.包裝方式：32片/包</t>
  </si>
  <si>
    <t>YSC.03.13.B.01</t>
  </si>
  <si>
    <t>94.16.0022.LO</t>
  </si>
  <si>
    <t>耐高溫固持膠620</t>
  </si>
  <si>
    <t>1.廠牌：LOCTITE 2.型號：LOCTITE 620 3.容量：50ml</t>
  </si>
  <si>
    <t>2027/09/15</t>
  </si>
  <si>
    <t>Y1.KT.0069.LO</t>
  </si>
  <si>
    <t>3M長期抗UV彩繪PVC-B CAR-B5</t>
  </si>
  <si>
    <t xml:space="preserve">廠牌:爵士影像事業有限公司，規格: PVC-B CAR-B5，說明:列車外裝公共藝術貼紙
</t>
  </si>
  <si>
    <t>YA.JJ.0007.LO</t>
  </si>
  <si>
    <t>廠牌:鑫國
規格:5*200*800尼龍濾網</t>
  </si>
  <si>
    <t>YSC.02.13.E.01</t>
  </si>
  <si>
    <t>YA.HH.0014.LO</t>
  </si>
  <si>
    <t>廠牌：FYH+ADP
型號：UKP212J+H2312</t>
  </si>
  <si>
    <t>YSC.02.08.B.01</t>
  </si>
  <si>
    <t>Y1.KT.0141.LO</t>
  </si>
  <si>
    <t>3M長期抗UV彩繪PVC-D CAR-A2</t>
  </si>
  <si>
    <t>廠牌:爵士影像事業有限公司，規格: PVC-D CAR-A2，說明:列車外裝公共藝術貼紙</t>
  </si>
  <si>
    <t>YSAC1.10.03.D.02</t>
  </si>
  <si>
    <t>Y1.VH.0013.LO</t>
  </si>
  <si>
    <t>空調新鮮空氣柵門</t>
  </si>
  <si>
    <t>廠牌：WUXI，型號：20170110010 或 廠牌：HRI，型號：AU821727</t>
  </si>
  <si>
    <t>YSD.02.02.A.02</t>
  </si>
  <si>
    <t>50.KT.0124.LK</t>
  </si>
  <si>
    <t>車輛內側板</t>
  </si>
  <si>
    <t>ceiling long(13222.0131)</t>
  </si>
  <si>
    <t>Y5.12.0028.LO</t>
  </si>
  <si>
    <t>槍型網路攝影機(IB9387-HT)</t>
  </si>
  <si>
    <t>1.廠牌：VIVOTEK。2.型號：IB9387-HT。3. 攝像元件採用1/3吋5百萬畫素循序掃描影像感應器。4. 提供1個10/100Base-T RJ45乙太網路埠。5. 電源：具PoE(IEEE 802.3af)標準及12VDC輸入。 6.須可安裝使用於文湖線文山段既有CCTV系統。</t>
  </si>
  <si>
    <t>YSKA.H4</t>
  </si>
  <si>
    <t>50.EP.0021.EA</t>
  </si>
  <si>
    <t>LED指示燈</t>
  </si>
  <si>
    <t>無架空線區間指示燈</t>
  </si>
  <si>
    <t>DMW4622</t>
  </si>
  <si>
    <t>AMW2611</t>
  </si>
  <si>
    <t>48.HH.0001.TO</t>
  </si>
  <si>
    <t>揚聲器</t>
  </si>
  <si>
    <t>(崁頂式,L級)6W</t>
  </si>
  <si>
    <t>Y1.PV.0006.LO</t>
  </si>
  <si>
    <t>斷路器LTHS320(推進)</t>
  </si>
  <si>
    <t>廠牌：HRI，型號：211VK00732B03 或 廠牌：MICROELETTRICA，型號：LTHS03201013800</t>
  </si>
  <si>
    <t>YSAC1.06.01.A</t>
  </si>
  <si>
    <t>48.FF.0072.KU</t>
  </si>
  <si>
    <t>燈具L32</t>
  </si>
  <si>
    <t>1.廠牌:凱優牌 2.型號:L32 3.規格:LED崁燈9W800流明</t>
  </si>
  <si>
    <t>48.FF.0073.KU</t>
  </si>
  <si>
    <t>燈具L15</t>
  </si>
  <si>
    <t>1.廠牌:凱優牌 2.型號:L15 3.規格:LED崁燈18W/1500流明</t>
  </si>
  <si>
    <t>Y9.P9.0001.CF</t>
  </si>
  <si>
    <t>PAM顧客顯示器</t>
  </si>
  <si>
    <t>廠牌:MiTAC 型號:TCL-PAM PID</t>
  </si>
  <si>
    <t>YSKF.01.01.B</t>
  </si>
  <si>
    <t>YSAC1.10.01.A</t>
  </si>
  <si>
    <t>聯結器潤滑油脂</t>
  </si>
  <si>
    <t>1.廠牌:AUTOL2.型號：TOP 20003.容量：400ml/條4.產品標示之保存期限：自製造日起至少36個月</t>
  </si>
  <si>
    <t>YSD.01.03.A.02.11.T</t>
  </si>
  <si>
    <t>2025/07/16</t>
  </si>
  <si>
    <t>YSD.01.04.E.03.T</t>
  </si>
  <si>
    <t>2030/05/17</t>
  </si>
  <si>
    <t>YSD.01.03.A.02.01.T</t>
  </si>
  <si>
    <t>Y1.PV.0017.HI</t>
  </si>
  <si>
    <t>接地迴路線纜-1</t>
  </si>
  <si>
    <t>廠牌：HRI，型號：013158EA01</t>
  </si>
  <si>
    <t>YSD.03.03.A.01</t>
  </si>
  <si>
    <t>39.17.0014.TP</t>
  </si>
  <si>
    <t>止回閥</t>
  </si>
  <si>
    <t>液壓系統適用</t>
  </si>
  <si>
    <t>Y6.11.0017.LO</t>
  </si>
  <si>
    <t>組裝轍岔</t>
  </si>
  <si>
    <t>廠牌：中鐵山橋
規格：7號右開</t>
  </si>
  <si>
    <t>YC.A1.0060.LR</t>
  </si>
  <si>
    <t>保險絲</t>
  </si>
  <si>
    <t>料號 : 38308
D01, 10A, gL/gG, 400V</t>
  </si>
  <si>
    <t>YSC.03.08.D.01.02</t>
  </si>
  <si>
    <t>39.59.0019.TP</t>
  </si>
  <si>
    <t>按鈕</t>
  </si>
  <si>
    <t>操控台適用</t>
  </si>
  <si>
    <t>AMW1522</t>
  </si>
  <si>
    <t>95.01.0034.FA</t>
  </si>
  <si>
    <t>公制套筒組(套筒頭3/4吋)</t>
  </si>
  <si>
    <t>套筒(套筒頭3/4吋)</t>
  </si>
  <si>
    <t>Y6.27.0034.LO</t>
  </si>
  <si>
    <t>道岔減震器III型</t>
  </si>
  <si>
    <t>廠牌：中鐵山橋
規格：III型減震器</t>
  </si>
  <si>
    <t>YSS.10.24</t>
  </si>
  <si>
    <t>YSS.10.01</t>
  </si>
  <si>
    <t>YSS.10.22</t>
  </si>
  <si>
    <t>YSS.10.05</t>
  </si>
  <si>
    <t>YSS.10.31</t>
  </si>
  <si>
    <t>YSS.10.28</t>
  </si>
  <si>
    <t>95.22.0014.KD</t>
  </si>
  <si>
    <t>30米鋼尺</t>
  </si>
  <si>
    <t>1.廠牌:KDS 2.型號:KL10-30 3.規格:30M</t>
  </si>
  <si>
    <t>ATS0003</t>
  </si>
  <si>
    <t>YC.A1.0117.LR</t>
  </si>
  <si>
    <t>栓塞閥</t>
  </si>
  <si>
    <t>料號 : 40448
規格:SVS type A M16</t>
  </si>
  <si>
    <t>空氣濾清器</t>
  </si>
  <si>
    <t>廠牌：KNORR-BREMSE，型號：8.000.8.923.719.5；或廠牌：PROPURE，型號：AZZ8SCK170095Y-10000。</t>
  </si>
  <si>
    <t>YSC.03.02.A.02</t>
  </si>
  <si>
    <t>YSC.03.10.A.02</t>
  </si>
  <si>
    <t>Y5.13.0028.LO</t>
  </si>
  <si>
    <t>手持式麥克風(消防廣播主機用)</t>
  </si>
  <si>
    <t>一、廠牌：佳樂CAROL。二、型號：MDM-350。三、規格：動圈式、全指向性、4pin插頭。</t>
  </si>
  <si>
    <t>YSKA.H3</t>
  </si>
  <si>
    <t>YA.ZZ.0024.LO</t>
  </si>
  <si>
    <t>空氣門</t>
  </si>
  <si>
    <t>廠牌：議晟 
型號：FL-1204MF</t>
  </si>
  <si>
    <t>YSC.01.01.B.01</t>
  </si>
  <si>
    <t>36.BC.0002.OT</t>
  </si>
  <si>
    <t>系統控制盤E15-NG1744</t>
  </si>
  <si>
    <t>1600KG電梯用(車站)</t>
  </si>
  <si>
    <t>DMW5122</t>
  </si>
  <si>
    <t>IS.RV.0004.LO</t>
  </si>
  <si>
    <t>反光背心S</t>
  </si>
  <si>
    <t>S</t>
  </si>
  <si>
    <t>DMW4711</t>
  </si>
  <si>
    <t>AMW5111</t>
  </si>
  <si>
    <t>94.01.0001.AF</t>
  </si>
  <si>
    <t>調合百合白油漆</t>
  </si>
  <si>
    <t>包裝容量：1加侖/罐</t>
  </si>
  <si>
    <t>淡海輕軌危險物品倉庫</t>
  </si>
  <si>
    <t>DHL0301</t>
  </si>
  <si>
    <t>2026/05/07</t>
  </si>
  <si>
    <t>YA.GG.0028.LO</t>
  </si>
  <si>
    <t>馬達軸承(5.5~15仟瓦)(板橋公車站及轉運站專屬用料)</t>
  </si>
  <si>
    <t>1.廠牌:NTN 2.型號或規格:6308ZZ 3.此料號為交通局財產。 4.僅用於板橋公車站及轉運站故障維修使用。</t>
  </si>
  <si>
    <t>YSAC1.10.05.C.01</t>
  </si>
  <si>
    <t>Y1.EI.0028.LO</t>
  </si>
  <si>
    <t>硬碟(DVR)</t>
  </si>
  <si>
    <t>1.廠牌：Western Digital
2.型號：WD10JUCT
3.容量：1TB</t>
  </si>
  <si>
    <t>YSAC1.08.01.D</t>
  </si>
  <si>
    <t>Y1.BE.0027.KB</t>
  </si>
  <si>
    <t>液壓控制單元限制閥(#T719)</t>
  </si>
  <si>
    <t>廠牌：KNORR-BREMSE
型號：I86874</t>
  </si>
  <si>
    <t>YSAC1.04.06.E.01</t>
  </si>
  <si>
    <t>YF.19.0049.LO</t>
  </si>
  <si>
    <t>水龍頭變壓器</t>
  </si>
  <si>
    <t>1.廠牌：HCG 2.型號：AF936A&amp;AF959系列 電子式-AC100-240V/輸出DC12V-1A</t>
  </si>
  <si>
    <t>50.92.0004.HS</t>
  </si>
  <si>
    <t>跨接電纜1-4(含接頭)</t>
  </si>
  <si>
    <t>車間電纜</t>
  </si>
  <si>
    <t>DMW4332</t>
  </si>
  <si>
    <t>AMW6321</t>
  </si>
  <si>
    <t>IS.SH.0018.LO</t>
  </si>
  <si>
    <t>安全鞋12.5</t>
  </si>
  <si>
    <t>US-12.5號</t>
  </si>
  <si>
    <t>PAIR</t>
  </si>
  <si>
    <t>YSD.04.02.A.01</t>
  </si>
  <si>
    <t>95.11.0004.FA</t>
  </si>
  <si>
    <t>BNC壓接鉗</t>
  </si>
  <si>
    <t>適用RG58、RG59及RG62接頭</t>
  </si>
  <si>
    <t>94.16.0003.AF</t>
  </si>
  <si>
    <t>金屬保護油</t>
  </si>
  <si>
    <t>恐龍191金屬保護油/容量：420ml/CN</t>
  </si>
  <si>
    <t>DHL0303</t>
  </si>
  <si>
    <t>Y3.UP.0029.LO</t>
  </si>
  <si>
    <t>不斷電系統(100kVA)</t>
  </si>
  <si>
    <t>1、廠牌：Riello，型號：Master MPT。2、容量：100kVA / 90kW。3、輸入電壓：AC 380/220V。4、輸入電壓範圍：AC 380/220V +20% -25%。5、符合經濟部商品檢驗局BSMI之安規及磁檢之規定。6、乾接點介面卡。</t>
  </si>
  <si>
    <t>YSD.G.03</t>
  </si>
  <si>
    <t>Y6.12.0011.LO</t>
  </si>
  <si>
    <t xml:space="preserve">尖端止動撐 </t>
  </si>
  <si>
    <t>廠牌：中鐵山橋
規格：43.1-40.1</t>
  </si>
  <si>
    <t>96.YY.0016.BO</t>
  </si>
  <si>
    <t>雷射水平儀</t>
  </si>
  <si>
    <t>品牌型號BOSCH GCL2-15G                                規格：                                          1.工作範圍(線)﹕15m                                                                  2.投影﹕2線/2點                                         3.精確度﹕±0.3mm/m                                      4.附收藏袋或盒</t>
  </si>
  <si>
    <t>41.29.0001.TA</t>
  </si>
  <si>
    <t xml:space="preserve">夾膠式絕緣接頭 </t>
  </si>
  <si>
    <t>含IRJ接著劑</t>
  </si>
  <si>
    <t>DMW1622</t>
  </si>
  <si>
    <t>Y6.35.0006.LO</t>
  </si>
  <si>
    <t>導電軌端部保護蓋</t>
  </si>
  <si>
    <t>廠牌：BRECKNELL WILLIS
型號：M41465-03-D</t>
  </si>
  <si>
    <t>YSS.09.48</t>
  </si>
  <si>
    <t>YD.FF.0037.LO</t>
  </si>
  <si>
    <t>緊急照明燈(東亞C2008)</t>
  </si>
  <si>
    <t>1.廠牌:東亞2.型號:C20083.規格:PL 日光燈 13Wx1/220V L29</t>
  </si>
  <si>
    <t>YSC.02.15.C.01</t>
  </si>
  <si>
    <t>Y4.24.0005.LO</t>
  </si>
  <si>
    <t>碳刷(電動搬運機用)</t>
  </si>
  <si>
    <t>1.廠牌：恆智
2.規格：1.5KW</t>
  </si>
  <si>
    <t>YSC.02.08.D.01.09</t>
  </si>
  <si>
    <t>Y2.PD.0127.FA</t>
  </si>
  <si>
    <t>風扇</t>
  </si>
  <si>
    <t>1.廠牌:Faiveley。2.原廠料號:NSYCVF300M230PF。3.月台門，更換性備品，PPS設備。</t>
  </si>
  <si>
    <t>YSAC1.02.02.E</t>
  </si>
  <si>
    <t>Y9.P9.0004.CF</t>
  </si>
  <si>
    <t>PAM觸控螢幕(不含變壓器)</t>
  </si>
  <si>
    <t>廠牌:MiTAC 型號:NTSM215, 貨號:NTSM215N5-1BBS041-400規格:21.5",TOUCH SCREEN(USB) 尺寸:503*305*41.5(±1)mm  (不含變壓器)</t>
  </si>
  <si>
    <t>YSKF.01.02.A</t>
  </si>
  <si>
    <t>Y3.DC.0078.LO</t>
  </si>
  <si>
    <t>三極手動隔離開關-輔助接點</t>
  </si>
  <si>
    <t>1.廠牌：ABB
2.型號：OA1G01
3.環狀線專屬用料</t>
  </si>
  <si>
    <t>YSAC1.10.01.C.01</t>
  </si>
  <si>
    <t>Y6.16.0023.LO</t>
  </si>
  <si>
    <t>廠牌：中鐵山橋
規格：862×180×20</t>
  </si>
  <si>
    <t>YSS.09.30</t>
  </si>
  <si>
    <t>YSS.09.25</t>
  </si>
  <si>
    <t>YD.BB.0030.LO</t>
  </si>
  <si>
    <t>交流電容器板</t>
  </si>
  <si>
    <t>1.廠牌:Ablerex 2.適用容量:30~40kva 3.原廠料號: BRBB400 4.適用輸入電壓:380~400V 5.額定頻率:50HZ/60HZ</t>
  </si>
  <si>
    <t>35.27.0008.LO</t>
  </si>
  <si>
    <t>資料存取模組(1TB)</t>
  </si>
  <si>
    <t>一、 SATA3 硬碟 3.5吋。二、1TB/7K RPM。三、用途:僅平面道路號誌系統。</t>
  </si>
  <si>
    <t>Y5.14.0006.LO</t>
  </si>
  <si>
    <t>STM-16卡板</t>
  </si>
  <si>
    <t>1.廠牌：阿爾卡特朗訊Alcatel-Lucent
2.型號：3AL81289AA
3.用途：FOT替換性備品</t>
  </si>
  <si>
    <t>YSAC1.02.04.D</t>
  </si>
  <si>
    <t>Y4.19.0009.LO</t>
  </si>
  <si>
    <t>傾斜缸維修包(堆高機用)</t>
  </si>
  <si>
    <t>1.規格：9個/1包 
2.料號：A326008</t>
  </si>
  <si>
    <t>96.06.0007.FA</t>
  </si>
  <si>
    <t>扭力扳手(20~100N.m)</t>
  </si>
  <si>
    <t>FACOM S.208-100</t>
  </si>
  <si>
    <t>DE0222</t>
  </si>
  <si>
    <t>E1 GPM-01電路板(LCU)</t>
  </si>
  <si>
    <t>廠牌：HRI，型號：231EE30158B</t>
  </si>
  <si>
    <t>YSAC1.02.04.F</t>
  </si>
  <si>
    <t>96.11.0020.KL</t>
  </si>
  <si>
    <t>37.00.0002.IN</t>
  </si>
  <si>
    <t>工業級電腦</t>
  </si>
  <si>
    <t>無風扇電腦</t>
  </si>
  <si>
    <t>Y9.A2.0011.CF</t>
  </si>
  <si>
    <t>分幣模組</t>
  </si>
  <si>
    <t>廠牌:優聯 型號:ATIM-CHS-SEPERATOR 功能:硬幣分配到指定通道</t>
  </si>
  <si>
    <t>YSKF.02.03.A</t>
  </si>
  <si>
    <t>Y4.21.0002.LO</t>
  </si>
  <si>
    <t>油細分離器(底盤清洗設備用)</t>
  </si>
  <si>
    <t>廠牌：復盛，型號：2116010166</t>
  </si>
  <si>
    <t>YSC.04.01.A.01</t>
  </si>
  <si>
    <t>Y6.25.0065.LO</t>
  </si>
  <si>
    <t xml:space="preserve">橡膠墊 </t>
  </si>
  <si>
    <t>廠牌：中鐵山橋
規格：831×185×10</t>
  </si>
  <si>
    <t>YSS.09.35</t>
  </si>
  <si>
    <t>Y4.30.0002.LO</t>
  </si>
  <si>
    <t>45度探測頭(平台車用)</t>
  </si>
  <si>
    <t>1.規格：45度,P112-2,5-45-R-E
2.料號：TK-30-0002</t>
  </si>
  <si>
    <t>YSC.02.07.D.02.14</t>
  </si>
  <si>
    <t>YF.16.0045.LO</t>
  </si>
  <si>
    <t>乙烯塑膠導電地磚</t>
  </si>
  <si>
    <t>廠牌:延億股份有限公司
尺寸(顏色)：610x610x3mm(色號C6001)
CF650土建標使用區域：通訊號誌設備室</t>
  </si>
  <si>
    <t>YSC.01.08.E.01</t>
  </si>
  <si>
    <t>Y1.PV.0003.HI</t>
  </si>
  <si>
    <t>10A保險絲(推進)</t>
  </si>
  <si>
    <t>廠牌：MERSEN ITALIA SPA，型號：211VF00021B07</t>
  </si>
  <si>
    <t>YSAC1.01.06.A.02</t>
  </si>
  <si>
    <t>Y5.14.0001.LO</t>
  </si>
  <si>
    <t>AM3440 Access DCS-Mux 機框</t>
  </si>
  <si>
    <t>1.廠牌：星通Loop Telecom
2.型號：3440-CHA
3.用途：FOT替換性備品</t>
  </si>
  <si>
    <t>YSAC1.03.05.A</t>
  </si>
  <si>
    <t>32.AP.0017.BB</t>
  </si>
  <si>
    <t>應答器卡板</t>
  </si>
  <si>
    <t>Track Coupling Coil C_1022: G01-3 (SIG-G01-ELB-021)</t>
  </si>
  <si>
    <t>DME1323</t>
  </si>
  <si>
    <t>Y2.PD.0138.FA</t>
  </si>
  <si>
    <t>月台門旁路開關</t>
  </si>
  <si>
    <t>1.廠牌:Faiveley
2.型號:G334120</t>
  </si>
  <si>
    <t>YSKB.C1</t>
  </si>
  <si>
    <t>Y9.E8.0003.CF</t>
  </si>
  <si>
    <t>EQM主機板</t>
  </si>
  <si>
    <t>廠牌:MiTAC 型號:MSC-D5250DF</t>
  </si>
  <si>
    <t>YSKF.02.03.B</t>
  </si>
  <si>
    <t>95.01.0109.KT</t>
  </si>
  <si>
    <t>3/8" 套筒扳手組</t>
  </si>
  <si>
    <t>品牌型號KING TONY 3034MR                                規格：                                          1.10件式 十二角標準套筒 6~19mm2.含滾花握把轉向手柄1支、滑桿1支、32齒膠套握把棘輪扳手1支及萬向接頭1支3.附收藏袋或盒</t>
  </si>
  <si>
    <t>50.VC.0003.KO</t>
  </si>
  <si>
    <t>駕駛室空調壓縮機及相關附件</t>
  </si>
  <si>
    <t>額定電壓:380VAC/60HZ</t>
  </si>
  <si>
    <t>DMW4331</t>
  </si>
  <si>
    <t>AMW2321</t>
  </si>
  <si>
    <t>Y5.25.0004.LO</t>
  </si>
  <si>
    <t>公共藝術觸控螢幕(23.8吋)</t>
  </si>
  <si>
    <t>1.廠牌：原鑫科技
2.型號：NTAP238NPS00-Q1A52F8-SBFA-500
3.螢幕顯示尺寸：23.8吋16:9寬螢
4.螢幕外框尺寸：長577 x 高359 mm  (± 5mm)
5.觸控：電容式觸控
6.解析度：1920x1080
7.可搭載Android作業系統
8.可壁掛於牆上</t>
  </si>
  <si>
    <t>YSAC1.09.04.C</t>
  </si>
  <si>
    <t>液壓控制單元O型環(#T010)(#T203)</t>
  </si>
  <si>
    <t>廠牌：KNORR-BREMSE
型號：A40125/1</t>
  </si>
  <si>
    <t>YSAC1.01.06.B.02.02.T</t>
  </si>
  <si>
    <t>2026/08/15</t>
  </si>
  <si>
    <t>YA.II.0092.LO</t>
  </si>
  <si>
    <t>廠牌:ASAHI
型號:P211</t>
  </si>
  <si>
    <t>YSC.02.16.B.01</t>
  </si>
  <si>
    <t>YSC.02.11.E.02.06</t>
  </si>
  <si>
    <t>58.DD.0009.SI</t>
  </si>
  <si>
    <t>刷卡單元</t>
  </si>
  <si>
    <t>1.廠牌:西門子(Vanderbilt) 2.型號:ADS5200 3.規格:安坑輕軌門禁系統使用</t>
  </si>
  <si>
    <t>50.XX.0001.AF</t>
  </si>
  <si>
    <t>高壓調整器-高壓三通閥</t>
  </si>
  <si>
    <t>1.HPR-200V2.N2壓力計(300X300bar)3.入口W22R內牙</t>
  </si>
  <si>
    <t>39.17.0001.TP</t>
  </si>
  <si>
    <t>刮刀</t>
  </si>
  <si>
    <t>車床適用</t>
  </si>
  <si>
    <t>91.06.0001.SI</t>
  </si>
  <si>
    <t>繼電器接點測量電路板(含說明書)</t>
  </si>
  <si>
    <t>組裝需求: (1)	可固定於鋁軌。 (2)	可透過網路線連接筆記型電腦設備。 (3)	具電源可轉換110VAC電力為所需工作電壓。 (4)	具有可控制繼電器導通/斷開的開關。控制功能： (1)	設定繼電器測試計畫：設定計畫名稱、繼電器名稱、各接點名稱、測試次數、繼電器導通/斷開的秒數，以及測試標準值、容許範圍。 (2)	根據測試計畫自動進行測試，並儲存每次測試數據：計畫設定值、接點電電阻值。 (3)	可產出測試報告：顯示計畫名稱、繼電器名稱、各接點名稱、接點電阻值、紀錄時間；並顯示異常筆數統計數據。 (4)	可調閱與查詢之前的測試計畫，並匯出csv檔案。</t>
  </si>
  <si>
    <t>50.92.0034.AB</t>
  </si>
  <si>
    <t>斷路器</t>
  </si>
  <si>
    <t>S 201MT-B 6</t>
  </si>
  <si>
    <t>41.XX.0006.KA</t>
  </si>
  <si>
    <t>高枝剪</t>
  </si>
  <si>
    <t>1.4~3M</t>
  </si>
  <si>
    <t>YA.II.0079.LO</t>
  </si>
  <si>
    <t>空氣過濾器(不鏽鋼)</t>
  </si>
  <si>
    <t>廠牌:晨達
規格:600x300 mm</t>
  </si>
  <si>
    <t>YSC.03.09.E</t>
  </si>
  <si>
    <t>YSC.03.09.C</t>
  </si>
  <si>
    <t>96.YY.0010.PA</t>
  </si>
  <si>
    <t>工業檢測內視鏡</t>
  </si>
  <si>
    <t>廠牌：Panrico；型號：PST-2488</t>
  </si>
  <si>
    <t>Y5.13.0007.LO</t>
  </si>
  <si>
    <t>廣播語音面盤</t>
  </si>
  <si>
    <t>1.廠牌：兆聲MEGA SOUND
2.型號：MP-8215
3.用途：廣播替換性備品</t>
  </si>
  <si>
    <t>YSAC1.05.07.A</t>
  </si>
  <si>
    <t>Y4.17.0029.LO</t>
  </si>
  <si>
    <t>照光平頭按鈕(列車清洗系統用)</t>
  </si>
  <si>
    <t>1.廠牌：IDEC
2.規格：ALW22611DEG， AC220V
3.型號：ALW 8H529
4.料號：RS0029</t>
  </si>
  <si>
    <t>YSC.02.08.D.02.05</t>
  </si>
  <si>
    <t>Y2.DS.0002.AS</t>
  </si>
  <si>
    <t>道旁存取控制器</t>
  </si>
  <si>
    <t>1. 廠牌:MOXA，型號:WAC-2004。2. 具4個LAN PORT:LAN1為10/100/1000BaseT(X)(RJ45-type)，LAN2~LNA3為保留PORT。3. 具RS-232 Console Port (DB9-type, male)。
4. 具PWR1、PWR2、FAULT、STATE、LAN1~LAN4 LED顯示。5. 尺寸(單位mm): 440±10 x 44 ±2 x 325±10(不含機架安裝耳)
6.使用於環狀線號誌DCS子系統，可快速執行Wi-Fi網路的切換，並可管理道旁存取箱及車載無線電設備。</t>
  </si>
  <si>
    <t>YSAC1.06.01.C</t>
  </si>
  <si>
    <t>YSKA.D1</t>
  </si>
  <si>
    <t>94.23.0013.AF</t>
  </si>
  <si>
    <t>工業用凡士林</t>
  </si>
  <si>
    <t>約400g/罐</t>
  </si>
  <si>
    <t>Y6.26.0022.LO</t>
  </si>
  <si>
    <t>溫度數據監測模組</t>
  </si>
  <si>
    <t>1.工作電源：110V AC電源1個。 2.戶外防水箱： (1)風扇1個。 (2)保險絲1個。 (3)無熔絲開關1個。 3.溫度數據轉換器2個。 4.LORA數據傳送器1個。</t>
  </si>
  <si>
    <t>Y1.KW.0003.HI</t>
  </si>
  <si>
    <t>左側風檔</t>
  </si>
  <si>
    <t>廠牌：SUNGLASS，型號：00022556CB03</t>
  </si>
  <si>
    <t>YSC.03.14.G</t>
  </si>
  <si>
    <t>虹吸管</t>
  </si>
  <si>
    <t>1.PE材質。 2.吸入管外徑17mm±2mm，長38cm±1cmm。 3.引流彎管長55cm±5cm。 4.適用於20公升油桶。</t>
  </si>
  <si>
    <t>YSD.01.02.A.01</t>
  </si>
  <si>
    <t>YA.II.0139.LO</t>
  </si>
  <si>
    <t>馬達軸承</t>
  </si>
  <si>
    <t>廠牌：NACHi
型號：6206ZZE</t>
  </si>
  <si>
    <t>YSC.03.14.D.02.04</t>
  </si>
  <si>
    <t>96.44.0001.FL</t>
  </si>
  <si>
    <t>絕緣數位萬用表</t>
  </si>
  <si>
    <t>FLUKE 1587</t>
  </si>
  <si>
    <t>DE0134</t>
  </si>
  <si>
    <t>YF.17.0002.LO</t>
  </si>
  <si>
    <t>套鎖(TA8707)</t>
  </si>
  <si>
    <t>1、廠牌：Yale，型號：TA8707。2、標準：ANSI/BHMA A156.13 F07 UL。3、材質：不銹鋼。</t>
  </si>
  <si>
    <t>YSC.02.13.A.02</t>
  </si>
  <si>
    <t>Y3.RM.0008.LO</t>
  </si>
  <si>
    <t>過電流保護電驛</t>
  </si>
  <si>
    <t>1.廠牌：ASDIC
2.型號：AMP-400
3.環狀線專屬用料</t>
  </si>
  <si>
    <t>YSKC.D3</t>
  </si>
  <si>
    <t>39.XX.0006.MO</t>
  </si>
  <si>
    <t>煞車油</t>
  </si>
  <si>
    <t>1.廠牌：MOBIL　2.型號：DOT4　3.包裝方式：500ml/罐　4.使用廠設：堆高機</t>
  </si>
  <si>
    <t>2028/12/31</t>
  </si>
  <si>
    <t>Y6.25.0089.LO</t>
  </si>
  <si>
    <t>廠牌：中鐵山橋
規格：637×265×10</t>
  </si>
  <si>
    <t>50.84.0001.LO</t>
  </si>
  <si>
    <t>電位計</t>
  </si>
  <si>
    <t>1.廠牌:SPII 2.型號:E076156</t>
  </si>
  <si>
    <t>DMW4312</t>
  </si>
  <si>
    <t>50.94.0038.TA</t>
  </si>
  <si>
    <t>乾燥劑</t>
  </si>
  <si>
    <t>符合DIN 55473 A 之乾燥劑 500公克/BL</t>
  </si>
  <si>
    <t>DMW3621</t>
  </si>
  <si>
    <t>2027/09/02</t>
  </si>
  <si>
    <t>2028/07/21</t>
  </si>
  <si>
    <t>2023/12/31</t>
  </si>
  <si>
    <t>DMW4631</t>
  </si>
  <si>
    <t>DTS0010</t>
  </si>
  <si>
    <t>DTS0001</t>
  </si>
  <si>
    <t>2028/09/20</t>
  </si>
  <si>
    <t>2027/04/25</t>
  </si>
  <si>
    <t>ATS0010</t>
  </si>
  <si>
    <t>1900/01/01</t>
  </si>
  <si>
    <t>2028/03/31</t>
  </si>
  <si>
    <t>Y1.BE.0046.LO</t>
  </si>
  <si>
    <t>M14六角頭密封塞包(50EA)</t>
  </si>
  <si>
    <t>一、尺寸：M14 x 1.5。 二、符合DIN 910。三、包裝: 50EA/包</t>
  </si>
  <si>
    <t>YSC.05.10.A.02</t>
  </si>
  <si>
    <t>50.KT.0126.LK</t>
  </si>
  <si>
    <t>bogie trim-left side(13222.0122)</t>
  </si>
  <si>
    <t>YD.FF.0055.LO</t>
  </si>
  <si>
    <t>雪白光 LED 條燈</t>
  </si>
  <si>
    <t>1.廠牌:原長企業股份有限公司     2.規格: L1956mm*W33mm*H22mm(24W)                                             3.型號:ASL-LB/NCA-3030/195ARF-84P1D-G</t>
  </si>
  <si>
    <t>YSC.02.15.A.01</t>
  </si>
  <si>
    <t>YD.FF.0019.LO</t>
  </si>
  <si>
    <t>1.廠牌：東亞
2.型號：YST-400/250MH
3.規格：壁掛式 高功率 220V 250W</t>
  </si>
  <si>
    <t>YSC.02.17.C.01</t>
  </si>
  <si>
    <t>YSC.02.16.C.01</t>
  </si>
  <si>
    <t>96.06.0019.KT</t>
  </si>
  <si>
    <t>9x12單刻度雙向更換式扭力扳手</t>
  </si>
  <si>
    <t>品牌型號KING TONY 34512-3DG                              規格：                                          1.扭力範圍：20~100(牛頓-米)                                       2.附收藏袋或盒</t>
  </si>
  <si>
    <t>Y1.BE.0008.KB</t>
  </si>
  <si>
    <t>液壓控制單元壓力傳感器-蓄壓器壓力(BS閥)(#T116)</t>
  </si>
  <si>
    <t>1.廠牌：KNORR-BREMSE
2.型號：II90682/16002</t>
  </si>
  <si>
    <t>YSAC1.01.06.B.02</t>
  </si>
  <si>
    <t>39.29.0012.GM</t>
  </si>
  <si>
    <t>加熱過濾器</t>
  </si>
  <si>
    <t>駕駛艙適用</t>
  </si>
  <si>
    <t>Y3.PR.0005.LO</t>
  </si>
  <si>
    <t>過電流保護電驛(5A)</t>
  </si>
  <si>
    <t>1.廠牌：GE，型號：350-E-P0-G0-H-E-E-C-N-SN-N-N，5A
2.工作電源適用110VDC/VAC，頻率60Hz
3.適用於CT二次側5A</t>
  </si>
  <si>
    <t>Y2.ZC.0008.AS</t>
  </si>
  <si>
    <t>PCSG 框架及背板</t>
  </si>
  <si>
    <t>1.廠牌:Ansaldo STS或Hitachi Rail STS。2.型號：6533589。3.尺寸:6U機架。4.使用於環狀線號誌區域控制器設備(ZC)，為ZC電路板之機架。5.每組物料需含配件:(1)24VDC電源電纜，型號:6534834，數量:2條。(2) CME+纜線電纜:A、型號:6533566，數量:2條。B、型號: 6533564，數量:2條。</t>
  </si>
  <si>
    <t>YSAC1.06.07.C</t>
  </si>
  <si>
    <t>Y6.21.0003.LO</t>
  </si>
  <si>
    <t xml:space="preserve">彈簧墊圈 </t>
  </si>
  <si>
    <t>廠牌：中鐵山橋
規格：M30</t>
  </si>
  <si>
    <t>YSS.08.25</t>
  </si>
  <si>
    <t>YSS.09.36</t>
  </si>
  <si>
    <t>YSS.09.29</t>
  </si>
  <si>
    <t>YSS.09.39</t>
  </si>
  <si>
    <t>CC.TS.0008.HI</t>
  </si>
  <si>
    <t>MOXA PT機架式交換器擴充4 port Gigabit和4 port快速乙太網路模組</t>
  </si>
  <si>
    <t>1.廠牌:Moxa。2.型號:PM-7200-4GTXSFP V1.1。3.規格:PM-7200-4GTXSFP。4.主要用於在不同設備之間建立有線網路連接，以便進行數據傳輸和通信。</t>
  </si>
  <si>
    <t>32.DP.0001.BB</t>
  </si>
  <si>
    <t>司機員人機界面速度監視器</t>
  </si>
  <si>
    <t>ITMS整合輕軌管理系統使用</t>
  </si>
  <si>
    <t>DMW3322</t>
  </si>
  <si>
    <t>YA.BB.0010.LO</t>
  </si>
  <si>
    <t>顯示機板模組</t>
  </si>
  <si>
    <t>廠牌:HITECH
型號:PWS5610T-S</t>
  </si>
  <si>
    <t>YSC.02.11.D.02.01</t>
  </si>
  <si>
    <t>Y2.PD.0105.FA</t>
  </si>
  <si>
    <t>保險絲 F1 到 F6</t>
  </si>
  <si>
    <t>1.廠牌:Faiveley。2.規格:1A/250V。3.月台門，更換性備品，PPS設備。</t>
  </si>
  <si>
    <t>YSAC1.01.02.B.01</t>
  </si>
  <si>
    <t>95.03.0036.TO</t>
  </si>
  <si>
    <t>歐式彎咀內扣環鉗組</t>
  </si>
  <si>
    <t xml:space="preserve">品牌型號TOPTUL DCAC1212                                規格：開口85-140mm                                         </t>
  </si>
  <si>
    <t>94.26.0001.AF</t>
  </si>
  <si>
    <t>白鐵絲(1.6mm)</t>
  </si>
  <si>
    <t>1.6mm</t>
  </si>
  <si>
    <t>Y6.38.0002.BW</t>
  </si>
  <si>
    <t>導電軌</t>
  </si>
  <si>
    <t>廠牌：BRECKNELL WILLIS
型號：NO.6 CONDUCTOR RAIL</t>
  </si>
  <si>
    <t>YSS.05</t>
  </si>
  <si>
    <t>95.01.0120.TO</t>
  </si>
  <si>
    <t>3分短套筒六角套筒組</t>
  </si>
  <si>
    <t>品牌型號TOPTUL BAEA1216                                規格：                                                          1.長度：30mm(±20mm)                                         2.尺寸：16mm</t>
  </si>
  <si>
    <t>50.KT.0125.LK</t>
  </si>
  <si>
    <t>Side ceiling / Voute Type 2(13222.0031)</t>
  </si>
  <si>
    <t>Y1.PV.0037.LO</t>
  </si>
  <si>
    <t>活動電弧觸點總成</t>
  </si>
  <si>
    <t>1、廠牌：Microelettrica 或 Knorr-Bremse。 2、型號：42811634B02。</t>
  </si>
  <si>
    <t>39.47.0001.TX</t>
  </si>
  <si>
    <t>監控卡電路板</t>
  </si>
  <si>
    <t>電池監視組件適用</t>
  </si>
  <si>
    <t>DME1322</t>
  </si>
  <si>
    <t>48.AA.0012.FI</t>
  </si>
  <si>
    <t>保險絲拔鉗</t>
  </si>
  <si>
    <t>200mm</t>
  </si>
  <si>
    <t>32.DP.0003.AE</t>
  </si>
  <si>
    <t>列車多媒體顯示器MASTER(TMD)</t>
  </si>
  <si>
    <t>OBS車載系統使用(MASTER)</t>
  </si>
  <si>
    <t>Y3.LV.0002.LO</t>
  </si>
  <si>
    <t>空氣斷路器(4P 3200A)</t>
  </si>
  <si>
    <t>1.廠牌：士林電機
2.型號：BA3200-H 
3.規格：抽出型 ACB 380V 3200A 4P 
4.額定工作電壓：690VAC
5.額定電流：3200A
6.啟斷容量：65kA 
7.閉合/分離電磁閥電壓 : 110VDC
8.儲能電動機電壓 : 110VDC
9.電子式控制器電壓 : 110VDC
10.具備低電壓跳脫裝置(UVT) : 220VAC (延時型)
11.電子控制器:
(1)廠牌：士林電機
(2)型號：KST45-2M In=3200A
(3)適合ACB、框架型號:BA3200-H
(4)功能：
A.過載保護功能
B.短延時保護功能
C.短路瞬時保護功能
D.接地或漏電保護功能
E.負載監控保護功能
F.電流不平衡保護功能
G.其他輔助功能(試驗功能、歷史故障記錄、自我診斷故障、熱記憶功能)
H.信號警報功能
12.配件：
(1)按鈕閉鎖
(2)UVT延時
(3)框架二抽出防塵罩
(4)三位置鎖
(5)門聯鎖
(6)二次接線迴路蓋板
(7)4組信號接點
(8)相間隔板</t>
  </si>
  <si>
    <t>YSC.04.01.C.01</t>
  </si>
  <si>
    <t>32.TC.0001.TH</t>
  </si>
  <si>
    <t>MECHANICAL  ASSEMBLY  UCS  WAYSIDE道旁UCS機械總成</t>
  </si>
  <si>
    <t>一、廠牌:THALES。二、型號:THALES,  Part  Number: 8AHA8012AA。三、規格:</t>
  </si>
  <si>
    <t>Y1.KT.0186.LO</t>
  </si>
  <si>
    <t>3M長期抗UV彩繪PVC-A02</t>
  </si>
  <si>
    <t>廠牌:爵士影像事業有限公司，規格: PVC-A02，說明:列車內裝公共藝術貼紙</t>
  </si>
  <si>
    <t>YSAC1.10.02.D.02</t>
  </si>
  <si>
    <t>50.EC.0004.AB</t>
  </si>
  <si>
    <t>牽引系統濾波器</t>
  </si>
  <si>
    <t>包含在牽引系統換流器</t>
  </si>
  <si>
    <t>DTS0002</t>
  </si>
  <si>
    <t>Y3.DC.0009.LO</t>
  </si>
  <si>
    <t>電源供應器單元（110VDC/24VDC/20A)</t>
  </si>
  <si>
    <t>(1) 輸入電壓範圍: 85VAC~264VAC       
(2) 輸入電壓範圍: 90VDC~350VDC       
(3) AC頻率範圍: 45Hz~65Hz           
(4) 額定輸出電壓: 24VDC±1%
(5) 額定輸出電流: 20A
(6) 輸出功率: 480W
(7) 具備並串聯功能
(8) 具備錯誤警報功能
(9) 安裝方式:DIN導軌
(10) 2個輸入端、5個輸出端、4個訊號輸出端
(11)餘詳物料規格說明</t>
  </si>
  <si>
    <t>YSAC1.02.03.E</t>
  </si>
  <si>
    <t>YSKA.G1</t>
  </si>
  <si>
    <t>YSKC.D4</t>
  </si>
  <si>
    <t>Y1.KT.0125.LO</t>
  </si>
  <si>
    <t>3M長期抗UV彩繪PVC-C CAR-C2</t>
  </si>
  <si>
    <t>廠牌:爵士影像事業有限公司，規格: PVC-C CAR-C2，說明:列車外裝公共藝術貼紙</t>
  </si>
  <si>
    <t>YSAC1.08.05.F</t>
  </si>
  <si>
    <t>94.26.0022.LO</t>
  </si>
  <si>
    <t>天地栓</t>
  </si>
  <si>
    <t>1.廠牌：e.marks
2.型號：FB-141。
3.配件：含12"及24"FB-141各1支(共2支)、2個受口片。
4.表面外觀：626鍍鉻毛絲面。</t>
  </si>
  <si>
    <t>YSD.01.03.A.02</t>
  </si>
  <si>
    <t>YC.A1.0027.LR</t>
  </si>
  <si>
    <t>機油過濾器</t>
  </si>
  <si>
    <t>料號 : 71792
JOHN DEERE (6090HFC09)</t>
  </si>
  <si>
    <t>YSC.03.08.D.02</t>
  </si>
  <si>
    <t>YC.A1.0103.LR</t>
  </si>
  <si>
    <t>壓接頭</t>
  </si>
  <si>
    <t>料號 : 32784
crimp contact f. HAN 
尺寸:2.5mm2, pin silvered</t>
  </si>
  <si>
    <t>96.07.0011.FA</t>
  </si>
  <si>
    <t>扭力扳手(40~200N.m)</t>
  </si>
  <si>
    <t>FACOM S.208-200</t>
  </si>
  <si>
    <t>DE0223</t>
  </si>
  <si>
    <t>Y9.CC.0002.CF</t>
  </si>
  <si>
    <t>電源供應器(CCBE)</t>
  </si>
  <si>
    <t>廠牌:MW(MEAN WELL) 型號:LRS-75-24   規格:輸入100-240VAC, 輸出24VDC,3.2A   尺寸:97mm*99mm*30mm</t>
  </si>
  <si>
    <t>YSAC1.05.04.C</t>
  </si>
  <si>
    <t>Y1.EA.0005.HO</t>
  </si>
  <si>
    <t>電池單元補水接頭組</t>
  </si>
  <si>
    <t>１、廠牌：HOPPECKE，型號：4146247300。２、功能：環狀線電聯車輔電系統電池組之零組件(1組至少包含有3個末段接頭、77個中段接頭及連通水管)，提供電池加水使用。</t>
  </si>
  <si>
    <t>YSC.05.08.A.02</t>
  </si>
  <si>
    <t>95.42.0061.LO</t>
  </si>
  <si>
    <t>0.5噸手搖鏈條吊具</t>
  </si>
  <si>
    <t>鏈條長度至少1.5米，附防滑舌片</t>
  </si>
  <si>
    <t>Y6.16.0048.LO</t>
  </si>
  <si>
    <t>限位板 4</t>
  </si>
  <si>
    <t>廠牌：中鐵山橋
規格：ZG230-450(材質)</t>
  </si>
  <si>
    <t>50.92.0062.AB</t>
  </si>
  <si>
    <t>接觸器</t>
  </si>
  <si>
    <t>AF09ZB-22-00-21</t>
  </si>
  <si>
    <t>YF.16.0014.LO</t>
  </si>
  <si>
    <t>窯燒花崗石面磚</t>
  </si>
  <si>
    <t>1.廠牌:精工陶瓷股份有限公司
2.規格:290x290x18mm(458U深黃)
3.CF640土建標區段標使用區域:月台、穿堂、通道、房間(公共區地坪)</t>
  </si>
  <si>
    <t>YSC.01.17.B.01</t>
  </si>
  <si>
    <t>33.PP.0001.DE</t>
  </si>
  <si>
    <t>多功能集合式電表</t>
  </si>
  <si>
    <t>1.廠牌 : DELTA台達電。 2.型號 : DPM-C530。3.規格：線電壓 35 ~ 690 VAC（L-L），相電壓 20 ~ 400 VAC（L-N），量測範圍 20mA至6A，工作範圍100-240VAC</t>
  </si>
  <si>
    <t>50.KT.0127.LK</t>
  </si>
  <si>
    <t>Covering Strip haunch (plastic) mirror image(13222.0039)</t>
  </si>
  <si>
    <t>地板專用中性清洗劑(洗地機用)</t>
  </si>
  <si>
    <t>一、容量:20L ±5%。 二、酸鹼值:10.7 ±5%。 三、用法:倒入洗地機水箱使用。 四、適用於工業地板嚴重污染的的強力清潔維護。 五、須可搭配駕駛式洗地機可使用。六、保存期限：自製造日起至少48個月。</t>
  </si>
  <si>
    <t>2028/11/01</t>
  </si>
  <si>
    <t>YSC.05.04.A.01</t>
  </si>
  <si>
    <t>Y2.PP.0024.AS</t>
  </si>
  <si>
    <t>FS89單極繼電器606d.c.(含配件)</t>
  </si>
  <si>
    <t>1.廠牌:Ansaldo STS或Hitachi Rail STS。2.型號：232SK00606C825957。3.尺寸:單位mm（長度x高度x深度）:68 x 85 x 162(不含手柄，公差±5)。4.額定電壓:48 VDC。5.具6組常開接點、6組共接點。6.使用於環狀線號誌車站連鎖設備(PP)，來自IXL訊號透過繼電器控制現場設備。7.每組物料需含配件:
(1)繼電器底座，型號: 2/993306，數量:1個。(2)繼電器底座插pin，數量:10個。(3)繼電器連接器母接頭(10pin)，型號: 2/508432，數量:1個。(4)繼電器連接器公接頭(10pin)，型號: 2/508433，數量:1個。(5)繼電器連接器插pin(10pin)，型號: 2/508435，數量:5個。(6)繼電器連接器母接頭(21pin)，型號: 2/508430，數量:1個。(7)繼電器連接器公接頭(21pin)，型號: 2/508431，數量:1個。(8)繼電器連接器插pin(21pin)，型號: 2/508434，數量:10個。</t>
  </si>
  <si>
    <t>YSAC1.04.01.B</t>
  </si>
  <si>
    <t>95.03.0035.TO</t>
  </si>
  <si>
    <t xml:space="preserve">品牌型號TOPTUL DCAA1212                                規格：開口85-140mm                                         </t>
  </si>
  <si>
    <t>50.94.0032.LO</t>
  </si>
  <si>
    <t>螺絲膠</t>
  </si>
  <si>
    <t>Loctite 243 250毫升/CN</t>
  </si>
  <si>
    <t>AMW3612</t>
  </si>
  <si>
    <t>2027/07/31</t>
  </si>
  <si>
    <t>39.06.0009.AB</t>
  </si>
  <si>
    <t>HEATER AC110V 100W</t>
  </si>
  <si>
    <t>YD.FF.0054.LO</t>
  </si>
  <si>
    <t>RGB LED 條燈</t>
  </si>
  <si>
    <t>1.廠牌:原長企業股份有限公司     2.規格:
L1956mm*W33mm*H11mm(24W) 
3.型號:ASL-LB/NCA-RGB/195ARF-84P1D-G</t>
  </si>
  <si>
    <t>Y1.AD.0002.HI</t>
  </si>
  <si>
    <t>高速交換器(TMS)</t>
  </si>
  <si>
    <t>廠牌：VDSRAIL，型號：TS-1450-311040</t>
  </si>
  <si>
    <t>Y6.25.0045.LO</t>
  </si>
  <si>
    <t>轍岔墊板</t>
  </si>
  <si>
    <t>廠牌：中鐵山橋
規格：661×180×25</t>
  </si>
  <si>
    <t>YA.DD.0018.LO</t>
  </si>
  <si>
    <t>指示燈</t>
  </si>
  <si>
    <t>廠牌:國祥
規格:250V 1.2W 紅</t>
  </si>
  <si>
    <t>YSC.03.09.A.01</t>
  </si>
  <si>
    <t>Y3.OC.0012.LO</t>
  </si>
  <si>
    <t>數位輸出模組(32點)</t>
  </si>
  <si>
    <t>1.廠牌：GE
2.型號：IC694MDL754-ED
3.規格：32 PT
4.環狀線專屬用料</t>
  </si>
  <si>
    <t>Y1.EE.0039.LO</t>
  </si>
  <si>
    <t>DCS電纜線(WIFI-濾波器)</t>
  </si>
  <si>
    <t>1.線材：RG142， 2.接頭：QMA公、SMA公， 3.長度：1m±10%。</t>
  </si>
  <si>
    <t>YSAC1.05.07.C</t>
  </si>
  <si>
    <t>39.27.0007.LO</t>
  </si>
  <si>
    <t>高壓空氣軟管</t>
  </si>
  <si>
    <t>轉向架清洗設備使用</t>
  </si>
  <si>
    <t>AMW1211</t>
  </si>
  <si>
    <t>Y1.TX.0004.HI</t>
  </si>
  <si>
    <t>側向擋塊(轉向架)</t>
  </si>
  <si>
    <t>廠牌：HASTA MAGI TEC，型號：009388ED02</t>
  </si>
  <si>
    <t>YSC.03.11.C.01</t>
  </si>
  <si>
    <t>48.FF.0086.LO</t>
  </si>
  <si>
    <t>LED240投光燈</t>
  </si>
  <si>
    <t>1.廠牌: 2.型號: 3.規格:240W，安坑輕軌水電照明系統使用</t>
  </si>
  <si>
    <t>48.FF.0071.KU</t>
  </si>
  <si>
    <t>燈具L12</t>
  </si>
  <si>
    <t>1.廠牌:凱優牌 2.型號:L12 3.規格:LED投光燈240W/27000流明</t>
  </si>
  <si>
    <t>Y4.17.0038.LO</t>
  </si>
  <si>
    <t>軸承(列車清洗系統用#42)</t>
  </si>
  <si>
    <t>1.廠牌：ASAHI    
2.規格：F206 
3.料號：RS0042</t>
  </si>
  <si>
    <t>YD.FF.0121.LO</t>
  </si>
  <si>
    <t>時間定時開關控制器</t>
  </si>
  <si>
    <t>1.額定電壓:100-240VAC 2.額定電流:20A 3.停電補償:300小時</t>
  </si>
  <si>
    <t>YD.KK.0003.LO</t>
  </si>
  <si>
    <t>水肥分解酵素</t>
  </si>
  <si>
    <t>【綠大地化糞清】一盒10包，一包100公克</t>
  </si>
  <si>
    <t>41.66.0013.02</t>
  </si>
  <si>
    <t>固定式吊掛線</t>
  </si>
  <si>
    <t>(1)	長度：150公分以上。 (2)	用途：可配合輕軌系統，並用於吊掛接觸線專用之固定式吊掛線。 (3)	適用於連結截面積150mm²主吊線以及截面積150mm²的接觸線，且長度可以依照現場狀況做調整，並包含吊掛線螺栓組等相關配件。 (4)	材質：CuNiSi(銅鎳矽合金)。 (5)	參考廠牌型號：Kruch / FLH-02.2.10.X。</t>
  </si>
  <si>
    <t>DMW1712</t>
  </si>
  <si>
    <t>96.10.0015.KL</t>
  </si>
  <si>
    <t>鋼尺(150mm)</t>
  </si>
  <si>
    <t>150mm</t>
  </si>
  <si>
    <t>96.YY.0004.HA</t>
  </si>
  <si>
    <t>驗電棒</t>
  </si>
  <si>
    <t>廠牌/型號:HASEGAWA/HST-1.5N 使用範圍:AC DC 600V~7000V</t>
  </si>
  <si>
    <t>Y2.SW.0002.UH</t>
  </si>
  <si>
    <t>驅動缸</t>
  </si>
  <si>
    <t>1.廠牌:Voestalpine。2.型號:C-67227。3.為轉轍器設備。</t>
  </si>
  <si>
    <t>YSAC1.02.01.C</t>
  </si>
  <si>
    <t>Y5.18.0013.LO</t>
  </si>
  <si>
    <t>大廳點矩陣顯示器單元</t>
  </si>
  <si>
    <t>1.廠牌：光磊科技OPTOTECH
2.型號：HT-MO51650029-0011
3.用途：環狀線DMD替換性備品</t>
  </si>
  <si>
    <t>YSAC1.09.02.A</t>
  </si>
  <si>
    <t>Y9.AD.0004.CF</t>
  </si>
  <si>
    <t>散熱風扇</t>
  </si>
  <si>
    <t>廠牌:MiTAC 型號:D60BH-12B 規格:3900RPM,12V</t>
  </si>
  <si>
    <t>YSAC1.01.03.D.02</t>
  </si>
  <si>
    <t>環狀線電聯車牽引馬達</t>
  </si>
  <si>
    <t>廠牌：HRI，型號：035278FD03。</t>
  </si>
  <si>
    <t>車電中心車輛課現場料架-南機廠一區</t>
  </si>
  <si>
    <t>YSKD.A1.02</t>
  </si>
  <si>
    <t>YSC.04.08.A.01</t>
  </si>
  <si>
    <t>YSC.04.04.A</t>
  </si>
  <si>
    <t>YSC.04.01.B.02</t>
  </si>
  <si>
    <t>YSC.04.08.A.02</t>
  </si>
  <si>
    <t>YSC.04.08.B.01</t>
  </si>
  <si>
    <t>32.AP.0020.BB</t>
  </si>
  <si>
    <t>Track Coupling Coil C_1001: G01-1 (SIG-G01-ELB-002)</t>
  </si>
  <si>
    <t>Y6.11.0014.LO</t>
  </si>
  <si>
    <t>高錳鋼轍叉</t>
  </si>
  <si>
    <t>廠牌：中鐵山橋
規格：7號左開曲線岔心</t>
  </si>
  <si>
    <t>Y7.AA.0002.OT</t>
  </si>
  <si>
    <t>18.5kW變頻器</t>
  </si>
  <si>
    <t>1.廠牌:YASKAWA(18.5kW)
2.型號:CIMR-AT4A0044FAA
3.用途:適用環狀線OTIS電扶梯(Y06-06)</t>
  </si>
  <si>
    <t>YSC.02.01.B.01</t>
  </si>
  <si>
    <t>Y1.KT.0055.LO</t>
  </si>
  <si>
    <t>3M長期抗UV彩繪PVC-B CAR-A4</t>
  </si>
  <si>
    <t xml:space="preserve">廠牌:爵士影像事業有限公司，規格: PVC-B CAR-A4，說明:列車外裝公共藝術貼紙
</t>
  </si>
  <si>
    <t>94.01.0005.AF</t>
  </si>
  <si>
    <t>油漆筆(紅)</t>
  </si>
  <si>
    <t>紅色</t>
  </si>
  <si>
    <t>Y3.BC.0016.LO</t>
  </si>
  <si>
    <t>交流輸入及風扇偵測主機板</t>
  </si>
  <si>
    <t>1.廠牌：GLORY POWER
2.型號：PCB-10304
3.規格：含PCB-10305,PCB-10306,PCB-10307)
4.環狀線專屬用料</t>
  </si>
  <si>
    <t>YSAC1.02.02.C</t>
  </si>
  <si>
    <t>58.BB.0001.TM</t>
  </si>
  <si>
    <t>磁磚外牆</t>
  </si>
  <si>
    <t>45*95mm,t=8mm,灰色</t>
  </si>
  <si>
    <t>DMW1511</t>
  </si>
  <si>
    <t>95.01.0160.TO</t>
  </si>
  <si>
    <t>絲攻及丸駒吹氣盒套組</t>
  </si>
  <si>
    <t>品牌型號TOPTUL JGAI4001                                規格：                                                          1.分接頭和芯片：M3x0.5、M3x0.6、M4x0.7、M4x0.75，M5x0.8、M5x0.9、M6x0.75、M6x1.0、M7x0.75、M7x1.0、M8x1.0、M8X1.25、M10x1.25、M10x1.5、M12x1.25、M12x1.5、1 / 8 NPT-27                                      2.絲錐扳手：M3〜M12                                                                3.T型絲錐扳手：M3〜M6                                                                        4.附收藏袋或盒</t>
  </si>
  <si>
    <t>94.26.0020.SI</t>
  </si>
  <si>
    <t>M12吊環</t>
  </si>
  <si>
    <t>1.吊環內徑:30mm 2.吊環外徑:50mm    3.牙長:22mm  4.荷重約220KG     5.材質：鐵</t>
  </si>
  <si>
    <t>33.OT.0013.FI</t>
  </si>
  <si>
    <t>繼電器含座</t>
  </si>
  <si>
    <t>1.廠牌:Finder GmbH 2.型號:48.72.9.110.0050 3.規格:Serie 48,DC 110 V,8A, 2CO  Pin socket type 95.55 Relay type 40.52.9.110.0000 Suppression module type 99.02.0.220.99 Retaining clip type 095.91.3</t>
  </si>
  <si>
    <t>DME1024</t>
  </si>
  <si>
    <t>DMW1442</t>
  </si>
  <si>
    <t>39.17.0021.TP</t>
  </si>
  <si>
    <t>接近開關</t>
  </si>
  <si>
    <t>36.BA.0008.GF</t>
  </si>
  <si>
    <t>車廂門</t>
  </si>
  <si>
    <t>1.廠牌:崇友 2.型號: 3.規格:材料:SUS</t>
  </si>
  <si>
    <t>YA.JJ.0055.LO</t>
  </si>
  <si>
    <t>送風馬達(400CFM)(板橋公車站及轉運站專屬用料)</t>
  </si>
  <si>
    <t>1.廠牌:聯成 2.型號或規格:400HLB(單軸) 3.此料號為交通局財產。 4.僅用於板橋公車站及轉運站故障維修使用。</t>
  </si>
  <si>
    <t>YSAC1.10.05.B.01</t>
  </si>
  <si>
    <t>Y5.12.0008.LO</t>
  </si>
  <si>
    <t>高速球型全功能IP網路攝影機</t>
  </si>
  <si>
    <t>1.廠牌：禾企Shany
2.型號：SNC-HD91IR22DN
3.用途：CCTV替換性備品</t>
  </si>
  <si>
    <t>YSAC1.09.03.B</t>
  </si>
  <si>
    <t>YSAC1.04.06.A</t>
  </si>
  <si>
    <t>YSKA.E1</t>
  </si>
  <si>
    <t>YSKA.E2</t>
  </si>
  <si>
    <t>Y7.AA.0003.OT</t>
  </si>
  <si>
    <t>15kW變頻器</t>
  </si>
  <si>
    <t>1.廠牌:YASKAWA(15kW)
2.型號:CIMR-AT4A0038FAA
3.用途:適用環狀線環狀線OTIS電扶梯(Y06-05)及電梯(Y06-1,2、Y07-1~4)共用</t>
  </si>
  <si>
    <t>95.03.0015.PR</t>
  </si>
  <si>
    <t>網路棘輪壓接鉗</t>
  </si>
  <si>
    <t>4P/6P/8P</t>
  </si>
  <si>
    <t>38.YY.0002.WL</t>
  </si>
  <si>
    <t>指示燈泡</t>
  </si>
  <si>
    <t>(橙色)AC110V</t>
  </si>
  <si>
    <t>DMW2512</t>
  </si>
  <si>
    <t>Y1.PU.0002.HI</t>
  </si>
  <si>
    <t>E2 PIB-04電路板(TCU)</t>
  </si>
  <si>
    <t>廠牌：HRI，型號：231EE60492B</t>
  </si>
  <si>
    <t>YSAC1.01.07.B.01</t>
  </si>
  <si>
    <t>YSKD.C3.01</t>
  </si>
  <si>
    <t>Y4.32.0009.LO</t>
  </si>
  <si>
    <t>地下車床電路板-數位輸入放大器板</t>
  </si>
  <si>
    <t>廠牌：HEGENSCHEIDT，型號：10305961或廠牌：SIEMENS，型號：6ES7141-4BF00-0AA0</t>
  </si>
  <si>
    <t>YSAC1.07.07.C</t>
  </si>
  <si>
    <t>95.08.0001.AF</t>
  </si>
  <si>
    <t>PU夾紗氣管(含快速接頭)</t>
  </si>
  <si>
    <t>至少10m</t>
  </si>
  <si>
    <t>39.58.0023.BO</t>
  </si>
  <si>
    <t>高空拉線車檢測弓電瓶</t>
  </si>
  <si>
    <t>1.廠牌：BOSCH  2.型號：545.042  3.規格：長:208mm 寬:175mm 高:175mm 12V 45AH</t>
  </si>
  <si>
    <t>96.07.0003.FA</t>
  </si>
  <si>
    <t>DME0222</t>
  </si>
  <si>
    <t>48.EA.0008.NO</t>
  </si>
  <si>
    <t>火警中繼器/控制型</t>
  </si>
  <si>
    <t>FRM-1 RP-A9825</t>
  </si>
  <si>
    <t>DMW2712</t>
  </si>
  <si>
    <t>Y3.UP.0015.LO</t>
  </si>
  <si>
    <t>1.廠牌：EATON
2.型號：170M4464-RPS
3.規格：500A aR 690V 300kA 50X51X24 GR1
4.環狀線專屬用料</t>
  </si>
  <si>
    <t>Y6.14.0006.LO</t>
  </si>
  <si>
    <t>滾輪滑床墊鈑 A</t>
  </si>
  <si>
    <t>廠牌：中鐵山橋
規格：637×260</t>
  </si>
  <si>
    <t>YSS.09.34</t>
  </si>
  <si>
    <t>YSS.09.22</t>
  </si>
  <si>
    <t>YSS.09.23</t>
  </si>
  <si>
    <t>YSS.09.40</t>
  </si>
  <si>
    <t>Y7.AF.0008.MI</t>
  </si>
  <si>
    <t>換氣風扇</t>
  </si>
  <si>
    <t xml:space="preserve">廠牌：三菱
型號：TF110B
</t>
  </si>
  <si>
    <t>YSAC1.06.06.D</t>
  </si>
  <si>
    <t>Y2.PD.0025.FA</t>
  </si>
  <si>
    <t>小 FP</t>
  </si>
  <si>
    <t>1.廠牌:Faiveley。2.原廠料號:Z104259-0102。3.月台門，更換性備品，門扇設備。</t>
  </si>
  <si>
    <t>YSC.01.14.A.01</t>
  </si>
  <si>
    <t>Y2.PP.0018.AS</t>
  </si>
  <si>
    <t>RS40乙太網路交換機</t>
  </si>
  <si>
    <t>1、廠牌：HIRSCHMANN，型號：RS40-0009CCCCEDHPHH09。2、具9個Gigabit ethernet ports。3、具4個SFP 光纖用乙太網路連接ports。4、操作電壓:9.6~60 VDC 及18~30 VAC。5、為具有網管功能第二層功能之乙太網路交換器。6、使用於環狀線號誌車站連鎖設備(PP)，為一9 port之交換機，將車站連鎖設備連接於IXL維生網路。</t>
  </si>
  <si>
    <t>YSAC1.05.02.B</t>
  </si>
  <si>
    <t>YSKA.B3</t>
  </si>
  <si>
    <t>Y6.12.0039.LO</t>
  </si>
  <si>
    <t>廠牌：中鐵山橋
規格：7號左開岔尖(堅心錳鋼岔心)</t>
  </si>
  <si>
    <t>YSS.01</t>
  </si>
  <si>
    <t>50.KT.0122.LK</t>
  </si>
  <si>
    <t>pillar trim-upper (mirror image)(13222.0057)</t>
  </si>
  <si>
    <t>Y1.KT.0199.LO</t>
  </si>
  <si>
    <t>3M長期抗UV彩繪PVC-B15(小)</t>
  </si>
  <si>
    <t>廠牌:爵士影像事業有限公司，規格: PVC-B15(小)，說明:列車內裝公共藝術貼紙</t>
  </si>
  <si>
    <t>Y1.KT.0108.LO</t>
  </si>
  <si>
    <t>3M長期抗UV彩繪PVC-C CAR-A13</t>
  </si>
  <si>
    <t xml:space="preserve">廠牌:爵士影像事業有限公司，規格: PVC-C CAR-A13，說明:列車外裝公共藝術貼紙
</t>
  </si>
  <si>
    <t>YSAC1.10.01.D.01</t>
  </si>
  <si>
    <t>YA.II.0167.LO</t>
  </si>
  <si>
    <t>廠牌:昀諭行
型號:595*495*45mm</t>
  </si>
  <si>
    <t>YSC.01.07.A.01</t>
  </si>
  <si>
    <t>33.DP.0018.SH</t>
  </si>
  <si>
    <t>MCCB-NF100-SN</t>
  </si>
  <si>
    <t>MCCB 2P 100AF 40AT DC110V 15KA</t>
  </si>
  <si>
    <t>AME0122</t>
  </si>
  <si>
    <t>6人座椅</t>
  </si>
  <si>
    <t>廠牌：HRI，型號：00033128DC01或廠牌：華陽，型號：00033128DC01，餘詳物料規格說明。</t>
  </si>
  <si>
    <t>YSC.03.03.E.01</t>
  </si>
  <si>
    <t>YSC.03.02.E.01</t>
  </si>
  <si>
    <t>48.FF.0010.TY</t>
  </si>
  <si>
    <t>LED投光燈</t>
  </si>
  <si>
    <t>LSF035-100AAD</t>
  </si>
  <si>
    <t>DMW2611</t>
  </si>
  <si>
    <t>39.23.0010.FS</t>
  </si>
  <si>
    <t>皮帶輪</t>
  </si>
  <si>
    <t>SA37適用</t>
  </si>
  <si>
    <t>Y9.A5.0018.CF</t>
  </si>
  <si>
    <t>交流電插座(110V)到端子排1電源線(WP02-AC SOCKET(110V) TO TB1)</t>
  </si>
  <si>
    <t>廠牌:MiTAC 型號:WP02 規格:AC SOCKET(110VAC) TO TB1 Cable 尺寸:2100mm±30mm</t>
  </si>
  <si>
    <t>YSAC1.01.07.D.02</t>
  </si>
  <si>
    <t>Y1.AD.0009.HI</t>
  </si>
  <si>
    <t>RDI/RDO-2線纜(TMS)</t>
  </si>
  <si>
    <t>廠牌：HRI，型號：EC03P014117D101202</t>
  </si>
  <si>
    <t>YSC.03.11.D.01</t>
  </si>
  <si>
    <t>Y4.27.0003.LO</t>
  </si>
  <si>
    <t>液壓過濾器(路軌兩用車用)</t>
  </si>
  <si>
    <t>1.廠牌：BENZ
2.料號：A0005532703</t>
  </si>
  <si>
    <t>YSC.02.07.D.01</t>
  </si>
  <si>
    <t>50.KT.0020.LK</t>
  </si>
  <si>
    <t>48.DD.0003.CH</t>
  </si>
  <si>
    <t>乾燥過濾器</t>
  </si>
  <si>
    <t>ALCO ADK-419S</t>
  </si>
  <si>
    <t>DMW2722</t>
  </si>
  <si>
    <t>Y2.PD.0080.FA</t>
  </si>
  <si>
    <t>輸出/入端子板</t>
  </si>
  <si>
    <t>1.廠牌:Faiveley。2.原廠料號:4004 003 91041。3.月台門，更換性備品，PSCC設備。</t>
  </si>
  <si>
    <t>YSAC1.01.01.B.01</t>
  </si>
  <si>
    <t>YF.16.0078.LO</t>
  </si>
  <si>
    <t>馬桶沖水器按壓開關閥組</t>
  </si>
  <si>
    <t>適用於HCG-AF933沖水閥組</t>
  </si>
  <si>
    <t>YSC.01.02.E.01</t>
  </si>
  <si>
    <t>YF.16.0108.LO</t>
  </si>
  <si>
    <t>重型不銹鋼自動回關型角鍊(2片/組)</t>
  </si>
  <si>
    <t>1.廠牌：魔力牌
2.型號：T70</t>
  </si>
  <si>
    <t>95.04.0002.LO</t>
  </si>
  <si>
    <t>葫蘆鎚</t>
  </si>
  <si>
    <t>約2-3.5磅</t>
  </si>
  <si>
    <t>YA.II.0138.LO</t>
  </si>
  <si>
    <t>廠牌：NACHi
型號：6306ZZE</t>
  </si>
  <si>
    <t>Y2.PD.0029.FA</t>
  </si>
  <si>
    <t>右 EED頂箱蓋板</t>
  </si>
  <si>
    <t>1.廠牌:Faiveley。2.原廠料號:Z104243-A102。3.月台門，更換性備品，蓋板設備。</t>
  </si>
  <si>
    <t>YSC.01.09.A.01</t>
  </si>
  <si>
    <t>50.94.0001.LE</t>
  </si>
  <si>
    <t>玻璃雨刷</t>
  </si>
  <si>
    <t>含雨刷馬達總承及雨刷臂、雨刷片</t>
  </si>
  <si>
    <t>DMW4122</t>
  </si>
  <si>
    <t>AMW2322</t>
  </si>
  <si>
    <t>Y3.CA.0005.LO</t>
  </si>
  <si>
    <t>3.5mmSq *3C 電纜</t>
  </si>
  <si>
    <t>廠牌：華新麗華
規格：TCL CF610 POS 600/1000V 3.5mm2X3C XLPE 0.7mm LSFH 1.8mm WALSIN LIHWA</t>
  </si>
  <si>
    <t>YD.FF.0074.LO</t>
  </si>
  <si>
    <t>T5 高效率燈管(FH14W-EX/P3)</t>
  </si>
  <si>
    <t>1.廠牌:東亞2.型號:FH14W-EX/P3.功率:14W ，色溫4000K</t>
  </si>
  <si>
    <t>YSC.02.09.E.02</t>
  </si>
  <si>
    <t>YSC.02.10.B.01</t>
  </si>
  <si>
    <t>Y9.GD.0003.CF</t>
  </si>
  <si>
    <t>PPU藍芽模組</t>
  </si>
  <si>
    <t>廠牌:NS 型號:CSR4.0</t>
  </si>
  <si>
    <t>94.20.0029.YS</t>
  </si>
  <si>
    <t>絕緣手套(含保護手套)</t>
  </si>
  <si>
    <t>1.耐電壓：5kV 2.材質：橡膠 3.使用電壓：1kV</t>
  </si>
  <si>
    <t>PR</t>
  </si>
  <si>
    <t>YF.19.0032.LO</t>
  </si>
  <si>
    <t>HCG AF933-B2(按鈕組)</t>
  </si>
  <si>
    <t>SET</t>
  </si>
  <si>
    <t>92.XX.0006.AF</t>
  </si>
  <si>
    <t>電源轉換器</t>
  </si>
  <si>
    <t>AC100~220V轉DC5V，含線</t>
  </si>
  <si>
    <t>DME0111</t>
  </si>
  <si>
    <t>35.27.0013.AB</t>
  </si>
  <si>
    <t>遠端控制單元I/O模組電源供應模組</t>
  </si>
  <si>
    <t>一、參考廠牌：Allen-Bradley。二、參考型號：1756-PA72。三、用途:僅SCADA系統。</t>
  </si>
  <si>
    <t>YD.FF.0001.LO</t>
  </si>
  <si>
    <t>1.廠牌：東亞
2.型號：FVS-H4341JEB-2
3.規格：嵌入式 電子安定器 220V  28Wx3</t>
  </si>
  <si>
    <t>YSC.02.17.B.02</t>
  </si>
  <si>
    <t>YSC.02.15.E.02</t>
  </si>
  <si>
    <t>YSC.02.16.B.02</t>
  </si>
  <si>
    <t>YSC.02.17.E.01</t>
  </si>
  <si>
    <t>33.OT.0036.ZI</t>
  </si>
  <si>
    <t>PTC熱敏電阻繼電器</t>
  </si>
  <si>
    <t>[廠牌:ZIEHL industrie-elektronik][型號:MSF 220 SE][規格:Vc=AC/DC 24-240 V]</t>
  </si>
  <si>
    <t>DME1022</t>
  </si>
  <si>
    <t>39.01.0023.TP</t>
  </si>
  <si>
    <t>錐板</t>
  </si>
  <si>
    <t>氣輸槽適用</t>
  </si>
  <si>
    <t>Y1.PK.0004.LO</t>
  </si>
  <si>
    <t>彈性墊圈 M12</t>
  </si>
  <si>
    <t>1、廠牌：BOSSARD。 2、型號：BN 672。 3、規格：M12。</t>
  </si>
  <si>
    <t>Y1.LE.0006.LO</t>
  </si>
  <si>
    <t>頭燈燈罩(右)</t>
  </si>
  <si>
    <t>廠牌：HRI，型號：2AB933</t>
  </si>
  <si>
    <t>YSC.03.01.A.01</t>
  </si>
  <si>
    <t>Y7.AE.0007.OT</t>
  </si>
  <si>
    <t>馬達飛輪蓋開關</t>
  </si>
  <si>
    <t>廠牌: OTIS或BERNSTEIN
型號:SKT-U1ZM2X</t>
  </si>
  <si>
    <t>YSAC1.10.02.C.01</t>
  </si>
  <si>
    <t>Y1.KT.0113.LO</t>
  </si>
  <si>
    <t>3M長期抗UV彩繪PVC-C CAR-B4</t>
  </si>
  <si>
    <t xml:space="preserve">廠牌:爵士影像事業有限公司，規格: PVC-C CAR-B4，說明:列車外裝公共藝術貼紙
</t>
  </si>
  <si>
    <t>Y2.PD.0164.LO</t>
  </si>
  <si>
    <t>JET I UV 貼膜玻璃彩繪(A1-3)</t>
  </si>
  <si>
    <t xml:space="preserve">廠牌：艾瓦奇有限公司
規格：84.6cm*179cm
說明:板橋站月台滑門-A1-3
</t>
  </si>
  <si>
    <t>34.AI.0002.GF</t>
  </si>
  <si>
    <t>扶手帶驅動輪(含左、右側)</t>
  </si>
  <si>
    <t>1.廠牌:崇友 2.型號: 3.規格:安坑輕軌電扶梯使用</t>
  </si>
  <si>
    <t>95.42.0050.KT</t>
  </si>
  <si>
    <t>工作滑椅</t>
  </si>
  <si>
    <t>1.材質：PVC皮革+海綿墊+粉末噴塗鋼2.金屬底盤   3.四個萬向腳輪  4.可承重150公斤</t>
  </si>
  <si>
    <t>Y2.CP.0013.AS</t>
  </si>
  <si>
    <t>CPSU電源模組</t>
  </si>
  <si>
    <t>1. 廠牌:Ansaldo STS或Hitachi Rail STS。2. 型號：3220.000590。3. 具2個LED 診斷指示燈。4. 輸出電壓5VDC、3.3VDC、12VDC、-12 VDC。5. 使用於環狀線號誌中央連鎖設備(CP)，供應cPCI 機架模組電源使用。</t>
  </si>
  <si>
    <t>YSAC1.06.07.D</t>
  </si>
  <si>
    <t>YSKA.B1</t>
  </si>
  <si>
    <t>Y6.25.0043.LO</t>
  </si>
  <si>
    <t>廠牌：中鐵山橋
規格：667×180×25</t>
  </si>
  <si>
    <t>95.01.0110.KT</t>
  </si>
  <si>
    <t>品牌型號KING TONY 34501227M                                規格：                                                          1.長度：69mm(±20mm)                                        2.扭力範圍：400(牛頓-米)</t>
  </si>
  <si>
    <t>YA.II.0005.LO</t>
  </si>
  <si>
    <t>傳動皮帶(SPZ-1312)</t>
  </si>
  <si>
    <t>廠牌:Continental型號:SPZ-1312*2條產品標示之保存期限：自製造日起至少 60 個月</t>
  </si>
  <si>
    <t>YSC.03.14.B.01.01.05.T</t>
  </si>
  <si>
    <t>Y1.KT.0054.LO</t>
  </si>
  <si>
    <t>3M長期抗UV彩繪PVC-B CAR-A3</t>
  </si>
  <si>
    <t xml:space="preserve">廠牌:爵士影像事業有限公司，規格: PVC-B CAR-A3，說明:列車外裝公共藝術貼紙
</t>
  </si>
  <si>
    <t>Y5.13.0011.LO</t>
  </si>
  <si>
    <t>緊急電話主機</t>
  </si>
  <si>
    <t>1.廠牌：兆聲MEGA SOUND
2.型號：TC-10M
3.用途：適用於環狀線廣播系統替換性備品</t>
  </si>
  <si>
    <t>YSAC1.05.06.F</t>
  </si>
  <si>
    <t>39.04.0003.LO</t>
  </si>
  <si>
    <t>鋼索</t>
  </si>
  <si>
    <t>直徑8MM</t>
  </si>
  <si>
    <t>AMW6212</t>
  </si>
  <si>
    <t>50.94.0052.LO</t>
  </si>
  <si>
    <t>煞車設備EHU馬達碳刷</t>
  </si>
  <si>
    <t>尺寸:8*12*23mm</t>
  </si>
  <si>
    <t>95.42.0016.FA</t>
  </si>
  <si>
    <t>內軸承拔取器</t>
  </si>
  <si>
    <t>三爪內軸承拔取器組</t>
  </si>
  <si>
    <t>YA.BB.0024.LO</t>
  </si>
  <si>
    <t>散熱風扇馬達</t>
  </si>
  <si>
    <t>廠牌:YOHO
型號:YB-122AH 4吋 220V</t>
  </si>
  <si>
    <t>Y3.OC.0006.LO</t>
  </si>
  <si>
    <t>遠端輸入/輸出控制模組</t>
  </si>
  <si>
    <t>1.廠牌：GE
2.型號：IC695NIU001-ADAD
3.環狀線專屬用料</t>
  </si>
  <si>
    <t>YSAC1.07.06.D</t>
  </si>
  <si>
    <t>50.KT.0037.LK</t>
  </si>
  <si>
    <t>DTS0007</t>
  </si>
  <si>
    <t>39.29.0055.GM</t>
  </si>
  <si>
    <t>Schnorr 墊圈</t>
  </si>
  <si>
    <t>轉向架系統適用</t>
  </si>
  <si>
    <t>YF.16.0011.LO</t>
  </si>
  <si>
    <t>瓷磚外牆</t>
  </si>
  <si>
    <t>1.廠牌:中&amp;#22531;窯業股份有限公司
2.規格:45x95x8mm(467U/468U/4685U)(淺黃色/棕色/深棕色)
3.CF661B土建標使用區域:出入口車站外牆</t>
  </si>
  <si>
    <t>YSC.01.17.E.02</t>
  </si>
  <si>
    <t>YSC.01.17.E.01</t>
  </si>
  <si>
    <t>50.VC.0002.KO</t>
  </si>
  <si>
    <t>車廂空調壓縮機及相關附件</t>
  </si>
  <si>
    <t>Y4.13.0021.LO</t>
  </si>
  <si>
    <t>鍊條(天車用-6m)</t>
  </si>
  <si>
    <t>規格：O7.1*6m(0.5噸及1噸鍊條吊車搪孔機及壓床) 1條6米</t>
  </si>
  <si>
    <t>YSC.02.08.B.02</t>
  </si>
  <si>
    <t>Y3.DC.0083.LO</t>
  </si>
  <si>
    <t>帶接點鎖</t>
  </si>
  <si>
    <t>1.廠牌：AREL
2.型號：ART. V75.SBCF11/SX（Key NO.：1625）
3.環狀線專屬用料</t>
  </si>
  <si>
    <t>YSAC1.10.01.C.02</t>
  </si>
  <si>
    <t>50.92.0019.AB</t>
  </si>
  <si>
    <t>繼電器</t>
  </si>
  <si>
    <t>CT-MFS.21S</t>
  </si>
  <si>
    <t>Y6.26.0025.LO</t>
  </si>
  <si>
    <t>KELTRACK軌頂摩擦修正劑(1000公升)</t>
  </si>
  <si>
    <t>1.	廠牌：LBFoster。 2.	型號：504-TS2-RT1000。2、包裝：每桶1000公升(264 US加侖)。3、儲存方式：儲存在室溫5°C到 35°C之間的倉庫中。避免暴露於熱源中。4、產品標示之保存期限：製造日起24個月。</t>
  </si>
  <si>
    <t>YSK.01.G.T1</t>
  </si>
  <si>
    <t>2027/01/31</t>
  </si>
  <si>
    <t>YD.FF.0003.LO</t>
  </si>
  <si>
    <t>1.廠牌：東亞
2.型號：FS-28143LEA
3.規格：吸頂式 電子安定器 220V 28Wx1</t>
  </si>
  <si>
    <t>YSC.02.17.D.01</t>
  </si>
  <si>
    <t>35.26.0003.OR</t>
  </si>
  <si>
    <t>1G第2層存取交換機(24 埠non-PoE)</t>
  </si>
  <si>
    <t>CTS通訊傳輸系統使用</t>
  </si>
  <si>
    <t>DMW3211</t>
  </si>
  <si>
    <t>95.01.0111.KT</t>
  </si>
  <si>
    <t>14x18更換式扭力扳手接頭 (圓頭棘輪)</t>
  </si>
  <si>
    <t xml:space="preserve">品牌型號KING TONY 34503204R                                規格：尺寸：1/2"DR                                                                        </t>
  </si>
  <si>
    <t>Y6.25.0105.LO</t>
  </si>
  <si>
    <t>調高墊鈑</t>
  </si>
  <si>
    <t>廠牌：中鐵山橋
規格：950-170
(10號岔尖組件)</t>
  </si>
  <si>
    <t>YSS.08.08</t>
  </si>
  <si>
    <t>YSS.08.15</t>
  </si>
  <si>
    <t>YSS.08.18</t>
  </si>
  <si>
    <t>50.92.0027.LU</t>
  </si>
  <si>
    <t>RPE 6-6375</t>
  </si>
  <si>
    <t>50.XX.0017.RC</t>
  </si>
  <si>
    <t>矽膠輔助劑(REACH LUBRICANTS Z-35)</t>
  </si>
  <si>
    <t>1.廠牌REACH LUBRICANTS/型號Z-35 2.重量3.17KG</t>
  </si>
  <si>
    <t>DHL0104</t>
  </si>
  <si>
    <t>2027/02/28</t>
  </si>
  <si>
    <t>2029/09/25</t>
  </si>
  <si>
    <t>YA.ZZ.0033.LO</t>
  </si>
  <si>
    <t>全不銹鋼濾網</t>
  </si>
  <si>
    <t>廠牌:昀諭行
型號:524*590*50mm</t>
  </si>
  <si>
    <t>YSC.01.07.A.02</t>
  </si>
  <si>
    <t>50.KT.0018.LK</t>
  </si>
  <si>
    <t>50.EP.0016.EA</t>
  </si>
  <si>
    <t>電磁軌道煞車按鈕開關</t>
  </si>
  <si>
    <t>電磁軌道煞車按鈕</t>
  </si>
  <si>
    <t>Y6.16.0071.LO</t>
  </si>
  <si>
    <t xml:space="preserve">墊鈑 </t>
  </si>
  <si>
    <t>廠牌：中鐵山橋
規格：720×180×20</t>
  </si>
  <si>
    <t>YSS.09.27</t>
  </si>
  <si>
    <t>50.KL.0008.AI</t>
  </si>
  <si>
    <t>616 x 900 x 17 mm</t>
  </si>
  <si>
    <t>32.NA.0005.TH</t>
  </si>
  <si>
    <t>Axle  Counter  –  Single  Channel Controller  (SCC) 計軸器  -  單通道控制器  (SCC)</t>
  </si>
  <si>
    <t>一、廠牌: THALES。二、型號:THALES,  Manufacturer  P/N:3CR10057AAAA。</t>
  </si>
  <si>
    <t>Y2.SW.0023.UH</t>
  </si>
  <si>
    <t>液壓單元固定托架</t>
  </si>
  <si>
    <t>一、 廠牌：Voestalpine。
二、 型號: C-601953。
三、 功能:將液壓單元安裝固定於軌道上。
四、 適用於1對4液壓單元。</t>
  </si>
  <si>
    <t>YSC.02.04.C.01</t>
  </si>
  <si>
    <t>48.II.0003.SC</t>
  </si>
  <si>
    <t>銅鼻子壓接端子</t>
  </si>
  <si>
    <t>SC-95-12</t>
  </si>
  <si>
    <t>95.02.0009.KN</t>
  </si>
  <si>
    <t>螺絲起子組</t>
  </si>
  <si>
    <t>king tony 14件式 螺絲起子組   材質：矽合金鋼</t>
  </si>
  <si>
    <t>Y6.33.0004.LO</t>
  </si>
  <si>
    <t>機廠潤滑設備備品(減緩鋼軌磨耗)</t>
  </si>
  <si>
    <t>廠牌：
中國鐵科院金屬及化學研究所
規格：
地面固定式曲線鋼軌固體潤滑系統</t>
  </si>
  <si>
    <t>YSC.03.07.B.01</t>
  </si>
  <si>
    <t>Y6.25.0069.LO</t>
  </si>
  <si>
    <t>廠牌：中鐵山橋
規格：800×185×10</t>
  </si>
  <si>
    <t>YA.HH.0020.LO</t>
  </si>
  <si>
    <t>廠牌：Koyo
型號：6207ZZCM</t>
  </si>
  <si>
    <t>YSC.02.07.B.01.03</t>
  </si>
  <si>
    <t>50.KT.0120.LK</t>
  </si>
  <si>
    <t>endportal trim-bottom(13222.0070)</t>
  </si>
  <si>
    <t>YD.BB.0025.LO</t>
  </si>
  <si>
    <t>1.廠牌：盈正豫順 Ablerex
2.型號：Bric 60ST(60kVA)</t>
  </si>
  <si>
    <t>YSAC1.03.05.E</t>
  </si>
  <si>
    <t>Y6.25.0037.LO</t>
  </si>
  <si>
    <t>L型絕緣調整片</t>
  </si>
  <si>
    <t>廠牌：中鐵山橋
規格：80</t>
  </si>
  <si>
    <t>50.95.0004.SG</t>
  </si>
  <si>
    <t>電聯車車間隔離門鑰匙</t>
  </si>
  <si>
    <t>60MM*25MM*3MM</t>
  </si>
  <si>
    <t>34.AF.0007.OT</t>
  </si>
  <si>
    <t>系統控制盤$2217-24KW-DH</t>
  </si>
  <si>
    <t>24KW,20A-3</t>
  </si>
  <si>
    <t>DMW5112</t>
  </si>
  <si>
    <t>Y9.SD.0006.LO</t>
  </si>
  <si>
    <t>7011 2.5mm 母端子</t>
  </si>
  <si>
    <t>7011 2.5mm 母</t>
  </si>
  <si>
    <t>YSKF.01.03.B</t>
  </si>
  <si>
    <t>Y5.14.0007.LO</t>
  </si>
  <si>
    <t>ADM-16卡板</t>
  </si>
  <si>
    <t>1.廠牌：阿爾卡特朗訊Alcatel-Lucent
2.型號：3AL98038AD
3.用途：FOT替換性備品</t>
  </si>
  <si>
    <t>YSAC1.02.03.B</t>
  </si>
  <si>
    <t>96.43.0002.AG</t>
  </si>
  <si>
    <t>掌上型LCR電錶</t>
  </si>
  <si>
    <t>Agilent U1732C</t>
  </si>
  <si>
    <t>DE0125</t>
  </si>
  <si>
    <t>41.65.0004.02</t>
  </si>
  <si>
    <t>瓦斯調壓錶</t>
  </si>
  <si>
    <t>1.	功能：調節及輸送瓦斯(雙錶式)。 2.	調節閥耐壓：25bar以上。 3.	適用溫度: -30ﾟC~100ﾟC。 4.	廠牌：Messer Tornado德國或同等品。</t>
  </si>
  <si>
    <t>DMW1621</t>
  </si>
  <si>
    <t>Y4.31.0010.LO</t>
  </si>
  <si>
    <t>壓力開關(牽引電動車踏板泵用)</t>
  </si>
  <si>
    <t>1.廠牌：SAFIM
2.規格：M017183 S6泵踏板的壓力開關
3.料號：02312</t>
  </si>
  <si>
    <t>Y9.AC.0002.CF</t>
  </si>
  <si>
    <t>UPS主板</t>
  </si>
  <si>
    <t>廠牌:MiTAC 型號:MCB-ATIM-UPS-RC</t>
  </si>
  <si>
    <t>YSKF.02.01.B</t>
  </si>
  <si>
    <t>YSAC1.01.02.D.02</t>
  </si>
  <si>
    <t>YA.II.0033.LO</t>
  </si>
  <si>
    <t>傳動皮帶(SPZ-1212)</t>
  </si>
  <si>
    <t>廠牌:Continental型號:SPZ-1212*2條產品標示之保存期限：自製造日起至少 60 個月</t>
  </si>
  <si>
    <t>YSC.03.14.B.01.02.09.T</t>
  </si>
  <si>
    <t>2024/09/20</t>
  </si>
  <si>
    <t>Y4.13.0001.LO</t>
  </si>
  <si>
    <t>主吊接觸器(天車用#80)</t>
  </si>
  <si>
    <t>1.廠牌：東元電機    
2.規格：3A2a2b  
3.型號：CU-80
4.料號：CU-80X</t>
  </si>
  <si>
    <t>Y3.CA.0002.LO</t>
  </si>
  <si>
    <t>150~300平方公厘AL電纜中間接續處理套件</t>
  </si>
  <si>
    <t>廠牌：Raychem 
型號：MXAW-5132-TW01 
規格： 
適用電纜為24kV 150-300mm2低煙無毒鋁線鎧裝電纜接續，套件內包含 1.ERIC一体成型絕緣層及外半導層套管1支 2.JSCR電應力控制套管2支 3.氧化鋁土1包 4.短黃色電應力控制膠2片 5.黑色電應力控制膠片1片 6.導體剪力型套管1支 7.鎧裝層連結用剪力型套管3支 8.高壓絕緣防水膠12片 9.低煙無毒內層套管1支 10.低煙無毒外層套管1支 11.低煙無毒補償套管4支 12.遮蔽層組件1包 13.IJ組件1包 14.中文施工說明一份</t>
  </si>
  <si>
    <t>YSAC1.11.03.F</t>
  </si>
  <si>
    <t>94.26.0005.AF</t>
  </si>
  <si>
    <t>鉛封線(雙股)</t>
  </si>
  <si>
    <t>雙股銅鉛封線(200公尺/CL)</t>
  </si>
  <si>
    <t>拉帽M8*26.5</t>
  </si>
  <si>
    <t>規格：M8X1.25X26.5，A2-70。</t>
  </si>
  <si>
    <t>Y6.19.0004.LO</t>
  </si>
  <si>
    <t>螺栓襯套</t>
  </si>
  <si>
    <t>廠牌：中鐵山橋
規格：Φ30</t>
  </si>
  <si>
    <t>39.23.0006.FS</t>
  </si>
  <si>
    <t>前置濾網</t>
  </si>
  <si>
    <t>50.BV.0004.NO</t>
  </si>
  <si>
    <t>減壓閥</t>
  </si>
  <si>
    <t>0.3~10 bar/-34~+65度</t>
  </si>
  <si>
    <t>91.06.0002.SI</t>
  </si>
  <si>
    <t>溫度數據傳輸器(含說明書)</t>
  </si>
  <si>
    <t>組裝需求: (1)	可安裝於鋁軌 (2)	具電源可轉換110VAC電力為所需工作電壓。 (3)	可讀取溫度數據表資料。 (4)	具WIFI連線功能，可透過WIFI傳輸數據。遠端監控功能： (1)	具有雲端監控程式 (2)	需透過帳號密碼驗證，才能登入監控介面。 (3)	可自電腦透過溫度監控介面，監控溫度數值。 (4)	可自電腦監控介面設定溫度監控位置、溫度回傳的時間頻率，及警示溫度條件。 (5)	當溫度超過或低於設定值，可自監控電腦發出警示或警示音提醒監控人員。 (6)	可輸入日期條件調閱歷史數據，並匯出csv檔案。</t>
  </si>
  <si>
    <t>YF.16.0002.LO</t>
  </si>
  <si>
    <t>窯燒花崗石地磚</t>
  </si>
  <si>
    <t>1.廠牌:精工陶瓷股份有限公司
2.規格:290x290x20mm(566U)(淺藍色)
3.CF661B土建標使用區域:環狀線頭前庄站廁所、男女洗手間、茶水間、哺集乳室、無障礙親子廁所、清潔間</t>
  </si>
  <si>
    <t>YSC.01.12.D.02</t>
  </si>
  <si>
    <t>YD.FF.0127.LO</t>
  </si>
  <si>
    <t>3/4"防水金屬軟管(車站用)</t>
  </si>
  <si>
    <t>鍍鋅鐵皮製成，外層黑色PVC被覆</t>
  </si>
  <si>
    <t>94.10.0003.LO</t>
  </si>
  <si>
    <t>油壓管</t>
  </si>
  <si>
    <t>加油機油壓管</t>
  </si>
  <si>
    <t>Y4.13.0004.LO</t>
  </si>
  <si>
    <t>橫行雙速接觸器(天車用)</t>
  </si>
  <si>
    <t>1.廠牌：東元電機
2.規格：2A2B
3.型號：CU-16
4.料號：TK-40-0002</t>
  </si>
  <si>
    <t>YSC.02.08.D.02.02</t>
  </si>
  <si>
    <t>95.01.0162.TO</t>
  </si>
  <si>
    <t>4分氣動短套筒六角套筒組</t>
  </si>
  <si>
    <t>品牌型號TOPTUL KABA1627                                規格：                                                          1.長度：42mm(±20mm)                                         2.尺寸：27mm</t>
  </si>
  <si>
    <t>Y1.EE.0008.AS</t>
  </si>
  <si>
    <t>輸入/輸出(MTORE)電路板</t>
  </si>
  <si>
    <t>廠牌:Ansaldo STS或廠牌:Hitachi Rail STS，型號：P32C.0100015</t>
  </si>
  <si>
    <t>YSAC1.09.07.E</t>
  </si>
  <si>
    <t>YSKD.C1.01</t>
  </si>
  <si>
    <t>92.XX.0001.AF</t>
  </si>
  <si>
    <t>集合式電表</t>
  </si>
  <si>
    <t>廠牌:MEATROL 型號:ME435</t>
  </si>
  <si>
    <t>YC.A1.0171.LR</t>
  </si>
  <si>
    <t>氣壓缸</t>
  </si>
  <si>
    <t>料號 : 53712
ADN-32-30-A-P-A</t>
  </si>
  <si>
    <t>YSC.03.06.D.01.02</t>
  </si>
  <si>
    <t>41.65.0007.07</t>
  </si>
  <si>
    <t>鋁熱焊焊接工具</t>
  </si>
  <si>
    <t>1.	50E6、54G2軌型鑄模鐵鞋組各兩組。 2.	鐵鞋固定架一組。 3.	材質:SS1低碳鋼 4.	可適用於THERMIT耐磨軌用鋁熱焊劑組（2片式砂模）（型號：Thermit Australia Pty Ltd)。</t>
  </si>
  <si>
    <t>YC.K1.0012.LO</t>
  </si>
  <si>
    <t>車用保險絲</t>
  </si>
  <si>
    <t>廠牌：上海滬工電器
規格：O10×38，500V，6A、10A、20A，適用於095軌道維修工程車</t>
  </si>
  <si>
    <t>Y1.TX.0015.LO</t>
  </si>
  <si>
    <t>接地刷總成</t>
  </si>
  <si>
    <t>廠牌：HRI，型號：00029936EC05或廠牌：MERSEN，型號：D1026330</t>
  </si>
  <si>
    <t>YSC.02.16.A.01</t>
  </si>
  <si>
    <t>YA.II.0148.LO</t>
  </si>
  <si>
    <t>傳動皮帶(SPA-1857)</t>
  </si>
  <si>
    <t>廠牌:CONTINENTAL型號:SPA-1857</t>
  </si>
  <si>
    <t>YSC.01.02.B.01.03.06.T</t>
  </si>
  <si>
    <t>2025/12/15</t>
  </si>
  <si>
    <t>50.KT.0121.LK</t>
  </si>
  <si>
    <t>flap right 3(13222.0242)</t>
  </si>
  <si>
    <t>YA.OO.0001.LO</t>
  </si>
  <si>
    <t>驅動器</t>
  </si>
  <si>
    <t>廠牌:rotork
型號:RC240-SRF087HT</t>
  </si>
  <si>
    <t>YSC.02.11.C.02</t>
  </si>
  <si>
    <t>Y9.A2.0003.CF</t>
  </si>
  <si>
    <t>暫存器齒盤</t>
  </si>
  <si>
    <t>廠牌:優聯 型號:ATIM-CHS-ESSCROW-DISK 規格:塑膠材質</t>
  </si>
  <si>
    <t>YSAC1.01.05.D.01</t>
  </si>
  <si>
    <t>94.03.0011.LO</t>
  </si>
  <si>
    <t>特級羊毛刷4吋</t>
  </si>
  <si>
    <t>特級羊毛刷4吋。</t>
  </si>
  <si>
    <t>AME1401</t>
  </si>
  <si>
    <t>DMW2211</t>
  </si>
  <si>
    <t>94.XX.0042.LO</t>
  </si>
  <si>
    <t>氬焊機鎢棒組</t>
  </si>
  <si>
    <t>配件組內含下列： 1.鎢棒(1.6㎜)：尺寸：直徑1.6㎜*長175mm；型式：藍尾(焊接白鐵/黑鐵用)；包裝方式1盒10支 2.鎢棒(2.4㎜)：尺寸：直徑2.4㎜*長175mm；型式：藍尾(焊接白鐵/黑鐵用)；10支/盒。 3.外銅束：10個/包 4.內銅束：10個/包 5.	五號瓷杯：10個 6.六號瓷杯：10個</t>
  </si>
  <si>
    <t>96.16.0001.HI</t>
  </si>
  <si>
    <t>高壓絕緣測試器</t>
  </si>
  <si>
    <t>HIOKI IR3455</t>
  </si>
  <si>
    <t>DME0221</t>
  </si>
  <si>
    <t>DE0221</t>
  </si>
  <si>
    <t>39.27.0015.LO</t>
  </si>
  <si>
    <t>開口板手(安坑輕軌轉向架清洗)</t>
  </si>
  <si>
    <t>AMW1122</t>
  </si>
  <si>
    <t>50.TF.0002.CS</t>
  </si>
  <si>
    <t>無動力轉向架及配件</t>
  </si>
  <si>
    <t>列車M3使用</t>
  </si>
  <si>
    <t>DTS0006</t>
  </si>
  <si>
    <t>Y1.KL.0016.LO</t>
  </si>
  <si>
    <t>內六角沉頭螺絲M6 X 30</t>
  </si>
  <si>
    <t>1.尺寸:M6 X 1 X 30。2.材質A2-70。3.規範:符合DIN7991或ISO10642。</t>
  </si>
  <si>
    <t>34.AF.0008.OT</t>
  </si>
  <si>
    <t>系統控制盤$2217-30KW-DH</t>
  </si>
  <si>
    <t>30KW,20A-3</t>
  </si>
  <si>
    <t>Y6.18.0021.LO</t>
  </si>
  <si>
    <t xml:space="preserve">螺栓 </t>
  </si>
  <si>
    <t>廠牌：中鐵山橋
規格：M24×100</t>
  </si>
  <si>
    <t>39.01.0016.TP</t>
  </si>
  <si>
    <t>活塞桿</t>
  </si>
  <si>
    <t>Y4.23.0004.LO</t>
  </si>
  <si>
    <t>固定夾(移動式供電設備用)</t>
  </si>
  <si>
    <t>1.廠牌：Conductix-Wampfler
2.料號：349045</t>
  </si>
  <si>
    <t>Y6.18.0015.LO</t>
  </si>
  <si>
    <t xml:space="preserve">螺帽 </t>
  </si>
  <si>
    <t>廠牌：中鐵山橋
規格：M24</t>
  </si>
  <si>
    <t>YSS.08.11</t>
  </si>
  <si>
    <t>YSS.08.17</t>
  </si>
  <si>
    <t>Y1.TX.0033.LO</t>
  </si>
  <si>
    <t>六角螺絲 M8x55</t>
  </si>
  <si>
    <t>1、廠牌：BOSSARD。  2、型號：BN 57。 3、規格：M8x55。</t>
  </si>
  <si>
    <t>YSC.03.11.A.02</t>
  </si>
  <si>
    <t>50.94.0015.LC</t>
  </si>
  <si>
    <t>雨刷片</t>
  </si>
  <si>
    <t>Wiper blade 1000 mm</t>
  </si>
  <si>
    <t>DMW3622</t>
  </si>
  <si>
    <t>Y2.SW.0025.UH</t>
  </si>
  <si>
    <t>DLD單元枕木固定托架2(岔心)</t>
  </si>
  <si>
    <t>一、 廠牌：Voestalpine。
二、 型號: C-601952。
三、 提供DLD單元3及DLD單元4安裝固定於枕木。
四、 適用於可動式岔心。</t>
  </si>
  <si>
    <t>YSC.02.04.C.02</t>
  </si>
  <si>
    <t>39.20.0001.BE</t>
  </si>
  <si>
    <t>噴嘴2540</t>
  </si>
  <si>
    <t>預濕站、洗淨站噴灑管適用</t>
  </si>
  <si>
    <t>DMW1211</t>
  </si>
  <si>
    <t>AMW1622</t>
  </si>
  <si>
    <t>Y5.18.0014.LO</t>
  </si>
  <si>
    <t>控制卡</t>
  </si>
  <si>
    <t>1.廠牌：晶彩亞太
2.型號：SCTLPIS10A
3.用途：使用於環狀線旅客資訊顯示器</t>
  </si>
  <si>
    <t>YSAC1.09.01.D</t>
  </si>
  <si>
    <t>YSKA.F1</t>
  </si>
  <si>
    <t>矽利康(N2 Plus)</t>
  </si>
  <si>
    <t>廠牌：DOWSIL ，型號：N2 Plus，容量：300ml/條，顏色：灰。</t>
  </si>
  <si>
    <t>2025/01/20</t>
  </si>
  <si>
    <t>2025/07/20</t>
  </si>
  <si>
    <t>Y4.13.0015.LO</t>
  </si>
  <si>
    <t>主吊接觸器(天車用#32)</t>
  </si>
  <si>
    <t>1.廠牌：Schneider
2.型號：32M7
3.料號：LC1D32M7</t>
  </si>
  <si>
    <t>48.FF.0069.KU</t>
  </si>
  <si>
    <t>燈具L19</t>
  </si>
  <si>
    <t>1.廠牌:凱優牌 2.型號:L19 3.規格:LED日光燈15W/1275流明</t>
  </si>
  <si>
    <t>YA.JJ.0025.LO</t>
  </si>
  <si>
    <t>送風馬達</t>
  </si>
  <si>
    <t>廠牌:弘祿
型號:6228HS-M(雙軸)</t>
  </si>
  <si>
    <t>YSC.02.11.C.01</t>
  </si>
  <si>
    <t>YA.II.0153.LO</t>
  </si>
  <si>
    <t>傳動皮帶(SPA-1757)</t>
  </si>
  <si>
    <t>廠牌:CONTINENTAL型號:SPA-1757</t>
  </si>
  <si>
    <t>YSC.01.02.B.01.04.04.T</t>
  </si>
  <si>
    <t>95.03.0021.PK</t>
  </si>
  <si>
    <t>7合1剪剝壓線鉗</t>
  </si>
  <si>
    <t>1.材質：低碳鋼2.全長：170mm3.剝線範圍：AWG：18、16、14、12、10</t>
  </si>
  <si>
    <t>液壓控制單元密封橡膠墊圈(#T102)</t>
  </si>
  <si>
    <t>1.廠牌：KNORR-BREMSE
2.型號：KP0443998</t>
  </si>
  <si>
    <t>YSAC1.01.05.C.01.01.T</t>
  </si>
  <si>
    <t>95.42.0072.PI</t>
  </si>
  <si>
    <t>快速木工F夾</t>
  </si>
  <si>
    <t>型號:52630 F夾長度:30cm</t>
  </si>
  <si>
    <t>YA.PP.0013.LO</t>
  </si>
  <si>
    <t>非氧化型殺菌劑</t>
  </si>
  <si>
    <t>1.	廠牌：程合契約有限公司。 2.	型號：CH-4300 (或相容同等品)。 3.	規格:20kg/桶。 4.	需檢附SDS物質安全資料表。</t>
  </si>
  <si>
    <t>YSK.03.01.B.02.01.T1</t>
  </si>
  <si>
    <t>YSK.03.01.A.02.01.T</t>
  </si>
  <si>
    <t>Y4.32.0035.LO</t>
  </si>
  <si>
    <t>刮片(地下車床用)</t>
  </si>
  <si>
    <t>1.廠牌：Hegenscheidt
2.料號：2023505-10</t>
  </si>
  <si>
    <t>YSC.02.07.D.02.15</t>
  </si>
  <si>
    <t>Y4.30.0001.LO</t>
  </si>
  <si>
    <t>0度探測頭(平台車用)</t>
  </si>
  <si>
    <t>1.規格：0度,P112-2,5-RS-R-E
2.料號：TK-30-0001</t>
  </si>
  <si>
    <t>94.XX.0046.ST</t>
  </si>
  <si>
    <t>矽膠刮刀補充包</t>
  </si>
  <si>
    <t>1.XT-100 2.中型</t>
  </si>
  <si>
    <t>YD.FF.0061.LO</t>
  </si>
  <si>
    <t>1.廠牌:東亞
2.型號:FZ-1/28XEA
3.吸頂式 電子安定器 220V 28Wx1</t>
  </si>
  <si>
    <t>YA.JJ.0054.LO</t>
  </si>
  <si>
    <t>送風馬達(800CFM)(板橋公車站及轉運站專屬用料)</t>
  </si>
  <si>
    <t>1.廠牌:聯成 2.型號或規格:800HLB(雙軸) 3.此料號為交通局財產。 4.僅用於板橋公車站及轉運站故障維修使用。</t>
  </si>
  <si>
    <t>件</t>
  </si>
  <si>
    <t>Y4.32.0004.LO</t>
  </si>
  <si>
    <t>地下車床電路板-數位輸出板</t>
  </si>
  <si>
    <t>廠牌：HEGENSCHEIDT，型號：10086348或廠牌：SIEMENS，型號：6ES7322-1BH01-0AA0</t>
  </si>
  <si>
    <t>YSAC1.07.01.C</t>
  </si>
  <si>
    <t>Y5.12.0020.LO</t>
  </si>
  <si>
    <t>乙太網路光電轉換器</t>
  </si>
  <si>
    <t>1.廠牌：禾企電子
2.型號：SFP-1000FX13-D10
3.用途：CCTV替換性備品</t>
  </si>
  <si>
    <t>YSAC1.03.06.E</t>
  </si>
  <si>
    <t>YC.A1.0125.LR</t>
  </si>
  <si>
    <t>集線器模組</t>
  </si>
  <si>
    <t>料號 : 57021
規格:DME 20 q
drive-cliq, without cable</t>
  </si>
  <si>
    <t>YSC.03.06.D.02</t>
  </si>
  <si>
    <t>Y1.AD.0003.HI</t>
  </si>
  <si>
    <t>繼電器(TMS)</t>
  </si>
  <si>
    <t>廠牌：AMRA，型號：RGMZ59X-C110-GG</t>
  </si>
  <si>
    <t>YSAC1.01.07.A.01</t>
  </si>
  <si>
    <t>YA.QQ.0012.LO</t>
  </si>
  <si>
    <t>溫度感知器;風管型</t>
  </si>
  <si>
    <t>廠牌：SIEMENS
型號：QAM2161.040</t>
  </si>
  <si>
    <t>YSC.03.14.D.01.01</t>
  </si>
  <si>
    <t>39.01.0004.TP</t>
  </si>
  <si>
    <t>壓力計附調壓器</t>
  </si>
  <si>
    <t>壓力計適用</t>
  </si>
  <si>
    <t>Y6.25.0039.LO</t>
  </si>
  <si>
    <t>廠牌：中鐵山橋
規格：839×180×25</t>
  </si>
  <si>
    <t>YF.16.0031.LO</t>
  </si>
  <si>
    <t>樓梯止滑板塑膠地磚，均質聚氯乙烯地磚</t>
  </si>
  <si>
    <t>1.廠牌:Tarkeet
2.規格:5mx2mx2mm(Vylon Plus 590)
3.CF640土建標區段標使用區域:管理中心樓梯鋪面(非公共區)</t>
  </si>
  <si>
    <t>YSC.01.16.E.02</t>
  </si>
  <si>
    <t>48.92.0037.PA</t>
  </si>
  <si>
    <t>十字起子</t>
  </si>
  <si>
    <t>48.FF.0068.KU</t>
  </si>
  <si>
    <t>燈具L8</t>
  </si>
  <si>
    <t>1.廠牌:凱優牌 2.型號:L8 3.規格:LED投光燈45W/4600流明</t>
  </si>
  <si>
    <t>YD.FF.0122.LO</t>
  </si>
  <si>
    <t>球型 E27 LED*1筒燈具</t>
  </si>
  <si>
    <t>1.尺寸ψ225*H230mm。 2.燈具本體鋁板成型白色烤漆/鏡面鋁反射罩 3.燈座E27。</t>
  </si>
  <si>
    <t>YD.JJ.0001.LO</t>
  </si>
  <si>
    <t>可程式控制器</t>
  </si>
  <si>
    <t>廠牌：昶銪 
型號：PFC200</t>
  </si>
  <si>
    <t>YSAC1.02.01.A</t>
  </si>
  <si>
    <t>Y1.PV.0041.LO</t>
  </si>
  <si>
    <t>彈性墊圈 M6</t>
  </si>
  <si>
    <t>1、廠牌：BOSSARD。 2、型號：BN 672。 3、規格：M6。</t>
  </si>
  <si>
    <t>IS.SH.0015.LO</t>
  </si>
  <si>
    <t>安全鞋11.0</t>
  </si>
  <si>
    <t>US-11號</t>
  </si>
  <si>
    <t>Y1.AD.0008.HI</t>
  </si>
  <si>
    <t>RDI/RDO-1線纜(TMS)</t>
  </si>
  <si>
    <t>廠牌：HRI，型號：EC03P014117D091102</t>
  </si>
  <si>
    <t>YSC.03.12.C.01</t>
  </si>
  <si>
    <t>33.OT.0030.FI</t>
  </si>
  <si>
    <t>繼電器計時模塊</t>
  </si>
  <si>
    <t>[廠牌:Finder GmbH][型號:86.00.0.240.0000][規格:0.05 s-100 h]</t>
  </si>
  <si>
    <t>YD.JJ.0009.LO</t>
  </si>
  <si>
    <t>鐵束環(4吋)</t>
  </si>
  <si>
    <t>1.4吋 2.含橡膠</t>
  </si>
  <si>
    <t>95.01.0113.PR</t>
  </si>
  <si>
    <t>複合扳手組</t>
  </si>
  <si>
    <t xml:space="preserve">品牌型號ProsKit HW-6514B                                規格：                                                      1.C型開口及梅花                                                                        2.公制尺寸：8.9.10.11.12.13.14.15.16.17.18.19.22.24mm                                                                                     3.附收藏袋或盒                                                                                </t>
  </si>
  <si>
    <t>YD.JJ.0016.LO</t>
  </si>
  <si>
    <t>給水壓力開關</t>
  </si>
  <si>
    <t>1.參考廠牌：AUTO RESET (CE) 2.參考壓力：約10公斤  3.型號:SH-210</t>
  </si>
  <si>
    <t>48.FF.0078.PA</t>
  </si>
  <si>
    <t>WNF5151(單切開關)</t>
  </si>
  <si>
    <t>WNF5151</t>
  </si>
  <si>
    <t>33.OT.0029.FI</t>
  </si>
  <si>
    <t>繼電器固定夾</t>
  </si>
  <si>
    <t>[廠牌:Finder GmbH][型號:090.33][規格:Retaining clip (metal)]</t>
  </si>
  <si>
    <t>YA.JJ.0002.LO</t>
  </si>
  <si>
    <t>廠牌:鑫國
規格:15*203*718鋁質濾網</t>
  </si>
  <si>
    <t>YSC.02.13.B.02</t>
  </si>
  <si>
    <t>92.01.0003.CH</t>
  </si>
  <si>
    <t>單芯線(黃)</t>
  </si>
  <si>
    <t>1.廠牌:　 2.型號: 　3.規格:鍍錫銅 0.5mm，黃，一捲15M</t>
  </si>
  <si>
    <t>96.10.0008.KL</t>
  </si>
  <si>
    <t>96.10.0018.KL</t>
  </si>
  <si>
    <t>YC.A1.0169.LR</t>
  </si>
  <si>
    <t>料號 : 23880
規格:blade l=700mm
110.577 l=700mm</t>
  </si>
  <si>
    <t>YSC.03.06.D.01</t>
  </si>
  <si>
    <t>Y2.PD.0157.FA</t>
  </si>
  <si>
    <t>EED維修蓋板(1240mm)</t>
  </si>
  <si>
    <t xml:space="preserve">廠牌: Faiveley
型號:Z103431-1240
</t>
  </si>
  <si>
    <t>Y1.TW.0002.GH</t>
  </si>
  <si>
    <t>鋼輪(減振環未焊接)</t>
  </si>
  <si>
    <t>廠牌：HRI、型號：00041666EC02-1或廠牌：VALDUNES，型號：VDI0218-1或廠牌：GHH，型號：108025V004</t>
  </si>
  <si>
    <t>環狀線南機廠車輛廠存放區</t>
  </si>
  <si>
    <t>YSO.G</t>
  </si>
  <si>
    <t>Y1.BD.0048.KB</t>
  </si>
  <si>
    <t>煞車釋放單元蓄壓器逆止閥(T059)</t>
  </si>
  <si>
    <t>廠牌：KNORR-BREMSE
型號：II15098/2</t>
  </si>
  <si>
    <t>YSAC1.01.06.C.01</t>
  </si>
  <si>
    <t>48.LL.0003.CH</t>
  </si>
  <si>
    <t>電纜式浮球液位開關</t>
  </si>
  <si>
    <t>電纜線材質PVC、浮球材質ABS;</t>
  </si>
  <si>
    <t>Y1.KT.0150.LO</t>
  </si>
  <si>
    <t>3M長期抗UV彩繪PVC-D CAR-A11</t>
  </si>
  <si>
    <t>廠牌:爵士影像事業有限公司，規格: PVC-D CAR-A11，說明:列車外裝公共藝術貼紙</t>
  </si>
  <si>
    <t>YF.19.0041.LO</t>
  </si>
  <si>
    <t>自動龍頭組(洗肛器用)</t>
  </si>
  <si>
    <t>1.適用於ALEX EF1019M 2.廠牌為FLUSHTECH。</t>
  </si>
  <si>
    <t>33.OT.0004.ET</t>
  </si>
  <si>
    <t>光纖線纜</t>
  </si>
  <si>
    <t>單模</t>
  </si>
  <si>
    <t>YA.YY.0027.LO</t>
  </si>
  <si>
    <t>押扣開關(黑)(板橋公車站及轉運站專屬用料)</t>
  </si>
  <si>
    <t>1.廠牌:SHAN HO 2.型號:SB-251-B-1B(黑)  3.規格:瞬時常閉型1B接點 4.此料號為交通局財產。 5.僅用於板橋公車站及轉運站故障維修使用。</t>
  </si>
  <si>
    <t>Y4.32.0055.LO</t>
  </si>
  <si>
    <t>安全開關(地下車床用#899)</t>
  </si>
  <si>
    <t>1.廠牌：EUCHNER
2.型號：TP3-537/A024SR6
3.料號：10274899</t>
  </si>
  <si>
    <t>YSC.02.07.D.02.16</t>
  </si>
  <si>
    <t>33.DP.0008.SL</t>
  </si>
  <si>
    <t>斷路器 NF100-CN</t>
  </si>
  <si>
    <t>NFB 2P 100AF 50AT 20KA 110V</t>
  </si>
  <si>
    <t>DMW1411</t>
  </si>
  <si>
    <t>Y4.11.0005.LO</t>
  </si>
  <si>
    <t>氣壓彈簧(固定頂升設備用-1200N)</t>
  </si>
  <si>
    <t>1.廠牌：ALKO
2.規格：280630，1200N 42/18
3.料號：V/0002-0010-004</t>
  </si>
  <si>
    <t>95.15.0005.GP</t>
  </si>
  <si>
    <t>K-25合鋸片</t>
  </si>
  <si>
    <t>1.粗齒 2.25cm</t>
  </si>
  <si>
    <t>Y6.12.0015.LO</t>
  </si>
  <si>
    <t>曲基本軌直尖軌組件(含止動撐)</t>
  </si>
  <si>
    <t>廠牌：中鐵山橋
規格：10號左開可動岔心</t>
  </si>
  <si>
    <t>YA.HI.0015.LO</t>
  </si>
  <si>
    <t>廠牌:SKF
型號:6322</t>
  </si>
  <si>
    <t>Y8.BA.0003.OT</t>
  </si>
  <si>
    <t>前乘場門門板(無機房1000kg)</t>
  </si>
  <si>
    <t>1.廠牌：OTIS。2.型號：Front Outer door T-T 900。3.用途：適用環狀線OTIS電梯。4.規格：(1)含左、右門板。(2)材質：304髮紋不銹鋼。(3)厚度：1.5mm±0.1mm。</t>
  </si>
  <si>
    <t>Y4.12.0005.LO</t>
  </si>
  <si>
    <t>閃爍燈(移動式頂升設備用)</t>
  </si>
  <si>
    <t>1.廠牌：Sirena
2.規格：L MT V24/24V DC(24V 5W)
3.料號：V/0002-0020-006</t>
  </si>
  <si>
    <t>Y8.BE.0001.OT</t>
  </si>
  <si>
    <t>樓層顯示器(車廂)</t>
  </si>
  <si>
    <t>1.廠牌：OTIS。2.型號：CPI。3.用途：適用環狀線OTIS電梯，車廂顯示樓層及電梯使用模式顯示。4.規格：(1)INPUT DC24V。(2)89*115±5(mm) LCD顯示器。</t>
  </si>
  <si>
    <t>YSAC1.03.07.E</t>
  </si>
  <si>
    <t>Y7.AA.0007.KO</t>
  </si>
  <si>
    <t>變頻器</t>
  </si>
  <si>
    <t>廠牌：VACON
型號：KM50005143</t>
  </si>
  <si>
    <t>YSAC1.05.02.A</t>
  </si>
  <si>
    <t>95.42.0043.KT</t>
  </si>
  <si>
    <t>1600kg手動鍊條吊車</t>
  </si>
  <si>
    <t>額定荷重：1600kG以上、升降距離：1.5 m以上、手拉滿載舉升力：333N</t>
  </si>
  <si>
    <t>DMW1532</t>
  </si>
  <si>
    <t>YA.YY.0007.LO</t>
  </si>
  <si>
    <t>管狀熔絲500V 4A</t>
  </si>
  <si>
    <t>廠牌：QDQ
型號：CT-10G04</t>
  </si>
  <si>
    <t>YSC.03.14.D.01.02</t>
  </si>
  <si>
    <t>刮泥地墊</t>
  </si>
  <si>
    <t>長200cm，寬90cm</t>
  </si>
  <si>
    <t>Y6.37.0009.LO</t>
  </si>
  <si>
    <t>導電軌支撐架組件-ST4</t>
  </si>
  <si>
    <t>廠牌：BRECKNELL WILLIS
規格：ST4
(特殊軌枕木區)</t>
  </si>
  <si>
    <t>YSC.01.03.A.01</t>
  </si>
  <si>
    <t>33.DC.0011.BB</t>
  </si>
  <si>
    <t>跳閘繼電器</t>
  </si>
  <si>
    <t>One receiver and one transmitter unit(直流開關盤)</t>
  </si>
  <si>
    <t>AME0124</t>
  </si>
  <si>
    <t>DMW1412</t>
  </si>
  <si>
    <t>95.36.0001.BL</t>
  </si>
  <si>
    <t>汽油引擎發電機(3 KVA)</t>
  </si>
  <si>
    <t>交流最大輸出:110/220V</t>
  </si>
  <si>
    <t>Y3.PP.0014.LO</t>
  </si>
  <si>
    <t>集合式指示燈燈泡</t>
  </si>
  <si>
    <t>規格：30VDC (LED盤面)
使用區域：全斷面防洪閘門</t>
  </si>
  <si>
    <t>YSAC1.10.03.C.01</t>
  </si>
  <si>
    <t>Y1.BA.0011.LO</t>
  </si>
  <si>
    <t>環狀線電聯車空氣過濾器(L01)墊片#4</t>
  </si>
  <si>
    <t>1.材質：壓縮合成纖維板(不含石棉)，且適用於10bar以上之壓縮空氣之流體環境。2.尺寸：內徑47.8±0.1mm、外徑:61.3±0.1mm、厚度:1.1±0.3mm。3.規格：壓縮率8%以上，恢復率至少50%以上，抗拉強度至少1.4kgf/mm2；外觀為兩面皆為平面之同心圓墊片。4.包裝方式：50件/包，不足50件以1包方式包裝。</t>
  </si>
  <si>
    <t>YC.A1.0268.LO</t>
  </si>
  <si>
    <t>星型起子頭(T20)</t>
  </si>
  <si>
    <t>1/4" T20星型起子頭</t>
  </si>
  <si>
    <t>Y2.PD.0107.FA</t>
  </si>
  <si>
    <t>直流濾波器</t>
  </si>
  <si>
    <t>1.廠牌:Faiveley。2.原廠料號:4004 118 20443。3.月台門，更換性備品，PPS設備。</t>
  </si>
  <si>
    <t>YSAC1.01.02.B.02</t>
  </si>
  <si>
    <t>96.07.0012.FA</t>
  </si>
  <si>
    <t>DME0223</t>
  </si>
  <si>
    <t>Y2.PD.0119.FA</t>
  </si>
  <si>
    <t>斷路器 SFAN</t>
  </si>
  <si>
    <t>1.廠牌:Faiveley。2.原廠料號:2CDS252001R0064。3.月台門，更換性備品，PPS設備。</t>
  </si>
  <si>
    <t>YA.ZZ.0044.LO</t>
  </si>
  <si>
    <t>空調二通閥</t>
  </si>
  <si>
    <t>1.參考廠牌:honeywell VC6013  2.	規格:3/4管(6分) 3.	電壓:200-240V:50-60Hz</t>
  </si>
  <si>
    <t>YA.ZZ.0030.LO</t>
  </si>
  <si>
    <t>廠牌:昀諭行
型號:496*490*50mm</t>
  </si>
  <si>
    <t>Y5.12.0015.LO</t>
  </si>
  <si>
    <t>網路數位影像錄影機</t>
  </si>
  <si>
    <t>1.廠牌：台達電子Delta
2.型號：NVR-514E
3.用途：CCTV替換性備品</t>
  </si>
  <si>
    <t>YSAC1.05.01.A</t>
  </si>
  <si>
    <t>YSAC1.06.06.A</t>
  </si>
  <si>
    <t>Y1.EE.0018.AS</t>
  </si>
  <si>
    <t>電路板(NRB12)</t>
  </si>
  <si>
    <t>廠牌:Ansaldo STS或廠牌:Hitachi Rail STS，型號：P33D.0100001</t>
  </si>
  <si>
    <t>YSAC1.02.01.D</t>
  </si>
  <si>
    <t>YSAC1.04.01.E</t>
  </si>
  <si>
    <t>94.03.0012.LO</t>
  </si>
  <si>
    <t>實用型豬鬃刷1吋</t>
  </si>
  <si>
    <t>實用型豬鬃刷1吋。</t>
  </si>
  <si>
    <t>YSD.01.02.A.01.01</t>
  </si>
  <si>
    <t>50.88.0002.LO</t>
  </si>
  <si>
    <t>空調高低壓5尺加氣管</t>
  </si>
  <si>
    <t>2分頭、5尺長</t>
  </si>
  <si>
    <t>33.DC.0005.BB</t>
  </si>
  <si>
    <t>1.廠牌: Finder GmbH 2.型號: 58.54.9.024.0050 3.規格: "Serie 58,DC 24 V,7A, 4CO Pin socket type 94.54 Relay type 55.34.9.024.0040 Suppression module type 99.02.9.024.99 Retaining clip type 094.91.3"</t>
  </si>
  <si>
    <t>Y3.PP.0012.LO</t>
  </si>
  <si>
    <t>雙備援模組</t>
  </si>
  <si>
    <t>廠牌：MW明緯企業股份有限公司
型號：DR-RDN20
規格：24VDC 20A
使用區域：全斷面防洪閘門</t>
  </si>
  <si>
    <t>YSAC1.05.05.E</t>
  </si>
  <si>
    <t>95.11.0013.LO</t>
  </si>
  <si>
    <t>手提式電銲機</t>
  </si>
  <si>
    <t>輸入電壓110/220V</t>
  </si>
  <si>
    <t>Y5.12.0034.LO</t>
  </si>
  <si>
    <t>8埠網路供電交換器</t>
  </si>
  <si>
    <t>1. 型號:GS1920-8HPv2 2. 8 x GbE RJ-45 ports。 3. 2x GbE SFP ports。 4. 支援802.3at 高功率。 5. 電源輸入：100 - 240 V AC, 50/60 Hz。 6. 尺寸 (寬x深x高)(公厘)：267 x 162 x 44。 7. 重量:2.73(公斤) 8. 廠商交付之採購標的不得為大陸廠牌。</t>
  </si>
  <si>
    <t>Y6.33.0003.LO</t>
  </si>
  <si>
    <t>輪軌潤滑設備備品(降低尖銳噪音)</t>
  </si>
  <si>
    <t>廠牌：Lbfoster
規格：軌頂摩擦管理設備</t>
  </si>
  <si>
    <t>YSC.03.07.B.02</t>
  </si>
  <si>
    <t>94.31.0017.CY</t>
  </si>
  <si>
    <t>集線器</t>
  </si>
  <si>
    <t>USB3.0  4埠</t>
  </si>
  <si>
    <t>39.01.0003.TP</t>
  </si>
  <si>
    <t>隔膜閥膜片</t>
  </si>
  <si>
    <t>隔膜閥適用</t>
  </si>
  <si>
    <t>35.13.0017.BO</t>
  </si>
  <si>
    <t>壁掛式揚聲器</t>
  </si>
  <si>
    <t>一、廠牌：BOSCH。二、英文品名: Projection Speaker。三、型號: Projection Speaker</t>
  </si>
  <si>
    <t>AME0213</t>
  </si>
  <si>
    <t>YA.JJ.0034.LO</t>
  </si>
  <si>
    <t>廠牌：昀喻行
型號：535*385*50mm</t>
  </si>
  <si>
    <t>YSC.01.02.D.01</t>
  </si>
  <si>
    <t>94.31.0014.LO</t>
  </si>
  <si>
    <t>組裝式金屬插頭(D)</t>
  </si>
  <si>
    <t>M12 D code(公)</t>
  </si>
  <si>
    <t>Y1.DA.0001.FA</t>
  </si>
  <si>
    <t>車門接頭套件(車門端子台)</t>
  </si>
  <si>
    <t>廠牌：FAIVELEY，型號：021867UD01_KIT</t>
  </si>
  <si>
    <t>Y6.16.0012.LO</t>
  </si>
  <si>
    <t xml:space="preserve">支距墊板 </t>
  </si>
  <si>
    <t>廠牌：中鐵山橋
規格：828×180×25</t>
  </si>
  <si>
    <t>94.22.0015.LO</t>
  </si>
  <si>
    <t>打包帶鐵扣</t>
  </si>
  <si>
    <t>適用15mm 塑膠(PP)打包帶</t>
  </si>
  <si>
    <t>BG</t>
  </si>
  <si>
    <t>Y2.DS.0001.AS</t>
  </si>
  <si>
    <t>道旁存取器(TAP-6226)</t>
  </si>
  <si>
    <t>1、廠牌：MOXA，型號：TAP-6226-2SFP-4P0E-HV-HP-BC-US-T(ASTS)。2、具2個SFP slot、外部電纜接頭型式為:N-type。3、LED燈號須能顯示PWR1, PWR2, PoE1-4, FAULT, STATE, HEAD, TAIL, LAN1-6, WLAN1, WLAN2等內容。4、具2組2.4G雙頻微波(2 dual-band radios)，與IEEE 802.11a/b/g相容。5、支援Turbo Chain備援技術。6、支援WPA/WPA2和802.11i。7、防水等級：IP68(含)以上。8、須能正常使用於環狀線號誌DCS子系統，安裝於軌道上，提供列車和道旁設備之間的無線通訊。9、外觀尺寸：324mm±10mm X 279mm±10mm X 156mm±5mm。10、餘詳物料規格說明。</t>
  </si>
  <si>
    <t>YSAC1.09.05.B</t>
  </si>
  <si>
    <t>YSAC1.09.04.B</t>
  </si>
  <si>
    <t>YSAC1.09.06.C</t>
  </si>
  <si>
    <t>YSAC1.09.05.C</t>
  </si>
  <si>
    <t>YSAC1.09.06.D</t>
  </si>
  <si>
    <t>YSAC1.09.06.B</t>
  </si>
  <si>
    <t>YSAC1.09.05.D</t>
  </si>
  <si>
    <t>YSKB.A1</t>
  </si>
  <si>
    <t>YSKA.A1</t>
  </si>
  <si>
    <t>Y4.32.0078.LO</t>
  </si>
  <si>
    <t>車刀片(地下車床用)</t>
  </si>
  <si>
    <t>1. 廠牌：SANDVIK。2. 型號：LNUX 19 19 40-PF 4315</t>
  </si>
  <si>
    <t>YSAC1.11.01.C</t>
  </si>
  <si>
    <t>41.66.0005.SM</t>
  </si>
  <si>
    <t>Contact wire</t>
  </si>
  <si>
    <t>200公尺/ST</t>
  </si>
  <si>
    <t>AME1411</t>
  </si>
  <si>
    <t>Y2.PD.0050.FA</t>
  </si>
  <si>
    <t>半滑套</t>
  </si>
  <si>
    <t>1.廠牌:Faiveley。2.原廠料號:E132332-0001。3.月台門，更換性備品，驅動機構設備。</t>
  </si>
  <si>
    <t>95.01.0049.FA</t>
  </si>
  <si>
    <t>棘輪扳手組</t>
  </si>
  <si>
    <t>1.棘輪頭可活動角度為180度2.一端為72齒12角棘輪，另一端為相同號數之開口扳手8、10、11、12、13、14、16、17、18、19mm</t>
  </si>
  <si>
    <t>Y9.O1.0002.CF</t>
  </si>
  <si>
    <t>錢箱鎖頭</t>
  </si>
  <si>
    <t>廠牌:MiTAC 型號:ATIM-COINBOX-KEY</t>
  </si>
  <si>
    <t>YSAC1.03.01.D</t>
  </si>
  <si>
    <t>94.18.0013.3M</t>
  </si>
  <si>
    <t>3M助黏劑</t>
  </si>
  <si>
    <t>廠牌：3M容量：15ml/CN 顏色：透明</t>
  </si>
  <si>
    <t>58.GG.0016.GG</t>
  </si>
  <si>
    <t>隱藏式自動馬桶沖水器</t>
  </si>
  <si>
    <t>1.廠牌：ALEX 2.型號：EF5120AU</t>
  </si>
  <si>
    <t>DMW1512</t>
  </si>
  <si>
    <t>94.20.0030.YS</t>
  </si>
  <si>
    <t>高壓絕緣鞋</t>
  </si>
  <si>
    <t>1.耐電壓：30kV 2.材質：橡膠 3.使用電壓：26.5 kV</t>
  </si>
  <si>
    <t>Y6.12.0020.LO</t>
  </si>
  <si>
    <t>廠牌：中鐵山橋
規格：7號右開岔尖
(無道碴道床,堅心錳鋼岔心)</t>
  </si>
  <si>
    <t>Y5.16.0028.LO</t>
  </si>
  <si>
    <t>分配器</t>
  </si>
  <si>
    <t>1.廠牌：寬富科技ALWAYS TELECOM
2.型號：1470001
3.用途：TETRA系統替換性備品</t>
  </si>
  <si>
    <t>YSAC1.03.06.D</t>
  </si>
  <si>
    <t>YF.17.0003.LO</t>
  </si>
  <si>
    <t>套鎖(TA8719)</t>
  </si>
  <si>
    <t>1、廠牌：Yale，型號：TA8719。2、標準：ANSI/BHMA A156.13 F19 UL。3、材質：不銹鋼。</t>
  </si>
  <si>
    <t>Y4.28.0027.LO</t>
  </si>
  <si>
    <t>驅動控制器(救援車用)</t>
  </si>
  <si>
    <t>1.廠牌：Bemo Rail
2.規格：TRRTT
3.料號：DH440-403058-00350</t>
  </si>
  <si>
    <t>YSC.02.08.C.02</t>
  </si>
  <si>
    <t>Y2.PD.0026.FA</t>
  </si>
  <si>
    <t>左EED頂箱蓋板</t>
  </si>
  <si>
    <t>1.廠牌:Faiveley。2.原廠料號:Z104243-A101。3.月台門，更換性備品，蓋板設備。</t>
  </si>
  <si>
    <t>Y9.A5.0033.CF</t>
  </si>
  <si>
    <t>風扇1電源線(WP27-FAN1)</t>
  </si>
  <si>
    <t>廠牌:MiTAC 型號:WP27 規格:風扇1電源線 尺寸:250mm±15mm</t>
  </si>
  <si>
    <t>YSAC1.05.07.D.01</t>
  </si>
  <si>
    <t>Y5.16.0010.LO</t>
  </si>
  <si>
    <t>數位輸入/輸出資料擷取模組</t>
  </si>
  <si>
    <t>1.廠牌：LEONARDO(ADLINK)
2.型號：978-0617/01(PCI-7256)
3.用途：TETRA替換性備品</t>
  </si>
  <si>
    <t>YSAC1.04.05.C</t>
  </si>
  <si>
    <t>Y6.16.0052.LO</t>
  </si>
  <si>
    <t>高隔振基鈑</t>
  </si>
  <si>
    <t>廠牌：株洲時代新材料科技股份有限公司
規格：NBHI BASEPLATE</t>
  </si>
  <si>
    <t>YSS.09.17</t>
  </si>
  <si>
    <t>YSS.09.18</t>
  </si>
  <si>
    <t>YSS.09.51</t>
  </si>
  <si>
    <t>Y5.11.0025.LO</t>
  </si>
  <si>
    <t>多媒體閘道器延伸機框</t>
  </si>
  <si>
    <t>1.廠牌：亞美亞Avaya
2.型號：EM200
3.用途：電話替換性備品</t>
  </si>
  <si>
    <t>YSAC1.04.07.C</t>
  </si>
  <si>
    <t>32.AP.0013.BB</t>
  </si>
  <si>
    <t>Track Coupling Coil C_1014: G02-2 (SIG-G02-ELB-009)</t>
  </si>
  <si>
    <t>39.11.0007.TP</t>
  </si>
  <si>
    <t>極限開關</t>
  </si>
  <si>
    <t>抬車機適用</t>
  </si>
  <si>
    <t>DMW1121</t>
  </si>
  <si>
    <t>AMW1321</t>
  </si>
  <si>
    <t>95.01.0161.TO</t>
  </si>
  <si>
    <t>品牌型號TOPTUL KABA1613                                規格：                                                          1.長度：38mm(±20mm)                                         2.尺寸：13mm</t>
  </si>
  <si>
    <t>39.50.0005.UC</t>
  </si>
  <si>
    <t>操作油芯</t>
  </si>
  <si>
    <t>循環油桶適用</t>
  </si>
  <si>
    <t>YA.II.0115.LO</t>
  </si>
  <si>
    <t>廠牌：台鎰
型號：305W*745H*50T</t>
  </si>
  <si>
    <t>YSC.01.02.C.01</t>
  </si>
  <si>
    <t>39.20.0011.BE</t>
  </si>
  <si>
    <t>光電感應器</t>
  </si>
  <si>
    <t>偵測機構適用</t>
  </si>
  <si>
    <t>Y9.GC.0010.CF</t>
  </si>
  <si>
    <t>剩餘電流動作斷路器</t>
  </si>
  <si>
    <t>型號：BHL-A 31C20G</t>
  </si>
  <si>
    <t>YSAC1.06.03.C</t>
  </si>
  <si>
    <t>Y4.32.0080.LO</t>
  </si>
  <si>
    <t>極限開關(地下車床用)</t>
  </si>
  <si>
    <t>廠牌:Telemecanique，型號:ZCP21。</t>
  </si>
  <si>
    <t>Y1.EE.0020.AS</t>
  </si>
  <si>
    <t>數位加速計</t>
  </si>
  <si>
    <t>廠牌:Ansaldo STS或廠牌:Hitachi Rail STS或廠牌:SENSOREX，型號：6535710</t>
  </si>
  <si>
    <t>YSAC1.04.03.E</t>
  </si>
  <si>
    <t>Y5.16.0022.LO</t>
  </si>
  <si>
    <t>電源轉換器機組</t>
  </si>
  <si>
    <t>1.廠牌：康舒科技ACBEL POLYTECH
2.型號：HRG012(ID：000)
3.用途：TETRA替換性備品</t>
  </si>
  <si>
    <t>YSAC1.07.04.B</t>
  </si>
  <si>
    <t>94.32.0021.LO</t>
  </si>
  <si>
    <t>兒童馬桶蓋(HCG CF-41)</t>
  </si>
  <si>
    <t>1.材質：塑膠。2.顏色：象牙白。3.尺寸：長328mm±2mm，寬285mm±2mm，厚度：44mm±2mm。4.適用馬桶廠牌型號：和成牌CS41N。5.廠牌：和成牌。6.型號： CF-41。</t>
  </si>
  <si>
    <t>YSC.01.01.E.01</t>
  </si>
  <si>
    <t>32.TC.0003.NA</t>
  </si>
  <si>
    <t>SNMP網路卡</t>
  </si>
  <si>
    <t>平面道路號誌系統</t>
  </si>
  <si>
    <t>DMW3222</t>
  </si>
  <si>
    <t>Y6.12.0033.LO</t>
  </si>
  <si>
    <t>Y3.BC.0007.LO</t>
  </si>
  <si>
    <t>控制主機板(135A)</t>
  </si>
  <si>
    <t>1.廠牌：GLORY POWER
2.型號：PCB-10103
3.規格：135A
4.環狀線專屬用料</t>
  </si>
  <si>
    <t>YSKA.G2</t>
  </si>
  <si>
    <t>Y6.16.0006.LO</t>
  </si>
  <si>
    <t>護軌墊鈑</t>
  </si>
  <si>
    <t>廠牌：中鐵山橋
規格：613x180</t>
  </si>
  <si>
    <t>YSS.09.19</t>
  </si>
  <si>
    <t>YSS.09.24</t>
  </si>
  <si>
    <t>50.KT.0123.LK</t>
  </si>
  <si>
    <t>Desk lower cover left comp.(13222.0247)</t>
  </si>
  <si>
    <t>Y1.PV.0023.HI</t>
  </si>
  <si>
    <t>2A保險絲(推進)</t>
  </si>
  <si>
    <t>廠牌：MERSEN ITALIA SPA，型號：FD20GB150V2T</t>
  </si>
  <si>
    <t>39.17.0022.TP</t>
  </si>
  <si>
    <t>安全開關</t>
  </si>
  <si>
    <t>48.FF.0075.KU</t>
  </si>
  <si>
    <t>燈具L25</t>
  </si>
  <si>
    <t>1.廠牌:凱優牌 2.型號:L25 3.規格:LED照樹燈10W/800流明</t>
  </si>
  <si>
    <t>96.45.0001.MI</t>
  </si>
  <si>
    <t xml:space="preserve">藍牙溫濕度計 </t>
  </si>
  <si>
    <t>藍芽</t>
  </si>
  <si>
    <t>IS.SH.0005.LO</t>
  </si>
  <si>
    <t>安全鞋6.0</t>
  </si>
  <si>
    <t>US-6號</t>
  </si>
  <si>
    <t>YC.A1.0110.LR</t>
  </si>
  <si>
    <t>壓力感應器</t>
  </si>
  <si>
    <t>料號 : 81125
量測範圍:0-250bar, 4-20mA, G1/4, M12</t>
  </si>
  <si>
    <t>Y6.25.0104.LO</t>
  </si>
  <si>
    <t xml:space="preserve">調整片 </t>
  </si>
  <si>
    <t>廠牌：中鐵山橋
規格：120×50×H(H=0.5\1\2)
(7號可動岔心組件)</t>
  </si>
  <si>
    <t>Y6.16.0065.LO</t>
  </si>
  <si>
    <t>廠牌：中鐵山橋
規格： 835×180×25</t>
  </si>
  <si>
    <t>YSS.08.20</t>
  </si>
  <si>
    <t>YSS.08.23</t>
  </si>
  <si>
    <t>Y2.PD.0148.FA</t>
  </si>
  <si>
    <t>大FP維修蓋板(1540mm)</t>
  </si>
  <si>
    <t xml:space="preserve">廠牌: Faiveley
型號:Z101429-1540
</t>
  </si>
  <si>
    <t>YSC.02.12.E.02</t>
  </si>
  <si>
    <t>39.XX.0005.AF</t>
  </si>
  <si>
    <t>潤滑油(電動堆高機)</t>
  </si>
  <si>
    <t>KLUBER POLYLUB GLY 801</t>
  </si>
  <si>
    <t xml:space="preserve">CN </t>
  </si>
  <si>
    <t>DHL0203</t>
  </si>
  <si>
    <t>2024/03/28</t>
  </si>
  <si>
    <t>Y2.SW.0056.LO</t>
  </si>
  <si>
    <t>轉轍器桿件襯套密封組</t>
  </si>
  <si>
    <t>組件包含如下：1.防塵環1個。2.密封環1個。3.外側O型環1個。</t>
  </si>
  <si>
    <t>94.32.0037.3M</t>
  </si>
  <si>
    <t>3M 子母扣(蘑菇頭魔術貼)</t>
  </si>
  <si>
    <t>廠牌：3M型號：SJ3551,400型規格：寬2.54mm、 厚3.5mm(粘合後)長度：45M/CL (黑色)，報廢不需繳回</t>
  </si>
  <si>
    <t>Y3.DC.0103.LO</t>
  </si>
  <si>
    <t>突波吸收器</t>
  </si>
  <si>
    <t>1.廠牌：EPCOS
2.型號：S20K130
3.環狀線專屬用料</t>
  </si>
  <si>
    <t>Y1.KT.0122.LO</t>
  </si>
  <si>
    <t>3M長期抗UV彩繪PVC-C CAR-B13</t>
  </si>
  <si>
    <t xml:space="preserve">廠牌:爵士影像事業有限公司，規格: PVC-C CAR-B13，說明:列車外裝公共藝術貼紙
</t>
  </si>
  <si>
    <t>Y7.AA.0005.OT</t>
  </si>
  <si>
    <t>踏階</t>
  </si>
  <si>
    <t>廠牌: OTIS
型號:GAA26140</t>
  </si>
  <si>
    <t>YSC.02.04.D.02</t>
  </si>
  <si>
    <t>Y9.A5.0055.CF</t>
  </si>
  <si>
    <t>下方箱門感測器線(WS22-DOOR SENSOR-DOWN)</t>
  </si>
  <si>
    <t>廠牌:MiTAC 型號:WS22 規格:下方箱門感測器 Cable  尺寸:1950mm±25mm</t>
  </si>
  <si>
    <t>YSAC1.05.07.D.02</t>
  </si>
  <si>
    <t>YC.A1.0118.LR</t>
  </si>
  <si>
    <t>閥門接頭</t>
  </si>
  <si>
    <t>料號 : 41846
規格:type C,insulation displacement</t>
  </si>
  <si>
    <t>電瓶切換器</t>
  </si>
  <si>
    <t xml:space="preserve">廠牌：SPII，型號：EC03P008351B
</t>
  </si>
  <si>
    <t>YSC.03.13.A.02</t>
  </si>
  <si>
    <t>YA.ZZ.0026.LO</t>
  </si>
  <si>
    <t>廠牌:昀諭行
型號:536*540*50mm</t>
  </si>
  <si>
    <t>YD.FF.0111.LO</t>
  </si>
  <si>
    <t>複金屬燈安定器</t>
  </si>
  <si>
    <t>適用250W 複金屬燈泡 / 鈉光燈泡  輸入電壓：220V</t>
  </si>
  <si>
    <t>94.23.0001.AF</t>
  </si>
  <si>
    <t>破布</t>
  </si>
  <si>
    <t>顏色：白色，具吸水性，報廢不需繳回</t>
  </si>
  <si>
    <t>96.11.0006.KL</t>
  </si>
  <si>
    <t xml:space="preserve"> 300mm</t>
  </si>
  <si>
    <t>38.UF.0001.LO</t>
  </si>
  <si>
    <t>空氣過濾器：尺寸1260× 980×4(mm)濾材</t>
  </si>
  <si>
    <t>1.廠牌: 2.型號: 3.規格:尺寸1260× 980×4(mm)濾材，安坑輕軌空氣過濾器使用</t>
  </si>
  <si>
    <t>Y2.PD.0206.LO</t>
  </si>
  <si>
    <t>JET I UV 貼膜玻璃彩繪(D2-1)</t>
  </si>
  <si>
    <t>廠牌：艾瓦奇有限公司
規格：100cm*178.5cm
說明:板橋站月台滑門-D2-1</t>
  </si>
  <si>
    <t>33.PP.0002.KU</t>
  </si>
  <si>
    <t>公端直管接頭</t>
  </si>
  <si>
    <t>1.廠牌:KUKDONG　 2.型號: MS3106A-22-22P　3.規格:40.3mm，4P Pins，公接頭，46A~60A/500Vac/700Vdc，82.05G</t>
  </si>
  <si>
    <t>YA.QQ.0035.LO</t>
  </si>
  <si>
    <t>溫度感知器;室內型(板橋公車站及轉運站專屬用料)</t>
  </si>
  <si>
    <t>1.廠牌:SIEMENS 2.型號或規格:QAA2061D 3.此料號為交通局財產。 4.僅用於板橋公車站及轉運站故障維修使用。</t>
  </si>
  <si>
    <t>YSAC1.10.06.B.02</t>
  </si>
  <si>
    <t>48.92.0028.CH</t>
  </si>
  <si>
    <t>交流電壓表</t>
  </si>
  <si>
    <t>CY-80 600V</t>
  </si>
  <si>
    <t>DMW2732</t>
  </si>
  <si>
    <t>YC.A1.0036.LR</t>
  </si>
  <si>
    <t>銅刷條</t>
  </si>
  <si>
    <t>料號 : 70372
4503010 h-Alu</t>
  </si>
  <si>
    <t>YSC.03.08.D.01</t>
  </si>
  <si>
    <t>95.42.0012.FA</t>
  </si>
  <si>
    <t>厚薄規(90mm)</t>
  </si>
  <si>
    <t>量測範圍0.04~1.0mm</t>
  </si>
  <si>
    <t>YE.EA.0028.LO</t>
  </si>
  <si>
    <t>緊急照明燈</t>
  </si>
  <si>
    <t>額定定壓:AC110V/220V、維持照明:90分鐘以上(建議廠牌型號:佳登非常照明有限公司/TG-206L-24)</t>
  </si>
  <si>
    <t>YA.II.0128.LO</t>
  </si>
  <si>
    <t>傳動皮帶(SPZ-1250)</t>
  </si>
  <si>
    <t>廠牌：ROULUNDS型號：SPZ-1250</t>
  </si>
  <si>
    <t>YSC.01.01.C.02.02.08.T</t>
  </si>
  <si>
    <t>Y3.OC.0011.LO</t>
  </si>
  <si>
    <t>AI模組(8點)</t>
  </si>
  <si>
    <t>1.廠牌：GE
2.型號：IC695ALG608-HF
3.規格：8 PT
4.環狀線專屬用料</t>
  </si>
  <si>
    <t>Y6.27.0023.LO</t>
  </si>
  <si>
    <t>廠牌：中鐵山橋
規格：4.7M</t>
  </si>
  <si>
    <t>Y1.TS.0005.LO</t>
  </si>
  <si>
    <t>環狀線電聯車次懸吊墊片</t>
  </si>
  <si>
    <t>1、尺寸：外徑340±4mm、開口寬度32±2mm、厚度6±1mm。
2、材質：中碳鋼S45C。
3、表面須平滑，去毛邊銳角，使用熱浸鍍鋅防鏽處理。
4、其餘詳物料規格說明</t>
  </si>
  <si>
    <t>YSC.03.04.A</t>
  </si>
  <si>
    <t>YSC.03.03.A.01</t>
  </si>
  <si>
    <t>Y5.25.0006.LO</t>
  </si>
  <si>
    <t>1.廠牌：D-Link友訊科技股份有限公司
2.型號：DGS-1008P
3.規格：8-Port
4.使用區域：全斷面防洪閘門</t>
  </si>
  <si>
    <t>防脫落六角螺絲M10</t>
  </si>
  <si>
    <t>規格：M10X1.5X20，半牙，牙長15mm，A2-70。</t>
  </si>
  <si>
    <t>Y4.14.0006.LO</t>
  </si>
  <si>
    <t>傳動皮帶(銑床用)</t>
  </si>
  <si>
    <t>1.廠牌：SANWU
2.型號：A-34/A-874Ld (銑床)
3.料號：A-34/A-874Ld</t>
  </si>
  <si>
    <t>YA.GG.0015.LO</t>
  </si>
  <si>
    <t>廠牌:NSK
型號:6308ZZ+6208ZZ</t>
  </si>
  <si>
    <t>YSC.02.11.E.02.03</t>
  </si>
  <si>
    <t>YD.BB.0016.LO</t>
  </si>
  <si>
    <t>換流器回授板</t>
  </si>
  <si>
    <t>1.廠牌：PCM Power(科風)
2.型號：110-3320-020-00N</t>
  </si>
  <si>
    <t>YSAC1.01.01.C.01</t>
  </si>
  <si>
    <t>Y3.DC.0088.LO</t>
  </si>
  <si>
    <t>限位開關 2NC</t>
  </si>
  <si>
    <t>1.廠牌：TELEMECANIQUE
2.型號：ZCP29、ZCPEG11、 ZCE01、 ZCY18
3.規格：2NC
4.環狀線專屬用料</t>
  </si>
  <si>
    <t>YA.DD.0004.LO</t>
  </si>
  <si>
    <t>壓力轉換器</t>
  </si>
  <si>
    <t>廠牌:JPT
型號:JPT-131/JPT-131S</t>
  </si>
  <si>
    <t>YSC.02.13.C.01.03</t>
  </si>
  <si>
    <t>50.94.0024.WF</t>
  </si>
  <si>
    <t>潤滑脂</t>
  </si>
  <si>
    <t>Autol Top 2000 400公克/CN</t>
  </si>
  <si>
    <t>AMW3611</t>
  </si>
  <si>
    <t>2029/04/25</t>
  </si>
  <si>
    <t>DHL0101</t>
  </si>
  <si>
    <t>2023/11/30</t>
  </si>
  <si>
    <t>2027/11/05</t>
  </si>
  <si>
    <t>95.01.0119.TO</t>
  </si>
  <si>
    <t>2分短套筒六角套筒組</t>
  </si>
  <si>
    <t>品牌型號TOPTUL BAEA085E                                規格：                                                          1.長度：25mm(±20mm)                                         2.尺寸：5.5mm</t>
  </si>
  <si>
    <t>Y6.11.0023.LO</t>
  </si>
  <si>
    <t>單邊扣鈑</t>
  </si>
  <si>
    <t>50.XX.0046.LO</t>
  </si>
  <si>
    <t>電子秤</t>
  </si>
  <si>
    <t>秤重範圍:3公克~10公斤</t>
  </si>
  <si>
    <t>Y1.BE.0035.KB</t>
  </si>
  <si>
    <t>液壓控制單元大修包</t>
  </si>
  <si>
    <t>廠牌:KNORR-BREMSE
型號:OPK0232652</t>
  </si>
  <si>
    <t>YSAC1.05.04.E</t>
  </si>
  <si>
    <t>IS.RV.0002.LO</t>
  </si>
  <si>
    <t>反光背心XL</t>
  </si>
  <si>
    <t>XL</t>
  </si>
  <si>
    <t>Y1.VH.0019.LO</t>
  </si>
  <si>
    <t>氧氣鋼瓶(5L)</t>
  </si>
  <si>
    <t>容量5L，氧氣充填壓力120kg/c㎡，表面噴塗黑色防鏽噴漆，並印有氧氣字樣。</t>
  </si>
  <si>
    <t>Y7.AF.0004.OT</t>
  </si>
  <si>
    <t>RS4R傳輸板</t>
  </si>
  <si>
    <t>1.廠牌：OTIS。2.型號：DAA26803NNN1。3.用途：適用環狀線OTIS電扶梯，串列傳輸界面板。4.規格：(1)INPUT DC30V、(2)尺寸：110*72±5 (mm)、(3)提供4個RELAY乾接點、(4)具有1個 DIP SW作為位址及功能選項使用。</t>
  </si>
  <si>
    <t>YSAC1.02.02.D</t>
  </si>
  <si>
    <t>環狀線車站設備場電梯股現場料架</t>
  </si>
  <si>
    <t>YSKE.01.A</t>
  </si>
  <si>
    <t>YA.II.0171.LO</t>
  </si>
  <si>
    <t>廠牌:昀諭行
型號:660*560*45mm</t>
  </si>
  <si>
    <t>34.AA.0003.OT</t>
  </si>
  <si>
    <t>主驅動軸(含第二軸)DAA26170E17</t>
  </si>
  <si>
    <t>三排主驅動鏈,rise&lt;15m</t>
  </si>
  <si>
    <t>六角螺帽M8</t>
  </si>
  <si>
    <t>規格：M8X1.25，A2-70。</t>
  </si>
  <si>
    <t>50.KT.0015.LK</t>
  </si>
  <si>
    <t>YA.ZZ.0003.LO</t>
  </si>
  <si>
    <t>可棄式空氣過濾網</t>
  </si>
  <si>
    <t>廠牌:東元
型號:5P035C001H711</t>
  </si>
  <si>
    <t>YSC.02.12.B.01</t>
  </si>
  <si>
    <t>Y1.BD.0037.KB</t>
  </si>
  <si>
    <t>心軸(50#)</t>
  </si>
  <si>
    <t>廠牌：KNORR-BREMSE
型號：C68984/1</t>
  </si>
  <si>
    <t>YSC.04.01.A.02</t>
  </si>
  <si>
    <t>Y3.PR.0018.LO</t>
  </si>
  <si>
    <t>變壓器差動電驛</t>
  </si>
  <si>
    <t>1.廠牌：GE 
2.型號：345-E-P5-G5-H-E-E-N-N-SN-D-N 
3.規格：工作電源適用125VDC/120VAC，頻率60Hz
4.環狀線專屬用料</t>
  </si>
  <si>
    <t>YC.A1.0123.LR</t>
  </si>
  <si>
    <t>網路開關</t>
  </si>
  <si>
    <t>料號 : 57751
規格:scalance XF208, 8xRJ45</t>
  </si>
  <si>
    <t>Y4.17.0064.LO</t>
  </si>
  <si>
    <t>B型鍊齒(列車清洗系統用-Φ35-2)</t>
  </si>
  <si>
    <t>1.廠牌：鈤聖精機     
2.規格：RS60-15B1 孔Φ35
3.料號：RS0069</t>
  </si>
  <si>
    <t>YSC.02.08.D.02.06</t>
  </si>
  <si>
    <t>Y6.25.0002.LO</t>
  </si>
  <si>
    <t>絕緣調整片</t>
  </si>
  <si>
    <t>廠牌：中鐵山橋
規格：3mm</t>
  </si>
  <si>
    <t>Y9.A5.0026.CF</t>
  </si>
  <si>
    <t>CHS電源線(WP20-CHS)</t>
  </si>
  <si>
    <t>廠牌:MiTAC 型號:WP20 規格:硬幣處理器電源線 尺寸:2900mm±35mm</t>
  </si>
  <si>
    <t>Y6.27.0020.LO</t>
  </si>
  <si>
    <t>廠牌：中鐵山橋
規格：4.3M</t>
  </si>
  <si>
    <t>39.26.0004.SU</t>
  </si>
  <si>
    <t>倉壓控制器</t>
  </si>
  <si>
    <t>Y1.TW.0028.LO</t>
  </si>
  <si>
    <t>頸軸承拆裝潤滑油</t>
  </si>
  <si>
    <t>1、廠牌:MOLYKOTE 型號: DX PASTE 容量：1kg/桶。 ２、產品標示之保存期限：自製造日起至少 60 個月。
3、功能：環狀線電聯車轉向架系統車輪組頸軸承壓配用料，提供頸軸承拆裝潤滑使用。</t>
  </si>
  <si>
    <t>KG</t>
  </si>
  <si>
    <t>2026/06/30</t>
  </si>
  <si>
    <t>YSD.02.02.A.01</t>
  </si>
  <si>
    <t>YSD.01.05.C.02.01.T</t>
  </si>
  <si>
    <t>2026/07/28</t>
  </si>
  <si>
    <t>Y6.14.0021.LO</t>
  </si>
  <si>
    <t>滾輪滑床墊鈑 B</t>
  </si>
  <si>
    <t>96.08.0006.FA</t>
  </si>
  <si>
    <t>扭力扳手(60~340N.m)</t>
  </si>
  <si>
    <t>FACOM S.208-340</t>
  </si>
  <si>
    <t>DME0232</t>
  </si>
  <si>
    <t>DE0232</t>
  </si>
  <si>
    <t>Y4.33.0009.LO</t>
  </si>
  <si>
    <t>預混合黑磁粉油磁懸液</t>
  </si>
  <si>
    <t>廠牌：MAGNAFLUX，型號：7HF，包裝方式：300公克/罐，產品標示之保存期限：自製造日起至少60個月。</t>
  </si>
  <si>
    <t>YSK.03.01.B.01.07.T</t>
  </si>
  <si>
    <t>2025/01/01</t>
  </si>
  <si>
    <t>39.55.0004.UC</t>
  </si>
  <si>
    <t>剎車燈泡</t>
  </si>
  <si>
    <t>剎車燈適用</t>
  </si>
  <si>
    <t>48.FF.0025.TY</t>
  </si>
  <si>
    <t>道路高燈TYPE-B</t>
  </si>
  <si>
    <t>高8m造型燈桿、LED燈(二方向半遮蔽型A型)</t>
  </si>
  <si>
    <t>DMW2632</t>
  </si>
  <si>
    <t>Y1.TX.0039.LO</t>
  </si>
  <si>
    <t>含膠型熱縮套管(90mm)</t>
  </si>
  <si>
    <t>1、廠牌：SUMITOMO ELECTRIC或同等品，型號：IRRAX SLEEVE SCM2-35。 2、尺寸：收縮前內徑90±5mm，長度1.2~1.4m。 3、內徑收縮率33.3%以上，套管內含膠。 4、顏色：黑色。</t>
  </si>
  <si>
    <t>YSD.05.01.A.01</t>
  </si>
  <si>
    <t>96.24.0001.EC</t>
  </si>
  <si>
    <t>電源供應器</t>
  </si>
  <si>
    <t>EEC 6605</t>
  </si>
  <si>
    <t>DME0131</t>
  </si>
  <si>
    <t>Y2.DS.0009.AS</t>
  </si>
  <si>
    <t>7/8"洩波電纜母接頭</t>
  </si>
  <si>
    <t>1.廠牌:EUPEN，型號:NF50R78。
2.額定阻抗:50±2 Ω。
3.防水等級:IP67(含)以上。
4.使用於環狀線號誌DCS子系統，適用於型號為RMC78-CL “A” 系列之7/8 "洩波電纜。</t>
  </si>
  <si>
    <t>YSKA.B2</t>
  </si>
  <si>
    <t>Y3.HP.0013.LO</t>
  </si>
  <si>
    <t>測試端子(CTT)</t>
  </si>
  <si>
    <t>1.廠牌：普士電業(股)公司
2.型號：MPA4
3.規格：PLUG 4P 550V 10A
4.環狀線專屬用料</t>
  </si>
  <si>
    <t>YSAC1.01.04.A.02</t>
  </si>
  <si>
    <t>96.10.0030.KL</t>
  </si>
  <si>
    <t>35.27.0009.MW</t>
  </si>
  <si>
    <t>直流電源供應器(5A)</t>
  </si>
  <si>
    <t>一、參考廠牌：Meanwell。二、參考型號：SDR-120-24。三、用途:僅SCADA系統。</t>
  </si>
  <si>
    <t>Y6.27.0001.LO</t>
  </si>
  <si>
    <t>廠牌：中鐵山橋
規格：2.45M</t>
  </si>
  <si>
    <t>39.00.0003.GN</t>
  </si>
  <si>
    <t>剎車來令片</t>
  </si>
  <si>
    <t xml:space="preserve">單軌式 2t </t>
  </si>
  <si>
    <t>Y2.PD.0063.FA</t>
  </si>
  <si>
    <t>LCKS蓋板</t>
  </si>
  <si>
    <t>1.廠牌:Faiveley。2.原廠料號:Z108613-0101。3.月台門，更換性備品，固定板和立柱設備。</t>
  </si>
  <si>
    <t>Y7.AE.0004.OT</t>
  </si>
  <si>
    <t>扶手帶速度光電</t>
  </si>
  <si>
    <t>廠牌: OTIS 或 BALLUFF
型號:BES00EF</t>
  </si>
  <si>
    <t>YC.A1.0013.LR</t>
  </si>
  <si>
    <t>芯子</t>
  </si>
  <si>
    <t>料號 : 402850
HKF 489</t>
  </si>
  <si>
    <t>YSC.03.08.D.02.01</t>
  </si>
  <si>
    <t>車間走道</t>
  </si>
  <si>
    <t>廠牌：HRI，型號：016031SF02或廠牌：HUBNER，型號：04149499200。</t>
  </si>
  <si>
    <t>環狀線南機廠廢料區</t>
  </si>
  <si>
    <t>YSR.G</t>
  </si>
  <si>
    <t>Y1.BA.0006.LO</t>
  </si>
  <si>
    <t>壓力調節器(L19)</t>
  </si>
  <si>
    <t>1、廠牌：EATON
2、型號：MCS4-SOND910-G+S6-MCS</t>
  </si>
  <si>
    <t>YA.ZZ.0052.LO</t>
  </si>
  <si>
    <t>分離式冷氣抽水馬達</t>
  </si>
  <si>
    <t>一.參考 廠牌：福泉。 二.參考 型號：小河馬3M (或相容同等品)。 三. 規格: (1) 電壓:AC220~240V。 (2) 噸位使用：2.5噸以下。</t>
  </si>
  <si>
    <t>YA.II.0054.LO</t>
  </si>
  <si>
    <t>傳動皮帶(SPZ-1387-Lw)</t>
  </si>
  <si>
    <t>廠牌:國祥規格:SPZ-1387-Lw</t>
  </si>
  <si>
    <t>YSC.03.09.A.01.04.T</t>
  </si>
  <si>
    <t>2024/01/04</t>
  </si>
  <si>
    <t>96.47.0005.TE</t>
  </si>
  <si>
    <t>精密噪音計</t>
  </si>
  <si>
    <t>SL-4035SD</t>
  </si>
  <si>
    <t>95.11.0002.FA</t>
  </si>
  <si>
    <t>針式端子壓接鉗</t>
  </si>
  <si>
    <t>0.5~6mm2</t>
  </si>
  <si>
    <t>Y5.14.0027.LO</t>
  </si>
  <si>
    <t>服務卡(1660SM)</t>
  </si>
  <si>
    <t>1.廠牌：阿爾卡特朗訊ALCATEL-LUCENT
2.型號：3AL78817AA
3.用途：適用於環狀線FOT替換性備品</t>
  </si>
  <si>
    <t>YC.A1.0045.LR</t>
  </si>
  <si>
    <t>滑板</t>
  </si>
  <si>
    <t>料號 : 001-2266-611
尺寸:270 x 106 x 75</t>
  </si>
  <si>
    <t>50.95.0005.SG</t>
  </si>
  <si>
    <t>電聯車一字鑰匙</t>
  </si>
  <si>
    <t>55MM*55MM*13MM</t>
  </si>
  <si>
    <t>94.16.0004.AF</t>
  </si>
  <si>
    <t>耐高溫潤滑酯</t>
  </si>
  <si>
    <t>容量：400g/罐</t>
  </si>
  <si>
    <t>DHS0000</t>
  </si>
  <si>
    <t>2026/04/13</t>
  </si>
  <si>
    <t>Y3.DC.0113.LO</t>
  </si>
  <si>
    <t>交換器(5 PORT)</t>
  </si>
  <si>
    <t>1.廠牌：MOXA
2.型號：EDS-505A
3.環狀線專屬用料</t>
  </si>
  <si>
    <t>YSAC1.07.04.D</t>
  </si>
  <si>
    <t>YSKC.D1</t>
  </si>
  <si>
    <t>Y3.XT.0001.LO</t>
  </si>
  <si>
    <t>吸濕呼吸器</t>
  </si>
  <si>
    <t>1.廠牌：通英(股)公司
2.環狀線專屬用料</t>
  </si>
  <si>
    <t>YSAC1.02.02.B</t>
  </si>
  <si>
    <t>48.EA.0003.CH</t>
  </si>
  <si>
    <t>定址式手動報警機</t>
  </si>
  <si>
    <t>1..廠牌:NOTIFIRE 2.型號:NBG-12LX</t>
  </si>
  <si>
    <t>94.14.0002.AF</t>
  </si>
  <si>
    <t>透明矽利康(輕軌系統專用)</t>
  </si>
  <si>
    <t>一、中性。二、包裝：290~310毫升/條。 三、用途：輕軌系統專用。四、市售規格品。五、可適用於一般市售手動式管狀矽利康槍使用，附注射嘴。六、報廢不需繳回</t>
  </si>
  <si>
    <t>Y9.A2.0023.CF</t>
  </si>
  <si>
    <t>固定找零器</t>
  </si>
  <si>
    <t>廠牌:MiTAC 型號:MK4規格:儲存10元硬幣容量1000枚，DC24V輸入 尺寸:284.5mm*244.5mm*127mm</t>
  </si>
  <si>
    <t>YSAC1.10.07.C</t>
  </si>
  <si>
    <t>Y1.DD.0004.LO</t>
  </si>
  <si>
    <t>車內緊急把手極限開關</t>
  </si>
  <si>
    <t>廠牌：SCHALTBAU，型號：S826e</t>
  </si>
  <si>
    <t>YSC.03.02.A.01.04</t>
  </si>
  <si>
    <t>33.OT.0023.AB</t>
  </si>
  <si>
    <t>消弧套件(HSCB)</t>
  </si>
  <si>
    <t>[廠牌:ABB][型號:APN340110R06][規格:Arcing contact; Two arc runners; Two protection sheets;]</t>
  </si>
  <si>
    <t>DME1012</t>
  </si>
  <si>
    <t>Y1.EE.0004.LO</t>
  </si>
  <si>
    <t>號誌系統斷路器(1A)</t>
  </si>
  <si>
    <t>廠牌：STOPCIRCUIT，型號：GVU1S0743M614</t>
  </si>
  <si>
    <t>YSAC1.03.07.C</t>
  </si>
  <si>
    <t>96.19.0003.BO</t>
  </si>
  <si>
    <t xml:space="preserve">雷射測距儀 </t>
  </si>
  <si>
    <t xml:space="preserve">1.測量範圍：0.15m–40m  2.防護等級：IP543.測量精度：± 2.0 mm </t>
  </si>
  <si>
    <t>YA.ZZ.0049.LO</t>
  </si>
  <si>
    <t>空調控制面板</t>
  </si>
  <si>
    <t>1.	廠牌：Siemens 2.	型號：RDF110.2(或相容同等品) 3.	規格: (1)	LCD顯示。 (2)	AC230V。 (3)	自動或手動三速開關控制。</t>
  </si>
  <si>
    <t>Y9.A5.0009.CF</t>
  </si>
  <si>
    <t>PSU到端子排1電源線(WP08-PSU TO TB1)</t>
  </si>
  <si>
    <t>廠牌:MiTAC 型號:WP08 規格:PSU TO TB1 Cable 尺寸:350mm±15mm</t>
  </si>
  <si>
    <t>95.01.0006.BH</t>
  </si>
  <si>
    <t>六角扳手-16mm</t>
  </si>
  <si>
    <t>內六角扳手16mm</t>
  </si>
  <si>
    <t>39.06.0006.AB</t>
  </si>
  <si>
    <t>TIMER AC 220V 0~60mins</t>
  </si>
  <si>
    <t>Y1.KT.0162.LO</t>
  </si>
  <si>
    <t>3M長期抗UV彩繪PVC-D CAR-B9</t>
  </si>
  <si>
    <t>廠牌:爵士影像事業有限公司，規格: PVC-D CAR-B9，說明:列車外裝公共藝術貼紙</t>
  </si>
  <si>
    <t>YC.A1.0112.LR</t>
  </si>
  <si>
    <t>LED燈</t>
  </si>
  <si>
    <t>料號 : 200328
規格:40W 1,4A 10-48VDC</t>
  </si>
  <si>
    <t>Y5.22.0002.LO</t>
  </si>
  <si>
    <t>7吋數位子鐘(不含秒)</t>
  </si>
  <si>
    <t>1.廠牌：祺林工業Chilin
2.型號：SDC-704
3.用途：時鐘系統替換性備品</t>
  </si>
  <si>
    <t>YSAC1.11.03.D</t>
  </si>
  <si>
    <t>Y6.27.0031.LO</t>
  </si>
  <si>
    <t>減震筒</t>
  </si>
  <si>
    <t>廠牌：GERB
規格：KY-R230</t>
  </si>
  <si>
    <t>YSC.01.05.A.02</t>
  </si>
  <si>
    <t>96.11.0022.KL</t>
  </si>
  <si>
    <t>YA.EE.0013.LO</t>
  </si>
  <si>
    <t>散熱馬達軸承</t>
  </si>
  <si>
    <t>廠牌:NTN
型號:6305ZZ+6306ZZ</t>
  </si>
  <si>
    <t>YSC.02.11.E.02.02</t>
  </si>
  <si>
    <t>Y3.UP.0014.LO</t>
  </si>
  <si>
    <t>1.廠牌：OMEGA
2.型號：6R_02512073---N
3.規格：20A gG 500V 10X38 CERAM. (OMG)
4.環狀線專屬用料</t>
  </si>
  <si>
    <t>YSAC1.01.03.B.01</t>
  </si>
  <si>
    <t>48.FF.0074.KU</t>
  </si>
  <si>
    <t>燈具L29</t>
  </si>
  <si>
    <t>1.廠牌:凱優牌 2.型號:L29 3.規格:LED線燈3W/4.5W/5W/6W</t>
  </si>
  <si>
    <t>94.32.0023.AF</t>
  </si>
  <si>
    <t>濾油漏斗</t>
  </si>
  <si>
    <t>1.尺 寸：約直徑12cm~15cm    2.材 質：塑膠      3.塑料軟管可彎曲，報廢不需繳回</t>
  </si>
  <si>
    <t>Y1.KT.0100.LO</t>
  </si>
  <si>
    <t>3M長期抗UV彩繪PVC-C CAR-A5</t>
  </si>
  <si>
    <t xml:space="preserve">廠牌:爵士影像事業有限公司，規格: PVC-C CAR-A5，說明:列車外裝公共藝術貼紙
</t>
  </si>
  <si>
    <t>Y1.BA.0015.KB</t>
  </si>
  <si>
    <t>測試點的快速耦合器</t>
  </si>
  <si>
    <t>1、廠牌：Knorr-Bremse。 2、型號：C94062/7。</t>
  </si>
  <si>
    <t>YSD.01.02.A.02.04</t>
  </si>
  <si>
    <t>39.26.0015.WA</t>
  </si>
  <si>
    <t>Nozzle C-01</t>
  </si>
  <si>
    <t>噴槍適用</t>
  </si>
  <si>
    <t>Y1.VH.0012.LO</t>
  </si>
  <si>
    <t>空調壓縮機馬達斷路器</t>
  </si>
  <si>
    <t>廠牌：SCHNEIDER，型號：GV2ME21</t>
  </si>
  <si>
    <t>YSAC1.03.04.C</t>
  </si>
  <si>
    <t>Y5.12.0010.LO</t>
  </si>
  <si>
    <t>攝影機鏡頭(3.5~8MM)</t>
  </si>
  <si>
    <t>1.廠牌：禾企Shany
2.型號：N001SHV-1M2812AIR
3.用途：CCTV替換性備品</t>
  </si>
  <si>
    <t>YSAC1.02.05.F</t>
  </si>
  <si>
    <t>39.23.0003.FS</t>
  </si>
  <si>
    <t>空氣濾芯</t>
  </si>
  <si>
    <t>YF.16.0087.LO</t>
  </si>
  <si>
    <t>自動水龍頭電眼組</t>
  </si>
  <si>
    <t>適用HCG AF936A型號之水龍頭</t>
  </si>
  <si>
    <t>Y4.23.0008.LO</t>
  </si>
  <si>
    <t>牽引繩(移動式供電設備用)</t>
  </si>
  <si>
    <t>1.廠牌：Conductix-Wampfler
2.料號：M2904</t>
  </si>
  <si>
    <t>Y1.KT.0096.LO</t>
  </si>
  <si>
    <t>3M長期抗UV彩繪PVC-C CAR-A1</t>
  </si>
  <si>
    <t xml:space="preserve">廠牌:爵士影像事業有限公司，規格: PVC-C CAR-A1，說明:列車外裝公共藝術貼紙
</t>
  </si>
  <si>
    <t>Y9.A2.0010.CF</t>
  </si>
  <si>
    <t>硬幣辨識器退幣馬達</t>
  </si>
  <si>
    <t>廠牌:優聯 型號:K3960E-060FVJ 規格:DC24V電源輸入 100RPM</t>
  </si>
  <si>
    <t>Y1.TW.0020.LO</t>
  </si>
  <si>
    <t>六角頭螺栓M8*20(環狀線軸箱)</t>
  </si>
  <si>
    <t xml:space="preserve">廠牌：BOSSARD，型號：BN60，規格：M8×20，包裝方式:100個/包。
</t>
  </si>
  <si>
    <t>YSD.01.02.A.02.01</t>
  </si>
  <si>
    <t>IS.SH.0003.LO</t>
  </si>
  <si>
    <t>安全鞋5.0</t>
  </si>
  <si>
    <t>US-5號</t>
  </si>
  <si>
    <t>Y1.KT.0201.LO</t>
  </si>
  <si>
    <t>3M長期抗UV彩繪PVC-A04、A09、A14、C02、C07、C12</t>
  </si>
  <si>
    <t>廠牌:爵士影像事業有限公司，規格:PVC-A04、A09、A14、C02、C07、C12，說明:列車內裝公共藝術貼紙</t>
  </si>
  <si>
    <t>YSAC1.08.04.F</t>
  </si>
  <si>
    <t>48.FF.0084.LO</t>
  </si>
  <si>
    <t>LED80投光燈</t>
  </si>
  <si>
    <t>1.廠牌: 2.型號: 3.規格:安坑輕軌水電照明系統使用</t>
  </si>
  <si>
    <t>37.A3.0002.MI</t>
  </si>
  <si>
    <t>Coin Box(零錢箱)</t>
  </si>
  <si>
    <t>零件編號:EFCCBN0</t>
  </si>
  <si>
    <t>48.92.0021.CH</t>
  </si>
  <si>
    <t>廠牌:OMRON 型號:MY4N-GS 24VDC</t>
  </si>
  <si>
    <t>Y6.25.0098.LO</t>
  </si>
  <si>
    <t>廠牌：中鐵山橋
規格：厚=2
mm
(伸縮接頭用)</t>
  </si>
  <si>
    <t>Y3.DC.0084.LO</t>
  </si>
  <si>
    <t>現場/遠端選擇開關〝現場〞位置有3個常閉接點，〝遠端〞位置有3個常閉接點〝現場〞位置時鎖匙可抽出</t>
  </si>
  <si>
    <t>1.廠牌：COMELECTRIC
2.型號：R20 2/3
3.規格：〝現場〞位置有3個常閉接點，〝遠端〞位置有3個常閉接點,〝現場〞位置時鎖匙可抽出
4.環狀線專屬用料</t>
  </si>
  <si>
    <t>YSAC1.01.01.A.02</t>
  </si>
  <si>
    <t>95.22.0008.DE</t>
  </si>
  <si>
    <t>電子水平尺</t>
  </si>
  <si>
    <t>1.精度：± 0.05°(0°，90°水平，垂直位置)  2.角度量測範圍:0°~360° 3.可儲存測量數據，具自行校正、校準功能  4.具磁性底座，可任意吸附於金屬表面</t>
  </si>
  <si>
    <t>DME0113</t>
  </si>
  <si>
    <t>IS.GL.0005.LO</t>
  </si>
  <si>
    <t>5KV絕緣手套</t>
  </si>
  <si>
    <t>廠牌:日製YOTSUGI，型號YS-102-13-04</t>
  </si>
  <si>
    <t>YSD.04.03.A.02</t>
  </si>
  <si>
    <t>YSD.04.01.A.02</t>
  </si>
  <si>
    <t>96.03.0003.MY</t>
  </si>
  <si>
    <t>游標卡尺</t>
  </si>
  <si>
    <t>Mitutoyo 505-731</t>
  </si>
  <si>
    <t>95.02.0013.BO</t>
  </si>
  <si>
    <t>電動起子機</t>
  </si>
  <si>
    <t>品牌型號BOSCH GSR 12V-35HX                                規格：                                           1.螺絲直徑﹕8mm                                      2.空載速率(RPM)：0~1750                                                               3.含電池*2/充電器*1                                                                       4.附收藏袋或盒</t>
  </si>
  <si>
    <t>廠牌：HRI，型號：004390FD03</t>
  </si>
  <si>
    <t>YSD.02.03.A.01</t>
  </si>
  <si>
    <t>YSD.03.01.A.02</t>
  </si>
  <si>
    <t>YSD.02.03.B.01</t>
  </si>
  <si>
    <t>94.XX.0054.DT</t>
  </si>
  <si>
    <t>Milwaukee電池(M12)</t>
  </si>
  <si>
    <t>一、型號：M12HB5   二、電壓：12V   三、安培小時：5Ah</t>
  </si>
  <si>
    <t>環狀線電聯車高速斷路器軸承潤滑油</t>
  </si>
  <si>
    <t>1、廠牌：Nye Lubricants，型號：ANDEROL 732。2、容量：35lb/桶。3、產品標示之保存期限：自製造日起至少48個月。</t>
  </si>
  <si>
    <t>YSK.01.02.B.02.04.T</t>
  </si>
  <si>
    <t>2024/12/03</t>
  </si>
  <si>
    <t>50.KT.0131.LK</t>
  </si>
  <si>
    <t>pillar trim-upper(13222.0056)</t>
  </si>
  <si>
    <t>95.42.0062.LO</t>
  </si>
  <si>
    <t>1噸手搖鏈條吊具</t>
  </si>
  <si>
    <t>96.36.0002.TS</t>
  </si>
  <si>
    <t>兩用型轉速器</t>
  </si>
  <si>
    <t>Testo 470</t>
  </si>
  <si>
    <t>35.27.0011.AB</t>
  </si>
  <si>
    <t>SCADA遠端控制單元備援 模組</t>
  </si>
  <si>
    <t>一、參考廠牌：Allen-Bradley。二、參考型號：1756-RM2。三、用途:僅SCADA系統。</t>
  </si>
  <si>
    <t>Y3.DC.0032.LO</t>
  </si>
  <si>
    <t>LED指示燈，白色</t>
  </si>
  <si>
    <t>1.廠牌：DOMO
2.型號：HD22（WHITE）
3.環狀線專屬用料</t>
  </si>
  <si>
    <t>YF.16.0076.LO</t>
  </si>
  <si>
    <t>水壓式沖水閥止水閥心</t>
  </si>
  <si>
    <t>1.材質：不銹鋼
2.尺寸：長6.5cm，直徑4cm
3.適用於ALEX EF5120AU沖水閥組</t>
  </si>
  <si>
    <t>32.DP.0002.AE</t>
  </si>
  <si>
    <t>列車多媒體顯示器SLAVE(TMD )</t>
  </si>
  <si>
    <t>OBS車載系統使用(SLAVE)</t>
  </si>
  <si>
    <t>YA.HI.0020.LO</t>
  </si>
  <si>
    <t>廠牌:NTN
型號:6313ZZ</t>
  </si>
  <si>
    <t>YSC.03.14.D.02.03</t>
  </si>
  <si>
    <t>Y9.S8.0003.CF</t>
  </si>
  <si>
    <t>4G記憶體(DDR3 1600)</t>
  </si>
  <si>
    <t>廠牌:MiTAC 規格:DDR3 1600,4GB</t>
  </si>
  <si>
    <t>YSKF.02.01.C</t>
  </si>
  <si>
    <t>YSAC1.02.01.E</t>
  </si>
  <si>
    <t>Y9.AE.0001.CF</t>
  </si>
  <si>
    <t>門鎖磁簧開關</t>
  </si>
  <si>
    <t>廠牌:MiTAC 型號:GPS-30L-STDN01</t>
  </si>
  <si>
    <t>YSKF.02.02.B</t>
  </si>
  <si>
    <t>YSAC1.01.03.D.01</t>
  </si>
  <si>
    <t>Y6.25.0035.LO</t>
  </si>
  <si>
    <t>廠牌：中鐵山橋
規格：557-532-205</t>
  </si>
  <si>
    <t>Y1.EE.0029.AS</t>
  </si>
  <si>
    <t>轉換器(DC/DC)</t>
  </si>
  <si>
    <t>廠牌:Ansaldo STS或廠牌:Hitachi Rail STS或廠牌:PREMIUM，型號：CTS-60-6849</t>
  </si>
  <si>
    <t>YSAC1.02.02.F</t>
  </si>
  <si>
    <t>95.01.0058.AF</t>
  </si>
  <si>
    <t>皮帶式扳手</t>
  </si>
  <si>
    <t>帆布條長度:850mm~900mm</t>
  </si>
  <si>
    <t>95.27.0001.TA</t>
  </si>
  <si>
    <t>拉釘槍</t>
  </si>
  <si>
    <t>能力範圍：鋁拉丁直徑3~5mm</t>
  </si>
  <si>
    <t>Y1.KT.0098.LO</t>
  </si>
  <si>
    <t>3M長期抗UV彩繪PVC-C CAR-A3</t>
  </si>
  <si>
    <t xml:space="preserve">廠牌:爵士影像事業有限公司，規格: PVC-C CAR-A3，說明:列車外裝公共藝術貼紙
</t>
  </si>
  <si>
    <t>Y5.15.0003.LO</t>
  </si>
  <si>
    <t>智慧型4500E系列引擎</t>
  </si>
  <si>
    <t>1.廠牌：Cisco
2.型號：WS-X45-SUP7-E V04
3.用途：DCS替換性備品</t>
  </si>
  <si>
    <t>YSAC1.02.04.B</t>
  </si>
  <si>
    <t>環狀線電聯車液壓控制單元(HPCU)</t>
  </si>
  <si>
    <t>廠牌：KNORR-BREMSE，型號：II73787</t>
  </si>
  <si>
    <t>YSC.04.02.A.01</t>
  </si>
  <si>
    <t>YSC.04.02.B.01</t>
  </si>
  <si>
    <t>YSC.04.08.B.02</t>
  </si>
  <si>
    <t>YSC.03.06.C.02</t>
  </si>
  <si>
    <t>YSC.04.08.C.02</t>
  </si>
  <si>
    <t>Y4.13.0019.LO</t>
  </si>
  <si>
    <t>熱電驛(天車用#12)</t>
  </si>
  <si>
    <t>1.廠牌：Schneider
2.型號：LR3D12
3.料號：LR3D12</t>
  </si>
  <si>
    <t>Y5.11.0010.LO</t>
  </si>
  <si>
    <t>壁掛型類比電話機</t>
  </si>
  <si>
    <t>1.廠牌：瑞通Sweetone
2.型號：RS-605T
3.用途：電話替換性備品</t>
  </si>
  <si>
    <t>Y1.PV.0028.LO</t>
  </si>
  <si>
    <t>環狀線電聯車高速斷路器接點潤滑油</t>
  </si>
  <si>
    <t>1.廠牌：TOMLIN SCIENTIFIC2.型號：IMPERVIUM MB-1073.包裝方式：1磅/罐4.產品標示之保存期限：自製造日起至少24個月。</t>
  </si>
  <si>
    <t>YSD.01.02.A.02.04.01.T</t>
  </si>
  <si>
    <t>2024/09/15</t>
  </si>
  <si>
    <t>39.58.0020.GM</t>
  </si>
  <si>
    <t>切換開關</t>
  </si>
  <si>
    <t>APVc500適用</t>
  </si>
  <si>
    <t>DMW1221</t>
  </si>
  <si>
    <t>AMW5212</t>
  </si>
  <si>
    <t>94.32.0034.EE</t>
  </si>
  <si>
    <t>網路接頭防護套8P</t>
  </si>
  <si>
    <t>8P 8C RJ45水晶頭保護套</t>
  </si>
  <si>
    <t>39.03.0002.GN</t>
  </si>
  <si>
    <t>架空式2.5t</t>
  </si>
  <si>
    <t>YD.FF.0052.LO</t>
  </si>
  <si>
    <t>景觀高燈</t>
  </si>
  <si>
    <t>1.廠牌：GE
2.型號：P-10
3.規格：複金屬燈 220V 150W IP65</t>
  </si>
  <si>
    <t>YA.QQ.0034.LO</t>
  </si>
  <si>
    <t>濕度感知器;室內型(板橋公車站及轉運站專屬用料)</t>
  </si>
  <si>
    <t>1.廠牌:SIEMENS 2.型號或規格:QFA2060D 3.此料號為交通局財產。 4.僅用於板橋公車站及轉運站故障維修使用。</t>
  </si>
  <si>
    <t>Y5.16.0043.LO</t>
  </si>
  <si>
    <t>路由器</t>
  </si>
  <si>
    <t>1.廠牌：LEONARDO
2.型號：774-0620/02
3.用途：環狀線TETRA替換性備品</t>
  </si>
  <si>
    <t>YSAC1.07.06.A</t>
  </si>
  <si>
    <t>YA.HI.0044.LO</t>
  </si>
  <si>
    <t>廠牌:PEER
型號:P208</t>
  </si>
  <si>
    <t>YC.A1.0073.LR</t>
  </si>
  <si>
    <t>介面模組總線適配器</t>
  </si>
  <si>
    <t>料號 : 73647
ET 200SP BA 2xRJ45</t>
  </si>
  <si>
    <t>Y1.KT.0117.LO</t>
  </si>
  <si>
    <t>3M長期抗UV彩繪PVC-C CAR-B8</t>
  </si>
  <si>
    <t xml:space="preserve">廠牌:爵士影像事業有限公司，規格: PVC-C CAR-B8，說明:列車外裝公共藝術貼紙
</t>
  </si>
  <si>
    <t>Y4.23.0003.LO</t>
  </si>
  <si>
    <t>入電器(移動式供電設備)</t>
  </si>
  <si>
    <t>1.廠牌：Conductix-Wampfler
2.料號：346250</t>
  </si>
  <si>
    <t>94.XX.0019.LO</t>
  </si>
  <si>
    <t>噴漆(洋紅)</t>
  </si>
  <si>
    <t>1.顏色: 洋紅 2.容量:400ml/罐(含)以上/CAN</t>
  </si>
  <si>
    <t>2029/01/24</t>
  </si>
  <si>
    <t>Y9.A2.0008.CF</t>
  </si>
  <si>
    <t>3盤或4盤式控制板</t>
  </si>
  <si>
    <t>廠牌:優聯 型號:3PCB100025Z-01-03  尺寸:75mm*85mm</t>
  </si>
  <si>
    <t>YSAC1.01.04.D.02</t>
  </si>
  <si>
    <t>95.01.0027.KW</t>
  </si>
  <si>
    <t>梅開扳手(42mm)</t>
  </si>
  <si>
    <t>Y9.A5.0043.CF</t>
  </si>
  <si>
    <t>I/O板訊號線(WS07-I/O BOARD)</t>
  </si>
  <si>
    <t>廠牌:MiTAC 型號:WS07 規格:I/O板 Cable 尺寸:4000mm±50mm</t>
  </si>
  <si>
    <t>50.94.0006.HK</t>
  </si>
  <si>
    <t>EHU濾芯(液壓控制單元) AHU濾芯(輔助液壓煞車單元)</t>
  </si>
  <si>
    <t>D19.8mm x 49mm</t>
  </si>
  <si>
    <t>Y5.12.0025.LO</t>
  </si>
  <si>
    <t>e-SATA連接線</t>
  </si>
  <si>
    <t>1.廠牌：禾企Shany
2.規格：接頭型式e-SATA</t>
  </si>
  <si>
    <t>YSAC1.10.04.C.02</t>
  </si>
  <si>
    <t>48.FF.0077.KU</t>
  </si>
  <si>
    <t>燈具L7</t>
  </si>
  <si>
    <t>1.廠牌:凱優牌 2.型號:L7 3.規格:LED崁燈42W/4300流明</t>
  </si>
  <si>
    <t>94.20.0018.CA</t>
  </si>
  <si>
    <t>捲揚式防墜器</t>
  </si>
  <si>
    <t>1.長度：6米以上。  2.材質：不銹鋼纜</t>
  </si>
  <si>
    <t>Y6.11.0032.LO</t>
  </si>
  <si>
    <t xml:space="preserve">開口銷 </t>
  </si>
  <si>
    <t>廠牌：中鐵山橋
規格：4×35</t>
  </si>
  <si>
    <t>Y6.22.0001.LO</t>
  </si>
  <si>
    <t>錨定螺栓</t>
  </si>
  <si>
    <t>廠牌：株洲時代新材料科技股份有限公司
規格：1吋</t>
  </si>
  <si>
    <t>YSS.09.47</t>
  </si>
  <si>
    <t>YSS.09.02</t>
  </si>
  <si>
    <t>YSS.09.43</t>
  </si>
  <si>
    <t>YSS.09.11</t>
  </si>
  <si>
    <t>Y1.BV.0016.LO</t>
  </si>
  <si>
    <t>K-ring(L13-14)</t>
  </si>
  <si>
    <t>1、廠牌：BIBUS。 2、型號：N890/16。</t>
  </si>
  <si>
    <t>Y5.21.0004.LO</t>
  </si>
  <si>
    <t>防水隔艙監視電腦不斷電系統</t>
  </si>
  <si>
    <t>1.參考廠牌 : 伊頓飛瑞 2.參考型號: C-1000F 3. 額定容量:1000VA 4.輸入電壓: 80V-140V(±5V)、輸出電壓(可設定):100V,110V,115V,120V 5. 尺寸：145mm*355mm*220mm。</t>
  </si>
  <si>
    <t>Y4.17.0077.LO</t>
  </si>
  <si>
    <t>空壓管快速接頭(3通)(列車清洗設備用)</t>
  </si>
  <si>
    <t>1.空壓管快速接頭。 2.規格:T型三通式，6mm。</t>
  </si>
  <si>
    <t>35.26.0011.OR</t>
  </si>
  <si>
    <t>用於TETRA之媒體轉換器</t>
  </si>
  <si>
    <t>DME1313</t>
  </si>
  <si>
    <t>32.UC.0009.TH</t>
  </si>
  <si>
    <t>轉轍器控制單元 – 軌側閘道器</t>
  </si>
  <si>
    <t>轉轍器使用</t>
  </si>
  <si>
    <t>DME1311</t>
  </si>
  <si>
    <t>DME1312</t>
  </si>
  <si>
    <t>Y5.16.0009.LO</t>
  </si>
  <si>
    <t>PCI介面4埠E1卡</t>
  </si>
  <si>
    <t>1.廠牌：LEONARDO
2.型號：774-0628/01
3.用途：TETRA替換性備品</t>
  </si>
  <si>
    <t>YSAC1.04.05.B</t>
  </si>
  <si>
    <t>Y2.PD.0184.LO</t>
  </si>
  <si>
    <t>JET I UV 貼膜玻璃彩繪(B2-3)</t>
  </si>
  <si>
    <t xml:space="preserve">廠牌：艾瓦奇有限公司
規格：84.5cm*179cm
說明:板橋站月台滑門-B2-3
</t>
  </si>
  <si>
    <t>YSAC1.08.07.D</t>
  </si>
  <si>
    <t>YF.16.0073.LO</t>
  </si>
  <si>
    <t>兒童安全座椅</t>
  </si>
  <si>
    <t>1.廠牌：ASI
2.型號：9009</t>
  </si>
  <si>
    <t>YSC.01.02.E.02</t>
  </si>
  <si>
    <t>Y3.UP.0011.LO</t>
  </si>
  <si>
    <t>1.廠牌：EBMPAPST
2.型號：W2S130-AA03-01
3.規格：230V 172X150 PAPST 7855 ES
4.環狀線專屬用料</t>
  </si>
  <si>
    <t>YSAC1.01.05.B.01</t>
  </si>
  <si>
    <t>YD.AA.0003.LO</t>
  </si>
  <si>
    <t>保險絲6A</t>
  </si>
  <si>
    <t>1.廠牌：QDQ
2.型號：CT-10 G06</t>
  </si>
  <si>
    <t>YSAC1.01.05.A.01</t>
  </si>
  <si>
    <t>50.KT.0012.LK</t>
  </si>
  <si>
    <t>Y6.25.0008.LO</t>
  </si>
  <si>
    <t xml:space="preserve">EVA墊片 </t>
  </si>
  <si>
    <t>廠牌：中鐵山橋
規格：150-150-195</t>
  </si>
  <si>
    <t>50.92.0050.AB</t>
  </si>
  <si>
    <t>S 801S-B 80</t>
  </si>
  <si>
    <t>冷鍍鋅漆</t>
  </si>
  <si>
    <t>13oz/CAN，噴霧式，產品標示之保存期限：自製造日起至少 36 個月</t>
  </si>
  <si>
    <t>2030/01/14</t>
  </si>
  <si>
    <t>YSD.02.03.A.01.05</t>
  </si>
  <si>
    <t>2028/10/31</t>
  </si>
  <si>
    <t>2026/08/31</t>
  </si>
  <si>
    <t>2023/06/26</t>
  </si>
  <si>
    <t>Y1.EC.0014.HI</t>
  </si>
  <si>
    <t>SK TV-01 電路板(輔電)</t>
  </si>
  <si>
    <t>廠牌：HRI，型號：231EE40295B</t>
  </si>
  <si>
    <t>YF.17.0012.LO</t>
  </si>
  <si>
    <t>啟閉裝置主機</t>
  </si>
  <si>
    <t>電壓規格:110-220V2.輸出控制:乾接點</t>
  </si>
  <si>
    <t>Y2.VH.0004.AS</t>
  </si>
  <si>
    <t>CPU i7-2655LE 後置I/O模組</t>
  </si>
  <si>
    <t>1.廠牌:Ansaldo STS或Hitachi Rail STS。2.型號：3220.0100301。3.具2個RJ-45接頭。4.具2個USB 2.0接頭。5.具2個DB-9公頭。6.具1個VGA 視訊輸出接頭。7.使用於環狀線號誌維生人機介面設備(VHMI)，後置傳輸模組為CPU模組提供多個I/O連接埠。</t>
  </si>
  <si>
    <t>YSAC1.02.03.D</t>
  </si>
  <si>
    <t>94.20.0025.SI</t>
  </si>
  <si>
    <t>電工安全帽</t>
  </si>
  <si>
    <t>1.耐電壓：20kV 2.使用電壓：7 kV 3.顏色：黃色</t>
  </si>
  <si>
    <t>50.KT.0132.LK</t>
  </si>
  <si>
    <t>cover bottom(13222.0201)</t>
  </si>
  <si>
    <t>39.27.0008.LO</t>
  </si>
  <si>
    <t>空氣噴槍</t>
  </si>
  <si>
    <t>Y5.15.0004.LO</t>
  </si>
  <si>
    <t>智慧型4500E系列48連接埠模組</t>
  </si>
  <si>
    <t>1.廠牌：Cisco
2.型號：WS-X4748-RJ45-E V03
3.用途：DCS替換性備品</t>
  </si>
  <si>
    <t>Y1.KT.0154.LO</t>
  </si>
  <si>
    <t>3M長期抗UV彩繪PVC-D CAR-B1</t>
  </si>
  <si>
    <t>廠牌:爵士影像事業有限公司，規格: PVC-D CAR-B1，說明:列車外裝公共藝術貼紙</t>
  </si>
  <si>
    <t>Y2.PD.0133.FA</t>
  </si>
  <si>
    <t>月台門開啟指示器</t>
  </si>
  <si>
    <t>1.廠牌:Faiveley。2.原廠料號:G333596-S101。3.月台門，更換性備品，其他設備。</t>
  </si>
  <si>
    <t>94.32.0019.SI</t>
  </si>
  <si>
    <t>感溫線</t>
  </si>
  <si>
    <t>外觀: (1)	PT100感溫線，可固定於鋼軌上。 (2)	感溫線長度4000mm(含)以上。</t>
  </si>
  <si>
    <t>41.13.0004.OK</t>
  </si>
  <si>
    <t>54G2  菱形岔心 (R=30m)&amp;直線</t>
  </si>
  <si>
    <t>Y5.12.0019.LO</t>
  </si>
  <si>
    <t>螢幕控制器</t>
  </si>
  <si>
    <t>1.廠牌：禾企科技Shany
2.型號：WVR-100-II(8CH)
3.用途：CCTV替換性備品</t>
  </si>
  <si>
    <t>YSAC1.06.07.A</t>
  </si>
  <si>
    <t>Y9.C7.0010.CF</t>
  </si>
  <si>
    <t>可調節桿(SELF ADJUSTABLE)</t>
  </si>
  <si>
    <t>廠牌:優聯 型號:600258-001</t>
  </si>
  <si>
    <t>Y4.11.0007.LO</t>
  </si>
  <si>
    <t>極限開關(固定頂升設備用-承載螺帽)</t>
  </si>
  <si>
    <t>1.廠牌：Telemecanique 
2.規格：XCKP2118P16
3.型號：ZCP21
4.料號：V/0002-0010-006</t>
  </si>
  <si>
    <t>Y9.C2.0001.CF</t>
  </si>
  <si>
    <t>自動輸送裝置馬達</t>
  </si>
  <si>
    <t>廠牌:MiTAC 型號:CM091G60SBFV  規格： 220V*60W  尺寸：90mm*90mm*140mm</t>
  </si>
  <si>
    <t>YSAC1.01.01.D.01</t>
  </si>
  <si>
    <t>YF.19.0034.LO</t>
  </si>
  <si>
    <t>馬桶自動沖水器本體</t>
  </si>
  <si>
    <t>廠牌:永賀  型號:FLUSHTECH AF126AUT  不包含感應電眼。</t>
  </si>
  <si>
    <t>組</t>
  </si>
  <si>
    <t>Y6.25.0067.LO</t>
  </si>
  <si>
    <t>廠牌：中鐵山橋
規格：815×185×10</t>
  </si>
  <si>
    <t>50.KL.0014.AI</t>
  </si>
  <si>
    <t>車廂地板(地板6)</t>
  </si>
  <si>
    <t>COMFLOOR U6 TRSC - 2400 x 472 x 17 mm</t>
  </si>
  <si>
    <t>AMW6311</t>
  </si>
  <si>
    <t>Y1.PG.0013.ZF</t>
  </si>
  <si>
    <t>O 型環馬達側 Ø85x8</t>
  </si>
  <si>
    <t>廠牌：ZF。 料號：0501.328.790。 規格：Ø85x8 mm。 材質：Viton。</t>
  </si>
  <si>
    <t>35.27.0010.AB</t>
  </si>
  <si>
    <t>RTU前端處理器模組</t>
  </si>
  <si>
    <t>一、參考廠牌：Allen-Bradley。二、參考型號：1756-L71。三、用途:僅SCADA系統。</t>
  </si>
  <si>
    <t>YC.A1.0085.LR</t>
  </si>
  <si>
    <t>類比輸入模組</t>
  </si>
  <si>
    <t>料號 : 73999
 ET 200SP AI 4xRTD/TC HF</t>
  </si>
  <si>
    <t>38.II.0007.CH</t>
  </si>
  <si>
    <t>傳動皮帶</t>
  </si>
  <si>
    <t>SPA-1507</t>
  </si>
  <si>
    <t>YD.BB.0006.LO</t>
  </si>
  <si>
    <t>輸出回授板</t>
  </si>
  <si>
    <t>1.廠牌：ablerex(盈正豫順)
2.型號：2BR30KRB002(30/40K)</t>
  </si>
  <si>
    <t>YSAC1.02.07.E</t>
  </si>
  <si>
    <t>Y4.29.0009.LO</t>
  </si>
  <si>
    <t>煞車片(軌道維修車用)</t>
  </si>
  <si>
    <t>1.廠牌：CRECORIT 
2.規格：WZK 類型350cm2 UIC 分離
3.型號：106205S1
4.料號：BRD50-403541-00230</t>
  </si>
  <si>
    <t>Y6.14.0005.LO</t>
  </si>
  <si>
    <t>滑床鈑 1</t>
  </si>
  <si>
    <t>廠牌：中鐵山橋
規格：800ZG</t>
  </si>
  <si>
    <t>YSS.08.07</t>
  </si>
  <si>
    <t>YSS.08.13</t>
  </si>
  <si>
    <t>Y1.BD.0005.KB</t>
  </si>
  <si>
    <t>煞車卡鉗O型環(80#)</t>
  </si>
  <si>
    <t>廠牌：KNORR-BREMSE
型號：A40125/10</t>
  </si>
  <si>
    <t>YSAC1.01.04.C.02.02.T</t>
  </si>
  <si>
    <t>32.DP.0004.AE</t>
  </si>
  <si>
    <t>列車外側目的地顯示器(TSDU)</t>
  </si>
  <si>
    <t>一、規格: 技術THT 4mm, AlInGaP,  7.62 (W) x 7.62 (H) mm  琥珀色590nm ±5, 1 6 0 x 16pixels,  710至 900mcd 且消耗電流 20mA, 3000cd/m2,  1組乙太網路接線附 M12 連接器公頭 D 型式 、額定電壓24 VDC 、LED顏色 琥珀色</t>
  </si>
  <si>
    <t>DMW4621</t>
  </si>
  <si>
    <t>Y3.OC.0015.LO</t>
  </si>
  <si>
    <t>延伸用電源模組</t>
  </si>
  <si>
    <t>1.廠牌：GE
2.型號：IC694PWR331D
3.環狀線專屬用料</t>
  </si>
  <si>
    <t>YSAC1.01.03.A.01</t>
  </si>
  <si>
    <t>33.XX.0006.AP</t>
  </si>
  <si>
    <t>鱷魚夾組</t>
  </si>
  <si>
    <t>1.廠牌:艾派司企業社APEX RACING 2.型號:  3.規格:(1)鱷魚夾:長82mm，夾口22mm，50A，銅鍍鎳，紅黑各一個</t>
  </si>
  <si>
    <t>Y1.KS.0014.LO</t>
  </si>
  <si>
    <t>半自動拉帽槍</t>
  </si>
  <si>
    <t>1.參考廠牌：DELIXI德力西，參考型號：BT-618。 2.含M3、M4、M5、M6、M8、M10、M12槍頭、收納箱及調整片。</t>
  </si>
  <si>
    <t>YA.VV.0002.LO</t>
  </si>
  <si>
    <t>排煙用手動操作開關</t>
  </si>
  <si>
    <t>廠牌:承安
型號:不銹鋼面板;五線式 C-PUB-S-1 DC24V</t>
  </si>
  <si>
    <t>YSC.02.11.D.02.03</t>
  </si>
  <si>
    <t>Y6.17.0003.LO</t>
  </si>
  <si>
    <t>廠牌：中鐵山橋
規格：SKL-12</t>
  </si>
  <si>
    <t>48.FF.0076.KU</t>
  </si>
  <si>
    <t>燈具L2</t>
  </si>
  <si>
    <t>1.廠牌:凱優牌 2.型號:L2 3.規格:LED吸頂燈36W/5040流明</t>
  </si>
  <si>
    <t>YD.BB.0041.LO</t>
  </si>
  <si>
    <t>高空平台車電池</t>
  </si>
  <si>
    <t>1.參考型號：ABM GC12-150(或同等品) 2.	規格：12V 3.	容量：150AH 4.	尺寸：長330mm(±1％) ×寬182mm(±1％) ×高282mm(±1％) ，以可實際安裝於高空平台車為準。</t>
  </si>
  <si>
    <t>Y1.BE.0011.KB</t>
  </si>
  <si>
    <t>液壓控制單元駐車煞車閥(E閥)(#T122)</t>
  </si>
  <si>
    <t>廠牌：KNORR-BREMSE
型號：II54283/11001</t>
  </si>
  <si>
    <t>32.LI.0003.VO</t>
  </si>
  <si>
    <t>四燈輕軌列車交通燈</t>
  </si>
  <si>
    <t>四燈交通燈</t>
  </si>
  <si>
    <t>DMW3321</t>
  </si>
  <si>
    <t>96.44.0002.FL</t>
  </si>
  <si>
    <t>38.II.0012.CH</t>
  </si>
  <si>
    <t>傳動皮帶(SPA-957)</t>
  </si>
  <si>
    <t>SPA-957</t>
  </si>
  <si>
    <t>39.50.0007.UC</t>
  </si>
  <si>
    <t>前小燈泡</t>
  </si>
  <si>
    <t>前小燈適用</t>
  </si>
  <si>
    <t>95.42.0042.KG</t>
  </si>
  <si>
    <t>分離式壓接工具</t>
  </si>
  <si>
    <t>使用範圍：8-325mm²、開口：30mm、配件：附7組以上模具</t>
  </si>
  <si>
    <t>除膠劑(84391)</t>
  </si>
  <si>
    <t>1、廠牌：3M。2、型號：M-84391。3、容量：265g/罐。</t>
  </si>
  <si>
    <t>2027/03/18</t>
  </si>
  <si>
    <t>94.32.0029.TO</t>
  </si>
  <si>
    <t>O型環塑膠盒套組</t>
  </si>
  <si>
    <t xml:space="preserve">品牌型號TOPTUL JGEW394A                               規格：                                                          1.O-Ring規格：3*1、4*1、5*2、6*2、8*2、10*2、11*2、12*2、14*2、17*2、20*2、10*3、12*3、16*3、18*3、22*3、20*4、22*4、24*4、25*4、30*4、34*4、36*4、40*4、45*4、47*4、50*4、16*5、25*5、30*5、32*5、35*5                                     2.附收藏袋或盒                                  </t>
  </si>
  <si>
    <t>座椅面漆(黃-108C)</t>
  </si>
  <si>
    <t xml:space="preserve">1、廠牌：PPG，型號：LT260。2、顏色：Pantone 108C。3、亮度：85。4、每桶最少2kg，不含桶身重量及硬化劑，另須額外附足量快乾型硬化劑(型號: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</si>
  <si>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YSK.02.01.A.02.03.T</t>
  </si>
  <si>
    <t>2025/10/20</t>
  </si>
  <si>
    <t>Y8.BE.0007.KO</t>
  </si>
  <si>
    <t>面板螺絲</t>
  </si>
  <si>
    <t xml:space="preserve">廠牌：通力
規格：直徑4mm x 長30mm
</t>
  </si>
  <si>
    <t>YSAC1.04.07.E.02</t>
  </si>
  <si>
    <t>96.11.0002.KL</t>
  </si>
  <si>
    <t>接點復活劑</t>
  </si>
  <si>
    <t>1.不含氟氯碳化物。  2.速乾無漬。 3.比重(20℃~25℃):0.67~1.56。  4.Kauri-Butanol Value:26~41kb。  5.表面張力(25℃):17~19dynes/cm或(20℃):21dynes/cm。  6.包裝350g以上。 7.適用機悈設備及電氣用品。  8.產品標示之保存期限：自製造日起至少 12 個月。</t>
  </si>
  <si>
    <t>2029/12/10</t>
  </si>
  <si>
    <t>2028/12/13</t>
  </si>
  <si>
    <t>YA.HH.0016.LO</t>
  </si>
  <si>
    <t>廠牌：NSK+ADP
型號：UK205D1+H2305</t>
  </si>
  <si>
    <t>YSC.03.14.D.02.05</t>
  </si>
  <si>
    <t>50.EP.0003.EA</t>
  </si>
  <si>
    <t>零速度按鈕開關</t>
  </si>
  <si>
    <t>零速度按鈕</t>
  </si>
  <si>
    <t>Y9.E9.0001.CF</t>
  </si>
  <si>
    <t>EQM旅客顯示器(PID)</t>
  </si>
  <si>
    <t>廠牌:豪聯 型號:VT-MP151K-1</t>
  </si>
  <si>
    <t>YSKF.01.03.C</t>
  </si>
  <si>
    <t>YSAC1.03.06.A</t>
  </si>
  <si>
    <t>YA.JJ.0024.LO</t>
  </si>
  <si>
    <t>廠牌:弘祿
型號:6224HS-M(單軸)</t>
  </si>
  <si>
    <t>39.26.0007.VI</t>
  </si>
  <si>
    <t>初效過濾/進風處</t>
  </si>
  <si>
    <t>YC.A1.0168.LR</t>
  </si>
  <si>
    <t>門鎖開關密封條</t>
  </si>
  <si>
    <t>料號 : 34503
C5-82</t>
  </si>
  <si>
    <t>YSC.03.06.D.01.02.02.T</t>
  </si>
  <si>
    <t>2027/01/14</t>
  </si>
  <si>
    <t>39.55.0005.UC</t>
  </si>
  <si>
    <t>倒車燈泡</t>
  </si>
  <si>
    <t>倒車燈適用</t>
  </si>
  <si>
    <t>Y8.BC.0017.KO</t>
  </si>
  <si>
    <t>廂上電瓶</t>
  </si>
  <si>
    <t>廠牌：YUASA
型號：NP7-12</t>
  </si>
  <si>
    <t>YSAC1.02.03.C.01.T</t>
  </si>
  <si>
    <t>2024/12/31</t>
  </si>
  <si>
    <t>94.04.0003.LO</t>
  </si>
  <si>
    <t>油漆筆(紅色)</t>
  </si>
  <si>
    <t>1.紅色， 筆長15cm±1cm，筆尖直徑0.5cm±0.1cm。 2.須適用於金屬、玻璃、橡樛、陶瓷等材質，畫記後經擦拭，不褪色、脫漆。 3.產品標示之保存期限：自製造日起至少30個月。</t>
  </si>
  <si>
    <t>YSD.01.01.A.02.05.02.T</t>
  </si>
  <si>
    <t>2027/02/01</t>
  </si>
  <si>
    <t>Y2.PD.0170.LO</t>
  </si>
  <si>
    <t>JET I UV 貼膜玻璃彩繪(A2-2)</t>
  </si>
  <si>
    <t xml:space="preserve">廠牌：艾瓦奇有限公司
規格：101.5cm*85cm
說明:板橋站月台滑門-A2-2
</t>
  </si>
  <si>
    <t>50.94.0028.IF</t>
  </si>
  <si>
    <t>鋼索潤滑劑</t>
  </si>
  <si>
    <t>Interflon Fin Lube TF     1公升/CN</t>
  </si>
  <si>
    <t>AMW2112</t>
  </si>
  <si>
    <t>DHL0204</t>
  </si>
  <si>
    <t>2027/02/22</t>
  </si>
  <si>
    <t>2024/07/15</t>
  </si>
  <si>
    <t>Y5.16.0038.LO</t>
  </si>
  <si>
    <t>數位電話板</t>
  </si>
  <si>
    <t>1.廠牌：LEONARDO(DIALOGIC)
2.型號：D600JCT2E1120W(9400006M0513)
3.用途：環狀線TETRA替換性備品</t>
  </si>
  <si>
    <t>YSAC1.07.06.B</t>
  </si>
  <si>
    <t>YC.A1.0062.LR</t>
  </si>
  <si>
    <t>軌道輔助接觸器</t>
  </si>
  <si>
    <t>料號 : 63386
24VDC,2S+1O,3-pol,Varistor,S00</t>
  </si>
  <si>
    <t>YF.16.0117.LO</t>
  </si>
  <si>
    <t>給皂機皂嘴</t>
  </si>
  <si>
    <t>1.廠牌：立誼
2.型號：CV-025TX</t>
  </si>
  <si>
    <t>48.FF.0013.TY</t>
  </si>
  <si>
    <t>崁入式 LED燈</t>
  </si>
  <si>
    <t>LDLW311S-24AAD</t>
  </si>
  <si>
    <t>94.24.0002.AF</t>
  </si>
  <si>
    <t>水性批土(1kg)</t>
  </si>
  <si>
    <t>容量：1kg/罐，水性，報廢不需繳回</t>
  </si>
  <si>
    <t>94.03.0015.LO</t>
  </si>
  <si>
    <t>強力膠刷</t>
  </si>
  <si>
    <t>長度：大於20公分 ，報廢不需繳回</t>
  </si>
  <si>
    <t>38.YY.0006.WL</t>
  </si>
  <si>
    <t>汙水處理設備盤體使用</t>
  </si>
  <si>
    <t>50.BV.0001.RE</t>
  </si>
  <si>
    <t>幫浦</t>
  </si>
  <si>
    <t>Y1.KT.0205.LO</t>
  </si>
  <si>
    <t>3M長期抗UV彩繪PVC-B07、B12、D05、D10</t>
  </si>
  <si>
    <t>廠牌:爵士影像事業有限公司，規格: PVC-B07、B12、D05、D10，說明:列車內裝公共藝術貼紙</t>
  </si>
  <si>
    <t>YSAC1.10.01.D.02</t>
  </si>
  <si>
    <t>Y4.21.0001.LO</t>
  </si>
  <si>
    <t>空氣過濾器(底盤清洗設備用)</t>
  </si>
  <si>
    <t>廠牌：復盛，型號：2116040029</t>
  </si>
  <si>
    <t>Y4.30.0006.LO</t>
  </si>
  <si>
    <t>70度探測頭(平台車用)</t>
  </si>
  <si>
    <t>1.規格：70度
2.料號：TK-30-0006</t>
  </si>
  <si>
    <t>Y4.14.0019.LO</t>
  </si>
  <si>
    <t>固定式夾具(切割機用)</t>
  </si>
  <si>
    <t>1.廠牌：力山
2.規格：砂輪切割具用
3.料號：TK-10-0009</t>
  </si>
  <si>
    <t>Y9.GC.0008.CF</t>
  </si>
  <si>
    <t>卡軌繼電器</t>
  </si>
  <si>
    <t>廠牌:NS 型號:DRM270024LT</t>
  </si>
  <si>
    <t>YSAC1.03.03.B</t>
  </si>
  <si>
    <t>YA.HI.0004.LO</t>
  </si>
  <si>
    <t>廠牌:FYH
型號:UK207+H2307</t>
  </si>
  <si>
    <t>YC.A1.0121.LR</t>
  </si>
  <si>
    <t xml:space="preserve">警示閃燈座
</t>
  </si>
  <si>
    <t>料號 : 72604</t>
  </si>
  <si>
    <t>2人座椅(右)</t>
  </si>
  <si>
    <t>廠牌：HRI，型號：00033123DC01或廠牌：華陽，型號：00033123DC01，餘詳物料規格說明。</t>
  </si>
  <si>
    <t>YSC.02.06.D.02</t>
  </si>
  <si>
    <t>YSC.03.05.E</t>
  </si>
  <si>
    <t>95.03.0028.SF</t>
  </si>
  <si>
    <t>快速夾鉗</t>
  </si>
  <si>
    <t>品牌型號STANLEY FatMax                 規格：約12吋                                   尺寸：約寬17.0cmx長44.5cmx高2.0cm</t>
  </si>
  <si>
    <t>94.32.0033.EE</t>
  </si>
  <si>
    <t>圓弧形壓條RD-9</t>
  </si>
  <si>
    <t>UL合格之南亞PVC，M1防火等級，防火等級94V- 0，耐燃，絕緣性良好，不自燃，耐溫至85℃</t>
  </si>
  <si>
    <t>95.01.0106.KT</t>
  </si>
  <si>
    <t>9x12更換式扭力扳手接頭 (開口型)公制</t>
  </si>
  <si>
    <t>品牌型號KING TONY 34501115M                                規格：                                                          1.長度：43.4mm(±20mm)                                         2.扭力範圍：77(牛頓-米)</t>
  </si>
  <si>
    <t>35.16.0012.MT</t>
  </si>
  <si>
    <t>MTP3150全鍵盤TETRA手持無線電 c/w: 350-430 MHz接收器- 1.8 Watt RF 輸出- 天線- 附高容量2150mAh鋰電池</t>
  </si>
  <si>
    <t>附2150mAh鋰電池</t>
  </si>
  <si>
    <t>AME0233</t>
  </si>
  <si>
    <t>Y3.PP.0004.LO</t>
  </si>
  <si>
    <t>PLC DI模組</t>
  </si>
  <si>
    <t>廠牌：OMRON
規格：CJ1W-ID211
使用區域：全斷面防洪閘門</t>
  </si>
  <si>
    <t>YC.A1.0018.LR</t>
  </si>
  <si>
    <t>檢查閥芯子</t>
  </si>
  <si>
    <t>料號 : 402592
II45207</t>
  </si>
  <si>
    <t>Y9.A5.0050.CF</t>
  </si>
  <si>
    <t>警報器訊號線(WS17-BUZZER)</t>
  </si>
  <si>
    <t>廠牌:MiTAC 型號:WS17 規格:警報器Cable  尺寸:1100mm±20mm</t>
  </si>
  <si>
    <t>YA.II.0097.LO</t>
  </si>
  <si>
    <t>廠牌:ASAHI
型號:UK209</t>
  </si>
  <si>
    <t>YSC.02.11.E.01.01</t>
  </si>
  <si>
    <t>Y5.15.0012.LO</t>
  </si>
  <si>
    <t>斷路器盤面板</t>
  </si>
  <si>
    <t>1.廠牌：Schneider Electric
2.型號：NSYCRTM3UD
3.用途：DCS替換性備品</t>
  </si>
  <si>
    <t>YSAC1.02.05.A</t>
  </si>
  <si>
    <t>Y2.PD.0044.FA</t>
  </si>
  <si>
    <t>左頂箱穩定裝置</t>
  </si>
  <si>
    <t>1.廠牌:Faiveley。2.原廠料號:E132346-0002。3.月台門，更換性備品，驅動機構設備。</t>
  </si>
  <si>
    <t>36.BA.0003.OT</t>
  </si>
  <si>
    <t>車廂門(含門吊器)OP1100*2100-2S-CAR</t>
  </si>
  <si>
    <t>1600KG電梯用(車站後開)</t>
  </si>
  <si>
    <t>DMW5221</t>
  </si>
  <si>
    <t>95.40.0003.LO</t>
  </si>
  <si>
    <t>維修工具包</t>
  </si>
  <si>
    <t>可提式，附肩帶可側背</t>
  </si>
  <si>
    <t>Y4.24.0012.LO</t>
  </si>
  <si>
    <t>保險絲(電動搬運機用-160A)</t>
  </si>
  <si>
    <t>1.廠牌：SIBA 
2.規格：160A      
3.料號：9005805</t>
  </si>
  <si>
    <t>50.KT.0134.LK</t>
  </si>
  <si>
    <t>endportal trim-middle(13222.0062)</t>
  </si>
  <si>
    <t>YD.JJ.0004.LO</t>
  </si>
  <si>
    <t>定水位閥3"(日泰)</t>
  </si>
  <si>
    <t>10K-80，含墊片</t>
  </si>
  <si>
    <t>Y4.25.0002.LO</t>
  </si>
  <si>
    <t>系統電路板 SYE-C3012</t>
  </si>
  <si>
    <t>廠牌：信穎。型號：SYE-C3012。</t>
  </si>
  <si>
    <t>YSAC1.03.03.D</t>
  </si>
  <si>
    <t>38.JJ.0004.MI</t>
  </si>
  <si>
    <t>空調室內機濾網</t>
  </si>
  <si>
    <t>PEFY-P50.P40</t>
  </si>
  <si>
    <t>Y2.DS.0005.AS</t>
  </si>
  <si>
    <t>低損失同軸電纜(S_10162_B-11)</t>
  </si>
  <si>
    <t>1.廠牌:Huber+Suhner，型號:S_10162_B-11。
2.外徑尺寸:12.9mm±1.2mm
3.阻抗:50 ±2Ω。
4.使用於環狀線號誌DCS子系統，安裝於軌道上，為道旁存取箱至洩波電纜間之連接電纜。</t>
  </si>
  <si>
    <t>YSKB.A3</t>
  </si>
  <si>
    <t>YSC.02.07.B.02</t>
  </si>
  <si>
    <t>YSC.05.01.B.02</t>
  </si>
  <si>
    <t>YSC.02.05.B.02</t>
  </si>
  <si>
    <t>50.KT.0135.LK</t>
  </si>
  <si>
    <t>endportal trim-bottom (mirror image)(13222.0071)</t>
  </si>
  <si>
    <t>94.21.0002.LO</t>
  </si>
  <si>
    <t>交通錐伸縮連桿</t>
  </si>
  <si>
    <t>1.PVC製 2.可伸長約2公尺</t>
  </si>
  <si>
    <t>95.42.0011.LO</t>
  </si>
  <si>
    <t>鐵捲尺</t>
  </si>
  <si>
    <t>長度8M，公英制刻度</t>
  </si>
  <si>
    <t>Y9.A2.0014.CF</t>
  </si>
  <si>
    <t>控制單元主控制板</t>
  </si>
  <si>
    <t>廠牌:優聯 型號:ATIM-CHS-PCB-CNT  尺寸:90mm*95mm</t>
  </si>
  <si>
    <t>YSAC1.01.05.D.02</t>
  </si>
  <si>
    <t>IS.FM.0003.LO</t>
  </si>
  <si>
    <t>防塵口罩N95</t>
  </si>
  <si>
    <t>3M-8210</t>
  </si>
  <si>
    <t>Y1.TX.0025.LO</t>
  </si>
  <si>
    <t>NORD-LOCK墊圈(M20)</t>
  </si>
  <si>
    <t>1、廠牌：NORD-LOCK，型號：NL20。2、包裝方式：每100片/盒(包)</t>
  </si>
  <si>
    <t>YSC.03.12.A.01</t>
  </si>
  <si>
    <t>Y5.12.0016.LO</t>
  </si>
  <si>
    <t>監控工作站</t>
  </si>
  <si>
    <t>1.廠牌：台達電子Delta
2.型號：VMS-5i
3.用途：CCTV替換性備品</t>
  </si>
  <si>
    <t>YSAC1.05.03.A</t>
  </si>
  <si>
    <t>39.29.0076.MB</t>
  </si>
  <si>
    <t>活性碳濾清器</t>
  </si>
  <si>
    <t>路軌兩用救援/復軌工具車使用</t>
  </si>
  <si>
    <t>Y1.KT.0022.LO</t>
  </si>
  <si>
    <t>3M長期抗UV彩繪PVC-A CAR-A11</t>
  </si>
  <si>
    <t>廠牌:爵士影像事業有限公司，規格: PVC-A CAR-A11，說明:列車外裝公共藝術貼紙</t>
  </si>
  <si>
    <t>YSAC1.10.03.D.01</t>
  </si>
  <si>
    <t>Y2.PD.0027.FA</t>
  </si>
  <si>
    <t>ASD頂箱蓋板</t>
  </si>
  <si>
    <t>1.廠牌:Faiveley。2.原廠料號:Z104238-A101。3.月台門，更換性備品，蓋板設備。</t>
  </si>
  <si>
    <t>96.03.0007.MY</t>
  </si>
  <si>
    <t>DME0123</t>
  </si>
  <si>
    <t>YA.DD.0001.LO</t>
  </si>
  <si>
    <t>廠牌:HITECH
型號:PWS6400F-S</t>
  </si>
  <si>
    <t>94.31.0003.US</t>
  </si>
  <si>
    <t>無線鍵盤滑鼠組</t>
  </si>
  <si>
    <t>可用 USB 連接埠</t>
  </si>
  <si>
    <t>96.46.0002.AL</t>
  </si>
  <si>
    <t>電子式推拉力計</t>
  </si>
  <si>
    <t>ALGOL HF-50</t>
  </si>
  <si>
    <t>DE0124</t>
  </si>
  <si>
    <t>DME0124</t>
  </si>
  <si>
    <t>YA.GG.0027.LO</t>
  </si>
  <si>
    <t>閘閥</t>
  </si>
  <si>
    <t>管徑:1吋、材質:銅</t>
  </si>
  <si>
    <t>Y1.KT.0074.LO</t>
  </si>
  <si>
    <t>3M長期抗UV彩繪PVC-B CAR-B10</t>
  </si>
  <si>
    <t xml:space="preserve">廠牌:爵士影像事業有限公司，規格: PVC-B CAR-B10，說明:列車外裝公共藝術貼紙
</t>
  </si>
  <si>
    <t>95.03.0033.TO</t>
  </si>
  <si>
    <t>歐式直型內扣環鉗組</t>
  </si>
  <si>
    <t xml:space="preserve">品牌型號TOPTUL DCAD1209                                規格：開口40-100mm                                         </t>
  </si>
  <si>
    <t>Y2.PP.0010.AS</t>
  </si>
  <si>
    <t>VIPC模組</t>
  </si>
  <si>
    <t>1. 廠牌:Ansaldo STS或Hitachi Rail STS。2. 型號：B22B.0100011。3. 具24個輸入指示燈及8個輸出指示燈。4. 具MA、MB、WD等5個LED診斷指示燈。5. 具2個USB 埠。6. 使用於環狀線號誌連鎖車站設備(PP)，為控制現場裝置的控制器，提供24個維生輸入和8個維生輸出。</t>
  </si>
  <si>
    <t>YSAC1.06.05.F</t>
  </si>
  <si>
    <t>YSAC1.06.05.E</t>
  </si>
  <si>
    <t>50.KT.0133.LK</t>
  </si>
  <si>
    <t>flap left 4(13222.0238)</t>
  </si>
  <si>
    <t>39.14.0003.JE</t>
  </si>
  <si>
    <t>外徑捨棄式右手車刀架1支</t>
  </si>
  <si>
    <t>刀架適用</t>
  </si>
  <si>
    <t>41.30.0001.SS</t>
  </si>
  <si>
    <t>道碴 立方</t>
  </si>
  <si>
    <t>96.07.0015.FA</t>
  </si>
  <si>
    <t>YA.BB.0055.LO</t>
  </si>
  <si>
    <t>油加熱器(板橋公車站及轉運站專屬用料)</t>
  </si>
  <si>
    <t>1.廠牌:漢鐘 2.型號或規格:220V/150W(含電纜固定頭及PP浪管φ7*1000mm) 3.此料號為交通局財產。 4.僅用於板橋公車站及轉運站故障維修使用。</t>
  </si>
  <si>
    <t>Y1.KT.0134.LO</t>
  </si>
  <si>
    <t>3M長期抗UV彩繪PVC-C CAR-C11</t>
  </si>
  <si>
    <t>廠牌:爵士影像事業有限公司，規格: PVC-C CAR-C11，說明:列車外裝公共藝術貼紙</t>
  </si>
  <si>
    <t>YSAC1.08.03.F</t>
  </si>
  <si>
    <t>58.XX.0008.CH</t>
  </si>
  <si>
    <t>太陽能圍籬警示燈</t>
  </si>
  <si>
    <t>一、尺寸: 直徑 90mmx120mm(H)</t>
  </si>
  <si>
    <t>顆</t>
  </si>
  <si>
    <t>Y2.PD.0099.FA</t>
  </si>
  <si>
    <t>保險絲 Q_PSDX（1、2、3）</t>
  </si>
  <si>
    <t>1.廠牌:Faiveley。2.原廠料號:FWA-15A10F。3.月台門，更換性備品，PPS設備。</t>
  </si>
  <si>
    <t>50.KL.0015.AI</t>
  </si>
  <si>
    <t>車廂地板(地板9)</t>
  </si>
  <si>
    <t>COMFLOOR U9 TRSC - 2425 x 1430.5 x 17 mm</t>
  </si>
  <si>
    <t>39.11.0005.TP</t>
  </si>
  <si>
    <t>電感式發射器</t>
  </si>
  <si>
    <t>Y1.KT.0090.LO</t>
  </si>
  <si>
    <t>3M長期抗UV彩繪PVC-B CAR-C13</t>
  </si>
  <si>
    <t xml:space="preserve">廠牌:爵士影像事業有限公司，規格: PVC-B CAR-C13，說明:列車外裝公共藝術貼紙
</t>
  </si>
  <si>
    <t>96.03.0006.MY</t>
  </si>
  <si>
    <t>95.01.0164.TO</t>
  </si>
  <si>
    <t>品牌型號TOPTUL KABA1615                                規格：                                                          1.長度：38mm(±20mm)                                         2.尺寸：15mm</t>
  </si>
  <si>
    <t>Y4.32.0070.LO</t>
  </si>
  <si>
    <t>連接線(地下車床量測機構用)</t>
  </si>
  <si>
    <t>1.廠牌：Hegenscheidt
2.規格：4A24VAC/DC
3.型號：VAD 1A-1-3
4.料號：10321551</t>
  </si>
  <si>
    <t>YSC.02.07.D.02.17</t>
  </si>
  <si>
    <t>Y4.32.0049.LO</t>
  </si>
  <si>
    <t>護蓋(地下車床用)</t>
  </si>
  <si>
    <t>1.廠牌：Hegenscheidt
2.料號：10322867</t>
  </si>
  <si>
    <t>33.DC.0014.BB</t>
  </si>
  <si>
    <t>HSCB電容器電池</t>
  </si>
  <si>
    <t>1.廠牌: ABB (原GE Consumer &amp; Industrial) 2.型號: 128 750 Ver.:R01 3.規格: Ver:R01</t>
  </si>
  <si>
    <t>Y6.25.0057.LO</t>
  </si>
  <si>
    <t>鋼軌墊片</t>
  </si>
  <si>
    <t>廠牌：VOSSLOH
規格：ZW 150/225
(混凝土枕)</t>
  </si>
  <si>
    <t>YSS.09.09</t>
  </si>
  <si>
    <t>48.AA.0008.WL</t>
  </si>
  <si>
    <t>防鹽害空氣過濾器濾材</t>
  </si>
  <si>
    <t>W295*H295*D150</t>
  </si>
  <si>
    <t>DMW2612</t>
  </si>
  <si>
    <t>Y3.DC.0109.LO</t>
  </si>
  <si>
    <t>預先組裝線纜</t>
  </si>
  <si>
    <t>1.廠牌：SCHNEIDER ELECTRIC
2.型號：BMXFTB2020（MODICON M340 SERIES）
3.環狀線專屬用料</t>
  </si>
  <si>
    <t>Y9.A5.0063.CF</t>
  </si>
  <si>
    <t>TAG訊號線(紙鈔盒/硬幣盒)(WS30-TAG(CASH BOX/COIN BOX))</t>
  </si>
  <si>
    <t>廠牌:MiTAC 型號:WS30 規格:TAG Cable  尺寸:2400mm±30mm</t>
  </si>
  <si>
    <t>Y3.DC.0057.LO</t>
  </si>
  <si>
    <t>直流避雷器</t>
  </si>
  <si>
    <t>1.廠牌：ZOTUP
2.型號：ZU MV DC 1/10
3.環狀線專屬用料</t>
  </si>
  <si>
    <t>41.12.0004.VB</t>
  </si>
  <si>
    <t>54G2 槽軌道碴軌道道岔(R25)岔尖組件-右開</t>
  </si>
  <si>
    <t>1.廠牌:voestalpine  BWG  GmbH 2.型號: 3.規格:R25 右開岔尖轉轍軌*1，基鈑*6，基板螺栓及扣夾組*12</t>
  </si>
  <si>
    <t>96.21.0002.TS</t>
  </si>
  <si>
    <t>數位式照度計</t>
  </si>
  <si>
    <t>Testo 540</t>
  </si>
  <si>
    <t>Y5.16.0029.LO</t>
  </si>
  <si>
    <t>寬頻信號分配器</t>
  </si>
  <si>
    <t>1.廠牌：寬富科技ALWAYS TELECOM
2.型號：PDN-1050
3.用途：TETRA系統替換性備品</t>
  </si>
  <si>
    <t>Y1.KT.0212.HI</t>
  </si>
  <si>
    <t>座椅扶手玻璃護蓋(右側)</t>
  </si>
  <si>
    <t>廠牌：HRI，型號：I-6036-829</t>
  </si>
  <si>
    <t>33.LT.0001.AL</t>
  </si>
  <si>
    <t>溫度監控箱</t>
  </si>
  <si>
    <t>22kV/380V 輔助變壓器</t>
  </si>
  <si>
    <t>AME0123</t>
  </si>
  <si>
    <t>94.03.0005.LO</t>
  </si>
  <si>
    <t>鐵刷(2吋)</t>
  </si>
  <si>
    <t>2"，寬頭型</t>
  </si>
  <si>
    <t>48.92.0036.PA</t>
  </si>
  <si>
    <t>一字起子</t>
  </si>
  <si>
    <t>Y1.KT.0059.LO</t>
  </si>
  <si>
    <t>3M長期抗UV彩繪PVC-B CAR-A8</t>
  </si>
  <si>
    <t xml:space="preserve">廠牌:爵士影像事業有限公司，規格: PVC-B CAR-A8，說明:列車外裝公共藝術貼紙
</t>
  </si>
  <si>
    <t>Y5.13.0013.LO</t>
  </si>
  <si>
    <t>離站訊號偵測單元</t>
  </si>
  <si>
    <t>1.廠牌：MEGASOUND
2.型號：TDD-923</t>
  </si>
  <si>
    <t>YSAC1.08.01.C</t>
  </si>
  <si>
    <t>95.01.0207.KA</t>
  </si>
  <si>
    <t>420N扭力板手</t>
  </si>
  <si>
    <t>1.廠牌:KANON 2.型號:4200QLK 3.規格:扭力範圍：60N-420N.m</t>
  </si>
  <si>
    <t>Y4.35.0008.LO</t>
  </si>
  <si>
    <t>輸入模組(壓床用)</t>
  </si>
  <si>
    <t>1.廠牌：Siemens
2.型號：C-F3V95325
3.料號：6ES7131-4BF00-0AA0</t>
  </si>
  <si>
    <t>YA.II.0166.LO</t>
  </si>
  <si>
    <t>廠牌:昀諭行
型號:395*450*45mm</t>
  </si>
  <si>
    <t>Y1.EC.0035.HI</t>
  </si>
  <si>
    <t>保險絲微動開關(輔電)</t>
  </si>
  <si>
    <t>廠牌：Ferraz Shawmut，型號：P310030</t>
  </si>
  <si>
    <t>YSAC1.10.04.D.01</t>
  </si>
  <si>
    <t>Y6.26.0021.LO</t>
  </si>
  <si>
    <t>水性環保去漆劑</t>
  </si>
  <si>
    <t>ZAR 環保分解多用途強效去漆劑 材質 : 半膏狀石灰石 尺寸：長11.6，寬18.9，高6公分 重量：1.36公斤 包裝:0.9公升</t>
  </si>
  <si>
    <t>YF.16.0122.LO</t>
  </si>
  <si>
    <t>PVC止滑條(黑色)</t>
  </si>
  <si>
    <t>寬度0.04公尺，長度1捲10公尺</t>
  </si>
  <si>
    <t>捲</t>
  </si>
  <si>
    <t>50.88.0003.LO</t>
  </si>
  <si>
    <t>真空幫浦</t>
  </si>
  <si>
    <t>1. 廠牌:Wipcool 2.規格: 1/3HP 2CFM</t>
  </si>
  <si>
    <t>50.EP.0005.EA</t>
  </si>
  <si>
    <t>降級模式按鈕開關</t>
  </si>
  <si>
    <t>降級模式按鈕</t>
  </si>
  <si>
    <t>39.23.0029.FS</t>
  </si>
  <si>
    <t>油氣冷卻器</t>
  </si>
  <si>
    <t>SA16適用</t>
  </si>
  <si>
    <t>94.03.0003.AF</t>
  </si>
  <si>
    <t>鋼刷(18mm)</t>
  </si>
  <si>
    <t>木柄鋼刷A長×毛長18mm×線徑0.25線</t>
  </si>
  <si>
    <t>94.26.0024.LO</t>
  </si>
  <si>
    <t>鎖匣組(MA581)</t>
  </si>
  <si>
    <t>1、廠牌：FALCON，型號：MA581。2、把手形式：AVALON(AG)。3、表面外觀：BHMA 630=US32D(不繡鋼毛絲面)。4、鎖匣組功能：關門自動上鎖，外側需鑰匙開啟，內側可解鎖(屬F07功能)。</t>
  </si>
  <si>
    <t>YSC.05.01.B.01</t>
  </si>
  <si>
    <t>Y3.OC.0005.LO</t>
  </si>
  <si>
    <t>備援模組</t>
  </si>
  <si>
    <t>1.廠牌：GE
2.型號：IC695RMX128-FH
3.環狀線專屬用料</t>
  </si>
  <si>
    <t>YA.GG.0024.LO</t>
  </si>
  <si>
    <t>冷卻水泵</t>
  </si>
  <si>
    <t>1.廠牌:九如
2.型號:XA10026-430</t>
  </si>
  <si>
    <t>Y2.SW.0071.LO</t>
  </si>
  <si>
    <t>轉轍器不鏽鋼連接管A型</t>
  </si>
  <si>
    <t>1.尺寸：外徑12mm×厚度1.5mm。2.材質：管材、雙邊接頭及止洩環均採用SUS 304不鏽鋼製成。3.長度：150mm。4.O形環材質：Viton。5.管材須符合ASTM A213/ASTM A269 Cold Seamless(無縫冷拉管)規範，且須可與環狀線轉轍器油壓管路相互配合，安裝完成後，不得有任何洩漏或鬆動之情形發生。</t>
  </si>
  <si>
    <t>Y2.PD.0214.LO</t>
  </si>
  <si>
    <t>快速接頭</t>
  </si>
  <si>
    <t>1.廠牌：WAGO。2.型號：221-413。</t>
  </si>
  <si>
    <t>噴漆(白)</t>
  </si>
  <si>
    <t>1.顏色: 白色 2.容量:400ml/罐(含)以上/CAN</t>
  </si>
  <si>
    <t>2029/12/12</t>
  </si>
  <si>
    <t>2028/08/17</t>
  </si>
  <si>
    <t>2028/09/06</t>
  </si>
  <si>
    <t>2028/11/22</t>
  </si>
  <si>
    <t>2025/06/17</t>
  </si>
  <si>
    <t>DHL0403</t>
  </si>
  <si>
    <t>2026/12/02</t>
  </si>
  <si>
    <t>33.CC.0017.QL</t>
  </si>
  <si>
    <t>5V 1路繼電器模組</t>
  </si>
  <si>
    <t>1.廠牌:QLY　 2.型號:JQC-3FF-S-Z 　3.規格:尺寸(長*寬*高): 50mm*26mm*18.5mm，工作電壓5V，1路</t>
  </si>
  <si>
    <t>Y2.PP.0023.AS</t>
  </si>
  <si>
    <t>FS89中性繼電器 606 d.c.(含配件)</t>
  </si>
  <si>
    <t>1.廠牌:Ansaldo STS或Hitachi Rail STS。2.型號：232SK00606C825955。
3.尺寸:單位mm（長度x高度x深度）:68 x 85 x 162(不含手柄，公差±5)。4.額定電壓: 24 VDC。5.具6組常開接點、6組共接點。6.使用於環狀線號誌車站連鎖設備(PP)，來自IXL訊號透過繼電器控制現場設備。5.每組物料需含配件:(1)繼電器底座，型號: 2/993306，數量:1個。(2)繼電器底座插pin，數量:10個。(3)繼電器連接器母接頭(10pin)，型號: 2/508432，數量:1個。(4)繼電器連接器公接頭(10pin)，型號: 2/508433，數量:1個。(5)繼電器連接器插pin(10pin)，型號: 2/508435，數量:5個。(6)繼電器連接器母接頭(21pin)，型號: 2/508430，數量:1個。(7)繼電器連接器公接頭(21pin)，型號: 2/508431，數量:1個。(8)繼電器連接器插pin(21pin)，型號: 2/508434，數量:10個。</t>
  </si>
  <si>
    <t>Y1.KT.0037.LO</t>
  </si>
  <si>
    <t>3M長期抗UV彩繪PVC-A CAR-B13</t>
  </si>
  <si>
    <t xml:space="preserve">廠牌:爵士影像事業有限公司，規格: PVC-A CAR-B13，說明:列車外裝公共藝術貼紙
</t>
  </si>
  <si>
    <t>39.58.0004.GM</t>
  </si>
  <si>
    <t>外部濾清器</t>
  </si>
  <si>
    <t>Y1.KT.0115.LO</t>
  </si>
  <si>
    <t>3M長期抗UV彩繪PVC-C CAR-B6</t>
  </si>
  <si>
    <t xml:space="preserve">廠牌:爵士影像事業有限公司，規格: PVC-C CAR-B6，說明:列車外裝公共藝術貼紙
</t>
  </si>
  <si>
    <t>YD.BB.0031.LO</t>
  </si>
  <si>
    <t>充放電模組</t>
  </si>
  <si>
    <t>Socomec/200A/1200V</t>
  </si>
  <si>
    <t>95.42.0001.TT</t>
  </si>
  <si>
    <t>熱風槍</t>
  </si>
  <si>
    <t>2段式，最高550℃</t>
  </si>
  <si>
    <t>煞車卡鉗總成</t>
  </si>
  <si>
    <t>1.廠牌：KNORR-BREMSE
2.型號：II73589/2Y</t>
  </si>
  <si>
    <t>YSD.01.03.B.01</t>
  </si>
  <si>
    <t>YSC.03.06.B.01</t>
  </si>
  <si>
    <t>YSC.04.06.B.02</t>
  </si>
  <si>
    <t>YSC.03.06.C.01</t>
  </si>
  <si>
    <t>YSC.04.02.A.02</t>
  </si>
  <si>
    <t>YSC.04.07.B.01</t>
  </si>
  <si>
    <t>33.DC.0008.BB</t>
  </si>
  <si>
    <t>恆溫器</t>
  </si>
  <si>
    <t>直流開關盤使用</t>
  </si>
  <si>
    <t>YA.JJ.0044.LO</t>
  </si>
  <si>
    <t>送風馬達(600CFM)</t>
  </si>
  <si>
    <t>廠牌：聯成
型號：600HLB</t>
  </si>
  <si>
    <t>YSC.03.14.C.02</t>
  </si>
  <si>
    <t>39.60.0013.TP</t>
  </si>
  <si>
    <t>保險絲控制</t>
  </si>
  <si>
    <t>電控台適用</t>
  </si>
  <si>
    <t>39.60.0010.TP</t>
  </si>
  <si>
    <t>34.AA.0008.OT</t>
  </si>
  <si>
    <t>主機(含馬達、減速器)</t>
  </si>
  <si>
    <t>DMW5211</t>
  </si>
  <si>
    <t>Y2.PD.0125.FA</t>
  </si>
  <si>
    <t>端子 Q_（MMS、PXAUTOH、PXMANUH、PXSLH）</t>
  </si>
  <si>
    <t>1.廠牌:Faiveley。2.原廠料號:281-611/281-418 。3.月台門，更換性備品，PPS設備。</t>
  </si>
  <si>
    <t>95.42.0019.FA</t>
  </si>
  <si>
    <t>套筒轉接頭(3/8''轉1/2'')</t>
  </si>
  <si>
    <t>轉接頭(3/8" 轉 1/2")</t>
  </si>
  <si>
    <t>94.28.0001.AF</t>
  </si>
  <si>
    <t>砂紙(60)</t>
  </si>
  <si>
    <t>NO.60，報廢不需繳回</t>
  </si>
  <si>
    <t>液壓控制單元O型環(#T709)</t>
  </si>
  <si>
    <t>廠牌：KNORR-BREMSE
型號：A70796</t>
  </si>
  <si>
    <t>YSAC1.04.06.E.01.03.T</t>
  </si>
  <si>
    <t>Y1.BE.0014.KB</t>
  </si>
  <si>
    <t>液壓控制單元煞車釋放控制閥/煞車制動控制閥(AS/AT閥)(#T128)</t>
  </si>
  <si>
    <t>廠牌：KNORR-BREMSE
型號：II72440/02402</t>
  </si>
  <si>
    <t>50.KT.0128.LK</t>
  </si>
  <si>
    <t>ceiling long(13222.0003)</t>
  </si>
  <si>
    <t>58.DD.0010.SI</t>
  </si>
  <si>
    <t>緊急按鈕</t>
  </si>
  <si>
    <t>1.廠牌:西門子(Garrison) 2.型號: 3.規格:安坑輕軌門禁系統使用</t>
  </si>
  <si>
    <t>48.EA.0001.EA</t>
  </si>
  <si>
    <t>火警受信總機電源供應器</t>
  </si>
  <si>
    <t>1.廠牌:Notifier 2.型號:AMPS-24E</t>
  </si>
  <si>
    <t>YD.BB.0020.LO</t>
  </si>
  <si>
    <t>1.廠牌：PCM Power(科風)
2.型號：525-1601-001-00N(525-1401-000-00N)</t>
  </si>
  <si>
    <t>YA.RR.0002.LO</t>
  </si>
  <si>
    <t>傳動皮帶(B-88/B-2235)</t>
  </si>
  <si>
    <t>廠牌:三五    型號:B-88/B-2235</t>
  </si>
  <si>
    <t>Y6.25.0056.LO</t>
  </si>
  <si>
    <t>廠牌：中鐵山橋
規格：615×180×20</t>
  </si>
  <si>
    <t>YSS.09.37</t>
  </si>
  <si>
    <t>96.34.0002.RR</t>
  </si>
  <si>
    <t>冷煤壓力表</t>
  </si>
  <si>
    <t>U.S.T 2PCS</t>
  </si>
  <si>
    <t>高耐久無鉛苯防鏽噴漆(透明)</t>
  </si>
  <si>
    <t>高耐久無鉛苯防鏽噴漆(透明) 300ML</t>
  </si>
  <si>
    <t>YSD.01.02.A.01.02</t>
  </si>
  <si>
    <t>Y9.A3.0014.CF</t>
  </si>
  <si>
    <t>運輸皮帶(14x410x0.65*G)</t>
  </si>
  <si>
    <t>廠牌:JCM 型號:SE-N-SMV1-14x410x0.65*G 尺寸:14mm*410mm</t>
  </si>
  <si>
    <t>YSKF.02.02.A</t>
  </si>
  <si>
    <t>YD.FF.0009.LO</t>
  </si>
  <si>
    <t>1.廠牌：東亞
2.型號：FZ-2/28WEA
3.規格：吸頂式、吊管式、壁掛式 電子安定器 220V 28Wx2 IP65</t>
  </si>
  <si>
    <t>YSC.02.06.E.01</t>
  </si>
  <si>
    <t>YSC.02.16.C.02</t>
  </si>
  <si>
    <t>Y1.KL.0017.LO</t>
  </si>
  <si>
    <t>內六角止付螺絲M6 X 35</t>
  </si>
  <si>
    <t>1.尺寸:M6 X 1 X 35。2.材質A2-70。3.規範:符合DIN916或ISO4029。</t>
  </si>
  <si>
    <t>35.27.0002.HP</t>
  </si>
  <si>
    <t>工作站</t>
  </si>
  <si>
    <t>主機</t>
  </si>
  <si>
    <t>AME0312</t>
  </si>
  <si>
    <t>Y9.A5.0049.CF</t>
  </si>
  <si>
    <t>喇叭擴大器控制板訊號線(WS12-AMP CTRL BOARD)</t>
  </si>
  <si>
    <t>廠牌:MiTAC 型號:WS12 規格:AMP Ctrl Board Cable  尺寸:2400mm±30mm</t>
  </si>
  <si>
    <t>Y1.TW.0001.GH</t>
  </si>
  <si>
    <t>鋼輪(減振環已焊接)</t>
  </si>
  <si>
    <t>廠牌：HRI、型號：00041666EC02或廠牌：VALDUNES，型號：VDI0218或廠牌：GHH，型號：108025V003</t>
  </si>
  <si>
    <t>39.XX.0009.AF</t>
  </si>
  <si>
    <t>液壓系統潤滑油</t>
  </si>
  <si>
    <t>SHELL TELLUS S2 VX46</t>
  </si>
  <si>
    <t>DHW0222</t>
  </si>
  <si>
    <t>2025/07/31</t>
  </si>
  <si>
    <t>Y5.16.0024.LO</t>
  </si>
  <si>
    <t>光電轉換器電源供應器</t>
  </si>
  <si>
    <t>1.廠牌：威力工業網絡Oring
2.型號：RPM-130-AC
3.用途：TETRA替換性備品</t>
  </si>
  <si>
    <t>YSAC1.04.02.C</t>
  </si>
  <si>
    <t>50.PR.0001.AB</t>
  </si>
  <si>
    <t>煞車電阻器(含箱體)</t>
  </si>
  <si>
    <t>煞車電阻</t>
  </si>
  <si>
    <t>AMW6112</t>
  </si>
  <si>
    <t>Y4.24.0003.LO</t>
  </si>
  <si>
    <t>踏板氮氣彈簧-750N(電動搬運機用)</t>
  </si>
  <si>
    <t>1.廠牌：SUSPA Life Line
2.規格：N750
3.型號：16-2 01611579 750N
4.料號：TYP 16-2 016 11579 750N</t>
  </si>
  <si>
    <t>Y4.27.0017.LO</t>
  </si>
  <si>
    <t>緊帶器(路軌兩用車散熱風扇用)</t>
  </si>
  <si>
    <t>1.廠牌：BENZ
2.料號：A9062003670</t>
  </si>
  <si>
    <t>Y1.KT.0152.LO</t>
  </si>
  <si>
    <t>3M長期抗UV彩繪PVC-D CAR-A13</t>
  </si>
  <si>
    <t>廠牌:爵士影像事業有限公司，規格: PVC-D CAR-A13，說明:列車外裝公共藝術貼紙</t>
  </si>
  <si>
    <t>Y2.PD.0205.LO</t>
  </si>
  <si>
    <t>JET I UV 貼膜玻璃彩繪(D1-2)</t>
  </si>
  <si>
    <t>廠牌：艾瓦奇有限公司
規格：35cm*178.5cm
說明:板橋站月台滑門-D1-2</t>
  </si>
  <si>
    <t>Y1.BV.0004.KB</t>
  </si>
  <si>
    <t>壓力開關(煞車)</t>
  </si>
  <si>
    <t>廠牌：KNORR-BREMSE，型號：II35828/02519</t>
  </si>
  <si>
    <t>YSC.03.12.B.01</t>
  </si>
  <si>
    <t>Y4.19.0026.LO</t>
  </si>
  <si>
    <t>微動開關(堆高機用)</t>
  </si>
  <si>
    <t>廠牌:OMRON，型號:Z-15GQ22-B。</t>
  </si>
  <si>
    <t>Y3.DC.0077.LO</t>
  </si>
  <si>
    <t>三極手動隔離開關</t>
  </si>
  <si>
    <t>1.廠牌：ABB
2.型號：OT40F3
3.環狀線專屬用料</t>
  </si>
  <si>
    <t>39.59.0022.TP</t>
  </si>
  <si>
    <t>YA.YY.0013.LO</t>
  </si>
  <si>
    <t>指示燈(白)</t>
  </si>
  <si>
    <t>廠牌：SHAN HO
型號：SP-251L(白)</t>
  </si>
  <si>
    <t>Y6.27.0021.LO</t>
  </si>
  <si>
    <t>廠牌：中鐵山橋
規格：4.4M</t>
  </si>
  <si>
    <t>Y2.PD.0101.FA</t>
  </si>
  <si>
    <t>連鎖單元</t>
  </si>
  <si>
    <t>1.廠牌:Faiveley
2.原廠料號:4004 005 16791
3.月台門，更換性備品，PPS設備。</t>
  </si>
  <si>
    <t>41.11.0006.VB</t>
  </si>
  <si>
    <t>54G2 槽軌無道碴軌道道岔(R50)岔心組件(安坑用)</t>
  </si>
  <si>
    <t>1.廠牌:voestalpine  BWG  GmbH 2.型號: 3.規格:R50 岔心 Frog  [1:6-9.462°]*1，軌距連桿*6，軌距連桿螺栓組*12</t>
  </si>
  <si>
    <t>Y2.CP.0014.AS</t>
  </si>
  <si>
    <t>CPWD模組</t>
  </si>
  <si>
    <t>1. 廠牌:Ansaldo STS或Hitachi Rail STS。2.型號:B21D.0100035。3.為號誌道旁連鎖中央設備。</t>
  </si>
  <si>
    <t>YSKA.C2</t>
  </si>
  <si>
    <t>95.02.0002.FA</t>
  </si>
  <si>
    <t>一字螺絲起子(細長)</t>
  </si>
  <si>
    <t>長度250mm</t>
  </si>
  <si>
    <t>96.10.0006.KL</t>
  </si>
  <si>
    <t>YD.BB.0040.LO</t>
  </si>
  <si>
    <t>1.參考型號：湯淺115E41R(或同等品) 2.	規格：12V 3.	容量：88AH/5HR(25°C)   110AH/20HR 4.	尺寸：長409mm(±2％) ×寬175mm(±2％) ×高211mm(±2％)，以可實際安裝於高空平台車為準。</t>
  </si>
  <si>
    <t>Y1.KT.0144.LO</t>
  </si>
  <si>
    <t>3M長期抗UV彩繪PVC-D CAR-A5</t>
  </si>
  <si>
    <t>廠牌:爵士影像事業有限公司，規格: PVC-D CAR-A5，說明:列車外裝公共藝術貼紙</t>
  </si>
  <si>
    <t>鋁管矽利康槍</t>
  </si>
  <si>
    <t>1.產品材質：高強度鋁合金。 2.適用容量：600ml蠟腸包。 3.適用於袋裝填縫黏著劑。</t>
  </si>
  <si>
    <t>95.01.0107.KT</t>
  </si>
  <si>
    <t>品牌型號KING TONY 34501232M                                規格：                                                          1.長度：72.1mm(±20mm)                                         2.扭力範圍：644(牛頓-米)</t>
  </si>
  <si>
    <t>36.BG.0001.XZ</t>
  </si>
  <si>
    <t>主機GETM6.0H-2006N7A</t>
  </si>
  <si>
    <t>1350KG電梯用(機廠)</t>
  </si>
  <si>
    <t>DMW5222</t>
  </si>
  <si>
    <t>Y6.16.0027.LO</t>
  </si>
  <si>
    <t xml:space="preserve">岔心墊鈑 2 </t>
  </si>
  <si>
    <t>廠牌：中鐵山橋
規格：106C</t>
  </si>
  <si>
    <t>50.KT.0019.LK</t>
  </si>
  <si>
    <t>Y1.KT.0064.LO</t>
  </si>
  <si>
    <t>3M長期抗UV彩繪PVC-B CAR-A13</t>
  </si>
  <si>
    <t xml:space="preserve">廠牌:爵士影像事業有限公司，規格: PVC-B CAR-A13，說明:列車外裝公共藝術貼紙
</t>
  </si>
  <si>
    <t>YD.FF.0029.LO</t>
  </si>
  <si>
    <t>1.廠牌:東亞
2.型號:FS-28243SEA
3.規格:吸頂型燈具 T5 日光燈 28Wx2/220V L7S</t>
  </si>
  <si>
    <t>YSC.02.16.D.01</t>
  </si>
  <si>
    <t>39.23.0035.FS</t>
  </si>
  <si>
    <t>SA22適用</t>
  </si>
  <si>
    <t>Y5.14.0015.LO</t>
  </si>
  <si>
    <t>E1模組(4個E1埠帶RJ48連接器)</t>
  </si>
  <si>
    <t>1.廠牌：星通資訊Loop Telecom
2.型號：AM3440-4E1-RJ
3.用途：FOT替換性備品</t>
  </si>
  <si>
    <t>YA.II.0021.LO</t>
  </si>
  <si>
    <t>廠牌:瑞安
規格:24*24*1 初級濾網</t>
  </si>
  <si>
    <t>YA.HI.0040.LO</t>
  </si>
  <si>
    <t>廠牌:Koyo
型號:6204ZZ</t>
  </si>
  <si>
    <t>58.GG.0007.CH</t>
  </si>
  <si>
    <t>防水型求助鈴按鈕開關(含蓋板)</t>
  </si>
  <si>
    <t>通用規格</t>
  </si>
  <si>
    <t>39.58.0018.GM</t>
  </si>
  <si>
    <t>駕駛艙內燈</t>
  </si>
  <si>
    <t>YA.II.0103.LO</t>
  </si>
  <si>
    <t>廠牌：台鎰
型號：620W*440H*50T</t>
  </si>
  <si>
    <t>YD.FF.0099.LO</t>
  </si>
  <si>
    <t>T5燈管 電子安定器(EB-Ci)</t>
  </si>
  <si>
    <t>品牌：飛利浦EB-Ci；規格:適用1/2 21-28W ，3/4 14W</t>
  </si>
  <si>
    <t>Y4.32.0065.LO</t>
  </si>
  <si>
    <t>接觸器(地下車床緊急停機用)</t>
  </si>
  <si>
    <t>1.廠牌：Siemens
2.型號：3RT1017-1BB42
3.料號：10096038</t>
  </si>
  <si>
    <t>YA.BB.0009.LO</t>
  </si>
  <si>
    <t>主機控制機模組</t>
  </si>
  <si>
    <t>廠牌:FATEK   
型號:FBs-40MBR2-AC-C</t>
  </si>
  <si>
    <t>Y6.16.0068.LO</t>
  </si>
  <si>
    <t>護軌調整片</t>
  </si>
  <si>
    <t>廠牌：中鐵山橋
規格：170×80×2</t>
  </si>
  <si>
    <t>95.01.0163.TO</t>
  </si>
  <si>
    <t>4分氣動長套筒六角套筒組</t>
  </si>
  <si>
    <t>品牌型號TOPTUL KABE1620                                規格：                                                          1.長度：78mm(±20mm)                                         2.尺寸：20mm</t>
  </si>
  <si>
    <t>50.DS.0005.LO</t>
  </si>
  <si>
    <t>修復玻璃之列車車門(右)(大+小)</t>
  </si>
  <si>
    <t>一、廠牌：元昶玻璃　　二、型號：　三、規格：強化玻璃（小片）851.5mm X 735mm，厚度3.5mm+(大片)1327mm X 735mm，厚度3.5mm</t>
  </si>
  <si>
    <t>94.23.0009.AF</t>
  </si>
  <si>
    <t>掃把</t>
  </si>
  <si>
    <t>材質：PVC/木柄，報廢不需繳回</t>
  </si>
  <si>
    <t>YA.VV.0004.LO</t>
  </si>
  <si>
    <t>排煙風門馬達(板橋公車站及轉運站專屬用料)</t>
  </si>
  <si>
    <t>1.廠牌:陽鼎 2.型號或規格:AT200B-AN 3.此料號為交通局財產。 4.僅用於板橋公車站及轉運站故障維修使用。</t>
  </si>
  <si>
    <t>YA.HI.0014.LO</t>
  </si>
  <si>
    <t>廠牌:SKF
型號:6310ZC3+6208C3</t>
  </si>
  <si>
    <t>YSC.02.13.C.01.05</t>
  </si>
  <si>
    <t>Y1.ET.0004.HI</t>
  </si>
  <si>
    <t>駕駛控制台固定鋼索</t>
  </si>
  <si>
    <t>廠牌：HRI，型號：2AC342</t>
  </si>
  <si>
    <t>YSAC1.10.04.D.02</t>
  </si>
  <si>
    <t>YD.JJ.0015.LO</t>
  </si>
  <si>
    <t>直立充油式給水壓力表</t>
  </si>
  <si>
    <t>1.量測範圍:-30in hg Vac至15.000psi ，-76  cm  hg Vac至10kgf/cm²                           2.殼、框:SUS304 、3.鏡面/錶徑:  坡璃/ 2.5"錶 、4.刻度盤:鋁合金片                                                                                             5.齒輪組:黃銅、6.巴登管:磷青銅、7.填充油:99.5%植物性甘油                                                                                                     8. 指針:鋁合金、黑色塗裝、9.外牙口、材質鋼:3/8"PT 。</t>
  </si>
  <si>
    <t>39.06.0007.AB</t>
  </si>
  <si>
    <t>PL 30∮ LED TYPE AC 220V</t>
  </si>
  <si>
    <t>33.CC.0013.AB</t>
  </si>
  <si>
    <t>隔離輸入元件</t>
  </si>
  <si>
    <t>10-30 VDC Isolated Input 16 Pts (36 Pin)</t>
  </si>
  <si>
    <t>YA.HH.0018.LO</t>
  </si>
  <si>
    <t>廠牌：Koyo
型號：6310ZZCM</t>
  </si>
  <si>
    <t>Y5.12.0006.LO</t>
  </si>
  <si>
    <t>行控中心電視牆螢幕</t>
  </si>
  <si>
    <t>1.廠牌：禾企Shany
2.型號：VCM-2211HD-II
3.用途：CCTV替換性備品</t>
  </si>
  <si>
    <t>YSAC1.05.03.E</t>
  </si>
  <si>
    <t>Y3.PR.0007.LO</t>
  </si>
  <si>
    <t>欠壓電驛(350)</t>
  </si>
  <si>
    <t>1.廠牌：GE
2.型號：350-E-PX-GX-H-E-N-N-V-SN-N-N 
3.工作電源適用工作電源適用125VDC/120VAC，頻率60Hz</t>
  </si>
  <si>
    <t>YSAC1.06.05.D</t>
  </si>
  <si>
    <t>39.XX.0001.AF</t>
  </si>
  <si>
    <t>高壓潤滑脂(車輪車床)</t>
  </si>
  <si>
    <t>MICROLUBE GL262</t>
  </si>
  <si>
    <t>DHL0202</t>
  </si>
  <si>
    <t>2024/06/01</t>
  </si>
  <si>
    <t>50.LE.0007.NL</t>
  </si>
  <si>
    <t>車側方向燈(含光源)</t>
  </si>
  <si>
    <t>顏色為琥珀色</t>
  </si>
  <si>
    <t>AMW2522</t>
  </si>
  <si>
    <t>YD.FF.0050.LO</t>
  </si>
  <si>
    <t>1.廠牌：GE
2.型號：LBTE16CW4ft 
3.規格：吸頂式 220V 28Wx1(層板燈)</t>
  </si>
  <si>
    <t>YSC.02.15.B.01</t>
  </si>
  <si>
    <t>YD.KK.0002.LO</t>
  </si>
  <si>
    <t>無聲逆止閥</t>
  </si>
  <si>
    <t>3''     10K</t>
  </si>
  <si>
    <t>95.07.0001.KH</t>
  </si>
  <si>
    <t>1吋毛刷</t>
  </si>
  <si>
    <t>刷毛1吋寬，柄長約150mm</t>
  </si>
  <si>
    <t>35.26.0021.MX</t>
  </si>
  <si>
    <t>1G第三層核心交換器</t>
  </si>
  <si>
    <t>一、廠牌：MOXA。二、英文品名: 1G Layer 3 Core Switch。三、型號: ICS-G7828A (THSG-SD1)</t>
  </si>
  <si>
    <t>AME0321</t>
  </si>
  <si>
    <t>電動起子馬達碳刷</t>
  </si>
  <si>
    <t>廠牌：BOSCH，型號：2609199169</t>
  </si>
  <si>
    <t>多功能除膠去蠟水(8984)</t>
  </si>
  <si>
    <t>1、廠牌：3M。2、型號：M-8984。3、容量：946ml/罐。</t>
  </si>
  <si>
    <t>2030/01/27</t>
  </si>
  <si>
    <t>95.19.0004.CH</t>
  </si>
  <si>
    <t>充電式無刷四溝鎚攢</t>
  </si>
  <si>
    <t>1.品牌：牧田 2.型號：HR003GM202 3.打擊數：0-5,000 4.回轉數：0-980 5.重量：3.9-4.6kg</t>
  </si>
  <si>
    <t>台</t>
  </si>
  <si>
    <t>Y3.DC.0053.LO</t>
  </si>
  <si>
    <t>雙極、接觸器開關</t>
  </si>
  <si>
    <t>1.廠牌：MICROELETTRICA SCIENTIFICA
2.型號：LTHS 800
3.規格：750VDC-800A
4.環狀線專屬用料</t>
  </si>
  <si>
    <t>YSAC1.02.04.A</t>
  </si>
  <si>
    <t>Y4.31.0008.LO</t>
  </si>
  <si>
    <t>駐車煞車按鈕套件(牽引電動車用)</t>
  </si>
  <si>
    <t>1.廠牌：EATON     
2.型號：M22-K10
3.料號：11496</t>
  </si>
  <si>
    <t>48.HH.0002.TO</t>
  </si>
  <si>
    <t>(壁掛式,L級)6W</t>
  </si>
  <si>
    <t>YA.II.0116.LO</t>
  </si>
  <si>
    <t>廠牌：台鎰
型號：280W*595H*50T</t>
  </si>
  <si>
    <t>YSC.01.02.D.02</t>
  </si>
  <si>
    <t>39.23.0017.FS</t>
  </si>
  <si>
    <t>特級羊毛刷2吋</t>
  </si>
  <si>
    <t>YSD.01.02.A.01.03</t>
  </si>
  <si>
    <t>Y4.28.0033.LO</t>
  </si>
  <si>
    <t>齒輪油(救援車用，SHELL SPIRAX S3 AX 80W-90)</t>
  </si>
  <si>
    <t>廠牌：SHELL，型號：Spirax S3 AX 80W90，包裝方式：20公升/桶，保存期限：自製造日起至少48 個月</t>
  </si>
  <si>
    <t>YSK.03.02.C.02.01.T</t>
  </si>
  <si>
    <t>2025/05/12</t>
  </si>
  <si>
    <t>94.26.0008.AF</t>
  </si>
  <si>
    <t>螺栓/螺帽(M8)</t>
  </si>
  <si>
    <t>SUS304 M8*1.25*30</t>
  </si>
  <si>
    <t>Y6.14.0016.LO</t>
  </si>
  <si>
    <t>滑床墊鈑 D</t>
  </si>
  <si>
    <t>廠牌：中鐵山橋
規格：637×180</t>
  </si>
  <si>
    <t>YSS.09.33</t>
  </si>
  <si>
    <t>Y1.KT.0016.LO</t>
  </si>
  <si>
    <t>3M長期抗UV彩繪PVC-A CAR-A5</t>
  </si>
  <si>
    <t>廠牌:爵士影像事業有限公司，規格: PVC-A CAR-A5，說明:列車外裝公共藝術貼紙</t>
  </si>
  <si>
    <t>Y5.18.0005.LO</t>
  </si>
  <si>
    <t>22"觸控螢幕顯示器-螢幕</t>
  </si>
  <si>
    <t>1.廠牌：優派ViewSonic
2.型號：TD2223
3.用途：PGIS替換性備品</t>
  </si>
  <si>
    <t>YSAC1.02.07.D</t>
  </si>
  <si>
    <t>32.DP.0005.AE</t>
  </si>
  <si>
    <t>到站顯示器(TDDU)</t>
  </si>
  <si>
    <t>OBS車載系統使用</t>
  </si>
  <si>
    <t>Y1.TW.0009.LO</t>
  </si>
  <si>
    <t>潤滑油脂(G-N Plus)</t>
  </si>
  <si>
    <t>1.廠牌：MOLYKOTE2.型號：G-N Plus3.包裝方式： 1kg/罐4.保存期限：自製造日起至少36個月</t>
  </si>
  <si>
    <t>2026/09/30</t>
  </si>
  <si>
    <t>抹布(5kg/包)</t>
  </si>
  <si>
    <t>包裝方式：5kg/包，長：35~55cm，寬：35~55cm，顏色：白色，具吸水性，報廢不需繳回</t>
  </si>
  <si>
    <t>YSC.05.03.A.01</t>
  </si>
  <si>
    <t>YSC.05.03.A.02</t>
  </si>
  <si>
    <t>48.FF.0015.TY</t>
  </si>
  <si>
    <t>壁掛式 LED燈</t>
  </si>
  <si>
    <t>LHB002-200AA/D110</t>
  </si>
  <si>
    <t>Y1.BD.0020.KB</t>
  </si>
  <si>
    <t>煞車卡鉗O型環(92#)</t>
  </si>
  <si>
    <t>廠牌：KNORR-BREMSE
型號：C58088/35PU</t>
  </si>
  <si>
    <t>YSAC1.01.03.C.02.02.T</t>
  </si>
  <si>
    <t>DCS接頭(N公，LOWLOSS)</t>
  </si>
  <si>
    <t>廠牌:HUBER+SUHNER，型號:11_N-50-10-5/103_UV。</t>
  </si>
  <si>
    <t>94.23.0036.LO</t>
  </si>
  <si>
    <t>洗潔精補充包</t>
  </si>
  <si>
    <t>1000公克/PC，報廢不需繳回</t>
  </si>
  <si>
    <t>39.01.0014.TP</t>
  </si>
  <si>
    <t>磨耗環</t>
  </si>
  <si>
    <t>96.39.0001.FL</t>
  </si>
  <si>
    <t>多功能精密萬用電表</t>
  </si>
  <si>
    <t>FLUKE 289</t>
  </si>
  <si>
    <t>DE0111</t>
  </si>
  <si>
    <t>Y6.27.0027.LO</t>
  </si>
  <si>
    <t>廠牌：中鐵山橋
規格：5.2M</t>
  </si>
  <si>
    <t>96.06.0015.FA</t>
  </si>
  <si>
    <t>Y6.16.0064.LO</t>
  </si>
  <si>
    <t>廠牌：中鐵山橋
規格：802×180×20</t>
  </si>
  <si>
    <t>Y4.28.0008.LO</t>
  </si>
  <si>
    <t>柴油引擎動力皮帶(救援車用)</t>
  </si>
  <si>
    <t>1.廠牌：CUMMINS
2.規格：3100402
3.料號：DH440-403058-00150</t>
  </si>
  <si>
    <t>YSC.03.01.A.02</t>
  </si>
  <si>
    <t>YSC.02.09.C.01</t>
  </si>
  <si>
    <t>35.27.0012.AB</t>
  </si>
  <si>
    <t>數位輸出模組(16點)</t>
  </si>
  <si>
    <t>一、參考廠牌：Allen-Bradley。二、參考型號：1756-OB16I。三、用途:僅SCADA系統。</t>
  </si>
  <si>
    <t>Y3.RM.0005.LO</t>
  </si>
  <si>
    <t>指示燈(RED)</t>
  </si>
  <si>
    <t>1.廠牌：QIAODIAN ELECTRIC
2.型號：CT-EV44(RED)
3.環狀線專屬用料</t>
  </si>
  <si>
    <t>YSAC1.01.04.B.01</t>
  </si>
  <si>
    <t>50.TF.0001.CS</t>
  </si>
  <si>
    <t>動力轉向架及配件</t>
  </si>
  <si>
    <t>列車M1/M5端使用</t>
  </si>
  <si>
    <t>50.KT.0024.LK</t>
  </si>
  <si>
    <t>DMW4731</t>
  </si>
  <si>
    <t>Y4.13.0011.LO</t>
  </si>
  <si>
    <t>鋼索(2噸架空式用-16m)</t>
  </si>
  <si>
    <t>規格：ψ10*16m(2噸天車TK-101及土軌場) 1條16米</t>
  </si>
  <si>
    <t>YSC.02.09.B.01</t>
  </si>
  <si>
    <t>2人座椅(左)</t>
  </si>
  <si>
    <t>廠牌：HRI，型號：00033122DC01或廠牌：華陽，型號：00033122DC01，餘詳物料規格說明。</t>
  </si>
  <si>
    <t>YSC.03.05.D</t>
  </si>
  <si>
    <t>95.42.0047.BL</t>
  </si>
  <si>
    <t>USB指示筆</t>
  </si>
  <si>
    <t>1.最大射程：100~5000米  2.光束顏色：綠光3.輸入電源：5V-USB(內建鋰電池)   4.照明時間：4~5小時</t>
  </si>
  <si>
    <t>39.40.0001.CP</t>
  </si>
  <si>
    <t>乾洗油</t>
  </si>
  <si>
    <t>斯多德爾溶劑(Stoddard Solvent)</t>
  </si>
  <si>
    <t>DHW0112</t>
  </si>
  <si>
    <t>YA.II.0183.LO</t>
  </si>
  <si>
    <t>立式座類型軸承(板橋公車站及轉運站專屬用料)</t>
  </si>
  <si>
    <t>1.廠牌:ASAHI 2.型號或規格:P210 3.此料號為交通局財產。 4.僅用於板橋公車站及轉運站故障維修使用。</t>
  </si>
  <si>
    <t>Y2.SW.0052.LO</t>
  </si>
  <si>
    <t>O形環(液壓單元-3)</t>
  </si>
  <si>
    <t>1.材質：VITON。 2.線徑：1.78±0.3mm。3.內徑：17.12±0.3mm。</t>
  </si>
  <si>
    <t>YA.JJ.0031.LO</t>
  </si>
  <si>
    <t>廠牌：昀喻行
型號：572*490*50mm</t>
  </si>
  <si>
    <t>YSC.01.03.C.02</t>
  </si>
  <si>
    <t>50.KW.0001.SG</t>
  </si>
  <si>
    <t>駕駛室擋風玻璃</t>
  </si>
  <si>
    <t>駕駛室使用</t>
  </si>
  <si>
    <t>Y4.35.0018.LO</t>
  </si>
  <si>
    <t>冷卻回油濾芯(壓床用)</t>
  </si>
  <si>
    <t>廠牌：Hydac，型號：0660D0050N</t>
  </si>
  <si>
    <t>YA.ZZ.0050.LO</t>
  </si>
  <si>
    <t>PLC模組(FBs-40MBR2)</t>
  </si>
  <si>
    <t>1.	廠牌：FATEK。 2.	型號：FBs-40MBR(或相容同等品)。 3.	規格： (1)數位輸入:24點。 (2)數位輸出(繼電器):16點。 (3)含程式設定(SPD-MCU-T01)</t>
  </si>
  <si>
    <t>39.A3.0007.LO</t>
  </si>
  <si>
    <t>主吊整流器</t>
  </si>
  <si>
    <t>安坑起重機使用</t>
  </si>
  <si>
    <t>AMW6211</t>
  </si>
  <si>
    <t>41.12.0005.VB</t>
  </si>
  <si>
    <t>50E6 工軌無道碴軌道道岔(R50)岔尖組件-左開</t>
  </si>
  <si>
    <t>1.廠牌:voestalpine  BWG  GmbH 2.型號: 3.規格:R50 左開岔尖轉轍軌*1，基鈑*15，基板螺栓及扣夾組*30</t>
  </si>
  <si>
    <t>YA.ZZ.0047.LO</t>
  </si>
  <si>
    <t>風門驅動器(MS4620F1203)</t>
  </si>
  <si>
    <t>1.廠牌：Honeywell。 2.型號：MS4620F1203(或相容同等品)。</t>
  </si>
  <si>
    <t>Y4.17.0074.LO</t>
  </si>
  <si>
    <t>側刷塑膠刷毛組</t>
  </si>
  <si>
    <t>廠牌：鈤聖精機     
規格:4箱/1組(共20個)
料號：RS0079</t>
  </si>
  <si>
    <t>YSC.02.06.C.02</t>
  </si>
  <si>
    <t>Y4.18.0004.LO</t>
  </si>
  <si>
    <t>墊片(轉向架清洗機用)</t>
  </si>
  <si>
    <t>1.廠牌：Karcher
2.料號：5.363-613.0</t>
  </si>
  <si>
    <t>39.A8.0003.TP</t>
  </si>
  <si>
    <t>轉動馬達用變頻器</t>
  </si>
  <si>
    <t>控制台適用</t>
  </si>
  <si>
    <t>AMW1521</t>
  </si>
  <si>
    <t>50.XX.0013.AF</t>
  </si>
  <si>
    <t>高壓鋼瓶(40L)</t>
  </si>
  <si>
    <t>1.高壓鋼瓶(40L)2.僅能填充氮氣</t>
  </si>
  <si>
    <t>CO</t>
  </si>
  <si>
    <t>Y4.32.0083.LO</t>
  </si>
  <si>
    <t>地下車床車削刀座(右)</t>
  </si>
  <si>
    <t>廠牌：SANDVIK。 型號：R175.32-3223-19。</t>
  </si>
  <si>
    <t>95.01.0019.KW</t>
  </si>
  <si>
    <t>梅開扳手(19 mm)</t>
  </si>
  <si>
    <t>Y4.16.0002.LO</t>
  </si>
  <si>
    <t>活塞緩衝器(廢油系統用)</t>
  </si>
  <si>
    <t>廠牌：秋榮
料號：000013</t>
  </si>
  <si>
    <t>39.20.0006.BE</t>
  </si>
  <si>
    <t>軸承</t>
  </si>
  <si>
    <t>軸承機構適用</t>
  </si>
  <si>
    <t>Y1.KT.0178.LO</t>
  </si>
  <si>
    <t>3M長期抗UV彩繪PVC-D CAR-C11</t>
  </si>
  <si>
    <t>廠牌:爵士影像事業有限公司，規格: PVC-D CAR-C11，說明:列車外裝公共藝術貼紙</t>
  </si>
  <si>
    <t>Y6.12.0019.LO</t>
  </si>
  <si>
    <t>廠牌：中鐵山橋
規格：6號左開岔尖</t>
  </si>
  <si>
    <t>50.XX.0045.LO</t>
  </si>
  <si>
    <t>高速斷路器Oring</t>
  </si>
  <si>
    <t>#17-氯丁膠(CR)材質(外徑27mm、線徑2.5-3mm、內徑22mm)</t>
  </si>
  <si>
    <t>Y1.KW.0004.HI</t>
  </si>
  <si>
    <t>車窗玻璃</t>
  </si>
  <si>
    <t>廠牌：SUNGLASS，型號：00031227CB03-W</t>
  </si>
  <si>
    <t>Y1.BA.0014.LO</t>
  </si>
  <si>
    <t>墊片(水平閥氣管)</t>
  </si>
  <si>
    <t>1、尺寸：內徑：17.7±2mm，外徑：22±2mm
2、材質：不鏽鋼
2、用途：水平閥鎖固</t>
  </si>
  <si>
    <t>50.94.0019.NO</t>
  </si>
  <si>
    <t>撒砂裝置空壓機箱體濾網</t>
  </si>
  <si>
    <t>MSO0016</t>
  </si>
  <si>
    <t>DMW3711</t>
  </si>
  <si>
    <t>AMS0001</t>
  </si>
  <si>
    <t>Y1.BD.0010.KB</t>
  </si>
  <si>
    <t>耐磨墊片(42#)</t>
  </si>
  <si>
    <t>廠牌：KNORR-BREMSE
型號：B58532/14</t>
  </si>
  <si>
    <t>YSAC1.01.04.C.02</t>
  </si>
  <si>
    <t>YA.II.0062.LO</t>
  </si>
  <si>
    <t>PCC傳動皮帶(XPZ-787)</t>
  </si>
  <si>
    <t>廠牌:國祥規格:XPZ-787</t>
  </si>
  <si>
    <t>YSC.03.09.A.01.07.T</t>
  </si>
  <si>
    <t>33.UP.0003.DE</t>
  </si>
  <si>
    <t>台達電NEW RT UPS主機</t>
  </si>
  <si>
    <t>10KVA</t>
  </si>
  <si>
    <t>DME1331</t>
  </si>
  <si>
    <t>95.42.0018.FA</t>
  </si>
  <si>
    <t>套筒轉接頭(1/2''轉3/8'')</t>
  </si>
  <si>
    <t>轉接頭(1/2" 轉 3/8")</t>
  </si>
  <si>
    <t>50.KL.0010.AI</t>
  </si>
  <si>
    <t>1286 x 2400 x 17mm</t>
  </si>
  <si>
    <t>YA.II.0086.LO</t>
  </si>
  <si>
    <t>廠牌:NACHi
型號:6306ZZ+6306ZZ</t>
  </si>
  <si>
    <t>YSC.02.11.E.01.04</t>
  </si>
  <si>
    <t>Y6.14.0017.LO</t>
  </si>
  <si>
    <t>滑床墊鈑 D'</t>
  </si>
  <si>
    <t>平墊片(M6)</t>
  </si>
  <si>
    <t>SUS304 M6</t>
  </si>
  <si>
    <t>95.42.0039.KG</t>
  </si>
  <si>
    <t>充電式壓接機</t>
  </si>
  <si>
    <t>出力：12 TON 以上、開口：30mm²、使用範圍：最大 300mm²ψ32mm、配件：至少包含充電器一組/電池兩組/工具箱一個</t>
  </si>
  <si>
    <t>39.17.0015.TP</t>
  </si>
  <si>
    <t>切換座閥</t>
  </si>
  <si>
    <t>Y3.UP.0023.LO</t>
  </si>
  <si>
    <t>整流控制卡</t>
  </si>
  <si>
    <t>1、廠牌：Riello，型號：6R_SA2075D01X</t>
  </si>
  <si>
    <t>YSAC1.08.02.E</t>
  </si>
  <si>
    <t>50.EP.0032.KN</t>
  </si>
  <si>
    <t>轉盤開關</t>
  </si>
  <si>
    <t>方向燈警示燈轉盤開關</t>
  </si>
  <si>
    <t>YA.II.0077.LO</t>
  </si>
  <si>
    <t>PCC可清洗式空氣過濾器(不鏽鋼)</t>
  </si>
  <si>
    <t>廠牌:國祥
規格:22mm*462mmW*430mmH</t>
  </si>
  <si>
    <t>YSC.03.09.B</t>
  </si>
  <si>
    <t>94.26.0007.AF</t>
  </si>
  <si>
    <t>螺栓/螺帽(M6)</t>
  </si>
  <si>
    <t>SUS304 M6*1*25</t>
  </si>
  <si>
    <t>95.22.0003.BH</t>
  </si>
  <si>
    <t>長頭空氣槍</t>
  </si>
  <si>
    <t>油管快速公接頭(HPCU)</t>
  </si>
  <si>
    <t>廠牌：HRI，型號：EC03P014889BMMSS</t>
  </si>
  <si>
    <t>50.XX.0027.LO</t>
  </si>
  <si>
    <t>駕駛腳踏調整鋼索</t>
  </si>
  <si>
    <t>駕駛腳踏調整鋼索(腳踏位置調整)</t>
  </si>
  <si>
    <t>39.26.0019.AF</t>
  </si>
  <si>
    <t>精密過濾器 E-02</t>
  </si>
  <si>
    <t>50.KT.0130.LK</t>
  </si>
  <si>
    <t>split level ceiling (above destination display)(13222.0017)</t>
  </si>
  <si>
    <t>Y4.31.0018.LO</t>
  </si>
  <si>
    <t>燈泡(牽引電動車頭尾燈用)</t>
  </si>
  <si>
    <t>1.廠牌：COBO 
2.規格：白/紅色(CRAB的白/紅燈)
3.料號：16434</t>
  </si>
  <si>
    <t>Y1.KT.0165.LO</t>
  </si>
  <si>
    <t>3M長期抗UV彩繪PVC-D CAR-B12</t>
  </si>
  <si>
    <t>廠牌:爵士影像事業有限公司，規格: PVC-D CAR-B12，說明:列車外裝公共藝術貼紙</t>
  </si>
  <si>
    <t>95.22.0012.PC</t>
  </si>
  <si>
    <t>水質檢測儀</t>
  </si>
  <si>
    <t>1.廠牌 : PCE instrument   2.型號 : PCE-CM 41</t>
  </si>
  <si>
    <t>Y9.SD.0005.LO</t>
  </si>
  <si>
    <t>PN-18 端子18件組</t>
  </si>
  <si>
    <t>PN-18退PIN器</t>
  </si>
  <si>
    <t>48.DC.0012.NF</t>
  </si>
  <si>
    <t>燈管</t>
  </si>
  <si>
    <t>T8:20W</t>
  </si>
  <si>
    <t>Y1.KT.0097.LO</t>
  </si>
  <si>
    <t>3M長期抗UV彩繪PVC-C CAR-A2</t>
  </si>
  <si>
    <t xml:space="preserve">廠牌:爵士影像事業有限公司，規格: PVC-C CAR-A2，說明:列車外裝公共藝術貼紙
</t>
  </si>
  <si>
    <t>Y1.AD.0006.HI</t>
  </si>
  <si>
    <t>MMI模組</t>
  </si>
  <si>
    <t>廠牌：HRI，型號：EC03P008614B32C0</t>
  </si>
  <si>
    <t>YSAC1.06.02.B</t>
  </si>
  <si>
    <t>YSKD.B3.02</t>
  </si>
  <si>
    <t>41.64.0001.OK</t>
  </si>
  <si>
    <t>54G2 6# 道岔(R=50m)_L</t>
  </si>
  <si>
    <t>50.KT.0009.LK</t>
  </si>
  <si>
    <t>95.01.0004.BH</t>
  </si>
  <si>
    <t>六角扳手-14mm</t>
  </si>
  <si>
    <t>內六角扳手14mm</t>
  </si>
  <si>
    <t>35.26.0012.FO</t>
  </si>
  <si>
    <t>第三層路由器(Fortigate 501E)</t>
  </si>
  <si>
    <t>DMW3122</t>
  </si>
  <si>
    <t>Y2.SW.0065.LO</t>
  </si>
  <si>
    <t>不織布矽膠乾燥劑</t>
  </si>
  <si>
    <t>重量100g/包</t>
  </si>
  <si>
    <t>YF.19.0040.LO</t>
  </si>
  <si>
    <t>ALEX CF5378馬桶蓋座固定桿件</t>
  </si>
  <si>
    <t>ALEX CF5378馬桶蓋座固定桿件左右各一，含塑膠螺絲包。</t>
  </si>
  <si>
    <t>Y2.PD.0061.FA</t>
  </si>
  <si>
    <t>EED 定位軸總成</t>
  </si>
  <si>
    <t>1.廠牌:Faiveley。2.原廠料號:Z105801-0101。3.月台門，更換性備品，門檻設備。</t>
  </si>
  <si>
    <t>YA.ZZ.0031.LO</t>
  </si>
  <si>
    <t>廠牌:昀諭行
型號:498*590*50mm</t>
  </si>
  <si>
    <t>YE.EA.0035.LO</t>
  </si>
  <si>
    <t>灑水蜂鳴器(防災消防警報器)</t>
  </si>
  <si>
    <t>1.參考型號：SH-61(或同等品) 2.音量：90dBA 以上 3.電壓：DC 24V</t>
  </si>
  <si>
    <t>95.01.0166.TO</t>
  </si>
  <si>
    <t>品牌型號TOPTUL KBBA1640                                規格：                                                          1.長度：40mm(±20mm)                                         2.尺寸：1-1/4(inch)</t>
  </si>
  <si>
    <t>Y4.32.0043.LO</t>
  </si>
  <si>
    <t>壓力調節閥(地下車床用)</t>
  </si>
  <si>
    <t>1.廠牌：Rexroth
2.型號：R900156528
3.料號：10317534(Hegenscheidt)</t>
  </si>
  <si>
    <t>50.TS.0001.GM</t>
  </si>
  <si>
    <t>一次簧(動力轉向架)</t>
  </si>
  <si>
    <t>動力轉向架使用</t>
  </si>
  <si>
    <t>DMW4421</t>
  </si>
  <si>
    <t>DMW4231</t>
  </si>
  <si>
    <t>AMW2122</t>
  </si>
  <si>
    <t>Y4.35.0013.LO</t>
  </si>
  <si>
    <t>液壓缸油封(壓床用O250)</t>
  </si>
  <si>
    <t>1.廠牌：Merkel Polypac
2.規格：ψ250
3.料號：P.445.00062</t>
  </si>
  <si>
    <t>YA.BB.0012.LO</t>
  </si>
  <si>
    <t>感溫器</t>
  </si>
  <si>
    <t>廠牌:燁欣
型號:PT100</t>
  </si>
  <si>
    <t>YSC.03.14.D.02.01</t>
  </si>
  <si>
    <t>YSC.02.07.B.01.05</t>
  </si>
  <si>
    <t>38.DD.0003.DA</t>
  </si>
  <si>
    <t>冰水主機乾燥過濾器</t>
  </si>
  <si>
    <t>廠牌:Danfoss 型號:023Z504491，安坑輕軌環控使用</t>
  </si>
  <si>
    <t>34.AA.0006.OT</t>
  </si>
  <si>
    <t>15KW,20A-2</t>
  </si>
  <si>
    <t>YC.A1.0102.LR</t>
  </si>
  <si>
    <t>LED工作燈</t>
  </si>
  <si>
    <t>料號 : 69371
5W, 20-28V, L:215mm</t>
  </si>
  <si>
    <t>39.29.0069.MB</t>
  </si>
  <si>
    <t>螺栓(B)(安坑輕軌使用)</t>
  </si>
  <si>
    <t>1.廠牌:Mercedes Benz 2.型號:A0002600554  3.規格:</t>
  </si>
  <si>
    <t>Y5.16.0023.LO</t>
  </si>
  <si>
    <t>整流模組</t>
  </si>
  <si>
    <t>1.廠牌：康舒科技ACBEL POLYTECH
2.型號：OT9009(ID：000G)
3.用途：TETRA替換性備品</t>
  </si>
  <si>
    <t>YSAC1.07.05.C</t>
  </si>
  <si>
    <t>95.42.0024.LO</t>
  </si>
  <si>
    <t>手推油壓升降平台車</t>
  </si>
  <si>
    <t>最大載重至少500公斤</t>
  </si>
  <si>
    <t>Y9.A5.0010.CF</t>
  </si>
  <si>
    <t>UPS控制板電源輸入線(WP10-TB3 TO UPS BOARD VIN(24V))</t>
  </si>
  <si>
    <t>廠牌:MiTAC 型號:WP10 規格:TB3 TO UPS BOARD VIN Cable 尺寸:350mm±15mm</t>
  </si>
  <si>
    <t>Y5.18.0009.LO</t>
  </si>
  <si>
    <t>防火牆</t>
  </si>
  <si>
    <t>1.廠牌：居易科技DrayTek Corp
2.型號：Vigor2960
3.用途：PGIS替換性備品</t>
  </si>
  <si>
    <t>YSAC1.02.06.D</t>
  </si>
  <si>
    <t>Y6.25.0049.LO</t>
  </si>
  <si>
    <t>廠牌：中鐵山橋
規格：715×180×20</t>
  </si>
  <si>
    <t>Y4.19.0007.LO</t>
  </si>
  <si>
    <t>後輪(堆高機用)</t>
  </si>
  <si>
    <t>1.廠牌：TONG YONG
2.規格：18x7-8/4.33 solid
3.料號：A301010</t>
  </si>
  <si>
    <t>YSC.02.07.C.02</t>
  </si>
  <si>
    <t>50.XX.0071.WW</t>
  </si>
  <si>
    <t>應答器天線支架</t>
  </si>
  <si>
    <t>一、尺寸: 182.5mm±3mm*30mm±3mm 二、材質: S50C，電鍍不鏽鋼</t>
  </si>
  <si>
    <t>50.TS.0002.GM</t>
  </si>
  <si>
    <t>一次簧(非動力轉向架)</t>
  </si>
  <si>
    <t>非動力轉向架使用</t>
  </si>
  <si>
    <t>IS.SH.0011.LO</t>
  </si>
  <si>
    <t>安全鞋9.0</t>
  </si>
  <si>
    <t>US-9號</t>
  </si>
  <si>
    <t>太空包沙袋</t>
  </si>
  <si>
    <t>1.長100cm(±10cm)*寬100cm(±10cm)*高110cm(±10cm)
2.負載重量至少1噸
3.需有4個吊耳以供吊運,內部不需內裹,開口全開
4.材質使用聚丙烯或精對苯二甲酸。</t>
  </si>
  <si>
    <t>YSC.05.03.B.02</t>
  </si>
  <si>
    <t>YSC.05.03.B.01</t>
  </si>
  <si>
    <t>50.XX.0060.LO</t>
  </si>
  <si>
    <t>束線帶固定座</t>
  </si>
  <si>
    <t>白色 28MMX28MM</t>
  </si>
  <si>
    <t>YD.BB.0021.LO</t>
  </si>
  <si>
    <t>1.廠牌：盈正豫順 Ablerex
2.型號：Bric 60ST (60kVA)</t>
  </si>
  <si>
    <t>YSAC1.03.05.C</t>
  </si>
  <si>
    <t>50.KT.0023.LK</t>
  </si>
  <si>
    <t>39.17.0067.HE</t>
  </si>
  <si>
    <t>方向控制閥(D)(安坑輕軌使用)</t>
  </si>
  <si>
    <t>Y6.37.0010.LO</t>
  </si>
  <si>
    <t>導電軌支撐架組件-ST3</t>
  </si>
  <si>
    <t>廠牌：BRECKNELL WILLIS
規格：ST3
(枕木區)</t>
  </si>
  <si>
    <t>YSC.01.06.A.02</t>
  </si>
  <si>
    <t>Y2.ZC.0009.AS</t>
  </si>
  <si>
    <t>電路板(CARTE CIER)</t>
  </si>
  <si>
    <t>1. 廠牌:Ansaldo STS或Hitachi Rail STS。2. 型號：6525173-00。3. 具3個乙太網路連接埠。4. 具1個RS232 Console。5. 需先安裝軟體後方可正常使用。6. 使用於環狀線號誌區域控制器設備(ZC)，提供ZC與數據通訊系統(DCS)及其他設備的連接介面。</t>
  </si>
  <si>
    <t>YSAC1.06.06.E</t>
  </si>
  <si>
    <t>YA.HH.0024.LO</t>
  </si>
  <si>
    <t>廠牌：Koyo
型號：6205ZZCM</t>
  </si>
  <si>
    <t>YC.A1.0145.LR</t>
  </si>
  <si>
    <t>配衡閥</t>
  </si>
  <si>
    <t>料號 : 48977
CBCA-LIN</t>
  </si>
  <si>
    <t>YSC.03.06.D.02.04</t>
  </si>
  <si>
    <t>Y2.ZC.0004.AS</t>
  </si>
  <si>
    <t>CCS2電路板</t>
  </si>
  <si>
    <t>1.廠牌:Ansaldo STS或Hitachi Rail STS。
2.型號：6532204或P33D.0100035。
3.需先安裝軟體後方可正常使用。
4.使用於環狀線號誌區域控制器設備(ZC)，管理應用程式，具有執行控制區域控制器軟體之功能。</t>
  </si>
  <si>
    <t>YSAC1.04.03.D</t>
  </si>
  <si>
    <t>Y4.19.0029.LO</t>
  </si>
  <si>
    <t>堆高機LED照地警示燈(箭頭)</t>
  </si>
  <si>
    <t>1、型式：箭頭型。2、額定功率：8(W)。3、輸入電壓：12-80VDC。4、顏色：藍色。5、外框材質：鋁合金。</t>
  </si>
  <si>
    <t>94.23.0037.LO</t>
  </si>
  <si>
    <t>科技海綿</t>
  </si>
  <si>
    <t>尺寸:9*6*3CM ，報廢不需繳回</t>
  </si>
  <si>
    <t>YA.JJ.0001.LO</t>
  </si>
  <si>
    <t>廠牌:鑫國
規格:15*203*528鋁質濾網</t>
  </si>
  <si>
    <t>YA.HI.0036.LO</t>
  </si>
  <si>
    <t>廠牌:Koyo
型號:6207ZZ</t>
  </si>
  <si>
    <t>95.42.0063.BO</t>
  </si>
  <si>
    <t>手持吸塵器</t>
  </si>
  <si>
    <t>品牌型號BOSCH GAS 12V-LI                             規格：                                          1.手持充電式                                                                             2.容積：大於0.35L                                                                            3.電池容量：12V以上                                                                       4.含電池*2及充電器*1</t>
  </si>
  <si>
    <t>YA.GG.0023.LO</t>
  </si>
  <si>
    <t>冰水泵(XA8040)</t>
  </si>
  <si>
    <t>1.廠牌:九如2.型號:125-XA8040-437</t>
  </si>
  <si>
    <t>YF.16.0130.LO</t>
  </si>
  <si>
    <t>水性批土(4kg)</t>
  </si>
  <si>
    <t>一.參考廠牌：振宇五金ALD(或同等品)，二.容量：4公斤/罐。三、報廢不需繳回</t>
  </si>
  <si>
    <t>Y3.BC.0008.LO</t>
  </si>
  <si>
    <t>顯示主機板</t>
  </si>
  <si>
    <t>1.廠牌：GLORY POWER
2.型號：PCB-10101
3.規格：65A,90A,135A(可共用)
4.環狀線專屬用料</t>
  </si>
  <si>
    <t>YA.ZZ.0046.LO</t>
  </si>
  <si>
    <t>保護電驛</t>
  </si>
  <si>
    <t>1.	廠牌：TECO。 2.	型號：EOCR DS3T(或相容同等品)。 3.	規格： (1)	控制電壓220V:24~240VAC/DC。 (2)	欠相保護:4秒。 (3)	逆相保護:0.3秒。</t>
  </si>
  <si>
    <t>Y4.27.0060.LO</t>
  </si>
  <si>
    <t>液壓線路保護閥(路軌兩用車用)</t>
  </si>
  <si>
    <t>1.廠牌：HAWE
2.型號：LB2G-25
3.料號：ZA000151</t>
  </si>
  <si>
    <t>YSC.02.08.D.01.12</t>
  </si>
  <si>
    <t>50.XX.0061.LO</t>
  </si>
  <si>
    <t>棉繩</t>
  </si>
  <si>
    <t>4毫米200米</t>
  </si>
  <si>
    <t>Y4.29.0011.LO</t>
  </si>
  <si>
    <t>速度感測器(軌道維修車用)</t>
  </si>
  <si>
    <t>1.廠牌：Rexroth
2.規格：R902236083
3.料號：BRD50-403541-00310</t>
  </si>
  <si>
    <t>YSC.02.07.D.02.13</t>
  </si>
  <si>
    <t>35.27.0014.AB</t>
  </si>
  <si>
    <t>RS-485纜線</t>
  </si>
  <si>
    <t>一、參考廠牌：Allen-Bradley。二、參考型號：1756--NC01。三、用途:僅SCADA系統。</t>
  </si>
  <si>
    <t>YD.FF.0020.LO</t>
  </si>
  <si>
    <t>1.廠牌：東亞
2.型號：HQI250103-2
3.規格：吸頂式 高功率 220V 250W</t>
  </si>
  <si>
    <t>Y9.G1.0014.CF</t>
  </si>
  <si>
    <t>無障礙門檔組(右)</t>
  </si>
  <si>
    <t>廠牌:優聯 機型:1100-(L) (型式:右，含門片、馬達、彈簧)</t>
  </si>
  <si>
    <t>YSAC1.04.07.A</t>
  </si>
  <si>
    <t>YA.II.0004.LO</t>
  </si>
  <si>
    <t>傳動皮帶(SPZ-1087)</t>
  </si>
  <si>
    <t>廠牌:Continental型號:SPZ-1087*2條產品標示之保存期限：自製造日起至少 60 個月</t>
  </si>
  <si>
    <t>YSC.03.14.B.01.01.04.T</t>
  </si>
  <si>
    <t>YA.ZZ.0022.LO</t>
  </si>
  <si>
    <t>廠牌：FUKA GAWA
型號：205095</t>
  </si>
  <si>
    <t>YSC.01.01.C.02.01</t>
  </si>
  <si>
    <t>IS.SH.0016.LO</t>
  </si>
  <si>
    <t>安全鞋11.5</t>
  </si>
  <si>
    <t>US-11.5號</t>
  </si>
  <si>
    <t>YA.ZZ.0055.LO</t>
  </si>
  <si>
    <t>水冷式箱型冷氣機控制基板</t>
  </si>
  <si>
    <t>一.適用機型: 東元水冷式箱型冷氣機。 二.廠牌:東元(TECO)。 三.規格:PWC-K350S機型用控制基板。</t>
  </si>
  <si>
    <t>Y1.KT.0142.LO</t>
  </si>
  <si>
    <t>3M長期抗UV彩繪PVC-D CAR-A3</t>
  </si>
  <si>
    <t>廠牌:爵士影像事業有限公司，規格: PVC-D CAR-A3，說明:列車外裝公共藝術貼紙</t>
  </si>
  <si>
    <t>33.DP.0013.SL</t>
  </si>
  <si>
    <t xml:space="preserve">斷路器 NF100-CN </t>
  </si>
  <si>
    <t>NFB 2P 100AF 30AT 10KA 110V</t>
  </si>
  <si>
    <t>39.01.0032.LO</t>
  </si>
  <si>
    <t>調壓閥</t>
  </si>
  <si>
    <t>加砂設備使用</t>
  </si>
  <si>
    <t>34.AA.0007.OT</t>
  </si>
  <si>
    <t>50.XX.0062.LO</t>
  </si>
  <si>
    <t>110V電動高頻切割機</t>
  </si>
  <si>
    <t>尺寸: 長27cm 寬6cm 高8.5cm  重量: 1.575kg  使用電壓: 110v  最大功率: 500W  轉速: 8000 ~ 16000 OPM (六段轉速調整)  擺動角度: 5度</t>
  </si>
  <si>
    <t>Y1.EC.0037.HI</t>
  </si>
  <si>
    <t>過濾放電電阻(輔助換流器RS電阻)</t>
  </si>
  <si>
    <t>廠牌：EBG，型號：UXP-800 4R7J (5%) 或 廠牌：HRI，型號：EC03P016905B0111</t>
  </si>
  <si>
    <t>94.32.0005.AF</t>
  </si>
  <si>
    <t>絕緣膠帶(Super 33+)</t>
  </si>
  <si>
    <t>廠牌:3M 型號: SUPER 33+ 規格: 膠帶尺寸寬度19mm × 長度20.1m × 厚0.18mm(公差3%)，適用於接線頭之絕緣，具1KV以下耐壓強度、火焰自熄性、耐熱、耐氣候、耐紫外線、耐磨、耐濕氣、耐酸鹼及耐腐蝕性。報廢不需繳回</t>
  </si>
  <si>
    <t>Y6.22.0003.LO</t>
  </si>
  <si>
    <t>塑膠鉚釘</t>
  </si>
  <si>
    <t>一、材質: NYLON 66/Acetal 。二、尺寸：全長54±2mm，塑膠鉚釘直徑為6.2±0.5mm。三、包裝: 100個/包</t>
  </si>
  <si>
    <t>Y3.UP.0001.LO</t>
  </si>
  <si>
    <t>1.廠牌：OMEGA
2.型號：060201A046
3.規格：2A gG 500V 10X38 120kA
4.環狀線專屬用料</t>
  </si>
  <si>
    <t>環狀線電聯車火災偵測單元(FDU)</t>
  </si>
  <si>
    <t>廠牌：ISE，型號：00018993JD07</t>
  </si>
  <si>
    <t>YSKD.B2.01</t>
  </si>
  <si>
    <t>Y7.AE.0005.OT</t>
  </si>
  <si>
    <t>輔助接點</t>
  </si>
  <si>
    <t xml:space="preserve">廠牌: SIEMENS
型號:3TY7561-1AA00
</t>
  </si>
  <si>
    <t>94.32.0035.EE</t>
  </si>
  <si>
    <t>電話插頭8PC5</t>
  </si>
  <si>
    <t>晶頭 · 電話接頭8P</t>
  </si>
  <si>
    <t>50.XX.0005.AF</t>
  </si>
  <si>
    <t>冷媒-R134a</t>
  </si>
  <si>
    <t>冷媒-R134a(13.6kg)</t>
  </si>
  <si>
    <t>Y2.SW.0021.UH</t>
  </si>
  <si>
    <t>轉轍器連接部件3</t>
  </si>
  <si>
    <t xml:space="preserve">一、 廠牌：Voestalpine。
二、 型號: C-601951。
三、 將DLD單元3連接至軌道可動式岔心。
四、 需易於調整，留有因應轉轍軌熱漲冷縮之充分空間。
</t>
  </si>
  <si>
    <t>95.03.0008.FA</t>
  </si>
  <si>
    <t>C型扣內卡鉗</t>
  </si>
  <si>
    <t>直內卡簧鉗,內八鎢鋼鉗尖/直徑1.3mm</t>
  </si>
  <si>
    <t>Y9.A5.0039.CF</t>
  </si>
  <si>
    <t>單程票發售器訊號線(WS03-TD)</t>
  </si>
  <si>
    <t>廠牌:MiTAC 型號:WS03 規格:單程票發售器Cable 尺寸:2200mm±30mm</t>
  </si>
  <si>
    <t>Y7.AC.0025.LO</t>
  </si>
  <si>
    <t>電扶梯玻璃側板(2040*660mm)</t>
  </si>
  <si>
    <t>尺寸：2040*660mm(公差：+-5mm)。厚度：12mm+-1mm</t>
  </si>
  <si>
    <t>乾燥機過濾芯(煞車)</t>
  </si>
  <si>
    <t>廠牌：KNORR-BREMSE，型號：II17793</t>
  </si>
  <si>
    <t>YSD.02.01.A.01</t>
  </si>
  <si>
    <t>YSC.03.12.A.02</t>
  </si>
  <si>
    <t>50.KL.0012.AI</t>
  </si>
  <si>
    <t>1430 x 2425 x 17 mm</t>
  </si>
  <si>
    <t>Y3.PP.0025.LO</t>
  </si>
  <si>
    <t>ETS燈泡(綠)</t>
  </si>
  <si>
    <t>一、型號：LED S15。二、電壓：24V。三、固定方式：卡式。四、底座：雙點。五、底座Φ：15mm±0.5mm。六、總長度(含雙點位)：至少44mm±0.5mm以上。</t>
  </si>
  <si>
    <t>YSAC1.05.04.D</t>
  </si>
  <si>
    <t>Y1.PV.0011.HI</t>
  </si>
  <si>
    <t>機櫃內散熱風扇模組(推進)</t>
  </si>
  <si>
    <t>廠牌：ELPACK SPA，型號：EC03P007557B</t>
  </si>
  <si>
    <t>YSC.03.13.C.02</t>
  </si>
  <si>
    <t>Y3.DC.0042.LO</t>
  </si>
  <si>
    <t>PV-MPS電纜</t>
  </si>
  <si>
    <t>1.廠牌：SCHNEIDER ELECTRIC
2.型號：VW3A8306R30
3.環狀線專屬用料</t>
  </si>
  <si>
    <t>96.35.0001.HN</t>
  </si>
  <si>
    <t>防水型PH/TDS/電導度 /溫度測試筆</t>
  </si>
  <si>
    <t>HANNA HI 98129</t>
  </si>
  <si>
    <t>95.01.0165.TO</t>
  </si>
  <si>
    <t>品牌型號TOPTUL KABA1618                                規格：                                                          1.長度：40mm(±20mm)                                         2.尺寸：18mm</t>
  </si>
  <si>
    <t>Y1.EE.0040.LO</t>
  </si>
  <si>
    <t>DCS接頭(SMA公，RG142)</t>
  </si>
  <si>
    <t>1.形式：SMA公接頭， 2.壓接電纜：RG142。</t>
  </si>
  <si>
    <t>Y1.EE.0055.AS</t>
  </si>
  <si>
    <t>感應器傳輸模組天線接頭</t>
  </si>
  <si>
    <t>廠牌:Ansaldo STS或廠牌:Hitachi Rail STS，型號：B63B.0100001</t>
  </si>
  <si>
    <t>YSAC1.04.05.D</t>
  </si>
  <si>
    <t>92.05.0002.KT</t>
  </si>
  <si>
    <t>3W COB+5LED摺疊式工作燈</t>
  </si>
  <si>
    <t>品牌型號KINGTONY 9TA27B或同等品                                規格：                                                          1.亮度：300流明、白光色、色溫：7200K                                        2.可180°磁性旋轉 + 360°吊鉤                           3.可用USB充電</t>
  </si>
  <si>
    <t>39.17.0068.HE</t>
  </si>
  <si>
    <t>監控模組</t>
  </si>
  <si>
    <t>Y2.PD.0146.FA</t>
  </si>
  <si>
    <t>月台橡膠支撐墊(10mm)</t>
  </si>
  <si>
    <t xml:space="preserve">廠牌: HRSTS
型號:10mm.2100
</t>
  </si>
  <si>
    <t>YSC.02.14.B.01</t>
  </si>
  <si>
    <t>YA.GG.0009.LO</t>
  </si>
  <si>
    <t>聯軸器</t>
  </si>
  <si>
    <t>廠牌:C-KING
型號:NM-112，Φ32、Φ38</t>
  </si>
  <si>
    <t>50.PL.0001.SH</t>
  </si>
  <si>
    <t>牽引系統高速斷路器組</t>
  </si>
  <si>
    <t>牽引系統</t>
  </si>
  <si>
    <t>YA.HI.0029.LO</t>
  </si>
  <si>
    <t>廠牌:Koyo 
型號:6312ZZ</t>
  </si>
  <si>
    <t>50.KT.0129.LK</t>
  </si>
  <si>
    <t>pillar trim-upper (mirror image)(13222.0055)</t>
  </si>
  <si>
    <t>Y9.AD.0005.CF</t>
  </si>
  <si>
    <t>喇叭擴大器</t>
  </si>
  <si>
    <t>廠牌:MiTAC 型號:MCB-AUDIO AMP-RAMA</t>
  </si>
  <si>
    <t>YSAC1.04.01.C</t>
  </si>
  <si>
    <t>Y1.TS.0001.HI</t>
  </si>
  <si>
    <t>主懸吊總成</t>
  </si>
  <si>
    <t>廠牌：HRI，型號：005096ED01</t>
  </si>
  <si>
    <t>YSD.04.03.B.01</t>
  </si>
  <si>
    <t>YSD.01.02.B.02</t>
  </si>
  <si>
    <t>YSD.01.01.B.02</t>
  </si>
  <si>
    <t>YSD.01.03.B.02</t>
  </si>
  <si>
    <t>33.DP.0016.SH</t>
  </si>
  <si>
    <t>MCCB 2P 100AF 30AT DC110V 15KA</t>
  </si>
  <si>
    <t>95.42.0054.PK</t>
  </si>
  <si>
    <t>光纖轉接頭</t>
  </si>
  <si>
    <t>連接光纖線使用</t>
  </si>
  <si>
    <t>Y4.11.0017.LO</t>
  </si>
  <si>
    <t>齒輪油(固定頂升設備用-2)</t>
  </si>
  <si>
    <t>1.廠牌：MOBIL2.型號：MOBILGEAR 600 XP 683.包裝方式：20公升/桶</t>
  </si>
  <si>
    <t>YSK.01.01.A.01.02.T1</t>
  </si>
  <si>
    <t>2032/10/25</t>
  </si>
  <si>
    <t>煞車釋放單元密封O型環(T081)</t>
  </si>
  <si>
    <t>廠牌：KNORR-BREMSE
型號：B59277</t>
  </si>
  <si>
    <t>YSAC1.01.06.C.01.05.T</t>
  </si>
  <si>
    <t>32.LI.0001.TH</t>
  </si>
  <si>
    <t>LED 速限標誌</t>
  </si>
  <si>
    <t>速限標誌燈</t>
  </si>
  <si>
    <t>DMW3412</t>
  </si>
  <si>
    <t>Y4.11.0012.LO</t>
  </si>
  <si>
    <t>指示燈(固定頂升設備用-綠色)</t>
  </si>
  <si>
    <t>1.廠牌：Eaton
2.規格：綠色
3.型號：M22-LED 
4.料號：V/0002-0010-011</t>
  </si>
  <si>
    <t>50.89.0002.SE</t>
  </si>
  <si>
    <t>車輛控制單元</t>
  </si>
  <si>
    <t>24/36DCV</t>
  </si>
  <si>
    <t>38.YY.0004.WL</t>
  </si>
  <si>
    <t>(橙色)AC220V</t>
  </si>
  <si>
    <t>YD.JJ.0013.LO</t>
  </si>
  <si>
    <t>緩啟動器</t>
  </si>
  <si>
    <t>1.參考型號：MCD202-015-T4-CV3(或同等品) 2.額定輸入：3階段, 200-440 VAC,50/60Hz；額定輸出：34A:AC-53b:4-6:354,15kW(20HP)400VAC 3.耐電流：5000A RMS,575 VAC max.</t>
  </si>
  <si>
    <t>Y6.16.0055.LO</t>
  </si>
  <si>
    <t>墊鈑</t>
  </si>
  <si>
    <t>廠牌：中鐵山橋
規格：532</t>
  </si>
  <si>
    <t>32.AN.0002.OR</t>
  </si>
  <si>
    <t>WiFi模組</t>
  </si>
  <si>
    <t>IS.SH.0007.LO</t>
  </si>
  <si>
    <t>安全鞋7.0</t>
  </si>
  <si>
    <t>US-7號</t>
  </si>
  <si>
    <t>94.XX.0030.PS</t>
  </si>
  <si>
    <t>6開6插彩色開關防雷擊延長線</t>
  </si>
  <si>
    <t>1.2M/PC</t>
  </si>
  <si>
    <t>Y4.33.0016.LO</t>
  </si>
  <si>
    <t>火星塞(攜帶式焊接設備用)</t>
  </si>
  <si>
    <t>CHAMPION RC 12YC</t>
  </si>
  <si>
    <t>35.13.0015.BO</t>
  </si>
  <si>
    <t>吸頂式揚聲器</t>
  </si>
  <si>
    <t>一、廠牌：BOSCH。二、英文品名: Ceiling Speaker。三、型號: Ceiling Speaker</t>
  </si>
  <si>
    <t>35.18.0003.AG</t>
  </si>
  <si>
    <t>PIDS螢幕</t>
  </si>
  <si>
    <t>2. 螢幕尺寸 49.5 吋 LCD 3. 顯示範圍 1209.6 (H) x 340.2 (V) 4. 解析度 至少為 1920 x 540 5. 反應時間 不高 於 6 ms 6. 亮度 需可因環境自行調整 7. 輸入訊號 VGA, DVI, HDMI 8. 輸出 入 RS232 9. 可視角度 178(H) / 178(V) 10. 工作溫度 :0~55 Deg. C 或以上</t>
  </si>
  <si>
    <t>液壓控制單元過濾元件(#T725)</t>
  </si>
  <si>
    <t>廠牌：KNORR-BREMSE
型號：II41078</t>
  </si>
  <si>
    <t>96.52.0002.AO</t>
  </si>
  <si>
    <t>攜帶式振動計</t>
  </si>
  <si>
    <t>ACO 3116</t>
  </si>
  <si>
    <t>DME0121</t>
  </si>
  <si>
    <t>48.II.0005.XT</t>
  </si>
  <si>
    <t>鋁連接管</t>
  </si>
  <si>
    <t>GL-240mm</t>
  </si>
  <si>
    <t>Y2.PD.0145.FA</t>
  </si>
  <si>
    <t>月台橡膠支撐墊扣具組(20mm)</t>
  </si>
  <si>
    <t>廠牌: HRSTS
型號:20mm.M8.25L</t>
  </si>
  <si>
    <t>94.20.0016.3M</t>
  </si>
  <si>
    <t>防音耳罩</t>
  </si>
  <si>
    <t>1.不鏽鋼材質頭帶 2.可更換耳罩內吸音材質  3.NRR值30dB</t>
  </si>
  <si>
    <t>YA.II.0145.LO</t>
  </si>
  <si>
    <t>傳動皮帶(SPA-1557)</t>
  </si>
  <si>
    <t>廠牌:CONTINENTAL型號:SPA-1557</t>
  </si>
  <si>
    <t>YSC.01.02.B.01.03.03.T</t>
  </si>
  <si>
    <t>IS.GM.0003.LO</t>
  </si>
  <si>
    <t>防毒面罩</t>
  </si>
  <si>
    <t>3M半面式防毒面罩，型號6200</t>
  </si>
  <si>
    <t>YA.BB.0053.LO</t>
  </si>
  <si>
    <t>電磁閥(水冷式)(板橋公車站及轉運站專屬用料)</t>
  </si>
  <si>
    <t>1.廠牌:Danfoss 2.型號或規格:EVR4 3.此料號為交通局財產。 4.僅用於板橋公車站及轉運站故障維修使用。</t>
  </si>
  <si>
    <t>YSAC1.10.06.B.01</t>
  </si>
  <si>
    <t>Y1.PG.0011.LO</t>
  </si>
  <si>
    <t>不銹鋼線</t>
  </si>
  <si>
    <t>線徑：1.0mm，重量：1kg/捲，材質：不銹鋼。</t>
  </si>
  <si>
    <t>Y5.22.0003.LO</t>
  </si>
  <si>
    <t>1吋數位子鐘(含秒)</t>
  </si>
  <si>
    <t>1.廠牌：祺林工業Chilin
2.型號：SDC-24CC10
3.用途：時鐘系統替換性備品</t>
  </si>
  <si>
    <t>IS.WT.0002.LO</t>
  </si>
  <si>
    <t>警示帶L</t>
  </si>
  <si>
    <t>20CM</t>
  </si>
  <si>
    <t>ROLL</t>
  </si>
  <si>
    <t>39.27.0001.CS</t>
  </si>
  <si>
    <t>電熱器</t>
  </si>
  <si>
    <t>熱水箱適用</t>
  </si>
  <si>
    <t>96.46.0004.AL</t>
  </si>
  <si>
    <t>96.06.0003.FA</t>
  </si>
  <si>
    <t>液壓控制單元O型環(#T608)</t>
  </si>
  <si>
    <t>廠牌：KNORR-BREMSE
型號：C65265/5</t>
  </si>
  <si>
    <t>YSAC1.04.06.E.01.02.T</t>
  </si>
  <si>
    <t>50.KL.0007.AI</t>
  </si>
  <si>
    <t>792 x 690 x 17 mm</t>
  </si>
  <si>
    <t>94.XX.0035.LO</t>
  </si>
  <si>
    <t>捕蚊燈</t>
  </si>
  <si>
    <t>額定電壓:110V 額定頻率:60Hz 消耗電功率:16W</t>
  </si>
  <si>
    <t>50.XX.0068.LO</t>
  </si>
  <si>
    <t>防鬆脫螺帽M8</t>
  </si>
  <si>
    <t>1.形狀：六角 2.螺紋：M8×1.25</t>
  </si>
  <si>
    <t>YA.II.0029.LO</t>
  </si>
  <si>
    <t>傳動皮帶(SPZ-1202)</t>
  </si>
  <si>
    <t>廠牌:Continental型號:SPZ-1202*2條產品標示之保存期限：自製造日起至少 60 個月</t>
  </si>
  <si>
    <t>YSC.03.14.B.01.02.05.T</t>
  </si>
  <si>
    <t>YA.BB.0022.LO</t>
  </si>
  <si>
    <t>溫度控制器</t>
  </si>
  <si>
    <t>廠牌:FATEK
型號:FBs-2A4RTD</t>
  </si>
  <si>
    <t>YSC.02.07.B.01.02</t>
  </si>
  <si>
    <t>94.07.0015.LO</t>
  </si>
  <si>
    <t>氮氣50L(不含鋼瓶)</t>
  </si>
  <si>
    <t>一、充填壓力：190kg/c㎡以上，水容積：50L，容積：10立方米。 二、適用氣體名稱：氮氣。 三、接頭型式：CGA580。四、鋼瓶需保留待廠商回收。</t>
  </si>
  <si>
    <t>YD.JJ.0011.LO</t>
  </si>
  <si>
    <t>共用栓水龍頭</t>
  </si>
  <si>
    <t>1.管徑:6分 2.單把陶瓷長栓 3.長度:12公分以上</t>
  </si>
  <si>
    <t>Y3.LT.0005.LO</t>
  </si>
  <si>
    <t>無熔絲開關(2P-10A)</t>
  </si>
  <si>
    <t>廠牌：士林電機
規格：NF100-CN  2P-10A</t>
  </si>
  <si>
    <t>Y6.19.0002.LO</t>
  </si>
  <si>
    <t>不銹鋼彈簧華司</t>
  </si>
  <si>
    <t>廠牌：BRECKNELL WILLIS
規格：M20
(導電軌絕緣支撐組件)</t>
  </si>
  <si>
    <t>YSS.09.49</t>
  </si>
  <si>
    <t>41.66.0009.AL</t>
  </si>
  <si>
    <t>Pole</t>
  </si>
  <si>
    <t>Ø 300</t>
  </si>
  <si>
    <t>Y6.11.0024.LO</t>
  </si>
  <si>
    <t>絕緣軌距鈑 1</t>
  </si>
  <si>
    <t>廠牌：中鐵山橋
規格：1016/1/2/3C 各一片</t>
  </si>
  <si>
    <t>YSS.08.09</t>
  </si>
  <si>
    <t>YSS.08.19</t>
  </si>
  <si>
    <t>Y4.13.0016.LO</t>
  </si>
  <si>
    <t>熱電驛(天車用#21)</t>
  </si>
  <si>
    <t>1.廠牌：Schneider
2.型號：LR3D21
3.料號：LR3D21</t>
  </si>
  <si>
    <t>33.OT.0027.BA</t>
  </si>
  <si>
    <t>多功能面板(DCP)</t>
  </si>
  <si>
    <t>[廠牌:BALFOUR BEATTY(RPS)][型號:DCP2 09BC 1B2C][規格:Multifunctional device 09BC]</t>
  </si>
  <si>
    <t>DME1023</t>
  </si>
  <si>
    <t>95.41.0001.HC</t>
  </si>
  <si>
    <t>電刻筆</t>
  </si>
  <si>
    <t>鎢鋼刻頭，可刻鐵金屬材料</t>
  </si>
  <si>
    <t>Y7.AD.0003.KO</t>
  </si>
  <si>
    <t>梳齒板</t>
  </si>
  <si>
    <t xml:space="preserve">廠牌：通力
型號：KM5130669H02
</t>
  </si>
  <si>
    <t>YSAC1.04.07.E.01</t>
  </si>
  <si>
    <t>Y3.UP.0037.LO</t>
  </si>
  <si>
    <t>告警卡(J3)</t>
  </si>
  <si>
    <t>廠牌：RPS
型號：9UB0041A01D-TX</t>
  </si>
  <si>
    <t>96.10.0002.KL</t>
  </si>
  <si>
    <t>YF.16.0095.LO</t>
  </si>
  <si>
    <t>2尺白鐵絲軟管</t>
  </si>
  <si>
    <t>1.材質：不銹鋼
2.尺寸：長度60cm，管徑0.5英吋</t>
  </si>
  <si>
    <t>YF.16.0034.LO</t>
  </si>
  <si>
    <t>陶瓷板材料</t>
  </si>
  <si>
    <t>1.廠牌:AGROB BUCHTAL
2.規格:1465x290x20mm(103563灰)
3.CF640土建標區段標使用區域:維修工廠及管理中心外牆</t>
  </si>
  <si>
    <t>YSC.01.09.C.01</t>
  </si>
  <si>
    <t>YSC.01.10.B.01</t>
  </si>
  <si>
    <t>Y9.A5.0053.CF</t>
  </si>
  <si>
    <t>門鎖感測器線(WS20-DOOR LOCK SENSOR)</t>
  </si>
  <si>
    <t>廠牌:MiTAC 型號:WS20 規格:門鎖感測器 Cable 尺寸:2000mm±30mm</t>
  </si>
  <si>
    <t>35.26.0024.MX</t>
  </si>
  <si>
    <t>1G第二層存取交換器(8埠PoE)</t>
  </si>
  <si>
    <t>一、廠牌：MOXA。二、英文品名: 1G Layer 2 Access Switch (8-port PoE)。三、型號: ICS-G7528A (THSG-SD1)</t>
  </si>
  <si>
    <t>AME0323</t>
  </si>
  <si>
    <t>Y7.AF.0003.OT</t>
  </si>
  <si>
    <t>RSFF安全迴路板</t>
  </si>
  <si>
    <t>1.廠牌：OTIS。2.型號：DAA26803NNP1。3.用途：適用環狀線OTIS電扶梯，偵測安全迴路於異常停止電扶梯。4.規格：(1)INPUT DC30V。(2)尺寸：222*72±5 (mm)。(3)具有1個 DIP SW作為位址及功能選置。</t>
  </si>
  <si>
    <t>YSAC1.06.01.E</t>
  </si>
  <si>
    <t>Y1.KW.0001.HI</t>
  </si>
  <si>
    <t>風檔玻璃</t>
  </si>
  <si>
    <t>廠牌：SPEICH，型號：00022552CB04</t>
  </si>
  <si>
    <t>Y5.11.0005.LO</t>
  </si>
  <si>
    <t>對講機介面卡 IC-04P</t>
  </si>
  <si>
    <t>1.廠牌：Hometek
2.型號：IC-04P
3.用途：對講機替換性備品</t>
  </si>
  <si>
    <t>YSAC1.01.01.A.01</t>
  </si>
  <si>
    <t>YSKA.H2</t>
  </si>
  <si>
    <t>48.FF.0032.CH</t>
  </si>
  <si>
    <t>全彩LED線性燈</t>
  </si>
  <si>
    <t>(1)光源:LED 10w(2)色溫:RGB。(3)	電壓:AC 220V 60Hz。</t>
  </si>
  <si>
    <t>DMW2711</t>
  </si>
  <si>
    <t>50.KL.0017.AI</t>
  </si>
  <si>
    <t>車廂地板(駕駛室地板1)</t>
  </si>
  <si>
    <t>COMFLOOR U1 TRSC - 1025 x 1470 x 17 mm</t>
  </si>
  <si>
    <t>YA.II.0094.LO</t>
  </si>
  <si>
    <t>廠牌:ASAHI
型號:P210</t>
  </si>
  <si>
    <t>YSC.02.11.E.01.02</t>
  </si>
  <si>
    <t>48.EA.0002.CH</t>
  </si>
  <si>
    <t>偵煙探測器組(FSP-851)</t>
  </si>
  <si>
    <t>1.R型探測器(含底座) 2.廠牌:NOTIFIRE 3.型號:FSP-851</t>
  </si>
  <si>
    <t>Y4.27.0043.LO</t>
  </si>
  <si>
    <t>墊片環(路軌兩用車用)</t>
  </si>
  <si>
    <t>1.廠牌：ZWEIWEG
2.料號：ZE001496</t>
  </si>
  <si>
    <t>YA.JJ.0049.LO</t>
  </si>
  <si>
    <t>廠牌:昀諭行
型號:240*1035*15mm</t>
  </si>
  <si>
    <t>YSC.02.17.A.01</t>
  </si>
  <si>
    <t>Y5.18.0006.LO</t>
  </si>
  <si>
    <t>無線接取單元</t>
  </si>
  <si>
    <t>1.廠牌：LOOPCOMM
2.型號：LP-8616X
3.用途：PGIS替換性備品</t>
  </si>
  <si>
    <t>Y4.31.0003.LO</t>
  </si>
  <si>
    <t>煞車蓄能器(牽引電動車用)</t>
  </si>
  <si>
    <t>1.廠牌：SAIP
2.規格：L0,35 60 BAR
3.料號：00294</t>
  </si>
  <si>
    <t>58.DD.0001.CH</t>
  </si>
  <si>
    <t>喇叭鎖</t>
  </si>
  <si>
    <t>東方之鑰E-Marks 01B水平門把手或同等品</t>
  </si>
  <si>
    <t>YA.II.0073.LO</t>
  </si>
  <si>
    <t>廠牌:國祥
規格:22mm*693mmW*387mmH</t>
  </si>
  <si>
    <t>YSC.03.09.D</t>
  </si>
  <si>
    <t>環狀線電聯車CC速度感測器墊片</t>
  </si>
  <si>
    <t>1.廠牌：Frenzelit，型號：novapress basic。2.尺寸：長130mm、寬130mm、厚1mm，其他尺寸詳尺寸圖(單位：mm)。3.一面含有自黏背膠。</t>
  </si>
  <si>
    <t>94.17.0005.LO</t>
  </si>
  <si>
    <t>止滑膠帶(黃黑)</t>
  </si>
  <si>
    <t>止滑膠帶48mm*5m黃黑色，可室外用，報廢不需繳回</t>
  </si>
  <si>
    <t>YSD.01.01.A.02.03</t>
  </si>
  <si>
    <t>Y1.DD.0005.LO</t>
  </si>
  <si>
    <t>車外緊急把手極限開關</t>
  </si>
  <si>
    <t>廠牌：SCHALTBAU，型號：S847 W1D2e</t>
  </si>
  <si>
    <t>Y4.28.0016.LO</t>
  </si>
  <si>
    <t>重型雨刷(救援車用)</t>
  </si>
  <si>
    <t>1.廠牌：SWF
2.規格：24吋
3.料號：DH440-403058-00240</t>
  </si>
  <si>
    <t>Y1.KT.0126.LO</t>
  </si>
  <si>
    <t>3M長期抗UV彩繪PVC-C CAR-C3</t>
  </si>
  <si>
    <t>廠牌:爵士影像事業有限公司，規格: PVC-C CAR-C3，說明:列車外裝公共藝術貼紙</t>
  </si>
  <si>
    <t>95.11.0005.FA</t>
  </si>
  <si>
    <t>RJ45壓接鉗</t>
  </si>
  <si>
    <t>適用網路線RJ45接頭</t>
  </si>
  <si>
    <t>35.26.0025.MX</t>
  </si>
  <si>
    <t>1G第二層存取交換器(24埠非PoE)</t>
  </si>
  <si>
    <t>一、廠牌：MOXA。二、英文品名: 1G Layer 2 Access Switch (24-port non PoE)。三、型號: ICS-G7528A (THSG-SD1)</t>
  </si>
  <si>
    <t>41.XX.0003.03</t>
  </si>
  <si>
    <t>2.5尺不鏽鋼垃圾夾</t>
  </si>
  <si>
    <t>2尺半不鏽鋼垃圾夾</t>
  </si>
  <si>
    <t>Y5.12.0027.LO</t>
  </si>
  <si>
    <t>半球型網路攝影機(FD8382-TV)</t>
  </si>
  <si>
    <t>1.廠牌：VIVOTEK。2.型號：FD8382-TV。3.攝像元件採用1/3吋5百萬畫素循序掃描影像感應器。4. 提供1個10/100Base-T RJ45乙太網路埠。5. 電源：具PoE(IEEE 802.3af)標準及12VDC輸入。6. 防護罩：採半球防爆型外罩，符合IP66防塵防水標準及IK10抗衝擊能力。</t>
  </si>
  <si>
    <t>94.XX.0024.LO</t>
  </si>
  <si>
    <t>包裝用透明膠帶(大)</t>
  </si>
  <si>
    <t>寬(W)48mm x 長(L)90M /個 , 6個/卷，報廢不需繳回</t>
  </si>
  <si>
    <t>33.DP.0002.SL</t>
  </si>
  <si>
    <t>斷路器 NF250-CN</t>
  </si>
  <si>
    <t>NFB 3P 225AF 125AT 22KA 380V</t>
  </si>
  <si>
    <t>50.KT.0107.LK</t>
  </si>
  <si>
    <t>cover(13222.0224)</t>
  </si>
  <si>
    <t>Y7.AB.0003.KO</t>
  </si>
  <si>
    <t>電磁接觸器</t>
  </si>
  <si>
    <t>廠牌：施耐德
型號：LC1D38</t>
  </si>
  <si>
    <t>Y6.25.0130.LO</t>
  </si>
  <si>
    <t>廠牌：中鐵山橋
規格：1070-170
(10號岔心組件)</t>
  </si>
  <si>
    <t>YSS.08.06</t>
  </si>
  <si>
    <t>94.15.0001.AF</t>
  </si>
  <si>
    <t>黃油嘴(M6)</t>
  </si>
  <si>
    <t>M6 45度</t>
  </si>
  <si>
    <t>YA.GG.0002.LO</t>
  </si>
  <si>
    <t>軸封</t>
  </si>
  <si>
    <t>廠牌:九如 
型號:UBN-24</t>
  </si>
  <si>
    <t>YSC.02.13.B.02.01</t>
  </si>
  <si>
    <t>39.23.0027.FS</t>
  </si>
  <si>
    <t>防震墊</t>
  </si>
  <si>
    <t>SA14適用</t>
  </si>
  <si>
    <t>YA.DD.0043.LO</t>
  </si>
  <si>
    <t>空調設備用壓力感測器(40G)</t>
  </si>
  <si>
    <t>1.壓力偵測範圍:0~40bar 2.壓力端口:Schrader SAE#4,7/16”internal  3.工作溫度:_x0005__x0008_-25度~85度(建議廠牌型號:Gems/390RB0060G1G9000)</t>
  </si>
  <si>
    <t>YA.GG.0016.LO</t>
  </si>
  <si>
    <t>廠牌:NSK
型號:6207ZZ+6206ZZ</t>
  </si>
  <si>
    <t>Y5.13.0019.LO</t>
  </si>
  <si>
    <t>廣播語音面盤-電源供應器</t>
  </si>
  <si>
    <t>1.廠牌：MEAN WELL
2.型號：RS-15-12</t>
  </si>
  <si>
    <t>95.22.0004.BH</t>
  </si>
  <si>
    <t>短頭空氣槍</t>
  </si>
  <si>
    <t>32.OB.0001.MO</t>
  </si>
  <si>
    <t>車載控制單元(OBCU)(淡海)</t>
  </si>
  <si>
    <t>一、廠牌: MOXA。 二、型號: V2406A-C2。 三、規格: Input rating: 12-48Vdc,3.3A、 處理器：Intel Celeron 1047UE 1.4 GHz,  1 組DDR3-1600 SO-DIMM 插槽：最大8GB，預裝4GB。</t>
  </si>
  <si>
    <t>94.27.0001.SH</t>
  </si>
  <si>
    <t>無塵捲筒擦拭紙</t>
  </si>
  <si>
    <t>薄/點斷，報廢不需繳回</t>
  </si>
  <si>
    <t>Y2.PD.0122.FA</t>
  </si>
  <si>
    <t>端子 XMMS/XFAN</t>
  </si>
  <si>
    <t>1.廠牌:Faiveley。2.原廠料號:280-621。3.月台門，更換性備品，PPS設備。</t>
  </si>
  <si>
    <t>Y3.DC.0100.LO</t>
  </si>
  <si>
    <t>1.廠牌：SCHNEIDER ELECTRIC
2.型號：ZBE-203
3.環狀線專屬用料</t>
  </si>
  <si>
    <t>YA.DD.0032.LO</t>
  </si>
  <si>
    <t>廠牌：SKF
型號：6309-2Z、6307-2Z</t>
  </si>
  <si>
    <t>YSC.03.14.D.02.02</t>
  </si>
  <si>
    <t>50.94.0047.ES</t>
  </si>
  <si>
    <t>偵煙探測器測試噴罐</t>
  </si>
  <si>
    <t>1.廠牌：HSI FIRE、型號：NO.25S。2.包裝方式：70公克以上/CN。</t>
  </si>
  <si>
    <t>Y5.16.0003.LO</t>
  </si>
  <si>
    <t>手機PT580-單充電座</t>
  </si>
  <si>
    <t>1.廠牌：Hytera
2.型號：CH10A07
3.用途：TETRA替換性備品</t>
  </si>
  <si>
    <t>YSAC1.05.02.C</t>
  </si>
  <si>
    <t>Y4.23.0002.LO</t>
  </si>
  <si>
    <t>導電軌(移動式供電設備)</t>
  </si>
  <si>
    <t>1.廠牌：Conductix-Wampfler
2.規格：PH,800A,6m
3.料號：345205</t>
  </si>
  <si>
    <t>Y1.BE.0013.KB</t>
  </si>
  <si>
    <t>液壓控制單元限制閥(IT閥)(#T127)</t>
  </si>
  <si>
    <t>廠牌：KNORR-BREMSE
型號：II15096</t>
  </si>
  <si>
    <t>95.37.0001.JK</t>
  </si>
  <si>
    <t>沉水式抽水機</t>
  </si>
  <si>
    <t>0.5HP，出水口徑1吋</t>
  </si>
  <si>
    <t>YF.16.0050.LO</t>
  </si>
  <si>
    <t>外牆磁磚</t>
  </si>
  <si>
    <t>廠牌:永鈺窯業
尺寸(顏色): 94*44* 7mm (#PT 468U #PT 467U #PT 4685U) 
新埔民生站外牆(背面靠鄰房側)</t>
  </si>
  <si>
    <t>YSC.01.06.B.02</t>
  </si>
  <si>
    <t>Y3.CA.0003.LO</t>
  </si>
  <si>
    <t>22kV電纜(200mm2)</t>
  </si>
  <si>
    <t>廠牌：太平洋電線電纜規格：TCL CF610 POS 24KV XLPE 5.5mm LSFH 2.3mm AL 200mm2×1C /AWA PACIFIC</t>
  </si>
  <si>
    <t>39.23.0005.FS</t>
  </si>
  <si>
    <t>Y8.BA.0009.OT</t>
  </si>
  <si>
    <t>CEDES門光幕</t>
  </si>
  <si>
    <t>廠牌:CEDES
型號:114660</t>
  </si>
  <si>
    <t>YSD.01.01.A.02</t>
  </si>
  <si>
    <t>YC.A1.0084.LR</t>
  </si>
  <si>
    <t>數位輸出模組</t>
  </si>
  <si>
    <t>料號 : 73782
ET 200SP F-DQ 4X24VDC/2A PM</t>
  </si>
  <si>
    <t>YA.YY.0024.LO</t>
  </si>
  <si>
    <t>1.廠牌:SHAN HO 2.型號:SB-251-B-1A(黑) 3.規格:瞬時常開型1A接點 4.此料號為交通局財產。 5.僅用於板橋公車站及轉運站故障維修使用。</t>
  </si>
  <si>
    <t>37.G5.0001.MI</t>
  </si>
  <si>
    <t>控制模組</t>
  </si>
  <si>
    <t>候車站刷卡機-控制模組</t>
  </si>
  <si>
    <t>木柄鋼刷帶刮刀</t>
  </si>
  <si>
    <t>YSD.01.02.A.02.06</t>
  </si>
  <si>
    <t>Y1.EE.0023.AS</t>
  </si>
  <si>
    <t>乙太網路交換器</t>
  </si>
  <si>
    <t>廠牌:Ansaldo STS或廠牌:Hitachi Rail STS或廠牌:MOXA，型號：9001.0100652</t>
  </si>
  <si>
    <t>Y2.PP.0038.AS</t>
  </si>
  <si>
    <t>SDA3驅動卡	50A</t>
  </si>
  <si>
    <t>1.廠牌:Ansaldo STS或Hitachi Rail STS。2.型號：FM9088210502。3.具電源供應狀態LED顯示。使用於環狀線號誌連鎖車站設備(PP)，利用電源供電模組提供下游設備電源。</t>
  </si>
  <si>
    <t>YSAC1.01.05.A.02</t>
  </si>
  <si>
    <t>39.23.0025.FS</t>
  </si>
  <si>
    <t>SA12適用</t>
  </si>
  <si>
    <t>除銹潤滑油</t>
  </si>
  <si>
    <t>具有滲透除銹、潤滑鎖頭、消除因機械磨擦產生雜聲等功能，可作為各類金屬或一般材質零組件的維修保養使用，包裝方式：380ml以上，產品標示之保存期限：自製造日起至少 24 個月</t>
  </si>
  <si>
    <t>2030/07/10</t>
  </si>
  <si>
    <t>2028/08/23</t>
  </si>
  <si>
    <t>2029/03/06</t>
  </si>
  <si>
    <t>YSD.02.03.A.01.01</t>
  </si>
  <si>
    <t>2023/06/17</t>
  </si>
  <si>
    <t>50.ET.0001.KO</t>
  </si>
  <si>
    <t>空調變頻器</t>
  </si>
  <si>
    <t>1.廠牌:KONVEKTA  2.型號:H11-003-574</t>
  </si>
  <si>
    <t>DMW3522</t>
  </si>
  <si>
    <t>Y1.PR.0001.LO</t>
  </si>
  <si>
    <t>煞車電阻箱</t>
  </si>
  <si>
    <t>廠牌：HRI，型號：EC03P008117B或廠牌：MICROELETTRICA，型號：9745129801</t>
  </si>
  <si>
    <t>YSD.03.02.B.02</t>
  </si>
  <si>
    <t>Y4.32.0032.LO</t>
  </si>
  <si>
    <t>袖套(地下車床用)</t>
  </si>
  <si>
    <t>1.廠牌：Hegenscheidt
2.規格：SPIETH  DSK100.130 8x40Nm
3.料號：10314446</t>
  </si>
  <si>
    <t>50.92.0018.AB</t>
  </si>
  <si>
    <t>TKC6-22Z-51</t>
  </si>
  <si>
    <t>95.26.0001.LO</t>
  </si>
  <si>
    <t>110V輪座延長線</t>
  </si>
  <si>
    <t>110V三孔插頭</t>
  </si>
  <si>
    <t>YC.A1.0044.LR</t>
  </si>
  <si>
    <t xml:space="preserve"> 齒形皮帶</t>
  </si>
  <si>
    <t>料號 : 68466
Poly Chain Carbon Volt</t>
  </si>
  <si>
    <t>YSC.03.08.D.01.02.T</t>
  </si>
  <si>
    <t>Y6.16.0070.LO</t>
  </si>
  <si>
    <t>廠牌：中鐵山橋
規格： 170×80×1</t>
  </si>
  <si>
    <t>Y9.P8.0003.CF</t>
  </si>
  <si>
    <t>記憶體(DDR2 2G)</t>
  </si>
  <si>
    <t>市售規格品 規格:DDR2,2GB</t>
  </si>
  <si>
    <t>Y4.20.0001.LO</t>
  </si>
  <si>
    <t>保險絲(轉向架頂升裝置用)</t>
  </si>
  <si>
    <t>1.廠牌：Autolift
2.規格：2A轉向架頂升裝置用
3.料號：ESH 3041-EV7-1F4</t>
  </si>
  <si>
    <t>32.AP.0025.BB</t>
  </si>
  <si>
    <t>Track Coupling Coil C_1011: G03-2 (SIG-G1A-ELB-022)</t>
  </si>
  <si>
    <t>39.10.0012.TP</t>
  </si>
  <si>
    <t>車體支架螺桿附承載與支撐螺帽</t>
  </si>
  <si>
    <t>頂昇機適用</t>
  </si>
  <si>
    <t>DMW1232</t>
  </si>
  <si>
    <t>YC.A1.0020.LR</t>
  </si>
  <si>
    <t>過濾器</t>
  </si>
  <si>
    <t>料號 : 47413
HI-CAP HC 36, G4</t>
  </si>
  <si>
    <t>YSC.03.06.E.01</t>
  </si>
  <si>
    <t>YSC.03.06.E.02</t>
  </si>
  <si>
    <t>58.BB.0008.WH</t>
  </si>
  <si>
    <t>透心石英磁磚(0P6060MXGR)</t>
  </si>
  <si>
    <t>1.廠牌:白馬 2.型號: 0P6060MXGR 3.規格:600*600*10mm(牆面)</t>
  </si>
  <si>
    <t>YA.II.0114.LO</t>
  </si>
  <si>
    <t>可清洗式空氣過濾網-1</t>
  </si>
  <si>
    <t>廠牌：台鎰
型號：360W*750H*50T</t>
  </si>
  <si>
    <t>YC.A1.0185.LR</t>
  </si>
  <si>
    <t>六角螺絲帽</t>
  </si>
  <si>
    <t>料號 : 13764
尺寸:M6x16
T25</t>
  </si>
  <si>
    <t>YSC.03.06.D.01.03</t>
  </si>
  <si>
    <t>96.42.0008.TE</t>
  </si>
  <si>
    <t>35.26.0026.MX</t>
  </si>
  <si>
    <t>10G第三層核心交換器</t>
  </si>
  <si>
    <t>一、廠牌：MOXA。二、英文品名: 10G Layer 3 Core Switch。三、型號: ICS-G7828A (THSG-SD1)</t>
  </si>
  <si>
    <t>AME0322</t>
  </si>
  <si>
    <t>39.59.0016.TP</t>
  </si>
  <si>
    <t>鑰匙開關</t>
  </si>
  <si>
    <t>Y4.30.0004.LO</t>
  </si>
  <si>
    <t>58度探測頭(平台車用)</t>
  </si>
  <si>
    <t>1.規格：58度
2.料號：TK-30-0004</t>
  </si>
  <si>
    <t>48.FF.0008.TY</t>
  </si>
  <si>
    <t>EM-130-36</t>
  </si>
  <si>
    <t>DMW2522</t>
  </si>
  <si>
    <t>38.DD.0001.CH</t>
  </si>
  <si>
    <t>冰水機保險絲組</t>
  </si>
  <si>
    <t>2A</t>
  </si>
  <si>
    <t>41.62.0001.PA</t>
  </si>
  <si>
    <t>絕緣彈性填充材料</t>
  </si>
  <si>
    <t>1公尺/PC</t>
  </si>
  <si>
    <t>DTS0003</t>
  </si>
  <si>
    <t>Y2.PD.0019.FA</t>
  </si>
  <si>
    <t>MCU模組(G1)</t>
  </si>
  <si>
    <t>1.廠牌:ALPHA。2.型號：9400 005 00161。3.本件(含內建韌體)需適用於環狀線月台門電源設備。</t>
  </si>
  <si>
    <t>YSAC1.07.05.D</t>
  </si>
  <si>
    <t>39.59.0021.TP</t>
  </si>
  <si>
    <t>接觸點</t>
  </si>
  <si>
    <t>Y9.P9.0003.CF</t>
  </si>
  <si>
    <t>PAM觸控螢幕(含變壓器)</t>
  </si>
  <si>
    <t>廠牌:MiTAC 型號:NTSM215, 貨號:NTSM215N5-1BBS041-400規格:21.5",TOUCH SCREEN(USB) 尺寸:503*305*41.5(±1)mm  (含變壓器)</t>
  </si>
  <si>
    <t>58.BB.0002.TM</t>
  </si>
  <si>
    <t>45*95mm,t=8mm,白色</t>
  </si>
  <si>
    <t>Y1.PV.0001.HI</t>
  </si>
  <si>
    <t>避雷器(推進)</t>
  </si>
  <si>
    <t>廠牌：PANSYSTEM，型號：211VF00030B</t>
  </si>
  <si>
    <t>Y1.TX.0005.HI</t>
  </si>
  <si>
    <t>馬達支撐橡膠件(轉向架)</t>
  </si>
  <si>
    <t>廠牌：HASTA MAGI TEC，型號：009390EA01</t>
  </si>
  <si>
    <t>YF.17.0013.LO</t>
  </si>
  <si>
    <t>尿布台氣壓棒(頭前庄站、幸福站、新北產業園區站用)</t>
  </si>
  <si>
    <t>行程100mm；總長290mm；壓力70(N)。</t>
  </si>
  <si>
    <t>39.29.0020.GM</t>
  </si>
  <si>
    <t>轉向機油過濾器</t>
  </si>
  <si>
    <t>YA.JJ.0029.LO</t>
  </si>
  <si>
    <t>廠牌：昀喻行
型號：585*485*50mm</t>
  </si>
  <si>
    <t>39.XX.0003.AF</t>
  </si>
  <si>
    <t>滑槽油(車輪車床)</t>
  </si>
  <si>
    <t>LAMORA D 68</t>
  </si>
  <si>
    <t>DHL0221</t>
  </si>
  <si>
    <t>2024/09/16</t>
  </si>
  <si>
    <t>Y2.PD.0055.FA</t>
  </si>
  <si>
    <t>ASD 軌道側門檻</t>
  </si>
  <si>
    <t>1.廠牌:Faiveley。2.原廠料號:Z109118-0002。3.月台門，更換性備品，門檻設備。</t>
  </si>
  <si>
    <t>YA.HH.0001.LO</t>
  </si>
  <si>
    <t>黃油嘴</t>
  </si>
  <si>
    <t>廠牌:陽鼎    
規格:OC-114A 1/8”</t>
  </si>
  <si>
    <t>Y4.14.0009.LO</t>
  </si>
  <si>
    <t>手輪組(銑床用)</t>
  </si>
  <si>
    <t>1.廠牌：松侑
2.規格：銑床用
3.料號：TK-10-0003</t>
  </si>
  <si>
    <t>Y7.AF.0001.OT</t>
  </si>
  <si>
    <t>GECB主機板</t>
  </si>
  <si>
    <t>1.廠牌：OTIS。2.型號：DBA26800AH11。3.用途：適用環狀線OTIS電扶梯，此板為電扶梯之運行控制中樞，掌控驅動、運行、功能選項、串列傳輸等功能。4.規格：(1)INPUT DC26V。(2)尺寸：330*270±5 (mm)。(3)可利用SERVICE TOOL修改參數及功能選擇。</t>
  </si>
  <si>
    <t>YA.GG.0026.LO</t>
  </si>
  <si>
    <t>釋氣閥(1吋)</t>
  </si>
  <si>
    <t>一、參考廠牌:Z-TIDE。二、參考型號：ATR-25(或相容同等品)。 三、規格：1吋。</t>
  </si>
  <si>
    <t>YC.A1.0243.LR</t>
  </si>
  <si>
    <t>道岔整修用板子</t>
  </si>
  <si>
    <t>150 x 100 mm x 2</t>
  </si>
  <si>
    <t>YSC.03.06.D.01.04</t>
  </si>
  <si>
    <t>Y2.PD.0151.FA</t>
  </si>
  <si>
    <t>小FP維修蓋板(520mm)</t>
  </si>
  <si>
    <t xml:space="preserve">廠牌: Faiveley
型號:Z102430-0520
</t>
  </si>
  <si>
    <t>YSC.02.13.D.01</t>
  </si>
  <si>
    <t>Y1.KT.0185.LO</t>
  </si>
  <si>
    <t>3M長期抗UV彩繪PVC-B01</t>
  </si>
  <si>
    <t>廠牌:爵士影像事業有限公司，規格: PVC-B01，說明:列車內裝公共藝術貼紙</t>
  </si>
  <si>
    <t>YA.PP.0004.LO</t>
  </si>
  <si>
    <t>廠牌:鉅邁    
型號:FUSE 5A</t>
  </si>
  <si>
    <t>YSC.03.14.B.01.01</t>
  </si>
  <si>
    <t>50.KL.0003.AI</t>
  </si>
  <si>
    <t>687 x 2310 x 17 mm</t>
  </si>
  <si>
    <t>Y2.TC.0007.AS</t>
  </si>
  <si>
    <t>道旁調節箱</t>
  </si>
  <si>
    <t>1. 廠牌:Ansaldo STS或Hitachi Rail STS。2. 型號：B22B.0100129。3. 軌道電路道旁調節箱。</t>
  </si>
  <si>
    <t>Y4.26.0005.LO</t>
  </si>
  <si>
    <t>保險絲(倉儲系統用#35)</t>
  </si>
  <si>
    <t>1.廠牌：TOTAL SOURCE
2.規格：T10AL250V窄巷式堆高機用
3.料號：52032535</t>
  </si>
  <si>
    <t>YSC.02.08.D.01.10</t>
  </si>
  <si>
    <t>95.03.0034.TO</t>
  </si>
  <si>
    <t>歐式直型外扣環鉗組</t>
  </si>
  <si>
    <t xml:space="preserve">品牌型號TOPTUL DCAB1205                                規格：開口10-25mm                                         </t>
  </si>
  <si>
    <t>41.13.0006.VB</t>
  </si>
  <si>
    <t>54G2無道碴軌道R50菱形岔心組件 [1300(L1/L4)+1935(L2/L3) ](安坑用)</t>
  </si>
  <si>
    <t>1.廠牌:voestalpine  BWG  GmbH 2.型號: 3.規格:R50菱形岔心 [1300(L1/L4)+1935(L2/L3)]*1，軌距連桿*1，軌距連桿螺栓組*2</t>
  </si>
  <si>
    <t>Y6.16.0015.LO</t>
  </si>
  <si>
    <t>廠牌：中鐵山橋
規格：726×180×20</t>
  </si>
  <si>
    <t>YA.ZZ.0025.LO</t>
  </si>
  <si>
    <t>廠牌:昀諭行
型號:600*490*50mm</t>
  </si>
  <si>
    <t>Y1.PU.0011.HI</t>
  </si>
  <si>
    <t>FAPI板</t>
  </si>
  <si>
    <t>廠牌：Ansaldo STS，型號：162A01A0 或 廠牌：Hitachi Rail STS，型號：EC03P009367B</t>
  </si>
  <si>
    <t>YSAC1.07.03.C</t>
  </si>
  <si>
    <t>IS.GL.0004.LO</t>
  </si>
  <si>
    <t>PVC手套L</t>
  </si>
  <si>
    <t>33.OT.0028.FI</t>
  </si>
  <si>
    <t>繼電器模塊</t>
  </si>
  <si>
    <t>[廠牌:Finder GmbH][型號:58.45.9.024.5050][規格:Serie 58,DC 24 V,7A, 4CO AgNi+Au Pin socket type 94.54 Relay type 55.34.9.024.5040 Suppression module type 99.02.9.024.99 Retaining clip type 094.91.3]</t>
  </si>
  <si>
    <t>58.GG.0015.GG</t>
  </si>
  <si>
    <t>斜面壁掛式喇叭 20W</t>
  </si>
  <si>
    <t>1.廠牌：TACH 2.型號：TH-861S 3.規格：8Ω 、20W</t>
  </si>
  <si>
    <t>YC.A1.0201.LR</t>
  </si>
  <si>
    <t>拉伸彈簧</t>
  </si>
  <si>
    <t>料號 : 70859
RZ-115 SI</t>
  </si>
  <si>
    <t>Y2.PD.0023.FA</t>
  </si>
  <si>
    <t>右 ASD</t>
  </si>
  <si>
    <t>1.廠牌:Faiveley。2.原廠料號:Z109546-0102。3.月台門，更換性備品，門扇設備。</t>
  </si>
  <si>
    <t>Y3.PR.0022.LO</t>
  </si>
  <si>
    <t>過電流保護電驛350-Feeder Protection Relay</t>
  </si>
  <si>
    <t>1.廠牌：GE，型號：350-L-P0-G0-H-E-E-N-N-3-E-N-N 2.工作電源適用110VDC~250VDC/110VAC~240VAC，頻率60Hz 3.僅適用於RMU及LT</t>
  </si>
  <si>
    <t>YSAC1.11.02.A</t>
  </si>
  <si>
    <t>41.65.0001.TA</t>
  </si>
  <si>
    <t xml:space="preserve">熱劑焊接材料 </t>
  </si>
  <si>
    <t>YF.19.0036.LO</t>
  </si>
  <si>
    <t>限制開關</t>
  </si>
  <si>
    <t>高密封性，符合IEC的IP67</t>
  </si>
  <si>
    <t>條</t>
  </si>
  <si>
    <t>Y3.CA.0010.LO</t>
  </si>
  <si>
    <t>單束管型鎧裝耐燃單模光纜</t>
  </si>
  <si>
    <t>太平洋光纖電纜 規格：TCL CF610 POS 0.4db 12C BJF-LEP-LSFH-SM PACIFIC，總長2370M</t>
  </si>
  <si>
    <t>34.AA.0004.OT</t>
  </si>
  <si>
    <t>張力器</t>
  </si>
  <si>
    <t>全機種用</t>
  </si>
  <si>
    <t>50.92.0024.LU</t>
  </si>
  <si>
    <t>LRZK 6F-D024-240H-01</t>
  </si>
  <si>
    <t>Y9.P4.0002.CF</t>
  </si>
  <si>
    <t>PAM印表機(不含變壓器)</t>
  </si>
  <si>
    <t>廠牌:EPSON 型號:TM-T82II</t>
  </si>
  <si>
    <t>YSAC1.04.02.B</t>
  </si>
  <si>
    <t>YA.HH.0027.LO</t>
  </si>
  <si>
    <t>風扇軸承組(3.7~7.5仟瓦)(板橋公車站及轉運站專屬用料)</t>
  </si>
  <si>
    <t>1.廠牌:KRUGER 2.型號或規格:UK208+H2308+橡膠墊圈 3.此料號為交通局財產。 4.僅用於板橋公車站及轉運站故障維修使用。</t>
  </si>
  <si>
    <t>Y2.PD.0156.FA</t>
  </si>
  <si>
    <t>EED維修蓋板(1275mm)</t>
  </si>
  <si>
    <t xml:space="preserve">廠牌: Faiveley
型號:Z103431-1275
</t>
  </si>
  <si>
    <t>YSC.02.14.C.02</t>
  </si>
  <si>
    <t>YSC.02.13.C.02</t>
  </si>
  <si>
    <t>YSC.02.13.D.02</t>
  </si>
  <si>
    <t>Y1.BD.0047.KB</t>
  </si>
  <si>
    <t>煞車釋放單元桶底閥(T058)</t>
  </si>
  <si>
    <t xml:space="preserve">1.廠牌：KNORR-BREMSE
2.型號：II18457/1
</t>
  </si>
  <si>
    <t>39.60.0019.TP</t>
  </si>
  <si>
    <t>48.92.0009.CH</t>
  </si>
  <si>
    <t>小型繼電器</t>
  </si>
  <si>
    <t>CT-AC220MY2L或同等品 規格:交流220V</t>
  </si>
  <si>
    <t>YA.II.0156.LO</t>
  </si>
  <si>
    <t>傳動皮帶(SPA-1320)</t>
  </si>
  <si>
    <t>廠牌:CONTINENTAL型號:SPA-1320</t>
  </si>
  <si>
    <t>YSC.01.02.B.01.04.07.T</t>
  </si>
  <si>
    <t>58.CC.0001.TM</t>
  </si>
  <si>
    <t>礦纖天花板</t>
  </si>
  <si>
    <t>600*600MM</t>
  </si>
  <si>
    <t>DMW1522</t>
  </si>
  <si>
    <t>DMW1521</t>
  </si>
  <si>
    <t>YA.II.0045.LO</t>
  </si>
  <si>
    <t>廠牌:SKF
型號:6206-2Z</t>
  </si>
  <si>
    <t>YSC.02.13.C.01.06</t>
  </si>
  <si>
    <t>YA.JJ.0011.LO</t>
  </si>
  <si>
    <t>溫度開關</t>
  </si>
  <si>
    <t>廠牌:Honeywell
型號:T6381B1015</t>
  </si>
  <si>
    <t>39.60.0017.TP</t>
  </si>
  <si>
    <t>轉動開關</t>
  </si>
  <si>
    <t>Y4.28.0018.LO</t>
  </si>
  <si>
    <t>氣壓控制閥(救援車用)</t>
  </si>
  <si>
    <t>1.廠牌：Parker
2.規格：24V PM146WV,2/2
3.料號：DH440-403058-00260</t>
  </si>
  <si>
    <t>止滑墊片(M8)</t>
  </si>
  <si>
    <t>1、廠牌:NORD LOCK，型號:NL8。2、包裝方式：每200片/盒(包)</t>
  </si>
  <si>
    <t>YF.17.0005.LO</t>
  </si>
  <si>
    <t>防火門鎖(配合PD2用於雙扇門)</t>
  </si>
  <si>
    <t>1、廠牌：Yale，型號：TAV01xM。2、標準：ANSI/BHMA A156.3 Type1 UL 50萬次通過。3、表面處理：32D不銹鋼毛絲面。4、材質：不銹鋼。</t>
  </si>
  <si>
    <t>50.KT.0104.LK</t>
  </si>
  <si>
    <t>pillar trim-middle (mirror image with pocket)(13222.0067)</t>
  </si>
  <si>
    <t>Y3.DC.0099.LO</t>
  </si>
  <si>
    <t>選擇開關</t>
  </si>
  <si>
    <t>1.廠牌：SCHNEIDER ELECTRIC
2.型號：XB4 BG61
3.規格：0/1 彈力復歸至左側,〝1〞位置有1個常開接點
4.環狀線專屬用料</t>
  </si>
  <si>
    <t>中性矽利康(淺灰)</t>
  </si>
  <si>
    <t>一、專業多功能中性矽利康(淺灰)300ml。二、產品標示之保存期限：自製造日起至少12個月。三、報廢不需繳回</t>
  </si>
  <si>
    <t>2026/07/31</t>
  </si>
  <si>
    <t>2025/01/30</t>
  </si>
  <si>
    <t>YSD.02.03.A.02.02.T</t>
  </si>
  <si>
    <t>YSD.01.01.A.02.04</t>
  </si>
  <si>
    <t>2026/05/12</t>
  </si>
  <si>
    <t>Y6.14.0012.LO</t>
  </si>
  <si>
    <t>滑床墊鈑 B</t>
  </si>
  <si>
    <t>Y5.13.0026.LO</t>
  </si>
  <si>
    <t>消防廣播不斷電系統(正線用)</t>
  </si>
  <si>
    <t>1.參考廠牌 : 科風 2.參考型號: VGD-3000RM(220V) 3. 額定容量:3000VA/2100W 4.輸入電壓: 220VAC、輸出電壓:220VAC  5. 尺寸：428mm*635mm*84mm</t>
  </si>
  <si>
    <t>YSAC1.04.02.A</t>
  </si>
  <si>
    <t>48.92.0010.CH</t>
  </si>
  <si>
    <t>CT-DC12MY4L或同等品 規格:直流12V</t>
  </si>
  <si>
    <t>Y4.27.0031.LO</t>
  </si>
  <si>
    <t>保險絲(路軌兩用車用-15A)</t>
  </si>
  <si>
    <t>1.廠牌：ZWEIWEG
2.規格：15A 32V
3.料號：N072581000305</t>
  </si>
  <si>
    <t>Y4.36.0011.LO</t>
  </si>
  <si>
    <t>繼電器(搪孔機用-110V)</t>
  </si>
  <si>
    <t>1.廠牌：Omron
2.型號：MY2N-J100/110 VAC (含座)
3.料號：MY2N-J100/110 VAC</t>
  </si>
  <si>
    <t>YSC.02.07.D.02.18</t>
  </si>
  <si>
    <t>50.TD.0005.ZF</t>
  </si>
  <si>
    <t>牽引桿</t>
  </si>
  <si>
    <t>1.廠牌: GMT 2.型號: 65060202</t>
  </si>
  <si>
    <t>96.YY.0003.PK</t>
  </si>
  <si>
    <t>光纖雷射測試筆</t>
  </si>
  <si>
    <t>1.波長：650nm±10nm2.輸出功率：10mW3.雷射等級：CLASSIIIB 4.測試距離：8~10公里5.接頭：2.5mm FC/ST/SC6.附收藏袋或盒</t>
  </si>
  <si>
    <t>50.KT.0041.LK</t>
  </si>
  <si>
    <t>96.59.0001.KT</t>
  </si>
  <si>
    <t>1/4" DR. 扭力起子</t>
  </si>
  <si>
    <t>品牌型號KINGTONY 34111-2DG                           規格：                                                          1.長度：196mm(±50mm)                                         2.扭力範圍：1.5~6.5(牛頓-米)</t>
  </si>
  <si>
    <t>94.23.0017.AF</t>
  </si>
  <si>
    <t>水桶</t>
  </si>
  <si>
    <t>直徑40cm</t>
  </si>
  <si>
    <t>35.28.0011.VI</t>
  </si>
  <si>
    <t>模組式直線電話機</t>
  </si>
  <si>
    <t>AME0313</t>
  </si>
  <si>
    <t>DMW3212</t>
  </si>
  <si>
    <t>96.27.0001.TE</t>
  </si>
  <si>
    <t>邏輯電路分析儀-2</t>
  </si>
  <si>
    <t>TEK TLA 6401</t>
  </si>
  <si>
    <t>YF.16.0015.LO</t>
  </si>
  <si>
    <t>花崗石引導磚</t>
  </si>
  <si>
    <t>1.廠牌:藝彫美股份有限公司
2.規格:300x300mm，T=30mm(喬治亞灰)
3.CF640土建標區段標使用區域:月台、穿堂、通道(公共區地坪)</t>
  </si>
  <si>
    <t>YSC.01.17.B.02</t>
  </si>
  <si>
    <t>YSC.01.15.C.02</t>
  </si>
  <si>
    <t>94.23.0022.AF</t>
  </si>
  <si>
    <t>濾心(RO-1201)</t>
  </si>
  <si>
    <t>普德淨水 RO-1201</t>
  </si>
  <si>
    <t>Y2.SW.0014.UH</t>
  </si>
  <si>
    <t>轉轍器DLD單元1</t>
  </si>
  <si>
    <t>一、 廠牌：Voestalpine。 
二、 型號: C-603235。 
三、 具上蓋固定和槓桿式鎖頭。
四、 內含驅動桿、偵測桿、鎖定裝置等設備。
五、 提供轉轍器移動、定位偵測及鎖定等功能。</t>
  </si>
  <si>
    <t>YSC.02.05.D.01</t>
  </si>
  <si>
    <t>Y1.KS.0011.LO</t>
  </si>
  <si>
    <t>雨刷水管</t>
  </si>
  <si>
    <t>1.顏色:黑色， 2.材質:聚氨酯軟管(extraflex polyurethane) ，3.規格:Φ6X4 ，4.餘詳物料規格說明。</t>
  </si>
  <si>
    <t>Y9.A5.0020.CF</t>
  </si>
  <si>
    <t>端子排3(12V)到端子排4(12V)電源線(WP14-TB3(12V) TO TB4(12V))</t>
  </si>
  <si>
    <t>廠牌:MiTAC 型號:WP14 規格:TB3(12V) TO TB4(12V) Cable 尺寸:2200mm±30mm</t>
  </si>
  <si>
    <t>YC.A1.0064.LR</t>
  </si>
  <si>
    <t>輔助開關</t>
  </si>
  <si>
    <t>料號 : 69675
transverse, 1S+1O, for 3RV2</t>
  </si>
  <si>
    <t>YC.K1.0006.LO</t>
  </si>
  <si>
    <t>引擎皮帶</t>
  </si>
  <si>
    <t>廠牌：CATERPILLAR
型號：219-8690
適用於095軌道維修工程車</t>
  </si>
  <si>
    <t>YA.II.0117.LO</t>
  </si>
  <si>
    <t>廠牌：台鎰
型號：390W*555H*50T</t>
  </si>
  <si>
    <t>Y6.25.0081.LO</t>
  </si>
  <si>
    <t>廠牌：中鐵山橋
規格：700×185×10</t>
  </si>
  <si>
    <t>Y1.EI.0042.LO</t>
  </si>
  <si>
    <t>記憶卡(Cfast)</t>
  </si>
  <si>
    <t>廠牌：Transcend 創見 ，型號：TS16GCFX722I，類型：Cfast MLC (SLC mode)，容量：16G</t>
  </si>
  <si>
    <t>Y7.AF.0007.MI</t>
  </si>
  <si>
    <t>無感電容</t>
  </si>
  <si>
    <t xml:space="preserve">廠牌：三菱或iceL
型號：PMB 1200VDC K520
</t>
  </si>
  <si>
    <t>39.02.0002.GN</t>
  </si>
  <si>
    <t>架空式1t</t>
  </si>
  <si>
    <t>Y9.G1.0006.CF</t>
  </si>
  <si>
    <t>門檔組(右)</t>
  </si>
  <si>
    <t>廠牌:優聯 機型:500-(L) (型式:右，含門片、馬達、彈簧)</t>
  </si>
  <si>
    <t>YA.YY.0021.LO</t>
  </si>
  <si>
    <t>押扣開關(黑)</t>
  </si>
  <si>
    <t>廠牌：SHAN HO
型號：SB-251-1B(黑)
規格：瞬時常閉型</t>
  </si>
  <si>
    <t>94.20.0017.3M</t>
  </si>
  <si>
    <t>防護頭盔</t>
  </si>
  <si>
    <t>1.外殼材質：熱塑性塑膠。 2.認證標準：ANSI Z87.1-2003、CSA Z94.3-07、EN166-2001</t>
  </si>
  <si>
    <t>Y2.ZC.0002.AS</t>
  </si>
  <si>
    <t>通訊界面乙太網路板</t>
  </si>
  <si>
    <t>Y2.PD.0076.FA</t>
  </si>
  <si>
    <t>綠色按鈕</t>
  </si>
  <si>
    <t>1.廠牌:Faiveley。2.原廠料號:CP1-10G-10。3.月台門，更換性備品，MCPHW設備。</t>
  </si>
  <si>
    <t>58.DD.0008.SI</t>
  </si>
  <si>
    <t>磁簧偵測器</t>
  </si>
  <si>
    <t>Y9.SD.0004.LO</t>
  </si>
  <si>
    <t>7011 2.5mm 公端子</t>
  </si>
  <si>
    <t>7011 2.5mm公</t>
  </si>
  <si>
    <t>Y3.DC.0064.LO</t>
  </si>
  <si>
    <t>雙極無熔絲開關(3A)</t>
  </si>
  <si>
    <t>1.廠牌：ABB
2.型號：S 282 UC K3
3.規格：3A
4.環狀線專屬用料</t>
  </si>
  <si>
    <t>Y9.C7.0012.CF</t>
  </si>
  <si>
    <t>軸承支架</t>
  </si>
  <si>
    <t>廠牌:優聯 型號:600195-000</t>
  </si>
  <si>
    <t>YC.K1.0020.LO</t>
  </si>
  <si>
    <t>彎頭(DN15)</t>
  </si>
  <si>
    <t>96.05.0002.FA</t>
  </si>
  <si>
    <t>扭力扳手(5~25N.m)</t>
  </si>
  <si>
    <t>FACOM R.208-25</t>
  </si>
  <si>
    <t>50.KW.0003.SG</t>
  </si>
  <si>
    <t>駕駛側窗玻璃(右側)</t>
  </si>
  <si>
    <t>Y5.12.0018.LO</t>
  </si>
  <si>
    <t>影像控制伺服器(VCS)</t>
  </si>
  <si>
    <t>1.廠牌：台達電子Delta
2.型號：CMS-5i
3.用途：CCTV替換性備品</t>
  </si>
  <si>
    <t>YSAC1.05.05.C</t>
  </si>
  <si>
    <t>50.KL.0018.AI</t>
  </si>
  <si>
    <t>車廂地板(地板4)</t>
  </si>
  <si>
    <t>COMFLOOR U4 TRSC - 792 x 690 x 17 mm</t>
  </si>
  <si>
    <t>Y6.18.0033.LO</t>
  </si>
  <si>
    <t>軌枕螺栓附平面墊圈</t>
  </si>
  <si>
    <t xml:space="preserve">廠牌：VOSSLOH
規格：SS 25; ULS 7 </t>
  </si>
  <si>
    <t>YA.QQ.0029.LO</t>
  </si>
  <si>
    <t>監控設備PXC用3號電池</t>
  </si>
  <si>
    <t>3號AA鹼性電池</t>
  </si>
  <si>
    <t>50.EP.0007.EA</t>
  </si>
  <si>
    <t>煞車解除按鈕開關</t>
  </si>
  <si>
    <t>煞車解除按鈕</t>
  </si>
  <si>
    <t>Y2.SW.0022.UH</t>
  </si>
  <si>
    <t>轉轍器連接部件4</t>
  </si>
  <si>
    <t>一、 廠牌：Voestalpine。
二、 型號: C-601960。
三、 將DLD單元4連接至軌道可動式岔心。
四、 需易於調整，留有因應轉轍軌熱漲冷縮之充分空間。</t>
  </si>
  <si>
    <t>YA.II.0169.LO</t>
  </si>
  <si>
    <t>廠牌:昀諭行
型號:445*595*45mm</t>
  </si>
  <si>
    <t>Y1.DD.0009.LO</t>
  </si>
  <si>
    <t>車門導螺桿軸承座</t>
  </si>
  <si>
    <t>1.廠牌：FAIVELEY。2.型號：E149319-0102</t>
  </si>
  <si>
    <t>YSAC1.04.03.F.02</t>
  </si>
  <si>
    <t>YF.16.0036.LO</t>
  </si>
  <si>
    <t>1.廠牌:AGROB BUCHTAL
2.規格:780x290x20mm(103563灰)
3.CF640土建標區段標使用區域:維修工廠及管理中心外牆</t>
  </si>
  <si>
    <t>94.26.0010.AF</t>
  </si>
  <si>
    <t>平墊片(M5)</t>
  </si>
  <si>
    <t>SUS304 M5</t>
  </si>
  <si>
    <t>YF.16.0032.LO</t>
  </si>
  <si>
    <t>1.廠牌:Tarkett
2.尺寸:1mx2mx2mm
3.顏色:Vylon Plus 590  4.CF640土建標區段標使用區域:管理中心樓梯鋪面(非公共區)</t>
  </si>
  <si>
    <t>Y4.17.0051.LO</t>
  </si>
  <si>
    <t>側刷塑膠刷毛片(列車清洗系統用)</t>
  </si>
  <si>
    <t>1.廠牌：鈤聖精機    
2.料號：RS0056</t>
  </si>
  <si>
    <t>YSC.02.08.E.02</t>
  </si>
  <si>
    <t>YSC.02.03.C.01</t>
  </si>
  <si>
    <t>Y1.PU.0001.HI</t>
  </si>
  <si>
    <t>TCU總成</t>
  </si>
  <si>
    <t>1.廠牌：HRI，型號：005939GB01。
2.其餘詳物料規格說明。</t>
  </si>
  <si>
    <t>YSKD.B1.02</t>
  </si>
  <si>
    <t>38.GG.0001.CM</t>
  </si>
  <si>
    <t>空調用泵軸封</t>
  </si>
  <si>
    <t>型號:100712249 材質:SUS304L</t>
  </si>
  <si>
    <t>Y6.16.0066.LO</t>
  </si>
  <si>
    <t>廠牌：中鐵山橋
規格：860×180×20</t>
  </si>
  <si>
    <t>39.27.0003.CS</t>
  </si>
  <si>
    <t>壓力閥組</t>
  </si>
  <si>
    <t>調壓閥適用</t>
  </si>
  <si>
    <t>48.92.0011.CH</t>
  </si>
  <si>
    <t>CT-AC110MY2L或同等品 1.規格:交流110V 2.備註:附腳座</t>
  </si>
  <si>
    <t>Y2.CP.0015.AS</t>
  </si>
  <si>
    <t>風扇控制單元48VDC</t>
  </si>
  <si>
    <t>1.廠牌:Ansaldo STS或Hitachi Rail STS。2.型號：A00B.0100009。3.輸入電壓:48VDC。4.最多可管理4個風扇單元。5.使用於環狀線號誌中央連鎖設備(CP)，利用模組風扇電子控制單元來監視及控制櫃內的溫度。6.每組物料需含配件:WGN電纜 (1)型號:AF2I.0100001，數量2條。(2)型號:AF2I.0100002，數量2條。</t>
  </si>
  <si>
    <t>YSAC1.04.04.C</t>
  </si>
  <si>
    <t>33.RD.0003.BB</t>
  </si>
  <si>
    <t>燈管 (1*7)</t>
  </si>
  <si>
    <t>整流器使用</t>
  </si>
  <si>
    <t>AME0133</t>
  </si>
  <si>
    <t>50.XX.0004.AF</t>
  </si>
  <si>
    <t>真空機</t>
  </si>
  <si>
    <t>1.型號CB-600 TURBO2.功率70W/110V3.流量47L/M、1.7CFM4.真空度15micron</t>
  </si>
  <si>
    <t>48.EL.0001.GD</t>
  </si>
  <si>
    <t>LED出口標示燈(1:1)</t>
  </si>
  <si>
    <t>BH級(1:1)</t>
  </si>
  <si>
    <t>Y1.KT.0089.LO</t>
  </si>
  <si>
    <t>3M長期抗UV彩繪PVC-B CAR-C12</t>
  </si>
  <si>
    <t xml:space="preserve">廠牌:爵士影像事業有限公司，規格: PVC-B CAR-C12，說明:列車外裝公共藝術貼紙
</t>
  </si>
  <si>
    <t>50.KT.0106.LK</t>
  </si>
  <si>
    <t>cover dispatcher display 01(13222.0229)</t>
  </si>
  <si>
    <t>Y6.25.0137.LO</t>
  </si>
  <si>
    <t>道岔減震器I型下橡膠墊板</t>
  </si>
  <si>
    <t>廠牌：中鐵山橋
規格：6</t>
  </si>
  <si>
    <t>Y1.KT.0044.LO</t>
  </si>
  <si>
    <t>3M長期抗UV彩繪PVC-A CAR-C8</t>
  </si>
  <si>
    <t xml:space="preserve">廠牌:爵士影像事業有限公司，規格: PVC-A CAR-C8，說明:列車外裝公共藝術貼紙
</t>
  </si>
  <si>
    <t>Y1.TW.0017.LO</t>
  </si>
  <si>
    <t>O型環(610型軸箱後覆蓋#180)</t>
  </si>
  <si>
    <t>1.廠牌：TRELLEBORG。  
2.型號：OR3518000-N7036。</t>
  </si>
  <si>
    <t>YSAC1.08.04.E.01</t>
  </si>
  <si>
    <t>YSAC1.01.06.D.02</t>
  </si>
  <si>
    <t>Y2.CP.0007.AS</t>
  </si>
  <si>
    <t>CPCI-3615 輸入輸出模組</t>
  </si>
  <si>
    <t>1. 廠牌:Ansaldo STS或Hitachi Rail STS。2. 型號：3220.0100163。3. 具2個RJ-45乙太網路連接埠。4. 具1個USB 埠。5. 具2個Male DB-9 介面接頭。6. 具1個Female DE-15介面接頭。7. 使用於環狀線號誌中央連鎖設備(CP)，用於 cPCI-3615 的背面I/O模組。</t>
  </si>
  <si>
    <t>YSAC1.06.05.C</t>
  </si>
  <si>
    <t>YSKA.C1</t>
  </si>
  <si>
    <t>Y1.BD.0038.KB</t>
  </si>
  <si>
    <t>聯軸器(321#)</t>
  </si>
  <si>
    <t>廠牌：KNORR-BREMSE
型號：C78524</t>
  </si>
  <si>
    <t>YSC.04.01.A.02.01</t>
  </si>
  <si>
    <t>95.42.0002.LT</t>
  </si>
  <si>
    <t>平行鋼鑿(1/2吋；13mm)</t>
  </si>
  <si>
    <t>刃面1/2吋寬</t>
  </si>
  <si>
    <t>Y4.17.0050.LO</t>
  </si>
  <si>
    <t>頂刷塑膠刷毛片(列車清洗系統用)</t>
  </si>
  <si>
    <t>1.廠牌：鈤聖精機    
2.料號：RS0055</t>
  </si>
  <si>
    <t>YA.II.0078.LO</t>
  </si>
  <si>
    <t>廠牌:晨達
規格:600x600 mm</t>
  </si>
  <si>
    <t>96.21.0001.TS</t>
  </si>
  <si>
    <t>39.20.0009.BE</t>
  </si>
  <si>
    <t>繼電開關RELAY</t>
  </si>
  <si>
    <t>操控單元適用</t>
  </si>
  <si>
    <t>Y4.17.0026.LO</t>
  </si>
  <si>
    <t>電壓表(列車清洗系統用)</t>
  </si>
  <si>
    <t>1.廠牌：鈤聖精機 
2.型號：CP-96
3.料號：RS0026</t>
  </si>
  <si>
    <t>Y4.33.0003.LO</t>
  </si>
  <si>
    <t>滲透檢測劑</t>
  </si>
  <si>
    <t>廠牌：MAGNAFLUX，型號：SKL-SP2，包裝方式：5加侖/桶，產品標示之保存期限：自製造日起至少60個月。</t>
  </si>
  <si>
    <t>YSK.03.01.B.01.01.T</t>
  </si>
  <si>
    <t>2025/08/26</t>
  </si>
  <si>
    <t>Y9.A5.0006.CF</t>
  </si>
  <si>
    <t>端子排1到維修插座(220V)電源線(WP06-TB1 TO OUTLET 220V)</t>
  </si>
  <si>
    <t>廠牌:MiTAC 型號:WP06 規格:TB1 TO OUTLET  Cable 尺寸:500mm±15mm</t>
  </si>
  <si>
    <t>Y3.DC.0118.LO</t>
  </si>
  <si>
    <t>電壓錶</t>
  </si>
  <si>
    <t>1.廠牌：MONT-ELE
2.型號：METRO-R(V)
3.環狀線專屬用料</t>
  </si>
  <si>
    <t>YA.DD.0020.LO</t>
  </si>
  <si>
    <t>低壓開關</t>
  </si>
  <si>
    <t>廠牌：MW
型號：YK-03L</t>
  </si>
  <si>
    <t>Y1.BE.0037.LO</t>
  </si>
  <si>
    <t>三通接頭(HPCU)</t>
  </si>
  <si>
    <t>1.尺寸長56.0mm、寬22.0mm、高55.5mm。 2. 外牙為三處   (1) 二處外徑22mm、牙距1.5mm，   (2) 一處外徑21mm、牙距1.75mm。 3. 內徑：12mm。 4.材質：不鏽鋼304。 5.餘詳物料規格說明。</t>
  </si>
  <si>
    <t>50.KT.0105.LK</t>
  </si>
  <si>
    <t>pillar trim-upper(13222.0058)</t>
  </si>
  <si>
    <t>50.EE.0002.VI</t>
  </si>
  <si>
    <t>車外喇叭</t>
  </si>
  <si>
    <t>一、廠牌: VISATON  二、型號: 匹配變壓器6/3/1.5/0.5/0.3W、分貝值104dB在2900Hz、頻率響應570~4400Hz、平均分貝值100dB(1W/1m)、接線長度0.5m、防護等級IP67DK 121 - 100 V 三、產品編號: 50232 四、規格:</t>
  </si>
  <si>
    <t>Y1.KT.0058.LO</t>
  </si>
  <si>
    <t>3M長期抗UV彩繪PVC-B CAR-A7</t>
  </si>
  <si>
    <t xml:space="preserve">廠牌:爵士影像事業有限公司，規格: PVC-B CAR-A7，說明:列車外裝公共藝術貼紙 </t>
  </si>
  <si>
    <t>39.29.0040.GM</t>
  </si>
  <si>
    <t>電磁閥</t>
  </si>
  <si>
    <t>動力系統適用</t>
  </si>
  <si>
    <t>Y2.PD.0216.LO</t>
  </si>
  <si>
    <t>歐式端子ET1.0-10</t>
  </si>
  <si>
    <t>1.含絕緣套。2.適用電線：18AWG,1.0mm2。3.銅管長度：10.0。4.材質：NYLON66+紅銅。5.包裝：100件/包。</t>
  </si>
  <si>
    <t>YSAC1.01.02.C.02</t>
  </si>
  <si>
    <t>Y1.KT.0111.LO</t>
  </si>
  <si>
    <t>3M長期抗UV彩繪PVC-C CAR-B2</t>
  </si>
  <si>
    <t xml:space="preserve">廠牌:爵士影像事業有限公司，規格: PVC-C CAR-B2，說明:列車外裝公共藝術貼紙
</t>
  </si>
  <si>
    <t>35.13.0014.BO</t>
  </si>
  <si>
    <t>廣播系統音頻控制面板</t>
  </si>
  <si>
    <t>一、廠牌：BOSCH。二、英文品名:PA Audio Panel。三、型號: MPS01-G0-IP (PA Audio Panel)</t>
  </si>
  <si>
    <t>AME0212</t>
  </si>
  <si>
    <t>95.32.0006.LO</t>
  </si>
  <si>
    <t>雙支鋼瓶推車</t>
  </si>
  <si>
    <t>1.輪胎：實心輪。2.長27.2cm 寬57.7cm 高121cm。3.適用氣體名稱：氮氣。4.須配有鋼瓶固定鎖鐵鍊及煞車止擋裝置。</t>
  </si>
  <si>
    <t>50.94.0025.BL</t>
  </si>
  <si>
    <t>抗咬合劑</t>
  </si>
  <si>
    <t>RIVOLTA G.W.F 100公克/CN</t>
  </si>
  <si>
    <t>94.23.0048.CH</t>
  </si>
  <si>
    <t>除青苔清潔劑</t>
  </si>
  <si>
    <t>2L、室外專用</t>
  </si>
  <si>
    <t>39.01.0006.TP</t>
  </si>
  <si>
    <t>電容效應器</t>
  </si>
  <si>
    <t>Y4.31.0005.LO</t>
  </si>
  <si>
    <t>接觸器(牽引電動車安全開關用)</t>
  </si>
  <si>
    <t>1.廠牌：Allright 
2.規格：SW201/173T 24V
3.料號：13369</t>
  </si>
  <si>
    <t>Y4.35.0006.LO</t>
  </si>
  <si>
    <t>極限開關(壓床用)</t>
  </si>
  <si>
    <t>1.廠牌：Balluff
2.型號：BES01W4
3.料號：BES R01ZC-PAC70B-BP03</t>
  </si>
  <si>
    <t>Y1.VG.0002.SI</t>
  </si>
  <si>
    <t>空調機組</t>
  </si>
  <si>
    <t>1. 廠牌：SIGMA2. 型號：RPR31NA1</t>
  </si>
  <si>
    <t>39.05.0002.GN</t>
  </si>
  <si>
    <t>架空式8t</t>
  </si>
  <si>
    <t>94.19.0001.LO</t>
  </si>
  <si>
    <t>PE藍白防水帆布</t>
  </si>
  <si>
    <t>PE藍白防水帆布，20x20尺。</t>
  </si>
  <si>
    <t>YSC.05.04.B.01</t>
  </si>
  <si>
    <t>Y6.19.0006.LO</t>
  </si>
  <si>
    <t>平面墊圈</t>
  </si>
  <si>
    <t>YSS.09.07</t>
  </si>
  <si>
    <t>Y2.CP.0004.AS</t>
  </si>
  <si>
    <t>DUET模組</t>
  </si>
  <si>
    <t>1. 廠牌:Ansaldo STS或Hitachi Rail STS。2. 型號：B21D.0100007。3. 具2個LED診斷指示燈。4. 具3個乙太網路連接埠。5. 使用於環狀線號誌中央連鎖設備(CP)，DUET 模組為乙太網路分配器。該模組將來自EXT埠的資訊複製到兩個埠(N和R），並將來自主區段的諮詢發送給EXT埠。</t>
  </si>
  <si>
    <t>YSAC1.06.03.F</t>
  </si>
  <si>
    <t>YSAC1.06.04.E</t>
  </si>
  <si>
    <t>Y5.16.0040.LO</t>
  </si>
  <si>
    <t>互連模組(基地台)</t>
  </si>
  <si>
    <t>1.廠牌：LEONARDO
2.型號：770-0768/01.01
3.用途：環狀線TETRA替換性備品</t>
  </si>
  <si>
    <t>Y4.33.0005.LO</t>
  </si>
  <si>
    <t>去汙清潔劑</t>
  </si>
  <si>
    <t>廠牌：MAGNAFLUX，型號：SKC-S，包裝方式：5加侖/桶，產品標示之保存期限：自製造日起至少60個月。</t>
  </si>
  <si>
    <t>YSK.03.01.B.01.03.T</t>
  </si>
  <si>
    <t>2025/08/18</t>
  </si>
  <si>
    <t>35.12.0005.AP</t>
  </si>
  <si>
    <t>網路攝影機測試機(NVR)</t>
  </si>
  <si>
    <t>型號： AP-RM864 包含8顆12TB WD 紫標3.5吋監控硬碟</t>
  </si>
  <si>
    <t>液壓控制單元O型環(#T715)</t>
  </si>
  <si>
    <t>廠牌：KNORR-BREMSE
型號：C73870</t>
  </si>
  <si>
    <t>YSAC1.04.06.E.01.04.T</t>
  </si>
  <si>
    <t>96.10.0026.KL</t>
  </si>
  <si>
    <t>Y4.11.0018.LO</t>
  </si>
  <si>
    <t>齒輪油(固定頂升設備用)</t>
  </si>
  <si>
    <t>1.廠牌：MOBIL
2.型號：MOBILGEAR 600 XP 220
3.包裝方式：208公升/桶</t>
  </si>
  <si>
    <t>YSK.G.05.T</t>
  </si>
  <si>
    <t>2027/01/02</t>
  </si>
  <si>
    <t>95.42.0015.FA</t>
  </si>
  <si>
    <t>外軸承拔取器(3KN)</t>
  </si>
  <si>
    <t>三爪外軸承拔取器組</t>
  </si>
  <si>
    <t>Y9.A5.0060.CF</t>
  </si>
  <si>
    <t>PID螢幕訊號線(WS27-VGA(PID))</t>
  </si>
  <si>
    <t>廠牌:MiTAC 型號:WS27 規格:VGA Cable  尺寸:2700mm±35mm</t>
  </si>
  <si>
    <t>95.01.0026.KW</t>
  </si>
  <si>
    <t>梅開扳手(41mm)</t>
  </si>
  <si>
    <t>38.YY.0003.WL</t>
  </si>
  <si>
    <t>(白色)AC110V</t>
  </si>
  <si>
    <t>Y9.AD.0009.LO</t>
  </si>
  <si>
    <t>6吋PU輪(現金房推車專用)</t>
  </si>
  <si>
    <t>6吋PU輪，空輪(不含鐵架)</t>
  </si>
  <si>
    <t>33.HP.0004.SI</t>
  </si>
  <si>
    <t>高壓開關組件</t>
  </si>
  <si>
    <t>Under-voltage release DC 110V (22kV C-GIS開關設備)</t>
  </si>
  <si>
    <t>AME0131</t>
  </si>
  <si>
    <t>Y9.G9.0002.CF</t>
  </si>
  <si>
    <t>閘門上端顯示器(GTD)</t>
  </si>
  <si>
    <t>廠牌:NS 型號:ALM05150  尺寸:57mm*70mm</t>
  </si>
  <si>
    <t>YA.DD.0009.LO</t>
  </si>
  <si>
    <t>油加熱器</t>
  </si>
  <si>
    <t>廠牌:復盛
型號:70W 220V</t>
  </si>
  <si>
    <t>車外緊急把手</t>
  </si>
  <si>
    <t>廠牌：HRI，型號：FT0022580-100或廠牌：FAIVELEY，型號：FT0022580-100</t>
  </si>
  <si>
    <t>Y6.16.0063.LO</t>
  </si>
  <si>
    <t>廠牌：中鐵山橋
規格：798×180×25</t>
  </si>
  <si>
    <t>Y6.25.0020.LO</t>
  </si>
  <si>
    <t>廠牌：中鐵山橋
規格：525-558-185(錳叉下用)</t>
  </si>
  <si>
    <t>Y6.14.0010.LO</t>
  </si>
  <si>
    <t>滑床鈑 II</t>
  </si>
  <si>
    <t>廠牌：中鐵山橋
規格：640×180</t>
  </si>
  <si>
    <t>YF.16.0125.LO</t>
  </si>
  <si>
    <t>白色保護板</t>
  </si>
  <si>
    <t>材料:pvc 尺寸:3尺*6尺，包裝方式: 25pcs/包</t>
  </si>
  <si>
    <t>Y3.DC.0030.LO</t>
  </si>
  <si>
    <t>LED指示燈，藍色</t>
  </si>
  <si>
    <t>1.廠牌：DOMO
2.型號：HD22（BLUE）
3.環狀線專屬用料</t>
  </si>
  <si>
    <t>YA.HI.0051.LO</t>
  </si>
  <si>
    <t>廠牌:科祿格 
型號:黃油嘴 T8PE.C</t>
  </si>
  <si>
    <t>YSC.01.02.B.01.01</t>
  </si>
  <si>
    <t>39.50.0014.UC</t>
  </si>
  <si>
    <t>YC.A1.0263.LR</t>
  </si>
  <si>
    <t>道岔加工銑削輪</t>
  </si>
  <si>
    <t>O400 mm 1:1</t>
  </si>
  <si>
    <t>YSC.03.08.C.02</t>
  </si>
  <si>
    <t>95.01.0094.KT</t>
  </si>
  <si>
    <t>品牌型號KING TONY 34501215M                                規格：                                                          1.長度：58mm(±20mm)                                         2.扭力範圍：77(牛頓-米)</t>
  </si>
  <si>
    <t>Y5.14.0019.LO</t>
  </si>
  <si>
    <t>乙太網路光電轉換模組</t>
  </si>
  <si>
    <t>1.廠牌：威力工業網絡Oring
2.型號：RMC-111FB-SS
3.用途：FOT替換性備品</t>
  </si>
  <si>
    <t>Y1.EI.0037.LO</t>
  </si>
  <si>
    <t>記憶卡(DVR)</t>
  </si>
  <si>
    <t>廠牌：AXIOMTEK
型號：CFast SATA3 SLC</t>
  </si>
  <si>
    <t>Y9.A5.0030.CF</t>
  </si>
  <si>
    <t>硬幣找零箱控制板電源線(WP24-HOPPER CONTROL BOARD)</t>
  </si>
  <si>
    <t>廠牌:MiTAC 型號:WP24 規格:硬幣找零箱控制板電源線 尺寸:2800mm±35mm</t>
  </si>
  <si>
    <t>95.03.0029.SU</t>
  </si>
  <si>
    <t>軸用彈簧鉗</t>
  </si>
  <si>
    <t>品牌型號SUPER CS0A                              規格：                                          1.型式：直爪                                   2.適用範圍：4~10mm                                        3.爪端直徑：0.9mm                                                4.全長：140mm</t>
  </si>
  <si>
    <t>39.29.0014.GM</t>
  </si>
  <si>
    <t>剎車片</t>
  </si>
  <si>
    <t>剎車系統適用</t>
  </si>
  <si>
    <t>Y6.35.0007.LO</t>
  </si>
  <si>
    <t>導電軌電纜接線端子保護蓋</t>
  </si>
  <si>
    <t>廠牌：BRECKNELL WILLIS
型號：M41406-11-M</t>
  </si>
  <si>
    <t>YSS.09.44</t>
  </si>
  <si>
    <t>YA.HI.0028.LO</t>
  </si>
  <si>
    <t>廠牌:Koyo 
型號:6313ZZ</t>
  </si>
  <si>
    <t>YSC.02.11.E.02.05</t>
  </si>
  <si>
    <t>Y1.BD.0003.KB</t>
  </si>
  <si>
    <t>排氣閥(150#)</t>
  </si>
  <si>
    <t>廠牌：KNORR-BREMSE
型號：II35289/08</t>
  </si>
  <si>
    <t>輔助電力系統模組</t>
  </si>
  <si>
    <t>廠牌：HRI，型號：003379HB01</t>
  </si>
  <si>
    <t>YSD.02.01.B.02</t>
  </si>
  <si>
    <t>96.10.0001.KL</t>
  </si>
  <si>
    <t>Y2.PD.0022.FA</t>
  </si>
  <si>
    <t>左 ASD</t>
  </si>
  <si>
    <t>1.廠牌:Faiveley。2.原廠料號:Z109546-0101。3.月台門，更換性備品，門扇設備。</t>
  </si>
  <si>
    <t>YSC.01.11.A.01</t>
  </si>
  <si>
    <t>YSC.01.10.A.01</t>
  </si>
  <si>
    <t>YSC.01.08.A.01</t>
  </si>
  <si>
    <t>Y3.PR.0019.LO</t>
  </si>
  <si>
    <t>匯流排差動保護電驛</t>
  </si>
  <si>
    <t>1.廠牌：GE 
2.型號：MIB30HICE00000,HID32 
3.工作電源適用110VDC/VAC，頻率60Hz
4.環狀線專屬用料</t>
  </si>
  <si>
    <t>YSKA.G4</t>
  </si>
  <si>
    <t>33.OT.0024.MI</t>
  </si>
  <si>
    <t>直流接觸器</t>
  </si>
  <si>
    <t>[廠牌:MICROELETTRICA][型號:DC750V 2-pole NC operated voltage DC110 V, auxiliary contacts 1NC,1NO]</t>
  </si>
  <si>
    <t>DME1013</t>
  </si>
  <si>
    <t>Y7.AC.0026.LO</t>
  </si>
  <si>
    <t>扶手帶加壓滾輪組</t>
  </si>
  <si>
    <t>型號:YS004B363-G01 規格:外徑60mm 材質:聚氨酯</t>
  </si>
  <si>
    <t>Y2.PD.0034.FA</t>
  </si>
  <si>
    <t>端部止動器(ASD)</t>
  </si>
  <si>
    <t>1.廠牌:Faiveley。2.原廠料號:E018157-103。3.月台門，更換性備品，頂箱設備。</t>
  </si>
  <si>
    <t>50.EE.0003.VI</t>
  </si>
  <si>
    <t>列車多媒體資訊顯示器喇叭</t>
  </si>
  <si>
    <t>4歐姆</t>
  </si>
  <si>
    <t>Y1.KT.0075.LO</t>
  </si>
  <si>
    <t>3M長期抗UV彩繪PVC-B CAR-B11</t>
  </si>
  <si>
    <t xml:space="preserve">廠牌:爵士影像事業有限公司，規格: PVC-B CAR-B11，說明:列車外裝公共藝術貼紙
</t>
  </si>
  <si>
    <t>96.17.0001.TS</t>
  </si>
  <si>
    <t>掌上型風速計</t>
  </si>
  <si>
    <t>Testo 410-2</t>
  </si>
  <si>
    <t>Y4.17.0006.LO</t>
  </si>
  <si>
    <t>電源濾波器(列車清洗系統用)</t>
  </si>
  <si>
    <t>廠牌：YUNPEN
規格：YK06T1 125/250V 6A
料號：RS0006</t>
  </si>
  <si>
    <t>YSC.02.08.D.02.04</t>
  </si>
  <si>
    <t>Y2.PD.0189.LO</t>
  </si>
  <si>
    <t>JET I UV 貼膜玻璃彩繪(C1-2)</t>
  </si>
  <si>
    <t xml:space="preserve">廠牌：艾瓦奇有限公司
規格：101.5cm*85.2cm
說明:板橋站月台滑門-C1-2
</t>
  </si>
  <si>
    <t>35.22.0003.MA</t>
  </si>
  <si>
    <t>子鐘(顯示時分秒)</t>
  </si>
  <si>
    <t>CLS 時鐘系統</t>
  </si>
  <si>
    <t>DMW9998</t>
  </si>
  <si>
    <t>Y1.KT.0147.LO</t>
  </si>
  <si>
    <t>3M長期抗UV彩繪PVC-D CAR-A8</t>
  </si>
  <si>
    <t>廠牌:爵士影像事業有限公司，規格: PVC-D CAR-A8，說明:列車外裝公共藝術貼紙</t>
  </si>
  <si>
    <t>39.23.0013.FS</t>
  </si>
  <si>
    <t>壓力維持閥保養包</t>
  </si>
  <si>
    <t>Y4.30.0005.LO</t>
  </si>
  <si>
    <t>65度探測頭(平台車用)</t>
  </si>
  <si>
    <t>1.規格：65度
2.料號：TK-30-0005</t>
  </si>
  <si>
    <t>Y2.PD.0118.FA</t>
  </si>
  <si>
    <t>斷路器 SMMSSCREEN</t>
  </si>
  <si>
    <t>1.廠牌:Faiveley。2.原廠料號:8204 145 50430。3.月台門，更換性備品，PPS設備。</t>
  </si>
  <si>
    <t>Y1.TX.0002.HI</t>
  </si>
  <si>
    <t>潤滑磨塊</t>
  </si>
  <si>
    <t>1、廠牌：LB FOSTER，型號：KELSAN LCF 101RW055。2、尺寸：長81.65mm±0.5mm，寬49.3mm±0.8mm，高24.3mm±0.8mm。3、功能：安裝於轉向架上，藉由持續接觸車輪輪緣，於輪緣表面形成薄膜，進而降低輪緣磨耗及輪軌噪音。</t>
  </si>
  <si>
    <t>YSD.03.01.A.01</t>
  </si>
  <si>
    <t>YSC.03.08.A.02</t>
  </si>
  <si>
    <t>95.01.0093.KT</t>
  </si>
  <si>
    <t xml:space="preserve">品牌型號KING TONY 34503203R                                規格：                                          1.尺寸：3/8"DR                                                                        </t>
  </si>
  <si>
    <t>35.12.0003.BO</t>
  </si>
  <si>
    <t>自動球型5000 HD 720P 30X PEND CL OUT(別名:室外球型高速全功能攝影機)</t>
  </si>
  <si>
    <t>球型 HD 720p</t>
  </si>
  <si>
    <t>96.12.0006.KL</t>
  </si>
  <si>
    <t>Y5.13.0008.LO</t>
  </si>
  <si>
    <t>廣播伺服器</t>
  </si>
  <si>
    <t>1.廠牌：兆聲MEGA SOUND
2.型號：LENOVO THINKSYSTEM ST50(MODEL：7Y48)
3.用途：廣播替換性備品</t>
  </si>
  <si>
    <t>YSAC1.05.06.A</t>
  </si>
  <si>
    <t>94.16.0002.AF</t>
  </si>
  <si>
    <t>CP2黃油</t>
  </si>
  <si>
    <t>中油國光牌二號多效滑脂</t>
  </si>
  <si>
    <t>DHS0001</t>
  </si>
  <si>
    <t>2026/04/22</t>
  </si>
  <si>
    <t>Y6.16.0017.LO</t>
  </si>
  <si>
    <t>廠牌：中鐵山橋
規格：790×180×20</t>
  </si>
  <si>
    <t>Y5.13.0021.LO</t>
  </si>
  <si>
    <t>不斷電設備-電池單元</t>
  </si>
  <si>
    <t>1.廠牌：YUASA
2.型號：REW45-12
3.保存期限：製造日起算6個月</t>
  </si>
  <si>
    <t>YSAC1.08.01.C.01.T</t>
  </si>
  <si>
    <t>2024/02/23</t>
  </si>
  <si>
    <t>YF.16.0048.LO</t>
  </si>
  <si>
    <t>廠牌:精工陶瓷股份有限公司
尺寸(顏色):292*292*19mm(#PT 5783U 綠)
 CF660區段標 廁所、茶水間、更衣室、哺乳室</t>
  </si>
  <si>
    <t>YSC.01.06.C.02</t>
  </si>
  <si>
    <t>YC.A1.0189.LR</t>
  </si>
  <si>
    <t>內定位桿</t>
  </si>
  <si>
    <t>料號 : 001-2247-060
尺寸:317 x 98,5 x 18 mm</t>
  </si>
  <si>
    <t>Y6.14.0008.LO</t>
  </si>
  <si>
    <t xml:space="preserve">滑床鈑 2 </t>
  </si>
  <si>
    <t>廠牌：中鐵山橋
規格：800Z</t>
  </si>
  <si>
    <t>YA.QQ.0015.LO</t>
  </si>
  <si>
    <t>濾網差壓偵測器</t>
  </si>
  <si>
    <t>廠牌：SIEMENS
型號：QBM81-5</t>
  </si>
  <si>
    <t>Y1.BT.0004.LO</t>
  </si>
  <si>
    <t>雙塔線路接頭橡膠墊圈</t>
  </si>
  <si>
    <t>1.型式：平墊圈， 2.規格：外徑：21.0±0.5，內徑：16±0.5，厚度：2.0±0.2 3.材質：NBR， 硬度(SHORE A)：70±5</t>
  </si>
  <si>
    <t>YA.BB.0044.LO</t>
  </si>
  <si>
    <t>油過濾器</t>
  </si>
  <si>
    <t>廠牌:AIRMENDER
型號:FE-02</t>
  </si>
  <si>
    <t>YSC.01.02.B.01.02</t>
  </si>
  <si>
    <t>YA.LL.0007.LO</t>
  </si>
  <si>
    <t>防火鏈</t>
  </si>
  <si>
    <t>廠牌:陽鼎
型號:熱熔絲片 280℃</t>
  </si>
  <si>
    <t>39.11.0008.TP</t>
  </si>
  <si>
    <t>Y5.12.0038.LO</t>
  </si>
  <si>
    <t>槍型網路攝影機(VDI-IPC0200G-V)</t>
  </si>
  <si>
    <t>1.廠牌：惟迪電子股份有限公司。2.型號：VDI-IPC0200G-V。3.2MP 影像輸出, H.265壓縮格式。4.2.8-12mm變焦鏡頭。5.內建ICR / 2D+3D DNR / WDR。6.支援智能檢測。7.雙向語音/警報聯動/SD卡近端儲存/POE網路供電等。8.支援ONVIF通訊協議。9.6顆陣列IR LED, 紅外線距離30米。 10.IP66 防水等級。</t>
  </si>
  <si>
    <t>YSAC1.04.06.D</t>
  </si>
  <si>
    <t>Y6.27.0026.LO</t>
  </si>
  <si>
    <t>廠牌：中鐵山橋
規格：5.1M</t>
  </si>
  <si>
    <t>YC.A1.0138.LR</t>
  </si>
  <si>
    <t>外殼</t>
  </si>
  <si>
    <t>料號 : 38683
 SUN hydrulik
ECV/S 1+2=G1/2, 3=G1/4, T=11A</t>
  </si>
  <si>
    <t>YSC.03.06.D.02.03</t>
  </si>
  <si>
    <t>39.17.0065.HE</t>
  </si>
  <si>
    <t>數位輸出放大模組(A)(安坑輕軌使用)</t>
  </si>
  <si>
    <t>50.EP.0009.EA</t>
  </si>
  <si>
    <t>空調關閉按鈕開關</t>
  </si>
  <si>
    <t>空調關閉按鈕</t>
  </si>
  <si>
    <t>48.JJ.0002.CH</t>
  </si>
  <si>
    <t>水位極棒</t>
  </si>
  <si>
    <t>白鐵電極棒,長度1公尺</t>
  </si>
  <si>
    <t>50.88.0008.LO</t>
  </si>
  <si>
    <t>圓穴鋸</t>
  </si>
  <si>
    <t>1.廠牌: 2.型號: 3.規格:3吋</t>
  </si>
  <si>
    <t>閥用寬版PVC絕緣膠布(黑色)</t>
  </si>
  <si>
    <t>黑色 0.2mm*25mm*10m，報廢不需繳回</t>
  </si>
  <si>
    <t>YSD.01.02.A.01.04</t>
  </si>
  <si>
    <t>YSD.01.02.A.02.05</t>
  </si>
  <si>
    <t>Y2.PD.0068.FA</t>
  </si>
  <si>
    <t>小 FP / EED 立柱</t>
  </si>
  <si>
    <t>1.廠牌:Faiveley。2.原廠料號:Z104213-0106。3.月台門，更換性備品，固定板和立柱設備。</t>
  </si>
  <si>
    <t>Y6.25.0030.LO</t>
  </si>
  <si>
    <t>廠牌：中鐵山橋
規格：402-360-187</t>
  </si>
  <si>
    <t>39.17.0066.HE</t>
  </si>
  <si>
    <t>抑制器组件</t>
  </si>
  <si>
    <t>Y1.PV.0013.HI</t>
  </si>
  <si>
    <t>熱敏電阻(推進)</t>
  </si>
  <si>
    <t>廠牌：HRI，型號：211MW40337B01</t>
  </si>
  <si>
    <t>95.01.0114.TO</t>
  </si>
  <si>
    <t>品牌型號TOPTUL BAEA0814                                規格：                                                          1.長度：25mm(±20mm)                                        2.尺寸：14mm</t>
  </si>
  <si>
    <t>YA.VV.0005.LO</t>
  </si>
  <si>
    <t>排煙風門手動操作開關(板橋公車站及轉運站專屬用料)</t>
  </si>
  <si>
    <t>1.廠牌:仙暉 2.型號或規格:SH-48(4線式) 3.此料號為交通局財產。 4.僅用於板橋公車站及轉運站故障維修使用。</t>
  </si>
  <si>
    <t>39.01.0031.LO</t>
  </si>
  <si>
    <t>保險絲下部</t>
  </si>
  <si>
    <t>50.92.0029.LU</t>
  </si>
  <si>
    <t>ZR6-5008.00</t>
  </si>
  <si>
    <t>96.08.0010.FA</t>
  </si>
  <si>
    <t>YA.HI.0002.LO</t>
  </si>
  <si>
    <t>廠牌:SKF
型號:YET 204+YET 204</t>
  </si>
  <si>
    <t>39.A3.0008.LO</t>
  </si>
  <si>
    <t>煞車線圈座組</t>
  </si>
  <si>
    <t>10HP  新4柱式 4柱式</t>
  </si>
  <si>
    <t>Y9.C7.0017.CF</t>
  </si>
  <si>
    <t>硬幣盤驅動齒輪皮帶</t>
  </si>
  <si>
    <t>廠牌:優聯 型號:601279-000 尺寸:T2.5*245.0mm</t>
  </si>
  <si>
    <t>95.03.0017.MA</t>
  </si>
  <si>
    <t>壓接鉗</t>
  </si>
  <si>
    <t>壓接範圍至少包含：1.25/2/3.5/5.5mm2</t>
  </si>
  <si>
    <t>Y2.PD.0011.FA</t>
  </si>
  <si>
    <t>8通道數位輸出模組</t>
  </si>
  <si>
    <t>1.廠牌:WAGO，型號:750-530
2.輸出通道數:8
3.信號電壓型式:24VDC
4.每通道輸出電流:0.5A
5.適用於環狀線月台門系統</t>
  </si>
  <si>
    <t>YA.II.0047.LO</t>
  </si>
  <si>
    <t>廠牌:SKF
型號:6306-2Z</t>
  </si>
  <si>
    <t>YSC.02.07.B.01.04</t>
  </si>
  <si>
    <t>Y1.TX.0011.HI</t>
  </si>
  <si>
    <t>平衡桿(轉向架)</t>
  </si>
  <si>
    <t>廠牌：HRI，型號：014847ED02</t>
  </si>
  <si>
    <t>95.42.0049.KA</t>
  </si>
  <si>
    <t>雙筒望遠鏡</t>
  </si>
  <si>
    <t>1.放大倍率：10倍   2.口徑：50mm   3.最短對焦距離：8.2m  4.附收藏袋或盒</t>
  </si>
  <si>
    <t>YA.BB.0002.LO</t>
  </si>
  <si>
    <t>冷媒</t>
  </si>
  <si>
    <t>廠牌:Solchem   
型號:R 134a(22.7kg/桶)</t>
  </si>
  <si>
    <t>YSK.01.01.D.01</t>
  </si>
  <si>
    <t>YSK.01.03.C.02.01.T</t>
  </si>
  <si>
    <t>35.16.0016.HP</t>
  </si>
  <si>
    <t>RCS共同伺服器</t>
  </si>
  <si>
    <t>一、廠牌：HP。二、英文品名: RCS Common Server。三、型號: ProLiant DL360</t>
  </si>
  <si>
    <t>AME0231</t>
  </si>
  <si>
    <t>Y3.UP.0020.LO</t>
  </si>
  <si>
    <t>電壓電流介面卡</t>
  </si>
  <si>
    <t>1.廠牌：RPS
2.型號：6R_SA2063-06A
3.環狀線專屬用料</t>
  </si>
  <si>
    <t>Y2.PD.0074.FA</t>
  </si>
  <si>
    <t>信號燈（紅色）</t>
  </si>
  <si>
    <t>1.廠牌:Faiveley。2.原廠料號:AD16-16A-R。3.月台門，更換性備品，MCPHW設備。</t>
  </si>
  <si>
    <t>Y5.12.0014.LO</t>
  </si>
  <si>
    <t>磁碟陣列主機</t>
  </si>
  <si>
    <t>1.廠牌：耀嘉科技
2.型號：ANA-1200
3.用途：CCTV替換性備品</t>
  </si>
  <si>
    <t>YSAC1.11.04.B</t>
  </si>
  <si>
    <t>Y1.PU.0004.HI</t>
  </si>
  <si>
    <t>E2 NDI-01電路板(TCU)</t>
  </si>
  <si>
    <t>廠牌：HRI，型號：231EE60440B</t>
  </si>
  <si>
    <t>YSAC1.02.06.B</t>
  </si>
  <si>
    <t>50.KT.0101.LK</t>
  </si>
  <si>
    <t>driver’s desk enclosure 3(13222.0232)</t>
  </si>
  <si>
    <t>Y9.C3.0007.CF</t>
  </si>
  <si>
    <t>訊號控制板TO感應器電源線</t>
  </si>
  <si>
    <t>廠牌:MiTAC 尺寸:2500mm±50mm</t>
  </si>
  <si>
    <t>YSAC1.01.07.C.01</t>
  </si>
  <si>
    <t>95.01.0039.FA</t>
  </si>
  <si>
    <t>梅棘扳手(#6、7)</t>
  </si>
  <si>
    <t>梅花棘輪扳手/6*7mm</t>
  </si>
  <si>
    <t>Y4.29.0013.LO</t>
  </si>
  <si>
    <t>DCS電池(軌道維修車用)</t>
  </si>
  <si>
    <t>廠牌:YUASA，型號:EB-130。</t>
  </si>
  <si>
    <t>YSD.G.04</t>
  </si>
  <si>
    <t>39.58.0013.GM</t>
  </si>
  <si>
    <t>繼電器及保險絲組</t>
  </si>
  <si>
    <t>YF.16.0072.LO</t>
  </si>
  <si>
    <t>摺疊式尿布臺</t>
  </si>
  <si>
    <t>1.廠牌：ASI
2.型號：9012</t>
  </si>
  <si>
    <t>YSC.01.01.E.02</t>
  </si>
  <si>
    <t>95.02.0011.MK</t>
  </si>
  <si>
    <t>1.鑽孔直徑範圍M4~M14 2.回轉數(RPM)：0~3000   3.含電池*2/快速充電器*1  4.附收藏袋或盒</t>
  </si>
  <si>
    <t>50.KT.0100.LK</t>
  </si>
  <si>
    <t>cover 5 right sight(13222.0208)</t>
  </si>
  <si>
    <t>YD.JJ.0020.LO</t>
  </si>
  <si>
    <t>壓力傳感器</t>
  </si>
  <si>
    <t>一、壓力接頭形式: G 二、壓力接頭尺寸:1/2" 三、建議廠牌型號:Danfoss/MBS 3000 060G5561</t>
  </si>
  <si>
    <t>39.00.0001.UL</t>
  </si>
  <si>
    <t>10×38-2A</t>
  </si>
  <si>
    <t>95.01.0147.KT</t>
  </si>
  <si>
    <t>18件式 1/4" DR. 耐電壓絕緣工具組</t>
  </si>
  <si>
    <t>品牌型號KINGTONY 25VE01MRV                                規格：                                                          1.標準套筒範圍(mm)：5、6、7、8、9、10、11、12、13、14                                         2.凸套筒範圍(mm)：H3、H4、H5、H6                                         3.附收藏袋或盒</t>
  </si>
  <si>
    <t>Y1.EC.0018.HI</t>
  </si>
  <si>
    <t>C158斷路器(輔電)</t>
  </si>
  <si>
    <t>廠牌：SPII SPA，型號：EC03P008899B080122</t>
  </si>
  <si>
    <t>YSC.03.13.C.01</t>
  </si>
  <si>
    <t>Y6.27.0039.LO</t>
  </si>
  <si>
    <t>道岔減震器V型</t>
  </si>
  <si>
    <t>廠牌：中鐵山橋
規格：V型減震器</t>
  </si>
  <si>
    <t>YSS.10.03</t>
  </si>
  <si>
    <t>YSS.10.06</t>
  </si>
  <si>
    <t>YSS.10.09</t>
  </si>
  <si>
    <t>95.42.0031.AF</t>
  </si>
  <si>
    <t>熱熔槍</t>
  </si>
  <si>
    <t xml:space="preserve">電壓：AC 110~ 240V  熱熔膠口尺寸 ： Φ11.2mm </t>
  </si>
  <si>
    <t>Y5.16.0002.LO</t>
  </si>
  <si>
    <t>無線電手話機電池(適用於PT580H)</t>
  </si>
  <si>
    <t>1.廠牌：Hytera
2.型號：BL2505
3.規格：
(1) 電池容量：2500mAh
(2) 電池電壓：7.4V
(3) 適用於PT580H無線電手機
4.產品標示之保存期限：自製造日起至少18個月</t>
  </si>
  <si>
    <t>YSAC1.04.01.D.01.T</t>
  </si>
  <si>
    <t>2024/01/25</t>
  </si>
  <si>
    <t>YA.II.0161.LO</t>
  </si>
  <si>
    <t>廠牌:昀諭行
型號:490*595*45mm</t>
  </si>
  <si>
    <t>32.AP.0028.BB</t>
  </si>
  <si>
    <t>Track Coupling Coil C_1017: G04-2 (SIG-G03-ELB-016)</t>
  </si>
  <si>
    <t>50.BD.0003.HK</t>
  </si>
  <si>
    <t>煞車卡鉗(動力轉向架)</t>
  </si>
  <si>
    <t>DTS0008</t>
  </si>
  <si>
    <t>AMW2232</t>
  </si>
  <si>
    <t>Y5.16.0011.LO</t>
  </si>
  <si>
    <t>PCI介面2埠語音卡</t>
  </si>
  <si>
    <t>1.廠牌：LEONARDO
2.型號：774-0595/01
3.用途：TETRA替換性備品</t>
  </si>
  <si>
    <t>96.10.0028.KL</t>
  </si>
  <si>
    <t>YA.II.0181.LO</t>
  </si>
  <si>
    <t>馬達軸承(15~22仟瓦)(板橋公車站及轉運站專屬用料)</t>
  </si>
  <si>
    <t>1.廠牌:NACHi 2.型號或規格:6309ZZE 3.此料號為交通局財產。 4.僅用於板橋公車站及轉運站故障維修使用。</t>
  </si>
  <si>
    <t>Y2.SW.0048.LO</t>
  </si>
  <si>
    <t>黑珍珠PL98 防鏽滲透潤滑油</t>
  </si>
  <si>
    <t>PL98 防鏽滲透潤滑油  品號 : 4712448100070  容量 : 450mL 主要成分  滲透劑、潤滑油、防銹劑、丁烷</t>
  </si>
  <si>
    <t>2027/04/08</t>
  </si>
  <si>
    <t>Y6.27.0013.LO</t>
  </si>
  <si>
    <t>廠牌：中鐵山橋
規格： 3.6M</t>
  </si>
  <si>
    <t>Y2.SW.0047.LO</t>
  </si>
  <si>
    <t>WD-40 SPECIALIST 超強鬆銹劑 #30000</t>
  </si>
  <si>
    <t>主要成分：  LVP 石油溶劑，石油基礎油，二氧化碳</t>
  </si>
  <si>
    <t>2032/07/06</t>
  </si>
  <si>
    <t>YC.A1.0104.LR</t>
  </si>
  <si>
    <t>料號 : 32785
crimp contact for HAN 
尺寸:2.5mm2, bushing silvered</t>
  </si>
  <si>
    <t>Y6.12.0012.LO</t>
  </si>
  <si>
    <t>廠牌：中鐵山橋
規格：10號右開岔尖</t>
  </si>
  <si>
    <t>Y2.ZC.0001.AS</t>
  </si>
  <si>
    <t>CCS-V (CVO) 電路板</t>
  </si>
  <si>
    <t>1. 廠牌:Ansaldo STS或Hitachi Rail STS。2. 型號：6533590。3. 具有6個LED診斷指示燈。4. 具RS232 序列連結介面。5. 需先安裝軟體後方可正常使用。6. 使用於環狀線號誌區域控制器設備(ZC)，該電路板板做為表決處理器板使用，做出表決後，CAP(CCS2)板與外界之間必要的交流才得以進行。</t>
  </si>
  <si>
    <t>YSAC1.06.03.E</t>
  </si>
  <si>
    <t>YSKA.A3</t>
  </si>
  <si>
    <t>95.01.0148.KT</t>
  </si>
  <si>
    <t>1/2"扳桿</t>
  </si>
  <si>
    <t xml:space="preserve">品牌型號KING TONY 4453                                         規格：                                          1.材質 : 鉻釩合金鋼                                    2.作動角度：180°                                         </t>
  </si>
  <si>
    <t>Y6.12.0025.LO</t>
  </si>
  <si>
    <t xml:space="preserve">岔心基鈑 </t>
  </si>
  <si>
    <t>廠牌：中鐵山橋
規格：1040×170
基鈑編號: 116LX</t>
  </si>
  <si>
    <t>YSS.08.03</t>
  </si>
  <si>
    <t>Y5.15.0009.LO</t>
  </si>
  <si>
    <t>千兆電埠傳收器</t>
  </si>
  <si>
    <t>1.廠牌：Cisco
2.型號：GLC-LH-SMD
3.用途：DCS替換性備品</t>
  </si>
  <si>
    <t>35.13.0012.BO</t>
  </si>
  <si>
    <t>環境噪音偵測器- IP65</t>
  </si>
  <si>
    <t>一、廠牌：BOSCH。二、英文品名:Ambient noise sensor - IP65。三、型號: ANS04-ES (Ambient Noise Sensor)</t>
  </si>
  <si>
    <t>50.92.0071.LO</t>
  </si>
  <si>
    <t>MCB-300A</t>
  </si>
  <si>
    <t>Y4.27.0053.LO</t>
  </si>
  <si>
    <t>橡膠緩衝器(路軌兩用車用)</t>
  </si>
  <si>
    <t>1.廠牌：ZWEIWEG
2.型號：A335325004480SH
3.料號：U0000025</t>
  </si>
  <si>
    <t>YSC.02.08.D.01.12.08.T</t>
  </si>
  <si>
    <t>Y2.PP.0039.AS</t>
  </si>
  <si>
    <t>過濾器面板(45A)</t>
  </si>
  <si>
    <t>1. 廠牌:Ansaldo STS或Hitachi Rail STS。2. 型號：B22B.0100086。3. 過濾器面板(2X45A)。</t>
  </si>
  <si>
    <t>50.KT.0099.LK</t>
  </si>
  <si>
    <t>sidewall(13222.0045)</t>
  </si>
  <si>
    <t>50.92.0028.LU</t>
  </si>
  <si>
    <t>SRE 6-2059</t>
  </si>
  <si>
    <t>YA.HH.0005.LO</t>
  </si>
  <si>
    <t>皮帶(SPZ-1337)</t>
  </si>
  <si>
    <t>廠牌:科祿格規格:SPZ-1337</t>
  </si>
  <si>
    <t>YSC.03.09.A.03.04.T</t>
  </si>
  <si>
    <t>Y9.A5.0024.CF</t>
  </si>
  <si>
    <t>觸控螢幕電源線(WP18-PID)</t>
  </si>
  <si>
    <t>廠牌:MiTAC 型號:WP18 規格:觸控螢幕電源線 尺寸:2000mm±30mm</t>
  </si>
  <si>
    <t>50.94.0034.LC</t>
  </si>
  <si>
    <t>鉛封線</t>
  </si>
  <si>
    <t>1.鐵質鉛封粗線2.包裝方式:50米以上/CL</t>
  </si>
  <si>
    <t>Y9.C3.0019.CF</t>
  </si>
  <si>
    <t>數幣機訊號線(CCBE TO IPC-COM1)</t>
  </si>
  <si>
    <t>廠牌:MiTAC 尺寸:4000m±50mm</t>
  </si>
  <si>
    <t>Y4.17.0072.LO</t>
  </si>
  <si>
    <t>觸控人機(列車清洗系統用)</t>
  </si>
  <si>
    <t>1.廠牌：Pro-face     
2.規格：10.4"彩色
3.型號：PFX GP4501TADW
4.料號：RS0077</t>
  </si>
  <si>
    <t>50.ES.0005.AB</t>
  </si>
  <si>
    <t>輔助電力設備用比流器</t>
  </si>
  <si>
    <t>39.01.0040.LO</t>
  </si>
  <si>
    <t>微型保險絲(A)(安坑輕軌使用)</t>
  </si>
  <si>
    <t>YA.ZZ.0012.LO</t>
  </si>
  <si>
    <t>濾網</t>
  </si>
  <si>
    <t>廠牌:昀諭行
規格:490*490*50(全不銹鋼濾網)</t>
  </si>
  <si>
    <t>YSC.02.12.B.02</t>
  </si>
  <si>
    <t>Y9.S8.0008.CF</t>
  </si>
  <si>
    <t>磁碟陣列控制卡(SPS/CCBE)</t>
  </si>
  <si>
    <t>廠牌:MiTAC 型號:ASR-6405E</t>
  </si>
  <si>
    <t>YSAC1.03.01.F</t>
  </si>
  <si>
    <t>39.23.0018.FS</t>
  </si>
  <si>
    <t>感溫棒</t>
  </si>
  <si>
    <t>Y2.PD.0090.FA</t>
  </si>
  <si>
    <t>溫控器</t>
  </si>
  <si>
    <t>1.廠牌:Faiveley。2.原廠料號:NSYCCOTHO。3.月台門，更換性備品，PPS設備。</t>
  </si>
  <si>
    <t>50.KW.0011.3M</t>
  </si>
  <si>
    <t>前擋玻璃隔熱紙(輕軌列車)</t>
  </si>
  <si>
    <t>1.廠牌：3M、型號：CR90。2.包裝方式：400才以上/PC。(一才=30.3cm*30.3cm)</t>
  </si>
  <si>
    <t>Y1.KT.0129.LO</t>
  </si>
  <si>
    <t>3M長期抗UV彩繪PVC-C CAR-C6</t>
  </si>
  <si>
    <t>廠牌:爵士影像事業有限公司，規格: PVC-C CAR-C6，說明:列車外裝公共藝術貼紙</t>
  </si>
  <si>
    <t>95.01.0059.AF</t>
  </si>
  <si>
    <t>特加長單搖頭雙梅花棘輪扳手</t>
  </si>
  <si>
    <t>規格：                                               1.固定梅花/搖頭棘輪型                           2.長度450mm(±100mm)                       3.尺寸19mm</t>
  </si>
  <si>
    <t>94.99.0015.LO</t>
  </si>
  <si>
    <t>止滑膠帶(銀)</t>
  </si>
  <si>
    <t>止滑膠帶48mm*5m銀色，可室外用，報廢不需繳回</t>
  </si>
  <si>
    <t>33.OT.0021.KL</t>
  </si>
  <si>
    <t>22KV避雷器盤內銅排礙子</t>
  </si>
  <si>
    <t>(1)耐壓等級：22kV以上 (2)礙子材質：陶瓷</t>
  </si>
  <si>
    <t>DMW1431</t>
  </si>
  <si>
    <t>YD.FF.0013.LO</t>
  </si>
  <si>
    <t>1.廠牌：東亞
2.型號：HQI-151859-2
3.規格：吊掛式、吸頂式 高功率 220V 150W</t>
  </si>
  <si>
    <t>48.92.0012.CH</t>
  </si>
  <si>
    <t>CT-DC24MY4L或同等品 規格:直流24V</t>
  </si>
  <si>
    <t>Y9.G8.0003.CF</t>
  </si>
  <si>
    <t>記憶體(DDR3-1333 2G)</t>
  </si>
  <si>
    <t>廠牌:NS 型式:DDR3-1333 規格:容量2GB</t>
  </si>
  <si>
    <t>YSAC1.04.06.E.02</t>
  </si>
  <si>
    <t>Y1.KT.0077.LO</t>
  </si>
  <si>
    <t>3M長期抗UV彩繪PVC-B CAR-B13</t>
  </si>
  <si>
    <t xml:space="preserve">廠牌:爵士影像事業有限公司，規格: PVC-B CAR-B13，說明:列車外裝公共藝術貼紙
</t>
  </si>
  <si>
    <t>YA.HI.0034.LO</t>
  </si>
  <si>
    <t>廠牌:Koyo
型號:6308ZZ</t>
  </si>
  <si>
    <t>Y6.27.0010.LO</t>
  </si>
  <si>
    <t>廠牌：中鐵山橋
規格：3.3M</t>
  </si>
  <si>
    <t>Y4.17.0059.LO</t>
  </si>
  <si>
    <t>B型鍊齒(列車清洗系統用-Φ25)</t>
  </si>
  <si>
    <t>1.廠牌：鈤聖精機    
2.規格：RS60-10B1 孔Φ25
3.料號：RS0064</t>
  </si>
  <si>
    <t>50.KT.0043.SR</t>
  </si>
  <si>
    <t>客室座椅(單人座椅)</t>
  </si>
  <si>
    <t>客室車廂座椅</t>
  </si>
  <si>
    <t>DMW3732</t>
  </si>
  <si>
    <t>DMW4742</t>
  </si>
  <si>
    <t>AMW2221</t>
  </si>
  <si>
    <t>50.TW.0002.GH</t>
  </si>
  <si>
    <t>車軸(無動力轉向架)</t>
  </si>
  <si>
    <t>AMW6221</t>
  </si>
  <si>
    <t>32.TG.0001.BA</t>
  </si>
  <si>
    <t>Passive TAG 被動式標籤</t>
  </si>
  <si>
    <t>SIG輕軌號誌系統使用</t>
  </si>
  <si>
    <t>50.BL.0001.RE</t>
  </si>
  <si>
    <t>分配閥</t>
  </si>
  <si>
    <t>50.KT.0098.LK</t>
  </si>
  <si>
    <t>cover 4 right sight(13222.0207)</t>
  </si>
  <si>
    <t>YA.ZZ.0062.LO</t>
  </si>
  <si>
    <t>回風箱</t>
  </si>
  <si>
    <t>1.相容於萬士益/ME-140PH32 2.3口</t>
  </si>
  <si>
    <t>39.50.0011.UC</t>
  </si>
  <si>
    <t>大燈燈泡</t>
  </si>
  <si>
    <t>大燈適用</t>
  </si>
  <si>
    <t>YA.II.0014.LO</t>
  </si>
  <si>
    <t>傳動皮帶(SPA-2000)</t>
  </si>
  <si>
    <t>廠牌:Continental型號:SPA-2000*2條產品標示之保存期限：自製造日起至少 60 個月</t>
  </si>
  <si>
    <t>YSC.03.14.B.01.03.09.T</t>
  </si>
  <si>
    <t>YA.YY.0032.LO</t>
  </si>
  <si>
    <t>保險絲座  600V  4A(板橋公車站及轉運站專屬用料)</t>
  </si>
  <si>
    <t>1.廠牌:QDQ 2.型號或規格:CT-FB101LA 3.此料號為交通局財產。 4.僅用於板橋公車站及轉運站故障維修使用。</t>
  </si>
  <si>
    <t>YSAC1.10.06.C.02</t>
  </si>
  <si>
    <t>Y6.25.0097.LO</t>
  </si>
  <si>
    <t>廠牌：中鐵山橋
規格：厚=1
mm
(伸縮接頭用)</t>
  </si>
  <si>
    <t>Y2.PD.0113.FA</t>
  </si>
  <si>
    <t>端子 XTR/X0VDC</t>
  </si>
  <si>
    <t>1.廠牌:Faiveley。2.原廠料號:282-681。3.月台門，更換性備品，PPS設備。</t>
  </si>
  <si>
    <t>Y5.14.0024.LO</t>
  </si>
  <si>
    <t>STM-16光模組(1662SM-C/1660SM)</t>
  </si>
  <si>
    <t>1.廠牌：SUMITOMO ELECTRIC
2.型號：1AB196370006
3.用途：FOT替換性備品</t>
  </si>
  <si>
    <t>Y4.27.0015.LO</t>
  </si>
  <si>
    <t>V型皮帶(路軌兩用車引擎驅動用)</t>
  </si>
  <si>
    <t>1.廠牌：BENZ
2.規格：V Type 1955mm
3.料號：A9069937496</t>
  </si>
  <si>
    <t>50.EP.0026.EA</t>
  </si>
  <si>
    <t>客室照明轉盤開關</t>
  </si>
  <si>
    <t>Y6.16.0069.LO</t>
  </si>
  <si>
    <t>廠牌：中鐵山橋
規格：170×80×3</t>
  </si>
  <si>
    <t>Y1.EE.0028.AS</t>
  </si>
  <si>
    <t>交換器(L3)</t>
  </si>
  <si>
    <t>廠牌:Ansaldo STS或廠牌:Hitachi Rail STS或廠牌:MOXA，型號：TN-5816-WV-CT-T</t>
  </si>
  <si>
    <t>YSAC1.04.03.C</t>
  </si>
  <si>
    <t>Y3.DC.0023.LO</t>
  </si>
  <si>
    <t>電阻750OHM 7W</t>
  </si>
  <si>
    <t>1.廠牌：SFERNICE
2.型號：RB57
3.規格：750ohm 7W
4.環狀線專屬用料</t>
  </si>
  <si>
    <t>Y5.11.0007.LO</t>
  </si>
  <si>
    <t>道旁類比電話機</t>
  </si>
  <si>
    <t>1.廠牌：國洋TENTEL
2.型號：KM-120
3.用途：電話替換性備品</t>
  </si>
  <si>
    <t>YSAC1.05.01.D</t>
  </si>
  <si>
    <t>YD.JJ.0012.LO</t>
  </si>
  <si>
    <t>電磁接觸器(隧道排水泵浦用)</t>
  </si>
  <si>
    <t>1.廠牌：士林電機  2.型號：S-P300  3.額定容量： 三相200~220V：90KW/300A 三相380~440V：185KW/300A 三相500~550V：185KW/263A  4.接點構成： 非可逆：2a2b 可逆：2 X 2a2b</t>
  </si>
  <si>
    <t>只</t>
  </si>
  <si>
    <t>Y1.KG.0003.LO</t>
  </si>
  <si>
    <t>環氧樹脂黏膠</t>
  </si>
  <si>
    <t>廠牌：Araldite 型號：2015-1 容量：50ml</t>
  </si>
  <si>
    <t>2028/03/02</t>
  </si>
  <si>
    <t>Y6.25.0072.LO</t>
  </si>
  <si>
    <t>廠牌：中鐵山橋
規格：760×185×10</t>
  </si>
  <si>
    <t>50.94.0007.WF</t>
  </si>
  <si>
    <t>煞車卡鉗用潤滑油</t>
  </si>
  <si>
    <t>Autol Top 2000 25公斤/PL</t>
  </si>
  <si>
    <t>2031/11/25</t>
  </si>
  <si>
    <t>YC.A1.0093.LR</t>
  </si>
  <si>
    <t>料號 : 35704
Crimp f. HAN
尺寸:0.5mm2, pin</t>
  </si>
  <si>
    <t>95.11.0014.AF</t>
  </si>
  <si>
    <t>電烙鐵(可調溫)</t>
  </si>
  <si>
    <t>電壓：AC 110V    可調範圍200-450度</t>
  </si>
  <si>
    <t>50.PM.0001.SG</t>
  </si>
  <si>
    <t>主控制器</t>
  </si>
  <si>
    <t>廠牌：Schaltbau GmbH 型號：E039221</t>
  </si>
  <si>
    <t>96.07.0001.FA</t>
  </si>
  <si>
    <t>FACOM S.208-200或S.209-200</t>
  </si>
  <si>
    <t>YA.QQ.0032.LO</t>
  </si>
  <si>
    <t>1.廠牌：Dell 2.電源(V)：110~220VAC 3.瓦數：365W</t>
  </si>
  <si>
    <t>39.60.0009.TP</t>
  </si>
  <si>
    <t>保險絲變頻器</t>
  </si>
  <si>
    <t>Y4.15.0009.LO</t>
  </si>
  <si>
    <t>馬達軸承潤滑油(南機廠空壓機用，SHELL GADUS S2 V100 3)</t>
  </si>
  <si>
    <t>廠牌：SHELL，型號：GADUS S2 V100 3，包裝方式：400g/條，保存期限：自製造日起至少48個月</t>
  </si>
  <si>
    <t>YSK.01.02.B.01.03.T</t>
  </si>
  <si>
    <t>2025/01/13</t>
  </si>
  <si>
    <t>液壓控制單元O型環(#T202)(#T1207)(A-T019)(A-T307)</t>
  </si>
  <si>
    <t>廠牌：KNORR-BREMSE
型號：A40125/19</t>
  </si>
  <si>
    <t>YSAC1.01.06.C.01.01.T</t>
  </si>
  <si>
    <t>Y1.KT.0039.LO</t>
  </si>
  <si>
    <t>3M長期抗UV彩繪PVC-A CAR-C3</t>
  </si>
  <si>
    <t xml:space="preserve">廠牌:爵士影像事業有限公司，規格: PVC-A CAR-C3，說明:列車外裝公共藝術貼紙
</t>
  </si>
  <si>
    <t>YD.BB.0034.LO</t>
  </si>
  <si>
    <t>輸入交流保險絲</t>
  </si>
  <si>
    <t>Socomec/350A/690V</t>
  </si>
  <si>
    <t>32.AP.0021.BB</t>
  </si>
  <si>
    <t>Track Coupling Coil C_1003: G01-2 (SIG-G01-ELB-004)</t>
  </si>
  <si>
    <t>Y7.AE.0016.KO</t>
  </si>
  <si>
    <t>緊急鈕外蓋</t>
  </si>
  <si>
    <t xml:space="preserve">廠牌：通力
規格：內徑32mm 外徑40mm 長15mm
</t>
  </si>
  <si>
    <t>YC.A1.0160.LR</t>
  </si>
  <si>
    <t>塑膠管</t>
  </si>
  <si>
    <t>料號 : 60049
規格:PUN-V0-10x1,5-BL
規格:5公尺</t>
  </si>
  <si>
    <t>YSC.03.06.D.01.01</t>
  </si>
  <si>
    <t>94.26.0018.AF</t>
  </si>
  <si>
    <t>強力磁鐵</t>
  </si>
  <si>
    <t>釹鐵硼 圓形 直徑 12mm 厚度 5mm 鍍鎳</t>
  </si>
  <si>
    <t>Y6.25.0116.LO</t>
  </si>
  <si>
    <t>普通墊鈑 A</t>
  </si>
  <si>
    <t>廠牌：中鐵山橋
規格：423×180</t>
  </si>
  <si>
    <t>Y3.CA.0006.LO</t>
  </si>
  <si>
    <t>120~325mm2電纜連接處理套件</t>
  </si>
  <si>
    <t>廠牌：3M
型號：Cold Shrink QS-III Inline Splice Kit 5525A
規格：
1.3M冷縮式直線接頭體1支
2.外披覆用冷縮式套管1支
3.交叉接地用矽橡膠套管1支
4.壓接端子擴充外徑用套管1支
5.接地編織銅網1條
6.接地銅環5個
7.專用油脂(紅色)2包
8.黑色防水膠帶6片
9.自融防水膠帶2捲
10.鎧裝包紮帶2包
11.3M電纜專用清潔包1包
12.施工用紙尺1張
13.說明書1份</t>
  </si>
  <si>
    <t>33.OT.0009.PH</t>
  </si>
  <si>
    <t>1.廠牌:PHOENIX CONTACT 2.型號:QUINT-PS/ 1AC/24DC/20 (2866776) 3.規格:Power supply Input AC85…264V45…65Hz/DC 90…350V Output DC24V/20A adjustable DC18…29.5V</t>
  </si>
  <si>
    <t>DMW1432</t>
  </si>
  <si>
    <t>YA.II.0048.LO</t>
  </si>
  <si>
    <t>廠牌:SKF
型號:6307-2Z</t>
  </si>
  <si>
    <t>Y3.DC.0076.LO</t>
  </si>
  <si>
    <t>三極過載無熔絲開關-輔助接點</t>
  </si>
  <si>
    <t>1.廠牌：ABB
2.型號：HK-11
3.規格：輔助接點
4.環狀線專屬用料</t>
  </si>
  <si>
    <t>Y9.E3.0007.CF</t>
  </si>
  <si>
    <t>指示燈(綠)延長線(WS06-IPC TO LED)</t>
  </si>
  <si>
    <t>廠牌:MiTAC 型號:WS06 規格:IPC TO LED  CABLE  尺寸:800mm±15mm</t>
  </si>
  <si>
    <t>48.92.0013.CH</t>
  </si>
  <si>
    <t>規格:220V 19瓦</t>
  </si>
  <si>
    <t>Y3.DC.0080.LO</t>
  </si>
  <si>
    <t>恆溫-恆溼器</t>
  </si>
  <si>
    <t>1.廠牌：ALFA ELECTRIC
2.型號：ETUH22
3.環狀線專屬用料</t>
  </si>
  <si>
    <t>Y6.16.0016.LO</t>
  </si>
  <si>
    <t>廠牌：中鐵山橋
規格：735×180×20</t>
  </si>
  <si>
    <t>96.32.0006.HI</t>
  </si>
  <si>
    <t>交直流鉤錶</t>
  </si>
  <si>
    <t>HIOKI 3287</t>
  </si>
  <si>
    <t>39.23.0002.FS</t>
  </si>
  <si>
    <t>Y3.UP.0018.LO</t>
  </si>
  <si>
    <t>圖形系統卡</t>
  </si>
  <si>
    <t>1.廠牌：RPS
2.型號：6R_SA2032-02A
3.環狀線專屬用料</t>
  </si>
  <si>
    <t>YSAC1.04.04.D</t>
  </si>
  <si>
    <t>95.01.0149.TO</t>
  </si>
  <si>
    <t>品牌型號TOPTUL KABE1618                                規格：                                                          1.長度：78mm(±20mm)                                         2.尺寸：18mm</t>
  </si>
  <si>
    <t>39.XX.0013.AF</t>
  </si>
  <si>
    <t>主軸軸承潤滑脂(車輪車床)</t>
  </si>
  <si>
    <t>ISOFLEX NCA 15</t>
  </si>
  <si>
    <t>2024/04/05</t>
  </si>
  <si>
    <t>Y4.27.0022.LO</t>
  </si>
  <si>
    <t>車頂警告燈泡(路軌兩用車用-紅)</t>
  </si>
  <si>
    <t>廠1.牌：BENZ
2.規格：24V 21W
3.料號：N072601024192</t>
  </si>
  <si>
    <t>Y1.KT.0173.LO</t>
  </si>
  <si>
    <t>3M長期抗UV彩繪PVC-D CAR-C6</t>
  </si>
  <si>
    <t>廠牌:爵士影像事業有限公司，規格: PVC-D CAR-C6，說明:列車外裝公共藝術貼紙</t>
  </si>
  <si>
    <t>Y4.17.0068.LO</t>
  </si>
  <si>
    <t>側刷傳動心軸(上)</t>
  </si>
  <si>
    <t>1.廠牌：鈤聖精機     
2.規格：刷管用 40ψ×418
3.料號：RS0073</t>
  </si>
  <si>
    <t>35.26.0018.AE</t>
  </si>
  <si>
    <t>電源供應器(1KW)</t>
  </si>
  <si>
    <t>48VDC、1KW</t>
  </si>
  <si>
    <t>DME1221</t>
  </si>
  <si>
    <t>Y1.EI.0010.AS</t>
  </si>
  <si>
    <t>TETRA無線電控制平台</t>
  </si>
  <si>
    <t>1.廠牌：UFO-LINK2.型號：UFO-LINK-CL-TRCP3.用途：OTC替換性備品</t>
  </si>
  <si>
    <t>YSAC1.05.03.D</t>
  </si>
  <si>
    <t>Y3.UP.0024.LO</t>
  </si>
  <si>
    <t>變頻器控制卡</t>
  </si>
  <si>
    <t>1.廠牌：RPS
2.型號：6R_SA2076-01H
3.環狀線專屬用料</t>
  </si>
  <si>
    <t>Y4.32.0054.LO</t>
  </si>
  <si>
    <t>接觸開關(地下車床量測定位用)</t>
  </si>
  <si>
    <t>1.廠牌：BALLUFF
2.型號：BES0097
3.料號：10094783</t>
  </si>
  <si>
    <t>Y6.36.0002.BW</t>
  </si>
  <si>
    <t>端部絕緣子組件</t>
  </si>
  <si>
    <t>廠牌：BRECKNELL WILLIS
規格：GLASS REINFORCED POLYESTER MOULDING</t>
  </si>
  <si>
    <t>35.28.0005.AV</t>
  </si>
  <si>
    <t>電話系統類比Telphine多媒體模組</t>
  </si>
  <si>
    <t>34.AF.0006.OT</t>
  </si>
  <si>
    <t>系控控制盤$2217-15KW-DH</t>
  </si>
  <si>
    <t>YA.ZZ.0013.LO</t>
  </si>
  <si>
    <t>廠牌:昀諭行
規格:290*490*50(全不銹鋼濾網)</t>
  </si>
  <si>
    <t>32.UC.0013.WS</t>
  </si>
  <si>
    <t>轉轍器測試台</t>
  </si>
  <si>
    <t>220V/適用輕軌轉轍器</t>
  </si>
  <si>
    <t>Y4.33.0004.LO</t>
  </si>
  <si>
    <t>顯影劑</t>
  </si>
  <si>
    <t>廠牌：MAGNAFLUX，型號：SKD-S2，包裝方式：5加侖/桶，產品標示之保存期限：自製造日起至少60個月。</t>
  </si>
  <si>
    <t>YSK.03.01.B.01.02.T</t>
  </si>
  <si>
    <t>2025/08/27</t>
  </si>
  <si>
    <t>YSK.03.01.B.01.10.T</t>
  </si>
  <si>
    <t>2025/08/12</t>
  </si>
  <si>
    <t>脫軌偵測開關</t>
  </si>
  <si>
    <t>廠牌：HRI，型號：EC03P000683B04或廠牌：PIZZATO，型號：FM2101-W4M2</t>
  </si>
  <si>
    <t>YSKD.B3.03</t>
  </si>
  <si>
    <t>Y9.C7.0020.CF</t>
  </si>
  <si>
    <t>驅動皮帶齒輪(10*L025)</t>
  </si>
  <si>
    <t>廠牌:優聯 型號:600202-001  10 XL 025, steel,two sides flanged</t>
  </si>
  <si>
    <t>Y1.BD.0013.KB</t>
  </si>
  <si>
    <t>密封螺旋塞(160#)</t>
  </si>
  <si>
    <t>廠牌：KNORR-BREMSE
型號：B80434/6</t>
  </si>
  <si>
    <t>94.32.0018.SI</t>
  </si>
  <si>
    <t>繼電器箱體</t>
  </si>
  <si>
    <t>外觀: (1)	塑料箱體，尺寸:約300mm(±30mm) * 400mm(±30mm) * 170mm(±30mm)。 (2)	具上掀式透明上蓋，有卡扣可關閉外盒。 (3)	具有110VAC~220VAC電源線及插頭。內部： (1)	具有兩支鋁軌，及6組以上端子台。 (2)	鋁軌與端子台可用來搭配測試設備及繼電器。 (3)	具有電源可將110VAC~220VAC轉換為24VDC。 (4)	具有電阻計可顯示繼電器接點阻值。</t>
  </si>
  <si>
    <t>Y6.25.0048.LO</t>
  </si>
  <si>
    <t>廠牌：中鐵山橋
規格：783×180×20</t>
  </si>
  <si>
    <t>單極電力斷路器(輔電)</t>
  </si>
  <si>
    <t>廠牌：SCHALTBAU，型號：211VK00974B0301</t>
  </si>
  <si>
    <t>35.13.0013.BO</t>
  </si>
  <si>
    <t>雲台對焦攝影機(EMC)(付配件)</t>
  </si>
  <si>
    <t>一、廠牌：BOSCH。二、英文品名: PTZ Camera EMC。三、型號: PTZ Camera EMC</t>
  </si>
  <si>
    <t>AME0331</t>
  </si>
  <si>
    <t>Y1.TX.0038.LO</t>
  </si>
  <si>
    <t>六角自鎖螺帽 M6</t>
  </si>
  <si>
    <t>1、廠牌：BOSSARD或Vargal。 2、型號：BN 20125。  3、規格：M6。</t>
  </si>
  <si>
    <t>96.48.0017.FL</t>
  </si>
  <si>
    <t>Y3.PP.0002.LO</t>
  </si>
  <si>
    <t>PLC CPU模組</t>
  </si>
  <si>
    <t>廠牌：OMRON
規格：CJ2M-CPU33
使用區域：全斷面防洪閘門</t>
  </si>
  <si>
    <t>Y9.CE.0002.CF</t>
  </si>
  <si>
    <t>電源開關(CCBE平台)</t>
  </si>
  <si>
    <t>型號：A22-EK10</t>
  </si>
  <si>
    <t>Y4.37.0001.LO</t>
  </si>
  <si>
    <t>磨擦滾輪(旋轉台用)</t>
  </si>
  <si>
    <t>1.廠牌：Rader Vogel
2.規格：Type 178 A/300/060/2/35 H7
3.型號：EN-GJL-250
4.料號：V/0002-0040-001</t>
  </si>
  <si>
    <t>Y1.KL.0012.LO</t>
  </si>
  <si>
    <t>緊急逃生把手指示燈</t>
  </si>
  <si>
    <t>尺寸：LED直徑8±0.1mm，螺紋直徑8±0.1mm
LED顏色：紅
工作電壓：120VAC</t>
  </si>
  <si>
    <t>50.94.0008.MB</t>
  </si>
  <si>
    <t>牽引系統用潤滑油</t>
  </si>
  <si>
    <t>Mobilith SHC-100 16公斤/PL</t>
  </si>
  <si>
    <t>2027/05/03</t>
  </si>
  <si>
    <t>AMW2431</t>
  </si>
  <si>
    <t>2027/05/13</t>
  </si>
  <si>
    <t>DHW0211</t>
  </si>
  <si>
    <t>2025/05/24</t>
  </si>
  <si>
    <t>DHW0212</t>
  </si>
  <si>
    <t>2025/12/04</t>
  </si>
  <si>
    <t>2022/01/03</t>
  </si>
  <si>
    <t>39.23.0022.FS</t>
  </si>
  <si>
    <t>SA09適用</t>
  </si>
  <si>
    <t>32.UC.0001.HK</t>
  </si>
  <si>
    <t>現場診斷單元</t>
  </si>
  <si>
    <t>HLDU-DAN01</t>
  </si>
  <si>
    <t>96.22.0002.MG</t>
  </si>
  <si>
    <t>數位低阻計</t>
  </si>
  <si>
    <t>MEGGER DLRO 10</t>
  </si>
  <si>
    <t>50.XX.0007.AF</t>
  </si>
  <si>
    <t>外接式硬碟5TB</t>
  </si>
  <si>
    <t>外接式硬碟5TB(Seagate OneTouch 5T)外接式硬碟5TB (Seagate OneTouch 5T</t>
  </si>
  <si>
    <t>96.06.0004.FA</t>
  </si>
  <si>
    <t>YD.FF.0107.LO</t>
  </si>
  <si>
    <t>LED路燈頭</t>
  </si>
  <si>
    <t>功率(w)：100 色溫(k)：5000 電壓(v)：220 流明(lm)：10000以上 產品認證：CNS、節能標章</t>
  </si>
  <si>
    <t>95.03.0031.TO</t>
  </si>
  <si>
    <t xml:space="preserve">品牌型號TOPTUL DCAA1205                               規格：開口10-25mm                                         </t>
  </si>
  <si>
    <t>Y5.14.0022.LO</t>
  </si>
  <si>
    <t>堆疊線</t>
  </si>
  <si>
    <t>1.廠牌：阿爾卡特朗訊ALCATEL-LUCENT
2.型號：OS6850-CBL-60
3.用途：FOT替換性備品</t>
  </si>
  <si>
    <t>YSAC1.05.06.E</t>
  </si>
  <si>
    <t>50.94.0051.LO</t>
  </si>
  <si>
    <t>電聯車雨刷噴管</t>
  </si>
  <si>
    <t>15公尺以上/ST</t>
  </si>
  <si>
    <t>32.AP.0016.BB</t>
  </si>
  <si>
    <t>Track Coupling Coil C_1020: G01-2 (SIG-G01-ELB-003)</t>
  </si>
  <si>
    <t>32.AX.0005.TH</t>
  </si>
  <si>
    <t xml:space="preserve">計軸器 - 子機架ACE 2-26 </t>
  </si>
  <si>
    <t>Y1.KT.0024.LO</t>
  </si>
  <si>
    <t>3M長期抗UV彩繪PVC-A CAR-A13</t>
  </si>
  <si>
    <t>廠牌:爵士影像事業有限公司，規格: PVC-A CAR-A13，說明:列車外裝公共藝術貼紙</t>
  </si>
  <si>
    <t>39.54.0004.WS</t>
  </si>
  <si>
    <t>馬達散熱風扇</t>
  </si>
  <si>
    <t>行走馬達油壓馬達適用</t>
  </si>
  <si>
    <t>Y1.KT.0102.LO</t>
  </si>
  <si>
    <t>3M長期抗UV彩繪PVC-C CAR-A7</t>
  </si>
  <si>
    <t xml:space="preserve">廠牌:爵士影像事業有限公司，規格: PVC-C CAR-A7，說明:列車外裝公共藝術貼紙
</t>
  </si>
  <si>
    <t>Y2.PD.0005.FA</t>
  </si>
  <si>
    <t>電源供應器(CDC0524TP)</t>
  </si>
  <si>
    <t>1.廠牌:Faiveley Transport，型號:S21106037-001
2.輸入電壓(Low Line):65~120 VDC
3.輸出電壓:24±2 VDC
4.輸出最大功率:500 W
5.尺寸:長325㎜±10㎜*高128㎜±5㎜*寬69±3㎜</t>
  </si>
  <si>
    <t>YSAC1.07.04.C</t>
  </si>
  <si>
    <t>Y6.12.0034.LO</t>
  </si>
  <si>
    <t>廠牌：中鐵山橋
規格：7號右開岔尖</t>
  </si>
  <si>
    <t>50.XX.0044.LO</t>
  </si>
  <si>
    <t>O-ring</t>
  </si>
  <si>
    <t>材質：丁腈橡膠(NBR)規格：線徑2.62mm、 內徑15.54mm</t>
  </si>
  <si>
    <t>Y4.17.0053.LO</t>
  </si>
  <si>
    <t>高壓管(列車清洗系統用)</t>
  </si>
  <si>
    <t>1.廠牌：ALFAGOMMA
2.規格：AIR 3/4"×100M
3.料號：RS0058</t>
  </si>
  <si>
    <t>YSC.02.09.B.02</t>
  </si>
  <si>
    <t>39.17.0020.TP</t>
  </si>
  <si>
    <t>39.59.0002.TP</t>
  </si>
  <si>
    <t>繼電器-馬達</t>
  </si>
  <si>
    <t>馬達適用</t>
  </si>
  <si>
    <t>95.01.0115.TO</t>
  </si>
  <si>
    <t>品牌型號TOPTUL BAEA1214                                規格：                                                          1.長度：28mm(±20mm)                                         2.尺寸：14mm</t>
  </si>
  <si>
    <t>95.01.0096.KT</t>
  </si>
  <si>
    <t>品牌型號KING TONY 34501132M                              規格：1.長度：62.6mm(±20mm)                                        2.扭力範圍：644(牛頓-米)</t>
  </si>
  <si>
    <t>50.EP.0014.EA</t>
  </si>
  <si>
    <t>左側開門按鈕開關</t>
  </si>
  <si>
    <t>左側開門按鈕</t>
  </si>
  <si>
    <t>39.27.0006.CS</t>
  </si>
  <si>
    <t>鹼性清潔劑</t>
  </si>
  <si>
    <t>20公升/PL</t>
  </si>
  <si>
    <t>2027/09/10</t>
  </si>
  <si>
    <t>DHW0122</t>
  </si>
  <si>
    <t>Y9.S8.0004.CF</t>
  </si>
  <si>
    <t>硬碟(SATAIII 1TB)</t>
  </si>
  <si>
    <t>參考廠牌:MiTAC ，參考型號:ST1000DM010 ，規格:SATAIII 1TB</t>
  </si>
  <si>
    <t>Y3.DC.0061.LO</t>
  </si>
  <si>
    <t>號誌系統用繼電器(無底座)</t>
  </si>
  <si>
    <t>1.廠牌：FEME
2.型號：FS 89V05-606
3.環狀線專屬用料</t>
  </si>
  <si>
    <t>YSAC1.01.02.A.01</t>
  </si>
  <si>
    <t>48.FF.0034.DO</t>
  </si>
  <si>
    <t>DL-50W-C1500-MPC</t>
  </si>
  <si>
    <t>Y1.BE.0010.KB</t>
  </si>
  <si>
    <t>液壓控制單元壓力傳感器-煞車壓力(BP閥)(#T121)</t>
  </si>
  <si>
    <t>1.廠牌：KNORR-BREMSE
2.型號：II90682/10002</t>
  </si>
  <si>
    <t>58.XX.0007.CH</t>
  </si>
  <si>
    <t>油漆(灰)</t>
  </si>
  <si>
    <t>1加侖/罐 需符合CNS國家標準之產品,保存期限：自製造日起至少12個月。</t>
  </si>
  <si>
    <t>加侖</t>
  </si>
  <si>
    <t>2030/02/24</t>
  </si>
  <si>
    <t>50.TS.0003.GM</t>
  </si>
  <si>
    <t>二次簧(含捲簧及橡膠)(動力轉向架)</t>
  </si>
  <si>
    <t>DMW4132</t>
  </si>
  <si>
    <t>DMW4321</t>
  </si>
  <si>
    <t>AMW2132</t>
  </si>
  <si>
    <t>Y3.UP.0032.LO</t>
  </si>
  <si>
    <t>MPS變流器電壓電流介面卡</t>
  </si>
  <si>
    <t>1、廠牌：Riello，型號：6R_SA2096-09A</t>
  </si>
  <si>
    <t>32.AX.0006.TH</t>
  </si>
  <si>
    <t>計軸器 - 子機架ACE 2-42</t>
  </si>
  <si>
    <t>35.16.0005.MT</t>
  </si>
  <si>
    <t>風扇配套</t>
  </si>
  <si>
    <t>24 VDC 0.4mA</t>
  </si>
  <si>
    <t>AME0222</t>
  </si>
  <si>
    <t>DMW3111</t>
  </si>
  <si>
    <t>95.42.0073.SU</t>
  </si>
  <si>
    <t>雨鞋12.0</t>
  </si>
  <si>
    <t>1.廠牌：松燕牌。  2.規格：  (1)顏色：黑色。  (2)材質：無毒環保塑膠製成。(3)尺寸：12號</t>
  </si>
  <si>
    <t>39.23.0020.FS</t>
  </si>
  <si>
    <t>潤滑油</t>
  </si>
  <si>
    <t>型號:FS600/7.5公升/PL</t>
  </si>
  <si>
    <t>DHW0221</t>
  </si>
  <si>
    <t>2025/10/07</t>
  </si>
  <si>
    <t>33.CC.0016.MW</t>
  </si>
  <si>
    <t>24V, 5A DC Power Supply / 24V, 5A</t>
  </si>
  <si>
    <t>96.10.0011.KL</t>
  </si>
  <si>
    <t>YC.A1.0046.LR</t>
  </si>
  <si>
    <t>邊刷</t>
  </si>
  <si>
    <t>料號 : 001-2247-662-9
STL2000 K221 l=350mm</t>
  </si>
  <si>
    <t>YSC.03.08.D.01.01</t>
  </si>
  <si>
    <t>39.10.0011.TP</t>
  </si>
  <si>
    <t>Y4.14.0001.LO</t>
  </si>
  <si>
    <t>煞車皮(精密車床用)</t>
  </si>
  <si>
    <t>1.廠牌：威赫
2.規格：高速精密車床用</t>
  </si>
  <si>
    <t>Y4.19.0006.LO</t>
  </si>
  <si>
    <t>轉向油壓缸(堆高機用)</t>
  </si>
  <si>
    <t>料號：43005201</t>
  </si>
  <si>
    <t>YF.16.0060.LO</t>
  </si>
  <si>
    <t>自動水龍頭</t>
  </si>
  <si>
    <t>廠牌:HCG                               
型號:AF936AD</t>
  </si>
  <si>
    <t>YSC.03.13.A.01</t>
  </si>
  <si>
    <t>96.06.0018.FA</t>
  </si>
  <si>
    <t>廠牌：FACOM；型號：S.208-100D</t>
  </si>
  <si>
    <t>鋼瓶手推車</t>
  </si>
  <si>
    <t>1.推車站立高度105cm。 2.底板尺寸長度24cm、寬度30cm。 3.兩側輪胎：材質為免充氣橡膠輪胎(硬質)，尺寸直徑:15cm、寬度:5cm。 4.後方輪胎：材質為免充氣橡膠輪胎(硬質)，尺寸直徑:10cm、寬度:3cm。 5.須配有鋼瓶固定鎖鐵鍊及煞車止擋裝置。 6.表面須電鍍。</t>
  </si>
  <si>
    <t>39.50.0013.UC</t>
  </si>
  <si>
    <t>齒輪油</t>
  </si>
  <si>
    <t>引擎適用</t>
  </si>
  <si>
    <t>DHW0121</t>
  </si>
  <si>
    <t>2025/04/28</t>
  </si>
  <si>
    <t>58.GG.0005.CH</t>
  </si>
  <si>
    <t>隱藏式小便斗水器</t>
  </si>
  <si>
    <t>ALEX EF4014U或同等品</t>
  </si>
  <si>
    <t>Y1.TX.0037.LO</t>
  </si>
  <si>
    <t>平墊圈 M8</t>
  </si>
  <si>
    <t>1、廠牌：BOSSARD。 2、型號：BN 20730。  3、規格：M8。</t>
  </si>
  <si>
    <t>50.KT.0102.LK</t>
  </si>
  <si>
    <t>cover 1 left sight(13222.0210)</t>
  </si>
  <si>
    <t>41.65.0008.04</t>
  </si>
  <si>
    <t>雙刃刀片</t>
  </si>
  <si>
    <t>1.	可替換式刀片預留高張力螺栓孔。 2.	材質:P30鎢鋼或其他同等品 3.	尺寸：長8.6mm、寬6.0mm、厚2.9mm(公差±0.08mm)。 4.	可適用於Geismar PRZ型號軌腹鑽孔機之鑽頭。</t>
  </si>
  <si>
    <t>39.23.0034.FS</t>
  </si>
  <si>
    <t>壓力感測器</t>
  </si>
  <si>
    <t>SA21適用</t>
  </si>
  <si>
    <t>Y2.CP.0010.AS</t>
  </si>
  <si>
    <t>CPU模組 (ART用)</t>
  </si>
  <si>
    <t>1. 廠牌:Ansaldo STS或Hitachi Rail STS。2. 型號：B21D.0100027。3. 具2 GB RAM。4. 具64 GB SSD 硬碟。5. 具2個RJ-45乙太網網路連接埠。6. 具4個2.0 USB 埠。7. 具PS/2鍵盤/滑鼠接頭。8. 具有DE-15 母接頭，可提供VGA video output。9. 使用於環狀線號誌中央連鎖設備(CP)，為一雙核心CPU模組，執行基本的軟體與軌道流程管理應用程式。</t>
  </si>
  <si>
    <t>YSAC1.06.02.D</t>
  </si>
  <si>
    <t>50.KT.0103.LK</t>
  </si>
  <si>
    <t>door engine protection box flap(13222.0035)</t>
  </si>
  <si>
    <t>95.01.0097.KT</t>
  </si>
  <si>
    <t>品牌型號KING TONY 34501130M                                規格：                                                          1.長度：60.9mm(±20mm)                                         2.扭力範圍：537(牛頓-米)</t>
  </si>
  <si>
    <t>Y4.31.0006.LO</t>
  </si>
  <si>
    <t>保險絲組(牽引電動車用)</t>
  </si>
  <si>
    <t>1.廠牌：ZEPHIR
2.規格：1Ax2、2Ax6、4Ax22、5Ax1、6.3Ax5、10Ax7、10AHx4、16Ax6、20Ax2、50Ax1、500Ax1、32Ax2    
3.料號：22284</t>
  </si>
  <si>
    <t>50.KL.0009.AI</t>
  </si>
  <si>
    <t>500 x 2400 x 17 mm</t>
  </si>
  <si>
    <t>Y2.PD.0143.FA</t>
  </si>
  <si>
    <t>安全電驛(含WAGO底座)</t>
  </si>
  <si>
    <t>1.廠牌:WAGO
2.型號:51024534</t>
  </si>
  <si>
    <t>Y6.37.0007.LO</t>
  </si>
  <si>
    <t>導電軌端部支撐架組件-R1</t>
  </si>
  <si>
    <t>廠牌：BRECKNELL WILLIS
規格：R1
(混凝土版塊，混凝土基座，浮動式道床第一型)</t>
  </si>
  <si>
    <t>YSC.01.03.A.02</t>
  </si>
  <si>
    <t>Y5.15.0005.LO</t>
  </si>
  <si>
    <t>智慧型4500E系列光纖12連接埠模組</t>
  </si>
  <si>
    <t>1.廠牌：Cisco
2.型號：WS-X4712-SFP-E V01
3.用途：DCS替換性備品</t>
  </si>
  <si>
    <t>Y1.KT.0072.LO</t>
  </si>
  <si>
    <t>3M長期抗UV彩繪PVC-B CAR-B8</t>
  </si>
  <si>
    <t xml:space="preserve">廠牌:爵士影像事業有限公司，規格: PVC-B CAR-B8，說明:列車外裝公共藝術貼紙
</t>
  </si>
  <si>
    <t>Y4.17.0020.LO</t>
  </si>
  <si>
    <t>歐式頂刷感應器(列車清洗系統用)</t>
  </si>
  <si>
    <t>1.廠牌：LEGRAND 
2.型號：PA-281A(感應器)，92054(盒)
3.料號：RS0020</t>
  </si>
  <si>
    <t>39.58.0017.GM</t>
  </si>
  <si>
    <t>駕駛燈</t>
  </si>
  <si>
    <t>Y4.15.0003.LO</t>
  </si>
  <si>
    <t>空氣過濾器(主維空壓設備用)</t>
  </si>
  <si>
    <t>廠牌：復盛，型號：2605540540</t>
  </si>
  <si>
    <t>Y1.CT.0002.LO</t>
  </si>
  <si>
    <t>避震橡膠</t>
  </si>
  <si>
    <t>1、廠牌：MSA Damper 或GIMON Damper。  2、型號：45/770725 或 P111544。</t>
  </si>
  <si>
    <t>YSD.03.03.B.01</t>
  </si>
  <si>
    <t>YSD.03.01.B.01</t>
  </si>
  <si>
    <t>Y1.EA.0011.LO</t>
  </si>
  <si>
    <t>O型環(610型電池補水接頭#17.5)</t>
  </si>
  <si>
    <t>1、廠牌：NOK，型號：CO0514Z0。2、產品標示之保存期限：自製造日起至少 120 個月。3、包裝方式：每包不超過100件為1包。</t>
  </si>
  <si>
    <t>YSAC1.08.03.E.01.T</t>
  </si>
  <si>
    <t>2031/12/07</t>
  </si>
  <si>
    <t>Y9.AC.0006.LO</t>
  </si>
  <si>
    <t>閥控型鉛酸蓄電池(12V,7.2Ah)</t>
  </si>
  <si>
    <t>參考廠牌:YUASA 參考型號:NP7.2-12 規格:12V,7.2Ah</t>
  </si>
  <si>
    <t>YSKF.01.02.C</t>
  </si>
  <si>
    <t>2024/11/05</t>
  </si>
  <si>
    <t>2025/10/24</t>
  </si>
  <si>
    <t>YA.ZZ.0010.LO</t>
  </si>
  <si>
    <t>廠牌:昀諭行
規格:595*595*50(全不銹鋼濾網)</t>
  </si>
  <si>
    <t>YSC.02.13.B.01</t>
  </si>
  <si>
    <t>Y1.BB.0026.LO</t>
  </si>
  <si>
    <t>潤滑脂(煞車卡鉗用)</t>
  </si>
  <si>
    <t>1、廠牌：KLUBER，型號：STABURAGS NBU 30 PTM。2、容量：1.2kg/桶。3、產品標示之保存期限：自製造日起至少 60 個月。4、功能：環狀線電聯車煞車系統3Y大修用料，提供煞車金屬零件潤滑用。</t>
  </si>
  <si>
    <t>YSD.01.03.A.02.09.T</t>
  </si>
  <si>
    <t>2026/09/05</t>
  </si>
  <si>
    <t>YSD.01.05.D.02.T</t>
  </si>
  <si>
    <t>YA.ZZ.0063.LO</t>
  </si>
  <si>
    <t>被覆銅管</t>
  </si>
  <si>
    <t>1.R410A/R32冷媒專用2.阻燃等級:UL-94 HL1</t>
  </si>
  <si>
    <t>32.AN.0001.AN</t>
  </si>
  <si>
    <t>TETRA／GPS／Wi-FI天線</t>
  </si>
  <si>
    <t>95.21.0003.KN</t>
  </si>
  <si>
    <t>攻牙組</t>
  </si>
  <si>
    <t>KingTony 12939MQ1</t>
  </si>
  <si>
    <t>Y4.17.0018.LO</t>
  </si>
  <si>
    <t>變頻器(列車清洗系統行走馬達用)</t>
  </si>
  <si>
    <t>1.廠牌：三菱
2.規格：380V，3HP
3.料號：RS0018</t>
  </si>
  <si>
    <t>Y4.32.0071.LO</t>
  </si>
  <si>
    <t>連接頭(地下車床用)</t>
  </si>
  <si>
    <t>1.廠牌：Hegenscheidt
2.料號：10082767</t>
  </si>
  <si>
    <t>94.31.0007.CA</t>
  </si>
  <si>
    <t>標籤機</t>
  </si>
  <si>
    <t xml:space="preserve">品牌型號CASIO KL-BT1或同等品                                  規格：                                          1.可列印寬度﹕6-18mm                                                                  2.可支援藍芽                                3.可使用AC電源器或電池供電                                                                        </t>
  </si>
  <si>
    <t>Y1.KT.0138.LO</t>
  </si>
  <si>
    <t>3M長期抗UV彩繪PVC-C CAR-C15</t>
  </si>
  <si>
    <t>廠牌:爵士影像事業有限公司，規格: PVC-C CAR-C15，說明:列車外裝公共藝術貼紙</t>
  </si>
  <si>
    <t>YSAC1.09.06.F</t>
  </si>
  <si>
    <t>39.60.0007.TP</t>
  </si>
  <si>
    <t>Y2.PP.0017.AS</t>
  </si>
  <si>
    <t>FS89中性繼電器 606 d.c.</t>
  </si>
  <si>
    <t>1.廠牌:Ansaldo STS或Hitachi Rail STS。2.型號：232SK00606C825955。3.尺寸:單位mm（長度x高度x深度）:68 x 85 x 162(不含手柄，公差±5)。4.額定電壓: 24 VDC。5.具6組常開接點、6組共接點。6.使用於環狀線號誌車站連鎖設備(PP)，來自IXL訊號透過繼電器控制現場設備。</t>
  </si>
  <si>
    <t>48.AA.0005.WL</t>
  </si>
  <si>
    <t>W295*H600*D150</t>
  </si>
  <si>
    <t>32.SW.0001.HK</t>
  </si>
  <si>
    <t>電動轉轍器(平底式)</t>
  </si>
  <si>
    <t>DMW3422</t>
  </si>
  <si>
    <t>YC.A1.0127.LR</t>
  </si>
  <si>
    <t>獨立近接開關</t>
  </si>
  <si>
    <t>料號 : 13874
規格:M12x1 NC Sn=2mm</t>
  </si>
  <si>
    <t>50.KL.0016.AI</t>
  </si>
  <si>
    <t>車廂地板(駕駛室端板)</t>
  </si>
  <si>
    <t>Endplate Cabine 2 TRSC - 1470 x 180 x 6 mm</t>
  </si>
  <si>
    <t>50.94.0031.EM</t>
  </si>
  <si>
    <t>滑台座潤滑油</t>
  </si>
  <si>
    <t>MOBIL UNIREX N 3 18公斤/PL</t>
  </si>
  <si>
    <t>2025/11/30</t>
  </si>
  <si>
    <t>2027/09/06</t>
  </si>
  <si>
    <t>2027/08/31</t>
  </si>
  <si>
    <t>35.26.0009.OR</t>
  </si>
  <si>
    <t>1G第2層存取交換機(8 埠non-PoE)</t>
  </si>
  <si>
    <t>12~48V</t>
  </si>
  <si>
    <t>Y1.EE.0054.AS</t>
  </si>
  <si>
    <t>感應器傳輸模組資料接頭1</t>
  </si>
  <si>
    <t>廠牌:Ansaldo STS或廠牌:Hitachi Rail STS，型號：6532877</t>
  </si>
  <si>
    <t>39.59.0018.TP</t>
  </si>
  <si>
    <t>YA.EE.0016.LO</t>
  </si>
  <si>
    <t>浮球開關(板橋公車站及轉運站專屬用料)</t>
  </si>
  <si>
    <t>1.廠牌:良機 2.型號或規格:1-1/4" 3.此料號為交通局財產。 4.僅用於板橋公車站及轉運站故障維修使用。</t>
  </si>
  <si>
    <t>YSAC1.10.05.B.02</t>
  </si>
  <si>
    <t>Y4.27.0059.LO</t>
  </si>
  <si>
    <t>液壓缸捆帶(路軌兩用車用)</t>
  </si>
  <si>
    <t>1.廠牌：ZWEIWEG
2.料號：D0000573</t>
  </si>
  <si>
    <t>Y4.32.0042.LO</t>
  </si>
  <si>
    <t>壓力表(地下車床用)</t>
  </si>
  <si>
    <t>1.廠牌：Rexroth
2.型號：HM20-20/100-H-K35
3.料號：10407054</t>
  </si>
  <si>
    <t>94.23.0040.LO</t>
  </si>
  <si>
    <t>洗地機刮水座</t>
  </si>
  <si>
    <t>1.設計:V型刮水座。 2.總長:1200mm ±5%。 3.重量:7.4kg(包裝重) ±5%。 4.刮水條:耐油透明聚氨酯製成。 5.功能:均勻貼觸地板作髒汙水收集，適於於所有傳統地板。 6.須可搭配駕駛式洗地機可使用。</t>
  </si>
  <si>
    <t>YSC.05.04.B.02</t>
  </si>
  <si>
    <t>Y2.PD.0028.FA</t>
  </si>
  <si>
    <t>門狀態指示器（DSI）</t>
  </si>
  <si>
    <t>1.廠牌:Faiveley。2.原廠料號:G334121-0101。3.月台門，更換性備品，蓋板設備。</t>
  </si>
  <si>
    <t>58.GG.0013.GG</t>
  </si>
  <si>
    <t>水壓式沖水閥止水閥芯</t>
  </si>
  <si>
    <t>1.廠牌：久隆 2.型號：CF5115-018</t>
  </si>
  <si>
    <t>YA.ZZ.0067.LO</t>
  </si>
  <si>
    <t>軸心(空調冷卻水塔專用)</t>
  </si>
  <si>
    <t>1.廠牌:金日    2. 型號:1300L    3.材質及長度:中碳鋼/100cm</t>
  </si>
  <si>
    <t>50.KT.0017.LK</t>
  </si>
  <si>
    <t>95.11.0015.SI</t>
  </si>
  <si>
    <t>烙鐵架</t>
  </si>
  <si>
    <t>底座尺寸 85mm*130mm*23mm(±50mm)</t>
  </si>
  <si>
    <t>Y9.A2.0013.CF</t>
  </si>
  <si>
    <t>錢幣入口電磁閥</t>
  </si>
  <si>
    <t>廠牌:優聯 型號:OS-12E-A20 規格:DC+24V輸入</t>
  </si>
  <si>
    <t>YD.FF.0006.LO</t>
  </si>
  <si>
    <t>1.廠牌：東亞
2.型號：FV-14411EA
3.規格：吸頂式 電子安定器 220V 14Wx4</t>
  </si>
  <si>
    <t>YSC.02.09.D.02</t>
  </si>
  <si>
    <t>Y1.EC.0036.HI</t>
  </si>
  <si>
    <t>ACU母板</t>
  </si>
  <si>
    <t>廠牌：HRI，型號：004621HB02</t>
  </si>
  <si>
    <t>YSAC1.03.06.C</t>
  </si>
  <si>
    <t>41.12.0006.VB</t>
  </si>
  <si>
    <t>50E6 工軌無道碴軌道道岔(R25)岔尖組件-右開(安坑用)</t>
  </si>
  <si>
    <t>1.廠牌:voestalpine  BWG  GmbH 2.型號: 3.規格:R25 右開岔尖轉轍軌*1，基鈑*18，基板螺栓及扣夾組*36</t>
  </si>
  <si>
    <t>YA.PP.0012.LO</t>
  </si>
  <si>
    <t>腐蝕結構抑制劑</t>
  </si>
  <si>
    <t>1.	廠牌：程合契約有限公司。 2.	型號：CH-2300 (或相容同等品)。 3.	規格:20kg/桶。 4.	需檢附SDS物質安全資料表。</t>
  </si>
  <si>
    <t>YSK.03.01.A.01</t>
  </si>
  <si>
    <t>Y1.KT.0071.LO</t>
  </si>
  <si>
    <t>3M長期抗UV彩繪PVC-B CAR-B7</t>
  </si>
  <si>
    <t xml:space="preserve">廠牌:爵士影像事業有限公司，規格: PVC-B CAR-B7，說明:列車外裝公共藝術貼紙
</t>
  </si>
  <si>
    <t>94.15.0003.AF</t>
  </si>
  <si>
    <t>黃油嘴蓋</t>
  </si>
  <si>
    <t>95.01.0150.TO</t>
  </si>
  <si>
    <t>品牌型號TOPTUL KABA1612                                規格：                                                          1.長度：38mm(±20mm)                                         2.尺寸：12mm</t>
  </si>
  <si>
    <t>Y9.A5.0002.CF</t>
  </si>
  <si>
    <t>取票口燈板</t>
  </si>
  <si>
    <t>廠牌:MiTAC 型號:OUTPUT TRAY LED BOARD 規格:高亮度LED組成 尺寸:50mm*12mm</t>
  </si>
  <si>
    <t>95.01.0095.KT</t>
  </si>
  <si>
    <t>品牌型號KING TONY 34501225M                                規格：                                                          1.長度：69mm(±20mm)                                         2.扭力範圍：322(牛頓-米)</t>
  </si>
  <si>
    <t>50.VC.0010.LO</t>
  </si>
  <si>
    <t>輕軌列車客室空調出風口濾棉</t>
  </si>
  <si>
    <t>1.廠牌:Viledon 2.型號:PSB 275S 3.【49cm(L)x42cm(W)x15mm(T)】±2%</t>
  </si>
  <si>
    <t>50.94.0026.WI</t>
  </si>
  <si>
    <t>噴霧清潔劑</t>
  </si>
  <si>
    <t>WEICON S 500 毫升/CN</t>
  </si>
  <si>
    <t>2024/03/15</t>
  </si>
  <si>
    <t>DHL0102</t>
  </si>
  <si>
    <t>2025/04/20</t>
  </si>
  <si>
    <t>2026/05/08</t>
  </si>
  <si>
    <t>Y2.PD.0117.FA</t>
  </si>
  <si>
    <t>斷路器 PSGRX 1、2、3</t>
  </si>
  <si>
    <t>1.廠牌:Faiveley。2.原廠料號:2CDS252001R0204。3.月台門，更換性備品，PPS設備。</t>
  </si>
  <si>
    <t>48.EA.0004.CH</t>
  </si>
  <si>
    <t>偵煙探測器(FSP-851)</t>
  </si>
  <si>
    <t>1.R型探測器(不含底座)2.廠牌:NOTIFIRE 3.型號:FSP-851</t>
  </si>
  <si>
    <t>Y6.18.0020.LO</t>
  </si>
  <si>
    <t>廠牌：中鐵山橋
規格：M24×105</t>
  </si>
  <si>
    <t>Y5.16.0041.LO</t>
  </si>
  <si>
    <t>派遣台語音界面盒</t>
  </si>
  <si>
    <t>1.廠牌：貿特通訊 MORE TECH
2.型號：DXC1200
3.用途：環狀線TETRA替換性備品</t>
  </si>
  <si>
    <t>Y9.C3.0018.CF</t>
  </si>
  <si>
    <t>固定找零器訊號線(HOPPER TO TVM J1)</t>
  </si>
  <si>
    <t>廠牌:MiTAC 尺寸:2700mm±50mm</t>
  </si>
  <si>
    <t>50.BV.0002.NO</t>
  </si>
  <si>
    <t>24VDC/-40~+60度</t>
  </si>
  <si>
    <t>96.03.0008.MY</t>
  </si>
  <si>
    <t>34.AF.0004.OT</t>
  </si>
  <si>
    <t>變頻器DAA26200BE19</t>
  </si>
  <si>
    <t>DMW5232</t>
  </si>
  <si>
    <t>35.13.0005.AS</t>
  </si>
  <si>
    <t>放大器模組100W</t>
  </si>
  <si>
    <t>PAS廣播系統使用</t>
  </si>
  <si>
    <t>50.92.0026.LU</t>
  </si>
  <si>
    <t>OT-6155</t>
  </si>
  <si>
    <t>95.12.0002.CL</t>
  </si>
  <si>
    <t>人孔開啟器</t>
  </si>
  <si>
    <t>品牌型號台震機械 CL-90                                規格：                                          1.可用於電力人孔蓋及電信人孔蓋2.附T、L型模具</t>
  </si>
  <si>
    <t>39.17.0049.TP</t>
  </si>
  <si>
    <t>過濾器適用</t>
  </si>
  <si>
    <t>Y1.ET.0005.LO</t>
  </si>
  <si>
    <t>全氟素潤滑脂(主控制器)</t>
  </si>
  <si>
    <t>1、廠牌：MITOFO或同等品。 2、型號：9734。  3、容量：100g/條。</t>
  </si>
  <si>
    <t>2029/12/31</t>
  </si>
  <si>
    <t>48.FF.0004.TY</t>
  </si>
  <si>
    <t>吊掛式 LED燈</t>
  </si>
  <si>
    <t>LTS-4140XAA-WP</t>
  </si>
  <si>
    <t>YC.A1.0052.LR</t>
  </si>
  <si>
    <t>拋光磨輪</t>
  </si>
  <si>
    <t>料號 : RG60050400</t>
  </si>
  <si>
    <t>YSC.02.02.A.02</t>
  </si>
  <si>
    <t>YSC.02.03.A.01</t>
  </si>
  <si>
    <t>YSC.02.02.A.01</t>
  </si>
  <si>
    <t>33.RD.0002.BB</t>
  </si>
  <si>
    <t>保險絲  (12*7)</t>
  </si>
  <si>
    <t>1.廠牌:EATON 2.型號:170M6524 3.規格:Fuse-link, high speed, 1100 A, AC 1000 V, size 3, 76 x 92 x 83 mm, aR, IEC, single indicator</t>
  </si>
  <si>
    <t>32.AP.0024.BB</t>
  </si>
  <si>
    <t>Track Coupling Coil C_1009: G03-1 (SIG-G1A-ELB-010)</t>
  </si>
  <si>
    <t>Y2.SW.0009.UH</t>
  </si>
  <si>
    <t>驅動桿緩衝件</t>
  </si>
  <si>
    <t>廠牌：Voestalpine
料號：C-602915</t>
  </si>
  <si>
    <t>Y4.28.0007.LO</t>
  </si>
  <si>
    <t>柴油引擎燃油濾清器(救援車用)</t>
  </si>
  <si>
    <t>1.廠牌：Donaldson
2.規格：P551047
3.料號：DH440-403058-00100</t>
  </si>
  <si>
    <t>YA.HI.0031.LO</t>
  </si>
  <si>
    <t>Y9.GC.0002.CF</t>
  </si>
  <si>
    <t>電源供應器電路板</t>
  </si>
  <si>
    <t>廠牌:NS 型號:AFB06120/110411 規格:輸出DC24V：150W, DC12V：150W, DC24V：50W</t>
  </si>
  <si>
    <t>Y6.26.0017.LO</t>
  </si>
  <si>
    <t>軌頂塗覆板總成(24英寸)</t>
  </si>
  <si>
    <t>1.廠牌/型號：LBFoster/7880713924。
2.包裝內容物：塗覆板主件(一個)，45度轉接頭(一個)，連接管路轉接頭(一個) 
3.儲存方式：避免太陽直射的陰涼處，並避免太過潮濕。</t>
  </si>
  <si>
    <t>YSC.02.04.A.01</t>
  </si>
  <si>
    <t>YSC.02.04.A.02</t>
  </si>
  <si>
    <t>YSC.02.03.A.02</t>
  </si>
  <si>
    <t>38.UE.0002.HO</t>
  </si>
  <si>
    <t>冷風機自動調溫器</t>
  </si>
  <si>
    <t>1.廠牌:honeywell 2.型號: 3.規格:安坑輕軌空調系統監視及控制設備使用</t>
  </si>
  <si>
    <t>T5 LED燈管(環狀線電聯車用)</t>
  </si>
  <si>
    <t>1、型式：LED燈管為T5，針腳為G5。 2、額定功率：≦16(W)。 3、輸入電壓：可搭配電子式安定器使用。 4、尺寸：長度(不含針腳)為1,149±2mm。 5、特性：色溫範圍：4,000(K)，演色性：≧80(Ra)，發光角度：&gt;140°，光通量：≧1,600(Lm)。 6、使用壽命：≧40,000(小時)。</t>
  </si>
  <si>
    <t>YSC.03.10.A.01</t>
  </si>
  <si>
    <t>Y7.AC.0022.LO</t>
  </si>
  <si>
    <t>扶手帶</t>
  </si>
  <si>
    <t>1.外徑：80 mm 2.內徑：63 mm 3.長度：31 米</t>
  </si>
  <si>
    <t>50.KT.0108.LK</t>
  </si>
  <si>
    <t>bogie trim, top  (mirror image)(13222.0144)</t>
  </si>
  <si>
    <t>50.94.0021.RE</t>
  </si>
  <si>
    <t>空壓機進氣濾網(內)</t>
  </si>
  <si>
    <t>REBS 5900014</t>
  </si>
  <si>
    <t>YA.EE.0015.LO</t>
  </si>
  <si>
    <t>傳動皮帶(B-105)</t>
  </si>
  <si>
    <t>廠牌:SANWU型號:B-105</t>
  </si>
  <si>
    <t>YSC.01.02.B.01.01.01.T</t>
  </si>
  <si>
    <t>Y2.TC.0003.AS</t>
  </si>
  <si>
    <t>MABF 模組 (9.50-16.50 kHz)</t>
  </si>
  <si>
    <t>1. 廠牌:Ansaldo STS或Hitachi Rail STS。2. 型號：B92B.A29005。3. 使用頻段:9.50-16.50kHz。4. 具有PIN針跳線的可選式電容，可經由跳線，調整共振頻率Fr。5. 使用於環狀線號誌軌道電路設備，可微調平衡S型接點迴路，使用該電容器電路板之跳線用以調整S型接點迴路的Tx/Rx。</t>
  </si>
  <si>
    <t>YSAC1.07.07.E</t>
  </si>
  <si>
    <t>YSAC1.06.07.E</t>
  </si>
  <si>
    <t>58.OT.0001.DH</t>
  </si>
  <si>
    <t>空白鑰匙胚</t>
  </si>
  <si>
    <t>1.廠牌:e-marks 2.表面外觀:電鍍處理 3.pin數:7pin</t>
  </si>
  <si>
    <t>DMW2511</t>
  </si>
  <si>
    <t>50.92.0033.WA</t>
  </si>
  <si>
    <t>2857-550</t>
  </si>
  <si>
    <t>YA.RR.0008.LO</t>
  </si>
  <si>
    <t>壓力開關</t>
  </si>
  <si>
    <t>廠牌:SAGLIonMIYA                                                     
型號:SYS-C106X24A</t>
  </si>
  <si>
    <t>39.A5.0001.GN</t>
  </si>
  <si>
    <t>吊鉤舌片</t>
  </si>
  <si>
    <t xml:space="preserve">懸臂式 2.8t </t>
  </si>
  <si>
    <t>95.01.0050.KT</t>
  </si>
  <si>
    <t>更換式扭力板手套組</t>
  </si>
  <si>
    <t>1.14x18更換式扭力扳手*1(60~340 N-m) 2.14x18接頭 - 1/2" 圓頭棘輪*1 4.14x18接頭 - 開口型*9 5.附收藏袋或盒</t>
  </si>
  <si>
    <t>Y4.27.0001.LO</t>
  </si>
  <si>
    <t>動力分導過濾器(路軌兩用車)</t>
  </si>
  <si>
    <t>1.廠牌：BENZ
2.料號：A0001420289</t>
  </si>
  <si>
    <t>Y6.27.0008.LO</t>
  </si>
  <si>
    <t>廠牌：中鐵山橋
規格：3.1M</t>
  </si>
  <si>
    <t>39.01.0028.TP</t>
  </si>
  <si>
    <t>消音器</t>
  </si>
  <si>
    <t>YD.FF.0031.LO</t>
  </si>
  <si>
    <t>1.廠牌:東亞
2.型號:FS-14143SEA
3.規格:吸頂型燈具 T5 日光燈 14Wx1/220V L10S</t>
  </si>
  <si>
    <t>YA.JJ.0010.LO</t>
  </si>
  <si>
    <t>廠牌:鑫國
規格:15*203*1620尼龍濾網</t>
  </si>
  <si>
    <t>YSC.03.14.B.01</t>
  </si>
  <si>
    <t>Y2.PD.0093.FA</t>
  </si>
  <si>
    <t>整流器 G2</t>
  </si>
  <si>
    <t>1.廠牌:Faiveley。2.原廠料號:9411 070 52001。3.月台門，更換性備品，PPS設備。</t>
  </si>
  <si>
    <t>YSAC1.06.01.D</t>
  </si>
  <si>
    <t>YSKA.A4</t>
  </si>
  <si>
    <t>Y1.TX.0029.LO</t>
  </si>
  <si>
    <t>頸軸承</t>
  </si>
  <si>
    <t>1、廠牌：SKF。 2、型號：1639609 CB。</t>
  </si>
  <si>
    <t>YSC.05.08.C.01</t>
  </si>
  <si>
    <t>YSC.05.09.C.01</t>
  </si>
  <si>
    <t>YSC.05.08.C.02</t>
  </si>
  <si>
    <t>YSC.05.07.C.02</t>
  </si>
  <si>
    <t>YSC.05.06.C.01</t>
  </si>
  <si>
    <t>YSC.05.07.C.01</t>
  </si>
  <si>
    <t>YSC.05.09.C.02</t>
  </si>
  <si>
    <t>YSC.05.06.C.02</t>
  </si>
  <si>
    <t>95.03.0030.TO</t>
  </si>
  <si>
    <t xml:space="preserve">品牌型號TOPTUL DCAA1209                                規格：開口40-100mm                                         </t>
  </si>
  <si>
    <t>Y9.C7.0002.CF</t>
  </si>
  <si>
    <t>感應器組</t>
  </si>
  <si>
    <t>廠牌:優聯 型號:603351-001</t>
  </si>
  <si>
    <t>33.UP.0002.DE</t>
  </si>
  <si>
    <t>台達電NEW RT用</t>
  </si>
  <si>
    <t>DME1334</t>
  </si>
  <si>
    <t>YE.EA.0008.LO</t>
  </si>
  <si>
    <t>電源供應器模組</t>
  </si>
  <si>
    <t>1.廠牌：SIEMENS
2.型號：PSC-12</t>
  </si>
  <si>
    <t>YSAC1.07.01.E</t>
  </si>
  <si>
    <t>夾鏈袋(由任袋)10號</t>
  </si>
  <si>
    <t>1.市售規格10號 34*24cm。 2.每包100只入，報廢不需繳回</t>
  </si>
  <si>
    <t>DMW2111</t>
  </si>
  <si>
    <t>YSD.01.02.A.02.02</t>
  </si>
  <si>
    <t>YA.YY.0026.LO</t>
  </si>
  <si>
    <t>指示燈(紅色)(板橋公車站及轉運站專屬用料)</t>
  </si>
  <si>
    <t>1.廠牌:SHAN HO 2.型號或規格:SP-251L AC110V/6V(紅) 3.此料號為交通局財產。 4.僅用於板橋公車站及轉運站故障維修使用。</t>
  </si>
  <si>
    <t>33.XX.0001.RP</t>
  </si>
  <si>
    <t>直流開關盤電磁接觸器</t>
  </si>
  <si>
    <t>1.廠牌:ABB 2.型號: AF09-30-10-12 3.規格:100-250V AC/DC</t>
  </si>
  <si>
    <t>50.KT.0109.LK</t>
  </si>
  <si>
    <t>pillar trim-upper(13222.0054)</t>
  </si>
  <si>
    <t>35.26.0002.OR</t>
  </si>
  <si>
    <t>1G核心交換機- OCC</t>
  </si>
  <si>
    <t>環狀線牽引電動車蜂鳴器</t>
  </si>
  <si>
    <t>1.廠牌:COBO。
2.型號:31.007.000。</t>
  </si>
  <si>
    <t>39.60.0016.TP</t>
  </si>
  <si>
    <t>YD.BB.0004.LO</t>
  </si>
  <si>
    <t>換流器模組</t>
  </si>
  <si>
    <t>1.廠牌：ablerex(盈正豫順)
2.型號：141002121502002(30/40K)</t>
  </si>
  <si>
    <t>39.A8.0004.TP</t>
  </si>
  <si>
    <t>支撐滾輪軸承</t>
  </si>
  <si>
    <t>承載滾輪適用</t>
  </si>
  <si>
    <t>39.22.0004.TP</t>
  </si>
  <si>
    <t>控制板指示燈</t>
  </si>
  <si>
    <t>主控台適用</t>
  </si>
  <si>
    <t>AMW1421</t>
  </si>
  <si>
    <t>Y3.HP.0015.LO</t>
  </si>
  <si>
    <t>分電盤用無熔絲開關</t>
  </si>
  <si>
    <t>1.廠牌：SCHNEIDER ELECTRIC
2.型號：iC60N（A9F74216）+ iC60（A9A26924）
3.規格：(軌道式)2P 240V 63AF 16AT 20KA附輔助接點1A1B M-G
4.環狀線專屬用料</t>
  </si>
  <si>
    <t>39.29.0007.GM</t>
  </si>
  <si>
    <t>擋風玻璃雨刷</t>
  </si>
  <si>
    <t>Y1.PV.0043.LO</t>
  </si>
  <si>
    <t>六角螺絲 M6x20</t>
  </si>
  <si>
    <t>1、廠牌：BOSSARD。 2、型號：BN 622。 3、規格：M6x20。</t>
  </si>
  <si>
    <t>Y9.G1.0018.CF</t>
  </si>
  <si>
    <t>42V電源轉換器</t>
  </si>
  <si>
    <t>廠牌:優聯 型號:Gate-Tra-01 42V</t>
  </si>
  <si>
    <t>YSKF.02.02.C</t>
  </si>
  <si>
    <t>YSAC1.01.02.D.01</t>
  </si>
  <si>
    <t>50.KT.0110.LK</t>
  </si>
  <si>
    <t>bogie trim, bottom front middle(13222.0139)</t>
  </si>
  <si>
    <t>Y4.28.0009.LO</t>
  </si>
  <si>
    <t>柴油引擎主動力皮帶(救援車用)</t>
  </si>
  <si>
    <t>1.廠牌：CUMMINS
2.規格：3102145
3.料號：DH440-403058-00170</t>
  </si>
  <si>
    <t>液壓控制單元過濾元件O型環(#T1301)</t>
  </si>
  <si>
    <t>廠牌：KNORR-BREMSE
型號：C77804</t>
  </si>
  <si>
    <t>YSAC1.04.06.E.01.09.T</t>
  </si>
  <si>
    <t>39.01.0029.LO</t>
  </si>
  <si>
    <t>39.29.0044.GM</t>
  </si>
  <si>
    <t>除氣筒油封</t>
  </si>
  <si>
    <t>Y7.AF.0002.OT</t>
  </si>
  <si>
    <t>MESB多功能安全控制板</t>
  </si>
  <si>
    <t>1.廠牌：OTIS。2.型號：GBA26800MF3。3.用途：適用環狀線OTIS電扶梯，負責防逆轉保護及於異常時發出訊號讓電扶梯停止。4.規格：(1)INPUT DC26V。(2)尺寸：240*140±5 (mm)。</t>
  </si>
  <si>
    <t>50.LE.0005.NL</t>
  </si>
  <si>
    <t>尾燈、煞車燈組(含光源)</t>
  </si>
  <si>
    <t>顏色為紅色</t>
  </si>
  <si>
    <t>39.A2.0002.GN</t>
  </si>
  <si>
    <t>架空式10t</t>
  </si>
  <si>
    <t>96.19.0002.LE</t>
  </si>
  <si>
    <t>雷射測距儀</t>
  </si>
  <si>
    <t>Leica D2</t>
  </si>
  <si>
    <t>Y1.KT.0009.LO</t>
  </si>
  <si>
    <t>TOD遮陽板總成</t>
  </si>
  <si>
    <t>材質：高密度聚乙烯(HDPE)
(二)</t>
  </si>
  <si>
    <t>Y4.31.0012.LO</t>
  </si>
  <si>
    <t>緊急按鈕(牽引電動車用)</t>
  </si>
  <si>
    <t>1.廠牌：EATON      
2.規格：3R.4X.12.13
3.料號：02469</t>
  </si>
  <si>
    <t>32.LI.0005.VO</t>
  </si>
  <si>
    <t>單燈輕軌號誌</t>
  </si>
  <si>
    <t>單燈號誌</t>
  </si>
  <si>
    <t>50.KW.0005.SG</t>
  </si>
  <si>
    <t>車廂側窗玻璃(小),斜邊印刷(左側)</t>
  </si>
  <si>
    <t>車廂使用</t>
  </si>
  <si>
    <t>AMW6111</t>
  </si>
  <si>
    <t>Y3.CA.0014.LO</t>
  </si>
  <si>
    <t>22kV電纜(325mm2)</t>
  </si>
  <si>
    <t>22kV XLPE-LSFH鋁導體鎧裝電纜(AL) 1C X 325mm2 /AWA PACIFIC</t>
  </si>
  <si>
    <t>Y4.19.0004.LO</t>
  </si>
  <si>
    <t>大王銷(堆高機用)</t>
  </si>
  <si>
    <t>1.型號：NKVC1 newpack-3S
2.料號：42504024</t>
  </si>
  <si>
    <t>94.11.0009.LO</t>
  </si>
  <si>
    <t>工業酒精</t>
  </si>
  <si>
    <t>容量：900cc/CN 原料：甲醇99.5%</t>
  </si>
  <si>
    <t>M8不銹鋼彈簧墊片</t>
  </si>
  <si>
    <t>M8不銹鋼彈簧墊片，數量:200入。</t>
  </si>
  <si>
    <t>95.01.0206.AB</t>
  </si>
  <si>
    <t>活動板手 12"</t>
  </si>
  <si>
    <t>1.廠牌:ABC 2.型號: 3.規格:長300mm，開口12"</t>
  </si>
  <si>
    <t>Y1.KW.0006.HI</t>
  </si>
  <si>
    <t>右側扶手玻璃</t>
  </si>
  <si>
    <t>廠牌：SUNGLASS，型號：00031227CB03-DR</t>
  </si>
  <si>
    <t>Y4.12.0004.LO</t>
  </si>
  <si>
    <t>保護套(移動式頂升設備用-下段)</t>
  </si>
  <si>
    <t>1.廠牌：MFB
2.規格：底部 310F116
3.料號：V/0002-0020-004</t>
  </si>
  <si>
    <t>Y1.BD.0053.LO</t>
  </si>
  <si>
    <t>M6平墊片(環狀線輔助煞車釋放單元)</t>
  </si>
  <si>
    <t>廠牌:BOSSARD，型號：BN 718，規格：M6平墊圈。包裝方式:100片/包。</t>
  </si>
  <si>
    <t>95.03.0027.PR</t>
  </si>
  <si>
    <t>多功能網絡壓接鉗</t>
  </si>
  <si>
    <t xml:space="preserve">品牌型號ProsKit CP-335                                規格：                                                      1.壓接範圍﹕RJ45(UTP/STP 8P8C Cat.5/Cat.6/Cat.7)、RJ12(6P6C)、RJ11(6P4C/6P2C)                                                                          2.長度：137mm(±50mm)                                                                                                                                                                     </t>
  </si>
  <si>
    <t>95.01.0151.TO</t>
  </si>
  <si>
    <t>品牌型號TOPTUL KABA1625                                規格：                                                          1.長度：42mm(±20mm)                                         2.尺寸：25mm</t>
  </si>
  <si>
    <t>50.KT.0016.LK</t>
  </si>
  <si>
    <t>39.XX.0011.AF</t>
  </si>
  <si>
    <t>潤滑油(污水處理設備)</t>
  </si>
  <si>
    <t>SHELL SPIRAX S2 A 80W-90</t>
  </si>
  <si>
    <t>2025/06/30</t>
  </si>
  <si>
    <t>Y3.UP.0035.LO</t>
  </si>
  <si>
    <t>高倍率放電鉛酸蓄電池(130AH)</t>
  </si>
  <si>
    <t>一、參考廠牌：ZIBAK 。二、參考型號：ZPHL130-12N 。三、電壓：12VDC 。四、容量：130AH 。五、電池尺寸: 352mm(長)*170mm(寬)*276mm(高) ，公差±3mm6。六、保存期限: 自製造日起至少6個月</t>
  </si>
  <si>
    <t>YSAC1.06.03.A.01.T</t>
  </si>
  <si>
    <t>2023/05/07</t>
  </si>
  <si>
    <t>Y5.11.0032.LO</t>
  </si>
  <si>
    <t>類比電話模組</t>
  </si>
  <si>
    <t>1.廠牌：亞美亞Avaya
2.型號：MM716(Analog Telephone Module)
3.用途：電話替換性備品</t>
  </si>
  <si>
    <t>YSAC1.04.07.D</t>
  </si>
  <si>
    <t>Y6.26.0011.LO</t>
  </si>
  <si>
    <t>基本軌軌撐</t>
  </si>
  <si>
    <t>Y4.35.0015.LO</t>
  </si>
  <si>
    <t>除油雜質濾芯(壓床用)</t>
  </si>
  <si>
    <t>廠牌：Hydac，型號：0660 R 010 ON，或廠牌：BBM，料號：0660R010ON</t>
  </si>
  <si>
    <t>Y9.A3.0009.CF</t>
  </si>
  <si>
    <t>運輸皮帶(9X241X0.65*G)</t>
  </si>
  <si>
    <t>廠牌:JCM 型號:SE-N-SMV1-9X241X0.65*G 尺寸:9mm*241mm</t>
  </si>
  <si>
    <t>Y1.KT.0032.LO</t>
  </si>
  <si>
    <t>3M長期抗UV彩繪PVC-A CAR-B8</t>
  </si>
  <si>
    <t xml:space="preserve">廠牌:爵士影像事業有限公司，規格: PVC-A CAR-B8，說明:列車外裝公共藝術貼紙
</t>
  </si>
  <si>
    <t>Y1.KT.0099.LO</t>
  </si>
  <si>
    <t>3M長期抗UV彩繪PVC-C CAR-A4</t>
  </si>
  <si>
    <t xml:space="preserve">廠牌:爵士影像事業有限公司，規格: PVC-C CAR-A4，說明:列車外裝公共藝術貼紙
</t>
  </si>
  <si>
    <t>50.KT.0006.LK</t>
  </si>
  <si>
    <t>50.92.0044.AB</t>
  </si>
  <si>
    <t>203MT-K 32</t>
  </si>
  <si>
    <t>94.20.0010.AF</t>
  </si>
  <si>
    <t>護目鏡</t>
  </si>
  <si>
    <t>防霧型透氣，報廢不需繳回</t>
  </si>
  <si>
    <t>YA.GG.0021.LO</t>
  </si>
  <si>
    <t>廠牌:SEALS
型號:BIA-24</t>
  </si>
  <si>
    <t>Y2.PD.0031.FA</t>
  </si>
  <si>
    <t>EED 下蓋板</t>
  </si>
  <si>
    <t>1.廠牌:Faiveley。2.原廠料號:Z104231-0001。3.月台門，更換性備品，蓋板設備。</t>
  </si>
  <si>
    <t>Y3.LT.0004.LO</t>
  </si>
  <si>
    <t>溫度保護電驛</t>
  </si>
  <si>
    <t>1.廠牌：ORION（ITALY）
2.型號：TR-42C1
3.環狀線專屬用料</t>
  </si>
  <si>
    <t>YF.16.0039.LO</t>
  </si>
  <si>
    <t>廠牌:大同瓷器股份有限公司
尺寸(顏色)：288x587x18mm(深灰色)
CF650土建標使用區域：月台、穿堂、通道(公共區地坪)</t>
  </si>
  <si>
    <t>YSC.01.06.C.01</t>
  </si>
  <si>
    <t>YA.EE.0005.LO</t>
  </si>
  <si>
    <t>浮球開關器</t>
  </si>
  <si>
    <t>廠牌:金日
型號:1-1/2吋</t>
  </si>
  <si>
    <t>Y4.17.0062.LO</t>
  </si>
  <si>
    <t>導輪(列車清洗系統)用</t>
  </si>
  <si>
    <t>1.廠牌：鈤聖精機     
2.規格：100ψ×25 9L 50 PCD84熱處理
3.料號：RS0067</t>
  </si>
  <si>
    <t>50.95.0006.LO</t>
  </si>
  <si>
    <t>輕軌輪緣治具</t>
  </si>
  <si>
    <t>1、厚度：2mm。 2、材質：SUS304。 3、訂製品，依圖面尺寸製作。</t>
  </si>
  <si>
    <t>33.CC.0002.AB</t>
  </si>
  <si>
    <t>控制器</t>
  </si>
  <si>
    <t>Micrologic 1100 Controller</t>
  </si>
  <si>
    <t>閥用寬版PVC絕緣膠布(白色)</t>
  </si>
  <si>
    <t>白色 0.2mm*25mm*10m，報廢不需繳回</t>
  </si>
  <si>
    <t>Y2.PP.0025.AS</t>
  </si>
  <si>
    <t>FS89繼電器424C.F.(含配件)</t>
  </si>
  <si>
    <t>1.廠牌:Ansaldo STS或Hitachi Rail STS。2.型號：232SK00424C825951。3.尺寸:單位mm（長度x高度x深度）:68 x 85 x 162(不含手柄，公差±5)。4.額定電壓: 24 VDC。5.具4組常開接點、2組常閉接點、4組共接點。6.使用於環狀線號誌車站連鎖設備(PP)，來自IXL訊號透過繼電器控制現場設備。7.每組物料需含配件:(1)繼電器底座，型號: 2/993306，數量:1個。(2)繼電器底座插pin，數量:10個。(3)繼電器連接器母接頭(10pin)，型號: 2/508432，數量:1個。(4)繼電器連接器公接頭(10pin)，型號: 2/508433，數量:1個。(5)繼電器連接器插pin(10pin)，型號: 2/508435，數量:5個。(6)繼電器連接器母接頭(21pin)，型號: 2/508430，數量:1個。(7)繼電器連接器公接頭(21pin)，型號: 2/508431，數量:1個。(8)繼電器連接器插pin(21pin)，型號: 2/508434，數量:10個。</t>
  </si>
  <si>
    <t>YSAC1.06.04.B</t>
  </si>
  <si>
    <t>YC.A1.0194.LR</t>
  </si>
  <si>
    <t>近接開關</t>
  </si>
  <si>
    <t>料號 : 16347
M18x1, 1S, Sn=5mm</t>
  </si>
  <si>
    <t>95.35.0001.LO</t>
  </si>
  <si>
    <t>鋁梯(120cm)</t>
  </si>
  <si>
    <t>可摺式A字梯</t>
  </si>
  <si>
    <t>Y1.KT.0110.LO</t>
  </si>
  <si>
    <t>3M長期抗UV彩繪PVC-C CAR-B1</t>
  </si>
  <si>
    <t xml:space="preserve">廠牌:爵士影像事業有限公司，規格: PVC-C CAR-B1，說明:列車外裝公共藝術貼紙
</t>
  </si>
  <si>
    <t>48.DC.0010.NF</t>
  </si>
  <si>
    <t>10x38 32A</t>
  </si>
  <si>
    <t>94.20.0001.AF</t>
  </si>
  <si>
    <t>防塵口罩</t>
  </si>
  <si>
    <t>三層平面防塵口罩，報廢不需繳回</t>
  </si>
  <si>
    <t>95.42.0065.SI</t>
  </si>
  <si>
    <t>園藝除草鐮刀</t>
  </si>
  <si>
    <t>規格：                                   材質：木＋鐵                           全長：約39cm(±10cm)</t>
  </si>
  <si>
    <t>YD.FF.0039.LO</t>
  </si>
  <si>
    <t>1.廠牌:東亞
2.型號:PLC26001EB-2
3.規格:26Wx1/220V L33 壁掛型燈具(防塵型)FTL日光燈</t>
  </si>
  <si>
    <t>YSC.02.15.D.01</t>
  </si>
  <si>
    <t>39.17.0019.TP</t>
  </si>
  <si>
    <t>脈衝編碼器</t>
  </si>
  <si>
    <t>YD.BB.0009.LO</t>
  </si>
  <si>
    <t>回授訊號板</t>
  </si>
  <si>
    <t>1.廠牌:ABLEREX
2.適用容量:160K~220KA 
3.原廠料號:E960247
4.適用輸入電壓:3800-400V
5.額定頻率:50HZ/60HZ</t>
  </si>
  <si>
    <t>YSAC1.03.02.E</t>
  </si>
  <si>
    <t>YF.16.0023.LO</t>
  </si>
  <si>
    <t>1.廠牌:精工陶瓷股份有限公司
2.規格:290x290x18mm(427U 灰色)
3.CF640土建標區段標使用區域:月台、穿堂、通道、房間(公共區地坪)</t>
  </si>
  <si>
    <t>YSC.01.09.D.01</t>
  </si>
  <si>
    <t>YSC.01.09.E.02</t>
  </si>
  <si>
    <t>YSC.01.14.B.01</t>
  </si>
  <si>
    <t>YSC.01.14.B.02</t>
  </si>
  <si>
    <t>YSC.01.09.D.02</t>
  </si>
  <si>
    <t>YA.DD.0044.LO</t>
  </si>
  <si>
    <t>空調設備用壓力感測器(60G)</t>
  </si>
  <si>
    <t>1.壓力偵測範圍:0~60bar 2.壓力端口:Schrader SAE#4,7/16”internal  3.工作溫度:_x0005__x0008_-40度~105度(建議廠牌型號:Gems/1100B0060G1G9000)</t>
  </si>
  <si>
    <t>96.48.0018.FL</t>
  </si>
  <si>
    <t>Y3.DC.0115.LO</t>
  </si>
  <si>
    <t>絕緣礙子</t>
  </si>
  <si>
    <t>1.廠牌：BAU FARM
2.型號：C10-95
3.環狀線專屬用料</t>
  </si>
  <si>
    <t>YSC.02.04.B.02</t>
  </si>
  <si>
    <t>Y4.24.0020.LO</t>
  </si>
  <si>
    <t>32205軸承(電動搬運機用)</t>
  </si>
  <si>
    <t>1.廠牌：NSK
2.規格：32205
3.料號：HR32205</t>
  </si>
  <si>
    <t>Y6.25.0058.LO</t>
  </si>
  <si>
    <t>橡膠墊片(隧道)</t>
  </si>
  <si>
    <t>廠牌：BRECKNELL WILLIS
規格：285×180
(導電軌絕緣支撐組件)(隧道)</t>
  </si>
  <si>
    <t>Y6.25.0019.LO</t>
  </si>
  <si>
    <t>廠牌：中鐵山橋
規格：510-510-185(錳叉下用)</t>
  </si>
  <si>
    <t>Y3.DC.0040.LO</t>
  </si>
  <si>
    <t>保險絲 5X20 - 0.5A</t>
  </si>
  <si>
    <t>1.廠牌：ITALWEBER
2.型號：0100500
3.規格：5X20 - 0.5A
4.環狀線專屬用料</t>
  </si>
  <si>
    <t>Y4.27.0054.LO</t>
  </si>
  <si>
    <t>M12六角螺帽(路軌兩用車用)</t>
  </si>
  <si>
    <t>1.廠牌：ZWEIWEG
2.料號：V0985004</t>
  </si>
  <si>
    <t>39.06.0001.EA</t>
  </si>
  <si>
    <t>HRC fuse：1000VAC，350A</t>
  </si>
  <si>
    <t>1.廠牌:EATON 2.型號:FWJ-350A 3.規格:+M17-1a/1b  ACB1/ACB2</t>
  </si>
  <si>
    <t>Y1.BF.0006.KB</t>
  </si>
  <si>
    <t>HPCU過濾芯</t>
  </si>
  <si>
    <t>廠牌：KNORR-BREMSE，型號：I86875</t>
  </si>
  <si>
    <t>48.FF.0085.LO</t>
  </si>
  <si>
    <t>端站</t>
  </si>
  <si>
    <t>1.廠牌: 2.型號:WR3400-8 3.規格:安坑輕軌水電照明系統使用</t>
  </si>
  <si>
    <t>YC.A1.0106.LR</t>
  </si>
  <si>
    <t>含1開關之控制模組</t>
  </si>
  <si>
    <t>料號 : 71205
con. module with 1 sw. element 
1S, for bottom attach.</t>
  </si>
  <si>
    <t>Y2.PD.0193.LO</t>
  </si>
  <si>
    <t>JET I UV 貼膜玻璃彩繪(C1-6)</t>
  </si>
  <si>
    <t xml:space="preserve">廠牌：艾瓦奇有限公司
規格：101.4cm*85.1cm
說明:板橋站月台滑門-C1-6
</t>
  </si>
  <si>
    <t>YSAC1.08.05.D</t>
  </si>
  <si>
    <t>96.11.0010.KL</t>
  </si>
  <si>
    <t>96.YY.0017.EZ</t>
  </si>
  <si>
    <t>TDS水質檢測筆</t>
  </si>
  <si>
    <t xml:space="preserve">品牌型號EZDO D9UL-TDS5031                               規格：                                          1.量測範圍﹕0~19990ppm                                                                    2.解析度﹕10ppm                                                                    </t>
  </si>
  <si>
    <t>Y3.HP.0017.LO</t>
  </si>
  <si>
    <t>多功能電錶</t>
  </si>
  <si>
    <t>1.廠牌：GE
2.型號：PL5500D
3.環狀線專屬用料</t>
  </si>
  <si>
    <t>39.58.0002.GM</t>
  </si>
  <si>
    <t>引擎柴油濾清器</t>
  </si>
  <si>
    <t>50.KT.0112.LK</t>
  </si>
  <si>
    <t>flap left 2(13222.0236)</t>
  </si>
  <si>
    <t>32.DE.0003.RE</t>
  </si>
  <si>
    <t>"Power  Supply  Unit  DC/DC 變壓器  –  DC對DC"</t>
  </si>
  <si>
    <t>一、廠牌: Remak。二、型號: "Remak,  Manufacturer  Code:  MTMRK- M902993-  01207R。</t>
  </si>
  <si>
    <t>94.20.0021.IN</t>
  </si>
  <si>
    <t>水平滑動器</t>
  </si>
  <si>
    <t>1.材質：不銹鋼。 3.符合EN795 Type C標準</t>
  </si>
  <si>
    <t>Y2.PP.0034.AS</t>
  </si>
  <si>
    <t>VIPC纜線</t>
  </si>
  <si>
    <t>廠牌：HRSTS
原廠料號：B22I.0100362</t>
  </si>
  <si>
    <t>50.88.0004.LO</t>
  </si>
  <si>
    <t>R134快速接頭</t>
  </si>
  <si>
    <t>適用於填充R134冷媒</t>
  </si>
  <si>
    <t>58.GG.0012.GG</t>
  </si>
  <si>
    <t>4分水晶長栓</t>
  </si>
  <si>
    <t>1.廠牌：勝楊 2.型號：LB-501</t>
  </si>
  <si>
    <t>Y3.DC.0121.LO</t>
  </si>
  <si>
    <t>空氣斷路器用儲能馬達</t>
  </si>
  <si>
    <t>廠牌：士林電機、型號：BA2000-H 4P 抽出式/標準型/含延時型UVT(AC110V)/控制電壓AC110V</t>
  </si>
  <si>
    <t>Y9.G2.0010.CF</t>
  </si>
  <si>
    <t>到位開關(D611)</t>
  </si>
  <si>
    <t>型號:D611</t>
  </si>
  <si>
    <t>尼龍刷木柄-20cm</t>
  </si>
  <si>
    <t>YA.DD.0007.LO</t>
  </si>
  <si>
    <t>廠牌:DANFOSS
型號:EVRH-20</t>
  </si>
  <si>
    <t>YSC.02.13.C.01.04</t>
  </si>
  <si>
    <t>YD.BB.0018.LO</t>
  </si>
  <si>
    <t>換流器控制板</t>
  </si>
  <si>
    <t>1.廠牌：PCM Power(科風)
2.型號：111-3300-018-00N(118-3312-070-00N)</t>
  </si>
  <si>
    <t>YSAC1.01.01.C.02</t>
  </si>
  <si>
    <t>Y9.A5.0031.CF</t>
  </si>
  <si>
    <t>I/O控制板電源線(WP25-I/O CONTROL BOARD)</t>
  </si>
  <si>
    <t>廠牌:MiTAC 型號:WP25 規格:I/O控制板電源線 尺寸:2900mm±35mm</t>
  </si>
  <si>
    <t>YA.HH.0023.LO</t>
  </si>
  <si>
    <t>廠牌：Koyo
型號：6203ZZCM</t>
  </si>
  <si>
    <t>Y1.BD.0009.KB</t>
  </si>
  <si>
    <t>煞車卡鉗O型環(4#)</t>
  </si>
  <si>
    <t>廠牌：KNORR-BREMSE
型號：B47667</t>
  </si>
  <si>
    <t>YSAC1.10.04.C.01.01.T</t>
  </si>
  <si>
    <t>2026/10/01</t>
  </si>
  <si>
    <t>Y8.BC.0002.OT</t>
  </si>
  <si>
    <t>IOIB數位輸出入板</t>
  </si>
  <si>
    <t>1.廠牌：OTIS。2.型號：EGA26804AAH001。3.用途：適用環狀線OTIS電梯，為電梯訊號界面機板，訊號的輸入/輸出界面機板，如AC-DC(交流-直流)訊號轉換，或輸出入訊號的搭接。4.規格：(1)INPUT DC24V。(2)尺寸：175*250±5(mm)。(3)具有13顆SMD LED顯示安全迴路狀態及開關關狀態。</t>
  </si>
  <si>
    <t>YSAC1.06.02.E</t>
  </si>
  <si>
    <t>YSKE.01.B</t>
  </si>
  <si>
    <t>Y1.BF.0009.LO</t>
  </si>
  <si>
    <t>廠牌：HRI，型號：EC05N000268B08C001</t>
  </si>
  <si>
    <t>YA.YY.0025.LO</t>
  </si>
  <si>
    <t>指示燈(白色)(板橋公車站及轉運站專屬用料)</t>
  </si>
  <si>
    <t>1.廠牌:SHAN HO 2.型號或規格:SP-251L AC110V/6V(白) 3.此料號為交通局財產。 4.僅用於板橋公車站及轉運站故障維修使用。</t>
  </si>
  <si>
    <t>Y3.RM.0001.LO</t>
  </si>
  <si>
    <t>四迴路環路開關</t>
  </si>
  <si>
    <t>一、 廠牌：中興電工
二、 型號：CMCB-26-A-1C3SA
三、 相關組成說明與特性：
(一) 1組200A斷路器，3組600A負載啟斷開關。
(二) 斷路器24kV，12kA/1s，BIL/125kV，啟斷電流12kA。負載啟斷開關24kV，12kA/1s，BIL/125kV，啟斷電流600A。
(三) 斷路器及負載開關皆附有馬達操作機構。
(四) 斷路器設有保護電驛，能針對相對相、相對地之故障電&amp;#63946;提供斷路器跳脫之觸發訊號。斷路器另設有多功能數位電表(廠牌GE，型號EPM 5500P)、電壓檢測裝置(廠牌：中興電工，型號：VDS-24)、閉鎖電驛(廠牌：GE，型號：HEA61-A-223-X2)、計數器、手動投入/切開操作把手及手動儲能把手。
(五) 負載啟斷開關設有故障指示器(廠牌ASDIC，型號AMP400)及2個電壓檢測裝置(廠牌：中興電工，型號：VDS-24)。
(六) 斷路器及負載開關皆附有現場/遠端選擇開關，以及現場(白色)及遠端(藍色)指示燈。
(七) 斷路器及負載開關皆附有投入與切開的按鈕開關，以及投入(紅色)與切開(綠色)指示燈。
(八) 環路開關銘牌（以不鏽鋼材質製作、字體、圖示及線條均為黑色、蝕刻）：
1、環路開關本體中英對照銘牌（尺寸：14.2cm*18.3cm）。
2、銘牌說明至少包含廠牌、型號、製造編號、額定電壓、額定衝擊耐電壓、額定電流、SF6氣體額定壓力。
四、 配件：
(一) 附有Raychem電纜接頭套件共12件(250mm2電纜接頭套件9件，60mm2電纜接頭套件3件。
(二) 附有斷路器迴路用輔助開關(3a3b)1件，斷路器迴路用輔助開關(4a2b)1件，負載啟斷開關迴路用輔助開關(6a4b)1式。
(三) 提供鄰站聯鎖模式鑰匙各2支。
五、餘詳物料規格說明</t>
  </si>
  <si>
    <t>YSK.02.G</t>
  </si>
  <si>
    <t>39.55.0002.UC</t>
  </si>
  <si>
    <t>空氣芯</t>
  </si>
  <si>
    <t>Y6.25.0040.LO</t>
  </si>
  <si>
    <t>廠牌：中鐵山橋
規格：749×180×25</t>
  </si>
  <si>
    <t>Y3.LV.0001.LO</t>
  </si>
  <si>
    <t>空氣斷路器(4P 5000A)</t>
  </si>
  <si>
    <t>1.廠牌：士林電機
2.型號：BA5000-H 
3.規格：抽出型 ACB 380V 5000A 4P 
4.額定工作電壓： 690VAC
5.額定電流：5000A
6.啟斷容量：85kA 
7.閉合/分離電磁閥電壓 : 110VDC
8.儲能電動機電壓 : 110VDC
9.電子式控制器電壓 : 110VDC
10.備低電壓跳脫裝置(UVT) : 220VAC (延時型)
11.電子控制器:
(1)廠牌：士林電機
(2)型號：KST45-2M In=5000A
(3)適合ACB、框架型號:BA5000-H
(4)功能：
A.過載保護功能
B.短延時保護功能
C.短路瞬時保護功能
D.接地或漏電保護功能
E.負載監控保護功能
F.電流不平衡保護功能
G.其他輔助功能(試驗功能、歷史故障記錄、自我診斷故障、熱記憶功能)
H.信號警報功能
12.配件：
(1)按鈕閉鎖
(2)UVT延時
(3)框架二抽出防塵罩
(4)三位置鎖
(5)門聯鎖
(6)二次接線迴路蓋板
(7)4組信號接點
(8)相間隔板</t>
  </si>
  <si>
    <t>YSC.04.01.D.01</t>
  </si>
  <si>
    <t>YSC.04.01.B.01</t>
  </si>
  <si>
    <t>Y6.11.0028.LO</t>
  </si>
  <si>
    <t>絕緣軌距鈑</t>
  </si>
  <si>
    <t>廠牌：中鐵山橋
規格：1182</t>
  </si>
  <si>
    <t>YSS.08.02</t>
  </si>
  <si>
    <t>Y9.G1.0001.CF</t>
  </si>
  <si>
    <t>門檔組(左)</t>
  </si>
  <si>
    <t>廠牌:優聯 機型:500-(R) (型式:左，含門片、馬達、彈簧)</t>
  </si>
  <si>
    <t>YSAC1.10.05.A</t>
  </si>
  <si>
    <t>Y1.KT.0197.LO</t>
  </si>
  <si>
    <t>3M長期抗UV彩繪PVC-B05、B10、D03、D08、D13(小)</t>
  </si>
  <si>
    <t>廠牌:爵士影像事業有限公司，規格: PVC-B05、B10、D03、D08、D13(小)，說明:列車內裝公共藝術貼紙</t>
  </si>
  <si>
    <t>95.37.0002.BL</t>
  </si>
  <si>
    <t>空氣壓縮機</t>
  </si>
  <si>
    <t>馬力：3HP</t>
  </si>
  <si>
    <t>Y3.EH.0001.LO</t>
  </si>
  <si>
    <t>指示燈(綠)</t>
  </si>
  <si>
    <t>1.廠牌：IDEC
2.型號：AP6M166GPN10(Green)
3.環狀線專屬用料</t>
  </si>
  <si>
    <t>YA.QQ.0038.LO</t>
  </si>
  <si>
    <t>靜壓感測器(PDT)(板橋公車站及轉運站專屬用料)</t>
  </si>
  <si>
    <t>1.廠牌:SIEMENS 2.型號或規格:QBM3100U5 3.此料號為交通局財產。 4.僅用於板橋公車站及轉運站故障維修使用。</t>
  </si>
  <si>
    <t>50.TD.0008.ZF</t>
  </si>
  <si>
    <t>牽引馬達&amp;齒輪箱緩衝橡皮</t>
  </si>
  <si>
    <t>1.廠牌: GMT 2.型號: 63020803</t>
  </si>
  <si>
    <t>48.DC.0011.NF</t>
  </si>
  <si>
    <t>T8:10W</t>
  </si>
  <si>
    <t>48.FF.0066.KU</t>
  </si>
  <si>
    <t>燈具L3</t>
  </si>
  <si>
    <t>1.廠牌:凱優牌 2.型號:L3 3.規格:LED崁燈28W/3240流明</t>
  </si>
  <si>
    <t>96.05.0005.FA</t>
  </si>
  <si>
    <t>扭力扳手(10~50N.m)</t>
  </si>
  <si>
    <t>廠牌：FACOM；型號：J.208-50D</t>
  </si>
  <si>
    <t>39.17.0018.TP</t>
  </si>
  <si>
    <t>穩壓電源</t>
  </si>
  <si>
    <t>Y6.14.0014.LO</t>
  </si>
  <si>
    <t>滑床墊鈑 C</t>
  </si>
  <si>
    <t>YA.LL.0002.LO</t>
  </si>
  <si>
    <t>防火鏈(風門)</t>
  </si>
  <si>
    <t>廠牌:RUSKIN 
規格:141℃(285&amp;#730;F)</t>
  </si>
  <si>
    <t>48.92.0002.FU</t>
  </si>
  <si>
    <t>保險絲座(2P-10A含保險絲座)</t>
  </si>
  <si>
    <t>2P-10A含保險絲座</t>
  </si>
  <si>
    <t>39.29.0068.GM</t>
  </si>
  <si>
    <t>感應器</t>
  </si>
  <si>
    <t>M8不銹鋼平墊片</t>
  </si>
  <si>
    <t>M8不銹鋼平墊片，數量:200入。</t>
  </si>
  <si>
    <t>Y9.C3.0016.CF</t>
  </si>
  <si>
    <t>訊號控制板訊號線(IO8 TO IPC-COM2)</t>
  </si>
  <si>
    <t>廠牌:MiTAC 尺寸:5000mm±50mm</t>
  </si>
  <si>
    <t>39.29.0066.GM</t>
  </si>
  <si>
    <t>軌道導引輪工作燈</t>
  </si>
  <si>
    <t>照明系統適用</t>
  </si>
  <si>
    <t>Y4.24.0007.LO</t>
  </si>
  <si>
    <t>微動開關(電動搬運機用-V1600)</t>
  </si>
  <si>
    <t>1.廠牌：HIGHLY
2.規格：V-1600
3.料號：VT16001C2</t>
  </si>
  <si>
    <t>50.KT.0111.LK</t>
  </si>
  <si>
    <t>corner Type 4(13222.0135)</t>
  </si>
  <si>
    <t>50.92.0059.AB</t>
  </si>
  <si>
    <t>S 203MT-C 16</t>
  </si>
  <si>
    <t>Y1.KT.0145.LO</t>
  </si>
  <si>
    <t>3M長期抗UV彩繪PVC-D CAR-A6</t>
  </si>
  <si>
    <t>廠牌:爵士影像事業有限公司，規格: PVC-D CAR-A6，說明:列車外裝公共藝術貼紙</t>
  </si>
  <si>
    <t>39.23.0021.FS</t>
  </si>
  <si>
    <t>SA08適用</t>
  </si>
  <si>
    <t>39.01.0017.TP</t>
  </si>
  <si>
    <t>96.22.0001.MG</t>
  </si>
  <si>
    <t>Y1.KT.0213.HI</t>
  </si>
  <si>
    <t>座椅扶手(右側)</t>
  </si>
  <si>
    <t>廠牌：HRI，型號：I-6036-454</t>
  </si>
  <si>
    <t>Y1.BE.0028.KB</t>
  </si>
  <si>
    <t>液壓控制單元逆止閥(#T723)</t>
  </si>
  <si>
    <t>廠牌：KNORR-BREMSE
型號：II42577/1</t>
  </si>
  <si>
    <t>Y2.PD.0086.FA</t>
  </si>
  <si>
    <t>乙太網路耦合器</t>
  </si>
  <si>
    <t>1.廠牌:Faiveley
2.原廠料號:4004 005 50221
3.月台門，更換性備品，PSCC設備</t>
  </si>
  <si>
    <t>48.FF.0030.OR</t>
  </si>
  <si>
    <t>MKS2P</t>
  </si>
  <si>
    <t>天然除膠去污劑</t>
  </si>
  <si>
    <t>天然除膠去污劑473ML</t>
  </si>
  <si>
    <t>2027/08/11</t>
  </si>
  <si>
    <t>2026/01/28</t>
  </si>
  <si>
    <t>2027/05/27</t>
  </si>
  <si>
    <t>94.XX.0043.BH</t>
  </si>
  <si>
    <t>PVC塞</t>
  </si>
  <si>
    <t>長度3cm</t>
  </si>
  <si>
    <t>32.AP.0011.BB</t>
  </si>
  <si>
    <t>Track Coupling Coil C_1010: G03-3 (SIG-G03-ELB-023)</t>
  </si>
  <si>
    <t>94.16.0007.AF</t>
  </si>
  <si>
    <t>二硫化鉬潤滑劑</t>
  </si>
  <si>
    <t>MOLYKOTE BR2 PLUS 1KG</t>
  </si>
  <si>
    <t>Y1.EC.0019.HI</t>
  </si>
  <si>
    <t>廠牌：SPII SPA，型號：2B3CB164C000110</t>
  </si>
  <si>
    <t>Y1.TW.0011.LO</t>
  </si>
  <si>
    <t>SKF拆卸油</t>
  </si>
  <si>
    <t>1.廠牌：SKF
2.型號：LHDF 900/5
3.包裝方式： 5L/桶
4.保存期限：自製造日起至少24個月</t>
  </si>
  <si>
    <t>YSD.02.03.A.02</t>
  </si>
  <si>
    <t>列車數位錄影機(DVR)</t>
  </si>
  <si>
    <t>1.廠牌：艾訊AXIOMTEK
2.型號：tBOX323-835
3.用途：OTC替換性備品</t>
  </si>
  <si>
    <t>YSAC1.04.03.B</t>
  </si>
  <si>
    <t>35.16.0019.MO</t>
  </si>
  <si>
    <t>MTM5200遠程擴展列車無線電 控制台</t>
  </si>
  <si>
    <t>一、廠牌：Motorola。二、英文品名: MTM5200 Remote Expansion Train Mobile (380-430MHz Transceiver and transceiver trunnion- Remote Control Head and control head trunnion- Expansion Head Kit- GCAI Handset- External Speaker)。三、型號: MTM5200 Remote Expansion Train Mobile (Motorola P/N: MTM5200-EXP)。四、含控制台之380-430MHz無線電收發訊機及其固定件-遠端無線電控制面板及其固定件-連接接頭套件-GCAI話筒-外接式揚聲器</t>
  </si>
  <si>
    <t>AME0223</t>
  </si>
  <si>
    <t>Y5.11.0019.LO</t>
  </si>
  <si>
    <t>話務分配器</t>
  </si>
  <si>
    <t>1.廠牌：研華科技ADVANTECH
2.型號：IPC-610MB-00XHE
3.用途：電話系統替換性備品</t>
  </si>
  <si>
    <t>YSAC1.05.03.B</t>
  </si>
  <si>
    <t>Y2.PD.0109.FA</t>
  </si>
  <si>
    <t>端子 K_MMS/ K_PXPSDHX（1、2、3）</t>
  </si>
  <si>
    <t>1.廠牌:WAGO。2.原廠料號:859-317。3.月台門，更換性備品，PPS設備。</t>
  </si>
  <si>
    <t>煞車釋放單元密封橡膠墊圈(T045)</t>
  </si>
  <si>
    <t>廠牌：KNORR-BREMSE
型號： C210720</t>
  </si>
  <si>
    <t>YSAC1.10.04.C.01.02.T</t>
  </si>
  <si>
    <t>95.01.0152.TO</t>
  </si>
  <si>
    <t>6分氣動短套筒六角套筒組</t>
  </si>
  <si>
    <t>品牌型號TOPTUL KABA2441                                規格：                                                          1.長度：57mm(±20mm)                                         2.尺寸：41mm</t>
  </si>
  <si>
    <t>96.YY.0022.RS</t>
  </si>
  <si>
    <t>厚薄規(100mm)</t>
  </si>
  <si>
    <t>1.廠牌:RSK 2.型號: 3.規格:100MY 測量範圍0.03mm~1.00mm</t>
  </si>
  <si>
    <t>96.03.0002.MY</t>
  </si>
  <si>
    <t>Y9.A5.0032.CF</t>
  </si>
  <si>
    <t>TAG控制板電源線(WP26-TAG CONTROL BOARD)</t>
  </si>
  <si>
    <t>廠牌:MiTAC 型號:WP26 規格:TAG控制板電源線 尺寸:3000mm±40mm</t>
  </si>
  <si>
    <t>95.07.0002.YF</t>
  </si>
  <si>
    <t>鋼刷</t>
  </si>
  <si>
    <t>刷毛1吋寬，柄長約200mm</t>
  </si>
  <si>
    <t>95.02.0008.FA</t>
  </si>
  <si>
    <t>小型螺絲起子組</t>
  </si>
  <si>
    <t>精密螺絲起子八支組</t>
  </si>
  <si>
    <t>Y1.KT.0062.LO</t>
  </si>
  <si>
    <t>3M長期抗UV彩繪PVC-B CAR-A11</t>
  </si>
  <si>
    <t xml:space="preserve">廠牌:爵士影像事業有限公司，規格: PVC-B CAR-A11，說明:列車外裝公共藝術貼紙
</t>
  </si>
  <si>
    <t>95.03.0022.PK</t>
  </si>
  <si>
    <t>多功能電工鉗</t>
  </si>
  <si>
    <t>1.材質：鋼材  2.全長：225mm 3.剝線範圍：AWG：16、14、12、10</t>
  </si>
  <si>
    <t>Y6.26.0015.LO</t>
  </si>
  <si>
    <t>KELTRACK軌頂摩擦修正劑(19公升)</t>
  </si>
  <si>
    <t>1、廠牌：LBFoster，型號：Product code 504-TS2-19000。2、包裝：19公升(5加侖)。3、儲存方式：儲存在室溫5°C到 35°C之間的倉庫中。避免暴露於熱源中。4、產品標示之保存期限：製造日起24個月。</t>
  </si>
  <si>
    <t>YSK.G.01.01.T</t>
  </si>
  <si>
    <t>2024/02/10</t>
  </si>
  <si>
    <t>YSC.G.02.T</t>
  </si>
  <si>
    <t>96.36.0003.TS</t>
  </si>
  <si>
    <t>Y4.27.0004.LO</t>
  </si>
  <si>
    <t>墊圈(路軌兩用車用)</t>
  </si>
  <si>
    <t>1.廠牌：BENZ
2.料號：A0000160521</t>
  </si>
  <si>
    <t>50.LE.0006.NL</t>
  </si>
  <si>
    <t>後霧燈、倒車燈組(含光源)</t>
  </si>
  <si>
    <t>AMW2521</t>
  </si>
  <si>
    <t>Y3.DC.0102.LO</t>
  </si>
  <si>
    <t>1.廠牌：EPCOS
2.型號：S14K130
3.規格：130V
4.環狀線專屬用料</t>
  </si>
  <si>
    <t>YA.II.0065.LO</t>
  </si>
  <si>
    <t>廠牌:國祥 
規格:22mm*855mmW*347mmH</t>
  </si>
  <si>
    <t>Y2.PD.0191.LO</t>
  </si>
  <si>
    <t>JET I UV 貼膜玻璃彩繪(C1-4)</t>
  </si>
  <si>
    <t xml:space="preserve">廠牌：艾瓦奇有限公司
規格：101.2cm*85.1cm
說明:板橋站月台滑門-C1-4
</t>
  </si>
  <si>
    <t>YA.II.0030.LO</t>
  </si>
  <si>
    <t>傳動皮帶(SPA-1582)</t>
  </si>
  <si>
    <t>廠牌:Continental型號:SPA-1582*2條產品標示之保存期限：自製造日起至少 60 個月</t>
  </si>
  <si>
    <t>YSC.03.14.B.01.02.06.T</t>
  </si>
  <si>
    <t>YD.FF.0032.LO</t>
  </si>
  <si>
    <t>1.廠牌:東亞
2.型號:FTU261817EB-2
3.規格:嵌入型 FTL日光燈 26Wx1/220V L13</t>
  </si>
  <si>
    <t>50.KT.0113.LK</t>
  </si>
  <si>
    <t>cover hand rail(13222.0245)</t>
  </si>
  <si>
    <t>Y3.DC.0097.LO</t>
  </si>
  <si>
    <t>選擇開關 ON/OFF</t>
  </si>
  <si>
    <t>1.廠牌：SCHNEIDER ELECTRIC
2.型號：ZB4 BD2、ZB4BZ009
3.規格：ON/OFF
4.環狀線專屬用料</t>
  </si>
  <si>
    <t>Y2.SW.0026.UH</t>
  </si>
  <si>
    <t>轉轍器液壓連接管</t>
  </si>
  <si>
    <t>一、 廠牌：Voestalpine。
二、 型號: C-603960。
三、 功能:提供轉轍器液壓系統油路流通管道。
四、 佈設於10號道岔，其各連接管連接部件如下:
(一) 液壓單元與DLD單元1間連接管。
(二) 液壓單元與DLD單元2間連接管。
(三) 岔心至道岔尖端間連接管。
(四) DLD單元2與岔心道岔尖端間連接管。
(五) DLD單元3與岔心道岔尖端間連接管。
(六) DLD單元3與DLD單元4間連接管。</t>
  </si>
  <si>
    <t>YSKB.A2</t>
  </si>
  <si>
    <t>YSC.02.05.A.02</t>
  </si>
  <si>
    <t>95.09.0004.RO</t>
  </si>
  <si>
    <t>工作頭燈(1000流明)</t>
  </si>
  <si>
    <t>一、廠牌 : RONEVER。 二、型號 : PA-T6-5。三、規格: (1)電壓：3.7V。 (2)照度：1000流明。 (3)消耗功率：10W。 (4)使用電池規格：18650鋰電池*1。 (5)充電介面：USB。 四、4個帽簷掛勾。五、附充電器</t>
  </si>
  <si>
    <t>50.KT.0114.LK</t>
  </si>
  <si>
    <t>door pillar trim-upper (mirror image)(13222.0101)</t>
  </si>
  <si>
    <t>Y2.SW.0018.UH</t>
  </si>
  <si>
    <t>1對4液壓單元</t>
  </si>
  <si>
    <t>一、 廠牌：Voestalpine。
二、 型號: C-603888。
三、 開放式迴路液壓系統。
四、 內含380V交流馬達、液壓總成等設備。
五、 提供轉轍器動力以驅動DLD單元。</t>
  </si>
  <si>
    <t>YSC.02.01.C.01</t>
  </si>
  <si>
    <t>YSC.02.05.E.02</t>
  </si>
  <si>
    <t>YC.K1.0015.LO</t>
  </si>
  <si>
    <t>內接活彎頭(DN15)</t>
  </si>
  <si>
    <t>Y4.11.0010.LO</t>
  </si>
  <si>
    <t>氣壓彈簧(固定頂升設備用-1000N)</t>
  </si>
  <si>
    <t>1.廠牌：ALKO
2.規格：1216284 1000N 42/18
3.料號：V/0002-0010-009</t>
  </si>
  <si>
    <t>YA.II.0120.LO</t>
  </si>
  <si>
    <t>廠牌：台鎰
型號：525W*440H*50T</t>
  </si>
  <si>
    <t>YSC.01.01.D.02</t>
  </si>
  <si>
    <t>Y9.A5.0038.CF</t>
  </si>
  <si>
    <t>CHS訊號線(WS02-CHS)</t>
  </si>
  <si>
    <t>廠牌:MiTAC 型號:WS02 規格:硬幣處理器Cable 尺寸:3000mm±40mm</t>
  </si>
  <si>
    <t>外接網路卡(USB轉RJ45)</t>
  </si>
  <si>
    <t>1.含USB及RJ45連結埠 2.支援Windows作業系統 3.10/100Mbps以上之有線傳輸 4.符合網路標準IEEE 802.3/802.3u</t>
  </si>
  <si>
    <t>35.27.0007.LO</t>
  </si>
  <si>
    <t>電源供應器(550W)</t>
  </si>
  <si>
    <t>一、 550W 功率。二、用途: 僅平面道路號誌系統。</t>
  </si>
  <si>
    <t>YA.RR.0007.LO</t>
  </si>
  <si>
    <t>壓力表</t>
  </si>
  <si>
    <t>廠牌:PRO-IMSTRUMENT
型號:P300L-A 4吋</t>
  </si>
  <si>
    <t>YD.FF.0045.LO</t>
  </si>
  <si>
    <t>1.廠牌：GE
2.型號：MAR/P/C 128EB 
3.規格：吸頂式、吊管式 (防塵型) 電子安定器 220V 28W*1 IP65</t>
  </si>
  <si>
    <t>96.06.0005.FA</t>
  </si>
  <si>
    <t>96.12.0001.KL</t>
  </si>
  <si>
    <t>36.BG.0005.GF</t>
  </si>
  <si>
    <t>電梯驅動主機 10.8KW</t>
  </si>
  <si>
    <t>1.廠牌:崇友實業 2.型號:WTY1-1600-100-H 3.規格:810X610X1150 淨重515KG</t>
  </si>
  <si>
    <t>YA.JJ.0027.LO</t>
  </si>
  <si>
    <t>廠牌：昀喻行
型號：585*585*50mm</t>
  </si>
  <si>
    <t>YSC.01.01.C.01</t>
  </si>
  <si>
    <t>Y6.17.0001.LO</t>
  </si>
  <si>
    <t>廠牌：株洲時代新材料科技股份有限公司
規格：SKL 1</t>
  </si>
  <si>
    <t>YSS.09.03</t>
  </si>
  <si>
    <t>YSS.09.06</t>
  </si>
  <si>
    <t>94.XX.0047.TS</t>
  </si>
  <si>
    <t>鐵線勾加長</t>
  </si>
  <si>
    <t>25cm</t>
  </si>
  <si>
    <t>38.94.0003.AS</t>
  </si>
  <si>
    <t>線性閥體電動驅動器(電動閥)</t>
  </si>
  <si>
    <t>ML5720A0500</t>
  </si>
  <si>
    <t>95.02.0015.KT</t>
  </si>
  <si>
    <t>起子組</t>
  </si>
  <si>
    <t xml:space="preserve">品牌型號KING TONY 30107AMRB                                規格(mm)：                                                        1.⊕： PH1*80、PH2*100、PH3*1502.—﹕3*75、4*100、5.5*125、6.5*150                                                                                 </t>
  </si>
  <si>
    <t>YA.RR.0010.LO</t>
  </si>
  <si>
    <t>廠牌:FONRAY
型號:4V410-15-F</t>
  </si>
  <si>
    <t>YA.II.0025.LO</t>
  </si>
  <si>
    <t>傳動皮帶(SPZ-2000)</t>
  </si>
  <si>
    <t>廠牌:Continental型號:SPZ-2000*2條產品標示之保存期限：自製造日起至少 60 個月</t>
  </si>
  <si>
    <t>YSC.03.14.B.01.02.01.T</t>
  </si>
  <si>
    <t>95.01.0002.BH</t>
  </si>
  <si>
    <t>六角扳手-12mm</t>
  </si>
  <si>
    <t>內六角扳手12mm</t>
  </si>
  <si>
    <t>YF.16.0008.LO</t>
  </si>
  <si>
    <t>1.廠牌:大同瓷器股份有限公司
2.規格:190x190x19mm(淺黃色)
3.CF661B土建標使用區域:環狀線頭前庄站、新蘆線頭前庄站景觀地坪</t>
  </si>
  <si>
    <t>YSC.01.10.D.01</t>
  </si>
  <si>
    <t>YSC.01.10.D.02</t>
  </si>
  <si>
    <t>Y2.PD.0098.FA</t>
  </si>
  <si>
    <t>電源供應器 PSD1 / PSD2</t>
  </si>
  <si>
    <t>1.廠牌:Faiveley。2.原廠料號:2CCA703000R0001。3.月台門，更換性備品，PPS設備。</t>
  </si>
  <si>
    <t>Y6.14.0019.LO</t>
  </si>
  <si>
    <t>滑床墊鈑 E'</t>
  </si>
  <si>
    <t>Y2.PD.0001.FA</t>
  </si>
  <si>
    <t>月臺門控制單元</t>
  </si>
  <si>
    <t>1. 廠牌:Faiveley Transport，型號:A562785-000。2. 配有四個LED燈可顯示電路板功能正常或故障。3. 可記錄開門時間、關門時間、開門時的馬達平均電流、關門時的馬達平均電流、DCU饋入電壓等資料。4. 可傳遞DCU 序號、DCU 作業系統版本號、DCU 應用軟體版本號、LON 版本號等訊息。
5.為環狀線月臺門控制單元，安裝在頂箱之電子裝置，其功能為根據來自PSDIP或MCP（經由PSCC）或直接由LCKS之命令，控制及監視滑門之開關，並能管理及傳送月臺門警報及事件。報及事件，配有四個LED燈可顯示電路板功能正常或故障。</t>
  </si>
  <si>
    <t>YSAC1.05.06.D</t>
  </si>
  <si>
    <t>Y9.AE.0003.CF</t>
  </si>
  <si>
    <t>ATIM加值平台(CF617)</t>
  </si>
  <si>
    <t>規格:不鏽鋼SUS304(藍色烤漆)＋白色壓克力(感應區)
尺寸:
(1)平台:深127.4mm*高93mm*寬335.1mm(±3mm)。
(2)壓克力:深104mm*寬142mm(±3mm)</t>
  </si>
  <si>
    <t>YSAC1.01.02.C.01</t>
  </si>
  <si>
    <t>Y2.PD.0079.FA</t>
  </si>
  <si>
    <t>乙太網路插座</t>
  </si>
  <si>
    <t>1.廠牌:Faiveley。2.原廠料號:NW080-88S-SI-C6-SH。3.月台門，更換性備品，MCPHW設備。</t>
  </si>
  <si>
    <t>50.92.0010.HS</t>
  </si>
  <si>
    <t>跨接電纜3-2(含接頭)</t>
  </si>
  <si>
    <t>DMW4232</t>
  </si>
  <si>
    <t>AMW6331</t>
  </si>
  <si>
    <t>48.FF.0041.FU</t>
  </si>
  <si>
    <t>柱頭燈</t>
  </si>
  <si>
    <t>10W 100-240V 50/60HZ</t>
  </si>
  <si>
    <t>Y3.BC.0002.LO</t>
  </si>
  <si>
    <t>保險絲 100A/500V</t>
  </si>
  <si>
    <t>1.廠牌：ETI
2.型號：004181214
3.規格：100A/500V
4.環狀線專屬用料</t>
  </si>
  <si>
    <t>39.XX.0008.AF</t>
  </si>
  <si>
    <t>軸承潤滑脂(自動洗車設備)</t>
  </si>
  <si>
    <t>Shell GADUS S2 V100 2</t>
  </si>
  <si>
    <t>YD.BB.0019.LO</t>
  </si>
  <si>
    <t>1.廠牌：三菱+nELL 
2.型號：CM300DY-12NF+1745J</t>
  </si>
  <si>
    <t>48.FF.0065.KU</t>
  </si>
  <si>
    <t>燈具L23</t>
  </si>
  <si>
    <t>1.廠牌:凱優牌 2.型號:L23 3.規格:LED庭園燈32.5W/3571流明</t>
  </si>
  <si>
    <t>乾式潤滑劑(含PTFE)</t>
  </si>
  <si>
    <t>乾式潤滑劑(含PTFE) 360ML</t>
  </si>
  <si>
    <t>2029/12/08</t>
  </si>
  <si>
    <t>YSD.02.03.A.01.03</t>
  </si>
  <si>
    <t>2028/10/28</t>
  </si>
  <si>
    <t>39.01.0021.TP</t>
  </si>
  <si>
    <t>濾芯</t>
  </si>
  <si>
    <t>Y6.14.0022.LO</t>
  </si>
  <si>
    <t>滾輪滑床墊鈑 C</t>
  </si>
  <si>
    <t>Y5.14.0009.LO</t>
  </si>
  <si>
    <t>E1介面介接卡(1660SM)</t>
  </si>
  <si>
    <t>1.廠牌：阿爾卡特朗訊Alcatel-Lucent
2.型號：3AL78832AA
3.用途：FOT替換性備品</t>
  </si>
  <si>
    <t>YSAC1.02.05.D</t>
  </si>
  <si>
    <t>Y3.DC.0026.LO</t>
  </si>
  <si>
    <t>二極體</t>
  </si>
  <si>
    <t>1.廠牌：IXYS
2.型號：DSEI2X31-12B
3.環狀線專屬用料</t>
  </si>
  <si>
    <t>58.GG.0014.GG</t>
  </si>
  <si>
    <t>自動龍頭</t>
  </si>
  <si>
    <t>1.廠牌：HCG 2.型號：AF936A</t>
  </si>
  <si>
    <t>Y2.PP.0027.AS</t>
  </si>
  <si>
    <t>診斷機架</t>
  </si>
  <si>
    <t>1.廠牌:Ansaldo STS或Hitachi Rail STS。2.型號：B22B.0100098。3.內含6U機架、BCDS背板、BOU4背板、BADD背板。4.使用於環狀線號誌連鎖車站設備(PP)，提供ISCA、SBFE、DGNC等模組使用。5.每組物料需含配件:交換器電纜，型號:B22I.0100298，數量:2條。</t>
  </si>
  <si>
    <t>YSAC1.09.03.D</t>
  </si>
  <si>
    <t>Y9.C3.0014.CF</t>
  </si>
  <si>
    <t>TAG訊號線(BNA/HOP/TOK/TCL)</t>
  </si>
  <si>
    <t>廠牌:MiTAC 尺寸:450mm&amp;1200mm&amp;1400mm&amp;1600mm±20mm</t>
  </si>
  <si>
    <t>95.01.0104.KT</t>
  </si>
  <si>
    <t>品牌型號KING TONY 34501113M                                規格：                                                          1.長度：39.3mm(±20mm)                                         2.扭力範圍：52(牛頓-米)</t>
  </si>
  <si>
    <t>95.03.0009.FA</t>
  </si>
  <si>
    <t>可調式固定鉗</t>
  </si>
  <si>
    <t>開口0~35mm</t>
  </si>
  <si>
    <t>煞車塊(HRI)</t>
  </si>
  <si>
    <t>廠牌：HRI，型號：009398RB12</t>
  </si>
  <si>
    <t>YSD.02.01.B.01</t>
  </si>
  <si>
    <t>YSC.05.09.A.01</t>
  </si>
  <si>
    <t>YSC.05.09.A.02</t>
  </si>
  <si>
    <t>Y6.35.0001.LO</t>
  </si>
  <si>
    <t>支撐區塊</t>
  </si>
  <si>
    <t>廠牌：BRECKNELL WILLIS
規格：厚度3(PVC)
(導電軌組件)</t>
  </si>
  <si>
    <t>YSS.09.46</t>
  </si>
  <si>
    <t>YSS.09.45</t>
  </si>
  <si>
    <t>YC.A1.0137.LR</t>
  </si>
  <si>
    <t>分流器</t>
  </si>
  <si>
    <t>料號 : 68273
MTO-2-4-AVG</t>
  </si>
  <si>
    <t>94.18.0016.LO</t>
  </si>
  <si>
    <t>強力膠</t>
  </si>
  <si>
    <t>規格：5加侖裝(建議廠牌型號:南寶樹脂NO:105) ，報廢不需繳回</t>
  </si>
  <si>
    <t>桶</t>
  </si>
  <si>
    <t>33.CA.0002.RA</t>
  </si>
  <si>
    <t>熱縮型電纜末端處理組件</t>
  </si>
  <si>
    <t>24KV 70-240MM2</t>
  </si>
  <si>
    <t>Y4.28.0010.LO</t>
  </si>
  <si>
    <t>柴油引擎冷卻液過濾器(救援車用)</t>
  </si>
  <si>
    <t>1.廠牌：HIFI
2.規格：WE 2126
3.料號：DH440-403058-00180</t>
  </si>
  <si>
    <t>96.01.0002.MY</t>
  </si>
  <si>
    <t>外徑測微器(0~25mm)</t>
  </si>
  <si>
    <t>Mitutoyo 103-137</t>
  </si>
  <si>
    <t>32.UC.0016.RS</t>
  </si>
  <si>
    <t>保險絲(50mA)</t>
  </si>
  <si>
    <t>5x20mm 50mA F series FSF</t>
  </si>
  <si>
    <t>94.07.0012.LO</t>
  </si>
  <si>
    <t>乙炔</t>
  </si>
  <si>
    <t>充填壓力13kg/c㎡以上,容量3kg</t>
  </si>
  <si>
    <t>YSK.03.02.B.02</t>
  </si>
  <si>
    <t>95.01.0117.TO</t>
  </si>
  <si>
    <t>品牌型號TOPTUL BAEA1210                                規格：                                                          1.長度：28mm(±20mm)                                         2.尺寸：10mm</t>
  </si>
  <si>
    <t>Y1.EE.0047.LO</t>
  </si>
  <si>
    <t>號誌機櫃散熱罩</t>
  </si>
  <si>
    <t>1.材質：不鏽鋼2.尺寸：全長1250±5mm，全寬175±2mm，沖孔板厚1.5+0.2mm，其餘板厚2+0.2mm，餘詳物料規格說明。</t>
  </si>
  <si>
    <t>Y1.EC.0010.HI</t>
  </si>
  <si>
    <t>100A保險絲(輔電)</t>
  </si>
  <si>
    <t>廠牌：MERSEN ITALIA SPA，型號：D120GC75V100TF</t>
  </si>
  <si>
    <t>YA.BB.0005.LO</t>
  </si>
  <si>
    <t>保險絲座</t>
  </si>
  <si>
    <t>廠牌:KEYON    
型號:RT18-32X</t>
  </si>
  <si>
    <t>Y4.16.0007.LO</t>
  </si>
  <si>
    <t>頂針螺紋襯套總成(廢油系統用)</t>
  </si>
  <si>
    <t>1.廠牌：秋榮
2.料號：TK-20-0001</t>
  </si>
  <si>
    <t>95.01.0153.TO</t>
  </si>
  <si>
    <t>品牌型號TOPTUL KABA2446                                規格：                                                          1.長度：62mm(±20mm)                                         2.尺寸：46mm</t>
  </si>
  <si>
    <t>39.00.0002.GN</t>
  </si>
  <si>
    <t>YF.16.0033.LO</t>
  </si>
  <si>
    <t>1.廠牌:AGROB BUCHTAL
2.規格:1470x290x20mm(103563灰)
3.CF640土建標區段標使用區域:維修工廠及管理中心外牆</t>
  </si>
  <si>
    <t>YSC.01.13.B.01</t>
  </si>
  <si>
    <t>YSC.01.12.C.01</t>
  </si>
  <si>
    <t>YSC.01.11.C.01</t>
  </si>
  <si>
    <t>YSC.01.12.B.01</t>
  </si>
  <si>
    <t>YSC.01.13.C.01</t>
  </si>
  <si>
    <t>YD.BB.0038.YU</t>
  </si>
  <si>
    <t>鉛酸免保養電池</t>
  </si>
  <si>
    <t>參考廠牌:YUASA 參考型號:FXH200-12IFR 規格:12V,200Ah</t>
  </si>
  <si>
    <t>39.23.0033.FS</t>
  </si>
  <si>
    <t>安全閥(13bar)</t>
  </si>
  <si>
    <t>SA20適用</t>
  </si>
  <si>
    <t>Y6.16.0062.LO</t>
  </si>
  <si>
    <t>廠牌：中鐵山橋
規格：711×180×25</t>
  </si>
  <si>
    <t>48.FF.0067.KU</t>
  </si>
  <si>
    <t>燈具L6</t>
  </si>
  <si>
    <t>1.廠牌:凱優牌 2.型號:L6 3.規格:LED崁燈42W/4300流明</t>
  </si>
  <si>
    <t>50.KC.0001.LA</t>
  </si>
  <si>
    <t>駕駛座椅</t>
  </si>
  <si>
    <t>駕駛員座椅</t>
  </si>
  <si>
    <t>AMW3212</t>
  </si>
  <si>
    <t>Y6.25.0050.LO</t>
  </si>
  <si>
    <t>廠牌：中鐵山橋
規格：703×180×20</t>
  </si>
  <si>
    <t>Y2.PD.0144.FA</t>
  </si>
  <si>
    <t>月台橡膠支撐墊扣具組(10mm)</t>
  </si>
  <si>
    <t>廠牌: HRSTS
型號:10mm.M8.25L</t>
  </si>
  <si>
    <t>96.41.0005.AM</t>
  </si>
  <si>
    <t>Y9.A5.0004.CF</t>
  </si>
  <si>
    <t>斷路器1到端子排1電源線(WP04-CB1 TO TB1)</t>
  </si>
  <si>
    <t>廠牌:MiTAC 型號:WP04 規格:CB1 TO TB1 Cable 尺寸:450mm±15mm</t>
  </si>
  <si>
    <t>YA.HI.0047.LO</t>
  </si>
  <si>
    <t>廠牌:PEER
型號:P207</t>
  </si>
  <si>
    <t>Y1.KT.0046.LO</t>
  </si>
  <si>
    <t>3M長期抗UV彩繪PVC-A CAR-C10</t>
  </si>
  <si>
    <t xml:space="preserve">廠牌:爵士影像事業有限公司，規格: PVC-A CAR-C10，說明:列車外裝公共藝術貼紙
</t>
  </si>
  <si>
    <t>35.26.0022.MX</t>
  </si>
  <si>
    <t>1G第二層機廠分佈交換器</t>
  </si>
  <si>
    <t>一、廠牌：MOXA。二、英文品名: 1G Layer 2 Depot Distribution Switch。三、型號: ICS-G7526A (THSG-SD1)</t>
  </si>
  <si>
    <t>YC.A1.0076.LR</t>
  </si>
  <si>
    <t>料號 : 73650
ET 200SP DQ 4X24VDC/2A ST</t>
  </si>
  <si>
    <t>YC.A1.0149.LR</t>
  </si>
  <si>
    <t>料號 : 65185
規格:VB7</t>
  </si>
  <si>
    <t>導熱膏(DC340)</t>
  </si>
  <si>
    <t>廠牌：DOWSIL或同等品，型號：DC340，容量：142g/條。</t>
  </si>
  <si>
    <t>2029/09/01</t>
  </si>
  <si>
    <t>2026/09/04</t>
  </si>
  <si>
    <t>36.BA.0004.OT</t>
  </si>
  <si>
    <t>乘場門(含門吊器)OP1000*2100-2S-HALL</t>
  </si>
  <si>
    <t>Y1.BA.0020.LO</t>
  </si>
  <si>
    <t>錐形墊圈 M8</t>
  </si>
  <si>
    <t>1、廠牌：BOSSARD。 2、型號：BN 20187。  3、規格：M8。</t>
  </si>
  <si>
    <t>Y4.15.0011.LO</t>
  </si>
  <si>
    <t>變壓器(土軌空壓機用)</t>
  </si>
  <si>
    <t>1.廠牌:復盛。 2.規格:變壓器100VA。 3.額定頻率:50/60 Hz。</t>
  </si>
  <si>
    <t>39.01.0030.LO</t>
  </si>
  <si>
    <t>吸濾器</t>
  </si>
  <si>
    <t>Y2.PD.0045.FA</t>
  </si>
  <si>
    <t>右頂箱穩定裝置</t>
  </si>
  <si>
    <t>1.廠牌:Faiveley。2.原廠料號:E132346-0001。3.月台門，更換性備品，驅動機構設備。</t>
  </si>
  <si>
    <t>35.18.0002.IT</t>
  </si>
  <si>
    <t>顯示器(PIDS面板)</t>
  </si>
  <si>
    <t>PIDS 旅客資訊顯示系統</t>
  </si>
  <si>
    <t>DMW3121</t>
  </si>
  <si>
    <t>YA.JJ.0052.LO</t>
  </si>
  <si>
    <t>廠牌:昀諭行
型號:240*1625*15mm</t>
  </si>
  <si>
    <t>Y5.14.0005.LO</t>
  </si>
  <si>
    <t>超高速乙太網路光模組</t>
  </si>
  <si>
    <t>1.廠牌：阿爾卡特朗訊Alcatel-Lucent
2.型號：SFP 1000Base-LXD
3.用途：FOT替換性備品</t>
  </si>
  <si>
    <t>煞車釋放單元密封橡膠墊圈(T014)</t>
  </si>
  <si>
    <t>1.廠牌：KNORR-BREMSE
2.型號：KP0444000</t>
  </si>
  <si>
    <t>YSAC1.01.06.C.01.03.T</t>
  </si>
  <si>
    <t>32.TE.0002.MT</t>
  </si>
  <si>
    <t>TETRA無線電收發機</t>
  </si>
  <si>
    <t>95.01.0154.TO</t>
  </si>
  <si>
    <t>品牌型號TOPTUL KABA1609                                規格：                                                          1.長度：38mm(±20mm)                                        2.尺寸：9mm</t>
  </si>
  <si>
    <t>48.DC.0007.NF</t>
  </si>
  <si>
    <t>PL LED YELLOW</t>
  </si>
  <si>
    <t>Input:110V AC</t>
  </si>
  <si>
    <t>Y1.PV.0038.LO</t>
  </si>
  <si>
    <t>電弧觸點潤滑脂</t>
  </si>
  <si>
    <t>1、廠牌：MOLYKOTE。 2、型號：CU 7439 PLUS。 3、容量：1kg/罐。</t>
  </si>
  <si>
    <t>2028/12/15</t>
  </si>
  <si>
    <t>Y1.KT.0092.LO</t>
  </si>
  <si>
    <t>3M長期抗UV彩繪PVC-B CAR-C15</t>
  </si>
  <si>
    <t xml:space="preserve">廠牌:爵士影像事業有限公司，規格: PVC-B CAR-C15，說明:列車外裝公共藝術貼紙
</t>
  </si>
  <si>
    <t>Y1.TW.0035.LO</t>
  </si>
  <si>
    <t>潤滑油脂(G-Rapid Plus Paste)</t>
  </si>
  <si>
    <t>廠牌：MOLYKOTE。 型號：G-Rapid Plus Paste 。容量：1kg。</t>
  </si>
  <si>
    <t>2030/03/26</t>
  </si>
  <si>
    <t>33.OT.0011.FI</t>
  </si>
  <si>
    <t>1.廠牌:Finder GmbH 2.型號:48.72.9.018.0050 3.規格:DC 18V, 8A, 2CO Pin socket type 95.55 Relay type 40.52.9.018.0000 Suppression module type 99.02.9.024.99 Retaining clip type 095.91.3</t>
  </si>
  <si>
    <t>96.32.0005.HI</t>
  </si>
  <si>
    <t>Y9.C7.0016.CF</t>
  </si>
  <si>
    <t>硬幣托盤振動板</t>
  </si>
  <si>
    <t>廠牌:優聯 型號:600778-003</t>
  </si>
  <si>
    <t>48.II.0001.HZ</t>
  </si>
  <si>
    <t>XLPE低煙無毒電纜</t>
  </si>
  <si>
    <t>100mm 1C 綠</t>
  </si>
  <si>
    <t>Y3.DC.0068.LO</t>
  </si>
  <si>
    <t>定時繼電器</t>
  </si>
  <si>
    <t>1.廠牌：ABB
2.型號：CT-MFS.21S
3.環狀線專屬用料</t>
  </si>
  <si>
    <t>Y6.19.0001.LO</t>
  </si>
  <si>
    <t>不銹鋼平華司</t>
  </si>
  <si>
    <t>廠牌：BRECKNELL WILLIS
規格：M16
(導電軌錨定組件)</t>
  </si>
  <si>
    <t>35.13.0001.AS</t>
  </si>
  <si>
    <t>控制台呼叫與緊急麥克風(1按鈕 – 鵝頸麥克風)-附IP 位址</t>
  </si>
  <si>
    <t>33.CC.0006.AB</t>
  </si>
  <si>
    <t>乙太網路 10-100M模組(1port)</t>
  </si>
  <si>
    <t>EtherNet 10-100M Module with 1 RJ-45 Port</t>
  </si>
  <si>
    <t>YA.NN.0002.LO</t>
  </si>
  <si>
    <t>廠牌:ZIPPY
型號:5A 125-250VAC</t>
  </si>
  <si>
    <t>YSC.01.02.B.01.04</t>
  </si>
  <si>
    <t>Y3.PR.0012.LO</t>
  </si>
  <si>
    <t>保護電驛(B30匯流排差動/I/O模組)</t>
  </si>
  <si>
    <t>1.廠牌：GE
2.型號：UR 6BV
3.規格：161kV(BSS)/22kV(BSS,PPSS)
4.環狀線專屬用料</t>
  </si>
  <si>
    <t>39.23.0019.FS</t>
  </si>
  <si>
    <t>CE電磁閥</t>
  </si>
  <si>
    <t>Y9.A4.0001.CF</t>
  </si>
  <si>
    <t>收據印表機</t>
  </si>
  <si>
    <t>廠牌:熒埔 型號:WP-K833規格:熱感式，紙張寬度78mm</t>
  </si>
  <si>
    <t>Y3.PR.0010.LO</t>
  </si>
  <si>
    <t>保護電驛(B30 匯流排差動/CT/VT模組)</t>
  </si>
  <si>
    <t>1.廠牌：GE
2.型號：UR 8NV
3.規格：161kV(BSS)
4.環狀線專屬用料</t>
  </si>
  <si>
    <t>95.03.0007.FA</t>
  </si>
  <si>
    <t>管鉗</t>
  </si>
  <si>
    <t>開口0~60mm</t>
  </si>
  <si>
    <t>Y4.32.0073.LO</t>
  </si>
  <si>
    <t>逆止閥(地下車床用)</t>
  </si>
  <si>
    <t>1.廠牌：Rexroth
2.型號：901086052
3.料號：10277775</t>
  </si>
  <si>
    <t>Y1.PV.0021.HI</t>
  </si>
  <si>
    <t>集電迴路線纜-2</t>
  </si>
  <si>
    <t>廠牌：HRI，型號：013224EA01</t>
  </si>
  <si>
    <t>YSD.03.03.A.02</t>
  </si>
  <si>
    <t>50.XX.0066.LO</t>
  </si>
  <si>
    <t>冷媒管線(低壓用)</t>
  </si>
  <si>
    <t>1.接頭規格：1/4SAE 2.適用冷媒：R134a 3.長度：1.5公尺 4.顏色：藍色</t>
  </si>
  <si>
    <t>95.01.0105.KT</t>
  </si>
  <si>
    <t>9x12更換式扭力扳手接頭 (圓頭棘輪)</t>
  </si>
  <si>
    <t xml:space="preserve">品牌型號KING TONY 34503102R                                規格：尺寸：1/4"DR                                                                        </t>
  </si>
  <si>
    <t>Y9.G2.0011.CF</t>
  </si>
  <si>
    <t>鋰電池(TCU)</t>
  </si>
  <si>
    <t>廠牌：maxell   型號：CR1220   規格：鈕扣型鋰電池3V</t>
  </si>
  <si>
    <t>YSKF.02.01.A</t>
  </si>
  <si>
    <t>2024/03/21</t>
  </si>
  <si>
    <t>YSAC1.10.03.C.01.01.T</t>
  </si>
  <si>
    <t>33.DP.0017.SH</t>
  </si>
  <si>
    <t>MCCB 2P 100AF 50AT DC110V 15KA</t>
  </si>
  <si>
    <t>YD.BB.0024.LO</t>
  </si>
  <si>
    <t>1.廠牌：盈正豫順 Ablerex
2.型號：Bric 60ST (60kVA) 
3.備註：1組6件</t>
  </si>
  <si>
    <t>Y2.SW.0019.UH</t>
  </si>
  <si>
    <t>轉轍器連接部件1</t>
  </si>
  <si>
    <t>一、 廠牌：Voestalpine。
二、 型號: C-600373。
三、 將DLD單元1連接至軌道岔尖。
四、 需易於調整，留有因應轉轍軌熱漲冷縮之充分空間。</t>
  </si>
  <si>
    <t>95.42.0010.LO</t>
  </si>
  <si>
    <t>氣泡式水平尺</t>
  </si>
  <si>
    <t>三氣泡，長約400mm</t>
  </si>
  <si>
    <t>Y2.SW.0031.UH</t>
  </si>
  <si>
    <t>電氣連接纜線接頭</t>
  </si>
  <si>
    <t>一、 廠牌：Voestalpine。
二、 型號: C-94154。
三、 使用於DLD纜線末端接頭。</t>
  </si>
  <si>
    <t>YSC.02.05.C.01.02</t>
  </si>
  <si>
    <t>YA.II.0015.LO</t>
  </si>
  <si>
    <t>傳動皮帶(SPA-1507)</t>
  </si>
  <si>
    <t>廠牌:Continental型號:SPA-1507*2條產品標示之保存期限：自製造日起至少 60 個月</t>
  </si>
  <si>
    <t>YSC.03.14.B.01.03.10.T</t>
  </si>
  <si>
    <t>33.OT.0003.ES</t>
  </si>
  <si>
    <t>電壓偵測</t>
  </si>
  <si>
    <t>1.廠牌:ESN 2.型號:8592 3.規格:Voltage monitoring relay DC 600-750 V +20/-30%, response=400 V +-10%, release=200 V +-20%, 2 CO, with magnetic shield</t>
  </si>
  <si>
    <t>Y5.11.0023.LO</t>
  </si>
  <si>
    <t>數位電話機</t>
  </si>
  <si>
    <t>1.廠牌：亞美亞Avaya
2.型號：1408(Digital Telephone)
3.用途：電話替換性備品</t>
  </si>
  <si>
    <t>YSAC1.04.06.C</t>
  </si>
  <si>
    <t>94.26.0025.LO</t>
  </si>
  <si>
    <t>不銹鋼開口銷</t>
  </si>
  <si>
    <t>材質：不銹鋼孔徑：3/32"(約2.38mm)長度：1"(約25.4mm)</t>
  </si>
  <si>
    <t>Y1.KT.0056.LO</t>
  </si>
  <si>
    <t>3M長期抗UV彩繪PVC-B CAR-A5</t>
  </si>
  <si>
    <t xml:space="preserve">廠牌:爵士影像事業有限公司，規格: PVC-B CAR-A5，說明:列車外裝公共藝術貼紙
</t>
  </si>
  <si>
    <t>39.58.0016.GM</t>
  </si>
  <si>
    <t>Y9.A5.0001.CF</t>
  </si>
  <si>
    <t>ATIM資訊顯示器電路板</t>
  </si>
  <si>
    <t>顯示4組燈號，由紅、綠、橘LED組成 尺寸150*90mm</t>
  </si>
  <si>
    <t>Y2.DS.0006.AS</t>
  </si>
  <si>
    <t>同軸電纜公接頭</t>
  </si>
  <si>
    <t>1.廠牌:Huber+Suhner，型號:11_N-50-3-29/133_N。2.阻抗: 50 ±2Ω。3.防水等級:IP67(含)以上。
4.使用於環狀線號誌DCS子系統，適用於型號ENVIROFLEX_142之同軸電纜。</t>
  </si>
  <si>
    <t>YA.II.0010.LO</t>
  </si>
  <si>
    <t>傳動皮帶(SPZ-1487)</t>
  </si>
  <si>
    <t>廠牌:Continental型號:SPZ-1487*2條產品標示之保存期限：自製造日起至少 60 個月</t>
  </si>
  <si>
    <t>YSC.03.14.B.01.03.05.T</t>
  </si>
  <si>
    <t>50.KL.0004.AI</t>
  </si>
  <si>
    <t>1799 x 2425 x 17mm</t>
  </si>
  <si>
    <t>95.42.0025.LO</t>
  </si>
  <si>
    <t>手推油壓拖板車</t>
  </si>
  <si>
    <t>最大載重至少2噸</t>
  </si>
  <si>
    <t>Y9.AC.0004.CF</t>
  </si>
  <si>
    <t>閥控型鉛酸蓄電池(12V,7Ah)</t>
  </si>
  <si>
    <t>參考廠牌:YUASA  參考型號:NP7-12 規格:12V,7Ah</t>
  </si>
  <si>
    <t>YSAC1.04.05.A.01.T</t>
  </si>
  <si>
    <t>YE.EA.0004.LO</t>
  </si>
  <si>
    <t>偵熱探測器</t>
  </si>
  <si>
    <t>1.廠牌：THERMOTECH
2.型號：302-ET-135
3.規格：補償式局限型 (防水型)，定址式</t>
  </si>
  <si>
    <t>39.29.0059.GM</t>
  </si>
  <si>
    <t>YA.ZZ.0027.LO</t>
  </si>
  <si>
    <t>廠牌:昀諭行
型號:521*530*50mm</t>
  </si>
  <si>
    <t>Y5.16.0021.LO</t>
  </si>
  <si>
    <t>1.廠牌：康舒科技ACBEL POLYTECH
2.型號：OT9027(ID：006G)
3.用途：TETRA替換性備品</t>
  </si>
  <si>
    <t>Y4.27.0045.LO</t>
  </si>
  <si>
    <t>導輪中心銷(路軌兩用車用)</t>
  </si>
  <si>
    <t>1.廠牌：ZWEIWEG
2.料號：ZE002138</t>
  </si>
  <si>
    <t>Y1.BE.0038.LO</t>
  </si>
  <si>
    <t>O環(HPCU三通接頭)</t>
  </si>
  <si>
    <t>1.尺寸：18.32mm(內徑)x 2.86(線徑)。 2.公差：±0.2mm。 3.材質：NBR。 4.硬度：70 ±5°。 5.保存期限：自製造日起至少72個月。</t>
  </si>
  <si>
    <t>Y1.KT.0183.LO</t>
  </si>
  <si>
    <t>3M長期抗UV彩繪PVC-D CAR-C16</t>
  </si>
  <si>
    <t>廠牌:爵士影像事業有限公司，規格: PVC-D CAR-C16，說明:列車外裝公共藝術貼紙</t>
  </si>
  <si>
    <t>Y6.12.0014.LO</t>
  </si>
  <si>
    <t>Y3.CA.0013.LO</t>
  </si>
  <si>
    <t>22kV電纜(250mm2)</t>
  </si>
  <si>
    <t>22kV XLPE-LSFH鋁導體鎧裝電纜(AL) 1C X 250mm2 /AWA PACIFIC</t>
  </si>
  <si>
    <t>Y3.UP.0026.LO</t>
  </si>
  <si>
    <t>風扇監控卡</t>
  </si>
  <si>
    <t>1.廠牌：RPS
2.型號：6R_SA2106-01B
3.環狀線專屬用料</t>
  </si>
  <si>
    <t>Y9.G2.0006.CF</t>
  </si>
  <si>
    <t>回歸反射型感測器</t>
  </si>
  <si>
    <t>廠牌:NS 型號:KP1651</t>
  </si>
  <si>
    <t>Y4.32.0018.LO</t>
  </si>
  <si>
    <t>地下車床刀具控制器</t>
  </si>
  <si>
    <t>廠牌：HEGENSCHEIDT，型號：10320816或廠牌：SIEMENS，型號：6FC5303-0AA00-2AA0</t>
  </si>
  <si>
    <t>50.KT.0116.LK</t>
  </si>
  <si>
    <t>window shaft wide type 2(13222.0043)</t>
  </si>
  <si>
    <t>95.01.0029.FA</t>
  </si>
  <si>
    <t>英制內六角扳手組</t>
  </si>
  <si>
    <t>含3/32吋,1/8吋,5/32吋,3/16吋,7/32吋,1/4吋,5/16吋,3/8吋共8支</t>
  </si>
  <si>
    <t>Y8.BA.0008.OT</t>
  </si>
  <si>
    <t>內門接點</t>
  </si>
  <si>
    <t>廠牌: OTIS
型號:TY131</t>
  </si>
  <si>
    <t>95.01.0103.KT</t>
  </si>
  <si>
    <t>品牌型號KING TONY 34501127M                                規格：                                                          1.長度：60.1mm(±20mm)                                         2.扭力範圍：400(牛頓-米)</t>
  </si>
  <si>
    <t>YD.FF.0072.LO</t>
  </si>
  <si>
    <t>緊急照明燈(成光牌H2001)</t>
  </si>
  <si>
    <t>1.廠牌:成光牌2.型號:H20013.規格:110V 13W4.免加水電池：額定電壓6V容量4Ah，產品標示之保存期限：至製造日起至少6個月</t>
  </si>
  <si>
    <t>YSC.03.12.A.01.01.T</t>
  </si>
  <si>
    <t>2023/07/18</t>
  </si>
  <si>
    <t>Y1.KT.0013.LO</t>
  </si>
  <si>
    <t>3M長期抗UV彩繪PVC-A CAR-A2</t>
  </si>
  <si>
    <t>廠牌:爵士影像事業有限公司，規格: PVC-A CAR-A2，說明:列車外裝公共藝術貼紙</t>
  </si>
  <si>
    <t>58.OT.0002.CH</t>
  </si>
  <si>
    <t>矽利康</t>
  </si>
  <si>
    <t>中性防霉透明</t>
  </si>
  <si>
    <t>Y3.DC.0072.LO</t>
  </si>
  <si>
    <t>雙極無熔絲開關(20A)</t>
  </si>
  <si>
    <t>1.廠牌：ABB
2.型號：S 202 B20
3.規格：20A
4.環狀線專屬用料</t>
  </si>
  <si>
    <t>Y9.A3.0001.CF</t>
  </si>
  <si>
    <t>紙鈔機模組(BNA)</t>
  </si>
  <si>
    <t>廠牌:JCM 型號:BV-6200G 規格:可辨識13種紙鈔</t>
  </si>
  <si>
    <t>YSKF.01.01.C</t>
  </si>
  <si>
    <t>YSAC1.01.01.D.02</t>
  </si>
  <si>
    <t>32.PA.0001.ID</t>
  </si>
  <si>
    <t>列車廣播擴音器</t>
  </si>
  <si>
    <t>Y3.DC.0108.LO</t>
  </si>
  <si>
    <t>可拆式端子座</t>
  </si>
  <si>
    <t>1.廠牌：SCHNEIDER ELECTRIC
2.型號：BMXFTB2010（MODICON M340 SERIES）
3.環狀線專屬用料</t>
  </si>
  <si>
    <t>Y8.BC.0015.MI</t>
  </si>
  <si>
    <t>水平補償光電開關</t>
  </si>
  <si>
    <t>廠牌：Panasonic
型號：EX-42</t>
  </si>
  <si>
    <t>50.KT.0115.LK</t>
  </si>
  <si>
    <t>bogie trim-right side (mirror image)(13222.0124)</t>
  </si>
  <si>
    <t>Y3.CA.0015.LO</t>
  </si>
  <si>
    <t>H型電纜隔離座</t>
  </si>
  <si>
    <t>材質:聚碳酸酯(符合CNS13629)長150mm±5mm*寬150mm±5mm*高(兩側分別為150mm± 5cm與155mm±5mm)其餘尺寸公差±2mm</t>
  </si>
  <si>
    <t>氬氣</t>
  </si>
  <si>
    <t>充填壓力120kg/c㎡以上，容積6立方米</t>
  </si>
  <si>
    <t>YSK.01.03.B.01</t>
  </si>
  <si>
    <t>39.29.0077.MB</t>
  </si>
  <si>
    <t>空氣濾清器-四汽缸</t>
  </si>
  <si>
    <t>95.01.0024.KW</t>
  </si>
  <si>
    <t>梅開扳手(37mm)</t>
  </si>
  <si>
    <t>50.BE.0011.HK</t>
  </si>
  <si>
    <t>EHU馬達碳刷</t>
  </si>
  <si>
    <t>1.廠牌 : HANNING &amp; KAHL 2.型號 : K1003032，需含彈簧座</t>
  </si>
  <si>
    <t>DME1321</t>
  </si>
  <si>
    <t>50.92.0023.LU</t>
  </si>
  <si>
    <t>RPE 6-6306</t>
  </si>
  <si>
    <t>94.01.0004.AF</t>
  </si>
  <si>
    <t>油漆筆(綠)</t>
  </si>
  <si>
    <t>一、綠色，筆長15cm±1cm，筆尖直徑0.5cm±0.1cm。 二、須適用於金屬、玻璃、橡樛、陶瓷等材質，畫記後經擦拭，不褪色、脫漆。 三、產品標示之保存期限：自製造日起至少30個月。</t>
  </si>
  <si>
    <t>2029/10/31</t>
  </si>
  <si>
    <t>2022/01/20</t>
  </si>
  <si>
    <t>2028/08/30</t>
  </si>
  <si>
    <t>50.EC.0003.AB</t>
  </si>
  <si>
    <t>牽引設備用送風機</t>
  </si>
  <si>
    <t>Y2.DS.0016.AS</t>
  </si>
  <si>
    <t>光纖線(LC-LC)</t>
  </si>
  <si>
    <t>1.料號:K070120007 2.名稱:Optical fiber duplex mm 50/125 3M LC-LC</t>
  </si>
  <si>
    <t>95.35.0002.LO</t>
  </si>
  <si>
    <t>鋁梯(200cm)</t>
  </si>
  <si>
    <t>Y4.14.0010.LO</t>
  </si>
  <si>
    <t>砂輪片(青石)</t>
  </si>
  <si>
    <t>1.廠牌：KINIK
2.規格：1A 255x25x25.40青石
3.型號：GC 120 J 9 V
4.料號：GC 120 J 9 V</t>
  </si>
  <si>
    <t>33.OT.0035.MI</t>
  </si>
  <si>
    <t>消弧器接觸銅排</t>
  </si>
  <si>
    <t>[廠牌:Microelettrica Scientifica][型號:MS.CODE:010S409][規格:COPPIA CONTATTI SIN.NA"S4"N.800/1000]</t>
  </si>
  <si>
    <t>YA.HI.0037.LO</t>
  </si>
  <si>
    <t>廠牌:Koyo
型號:6206ZZ</t>
  </si>
  <si>
    <t>39.50.0002.UC</t>
  </si>
  <si>
    <t>Y2.PD.0051.FA</t>
  </si>
  <si>
    <t>末端軸承</t>
  </si>
  <si>
    <t>1.廠牌:Faiveley。2.原廠料號:E142258-0101。3.月台門，更換性備品，驅動機構設備。</t>
  </si>
  <si>
    <t>洗衣精</t>
  </si>
  <si>
    <t>淨含量：4000克(含)以上。報廢不需繳回</t>
  </si>
  <si>
    <t>50.94.0041.SG</t>
  </si>
  <si>
    <t>電聯車鑰匙</t>
  </si>
  <si>
    <t>70MM*30MM*3MM</t>
  </si>
  <si>
    <t>YD.FF.0060.LO</t>
  </si>
  <si>
    <t>LED 電源供應器</t>
  </si>
  <si>
    <t>1.廠牌:明緯企業股份有限公司   2.規格: 
L280mm*W144mm*H50mm(600W-24V)                                    3.型號:HLG-600H-24A</t>
  </si>
  <si>
    <t>YSAC1.03.02.B</t>
  </si>
  <si>
    <t>50.92.0009.HS</t>
  </si>
  <si>
    <t>跨接電纜3-1(含接頭)</t>
  </si>
  <si>
    <t>Y9.G1.0019.CF</t>
  </si>
  <si>
    <t>馬達連桿(無障礙型閘門)</t>
  </si>
  <si>
    <t>廠牌：優聯   型號：GATE-FLAP-HR-2   材質：鍛造金屬</t>
  </si>
  <si>
    <t>Y6.25.0084.LO</t>
  </si>
  <si>
    <t>廠牌：中鐵山橋
規格：667×185×10</t>
  </si>
  <si>
    <t>Y6.25.0096.LO</t>
  </si>
  <si>
    <t>廠牌：中鐵山橋
規格：38×4
(伸縮接頭組件)</t>
  </si>
  <si>
    <t>Y4.27.0024.LO</t>
  </si>
  <si>
    <t>車旁警告燈泡(路軌兩用車用)</t>
  </si>
  <si>
    <t>1.廠牌：BENZ
2.規格：24V 10W
3.料號：N072601024704</t>
  </si>
  <si>
    <t>YA.YY.0008.LO</t>
  </si>
  <si>
    <t>選擇切換開關</t>
  </si>
  <si>
    <t>廠牌：AUSPICIOUS
型號：SS-2513</t>
  </si>
  <si>
    <t>Y9.P8.0007.CF</t>
  </si>
  <si>
    <t>PAM中央處理器(CPU)</t>
  </si>
  <si>
    <t>廠牌:MiTAC 型號:INTEL E7400  規格:CORE2 2.8GHz</t>
  </si>
  <si>
    <t>YD.BB.0012.LO</t>
  </si>
  <si>
    <t>整流器驅動電路板</t>
  </si>
  <si>
    <t>1.廠牌:ABLEREX
2.適用容量:160K~220KA 
3.原廠料號:E960297
4.適用輸入電壓:3800-400V
5.額定頻率:50HZ/60HZ</t>
  </si>
  <si>
    <t>Y2.SW.0062.LO</t>
  </si>
  <si>
    <t>轉轍器高壓油管(2.5公尺)</t>
  </si>
  <si>
    <t>1.廠牌：AEROQUIP。2.油管長度2.5±3%公尺。3.管路耐壓至少6,500psi(含)以上。4.金屬接頭材質須為不鏽鋼。</t>
  </si>
  <si>
    <t>39.26.0021.BE</t>
  </si>
  <si>
    <t>碳罐</t>
  </si>
  <si>
    <t>面罩適用</t>
  </si>
  <si>
    <t>YA.II.0006.LO</t>
  </si>
  <si>
    <t>傳動皮帶(SPA-1500)</t>
  </si>
  <si>
    <t>廠牌:Continental型號:SPA-1500*2條產品標示之保存期限：自製造日起至少 60 個月</t>
  </si>
  <si>
    <t>YSC.03.14.B.01.03.01.T</t>
  </si>
  <si>
    <t>Y6.12.0040.LO</t>
  </si>
  <si>
    <t>廠牌：中鐵山橋
規格：10號左開岔尖</t>
  </si>
  <si>
    <t>160A保險絲(輔電)</t>
  </si>
  <si>
    <t>廠牌：MERSEN ITALIA SPA，型號：D71GB60V160TF</t>
  </si>
  <si>
    <t>95.42.0026.DD</t>
  </si>
  <si>
    <t>氧/丙烷氣體切割組</t>
  </si>
  <si>
    <t>切割能力至少可切斷50E6鋼軌</t>
  </si>
  <si>
    <t>96.06.0002.FA</t>
  </si>
  <si>
    <t>94.32.0009.AF</t>
  </si>
  <si>
    <t>紮線帶(120)</t>
  </si>
  <si>
    <t>尼龍紮線帶 (白色,120*2.5mm)，報廢不需繳回</t>
  </si>
  <si>
    <t>39.55.0009.UC</t>
  </si>
  <si>
    <t>操作油芯（外）</t>
  </si>
  <si>
    <t>循環油桶外適用</t>
  </si>
  <si>
    <t>Y4.27.0023.LO</t>
  </si>
  <si>
    <t>方向燈泡(路軌兩用車用)</t>
  </si>
  <si>
    <t>1.廠牌：BENZ
2.規格：24V 5W
3.料號：N072601024701</t>
  </si>
  <si>
    <t>96.47.0002.TE</t>
  </si>
  <si>
    <t>TES 1357</t>
  </si>
  <si>
    <t>94.01.0011.AF</t>
  </si>
  <si>
    <t>油漆(白)</t>
  </si>
  <si>
    <t>2026/10/07</t>
  </si>
  <si>
    <t>95.42.0071.CA</t>
  </si>
  <si>
    <t>貨物綑綁器</t>
  </si>
  <si>
    <t>27mm*2米 2入一組</t>
  </si>
  <si>
    <t>Y1.KT.0176.LO</t>
  </si>
  <si>
    <t>3M長期抗UV彩繪PVC-D CAR-C9</t>
  </si>
  <si>
    <t>廠牌:爵士影像事業有限公司，規格: PVC-D CAR-C9，說明:列車外裝公共藝術貼紙</t>
  </si>
  <si>
    <t>Y4.28.0029.LO</t>
  </si>
  <si>
    <t>機油濾心(救援車用)</t>
  </si>
  <si>
    <t>廠牌：Fleetguard，型號：LF 9070</t>
  </si>
  <si>
    <t>YSC.03.09.A</t>
  </si>
  <si>
    <t>50.92.0073.WA</t>
  </si>
  <si>
    <t>current transformer AC/DC,primary rated current 100A</t>
  </si>
  <si>
    <t>95.01.0118.TO</t>
  </si>
  <si>
    <t>品牌型號TOPTUL BAEA1209                                規格：                                                          1.長度：28mm(±20mm)                                         2.尺寸：9mm</t>
  </si>
  <si>
    <t>Y7.AI.0002.KO</t>
  </si>
  <si>
    <t>彎部培林</t>
  </si>
  <si>
    <t>廠牌：KOYO
型號：6902RS</t>
  </si>
  <si>
    <t>Y2.PD.0060.FA</t>
  </si>
  <si>
    <t>EED 下門檔組件</t>
  </si>
  <si>
    <t>1.廠牌:Faiveley。2.原廠料號:Z100219-0102。3.月台門，更換性備品，門檻設備。</t>
  </si>
  <si>
    <t>YD.FF.0005.LO</t>
  </si>
  <si>
    <t>1.廠牌：東亞
2.型號：FVS-H2441JEB-2(14W*4)
3.規格：嵌入式 電子安定器 220V 14Wx4</t>
  </si>
  <si>
    <t>YSC.02.17.C.02</t>
  </si>
  <si>
    <t>YC.A1.0022.LR</t>
  </si>
  <si>
    <t>金屬集屑管</t>
  </si>
  <si>
    <t>料號 : 401462
尺寸:O75 x O83,5 R=275mm</t>
  </si>
  <si>
    <t>YSC.03.08.C.01</t>
  </si>
  <si>
    <t>YSC.04.06.B.01</t>
  </si>
  <si>
    <t>Y4.27.0057.LO</t>
  </si>
  <si>
    <t>潤滑噴嘴(路軌兩用車用)</t>
  </si>
  <si>
    <t>1.廠牌：ZWEIWEG
2.料號：DN000005</t>
  </si>
  <si>
    <t>39.27.0019.LO</t>
  </si>
  <si>
    <t>梅花板手(安坑輕軌轉向架清洗)</t>
  </si>
  <si>
    <t>Y2.PD.0091.FA</t>
  </si>
  <si>
    <t>電源線(NTC)</t>
  </si>
  <si>
    <t>1.廠牌:Faiveley。2.原廠料號:4004 112 4748.2。3.月台門，更換性備品，PPS設備。</t>
  </si>
  <si>
    <t>94.16.0008.AF</t>
  </si>
  <si>
    <t>國光牌 E.P. GREASE 2 二號極壓滑脂</t>
  </si>
  <si>
    <t>15KG/桶</t>
  </si>
  <si>
    <t>2026/01/21</t>
  </si>
  <si>
    <t>2025/08/17</t>
  </si>
  <si>
    <t>95.20.0001.FA</t>
  </si>
  <si>
    <t>C型夾</t>
  </si>
  <si>
    <t>防變形T型剖面G型夾/開口0~120mm</t>
  </si>
  <si>
    <t>YA.II.0001.LO</t>
  </si>
  <si>
    <t>傳動皮帶(SPA-2360)</t>
  </si>
  <si>
    <t>廠牌:Continental型號:SPA-2360*2條產品標示之保存期限：自製造日起至少 60 個月</t>
  </si>
  <si>
    <t>YSC.03.14.B.01.01.01.T</t>
  </si>
  <si>
    <t>O型環(610型煞車速度感測器#20)</t>
  </si>
  <si>
    <t>1、廠牌：NOK，型號：CO1210A1。2、產品標示之保存期限：自製造日起至少 120 個月。3、包裝方式：每包不超過100件為1包。</t>
  </si>
  <si>
    <t>2034/05/02</t>
  </si>
  <si>
    <t>YSAC1.08.04.E.02.T</t>
  </si>
  <si>
    <t>2031/12/08</t>
  </si>
  <si>
    <t>Y4.27.0009.LO</t>
  </si>
  <si>
    <t>預濾器(路軌兩用車用)</t>
  </si>
  <si>
    <t>1.廠牌：BENZ
2.料號：A0000901351</t>
  </si>
  <si>
    <t>Y4.11.0014.LO</t>
  </si>
  <si>
    <t>緊急開關按鈕(固定頂升設備用)</t>
  </si>
  <si>
    <t>1.廠牌：Eaton
2.型號：M22-PV 
3.料號：V/0002-0010-013</t>
  </si>
  <si>
    <t>Y1.KT.0112.LO</t>
  </si>
  <si>
    <t>3M長期抗UV彩繪PVC-C CAR-B3</t>
  </si>
  <si>
    <t xml:space="preserve">廠牌:爵士影像事業有限公司，規格: PVC-C CAR-B3，說明:列車外裝公共藝術貼紙
</t>
  </si>
  <si>
    <t>Y3.DC.0025.LO</t>
  </si>
  <si>
    <t>保險絲 750VDC-400A</t>
  </si>
  <si>
    <t>1.廠牌：MERSEN或Ferraz Shawmut
2.型號：D122GC75V400EFB
3.規格：750VDC - 400A
4.環狀線專屬用料</t>
  </si>
  <si>
    <t>Y4.33.0012.LO</t>
  </si>
  <si>
    <t>乾式磁粉(紅色)</t>
  </si>
  <si>
    <t>廠牌：MAGNAFLUX，型號：#8A Red，包裝方式：1磅/罐。</t>
  </si>
  <si>
    <t>94.23.0015.AF</t>
  </si>
  <si>
    <t>清潔酒精用噴頭</t>
  </si>
  <si>
    <t>適用於500ml酒精噴瓶，報廢不需繳回</t>
  </si>
  <si>
    <t>Y1.PK.0006.LO</t>
  </si>
  <si>
    <t>六角螺絲 M12x45</t>
  </si>
  <si>
    <t>1、廠牌：BOSSARD。 2、型號：BN 622。 3、規格：M12x45。</t>
  </si>
  <si>
    <t>50.VC.0007.AF</t>
  </si>
  <si>
    <t>客室空調濾網(宏國材料)</t>
  </si>
  <si>
    <t>1.型號HUP15DS.2.需搭配不鏽鋼網使用3.尺寸950*413*35mm4.可水洗18次</t>
  </si>
  <si>
    <t>DMW4512</t>
  </si>
  <si>
    <t>DMW3712</t>
  </si>
  <si>
    <t>YD.BB.0032.LO</t>
  </si>
  <si>
    <t>整流器 IGBT</t>
  </si>
  <si>
    <t>Socomec/200A</t>
  </si>
  <si>
    <t>50.92.0061.AB</t>
  </si>
  <si>
    <t>TBC7-30-10-51</t>
  </si>
  <si>
    <t>Y4.17.0011.LO</t>
  </si>
  <si>
    <t>電磁接觸器(列車清洗系統用#11)</t>
  </si>
  <si>
    <t>1.廠牌：Schneider
2.規格：LC1D18M7
3.型號: 18M7
4.料號：RS0011</t>
  </si>
  <si>
    <t>32.DE.0001.HP</t>
  </si>
  <si>
    <t>TDDS  Workstation 列車及司機員派遣系統工作站</t>
  </si>
  <si>
    <t>一、廠牌: HP。二、型號: HP,  Model:HP  Workstation  Z4  G4。</t>
  </si>
  <si>
    <t>39.03.0001.GN</t>
  </si>
  <si>
    <t>95.01.0101.KT</t>
  </si>
  <si>
    <t>品牌型號KING TONY 34503103R                                規格：尺寸：3/8"DR</t>
  </si>
  <si>
    <t>彈性接著劑(Sika 265)</t>
  </si>
  <si>
    <t>廠牌：Sika或同等品 ，型號：265，容量：600ml/條，顏色：黑。</t>
  </si>
  <si>
    <t>2026/02/01</t>
  </si>
  <si>
    <t>2024/11/18</t>
  </si>
  <si>
    <t>50.TD.0007.ZF</t>
  </si>
  <si>
    <t>二次懸吊緩衝橡皮</t>
  </si>
  <si>
    <t>1.廠牌: GMT 2.型號: 62054001</t>
  </si>
  <si>
    <t>YD.FF.0010.LO</t>
  </si>
  <si>
    <t>1.廠牌：東亞
2.型號：PLC26203EB-2
3.規格：嵌入式 電子安定器 220V 32W BB燈</t>
  </si>
  <si>
    <t>48.FF.0057.KU</t>
  </si>
  <si>
    <t>燈具L21</t>
  </si>
  <si>
    <t>1.廠牌:凱優牌 2.型號:L21 3.規格:LED照明燈120W/15100流明</t>
  </si>
  <si>
    <t>YA.HH.0002.LO</t>
  </si>
  <si>
    <t>皮帶(SPA-2207-Ld)</t>
  </si>
  <si>
    <t>廠牌:科祿格規格:SPA-2207-Ld</t>
  </si>
  <si>
    <t>YSC.03.09.A.03.01.T</t>
  </si>
  <si>
    <t>95.01.0053.PK</t>
  </si>
  <si>
    <t>內六角板手組</t>
  </si>
  <si>
    <t>尺寸：公制1.5、2、2.5、3、4、5、6、8、10mm</t>
  </si>
  <si>
    <t>96.11.0023.KL</t>
  </si>
  <si>
    <t>YF.16.0113.LO</t>
  </si>
  <si>
    <t>兒童座椅扣環組</t>
  </si>
  <si>
    <t>1.廠牌：凱創
2.型號：9009-01</t>
  </si>
  <si>
    <t>Y3.DC.0007.LO</t>
  </si>
  <si>
    <t>框架偵測電流轉換器(U164AC)</t>
  </si>
  <si>
    <t>1、廠牌：MONT-ELE
2、型號：VACB084-20
3、輸入:-8至8V，輸出:4至20mA。
4、J1接頭連接線長2公尺(含)以上(5C，黑色外披覆)，連接線可直接連接J1接頭及ME-MPS13L保護電驛，且無須額外加工(如接頭等)。遮蔽線(shielded wire)長2公尺(含)以上(4C，灰色外披覆)，遮蔽線可直接連接電流轉換器及霍爾效應量測器(HAX-500-S)，且無須額外加工(如接頭等)。</t>
  </si>
  <si>
    <t>YSAC1.05.02.D</t>
  </si>
  <si>
    <t>Y4.15.0010.LO</t>
  </si>
  <si>
    <t>無耗氣自動洩水器(土軌空壓機用)</t>
  </si>
  <si>
    <t>1.廠牌:復盛。 2.型號:FA31。 3.料號:2118090121。</t>
  </si>
  <si>
    <t>YF.16.0030.LO</t>
  </si>
  <si>
    <t>1.廠牌:Tarkett
2.尺寸:6mx2mx2mm
3.顏色:Vylon Plus 590 4.CF640土建標區段標使用區域:管理中心樓梯鋪面(非公共區)</t>
  </si>
  <si>
    <t>Y3.DC.0112.LO</t>
  </si>
  <si>
    <t>6插槽機架</t>
  </si>
  <si>
    <t>1.廠牌：SCHNEIDER ELECTRIC
2.型號：BMXXBP0600（MODICON M340 SERIES）
3.環狀線專屬用料</t>
  </si>
  <si>
    <t>48.FF.0056.KU</t>
  </si>
  <si>
    <t>燈具L31</t>
  </si>
  <si>
    <t>1.廠牌:凱優牌 2.型號:L31 3.規格:軟帶型PC燈板4.8W</t>
  </si>
  <si>
    <t>Y2.TC.0002.AS</t>
  </si>
  <si>
    <t>MABF模組 (3.75-4.75 kHz)</t>
  </si>
  <si>
    <t>1. 廠牌:Ansaldo STS或Hitachi Rail STS。2. 型號：B92B.A29003。3. 使用頻段: 3.75-4.75kHz。4. 具有PIN針跳線的可選式電容，可經由跳線，調整共振頻率Fr。5. 使用於環狀線號誌軌道電路設備，可微調平衡S型接點迴路，使用該電容器電路板之跳線用以調整S型接點迴路的Tx/Rx。</t>
  </si>
  <si>
    <t>YSAC1.07.05.E</t>
  </si>
  <si>
    <t>Y7.AE.0018.KO</t>
  </si>
  <si>
    <t>三角警示板</t>
  </si>
  <si>
    <t xml:space="preserve">廠牌：通力
規格：81cm x 70cm
</t>
  </si>
  <si>
    <t>YC.A1.0053.LR</t>
  </si>
  <si>
    <t>高效潤滑油</t>
  </si>
  <si>
    <t>料號 : 76214
rhenus LAC 1
規格:25KG</t>
  </si>
  <si>
    <t>YSK.03.01.D.01.01.T</t>
  </si>
  <si>
    <t>YSK.03.02.C.01.01.T3</t>
  </si>
  <si>
    <t>Y1.EE.0059.LO</t>
  </si>
  <si>
    <t>DCS接頭(N母，SPUMA)</t>
  </si>
  <si>
    <t>廠牌:HUBER+SUHNER，型號:21_N-50-4-6/133_NH</t>
  </si>
  <si>
    <t>YA.YY.0014.LO</t>
  </si>
  <si>
    <t>指示燈(紅)</t>
  </si>
  <si>
    <t>廠牌：SHAN HO
型號：SP-251L(紅)</t>
  </si>
  <si>
    <t>96.48.0003.FL</t>
  </si>
  <si>
    <t>DE0132</t>
  </si>
  <si>
    <t>33.DC.0015.HE</t>
  </si>
  <si>
    <t>計數器</t>
  </si>
  <si>
    <t>1.廠牌:HENGSTLER 2.型號:0864 465 3.規格:Pulse counter 6-digit, DC 24V, for spring attachment, with manualreset</t>
  </si>
  <si>
    <t>Y8.BE.0003.MI</t>
  </si>
  <si>
    <t>控制盤箱體</t>
  </si>
  <si>
    <t xml:space="preserve">廠牌：三菱
型號：ELENESSA 無機房用
</t>
  </si>
  <si>
    <t>Y6.19.0005.LO</t>
  </si>
  <si>
    <t>41.26.0002.OK</t>
  </si>
  <si>
    <t xml:space="preserve">鋼軌_槽狀耐磨鋼軌 </t>
  </si>
  <si>
    <t>18公尺/PC</t>
  </si>
  <si>
    <t>96.19.0001.LE</t>
  </si>
  <si>
    <t>Y7.AE.0006.OT</t>
  </si>
  <si>
    <t>踏階破裂開關</t>
  </si>
  <si>
    <t>廠牌:OTIS 或 TAYEE
型號:X42A-S11/1R</t>
  </si>
  <si>
    <t>50.92.0042.AB</t>
  </si>
  <si>
    <t>S 201MT-Z 1</t>
  </si>
  <si>
    <t>50.KT.0119.LK</t>
  </si>
  <si>
    <t>pillar trim-bottom(13222.0074)</t>
  </si>
  <si>
    <t>38.UW.0001.HO</t>
  </si>
  <si>
    <t>溫度開關(室內型)</t>
  </si>
  <si>
    <t>防脫落六角螺絲M8</t>
  </si>
  <si>
    <t>規格：M8X1.25X20，半牙，牙長10mm，A2-70。</t>
  </si>
  <si>
    <t>Y1.KT.0035.LO</t>
  </si>
  <si>
    <t>3M長期抗UV彩繪PVC-A CAR-B11</t>
  </si>
  <si>
    <t xml:space="preserve">廠牌:爵士影像事業有限公司，規格: PVC-A CAR-B11，說明:列車外裝公共藝術貼紙
</t>
  </si>
  <si>
    <t>94.26.0006.AF</t>
  </si>
  <si>
    <t>螺栓/螺帽(M5)</t>
  </si>
  <si>
    <t>SUS304 M5*0.7*20</t>
  </si>
  <si>
    <t>Y6.26.0003.LO</t>
  </si>
  <si>
    <t>護軌</t>
  </si>
  <si>
    <t>廠牌：中鐵山橋
規格：UIC 33；延展長4600
(7號岔心用護軌)</t>
  </si>
  <si>
    <t>94.28.0009.LO</t>
  </si>
  <si>
    <t>砂紙(#400)</t>
  </si>
  <si>
    <t>#400，報廢不需繳回</t>
  </si>
  <si>
    <t>Y2.CP.0008.AS</t>
  </si>
  <si>
    <t>四路乙太網路界面模組</t>
  </si>
  <si>
    <t>1. 廠牌:Ansaldo STS或Hitachi Rail STS。2. 型號：166A.0100026。3. 具4個乙太網路連接埠。4. 使用於環狀線號誌中央連鎖設備(CP)，模組具管理高性能10/100乙太網路埠，四個10 / 100Base-TX控制器能夠在10 Mbps和100 Mbps全雙工下運行。</t>
  </si>
  <si>
    <t>YSAC1.07.04.E</t>
  </si>
  <si>
    <t>YC.A1.0028.LR</t>
  </si>
  <si>
    <t>燃油芯子</t>
  </si>
  <si>
    <t>料號 : 71793
JOHN DEERE (6090HFC09)</t>
  </si>
  <si>
    <t>YSC.03.08.D.02.02</t>
  </si>
  <si>
    <t>95.01.0102.KT</t>
  </si>
  <si>
    <t>品牌型號KING TONY 34501218M                                規格：                                                          1.長度：60mm(±20mm)                                         2.扭力範圍：130(牛頓-米)</t>
  </si>
  <si>
    <t>Y5.27.0003.LO</t>
  </si>
  <si>
    <t>CMFT儲存系統</t>
  </si>
  <si>
    <t>1.廠牌：聯想Lenovo
2.型號：V3700 V2/MT6535 HC4
3.用途：CMFT替換性備品</t>
  </si>
  <si>
    <t>YSAC1.11.04.E</t>
  </si>
  <si>
    <t>39.17.0070.HE</t>
  </si>
  <si>
    <t>介面模組</t>
  </si>
  <si>
    <t>Y3.DC.0006.LO</t>
  </si>
  <si>
    <t>框架偵測電流轉換器(U164DC)</t>
  </si>
  <si>
    <t>1、廠牌：MONT-ELE
2、型號：VAC084-20
3、輸入：0至8V，輸出：4至20mA。
4、J1接頭連接線長2公尺(含)以上(5C，黑色外披覆)，連接線可直接連接J1接頭及ME-MPS13L保護電驛，且無須額外加工(如接頭等)。遮蔽線(shielded wire)長2公尺(含)以上(4C，灰色外披覆)，遮蔽線可直接連接電流轉換器及霍爾效應量測器(HAX-500-S)，且無須額外加工(如接頭等)。</t>
  </si>
  <si>
    <t>YSAC1.01.02.A.02</t>
  </si>
  <si>
    <t>95.01.0014.KW</t>
  </si>
  <si>
    <t>梅開扳手(12 mm)</t>
  </si>
  <si>
    <t>YC.A1.0135.LR</t>
  </si>
  <si>
    <t>方向閥</t>
  </si>
  <si>
    <t>料號 : 53377
4WE6 J-6X/EG28N9K4</t>
  </si>
  <si>
    <t>95.01.0032.FA</t>
  </si>
  <si>
    <t>公制套筒組(套筒頭1/4吋)</t>
  </si>
  <si>
    <t>棘輪板,滑動式板手,接杆組</t>
  </si>
  <si>
    <t>YA.II.0051.LO</t>
  </si>
  <si>
    <t>可清洗式空氣過濾器(不鏽鋼)</t>
  </si>
  <si>
    <t>廠牌:國祥 
規格:22mm*24W*24H</t>
  </si>
  <si>
    <t>Y1.KT.0050.LO</t>
  </si>
  <si>
    <t>3M長期抗UV彩繪PVC-A CAR-C14</t>
  </si>
  <si>
    <t xml:space="preserve">廠牌:爵士影像事業有限公司，規格: PVC-A CAR-C14，說明:列車外裝公共藝術貼紙
</t>
  </si>
  <si>
    <t>YD.JJ.0008.LO</t>
  </si>
  <si>
    <t>鐵束環(2吋)</t>
  </si>
  <si>
    <t>1.2吋 2.含橡膠</t>
  </si>
  <si>
    <t>32.AP.0008.BB</t>
  </si>
  <si>
    <t>Track Coupling Coil C_1004: G04-2 (SIG-G04-ELB-017)</t>
  </si>
  <si>
    <t>34.AA.0001.OT</t>
  </si>
  <si>
    <t>主驅動軸(含第二軸)DAA26170E11</t>
  </si>
  <si>
    <t>雙排主驅動鏈,rise&lt;10m</t>
  </si>
  <si>
    <t>Y1.BE.0009.KB</t>
  </si>
  <si>
    <t>液壓控制單元BS/BP線(#T116.4)</t>
  </si>
  <si>
    <t>廠牌：KNORR-BREMSE
型號：466441</t>
  </si>
  <si>
    <t>Y9.G1.0007.CF</t>
  </si>
  <si>
    <t>門檔支架(右)</t>
  </si>
  <si>
    <t>廠牌:優聯 機型:500-(L) (型式:右，含門片，不含馬達、彈簧)</t>
  </si>
  <si>
    <t>YSAC1.10.07.A</t>
  </si>
  <si>
    <t>Y4.36.0005.LO</t>
  </si>
  <si>
    <t>U型油封(搪孔機用ψ65)</t>
  </si>
  <si>
    <t>1.廠牌：榮田精機
2.料號：Nok LBH-65</t>
  </si>
  <si>
    <t>Y2.SW.0015.UH</t>
  </si>
  <si>
    <t>轉轍器DLD單元2</t>
  </si>
  <si>
    <t xml:space="preserve">一、 廠牌：Voestalpine。
二、 型號: C-603680。
三、 具上蓋固定和槓桿式鎖頭。
四、 內含驅動桿、偵測桿、鎖定裝置等設備。
五、 提供轉轍器移動、定位偵測及鎖定等功能。
</t>
  </si>
  <si>
    <t>YSC.02.05.C.02</t>
  </si>
  <si>
    <t>YD.JJ.0007.LO</t>
  </si>
  <si>
    <t>控制盤指示燈組</t>
  </si>
  <si>
    <t>LED 指示燈泡(橙色)AC220-240V</t>
  </si>
  <si>
    <t>94.32.0020.LO</t>
  </si>
  <si>
    <t>隱藏式水壓沖水閥組</t>
  </si>
  <si>
    <t>1.適用水壓：1~5kgf/cm&amp;sup2;。
2.機械形式：水壓式。
3.需含原廠安裝所有配件。
4.適用廠牌馬桶型號：和成牌C145NB。
5.廠牌：和成牌。
6.型號：CF-922。</t>
  </si>
  <si>
    <t>YF.16.0103.LO</t>
  </si>
  <si>
    <t>小便斗中花</t>
  </si>
  <si>
    <t>1.廠牌：HCG
2.型號：U3Adb</t>
  </si>
  <si>
    <t>50.KT.0117.LK</t>
  </si>
  <si>
    <t>cover 3 right sight(13222.0206)</t>
  </si>
  <si>
    <t>YA.JJ.0020.LO</t>
  </si>
  <si>
    <t>可清洗式空氣過濾器</t>
  </si>
  <si>
    <t>廠牌:國祥
規格:15t*220*1027</t>
  </si>
  <si>
    <t>YA.HH.0026.LO</t>
  </si>
  <si>
    <t>風扇軸承組(11~22仟瓦)(板橋公車站及轉運站專屬用料)</t>
  </si>
  <si>
    <t>1.廠牌:KRUGER 2.型號或規格:UK210+H2310+橡膠墊圈 3.此料號為交通局財產。 4.僅用於板橋公車站及轉運站故障維修使用。</t>
  </si>
  <si>
    <t>41.13.0002.OK</t>
  </si>
  <si>
    <t>54G2  菱形岔心</t>
  </si>
  <si>
    <t>Y2.PD.0067.FA</t>
  </si>
  <si>
    <t>EED / 小 FP 立柱</t>
  </si>
  <si>
    <t>1.廠牌:Faiveley。2.原廠料號:Z104213-0104。3.月台門，更換性備品，固定板和立柱設備。</t>
  </si>
  <si>
    <t>扭力標示劑</t>
  </si>
  <si>
    <t>1.容量:1 o.z  2.用途:用於螺絲、螺帽鎖固後標示使用  3.顏色:螢光粉紅或橘色  4.產品標示之保存期限：自製造日起至少24個月。報廢不需繳回</t>
  </si>
  <si>
    <t>2027/03/31</t>
  </si>
  <si>
    <t>YSD.02.03.A.02.01.T</t>
  </si>
  <si>
    <t>2026/03/06</t>
  </si>
  <si>
    <t>Y6.12.0001.LO</t>
  </si>
  <si>
    <t>止動撐調整片</t>
  </si>
  <si>
    <t>廠牌：中鐵山橋
規格：120×50×2</t>
  </si>
  <si>
    <t>Y5.25.0009.LO</t>
  </si>
  <si>
    <t>多媒體電腦硬碟</t>
  </si>
  <si>
    <t>1.參考廠牌：美光 Micron2.參考型號： Crucial BX500 240G</t>
  </si>
  <si>
    <t>Y5.15.0010.LO</t>
  </si>
  <si>
    <t>千兆光埠傳收器</t>
  </si>
  <si>
    <t>1.廠牌：Cisco
2.型號：GLC-EX-SMD
3.用途：DCS替換性備品</t>
  </si>
  <si>
    <t>50.KT.0118.LK</t>
  </si>
  <si>
    <t>ceiling right with air duct(13222.0222)</t>
  </si>
  <si>
    <t>Y4.36.0019.LO</t>
  </si>
  <si>
    <t>1.廠牌：SHELL、型號：TELLUS S2 M46
2.包裝方式：200公升/桶
3.產品標示之保存期限：自製造日起至少48 個月</t>
  </si>
  <si>
    <t>YSK.G.08.T</t>
  </si>
  <si>
    <t>2024/12/15</t>
  </si>
  <si>
    <t>Y6.25.0062.LO</t>
  </si>
  <si>
    <t>廠牌：中鐵山橋
規格：862×185×10</t>
  </si>
  <si>
    <t>YC.A1.0077.LR</t>
  </si>
  <si>
    <t>料號 : 73651
ET 200SP DQ 8X24VDC/0.5A</t>
  </si>
  <si>
    <t>YF.16.0017.LO</t>
  </si>
  <si>
    <t>1.廠牌:精工陶瓷股份有限公司
2.規格:290x290x18mm(1C、1U灰)
3.CF640土建標區段標使用區域:月台、穿堂、通道、房間(公共區地坪)</t>
  </si>
  <si>
    <t>YSC.01.10.E.02</t>
  </si>
  <si>
    <t>YSC.01.15.B.01</t>
  </si>
  <si>
    <t>Y1.TX.0017.LO</t>
  </si>
  <si>
    <t>O型環(610型SER速度感測器#21)</t>
  </si>
  <si>
    <t>1、廠牌：NOK，型號：CO00018A。2、產品標示之保存期限：自製造日起至少 120 個月。3、包裝方式：每包不超過100件為1包。</t>
  </si>
  <si>
    <t>2034/02/26</t>
  </si>
  <si>
    <t>YSAC1.08.04.E.03.T</t>
  </si>
  <si>
    <t>2031/08/23</t>
  </si>
  <si>
    <t>39.59.0023.TP</t>
  </si>
  <si>
    <t>變壓器</t>
  </si>
  <si>
    <t>Y6.16.0040.LO</t>
  </si>
  <si>
    <t>軌距墊鈑 4 1013Z</t>
  </si>
  <si>
    <t>廠牌：中鐵山橋
規格：920×170
基鈑編號:1013Z</t>
  </si>
  <si>
    <t>50.88.0007.LO</t>
  </si>
  <si>
    <t>全熱交換器圓盤出風口</t>
  </si>
  <si>
    <t>:1.廠牌: 2.型號: 3.規格:3吋</t>
  </si>
  <si>
    <t>94.20.0011.AF</t>
  </si>
  <si>
    <t>防護手套(3M)</t>
  </si>
  <si>
    <t>3M 亮彩舒適型止滑/耐磨手套，報廢不需繳回</t>
  </si>
  <si>
    <t>Y2.DS.0013.AS</t>
  </si>
  <si>
    <t>同軸電纜142(含接頭)</t>
  </si>
  <si>
    <t>廠牌：Huber+Suhner
電纜料號：ENVIROFLEX_142
接頭料號：11_N-50-3-29/133_NE</t>
  </si>
  <si>
    <t>Y1.KT.0204.LO</t>
  </si>
  <si>
    <t>3M長期抗UV彩繪PVC-B06、B11、D04、D09</t>
  </si>
  <si>
    <t>廠牌:爵士影像事業有限公司，規格: PVC-B06、B11、D04、D09，說明:列車內裝公共藝術貼紙</t>
  </si>
  <si>
    <t>Y4.32.0060.LO</t>
  </si>
  <si>
    <t>輔助開關(地下車床用)</t>
  </si>
  <si>
    <t>1.廠牌：Siemens
2.型號：3RH191-1FA22
3.料號：10241228</t>
  </si>
  <si>
    <t>夾鏈袋(由任袋)6號</t>
  </si>
  <si>
    <t>1.市售規格6號 12*17cm。 2.每包100只入，報廢不需繳回</t>
  </si>
  <si>
    <t>Y1.BA.0016.KB</t>
  </si>
  <si>
    <t>測試點的快速耦合器 L20</t>
  </si>
  <si>
    <t>1、廠牌：Knorr-Bremse。 2、型號：I87308。</t>
  </si>
  <si>
    <t>50.EP.0033.KN</t>
  </si>
  <si>
    <t>雨刷轉盤開關</t>
  </si>
  <si>
    <t>Y2.PD.0010.FA</t>
  </si>
  <si>
    <t>8通道數位輸入模組</t>
  </si>
  <si>
    <t>1.廠牌:WAGO，型號:750-430
2.輸入點數:8
3.信號電壓(0):-3VDC~5VDC
4.信號電壓(1):15VDC~30VDC
5.Input filter:3.0ms 
6.適用於環狀線月台門系統</t>
  </si>
  <si>
    <t>Y3.PR.0016.LO</t>
  </si>
  <si>
    <t>過電流保護電驛(適用有跳脫上一階斷路器功能，22kV開關盤)</t>
  </si>
  <si>
    <t>1.廠牌：GE
2.型號：MIFIIPI00E20HI00
3.規格：22kV(PPSS)
4.環狀線專屬用料</t>
  </si>
  <si>
    <t>Y5.16.0044.LO</t>
  </si>
  <si>
    <t>光電轉換遠端單元-電源模組</t>
  </si>
  <si>
    <t>1.廠牌：Goldpower
2.型號：GPAD341M27-3C</t>
  </si>
  <si>
    <t>39.17.0046.TP</t>
  </si>
  <si>
    <t>過濾元件</t>
  </si>
  <si>
    <t>Y2.PD.0185.LO</t>
  </si>
  <si>
    <t>JET I UV 貼膜玻璃彩繪(B2-4)</t>
  </si>
  <si>
    <t xml:space="preserve">廠牌：艾瓦奇有限公司
規格：84.5cm*179cm
說明:板橋站月台滑門-B2-4
</t>
  </si>
  <si>
    <t>50.92.0072.WA</t>
  </si>
  <si>
    <t>electornic flasher relay 24v,2-channel</t>
  </si>
  <si>
    <t>Y6.25.0014.LO</t>
  </si>
  <si>
    <t>廠牌：中鐵山橋
規格：380-380-185(錳叉下用)</t>
  </si>
  <si>
    <t>95.03.0032.TO</t>
  </si>
  <si>
    <t xml:space="preserve">品牌型號TOPTUL DCAD1207                                規格：開口19-60mm                                         </t>
  </si>
  <si>
    <t>Y3.DC.0094.LO</t>
  </si>
  <si>
    <t>12A 繼電器</t>
  </si>
  <si>
    <t>1.廠牌：FINDER
2.型號：56.34.9.024.0070
3.規格：24VDC 4個轉換接點
4.環狀線專屬用料</t>
  </si>
  <si>
    <t>YC.A1.0247.LR</t>
  </si>
  <si>
    <t>100 x 100 mm x 1</t>
  </si>
  <si>
    <t>Y4.32.0038.LO</t>
  </si>
  <si>
    <t>主軸軸承(地下車床用)</t>
  </si>
  <si>
    <t>1.廠牌：SKF
2.料號：10240083</t>
  </si>
  <si>
    <t>33.RM.0001.SI</t>
  </si>
  <si>
    <t>高壓電纜組件</t>
  </si>
  <si>
    <t>K430TB/G-18-TMBC-10-M16 N(A)2XS(2)Y 1x185-240RM 12/20 kV(1set=3pcs) (22kV RMU環路開關)</t>
  </si>
  <si>
    <t>AME0132</t>
  </si>
  <si>
    <t>Y2.PD.0036.FA</t>
  </si>
  <si>
    <t>手動釋放開關（MRS）</t>
  </si>
  <si>
    <t>1.廠牌:Faiveley。2.原廠料號:G331669-S102。3.月台門，更換性備品，頂箱設備。</t>
  </si>
  <si>
    <t>YSKA.B4</t>
  </si>
  <si>
    <t>YA.QQ.0019.LO</t>
  </si>
  <si>
    <t>電源供應模組</t>
  </si>
  <si>
    <t>廠牌：SIEMENS  型號：TXS1.12F10</t>
  </si>
  <si>
    <t>YSAC1.09.07.C</t>
  </si>
  <si>
    <t>中性矽利康(黑色)</t>
  </si>
  <si>
    <t>一、專業多功能中性矽利康(黑色)300ml。 二、產品標示之保存期限：自製造日起至少12個月。三、報廢不需繳回</t>
  </si>
  <si>
    <t>2024/06/18</t>
  </si>
  <si>
    <t>2024/12/12</t>
  </si>
  <si>
    <t>Y4.31.0020.LO</t>
  </si>
  <si>
    <t>卸扣(牽引電動車用)</t>
  </si>
  <si>
    <t>1.卸扣。 2.尺寸:M12。 3.工作負重限制:0.52T。 4.材質:白鐵。</t>
  </si>
  <si>
    <t>YA.JJ.0006.LO</t>
  </si>
  <si>
    <t>廠牌:鑫國
規格:15*203*1578鋁質濾網</t>
  </si>
  <si>
    <t>39.23.0014.FS</t>
  </si>
  <si>
    <t>進氣閥</t>
  </si>
  <si>
    <t>96.03.0010.MY</t>
  </si>
  <si>
    <t>Y6.27.0030.LO</t>
  </si>
  <si>
    <t>廠牌：GERB
規格：KY-R220</t>
  </si>
  <si>
    <t>50.94.0005.PE</t>
  </si>
  <si>
    <t>煞車系統液壓油</t>
  </si>
  <si>
    <t>Pentopol J32  20公升/PL</t>
  </si>
  <si>
    <t>2024/09/30</t>
  </si>
  <si>
    <t>YD.FF.0105.LO</t>
  </si>
  <si>
    <t>T5 LED燈管(內含安定器)</t>
  </si>
  <si>
    <t>1、型式：LED燈管為T5，針腳為G5，內含安定器。 2、額定功率：≦16(W)。 3、輸入電壓：100-240V。 4、尺寸：長度(不含針腳)為1,149±2mm。 5、特性：色溫範圍：4,000(K)，演色性：≧80(Ra)， 光束角(C0°-180°)：&gt;140°，光通量：≧1,600(Lm)。 6、使用壽命：≧15,000(小時)。 7、具商品檢驗標識。</t>
  </si>
  <si>
    <t>95.01.0100.KT</t>
  </si>
  <si>
    <t>品牌型號KING TONY 34501119M                                規格：                                                          1.長度：45mm(±20mm)                                         2.扭力範圍：150(牛頓-米)</t>
  </si>
  <si>
    <t>Y1.EE.0038.LO</t>
  </si>
  <si>
    <t>DCS濾波器(62型B車專用)</t>
  </si>
  <si>
    <t>廠牌：GEMATICA，型號：GEM-ADFB-62。</t>
  </si>
  <si>
    <t>95.42.0066.TO</t>
  </si>
  <si>
    <t>迷你錐泡殼套裝組</t>
  </si>
  <si>
    <t xml:space="preserve">品牌型號TOPTUL GAAR0401                             規格：                                                          1.規格：Mini-Awl/Mini-Hook/Mini-Bent45°/Mini-Bent90° 共4種工具                                      </t>
  </si>
  <si>
    <t>Y4.17.0048.LO</t>
  </si>
  <si>
    <t>水電磁閥(列車清洗系統用)</t>
  </si>
  <si>
    <t>1.廠牌：H.S.L    
2.規格：221B15 1/2"
3.料號：RS0053</t>
  </si>
  <si>
    <t>39.23.0008.FS</t>
  </si>
  <si>
    <t>皮帶</t>
  </si>
  <si>
    <t>Y4.17.0058.LO</t>
  </si>
  <si>
    <t>調壓閥(列車清洗系統用)</t>
  </si>
  <si>
    <t>1.廠牌：HF         
2.規格：0~10 Bar
3.料號：RS0063</t>
  </si>
  <si>
    <t>50.92.0032.WE</t>
  </si>
  <si>
    <t>RCMKITP –I 24VDC  4COTRAK</t>
  </si>
  <si>
    <t>YD.FF.0025.LO</t>
  </si>
  <si>
    <t>1.廠牌：東亞
2.型號：YST100/PLC13H2
3.規格：PL燈220V 13W</t>
  </si>
  <si>
    <t>YSC.02.17.C.01.02</t>
  </si>
  <si>
    <t>Y2.SW.0027.UH</t>
  </si>
  <si>
    <t>轉轍器電氣連接纜線1</t>
  </si>
  <si>
    <t xml:space="preserve">一、 廠牌：Voestalpine。
二、 型號: C-603240-2。
三、 纜線兩端已安裝符合使用電器設備之接頭。
四、 纜線須以硬殼包覆。
五、 功能:提供轉轍器電氣設備間之連接纜線。
</t>
  </si>
  <si>
    <t>YA.BB.0018.LO</t>
  </si>
  <si>
    <t>低壓壓力錶</t>
  </si>
  <si>
    <t>廠牌:FUCO
型號:OM-15(-76CmHg-15kg/c㎡)</t>
  </si>
  <si>
    <t>YSC.02.11.E.02.01</t>
  </si>
  <si>
    <t>94.32.0046.LO</t>
  </si>
  <si>
    <t>2芯耐熱電纜</t>
  </si>
  <si>
    <t>規格：1.25mm2 芯數：2 耐溫：380℃ 額定電壓：600V</t>
  </si>
  <si>
    <t>41.65.0006.05</t>
  </si>
  <si>
    <t>砂輪片</t>
  </si>
  <si>
    <t>1.從事軌道研磨或其他切割作業。 2.	材質:強化樹脂黏結 3.	規格：外徑100mm*厚度6mm*內孔16mm。 4.	參考廠牌: KINIK 中國砂輪或同等品</t>
  </si>
  <si>
    <t>Y3.HP.0006.LO</t>
  </si>
  <si>
    <t>1.廠牌：萬力達電業有限公司
（ONELITTER）
2.型號：WLD16/PL(White)
3.環狀線專屬用料</t>
  </si>
  <si>
    <t>39.23.0015.FS</t>
  </si>
  <si>
    <t>39.59.0024.TP</t>
  </si>
  <si>
    <t>緊急繼電器</t>
  </si>
  <si>
    <t>Y3.DC.0066.LO</t>
  </si>
  <si>
    <t>1.廠牌：ABB
2.型號：S 202M K20A UC
3.規格：20A
4.環狀線專屬用料</t>
  </si>
  <si>
    <t>Y3.OC.0002.LO</t>
  </si>
  <si>
    <t>ETHERNET通訊模組</t>
  </si>
  <si>
    <t>1.廠牌：GE
2.型號：IC695ETM001-JY
3.環狀線專屬用料</t>
  </si>
  <si>
    <t>Y1.BE.0045.LO</t>
  </si>
  <si>
    <t>透明高壓絕緣矽膠</t>
  </si>
  <si>
    <t>1、廠牌：Shin-Etsu或同等品。2、型號：KE45T。3、容量：100g。</t>
  </si>
  <si>
    <t>2026/09/14</t>
  </si>
  <si>
    <t>Y3.UP.0006.LO</t>
  </si>
  <si>
    <t>1.廠牌：SO.SE.EU. S.R.L.(SIBA)
2.型號：2056122
3.規格：315A URC 690V 200kA +TRIPIND
4.環狀線專屬用料</t>
  </si>
  <si>
    <t>Y9.A8.0002.CF</t>
  </si>
  <si>
    <t>ATIM控制電腦(不含硬碟)</t>
  </si>
  <si>
    <t>廠牌:研華 型號:ITA-1711E 規格:工業級電腦J1900,SATA3</t>
  </si>
  <si>
    <t>Y4.29.0004.LO</t>
  </si>
  <si>
    <t>柴油引擎空氣過濾器(軌道維修車用-粗)</t>
  </si>
  <si>
    <t>1.廠牌：Donaldson  
2.規格：P613334
3.料號：BRD50-403541-00070</t>
  </si>
  <si>
    <t>Y1.PG.0014.ZF</t>
  </si>
  <si>
    <t>O 型環齒輪箱側 Ø90x5</t>
  </si>
  <si>
    <t>廠牌：ZF。 料號：0501.328.791。 規格：Ø90x5 mm。 材質：Viton。</t>
  </si>
  <si>
    <t>38.II.0002.CH</t>
  </si>
  <si>
    <t>2"595*315</t>
  </si>
  <si>
    <t>Y5.18.0016.LO</t>
  </si>
  <si>
    <t>月台點矩陣顯示器控制卡</t>
  </si>
  <si>
    <t>1.廠牌：光磊
2.型號：PDU MO51670150-HSF</t>
  </si>
  <si>
    <t>50.XX.0036.LO</t>
  </si>
  <si>
    <t>AHU外圈密封環</t>
  </si>
  <si>
    <t>1.廠牌：NOK 2.型號：CO1720A1 3.規格：(1)NBR 70(2)2.62±0.07mm(線徑)*133.02±0.58mm(內徑)</t>
  </si>
  <si>
    <t>束線帶(L150mm*W3.6mm)</t>
  </si>
  <si>
    <t>束線帶(L150mm*W3.6mm)公差5%，顏色：白色，包裝方式100PCS/包,承受力&gt;=18kg，報廢不需繳回</t>
  </si>
  <si>
    <t>IS.CT.0001.LO</t>
  </si>
  <si>
    <t>警示膠帶(黃黑)</t>
  </si>
  <si>
    <t>20M</t>
  </si>
  <si>
    <t>38.HH.0002.HS</t>
  </si>
  <si>
    <t>軸流式風機黃油嘴</t>
  </si>
  <si>
    <t>離心式風機</t>
  </si>
  <si>
    <t>Y1.BB.0013.KB</t>
  </si>
  <si>
    <t>CB09A電路板(BCU)</t>
  </si>
  <si>
    <t>廠牌：KNORR-BREMSE，型號：STN27742/00000</t>
  </si>
  <si>
    <t>YSAC1.01.06.A.01</t>
  </si>
  <si>
    <t>YA.II.0102.LO</t>
  </si>
  <si>
    <t>廠牌：台鎰
型號：433W*640H*50T</t>
  </si>
  <si>
    <t>Y9.A1.0002.CF</t>
  </si>
  <si>
    <t>標籤讀寫器(ATIM/CCBE)</t>
  </si>
  <si>
    <t>廠牌:MiTAC 型號:E411MTAG0618  尺寸:86mm*61mm</t>
  </si>
  <si>
    <t>YA.DD.0049.LO</t>
  </si>
  <si>
    <t>空調設備專用保溫管(2")</t>
  </si>
  <si>
    <t>管徑:2"、材質:PE發泡管、厚度:1 1/2"</t>
  </si>
  <si>
    <t>48.FF.0094.TK</t>
  </si>
  <si>
    <t>避難方向指示燈</t>
  </si>
  <si>
    <t>1.廠牌: 2.型號: 3.規格:單面雙向，B級(LED燈 )，維持照明1.5小時，消耗功率19W</t>
  </si>
  <si>
    <t>Y4.15.0005.LO</t>
  </si>
  <si>
    <t>空壓機潤滑油(空壓設備用)</t>
  </si>
  <si>
    <t>廠牌：復盛，型號：FS600，每桶20公升裝，產品之保存期限：自製造日起至少36個月。</t>
  </si>
  <si>
    <t>YSK.01.01.C.01.04.T</t>
  </si>
  <si>
    <t>2024/11/29</t>
  </si>
  <si>
    <t>YSK.01.02.B.02.01.T2</t>
  </si>
  <si>
    <t>YSK.01.01.B.02.01.T</t>
  </si>
  <si>
    <t>2024/11/08</t>
  </si>
  <si>
    <t>YC.A1.0015.LR</t>
  </si>
  <si>
    <t>導引滑輪</t>
  </si>
  <si>
    <t>料號 : 75284
KRV 30 PPA</t>
  </si>
  <si>
    <t>Y9.G1.0012.CF</t>
  </si>
  <si>
    <t>門檔彈簧(1100mm)</t>
  </si>
  <si>
    <t>廠牌:優聯 型號:GATE-SPR-110 尺寸:長176mm 直徑20mm</t>
  </si>
  <si>
    <t>潤滑脂(610卡鉗油封)</t>
  </si>
  <si>
    <t>1、廠牌：FUCHS 型號：RENOLIT HLT 2。容量：400g/罐 。產品標示之保存期限：自製造日起至少 36 個月 ２、功能：環狀線電聯車煞車系統3Y大修用料，提供煞車O型環潤滑。</t>
  </si>
  <si>
    <t>YSD.01.05.E.01.T</t>
  </si>
  <si>
    <t>2024/07/01</t>
  </si>
  <si>
    <t>YD.FF.0117.LO</t>
  </si>
  <si>
    <t>E27陶瓷燈座</t>
  </si>
  <si>
    <t>1.型式：陶瓷燈座 2.燈頭規格：E27。 3.配件：∩鐵、電源線</t>
  </si>
  <si>
    <t>YD.FF.0062.LO</t>
  </si>
  <si>
    <t>1.廠牌:東亞
2.D-R13508HW
3.規格:嵌入式 電子安定器 220V 10Wx1</t>
  </si>
  <si>
    <t>YSC.02.09.D.01</t>
  </si>
  <si>
    <t>Y6.16.0003.LO</t>
  </si>
  <si>
    <t>廠牌：株洲時代新材料科技股份有限公司
規格：1:40
基鈑編號:330400</t>
  </si>
  <si>
    <t>YD.FF.0071.LO</t>
  </si>
  <si>
    <t>1.廠牌:東亞
2.型號:SH-150/4M
3.高壓鈉燈 220V 150W IP65</t>
  </si>
  <si>
    <t>Y7.AD.0002.KO</t>
  </si>
  <si>
    <t>梳板彈簧</t>
  </si>
  <si>
    <t xml:space="preserve">廠牌：通力
規格：內徑13mm 外徑25mm長75mm
</t>
  </si>
  <si>
    <t>Y1.BA.0008.LO</t>
  </si>
  <si>
    <t>環狀線電聯車空氣過濾器(A10)墊片#5</t>
  </si>
  <si>
    <t>規格：壓縮率8%以上，恢復率至少50%以上，抗拉強度至少1.4kgf/mm2；外觀為兩面皆為平面之同心圓墊片。4.</t>
  </si>
  <si>
    <t>Y1.KT.0200.LO</t>
  </si>
  <si>
    <t>3M長期抗UV彩繪PVC-B04、B09、B14、D02、D07、D12</t>
  </si>
  <si>
    <t xml:space="preserve">廠牌:爵士影像事業有限公司，規格:PVC-B04、B09、B14、D02、D07、D12，說明:列車內裝公共藝術貼紙
</t>
  </si>
  <si>
    <t>96.02.0001.MY</t>
  </si>
  <si>
    <t>外徑測微器(25~50mm)</t>
  </si>
  <si>
    <t>Mitutoyo 103-138</t>
  </si>
  <si>
    <t>48.EA.0005.GS</t>
  </si>
  <si>
    <t>(反射型煙霧探測器)光電分離型探測器</t>
  </si>
  <si>
    <t>DC-9105E</t>
  </si>
  <si>
    <t>Y1.TW.0033.LO</t>
  </si>
  <si>
    <t>定力彈簧(輪緣潤滑支架用)</t>
  </si>
  <si>
    <t>1.材質：不鏽鋼SUS 301。 2.尺寸：厚0.25mm，寬17.5mm，長470mm，孔徑5.5mm，內徑21mm，外徑24.5mm，公差±10%。 3.拉力：1.7kg±10%。 4.表面需平整、不可有翹曲、彎折、變形或毛邊等情形。</t>
  </si>
  <si>
    <t>YD.FF.0023.LO</t>
  </si>
  <si>
    <t>1.廠牌：東亞
2.型號：CH-4109/400MH
3.規格：懸吊式、吸項式 高功率 220V  400W高天井燈</t>
  </si>
  <si>
    <t>YSC.02.17.E.02</t>
  </si>
  <si>
    <t>Y5.16.0016.LO</t>
  </si>
  <si>
    <t>線路介面單元(基地台)</t>
  </si>
  <si>
    <t>1.廠牌：LEONARDO
2.型號：771-2063/01
3.用途：TETRA替換性備品</t>
  </si>
  <si>
    <t>32.AP.0027.BB</t>
  </si>
  <si>
    <t>Track Coupling Coil C_1015: G04-1 (SIG-G03-ELB-014)</t>
  </si>
  <si>
    <t>39.XX.0007.MO</t>
  </si>
  <si>
    <t>1.廠牌：MOBIL　2.型號：ISO VG 32　3.包裝方式：20L/桶　4.使用廠設：堆高機、電動搬運車</t>
  </si>
  <si>
    <t>50.92.0003.HS</t>
  </si>
  <si>
    <t>跨接電纜1-3(含接頭)</t>
  </si>
  <si>
    <t>YC.A1.0183.LR</t>
  </si>
  <si>
    <t>壓縮彈簧</t>
  </si>
  <si>
    <t>料號 : 35302
VD-210</t>
  </si>
  <si>
    <t>35.13.0004.AS</t>
  </si>
  <si>
    <t>放大器主機</t>
  </si>
  <si>
    <t>AME0211</t>
  </si>
  <si>
    <t>50.BE.0006.HK</t>
  </si>
  <si>
    <t>1.廠牌:HANNING&amp;KAHL 2.煞車卡鉗型號:240220212之大修包(非動力車-左)</t>
  </si>
  <si>
    <t>Y6.26.0018.LO</t>
  </si>
  <si>
    <t>固體潤滑塊</t>
  </si>
  <si>
    <t>1.廠牌/型號：中國鐵道科學研究院集團有限公司/地面固定式曲線鋼軌潤滑塊Ⅲ型。
2.規格：長200*高60*厚9mm±5%。
3.特性：黑色固體、無氣味、可溶於有機溶劑、不溶於水、適用軌溫25~65°C、軟化溫度66~75°C。
4.儲存方式：儲存於室內環境，溫度不超過35°C。避免暴露於熱源中，如日曬。特殊情況下，雨水浸泡不影響使用效果。
5.按照上述建議條件儲存時，本產品自生產之日起保質期為 60 個月。</t>
  </si>
  <si>
    <t>YSC.01.02.A.01.01.T</t>
  </si>
  <si>
    <t>2025/04/01</t>
  </si>
  <si>
    <t>39.29.0028.GM</t>
  </si>
  <si>
    <t>保險絲 5 A</t>
  </si>
  <si>
    <t>96.07.0005.FA</t>
  </si>
  <si>
    <t>95.01.0158.TO</t>
  </si>
  <si>
    <t>品牌型號TOPTUL KABE1619                                規格：                                                          1.長度：78mm(±20mm)                                         2.尺寸：19mm</t>
  </si>
  <si>
    <t>Y6.11.0020.LO</t>
  </si>
  <si>
    <t>連桿550右</t>
  </si>
  <si>
    <t>廠牌：中鐵山橋
規格：550</t>
  </si>
  <si>
    <t>Y4.36.0010.LO</t>
  </si>
  <si>
    <t>繼電器(搪孔機用-24V)</t>
  </si>
  <si>
    <t>1.廠牌：Omron
2.型號：MY4N-J24VDC(含座)
3.料號：MY4N-J24VDC</t>
  </si>
  <si>
    <t>50.PT.0003.AB</t>
  </si>
  <si>
    <t>牽引系統用各類齒輪及軸承組</t>
  </si>
  <si>
    <t>包含在牽引馬達</t>
  </si>
  <si>
    <t>YA.II.0144.LO</t>
  </si>
  <si>
    <t>傳動皮帶(SPA-1382)</t>
  </si>
  <si>
    <t>廠牌:CONTINENTAL型號:SPA-1382</t>
  </si>
  <si>
    <t>YSC.01.02.B.01.03.02.T</t>
  </si>
  <si>
    <t>39.60.0006.TP</t>
  </si>
  <si>
    <t>Y4.24.0011.LO</t>
  </si>
  <si>
    <t>保險絲(電動搬運機用-10A)</t>
  </si>
  <si>
    <t>1.廠牌：SIN SING
2.規格：10A</t>
  </si>
  <si>
    <t>連軸器潤滑油脂</t>
  </si>
  <si>
    <t>1.廠牌：MOBIL 2.型號：MOBILITH SHC 4603.包裝方式：16Kg/桶4.保存期限：自製造日起至少60個月</t>
  </si>
  <si>
    <t>YSK.01.02.C.01.05.T</t>
  </si>
  <si>
    <t>2025/09/16</t>
  </si>
  <si>
    <t>YSK.01.02.B.01.01.T1</t>
  </si>
  <si>
    <t>YSK.01.02.B.01.01.T</t>
  </si>
  <si>
    <t>2027/12/28</t>
  </si>
  <si>
    <t>Y1.EC.0017.HI</t>
  </si>
  <si>
    <t>63A保險絲(輔電)</t>
  </si>
  <si>
    <t>廠牌：MERSEN ITALIA SPA，型號：FD20GC100V63T</t>
  </si>
  <si>
    <t>YSAC1.01.07.B.02</t>
  </si>
  <si>
    <t>50.BE.0005.HK</t>
  </si>
  <si>
    <t>1.廠牌:HANNING&amp;KAHL 2.AHU型號:210010066之大修包(動力車)</t>
  </si>
  <si>
    <t>Y8.BC.0010.MI</t>
  </si>
  <si>
    <t>CF卡</t>
  </si>
  <si>
    <t>廠牌：Transcend
型號：TS2GCFX1500A</t>
  </si>
  <si>
    <t>50.94.0053.WA</t>
  </si>
  <si>
    <t>接線端子 快速接頭</t>
  </si>
  <si>
    <t>廠牌:WAGO 型號:221-2411  60入/ST</t>
  </si>
  <si>
    <t>Y5.25.0014.LO</t>
  </si>
  <si>
    <t>公務門LED燈條微動開關</t>
  </si>
  <si>
    <t>一、參考廠牌：HIGHLY。二、參考型號：Z15G1307。三、規格：15A-125V/250VAC。</t>
  </si>
  <si>
    <t>Y9.A7.0002.CF</t>
  </si>
  <si>
    <t>小天線板(ATIM)</t>
  </si>
  <si>
    <t>廠牌:MiTAC  型號: E411M1805002  尺寸:75mm*45mm</t>
  </si>
  <si>
    <t>YSAC1.02.07.C</t>
  </si>
  <si>
    <t>YE.EA.0018.LO</t>
  </si>
  <si>
    <t>雙向地面型式避難方向指示燈</t>
  </si>
  <si>
    <t>1.廠牌:長城
2.型號:GW-210G-BH
3.電源:適用110V~220V
4.使用區域:地面層、月台(公共區地坪)
5.方向:箭頭標示左右兩側</t>
  </si>
  <si>
    <t>YSC.02.10.C.01</t>
  </si>
  <si>
    <t>YSC.02.10.E.01</t>
  </si>
  <si>
    <t>39.17.0030.TP</t>
  </si>
  <si>
    <t>YC.K1.0013.LO</t>
  </si>
  <si>
    <t>行車控制模組</t>
  </si>
  <si>
    <t>廠牌：MITSUBISHI
型號：FX3U-80MR/DS
適用於095軌道維修工程車</t>
  </si>
  <si>
    <t>50.94.0012.FI</t>
  </si>
  <si>
    <t>SAEKA矽油膏81.750(紅色)</t>
  </si>
  <si>
    <t>Silicone paste 750毫升/CN</t>
  </si>
  <si>
    <t>2024/07/18</t>
  </si>
  <si>
    <t>96.11.0019.KL</t>
  </si>
  <si>
    <t>LR44鈕扣電池</t>
  </si>
  <si>
    <t>YA.HH.0017.LO</t>
  </si>
  <si>
    <t>廠牌：Koyo
型號：6208ZZCM</t>
  </si>
  <si>
    <t>41.12.0008.VB</t>
  </si>
  <si>
    <t>54G2 槽軌無道碴軌道道岔(R50)岔尖組件-右開(安坑用)</t>
  </si>
  <si>
    <t>1.廠牌:voestalpine  BWG  GmbH 2.型號: 3.規格:R50 右開岔尖轉轍軌*1，軌距連桿*2，軌距連桿螺栓組*4</t>
  </si>
  <si>
    <t>YD.AA.0002.LO</t>
  </si>
  <si>
    <t>保險絲4A</t>
  </si>
  <si>
    <t>1.廠牌：QDQ
2.型號：CT-10 G04</t>
  </si>
  <si>
    <t>Y2.PD.0176.LO</t>
  </si>
  <si>
    <t>JET I UV 貼膜玻璃彩繪(B1-1)</t>
  </si>
  <si>
    <t xml:space="preserve">廠牌：艾瓦奇有限公司
規格：101.5cm*83.2cm
說明:板橋站月台滑門-B1-1
</t>
  </si>
  <si>
    <t>YSAC1.08.05.C</t>
  </si>
  <si>
    <t>39.26.0012.RU</t>
  </si>
  <si>
    <t>研磨盤B-01</t>
  </si>
  <si>
    <t>研磨機適用</t>
  </si>
  <si>
    <t>50.92.0066.SC</t>
  </si>
  <si>
    <t>C163C_24EV-R1</t>
  </si>
  <si>
    <t>50.EP.0017.EA</t>
  </si>
  <si>
    <t>撒砂按鈕開關</t>
  </si>
  <si>
    <t>撒砂按鈕</t>
  </si>
  <si>
    <t>Y6.16.0008.LO</t>
  </si>
  <si>
    <t xml:space="preserve">護軌墊鈑 </t>
  </si>
  <si>
    <t>廠牌：中鐵山橋
規格：590×180×25</t>
  </si>
  <si>
    <t>Y2.PP.0036.AS</t>
  </si>
  <si>
    <t>LED號誌燈(紅)</t>
  </si>
  <si>
    <t>廠牌:ZELISKO 型號:ZZ4E0443V001 規格:LED-Signal EU 100mm 40VDC/20W RED 調車號誌機(紅燈)</t>
  </si>
  <si>
    <t>38.YY.0001.WL</t>
  </si>
  <si>
    <t>36.BC.0003.GF</t>
  </si>
  <si>
    <t>控制系統盤</t>
  </si>
  <si>
    <t>1.廠牌:崇友 2.型號: 3.規格:安坑輕軌電梯使用</t>
  </si>
  <si>
    <t>39.17.0071.HE</t>
  </si>
  <si>
    <t>連接模組(A)(安坑輕軌使用)</t>
  </si>
  <si>
    <t>Y9.S8.0006.CF</t>
  </si>
  <si>
    <t>主機電源供應器(SPS/CCBE)</t>
  </si>
  <si>
    <t>廠牌:CWT(僑威科技) 型號:GPB400S ,115/230VAC,50/60HZ±3HZ,400W</t>
  </si>
  <si>
    <t>95.01.0159.TO</t>
  </si>
  <si>
    <t>品牌型號TOPTUL KABA1630                                規格：                                                          1.長度：46mm(±20mm)                                         2.尺寸：30mm</t>
  </si>
  <si>
    <t>YE.EA.0009.LO</t>
  </si>
  <si>
    <t>桿形煙產生器</t>
  </si>
  <si>
    <t>1.廠牌：能美
2.型號：FTGJ001-Z</t>
  </si>
  <si>
    <t>50.KT.0072.LK</t>
  </si>
  <si>
    <t>endportal trim-upper (mirror image)(13222.0051)</t>
  </si>
  <si>
    <t>Y5.14.0020.LO</t>
  </si>
  <si>
    <t>1.廠牌：康舒科技ACBEL POLYTECH
2.型號：HRG012(ID：000)
3.用途：FOT替換性備品</t>
  </si>
  <si>
    <t>YA.DD.0026.LO</t>
  </si>
  <si>
    <t>廠牌：歐陸通風
型號：A6D800S-7FM-VX05</t>
  </si>
  <si>
    <t>YSC.02.06.C.01</t>
  </si>
  <si>
    <t>Y4.35.0005.LO</t>
  </si>
  <si>
    <t>指示燈組(壓床用)</t>
  </si>
  <si>
    <t>1.廠牌：BBM
2.型號Code:12-315.R.010
3.料號：FX802AB,FX80243,FX8024W,FX80242</t>
  </si>
  <si>
    <t>YD.BB.0033.LO</t>
  </si>
  <si>
    <t>輸入交流電容器</t>
  </si>
  <si>
    <t>Socomec/26µF /530V</t>
  </si>
  <si>
    <t>94.20.0007.AF</t>
  </si>
  <si>
    <t>PVC耐油透明薄手套</t>
  </si>
  <si>
    <t>9吋PVC-L，報廢不需繳回</t>
  </si>
  <si>
    <t>YD.BB.0002.LO</t>
  </si>
  <si>
    <t>充電機控制板</t>
  </si>
  <si>
    <t>1.廠牌：ablerex(盈正豫順)
2.型號：2BR30KRC010(30/40K)</t>
  </si>
  <si>
    <t>PVC絕緣膠布(白色)</t>
  </si>
  <si>
    <t>白色 0.2mm*19mm*10m，報廢不需繳回</t>
  </si>
  <si>
    <t>Y3.PP.0006.LO</t>
  </si>
  <si>
    <t>廠牌：OMRON
型號：MY4N-GS
規格：110VAC
使用區域：全斷面防洪閘門</t>
  </si>
  <si>
    <t>50.94.0018.NO</t>
  </si>
  <si>
    <t>撒砂裝置空壓機濾網</t>
  </si>
  <si>
    <t>Nowe NET0073</t>
  </si>
  <si>
    <t>95.03.0026.PR</t>
  </si>
  <si>
    <t>剝壓線鉗</t>
  </si>
  <si>
    <t xml:space="preserve">品牌型號ProsKit  8PK-371D                                規格：                                                    1.全長﹕210mm(±50mm)                                                                        2.剝線範圍﹕0.6mm2 ~6mm2                                         3.壓接範圍﹕0.5mm2 ~0.6mm2                                                                                                                                                                       </t>
  </si>
  <si>
    <t>Y6.14.0015.LO</t>
  </si>
  <si>
    <t>滑床墊鈑 C'</t>
  </si>
  <si>
    <t>33.OT.0016.SC</t>
  </si>
  <si>
    <t>PLC模組</t>
  </si>
  <si>
    <t>1.廠牌:Schneider  2.型號:BMXCPS2010  3.規格:DC POWER 24V。</t>
  </si>
  <si>
    <t>96.06.0009.FA</t>
  </si>
  <si>
    <t>Y6.25.0135.LO</t>
  </si>
  <si>
    <t>廠牌：中鐵山橋
規格：1010-170    (單體積858cm3)
(10號岔心組件)</t>
  </si>
  <si>
    <t>Y3.DC.0013.LO</t>
  </si>
  <si>
    <t>電源模組(24VDC)</t>
  </si>
  <si>
    <t>1、廠牌：SCHNEIDER，型號：BMXCPS2010。2、規格：(1) 工作電壓:24VDC (2) 輸出電壓:24VDC (3) 兩顆狀態指示燈 (4) 具有重置功能。</t>
  </si>
  <si>
    <t>YSAC1.06.02.C</t>
  </si>
  <si>
    <t>Y2.FM.0010.AS</t>
  </si>
  <si>
    <t>網路卡</t>
  </si>
  <si>
    <t>廠牌Intel
原廠料號3220.0100541</t>
  </si>
  <si>
    <t>YSAC1.02.01.F</t>
  </si>
  <si>
    <t>33.RD.0005.FE</t>
  </si>
  <si>
    <t>1.廠牌:Ferraz-Shawmut 2.型號:D089496 3.規格:FD20GB100V20T Test fuse, 20 A, DC 1000V, IR=55KA, 10ms</t>
  </si>
  <si>
    <t>YC.A1.0043.LR</t>
  </si>
  <si>
    <t>料號 : 68464
Power Grip GT3</t>
  </si>
  <si>
    <t>YSC.03.08.D.01.01.01.T</t>
  </si>
  <si>
    <t>Y6.12.0037.LO</t>
  </si>
  <si>
    <t>50.KT.0071.LK</t>
  </si>
  <si>
    <t>door engine protection box flap(13222.0036)</t>
  </si>
  <si>
    <t>Y3.HP.0016.LO</t>
  </si>
  <si>
    <t>1.廠牌：SCHNEIDER ELECTRIC
2.型號：iC60N（A9F74316）+ iC60（A9A26924）
3.規格：(軌道式)3P 240V 63AF 16AT 20KA附輔助接點1A1B M-G
4.環狀線專屬用料</t>
  </si>
  <si>
    <t>YSAC1.01.04.A.01</t>
  </si>
  <si>
    <t>Y1.EE.0037.LO</t>
  </si>
  <si>
    <t>網路線(M12-M12)</t>
  </si>
  <si>
    <t>1.本項需含網路線1件及接頭2件。 2.網路線規格：規範Cat.5e，設計2x2xAWG22，外皮綠色、長度200cm±5cm。 3.接頭：M12 D-Code, 針數4Pin, 公頭。 4.餘詳物料規格說明。</t>
  </si>
  <si>
    <t>YSAC1.01.03.A.02</t>
  </si>
  <si>
    <t>39.01.0025.TP</t>
  </si>
  <si>
    <t>YA.ZZ.0005.LO</t>
  </si>
  <si>
    <t>廠牌:東元
型號:5M025Z027H041</t>
  </si>
  <si>
    <t>Y3.HP.0019.LO</t>
  </si>
  <si>
    <t>1.廠牌：萬力達電業有限公司
（ONELITTER）
2.型號：WLD16/PL(Green)
3.環狀線專屬用料</t>
  </si>
  <si>
    <t>50.92.0005.HS</t>
  </si>
  <si>
    <t>跨接電纜2-1(含接頭)</t>
  </si>
  <si>
    <t>Y1.KT.0116.LO</t>
  </si>
  <si>
    <t>3M長期抗UV彩繪PVC-C CAR-B7</t>
  </si>
  <si>
    <t xml:space="preserve">廠牌:爵士影像事業有限公司，規格: PVC-C CAR-B7，說明:列車外裝公共藝術貼紙
</t>
  </si>
  <si>
    <t>50.94.0056.LO</t>
  </si>
  <si>
    <t>雨刷馬達</t>
  </si>
  <si>
    <t>適用於24V</t>
  </si>
  <si>
    <t>Y1.TF.0006.LO</t>
  </si>
  <si>
    <t>轉向架枕木</t>
  </si>
  <si>
    <t>1.尺寸：240*240*520(mm)。2.材質需以實心柳安木製作，非合板或木屑膠合，本體表層需塗上螢光白色亮光漆且表面須經防腐處理。3.靜態承載可達2,000公斤以上。4.其他：詳物料規格說明。</t>
  </si>
  <si>
    <t>YSC.03.06.A.01</t>
  </si>
  <si>
    <t>YSC.03.06.A.02</t>
  </si>
  <si>
    <t>33.DC.0009.SI</t>
  </si>
  <si>
    <t>Components of CB</t>
  </si>
  <si>
    <t>Shunt-release DC 110V</t>
  </si>
  <si>
    <t>Y8.BC.0028.LO</t>
  </si>
  <si>
    <t>近接開關(場站電梯用)</t>
  </si>
  <si>
    <t>廠牌:YASKAWA 型號或規格:YX401C097-01C 250V 3A Max 24V 1mA Min</t>
  </si>
  <si>
    <t>Y9.C3.0009.CF</t>
  </si>
  <si>
    <t>數幣機電源線(CCBE TO AC SOCKET2)</t>
  </si>
  <si>
    <t>廠牌:MiTAC 尺寸:2000mm±50mm</t>
  </si>
  <si>
    <t>95.35.0005.TR</t>
  </si>
  <si>
    <t>摺疊金屬梯</t>
  </si>
  <si>
    <t>1展開尺寸：寬40~50cm*深55~65cm*高90~100cm2.材質：鐵</t>
  </si>
  <si>
    <t>YA.II.0143.LO</t>
  </si>
  <si>
    <t>傳動皮帶(SPA-1307)</t>
  </si>
  <si>
    <t>廠牌:CONTINENTAL型號:SPA-1307</t>
  </si>
  <si>
    <t>YSC.01.02.B.01.03.01.T</t>
  </si>
  <si>
    <t>YA.BB.0023.LO</t>
  </si>
  <si>
    <t>防凍開關</t>
  </si>
  <si>
    <t>廠牌:DANFOSS
型號:KP61</t>
  </si>
  <si>
    <t>Y1.TS.0003.HI</t>
  </si>
  <si>
    <t>次懸吊空氣彈簧(轉向架)</t>
  </si>
  <si>
    <t>廠牌：HRI，型號：007376ED02</t>
  </si>
  <si>
    <t>YSC.03.10.C.01</t>
  </si>
  <si>
    <t>YSC.03.11.C.02</t>
  </si>
  <si>
    <t>YSC.03.10.D.01</t>
  </si>
  <si>
    <t>YSC.03.10.C.02</t>
  </si>
  <si>
    <t>YA.ZZ.0023.LO</t>
  </si>
  <si>
    <t>廠牌：議晟 
型號：FL-1203MF</t>
  </si>
  <si>
    <t>39.17.0003.TP</t>
  </si>
  <si>
    <t>Y2.SW.0020.UH</t>
  </si>
  <si>
    <t>轉轍器連接部件2</t>
  </si>
  <si>
    <t>一、 廠牌：Voestalpine。
二、 型號:C-603239。
三、 將DLD單元2連接至軌道岔尖。
四、 需易於調整，留有因應轉轍軌熱漲冷縮之充分空間。</t>
  </si>
  <si>
    <t>YC.I1.0001.LO</t>
  </si>
  <si>
    <t>發電機柴油濾心(平台車用)</t>
  </si>
  <si>
    <t>廠牌：Perkins，型號：3611272</t>
  </si>
  <si>
    <t>Y4.29.0010.LO</t>
  </si>
  <si>
    <t>重型雨刷(軌道維修車用)</t>
  </si>
  <si>
    <t>1.廠牌：SWF
2.規格：20吋
3.料號：BRD50-403541-00260</t>
  </si>
  <si>
    <t>Y1.BV.0005.KB</t>
  </si>
  <si>
    <t>最低壓力閥(煞車)</t>
  </si>
  <si>
    <t>廠牌：KNORR-BREMSE，型號：II14499</t>
  </si>
  <si>
    <t>Y6.18.0002.LO</t>
  </si>
  <si>
    <t>不銹鋼螺栓(一般)</t>
  </si>
  <si>
    <t>廠牌：BRECKNELL WILLIS
規格：M12
(導電軌絕緣支撐組件)</t>
  </si>
  <si>
    <t>Y9.G9.0003.CF</t>
  </si>
  <si>
    <t>旅客資訊顯示器(PID進)</t>
  </si>
  <si>
    <t>廠牌:NS 型號:G070VW01 尺寸:170mm*111mm* 8mm (適用於進站端)</t>
  </si>
  <si>
    <t>YSAC1.03.03.F</t>
  </si>
  <si>
    <t>Y3.DC.0106.LO</t>
  </si>
  <si>
    <t>OUTPUT模組 16 DIGITAL</t>
  </si>
  <si>
    <t>1.廠牌：SCHNEIDER ELECTRIC
2.型號：BMXDDO1602（MODICON M340 SERIES）
3.規格：16 DIGITAL
4.環狀線專屬用料</t>
  </si>
  <si>
    <t>Y1.TW.0034.LO</t>
  </si>
  <si>
    <t>固定鉚件(輪緣潤滑支架用)</t>
  </si>
  <si>
    <t>1.材質：不鏽鋼SUS 304。 2.尺寸：扁圓直徑17.5mm，厚1mm，凸圓直徑5mm，高4mm，公差±10%。 3.表面需平整、不可有翹曲、彎折、變形或毛邊等情形。</t>
  </si>
  <si>
    <t>YC.I1.0004.LO</t>
  </si>
  <si>
    <t>發電機機油濾心(平台車用)</t>
  </si>
  <si>
    <t>廠牌：Perkins，型號：2654407</t>
  </si>
  <si>
    <t>YF.16.0128.LO</t>
  </si>
  <si>
    <t>電池充電器(平台車、公務車用)</t>
  </si>
  <si>
    <t>1.適用電池種類為加水電瓶／免加水電瓶。2.輸入電源為AC110V / 220V  50 / 60Hz。3.輸出電壓為DC15V。4充電電流為15A。</t>
  </si>
  <si>
    <t>YA.QQ.0021.LO</t>
  </si>
  <si>
    <t>網路分享器</t>
  </si>
  <si>
    <t>支援 IEEE802.3/802.3u/802.3x(參考廠牌型號:MOXA/EDS-208)</t>
  </si>
  <si>
    <t>41.66.0002.SM</t>
  </si>
  <si>
    <t>Cantilever</t>
  </si>
  <si>
    <t>Aluminum alloy</t>
  </si>
  <si>
    <t>Y6.25.0134.LO</t>
  </si>
  <si>
    <t>廠牌：中鐵山橋
規格：1010-170
(10號岔心組件)</t>
  </si>
  <si>
    <t>Y2.VH.0003.AS</t>
  </si>
  <si>
    <t>CPU i7-2655LE 模組</t>
  </si>
  <si>
    <t>1.廠牌:Ansaldo STS或Hitachi Rail STS。2.型號：B21D.0100043。3.具4 GB的RAM。4.具64 GB的SSD硬碟。5.具3組2.0 USB。6.具2組Gigabit乙太網路插頭。7.使用於環狀線號誌維生人機介面設備(VHMI)，為一款Intel i7處理器的cPCI控制器。</t>
  </si>
  <si>
    <t>50.EP.0024.EA</t>
  </si>
  <si>
    <t>右轉方向燈指示燈</t>
  </si>
  <si>
    <t>39.29.0058.GM</t>
  </si>
  <si>
    <t>Y1.ET.0006.LO</t>
  </si>
  <si>
    <t>旋鈕定位連桿(主控制器)</t>
  </si>
  <si>
    <t>1.材質：不鏽鋼。2.尺寸：全長44±1mm，全寬8±0.5mm，厚8±0.5mm，孔Ø5±0.5mm。3.軸承Ø13±0.5mm，厚5±0.5mm。4.餘詳物料規格說明。</t>
  </si>
  <si>
    <t>Y1.KW.0002.HI</t>
  </si>
  <si>
    <t>右側風檔</t>
  </si>
  <si>
    <t>廠牌：SUNGLASS，型號：00022554CB02</t>
  </si>
  <si>
    <t>95.26.0003.KO</t>
  </si>
  <si>
    <t>6插延長線</t>
  </si>
  <si>
    <t>2.7M 6插</t>
  </si>
  <si>
    <t>閥用寬版PVC絕緣膠布(綠色)</t>
  </si>
  <si>
    <t>綠色 0.2mm*25mm*10m，報廢不需繳回</t>
  </si>
  <si>
    <t>Y3.PP.0008.LO</t>
  </si>
  <si>
    <t>廠牌：士林電機廠股份有限公司
型號：SD-P16 
規格：AC380~440V/5.5KW/7.5HP/COIL 24VDC
使用區域：全斷面防洪閘門</t>
  </si>
  <si>
    <t>Y5.18.0018.LO</t>
  </si>
  <si>
    <t>多媒體電腦-主機</t>
  </si>
  <si>
    <t>1.廠牌：微星科技MSI2.型號：Cubi N ADL-036TW3.用途：PGIS替換性備品</t>
  </si>
  <si>
    <t>58.DD.0007.FO</t>
  </si>
  <si>
    <t>門禁卡片</t>
  </si>
  <si>
    <t>1.廠牌:宏通數碼  2.型號:  3.規格:安坑輕軌門禁系統使用</t>
  </si>
  <si>
    <t>Y1.EE.0052.AS</t>
  </si>
  <si>
    <t>DCS接頭(QMA公，RG142)</t>
  </si>
  <si>
    <t>廠牌:HUBER+SUHNER，型號:11_QMA-50-3-1/133_NE</t>
  </si>
  <si>
    <t>YA.II.0170.LO</t>
  </si>
  <si>
    <t>廠牌:昀諭行
型號:500*500*45mm</t>
  </si>
  <si>
    <t>39.20.0004.BE</t>
  </si>
  <si>
    <t>噴嘴6550</t>
  </si>
  <si>
    <t>94.20.0026.SI</t>
  </si>
  <si>
    <t>絕緣橡皮肩套(曲肘型)</t>
  </si>
  <si>
    <t>YC.A1.0259.LR</t>
  </si>
  <si>
    <t>USB隨身碟 (數位式行車紀錄器之攜帶式存取設備 ; 包含行車紀錄器軟體與相關配件)</t>
  </si>
  <si>
    <t>Linsinger 4GB</t>
  </si>
  <si>
    <t>95.01.0155.TO</t>
  </si>
  <si>
    <t>品牌型號TOPTUL KABA1611                                規格：                                                          1.長度：38mm(±20mm)                                         2.尺寸：11mm</t>
  </si>
  <si>
    <t>95.01.0116.TO</t>
  </si>
  <si>
    <t>品牌型號TOPTUL BAEA0804                                規格：                                                          1.長度：25mm(±20mm)                                         2.尺寸：4mm</t>
  </si>
  <si>
    <t>YE.EA.0029.LO</t>
  </si>
  <si>
    <t>光電式分離型偵煙探測器</t>
  </si>
  <si>
    <t>含送/受部，相容於台灣能美SCP110-D放水型撒水中央控制盤(建議廠牌型號:台灣能美防災股份有限公司/FDGJ203-D-X或同等品)</t>
  </si>
  <si>
    <t>Y2.PP.0020.AS</t>
  </si>
  <si>
    <t>POT機架</t>
  </si>
  <si>
    <t>1.廠牌:Ansaldo STS或Hitachi Rail STS。2.型號：B22B.0100107。3.內含6U機架、BS14背板。4.使用於環狀線號誌連鎖車站設備(PP)，提供POT等模組使用。5.每組物料需含配件:POT模組連接電纜，型號:B22I.000412，數量:2條。</t>
  </si>
  <si>
    <t>YSAC1.05.03.F</t>
  </si>
  <si>
    <t>聯結器頭部潤滑油噴罐</t>
  </si>
  <si>
    <t>1.廠牌：AUTOL2.型號：TOP 2000 Spray3.容量：500ml/罐4.產品標示之保存期限：自製造日起至少 36個月</t>
  </si>
  <si>
    <t>YSD.01.03.A.02.02.T</t>
  </si>
  <si>
    <t>2027/08/14</t>
  </si>
  <si>
    <t>YSD.01.03.A.02.15.T</t>
  </si>
  <si>
    <t>2025/01/17</t>
  </si>
  <si>
    <t>YSD.01.04.E.01.T</t>
  </si>
  <si>
    <t>YSD.01.03.A.02.16.T</t>
  </si>
  <si>
    <t>2026/09/15</t>
  </si>
  <si>
    <t>YSK.01.01.C.01.05.T</t>
  </si>
  <si>
    <t>Y5.12.0029.LO</t>
  </si>
  <si>
    <t>磁碟陣列硬碟(3TB)</t>
  </si>
  <si>
    <t>1.廠牌：希捷Seagate 2.型號：SkyHawk 3.用途：CCTV替換性備品</t>
  </si>
  <si>
    <t>YSAC1.05.05.B</t>
  </si>
  <si>
    <t>91.06.0003.SI</t>
  </si>
  <si>
    <t>溫度控制電路板(含說明書)</t>
  </si>
  <si>
    <t>組裝需求: (1)	可安裝於鋁軌 (2)	可讀取PT100感溫線數據，並可顯示溫度。 (3)	可使用110VAC~220VAC電力。 (4)	可以USB介面輸出溫度資料到數據傳輸與監控器。</t>
  </si>
  <si>
    <t>YA.DD.0024.LO</t>
  </si>
  <si>
    <t>壓縮機電磁接觸器</t>
  </si>
  <si>
    <t>廠牌：士林
型號：MSO-P60T</t>
  </si>
  <si>
    <t>96.10.0014.KL</t>
  </si>
  <si>
    <t>39.59.0005.TP</t>
  </si>
  <si>
    <t>IS.FM.0004.IS</t>
  </si>
  <si>
    <t>活性碳口罩</t>
  </si>
  <si>
    <t>活性碳口罩，每片獨立包裝，50片/盒</t>
  </si>
  <si>
    <t>YSD.04.01.B.02</t>
  </si>
  <si>
    <t>Y6.44.0004.LO</t>
  </si>
  <si>
    <t>清潔劑(非破壞檢測用400ml)</t>
  </si>
  <si>
    <t>1.廠牌：MAGNAFLUX或同等品。 2.型號：SKC-S，P/N：008A100，噴罐式。 3.每罐淨重400ml(含)以上。 4.產品標示之保存期限：自製造日起至少36個月。</t>
  </si>
  <si>
    <t>2027/10/07</t>
  </si>
  <si>
    <t>2023/10/05</t>
  </si>
  <si>
    <t>2026/07/04</t>
  </si>
  <si>
    <t>Y2.PD.0049.FA</t>
  </si>
  <si>
    <t>右鎖定彈簧</t>
  </si>
  <si>
    <t>1.廠牌:Faiveley。2.原廠料號:Z104739-0002。3.月台門，更換性備品，驅動機構設備。</t>
  </si>
  <si>
    <t>YC.A1.0153.LR</t>
  </si>
  <si>
    <t>墊片</t>
  </si>
  <si>
    <t>料號 : ZAI-0410-01-24
0,5
尺寸:O455 x O368 x 0,5</t>
  </si>
  <si>
    <t>YSC.03.14.B.02</t>
  </si>
  <si>
    <t>YD.FF.0119.LO</t>
  </si>
  <si>
    <t>4尺防水型燈管</t>
  </si>
  <si>
    <t>1.參考長度：4尺  2.參考使用電壓：全電壓(110~240V)  3.參考防水等級：IP65以上  4.參考色溫：6500K以上 5.參考瓦數：18W~20W</t>
  </si>
  <si>
    <t>Y3.HP.0014.LO</t>
  </si>
  <si>
    <t>測試端子(PTT)</t>
  </si>
  <si>
    <t>1.廠牌：普士電業(股)公司
2.型號：MPV4
3.規格：PLUG 4P 550V 10A
4.環狀線專屬用料</t>
  </si>
  <si>
    <t>39.10.0007.TP</t>
  </si>
  <si>
    <t>齒凸輪極限開關</t>
  </si>
  <si>
    <t>YC.A1.0163.LR</t>
  </si>
  <si>
    <t>壓力控制閥</t>
  </si>
  <si>
    <t>料號 : 42737
規格:LR-1/4-D-Mini</t>
  </si>
  <si>
    <t>50.LT.0001.SB</t>
  </si>
  <si>
    <t>客室LED燈板1(含光源)</t>
  </si>
  <si>
    <t>16-32V</t>
  </si>
  <si>
    <t>DMW4111</t>
  </si>
  <si>
    <t>AMW6132</t>
  </si>
  <si>
    <t>95.28.0002.HC</t>
  </si>
  <si>
    <t>砂輪切斷機</t>
  </si>
  <si>
    <t>轉速:約3800 rpm</t>
  </si>
  <si>
    <t>YD.FF.0115.LO</t>
  </si>
  <si>
    <t>70W雙頭複金屬燈</t>
  </si>
  <si>
    <t>1.瓦數：70W 2.色溫(K)：4200K</t>
  </si>
  <si>
    <t>Y6.27.0009.LO</t>
  </si>
  <si>
    <t>廠牌：中鐵山橋
規格： 3.2M</t>
  </si>
  <si>
    <t>Y7.AE.0012.KO</t>
  </si>
  <si>
    <t>踏階飾條</t>
  </si>
  <si>
    <t>廠牌：通力
型號：DEE2145489</t>
  </si>
  <si>
    <t>液狀瞬間膠(10g)</t>
  </si>
  <si>
    <t>液狀瞬間膠，10g包裝，報廢不需繳回</t>
  </si>
  <si>
    <t>YSD.01.02.A.01.05</t>
  </si>
  <si>
    <t>48.FF.0002.TY</t>
  </si>
  <si>
    <t>吸頂式 LED燈</t>
  </si>
  <si>
    <t>LRCW021S-40AAD</t>
  </si>
  <si>
    <t>Y6.12.0029.LO</t>
  </si>
  <si>
    <t>岔心組</t>
  </si>
  <si>
    <t>廠牌：中鐵山橋
規格：7號雙開曲線可動岔心</t>
  </si>
  <si>
    <t>YC.A1.0161.LR</t>
  </si>
  <si>
    <t>料號 : 69711
規格:PAN-V0-12x1,5-BL
規格:5公尺</t>
  </si>
  <si>
    <t>Y6.16.0067.LO</t>
  </si>
  <si>
    <t>廠牌：中鐵山橋
規格：680×180×20</t>
  </si>
  <si>
    <t>35.13.0002.AS</t>
  </si>
  <si>
    <t>VIPEDIA 12*12 IP 語音警報路由器</t>
  </si>
  <si>
    <t>DMW3221</t>
  </si>
  <si>
    <t>車門控制單元</t>
  </si>
  <si>
    <t>廠牌：FAIVELEY
型號：A563690</t>
  </si>
  <si>
    <t>YSAC1.06.01.B</t>
  </si>
  <si>
    <t>YSAC1.06.06.C</t>
  </si>
  <si>
    <t>41.11.0001.OK</t>
  </si>
  <si>
    <t>50E6 6# (R=50m)_L (岔心組件及岔尖組件)</t>
  </si>
  <si>
    <t>50.KT.0036.LK</t>
  </si>
  <si>
    <t>YC.A1.0129.LR</t>
  </si>
  <si>
    <t>距離感應器</t>
  </si>
  <si>
    <t>料號 : 60723
尺寸:60-600mm laser class 1</t>
  </si>
  <si>
    <t>48.FF.0001.TY</t>
  </si>
  <si>
    <t>LDL216S-35AAD</t>
  </si>
  <si>
    <t>39.A3.0005.LO</t>
  </si>
  <si>
    <t>大車整流器</t>
  </si>
  <si>
    <t>Y1.EE.0010.AS</t>
  </si>
  <si>
    <t>車載處理主機板</t>
  </si>
  <si>
    <t>廠牌:Ansaldo STS或廠牌:Hitachi Rail STS，型號：P33C.0100035</t>
  </si>
  <si>
    <t>YSAC1.08.01.E</t>
  </si>
  <si>
    <t>Y4.31.0013.LO</t>
  </si>
  <si>
    <t>燈泡(牽引電動車照明用)</t>
  </si>
  <si>
    <t>1.廠牌：BOSCH
2.規格：21W 24V用於CRAB的公路和鐵路燈    
3.料號：23336</t>
  </si>
  <si>
    <t>41.62.0004.ES</t>
  </si>
  <si>
    <t>埋入式軌道鋼軌包覆材F-881</t>
  </si>
  <si>
    <t>1.廠牌:Edilon)(Sedra 2.型號:F-881 3.規格:1.5M/塊</t>
  </si>
  <si>
    <t>32.AP.0012.BB</t>
  </si>
  <si>
    <t>Track Coupling Coil C_1012: G02-1 (SIG-G03-ELB-011)</t>
  </si>
  <si>
    <t>41.13.0003.OK</t>
  </si>
  <si>
    <t>54G2  菱形岔心 (R=50m)&amp;直線</t>
  </si>
  <si>
    <t>YE.EA.0031.LO</t>
  </si>
  <si>
    <t>逃生指示燈基板</t>
  </si>
  <si>
    <t>內置型避難方向指示燈(惠明牌/HM-210BCL-BH)用電路板</t>
  </si>
  <si>
    <t>Y4.35.0014.LO</t>
  </si>
  <si>
    <t>空氣過濾器(壓床用)</t>
  </si>
  <si>
    <t>廠牌：MP，型號：CS-100-A10-A，或廠牌：BBM，料號：CS100A10A</t>
  </si>
  <si>
    <t>Y8.BC.0007.OT</t>
  </si>
  <si>
    <t>IOIB板</t>
  </si>
  <si>
    <t xml:space="preserve">廠牌: OTIS
型號:IOIB
</t>
  </si>
  <si>
    <t>96.32.0001.HI</t>
  </si>
  <si>
    <t>39.60.0005.TP</t>
  </si>
  <si>
    <t>95.35.0004.IN</t>
  </si>
  <si>
    <t>鋁合金多功能伸縮梯</t>
  </si>
  <si>
    <t>1.材質：鋁合金、ABS  2.尺寸：直梯約380CM、人字梯約189CM  3.耐重：150KG</t>
  </si>
  <si>
    <t>96.29.0001.MG</t>
  </si>
  <si>
    <t>直流耐壓測試器</t>
  </si>
  <si>
    <t>MEGGER 220070</t>
  </si>
  <si>
    <t>DME0114</t>
  </si>
  <si>
    <t>50.92.0006.HS</t>
  </si>
  <si>
    <t>跨接電纜2-2(含接頭)</t>
  </si>
  <si>
    <t>Y6.14.0003.LO</t>
  </si>
  <si>
    <t>滾輪滑床墊鈑 C'</t>
  </si>
  <si>
    <t>Y2.PD.0210.LO</t>
  </si>
  <si>
    <t>月台門安全繼電器</t>
  </si>
  <si>
    <t>1.型號：SF4D-DC24V  2.線圈額定電壓:24VDC。  3.線圈阻抗:1.152Ω(誤差±10%)。  4.額定操作電流:20.8mA(誤差±10%)。  5.具4組常開接點(NO)及4組常閉接點(NC)。</t>
  </si>
  <si>
    <t>Y4.36.0018.LO</t>
  </si>
  <si>
    <t>齒輪油(搪孔機用)</t>
  </si>
  <si>
    <t>1.廠牌：MOBIL
2.型號：DTE Light
3.包裝方式：208公升/桶</t>
  </si>
  <si>
    <t>YSK.G.T3</t>
  </si>
  <si>
    <t>2026/09/16</t>
  </si>
  <si>
    <t>YSK.G.12.T</t>
  </si>
  <si>
    <t>2032/03/10</t>
  </si>
  <si>
    <t>YA.DD.0031.LO</t>
  </si>
  <si>
    <t>散熱風扇軸承</t>
  </si>
  <si>
    <t>廠牌：SKF
型號：6213-2RS1/C3、6314</t>
  </si>
  <si>
    <t>39.29.0070.MB</t>
  </si>
  <si>
    <t>閥蓋密封</t>
  </si>
  <si>
    <t>1.廠牌:Mercedes Benz 2.型號:A934016002164  3.規格:</t>
  </si>
  <si>
    <t>50.KT.0067.LK</t>
  </si>
  <si>
    <t>bogie trim-upper front(13222.0120)</t>
  </si>
  <si>
    <t>94.23.0035.CH</t>
  </si>
  <si>
    <t>掃把畚斗</t>
  </si>
  <si>
    <t>YD.AA.0001.LO</t>
  </si>
  <si>
    <t>1.廠牌：QDQ
2.型號：CT-FB101LA</t>
  </si>
  <si>
    <t>YSAC1.02.07.B</t>
  </si>
  <si>
    <t>Y2.ZC.0005.AS</t>
  </si>
  <si>
    <t>交換存儲板+</t>
  </si>
  <si>
    <t>1. 廠牌:Ansaldo STS或Hitachi Rail STS。2.型號：6534133。3. 具2通道。4. 每個通道含5個LED診斷指示燈，共有10個LED診斷指示燈。5. 具2個RS232序列連結介面。6. 使用於環狀線號誌區域控制器設備(ZC)，為一記憶電路板，使三個區域控制器機架之間得以進行數據交換。</t>
  </si>
  <si>
    <t>Y5.16.0036.LO</t>
  </si>
  <si>
    <t>光電轉換遠端單元</t>
  </si>
  <si>
    <t>1、廠牌：ALWAYS TELECOM，型號：TRS420R-37。2、用途：環狀線數位無線電(TETRA)替換性備品。</t>
  </si>
  <si>
    <t>YSAC1.08.06.A</t>
  </si>
  <si>
    <t>YSKA.H1</t>
  </si>
  <si>
    <t>50.XX.0015.BL</t>
  </si>
  <si>
    <t>抗咬合劑(RIVOLTA G.W.F.)</t>
  </si>
  <si>
    <t>1.廠牌:Bremer&amp;Leguil 2.型號:RIVOLTA G.W.F 960公克/CN</t>
  </si>
  <si>
    <t>2027/01/13</t>
  </si>
  <si>
    <t>Y4.22.0001.LO</t>
  </si>
  <si>
    <t>高空作業車保險絲</t>
  </si>
  <si>
    <t>1.廠牌：JLG
2.料號：2400041</t>
  </si>
  <si>
    <t>YSC.02.08.D.01.08</t>
  </si>
  <si>
    <t>YC.K1.0007.LO</t>
  </si>
  <si>
    <t>自動變速器濾油芯</t>
  </si>
  <si>
    <t>廠牌：CATERPILLAR
型號：337-5270
適用於095軌道維修工程車</t>
  </si>
  <si>
    <t>YSC.01.02.A.01.02</t>
  </si>
  <si>
    <t>電源供應器(110V/2x5V-20Vpp)(LCU)</t>
  </si>
  <si>
    <t>廠牌：HRI，型號：211EG23285B</t>
  </si>
  <si>
    <t>YSAC1.02.05.E</t>
  </si>
  <si>
    <t>YD.FF.0098.LO</t>
  </si>
  <si>
    <t>LED燈泡(E27_11.8W)</t>
  </si>
  <si>
    <t>品牌：億光；規格:E27；功率：11.8W；色溫：6500K</t>
  </si>
  <si>
    <t>94.23.0012.AF</t>
  </si>
  <si>
    <t>電器接點清潔劑</t>
  </si>
  <si>
    <t>3M電子接點清潔劑</t>
  </si>
  <si>
    <t>DHL0302</t>
  </si>
  <si>
    <t>2023/08/20</t>
  </si>
  <si>
    <t>Y9.C3.0001.CF</t>
  </si>
  <si>
    <t>AC輸入電源線</t>
  </si>
  <si>
    <t>Y1.KT.0025.LO</t>
  </si>
  <si>
    <t>3M長期抗UV彩繪PVC-A CAR-B1</t>
  </si>
  <si>
    <t>廠牌:爵士影像事業有限公司，規格: PVC-A CAR-B1，說明:列車外裝公共藝術貼紙</t>
  </si>
  <si>
    <t>Y2.SW.0061.LO</t>
  </si>
  <si>
    <t>轉轍器高壓油管(1公尺)</t>
  </si>
  <si>
    <t>1.廠牌：AEROQUIP。2.油管長度1±3%公尺。3.管路耐壓至少6,500psi(含)以上。4.金屬接頭材質須為不鏽鋼。</t>
  </si>
  <si>
    <t>48.FF.0058.KU</t>
  </si>
  <si>
    <t>燈具L28</t>
  </si>
  <si>
    <t>1.廠牌:凱優牌 2.型號:L28 3.規格:LED線燈6W/9W/10W/12W</t>
  </si>
  <si>
    <t>Y3.ET.0004.LO</t>
  </si>
  <si>
    <t>ETS 按鈕輔助接點</t>
  </si>
  <si>
    <t>廠牌：SCHNEIDER
型號：ZBE-102
規格：NC</t>
  </si>
  <si>
    <t>50.91.0001.DE</t>
  </si>
  <si>
    <t>行車紀錄器</t>
  </si>
  <si>
    <t>REDBOXtop safe+</t>
  </si>
  <si>
    <t>DME1212</t>
  </si>
  <si>
    <t>DME1213</t>
  </si>
  <si>
    <t>DMW3521</t>
  </si>
  <si>
    <t>Y6.25.0100.LO</t>
  </si>
  <si>
    <t>調整片 38</t>
  </si>
  <si>
    <t>廠牌：中鐵山橋
規格：厚=1mm
(伸縮接頭用)</t>
  </si>
  <si>
    <t>YF.16.0057.LO</t>
  </si>
  <si>
    <t>牆面磁磚</t>
  </si>
  <si>
    <t>廠牌:協裕窯業
尺寸(顏色):602*300*10mm(#PT white 白色)
CF660 區段標 水箱、水槽、泵浦室、 垃圾室</t>
  </si>
  <si>
    <t>YSC.01.05.B.02</t>
  </si>
  <si>
    <t>YSC.01.05.C.02</t>
  </si>
  <si>
    <t>96.11.0014.KL</t>
  </si>
  <si>
    <t>50.XX.0054.LO</t>
  </si>
  <si>
    <t>防護衣</t>
  </si>
  <si>
    <t>尺寸:XL</t>
  </si>
  <si>
    <t>Y4.15.0016.LO</t>
  </si>
  <si>
    <t>油細分離器心管(土軌空壓設備用)</t>
  </si>
  <si>
    <t>廠牌:復盛，型號:2605271330。</t>
  </si>
  <si>
    <t>YA.EE.0019.LO</t>
  </si>
  <si>
    <t>葉輪(空調冷卻水塔專用)</t>
  </si>
  <si>
    <t>型號:HSD-800  材質:鍍鋅</t>
  </si>
  <si>
    <t>39.29.0063.GM</t>
  </si>
  <si>
    <t>4/3方向閥</t>
  </si>
  <si>
    <t>Y9.A9.0001.CF</t>
  </si>
  <si>
    <t>17"平面液晶顯示器</t>
  </si>
  <si>
    <t>廠牌:豪聯  型號:VQ-OP17SD(T)   規格:17" TFT LCD含觸控螢幕</t>
  </si>
  <si>
    <t>YSAC1.03.04.A</t>
  </si>
  <si>
    <t>95.01.0157.TO</t>
  </si>
  <si>
    <t>品牌型號TOPTUL KABE1623                                規格：                                                          1.長度：78mm(±20mm)                                         2.尺寸：23mm</t>
  </si>
  <si>
    <t>YA.EE.0002.LO</t>
  </si>
  <si>
    <t>傳動皮帶(B-132)</t>
  </si>
  <si>
    <t>廠牌:PRETECH PIX型號:B-132*4條產品標示之保存期限：自製造日起至少 60 個月</t>
  </si>
  <si>
    <t>YSC.02.12.B.01.02.T</t>
  </si>
  <si>
    <t>2024/01/03</t>
  </si>
  <si>
    <t>Y4.34.0002.LO</t>
  </si>
  <si>
    <t>填充過濾器(復軌設備用)</t>
  </si>
  <si>
    <t>1.廠牌：Rexroth
2.規格：R928019252
3.型號：EF2-32 G130-000
4.料號：10076611</t>
  </si>
  <si>
    <t>Y6.18.0008.LO</t>
  </si>
  <si>
    <t xml:space="preserve">T型螺栓 </t>
  </si>
  <si>
    <t>廠牌：中鐵山橋
規格：M24×60</t>
  </si>
  <si>
    <t>YC.A1.0155.LR</t>
  </si>
  <si>
    <t>氣壓管</t>
  </si>
  <si>
    <t>料號 : 69712
規格:PAN-V0-6x1-BL
規格:5公尺</t>
  </si>
  <si>
    <t>50.VC.0006.AF</t>
  </si>
  <si>
    <t>駕駛室空調濾網-不鏽鋼網(宏國材料)</t>
  </si>
  <si>
    <t>1.需搭配駕駛室空調濾網使用2.尺寸565*248*5mm3.可水洗18次</t>
  </si>
  <si>
    <t>DMW4211</t>
  </si>
  <si>
    <t>YF.17.0001.LO</t>
  </si>
  <si>
    <t>套鎖(TA8705)</t>
  </si>
  <si>
    <t>1、廠牌：Yale，型號：TA8705。2、標準：ANSI/BHMA A156.13 F05 UL。3、材質：不銹鋼。</t>
  </si>
  <si>
    <t>58.GG.0017.GG</t>
  </si>
  <si>
    <t>1.廠牌：ALEX 2.型號：EF1014</t>
  </si>
  <si>
    <t>50.KT.0068.LK</t>
  </si>
  <si>
    <t>cover 3 left sight(13222.0203)</t>
  </si>
  <si>
    <t>95.01.0099.KT</t>
  </si>
  <si>
    <t>品牌型號KING TONY 34501219M                                規格：                                                          1.長度：60.5mm(±20mm)                                         2.扭力範圍：150(牛頓-米)</t>
  </si>
  <si>
    <t>41.66.0011.AF</t>
  </si>
  <si>
    <t>主吊線編結器</t>
  </si>
  <si>
    <t>廠牌型號 : Arthur Flury AG/615.209.000 規格 : 適用於16.5mm - 150mm2的線材</t>
  </si>
  <si>
    <t>Y4.28.0013.LO</t>
  </si>
  <si>
    <t>繼電器(救援車用-150A)</t>
  </si>
  <si>
    <t>1.廠牌：BOSCH
2.規格：24V 150A 0333009002
3.料號：DH440-403058-00210</t>
  </si>
  <si>
    <t>Y6.35.0008.LO</t>
  </si>
  <si>
    <t>護蓋清潔劑</t>
  </si>
  <si>
    <t>1.類別：護蓋清潔劑。 2.物理及化學性質：外觀液體、pH值7±1。 3.成分：十二烷基聚氧乙烯醚硫酸鈉鹽、十二烷基苯硫酸鈉、柑橘萃取物及皂基。 4.產品標示之保存期限：自製造日起至少12個月。 5.包裝方式：3,000g±15g/瓶。</t>
  </si>
  <si>
    <t>2028/07/20</t>
  </si>
  <si>
    <t>YSK.01.G.T</t>
  </si>
  <si>
    <t>96.42.0003.TE</t>
  </si>
  <si>
    <t>DME0133</t>
  </si>
  <si>
    <t>39.60.0002.TP</t>
  </si>
  <si>
    <t>32.AX.0004.TH</t>
  </si>
  <si>
    <t xml:space="preserve">計軸器 - 子機架ACE 2-10 </t>
  </si>
  <si>
    <t>Y4.14.0008.LO</t>
  </si>
  <si>
    <t>回復彈簧(銑床用)</t>
  </si>
  <si>
    <t>1.廠牌：松侑
2.規格：銑床用
3.料號：TK-10-0002</t>
  </si>
  <si>
    <t>94.14.0005.LO</t>
  </si>
  <si>
    <t>橫樑支撐架(中)</t>
  </si>
  <si>
    <t>1、材質：烤漆鋼材(白)
2、尺寸：長750(mm)以上
3、橫樑規格：60*22*1.8(mm)以上，ㄇ型截面積
4、可搭配立柱支撐架、層板使用
5、其它詳物料規格說明</t>
  </si>
  <si>
    <t>YSD.02.01.A.02</t>
  </si>
  <si>
    <t>50.94.0003.LC</t>
  </si>
  <si>
    <t>砂</t>
  </si>
  <si>
    <t>砂粒大小 0.8~1.6mm、重量占比至少50% 1000公升/BG</t>
  </si>
  <si>
    <t>94.16.0018.CO</t>
  </si>
  <si>
    <t>高溫銅膏</t>
  </si>
  <si>
    <t>1.廠牌：COPASLIP 2.型號：HIGH-TEMPERATURE ANTI-SEIZE COMPOUND 3.容量：500g</t>
  </si>
  <si>
    <t>DR</t>
  </si>
  <si>
    <t>中性矽利康(透明)</t>
  </si>
  <si>
    <t>一、專業多功能中性矽利康(透明)300ml。二、產品標示之保存期限：自製造日起至少12個月。三、報廢不需繳回</t>
  </si>
  <si>
    <t>2025/07/07</t>
  </si>
  <si>
    <t>95.01.0156.TO</t>
  </si>
  <si>
    <t>品牌型號TOPTUL KABE1617                                規格：                                                          1.長度：78mm(±20mm)                                         2.尺寸：17mm</t>
  </si>
  <si>
    <t>YA.QQ.0001.LO</t>
  </si>
  <si>
    <t>溫度感知器；室內型</t>
  </si>
  <si>
    <t>廠牌:Honeywell
型號:T72C1</t>
  </si>
  <si>
    <t>94.32.0010.AF</t>
  </si>
  <si>
    <t>紮線帶(203)</t>
  </si>
  <si>
    <t>尼龍紮線帶 (白色,203*2.5mm)，報廢不需繳回</t>
  </si>
  <si>
    <t>YA.HH.0022.LO</t>
  </si>
  <si>
    <t>廠牌：Koyo
型號：6202ZZCMS</t>
  </si>
  <si>
    <t>車門導螺桿潤滑油(LGEP 2/1)</t>
  </si>
  <si>
    <t>1.廠牌：SKF 2.型號：LGEP 2/1 3.包裝方式：1kg/罐 4.保存期限：自製造日期起至少36個月。</t>
  </si>
  <si>
    <t>YSD.01.02.A.01.01.T</t>
  </si>
  <si>
    <t>2025/05/06</t>
  </si>
  <si>
    <t>YSD.01.02.A.01.T1</t>
  </si>
  <si>
    <t>Y1.PV.0047.LO</t>
  </si>
  <si>
    <t>集電器電纜(185mm2)</t>
  </si>
  <si>
    <t>一、電纜全長3.4~3.7m，含耐磨保護套管，2頭端子壓接並套上熱縮套管保護。 二、電纜規格：耐壓1800V以上，導體截面積1C*185~200mm2，耐溫120℃，電阻率0.108Ω/km以下，並符合或優於以下規範： (1)可撓性：IEC60228 CLASS 5 或 VDE 0298-4 (2)低煙無鹵阻燃：EN50264-2-1 或 IEC 60332-1-2 &amp; IEC 60754-1 &amp; IEC 60754-2。 三、端子規格：內徑19.2mm，寬35.5mm，孔徑13.2mm，公差±5%。</t>
  </si>
  <si>
    <t>Y1.KT.0177.LO</t>
  </si>
  <si>
    <t>3M長期抗UV彩繪PVC-D CAR-C10</t>
  </si>
  <si>
    <t>廠牌:爵士影像事業有限公司，規格: PVC-D CAR-C10，說明:列車外裝公共藝術貼紙</t>
  </si>
  <si>
    <t>YF.07.0001.LO</t>
  </si>
  <si>
    <t>塑膠水管</t>
  </si>
  <si>
    <t>一、管徑:3/4” 
二、厚度:1.5mm
三、長度:100M
四、材質:PVC透明軟管</t>
  </si>
  <si>
    <t>YSC.02.11.B.01</t>
  </si>
  <si>
    <t>32.AP.0018.BB</t>
  </si>
  <si>
    <t>Track Coupling Coil C_1024: G01-E (SIG-G01-ELB-001)</t>
  </si>
  <si>
    <t>Y2.PD.0008.FA</t>
  </si>
  <si>
    <t>8埠工業級交換器</t>
  </si>
  <si>
    <t>1.廠牌:WAGO，型號:852-112
2.具8埠10/100Base-TX (RJ-45)
3.支援Auto-MDI/MDI-X
4.支援IEEE 802.3 10Base-T;IEEE 802.3u 100Base-TX/FX;IEEE 802.3x Flow Control
5.輸入電源:18~30VDC。 
6.適用於環狀線月台門系統。</t>
  </si>
  <si>
    <t>YSAC1.02.03.C</t>
  </si>
  <si>
    <t>YC.A1.0042.LR</t>
  </si>
  <si>
    <t>料號 : 001-2247-162-9
STL2000 K221 l=350mm</t>
  </si>
  <si>
    <t>94.01.0015.LO</t>
  </si>
  <si>
    <t>松香水</t>
  </si>
  <si>
    <t>每桶2.4公升(含以上)。</t>
  </si>
  <si>
    <t>96.35.0002.HN</t>
  </si>
  <si>
    <t>33.OT.0012.FI</t>
  </si>
  <si>
    <t>計時器</t>
  </si>
  <si>
    <t>1.廠牌:Finder GmbH  2.型號:80.01.0.240.0000  3.規格:0.1 s-24 h; UC 12…240 V, 1 CO 16A</t>
  </si>
  <si>
    <t>Y3.HP.0009.LO</t>
  </si>
  <si>
    <t>控制用繼電器 (24VDC)</t>
  </si>
  <si>
    <t>1.廠牌：OMRON
2.型號：MY2N-GS
3.規格：DC24V x 5A 4ab 
4.環狀線專屬用料</t>
  </si>
  <si>
    <t>Y4.32.0072.LO</t>
  </si>
  <si>
    <t>連接線(地下車床X軸用)</t>
  </si>
  <si>
    <t>1.廠牌：Siemens
2.型號：6FX8002-2DC10-1BA0
3.料號：10321510(Hegenscheidt)</t>
  </si>
  <si>
    <t>50.92.0030.VK</t>
  </si>
  <si>
    <t>EBG 107</t>
  </si>
  <si>
    <t>Y1.KT.0124.LO</t>
  </si>
  <si>
    <t>3M長期抗UV彩繪PVC-C CAR-C1</t>
  </si>
  <si>
    <t>廠牌:爵士影像事業有限公司，規格: PVC-C CAR-C1，說明:列車外裝公共藝術貼紙</t>
  </si>
  <si>
    <t>Y9.A8.0003.CF</t>
  </si>
  <si>
    <t>主機硬碟(2.5" 500G)</t>
  </si>
  <si>
    <t>廠牌:研華 型號:ST500LM030 規格:2.5"硬碟容量500G</t>
  </si>
  <si>
    <t>95.27.0002.LO</t>
  </si>
  <si>
    <t>拔釘器組</t>
  </si>
  <si>
    <t>合金鋼鍛造而成</t>
  </si>
  <si>
    <t>Y6.25.0047.LO</t>
  </si>
  <si>
    <t>廠牌：中鐵山橋
規格：815×180×20</t>
  </si>
  <si>
    <t>Y5.13.0010.LO</t>
  </si>
  <si>
    <t>消防廣播副機</t>
  </si>
  <si>
    <t>1.廠牌：兆聲MEGA SOUND
2.型號：EC-8500
3.用途：適用於環狀線廣播系統替換性備品</t>
  </si>
  <si>
    <t>39.29.0031.GM</t>
  </si>
  <si>
    <t>保險絲 15 A</t>
  </si>
  <si>
    <t>Y9.E8.0004.CF</t>
  </si>
  <si>
    <t>EQM硬碟</t>
  </si>
  <si>
    <t>廠牌:MiTAC 型號:ST500DM002 規格:3.5吋500GB</t>
  </si>
  <si>
    <t>39.17.0016.TP</t>
  </si>
  <si>
    <t>外罩</t>
  </si>
  <si>
    <t>外罩適用</t>
  </si>
  <si>
    <t>Y3.HP.0012.LO</t>
  </si>
  <si>
    <t>控制用繼電器 (DC)</t>
  </si>
  <si>
    <t>1.廠牌：ALLEN-BRADLEY
2.型號：700-K40E-ZD 100-KFA04E
3. 規格：DC110V X 10A 6A2B  
4.環狀線專屬用料</t>
  </si>
  <si>
    <t>50.KT.0069.LK</t>
  </si>
  <si>
    <t>cover strip ceiling ( aluminum profil )(13222.0007)</t>
  </si>
  <si>
    <t>Y4.32.0067.LO</t>
  </si>
  <si>
    <t>繼電器(地下車床驅動模組用)</t>
  </si>
  <si>
    <t>1.廠牌：Siemens
2.型號：3RH1122-1BB40
3.料號：10097849</t>
  </si>
  <si>
    <t>41.66.0006.SM</t>
  </si>
  <si>
    <t>Dropper</t>
  </si>
  <si>
    <t>150mm²-AC CuAg0.1</t>
  </si>
  <si>
    <t>AME0114</t>
  </si>
  <si>
    <t>Y2.TC.0005.AS</t>
  </si>
  <si>
    <t>S型接點迴路電纜</t>
  </si>
  <si>
    <t>1、廠牌：Metallurgica Bresciana S.P.A。2、型號：1x185mm&amp;#178; FLAC/XLPE/LSZH 0,6/1 kV tds 1042.F7.550。3、電壓等級：0.6/1 kV。4、電纜芯線及截面積：1C*185mm&amp;#178;。5、導體：材質為彈性裸軟銅電線(Flexible annealed bare copper wire)，須符合IEC60228 CLASS 5 彈性導體(Flexible conductor)。6、絕緣體：材質為交連聚乙烯(XLPE)，品質須符合IEC 60502-1 XLPE之規定，顏色為黑色。7、披覆體：為一層押出型之低煙無鹵(LSZH)材質，品質須符合IEC 60502-1 ST8之規定，顏色為黑色。8、最小包裝：500公尺，以軸裝或卷裝妥善包裝，不得中斷及接續，電纜兩端用適當方法處理並密封，以防止濕氣侵入。9、使用於環狀線號誌軌道電路，軌段以「S」型電力接點(S型搭接)來標示，能實際設定出軌道電路本身範圍，提供電力連續性，並得以進行軌道永久完整性檢查。</t>
  </si>
  <si>
    <t>Y4.31.0021.LO</t>
  </si>
  <si>
    <t>電源指示器(牽引電動車用)</t>
  </si>
  <si>
    <t>廠牌:CURTIS，型號:803RB2448BCJ3010。</t>
  </si>
  <si>
    <t>Y1.EE.0053.AS</t>
  </si>
  <si>
    <t>車載號誌機架(CDR2)</t>
  </si>
  <si>
    <t>廠牌:Ansaldo STS或廠牌:Hitachi Rail STS，型號：6537193</t>
  </si>
  <si>
    <t>YA.BB.0001.LO</t>
  </si>
  <si>
    <t>冷凍油(原廠)</t>
  </si>
  <si>
    <t>廠牌:HANBELL 
型號:HBR-B08(10L/桶)
產品標示之保存期限：自製造日起至少60個月</t>
  </si>
  <si>
    <t>YSK.01.02.B.01</t>
  </si>
  <si>
    <t>Y6.25.0136.LO</t>
  </si>
  <si>
    <t>道岔減震器II型下橡膠墊板</t>
  </si>
  <si>
    <t>YSS.10.20</t>
  </si>
  <si>
    <t>YSS.10.14</t>
  </si>
  <si>
    <t>YSS.10.13</t>
  </si>
  <si>
    <t>Y4.28.0003.LO</t>
  </si>
  <si>
    <t>柴油引擎墊圈閥蓋(救援車用)</t>
  </si>
  <si>
    <t>1.廠牌：CUMMINS
2.規格：QSX15 3104392
3.料號：DH440-403058-00030</t>
  </si>
  <si>
    <t>Y3.ET.0006.LO</t>
  </si>
  <si>
    <t>輔助電驛</t>
  </si>
  <si>
    <t>廠牌: PHOENIX CONTACT
型號: PLC-BSC-120UC/21</t>
  </si>
  <si>
    <t>Y4.27.0037.LO</t>
  </si>
  <si>
    <t>LED信號燈(路軌兩用車用-白)</t>
  </si>
  <si>
    <t>1.廠牌：PROPLAST
2.規格：白色LED 24V
3.型號：00-AR 23271
4.料號：412.03.500524</t>
  </si>
  <si>
    <t>Y6.25.0119.LO</t>
  </si>
  <si>
    <t>廠牌：中鐵山橋
規格：890-170
(10號岔心組件)</t>
  </si>
  <si>
    <t>34.AF.0003.OT</t>
  </si>
  <si>
    <t>變頻器DAA26200BE16</t>
  </si>
  <si>
    <t>50.KW.0006.SG</t>
  </si>
  <si>
    <t>車廂側窗玻璃(大),斜邊印刷,切割</t>
  </si>
  <si>
    <t>DTS0005</t>
  </si>
  <si>
    <t>95.01.0098.KT</t>
  </si>
  <si>
    <t>品牌型號KING TONY 34501122M                                規格：                                                          1.長度：53.1mm(±20mm)                                         2.扭力範圍：225(牛頓-米)</t>
  </si>
  <si>
    <t>YA.GG.0012.LO</t>
  </si>
  <si>
    <t>廠牌:C-KING
型號:NM-97，Φ24、Φ38</t>
  </si>
  <si>
    <t>Y6.27.0036.LO</t>
  </si>
  <si>
    <t>道岔減震器IV型</t>
  </si>
  <si>
    <t>廠牌：中鐵山橋
規格：IV型減震器</t>
  </si>
  <si>
    <t>YSS.10.16</t>
  </si>
  <si>
    <t>IS.GL.0001.LO</t>
  </si>
  <si>
    <t>醫用手套M</t>
  </si>
  <si>
    <t>50.KT.0070.LK</t>
  </si>
  <si>
    <t>Cover dispatcher display(13222.0228)</t>
  </si>
  <si>
    <t>95.01.0056.KT</t>
  </si>
  <si>
    <t>55mm開口板手</t>
  </si>
  <si>
    <t xml:space="preserve">1.15°開口端 2.15°梅花端 3.長度約600mm~650mm </t>
  </si>
  <si>
    <t>YF.16.0035.LO</t>
  </si>
  <si>
    <t>1.廠牌:AGROB BUCHTAL
2.規格:1470x240x20mm(103563灰)
3.CF640土建標區段標使用區域:維修工廠及管理中心外牆</t>
  </si>
  <si>
    <t>YSC.01.10.C.01</t>
  </si>
  <si>
    <t>YSC.01.11.B.01</t>
  </si>
  <si>
    <t>YD.FF.0017.LO</t>
  </si>
  <si>
    <t>1.廠牌：東亞
2.型號：HQI-15133
3.規格：嵌入式 高功率 220V 150W</t>
  </si>
  <si>
    <t>YSC.02.09.E.01</t>
  </si>
  <si>
    <t>YSC.02.17.D.02</t>
  </si>
  <si>
    <t>YSC.02.10.B.02</t>
  </si>
  <si>
    <t>Y2.PP.0002.AS</t>
  </si>
  <si>
    <t>DGNC模組 (診斷模組)</t>
  </si>
  <si>
    <t>1. 廠牌:Ansaldo STS或Hitachi Rail STS。2. 型號：B22B.0100120。3. 具24個輸入指示燈及8個輸出指示燈。4. 具有MA、MB、WD等5個LED診斷指示燈。5. 具2個USB埠。6. 使用於環狀線號誌連鎖車站設備(PP)，為維生連鎖系統提供24個維生(安全相關)輸入和8個維生(安全相關)輸出，負責執行診斷功能。</t>
  </si>
  <si>
    <t>YSKA.A2</t>
  </si>
  <si>
    <t>Y2.PD.0015.LO</t>
  </si>
  <si>
    <t>月台門延時繼電器</t>
  </si>
  <si>
    <t>1.廠牌:SCHNEIDER。2.型號：RE17RMMW。3.延遲時間範圍: (1)0.1s~1s (2)1h~10h (3)1min~10min (4)1s~10s (5)10h~100h (6)6min~60min (7)6s~60s4.額定電源電壓: 12~240 V AC/DC。5.額定電源頻率: 50/60 Hz。</t>
  </si>
  <si>
    <t>YD.FF.0030.LO</t>
  </si>
  <si>
    <t>1.廠牌:東亞
2.型號:FS-14243SEA
3.規格:吸頂型燈具 T5 日光燈 14Wx2/220V L9S</t>
  </si>
  <si>
    <t>39.29.0004.GM</t>
  </si>
  <si>
    <t>水分離器</t>
  </si>
  <si>
    <t>33.OT.0022.RA</t>
  </si>
  <si>
    <t>22KV電纜中間接頭處理套件</t>
  </si>
  <si>
    <t>(1)耐壓等級：24kV以上 (2)適用線徑：120-150mm2 (3)電纜導體型式：銅 (4)製作工序：熱縮式</t>
  </si>
  <si>
    <t>Y4.32.0046.LO</t>
  </si>
  <si>
    <t>切換閥(地下車床用-量測機構)</t>
  </si>
  <si>
    <t>1.廠牌：Rexroth
2.型號：900561278
3.料號：10074870</t>
  </si>
  <si>
    <t>95.12.0001.PR</t>
  </si>
  <si>
    <t>驗電筆</t>
  </si>
  <si>
    <t>智慧型非接觸</t>
  </si>
  <si>
    <t>Y5.22.0007.LO</t>
  </si>
  <si>
    <t>7吋數位子鐘(含秒)</t>
  </si>
  <si>
    <t>1.廠牌：祺林工業Chilin 2.型號：SDC-706 3.用途：時鐘系統替換性備品</t>
  </si>
  <si>
    <t>Y4.34.0006.LO</t>
  </si>
  <si>
    <t>刀片(復軌設備用)</t>
  </si>
  <si>
    <t>1.廠牌：Holmatro
2.規格：for CU 4020切割機
3.型號：150.013.995
4.料號：10306178</t>
  </si>
  <si>
    <t>YF.16.0080.LO</t>
  </si>
  <si>
    <t>馬桶自動沖水器感應電眼</t>
  </si>
  <si>
    <t>1.廠牌：永賀
2.型號：5120-B1-S*3</t>
  </si>
  <si>
    <t>96.YY.0001.JT</t>
  </si>
  <si>
    <t>大型延長扭力扳手(2000NM)</t>
  </si>
  <si>
    <t>1英吋/扭力範圍400-2000Nm/330-1514 FT/LB</t>
  </si>
  <si>
    <t>96.08.0013.KT</t>
  </si>
  <si>
    <t xml:space="preserve"> 更換式扭力扳手套組</t>
  </si>
  <si>
    <t>品牌型號KING TONY 345203D11MR                                規格：                                          1.14x18更換式扭力扳手*1(60~340 N-m)2.14x18接頭 - 1/2" 圓頭棘輪*13.14x18接頭 - 開口型*9                                                    4.附收藏袋或盒</t>
  </si>
  <si>
    <t>YD.BB.0010.LO</t>
  </si>
  <si>
    <t>變流器驅動電路板</t>
  </si>
  <si>
    <t>1.廠牌:ABLEREX
2.適用容量:160K~220KA 
3.原廠料號:E960477
4.適用輸入電壓:3800-400V
5.額定頻率:50HZ/60HZ</t>
  </si>
  <si>
    <t>39.29.0060.GM</t>
  </si>
  <si>
    <t>緩衝墊</t>
  </si>
  <si>
    <t>YA.ZZ.0007.LO</t>
  </si>
  <si>
    <t>廠牌:東元
型號:5M035C024H012</t>
  </si>
  <si>
    <t>YA.QQ.0022.LO</t>
  </si>
  <si>
    <t>光電轉換器</t>
  </si>
  <si>
    <t>通訊標準：10/100Base-TX、100Base-FX(參考廠牌型號:SUNKIND/SKC-1211)</t>
  </si>
  <si>
    <t>Y9.A2.0015.CF</t>
  </si>
  <si>
    <t>控制單元主訊號板</t>
  </si>
  <si>
    <t>廠牌:優聯 型號:ATIM-CHS-PCB-SIG  尺寸:195mm*195mm</t>
  </si>
  <si>
    <t>49.03.0002.SI</t>
  </si>
  <si>
    <t>AO模組</t>
  </si>
  <si>
    <t>1. 廠牌：西門子（Siemens）2. 型號：TXM1.8X  3. 規格：多功能 I/O 模組，安坑輕軌使用</t>
  </si>
  <si>
    <t>94.XX.0041.LO</t>
  </si>
  <si>
    <t>不鏽鋼氬焊條(1.6mm)</t>
  </si>
  <si>
    <t>1.直徑：1.6mm 2.長度：1,000mm 3.包裝方式：10公斤/包 4.須符合規範：CNS309L</t>
  </si>
  <si>
    <t>Y1.BD.0041.KB</t>
  </si>
  <si>
    <t>煞車釋放單元馬達(T016)</t>
  </si>
  <si>
    <t>廠牌：KNORR-BREMSE
型號：II30149/01</t>
  </si>
  <si>
    <t>Y2.PW.0004.AS</t>
  </si>
  <si>
    <t>轉轍器馬達電源變壓器</t>
  </si>
  <si>
    <t>1、變壓器型式：乾式。2、絕緣等級：H級。3、相數:3相。4、頻率:60 Hz。5、容量:5kVA。6、接線方式:Dyn11。7、線圈材質:銅導線。8、一次側額定電壓:380V。9、二次側分接電壓:388V/380V。10、附歐式端子座，一次側電壓、二次側電壓、中性線、接地線等接點須位於端子座正面。11、具上下部金屬夾件，下部夾件螺絲孔須適用於現場固定架上，上部夾件須可固定歐式端子座。</t>
  </si>
  <si>
    <t>94.XX.0055.3M</t>
  </si>
  <si>
    <t>大力膠帶</t>
  </si>
  <si>
    <t>1.廠牌:3M  2.型號:1309B 3.規格:長寬：48 mm x 9m</t>
  </si>
  <si>
    <t>Y4.27.0012.LO</t>
  </si>
  <si>
    <t>防塵過濾器(路軌兩用車用)</t>
  </si>
  <si>
    <t>1.廠牌：BENZ
2.規格:2個/1組
3.料號：A2108301018</t>
  </si>
  <si>
    <t>96.11.0017.KL</t>
  </si>
  <si>
    <t>50.92.0046.AB</t>
  </si>
  <si>
    <t>S 201MT-K 32</t>
  </si>
  <si>
    <t>Y3.BC.0015.LO</t>
  </si>
  <si>
    <t>3相控制主機板(155A)</t>
  </si>
  <si>
    <t>1.廠牌：GLORY POWER
2.型號：PCB-97002（155A）
3.環狀線專屬用料</t>
  </si>
  <si>
    <t>PVC絕緣膠布(黑色)</t>
  </si>
  <si>
    <t>黑色 0.2mm*19mm*10m，報廢不需繳回。</t>
  </si>
  <si>
    <t>Y1.PV.0027.LO</t>
  </si>
  <si>
    <t>高速斷路器HSCB(推進)</t>
  </si>
  <si>
    <t>廠牌：HRI，型號：EC03P008118B或廠牌：MICROELETTRICA，型號：IC1AS3B2D40G00</t>
  </si>
  <si>
    <t>YSD.01.02.B.01</t>
  </si>
  <si>
    <t>96.48.0013.FL</t>
  </si>
  <si>
    <t>Y2.PD.0178.LO</t>
  </si>
  <si>
    <t>JET I UV 貼膜玻璃彩繪(B1-3)</t>
  </si>
  <si>
    <t xml:space="preserve">廠牌：艾瓦奇有限公司
規格：84.5cm*179cm
說明:板橋站月台滑門-B1-3
</t>
  </si>
  <si>
    <t>50.87.0001.AF</t>
  </si>
  <si>
    <t>二次簧墊片</t>
  </si>
  <si>
    <t>1.圓環狀墊片、中間加工挖空去除 2.外徑219mm、內徑150mm、板件厚度2mm 3.材質SECC</t>
  </si>
  <si>
    <t>YD.FF.0049.LO</t>
  </si>
  <si>
    <t>1.廠牌：GE
2.型號：GE3141S
3.規格：吸頂式 電子安定器 220V 14W*1</t>
  </si>
  <si>
    <t>YA.DD.0053.LO</t>
  </si>
  <si>
    <t>空調設備專用保溫管(4")</t>
  </si>
  <si>
    <t>管徑:4"、材質:聚烯烴發泡保溫材、厚度:2"</t>
  </si>
  <si>
    <t>YC.A1.0131.LR</t>
  </si>
  <si>
    <t>泵浦元件</t>
  </si>
  <si>
    <t>料號 : 402849
規格:HKF 482
PE 15</t>
  </si>
  <si>
    <t>Y5.15.0006.LO</t>
  </si>
  <si>
    <t>智慧型4500E系列機框</t>
  </si>
  <si>
    <t>1.廠牌：Cisco
2.型號：WS-C4510R+E V02
3.用途：DCS替換性備品</t>
  </si>
  <si>
    <t>YSAC1.11.04.A</t>
  </si>
  <si>
    <t>YA.JJ.0038.LO</t>
  </si>
  <si>
    <t>廠牌：昀喻行
型號：597*490*50mm</t>
  </si>
  <si>
    <t>48.FF.0059.KU</t>
  </si>
  <si>
    <t>燈具L1</t>
  </si>
  <si>
    <t>1.廠牌:凱優牌 2.型號:L1 3.規格:LED吸頂燈36W/3800流明</t>
  </si>
  <si>
    <t>YC.A1.0146.LR</t>
  </si>
  <si>
    <t>方向座閥</t>
  </si>
  <si>
    <t>料號 : 52059
規格:WSM 12120 ZR-01-C-N24DG</t>
  </si>
  <si>
    <t>Y4.17.0031.LO</t>
  </si>
  <si>
    <t>頂刷旋轉馬達(含減速機)(列車清洗系統用)</t>
  </si>
  <si>
    <t>1.廠牌：REXMAC
2.規格：NMRV-P075(減速機)
3.型號：RJ90LA4(旋轉馬達)
4.料號：RS0031(旋轉馬達)，RS0032(減速機)</t>
  </si>
  <si>
    <t>YSC.02.03.C.02</t>
  </si>
  <si>
    <t>YSC.02.08.E.01</t>
  </si>
  <si>
    <t>Y5.18.0015.LO</t>
  </si>
  <si>
    <t>顯示器LED模組</t>
  </si>
  <si>
    <t>1.廠牌：晶彩亞太
2.型號：SIDS062448A
3.LED顯示點數：48點(高)*24點(寬)
4.用途：使用於環狀線旅客資訊顯示器，且可單獨更換</t>
  </si>
  <si>
    <t>YSAC1.08.01.F</t>
  </si>
  <si>
    <t>YSAC1.09.01.E</t>
  </si>
  <si>
    <t>Y4.17.0045.LO</t>
  </si>
  <si>
    <t>清潔劑泵(列車清洗系統用)</t>
  </si>
  <si>
    <t>1.廠牌：dp pumps    
2.規格：DPVF 2/12 B 1.5KW
3.型號：DC2SIEK90S2
4.料號：RS0049</t>
  </si>
  <si>
    <t>YSC.02.07.E.02</t>
  </si>
  <si>
    <t>Y2.CP.0016.AS</t>
  </si>
  <si>
    <t>SN機架(具BWSP背板)</t>
  </si>
  <si>
    <t>1.廠牌:Ansaldo STS或Hitachi Rail STS。2.型號：B21B.0100010。3.內含19" 11U機架、BWSP背板、及2件WSP機架風扇單元。4.使用於環狀線號誌中央連鎖設備(CP)，為安全核心機架。5.每組物料需含配件:(1) WFP電纜:A、型號:AF2I.A12139，數量:2條。B、型號:AF2I.A12140，數量:2條。(2)附LC雙連接頭光纖，型號:110M.000068，數量:2條。(3)附SC雙連接頭光纖，型號:110M.000077，數量:2條。</t>
  </si>
  <si>
    <t>YSAC1.11.02.B</t>
  </si>
  <si>
    <t>Y4.27.0048.LO</t>
  </si>
  <si>
    <t>扣環(路軌兩用車用)</t>
  </si>
  <si>
    <t>1.廠牌：ZWEIWEG
2.料號：D0000066</t>
  </si>
  <si>
    <t>Y4.19.0011.LO</t>
  </si>
  <si>
    <t>後燈組(堆高機用)</t>
  </si>
  <si>
    <t>1.廠牌：凱華車輛配件廠
2.料號：92509034</t>
  </si>
  <si>
    <t>39.23.0031.FS</t>
  </si>
  <si>
    <t>SA18適用</t>
  </si>
  <si>
    <t>Y6.18.0031.LO</t>
  </si>
  <si>
    <t xml:space="preserve">螺母防鬆帽 </t>
  </si>
  <si>
    <t>廠牌：中鐵山橋
規格：M20</t>
  </si>
  <si>
    <t>39.A6.0002.LO</t>
  </si>
  <si>
    <t>5HP 煞車飛盤組ψ200</t>
  </si>
  <si>
    <t>2.8噸懸臂式起重機使用</t>
  </si>
  <si>
    <t>32.AX.0009.TH</t>
  </si>
  <si>
    <t>計軸器 - 電子單元(EAK30K)</t>
  </si>
  <si>
    <t>39.55.0012.UC</t>
  </si>
  <si>
    <t>自動油芯</t>
  </si>
  <si>
    <t>Y4.17.0037.LO</t>
  </si>
  <si>
    <t>單向軸承(列車清洗系統用)</t>
  </si>
  <si>
    <t>1.廠牌：Stieber
2.規格：ASNU 30-02  
3.料號：RS0040</t>
  </si>
  <si>
    <t>YA.II.0069.LO</t>
  </si>
  <si>
    <t>廠牌:國祥
規格:22mm*569mmW*407mmH</t>
  </si>
  <si>
    <t>Y7.AE.0003.OT</t>
  </si>
  <si>
    <t>裙板開關</t>
  </si>
  <si>
    <t xml:space="preserve">廠牌:OTIS 或 TAYEE
型號:X42A-S11/1Z
</t>
  </si>
  <si>
    <t>YD.FF.0103.LO</t>
  </si>
  <si>
    <t>LED燈泡(50W)</t>
  </si>
  <si>
    <t>光源：LED 瓦數：50W 電壓：100~240VAC 色溫：6500K</t>
  </si>
  <si>
    <t>50.XX.0024.LO</t>
  </si>
  <si>
    <t>駕駛座椅鋼索(上下位置調整)</t>
  </si>
  <si>
    <t>39.60.0011.TP</t>
  </si>
  <si>
    <t>Y6.12.0026.LO</t>
  </si>
  <si>
    <t>廠牌：中鐵山橋
規格：860×170
基鈑編號:119LX</t>
  </si>
  <si>
    <t>Y6.44.0003.LO</t>
  </si>
  <si>
    <t>金屬探傷顯像劑(330ml包裝已停產)</t>
  </si>
  <si>
    <t>一、廠牌：MAGNAFLUX或同等品。1.型號：SKD-S2，P/N：01-5352-77。2.噴罐式，每罐淨重330公克(含)以上。3.產品標示之保存期限：自製造日起至少 60 個月。</t>
  </si>
  <si>
    <t>2026/07/02</t>
  </si>
  <si>
    <t>YA.DD.0036.LO</t>
  </si>
  <si>
    <t>廠牌：NACHi
型號：6208ZE</t>
  </si>
  <si>
    <t>Y5.12.0035.LO</t>
  </si>
  <si>
    <t>網路供電交換器</t>
  </si>
  <si>
    <t>1.型號:GS1920-24HPv2 2.24 x GbE RJ-45 ports。 3.4x GbE SFP ports。 4.支援802.3at 高功率。 5.電源輸入：100 - 240 V AC, 50/60 Hz。 6.尺寸 (寬x深x高)(公厘)：441 x 270 x 44。 7.重量:3.8(公斤) 8.廠商交付之採購標的不得為大陸廠牌。</t>
  </si>
  <si>
    <t>YA.JJ.0046.LO</t>
  </si>
  <si>
    <t>溫度開關(含三速開關)</t>
  </si>
  <si>
    <t>廠牌：SIEMENS
型號：RDF110.2</t>
  </si>
  <si>
    <t>YSC.03.14.D.01</t>
  </si>
  <si>
    <t>車門板(左)</t>
  </si>
  <si>
    <t>廠牌：HRI，型號：FT0022577-101或廠牌：FAIVELEY，型號：FT0022577-101</t>
  </si>
  <si>
    <t>環狀線電聯車頭燈燈泡</t>
  </si>
  <si>
    <t>1.廠牌：OSRAM，型號：66240CBI或66240CLC 2.功率：35W 3.輸入電壓：額定13.5V 4.色溫：5500K±500 5.光通量：3200±200lm 6.尺寸：長度約77mm，寬度約9mm。(參考值，實際需符合環狀線電聯車安裝) 7.重量：約16g</t>
  </si>
  <si>
    <t>95.03.0023.AF</t>
  </si>
  <si>
    <t>UTP/STP剝線鉗</t>
  </si>
  <si>
    <t xml:space="preserve">規格：線徑φ5-6.2mm </t>
  </si>
  <si>
    <t>Y1.EE.0005.LO</t>
  </si>
  <si>
    <t>號誌系統斷路器(2A)</t>
  </si>
  <si>
    <t>廠牌：STOPCIRCUIT，型號：GVU2S0743M614</t>
  </si>
  <si>
    <t>YD.FF.0056.LO</t>
  </si>
  <si>
    <t>鋁製燈盒</t>
  </si>
  <si>
    <t>1.廠牌:原長企業股份有限公司    2.規格: L2000mm*W93mm*H93mm 3.型號:SPEC-L190004-2000</t>
  </si>
  <si>
    <t>YSC.02.14.A.01</t>
  </si>
  <si>
    <t>Y1.PV.0039.LO</t>
  </si>
  <si>
    <t>電子觸點清潔劑</t>
  </si>
  <si>
    <t>1、廠牌：KURE。 2、型號：CRC 2-26 。 3、容量：430ml/罐。</t>
  </si>
  <si>
    <t>YSD.01.03.A.02.07.T</t>
  </si>
  <si>
    <t>2027/12/13</t>
  </si>
  <si>
    <t>YA.II.0075.LO</t>
  </si>
  <si>
    <t>廠牌:國祥 
規格:22mm*726mmW*387mmH</t>
  </si>
  <si>
    <t>33.BC.0004.PA</t>
  </si>
  <si>
    <t>LR44鹼性鈕扣型電池</t>
  </si>
  <si>
    <t>1.廠牌:松下Panasonic 2.型號:LR44 3.規格:1.5V，鈕扣型鹼性電池</t>
  </si>
  <si>
    <t>Y1.BV.0014.LO</t>
  </si>
  <si>
    <t>K 型環(L13-22)</t>
  </si>
  <si>
    <t>1、廠牌：BIBUS。 2、型號：N891/06。</t>
  </si>
  <si>
    <t>Y2.PD.0018.FA</t>
  </si>
  <si>
    <t>LVD控制模組</t>
  </si>
  <si>
    <t>1.廠牌:ALPHA。2.型號：4004 118 20791。3. 本件(含內建韌體)需適用於環狀線月台門電源設備。</t>
  </si>
  <si>
    <t>Y1.KT.0067.LO</t>
  </si>
  <si>
    <t>3M長期抗UV彩繪PVC-B CAR-B3</t>
  </si>
  <si>
    <t xml:space="preserve">廠牌:爵士影像事業有限公司，規格: PVC-B CAR-B3，說明:列車外裝公共藝術貼紙
</t>
  </si>
  <si>
    <t>35.28.0006.AV</t>
  </si>
  <si>
    <t>電話系統類比多媒體模組</t>
  </si>
  <si>
    <t>YA.GG.0033.LO</t>
  </si>
  <si>
    <t>軸承(板橋公車站及轉運站專屬用料)</t>
  </si>
  <si>
    <t>1.廠牌:KOYO 2.型號或規格:6203ZZ 3.此料號為交通局財產。 4.僅用於板橋公車站及轉運站故障維修使用。</t>
  </si>
  <si>
    <t>95.01.0038.FA</t>
  </si>
  <si>
    <t>活動扳手(開口34mm)</t>
  </si>
  <si>
    <t>開口有尺寸刻度,斜度夾口</t>
  </si>
  <si>
    <t>YC.A1.0159.LR</t>
  </si>
  <si>
    <t>料號 : 69709
規格:PAN-V0-10x1,25-BL
規格:5公尺</t>
  </si>
  <si>
    <t>95.15.0004.HC</t>
  </si>
  <si>
    <t>電動軍刀鋸</t>
  </si>
  <si>
    <t>輸入功率：1010W</t>
  </si>
  <si>
    <t>液壓控制單元O型環(#T115)</t>
  </si>
  <si>
    <t>廠牌：KNORR-BREMSE
型號：C65265/11</t>
  </si>
  <si>
    <t>YSAC1.01.06.B.02.03.T</t>
  </si>
  <si>
    <t>座椅面漆(黃-109C)</t>
  </si>
  <si>
    <t xml:space="preserve">1、廠牌：PPG，型號：LT260。2、顏色：Pantone 109C。3、亮度：85。4、每桶最少2kg，不含桶身重量及硬化劑，另須額外附足量快乾型硬化劑(型號: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</si>
  <si>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YSK.02.01.A.02.04.T</t>
  </si>
  <si>
    <t>YC.A1.0070.LR</t>
  </si>
  <si>
    <t>料號 : 73064
rail, 2S+1O, suppres. d.., S00</t>
  </si>
  <si>
    <t>Y5.25.0012.LO</t>
  </si>
  <si>
    <t>超五類資訊插座</t>
  </si>
  <si>
    <t>1.接口：RJ45 2.規格：8P8C、90°資訊插座、無遮蔽 3.適用線材：22～26AWG網路線</t>
  </si>
  <si>
    <t>50.BL.0006.RE</t>
  </si>
  <si>
    <t>軟管（2）</t>
  </si>
  <si>
    <t>50.KT.0082.LK</t>
  </si>
  <si>
    <t>b-pillar trim right(13222.0219)</t>
  </si>
  <si>
    <t>YA.BB.0054.LO</t>
  </si>
  <si>
    <t>Y-△啟動器繼電器組(板橋公車站及轉運站專屬用料)</t>
  </si>
  <si>
    <t>1.廠牌:士林電機 2.型號或規格:S-P40T 3.此料號為交通局財產。 4.僅用於板橋公車站及轉運站故障維修使用。</t>
  </si>
  <si>
    <t>YSAC1.10.05.C.02</t>
  </si>
  <si>
    <t>Y3.PR.0004.LO</t>
  </si>
  <si>
    <t>過電流保護電驛(1A)</t>
  </si>
  <si>
    <t>1.廠牌：GE，型號：350-E-P0-G0-H-E-E-N-N-SN-N-N，1A
2.工作電源適用110VDC/110VAC，頻率60Hz
3.適用於CT二次側1A</t>
  </si>
  <si>
    <t>Y9.A3.0013.CF</t>
  </si>
  <si>
    <t>運輸皮帶(14x322x0.65*G)</t>
  </si>
  <si>
    <t>廠牌:JCM 型號:SE-N-SMV1-14x322x0.65*G 尺寸:14mm*322mm</t>
  </si>
  <si>
    <t>環狀線電聯車半球型IP網路攝影機</t>
  </si>
  <si>
    <t>1.廠牌：SHANY
2.型號：SNC-WD2132DNR
3.畫素為130萬以上，影像壓縮格式可為H.264、 MPEG4及M-JPEG等3種，影片解析度：1280x1024@30fps。
4.適用於環狀線電聯車，並可相容於現行電聯車之系統。
5.餘詳物料規格說明。</t>
  </si>
  <si>
    <t>Y6.18.0012.LO</t>
  </si>
  <si>
    <t xml:space="preserve">六角蓋型螺母 </t>
  </si>
  <si>
    <t>Y3.DC.0070.LO</t>
  </si>
  <si>
    <t>接觸器- 輔助接點</t>
  </si>
  <si>
    <t>1.廠牌：ABB
2.型號：CA4-01
3.環狀線專屬用料</t>
  </si>
  <si>
    <t>YA.YY.0015.LO</t>
  </si>
  <si>
    <t>廠牌：SHAN HO
型號：SP-251L(綠)</t>
  </si>
  <si>
    <t>96.44.0003.FL</t>
  </si>
  <si>
    <t>DME0134</t>
  </si>
  <si>
    <t>YF.19.0050.YF</t>
  </si>
  <si>
    <t>檯面式單槍龍頭</t>
  </si>
  <si>
    <t>廠牌:巧手家族、型號TD04。材質：銅。 規格：適用單孔檯面安裝(孔徑-35mm) 尺寸(cm)：長14、寬5、高12(±0.5cm) 重量(kg)：1.4。</t>
  </si>
  <si>
    <t>Y9.AD.0007.CF</t>
  </si>
  <si>
    <t>空氣濾網(120mmx120mmx3mm)</t>
  </si>
  <si>
    <t>1. 外觀尺寸：長120mm(±2mm) x 寬120mm(±2mm) x 厚3mm(±1mm)2. 顏色：白色3. 材質：不織布4. 額定風量1.5公尺/秒、610mm*610mm*10mm尺寸測試，依照AFI標準(重量法)測試結果如下:A.平均比重法效率:77%B.末壓損:291pa</t>
  </si>
  <si>
    <t>95.01.0208.CH</t>
  </si>
  <si>
    <t>無刷高扭力四分衝擊套筒板手</t>
  </si>
  <si>
    <t>1.品牌：牧田 2.型號：DTW1002RGJ 3.扭力：1000N.m 4.回轉數(低/中/高)：0~900/0~1000/0~1800rpm 5.打擊數(低/中/高)：0~1800/0~2000/0~2200ipm</t>
  </si>
  <si>
    <t>94.XX.0045.SN</t>
  </si>
  <si>
    <t>水泥釘</t>
  </si>
  <si>
    <t>1/4x2''</t>
  </si>
  <si>
    <t>CC.TS.0007.HI</t>
  </si>
  <si>
    <t>2.5吋SAS硬碟</t>
  </si>
  <si>
    <t>1.廠牌:HGST。2.型號:0B26073。3.規格:HUC109030CSS600。4.主要用途是企業級應用設計的儲存裝置，強調高速存取、高可靠性及全天候運作能力。</t>
  </si>
  <si>
    <t>YA.YY.0002.LO</t>
  </si>
  <si>
    <t>燈泡</t>
  </si>
  <si>
    <t>廠牌:維立
規格:黃色 6.3V</t>
  </si>
  <si>
    <t>YSC.03.09.A.02</t>
  </si>
  <si>
    <t>50.EU.0002.AF</t>
  </si>
  <si>
    <t>集電弓碳刷片(PanTrac)</t>
  </si>
  <si>
    <t>1.廠牌PanTrac2.型號RH84M8</t>
  </si>
  <si>
    <t>39.23.0036.FS</t>
  </si>
  <si>
    <t>SA23適用</t>
  </si>
  <si>
    <t>Y6.25.0023.LO</t>
  </si>
  <si>
    <t>廠牌：中鐵山橋
規格：150-150-235</t>
  </si>
  <si>
    <t>YC.K1.0008.LO</t>
  </si>
  <si>
    <t>空氣壓縮機空氣濾芯</t>
  </si>
  <si>
    <t>廠牌：MANN
型號：CF200
適用於095軌道維修工程車</t>
  </si>
  <si>
    <t>Y1.VH.0003.LO</t>
  </si>
  <si>
    <t>煙霧溫度偵測器</t>
  </si>
  <si>
    <t>廠牌：HRI，型號：MD9901或廠牌：MICRODATA DUE，型號：MD9901-B</t>
  </si>
  <si>
    <t>YSAC1.05.03.A.01</t>
  </si>
  <si>
    <t>YSKD.B2.02</t>
  </si>
  <si>
    <t>Y9.G5.0002.CF</t>
  </si>
  <si>
    <t>I/O機板-副板</t>
  </si>
  <si>
    <t>廠牌:NS 型號:ASB04170 131002 V1.7尺寸:105mm*180mm</t>
  </si>
  <si>
    <t>Y5.15.0013.LO</t>
  </si>
  <si>
    <t>調溫風扇控制器</t>
  </si>
  <si>
    <t>1.廠牌：Schneider Electric
2.型號：NSYCRTM1UVT
3.用途：DCS替換性備品</t>
  </si>
  <si>
    <t>38.UF.0008.LO</t>
  </si>
  <si>
    <t>1.廠牌: 2.型號: 3.規格: 595*595*44，安坑輕軌空調機組使用</t>
  </si>
  <si>
    <t>YF.16.0066.LO</t>
  </si>
  <si>
    <t>洗手台臉盆</t>
  </si>
  <si>
    <t>1.廠牌：HCG
2.型號：L337N</t>
  </si>
  <si>
    <t>Y3.DC.0063.LO</t>
  </si>
  <si>
    <t>雙極無熔絲開關(8A)</t>
  </si>
  <si>
    <t>1.廠牌：ABB
2.型號：S 282 UC K8
3.規格：8A
4.環狀線專屬用料</t>
  </si>
  <si>
    <t>39.17.0029.TP</t>
  </si>
  <si>
    <t>馬達過載跳脫</t>
  </si>
  <si>
    <t>Y3.PR.0014.LO</t>
  </si>
  <si>
    <t>過電流保護電驛(適用無跳脫上一階斷路器功能，161kV及RMU)</t>
  </si>
  <si>
    <t>1.廠牌：GE
2.型號：MIFIIPI00E10HI00
3.規格：161kV(BSS)/22kV(BSS,PPSS,FPSS)
4.環狀線專屬用料</t>
  </si>
  <si>
    <t>YSAC1.11.01.A</t>
  </si>
  <si>
    <t>YC.A1.0190.LR</t>
  </si>
  <si>
    <t>內部小螺栓</t>
  </si>
  <si>
    <t>料號 : 001-2247-061
尺寸:O24 x 75 mm</t>
  </si>
  <si>
    <t>防水銲錫環(1.5mm)</t>
  </si>
  <si>
    <t>適用線徑0.5-1.5mm</t>
  </si>
  <si>
    <t>Y4.35.0001.LO</t>
  </si>
  <si>
    <t>繼電器(壓床用)</t>
  </si>
  <si>
    <t>1.廠牌：Siemens
2.料號：3TX7004-3AC04</t>
  </si>
  <si>
    <t>Y2.CP.0006.AS</t>
  </si>
  <si>
    <t>MIAT-10A 模組</t>
  </si>
  <si>
    <t>1. 廠牌:Ansaldo STS或Hitachi Rail STS。2. 型號：B92D.000032。3. 具2個LED診斷指示燈。4. 最大容許電流10 A。5. 最大容許電壓 60Vdc。6. 使用於環狀線號誌中央連鎖設備(CP)，MIAT模組利用供電模組的保護功能來實現供電分段。具有延遲邏輯功能的模組能夠為部分機架設備供電，同時考慮到系統監視電路的正確復歸。</t>
  </si>
  <si>
    <t>Y4.27.0028.LO</t>
  </si>
  <si>
    <t>保險絲(路軌兩用車用-5A)</t>
  </si>
  <si>
    <t>1.廠牌：ZWEIWEG
2.規格：5A 32V
3.料號：N072581000302</t>
  </si>
  <si>
    <t>94.32.0044.LO</t>
  </si>
  <si>
    <t>鍍鋅鋼管(1吋)</t>
  </si>
  <si>
    <t>尺寸:1"</t>
  </si>
  <si>
    <t>50.KT.0080.LK</t>
  </si>
  <si>
    <t>flap right 1(13222.0240)</t>
  </si>
  <si>
    <t>33.HP.0008.SI</t>
  </si>
  <si>
    <t>接觸式繼電器</t>
  </si>
  <si>
    <t>10A/240V</t>
  </si>
  <si>
    <t>39.XX.0004.AF</t>
  </si>
  <si>
    <t>滾動軸承潤滑脂(車輪車床)</t>
  </si>
  <si>
    <t xml:space="preserve">CENTOPLEX </t>
  </si>
  <si>
    <t>33.RM.0002.SI</t>
  </si>
  <si>
    <t>Test Rod for k400TB/G(1set=3pcs)(22kV RMU環路開關)</t>
  </si>
  <si>
    <t>95.01.0013.KW</t>
  </si>
  <si>
    <t>梅開扳手(11 mm)</t>
  </si>
  <si>
    <t>94.XX.0008.PR</t>
  </si>
  <si>
    <t>精美原子筆</t>
  </si>
  <si>
    <t>藍色，報廢不需繳回</t>
  </si>
  <si>
    <t>96.03.0004.MY</t>
  </si>
  <si>
    <t>Y1.EC.0007.LO</t>
  </si>
  <si>
    <t>電源過濾電感(輔電)</t>
  </si>
  <si>
    <t>廠牌：HRI，型號：EC03P005906B或廠牌：ELETTROMIL，型號：C7468/1</t>
  </si>
  <si>
    <t>YSD.01.01.B.01</t>
  </si>
  <si>
    <t>39.17.0004.TP</t>
  </si>
  <si>
    <t>YC.A1.0063.LR</t>
  </si>
  <si>
    <t>輔助開關座</t>
  </si>
  <si>
    <t>料號 : 63387
4S, 3RH2/3RT2, front</t>
  </si>
  <si>
    <t>35.27.0019.AB</t>
  </si>
  <si>
    <t>SCADA遠端控制單元網路通訊模組(單埠)(與SCADA伺服器通訊連接)</t>
  </si>
  <si>
    <t>一、參考廠牌：Allen-Bradley。二、參考型號：1756-EN2T。三、用途:僅SCADA系統。</t>
  </si>
  <si>
    <t>50.KT.0079.LK</t>
  </si>
  <si>
    <t>pillar trim-middle (mirror image)(13222.0069)</t>
  </si>
  <si>
    <t>YA.BB.0041.LO</t>
  </si>
  <si>
    <t>流量開關</t>
  </si>
  <si>
    <t>廠牌：SIEMENS
型號：QVE1902.020</t>
  </si>
  <si>
    <t>96.48.0004.FL</t>
  </si>
  <si>
    <t>Y4.35.0025.LO</t>
  </si>
  <si>
    <t>水平測頭(車輪壓床用)</t>
  </si>
  <si>
    <t>廠牌：mitutoyo。型號：101386。</t>
  </si>
  <si>
    <t>50.95.0003.AF</t>
  </si>
  <si>
    <t>空調暨牽引換流器及輔助電源供應器之多功能吊架</t>
  </si>
  <si>
    <t>1.寬320±2.5/長190±2.5/高10±2.5cm。2.配件:分配型吊環2T*1/寬口連接環2T*8/尼龍吊帶2T(1.5M)*4/大鋼鉤2T*4/馬達吊帽(0.45T)*16/卸克2T*24/吊掛鋼索1T(1M)*4/尼龍吊帶1T(1M)*4/卸克0.32T*4</t>
  </si>
  <si>
    <t>Y5.22.0004.LO</t>
  </si>
  <si>
    <t>時鐘分配設備(次母鐘)</t>
  </si>
  <si>
    <t>1.廠牌：祺林工業Chilin
2.型號：SDC-OC3B
3.用途：時鐘替換性備品</t>
  </si>
  <si>
    <t>YD.FF.0106.LO</t>
  </si>
  <si>
    <t>T5 燈管(14W4000K)</t>
  </si>
  <si>
    <t>一、參考廠牌:飛利浦PHILIPS； 二、燈管直徑:T5； 三、功率:14W ；四、色溫:自然光(4000K) ；五、尺寸:2尺</t>
  </si>
  <si>
    <t>Y4.19.0017.LO</t>
  </si>
  <si>
    <t>警示燈(堆高機用)</t>
  </si>
  <si>
    <t>1.廠牌：3High-Power Leds
2.規格：12-110VDC 紅色
3.料號：E1615001</t>
  </si>
  <si>
    <t>Y1.TW.0004.LO</t>
  </si>
  <si>
    <t>頸軸承潤滑油脂(SHELL GadusRail S3 EUFR)</t>
  </si>
  <si>
    <t>1.廠牌：SHELL
2.型號：GadusRail S3 EUFR
3.容量：15kg/桶
4.產品標示之保存期限：自製造日起至少48個月</t>
  </si>
  <si>
    <t>YSK.01.02.D.02.02.T</t>
  </si>
  <si>
    <t>2023/10/02</t>
  </si>
  <si>
    <t>YSK.01.02.A.01.01.T</t>
  </si>
  <si>
    <t>YSK.01.02.D.02.01.T</t>
  </si>
  <si>
    <t>95.22.0002.IR</t>
  </si>
  <si>
    <t>槍型氣動扳手  (方頭尺寸：3/4英吋)</t>
  </si>
  <si>
    <t>方頭尺寸：3/4英吋</t>
  </si>
  <si>
    <t>94.14.0006.LO</t>
  </si>
  <si>
    <t>橫樑支撐架(長)</t>
  </si>
  <si>
    <t>1、材質：烤漆鋼材(白)
2、尺寸：長1,500(mm)以上
3、橫樑規格：64*22*1.8(mm)以上，ㄇ型截面積
4、可搭配立柱支撐架、層板使用
5、其它詳物料規格說明</t>
  </si>
  <si>
    <t>Y2.PD.0111.FA</t>
  </si>
  <si>
    <t>分離器 96V (10孔)</t>
  </si>
  <si>
    <t>1.廠牌:Faiveley。2.原廠料號:13507。3.月台門，更換性備品，PPS設備。</t>
  </si>
  <si>
    <t>Y6.18.0030.LO</t>
  </si>
  <si>
    <t xml:space="preserve">螺母防鬆套 </t>
  </si>
  <si>
    <t>94.10.0001.AF</t>
  </si>
  <si>
    <t>水管(1.5cm)</t>
  </si>
  <si>
    <t>內徑約1.5cm</t>
  </si>
  <si>
    <t>Y9.A5.0021.CF</t>
  </si>
  <si>
    <t>端子排3(24V)到端子排4(24V)電源線(WP15-TB3(24V) TO TB4(24V))</t>
  </si>
  <si>
    <t>廠牌:MiTAC 型號:WP15 規格TB3(24V) TO TB4(24V) Cable 尺寸:2150mm±30mm</t>
  </si>
  <si>
    <t>YA.JJ.0037.LO</t>
  </si>
  <si>
    <t>廠牌：昀喻行
型號：520*415*50mm</t>
  </si>
  <si>
    <t>YA.JJ.0015.LO</t>
  </si>
  <si>
    <t>廠牌:國祥 
規格:15t*240*1235</t>
  </si>
  <si>
    <t>32.PW.0001.MM</t>
  </si>
  <si>
    <t>變壓器 - DC對DC</t>
  </si>
  <si>
    <t>39.29.0074.MB</t>
  </si>
  <si>
    <t>燃油濾清器組</t>
  </si>
  <si>
    <t>Y4.24.0013.LO</t>
  </si>
  <si>
    <t>插頭把手(電動搬運機用)</t>
  </si>
  <si>
    <t>1.廠牌：恆智
2.料號：BC-AF350</t>
  </si>
  <si>
    <t>95.03.0018.PK</t>
  </si>
  <si>
    <t>光纖剝線鉗</t>
  </si>
  <si>
    <t>1.材質：S50C2.長度：148mm</t>
  </si>
  <si>
    <t>YE.EA.0017.LO</t>
  </si>
  <si>
    <t>向左地面型式避難方向指示燈</t>
  </si>
  <si>
    <t>1.廠牌:長城
2.型號:GW-210G-BH
3.電源:適用110V~220V
4.使用區域:地面層、月台(公共區地坪)
5.方向:箭頭標示向左</t>
  </si>
  <si>
    <t>YSC.02.10.E.02</t>
  </si>
  <si>
    <t>YSC.02.10.C.02</t>
  </si>
  <si>
    <t>YC.K1.0005.LO</t>
  </si>
  <si>
    <t>引擎空氣濾芯</t>
  </si>
  <si>
    <t>廠牌：CATERPILLAR
型號：6I-2509
適用於095軌道維修工程車</t>
  </si>
  <si>
    <t>YSC.01.02.A.01</t>
  </si>
  <si>
    <t>95.37.0003.MA</t>
  </si>
  <si>
    <t>便攜式鋰電抽水泵</t>
  </si>
  <si>
    <t>1.廠牌:牧田 2.型號: 3.規格:直徑5.1公分，內含裸機一台及三米水管一條</t>
  </si>
  <si>
    <t>Y4.28.0001.LO</t>
  </si>
  <si>
    <t>液壓回油過濾元件(救援車用)</t>
  </si>
  <si>
    <t>1.廠牌：Rexroth
2.規格：R928006809
3.料號：DH440-403058-00010</t>
  </si>
  <si>
    <t>CC.TS.0006.HI</t>
  </si>
  <si>
    <t>3.5吋SATA硬碟</t>
  </si>
  <si>
    <t>1.廠牌:WD。2.型號:837117-001。3.規格:WD/1TB。4.主要用於數據存儲，可以作為電腦的內接硬碟，也可以用作外接式儲存裝置，例如外接盒或NAS (網路附加儲存) 設備。</t>
  </si>
  <si>
    <t>YF.16.0041.LO</t>
  </si>
  <si>
    <t>瓷磚</t>
  </si>
  <si>
    <t>廠牌:國信窯業股份有限公司(高世紀)
尺寸(顏色)：47x47x6mm(白色)
CF650土建標使用區域：男女員工廁所</t>
  </si>
  <si>
    <t>YSC.01.07.E.01</t>
  </si>
  <si>
    <t>50.92.0014.HS</t>
  </si>
  <si>
    <t>跨接電纜4-2(含接頭)</t>
  </si>
  <si>
    <t>Y6.16.0021.LO</t>
  </si>
  <si>
    <t>廠牌：中鐵山橋
規格：825×180×20</t>
  </si>
  <si>
    <t>48.DC.0004.NF</t>
  </si>
  <si>
    <t xml:space="preserve">SS </t>
  </si>
  <si>
    <t>三段開關</t>
  </si>
  <si>
    <t>YF.16.0051.LO</t>
  </si>
  <si>
    <t>廠牌:精工陶瓷股份有限公司
尺寸(顏色):292*292*20mm(#PT 7509U 杏紅)
CF660區段標 廁所、茶水間、更衣室、哺乳室</t>
  </si>
  <si>
    <t>YSC.01.04.E.01</t>
  </si>
  <si>
    <t>Y6.25.0082.LO</t>
  </si>
  <si>
    <t>廠牌：中鐵山橋
規格：691×185×10</t>
  </si>
  <si>
    <t>50.KT.0081.LK</t>
  </si>
  <si>
    <t>display cover 3(13222.0249)</t>
  </si>
  <si>
    <t>Y3.UP.0009.LO</t>
  </si>
  <si>
    <t>1.廠牌：OMEGA
2.型號：6R_02512077---N
3.規格：16A gG 500V 10X38 (OMG)
4.環狀線專屬用料</t>
  </si>
  <si>
    <t>48.FF.0080.PA</t>
  </si>
  <si>
    <t>WNF5152(三路開關)</t>
  </si>
  <si>
    <t>WNF5152</t>
  </si>
  <si>
    <t>39.01.0019.TP</t>
  </si>
  <si>
    <t>Y3.DC.0022.LO</t>
  </si>
  <si>
    <t>多功能峰鳴器（聲音+警示燈）紅色</t>
  </si>
  <si>
    <t>1.廠牌：SIRENA
2.型號：38030
3.規格：聲音+警示燈
4.環狀線專屬用料</t>
  </si>
  <si>
    <t>48.DC.0008.NF</t>
  </si>
  <si>
    <t>PBL LED GREEN</t>
  </si>
  <si>
    <t>Input:220V AC</t>
  </si>
  <si>
    <t>50.87.0003.LO</t>
  </si>
  <si>
    <t>1.圓環狀墊片、中間加工挖空去除 2.外徑230mm、內徑122mm、板件厚度2mm 3.材質SECC</t>
  </si>
  <si>
    <t>95.03.0013.KN</t>
  </si>
  <si>
    <t>內張鉗90度</t>
  </si>
  <si>
    <t>KINGTONY KT67HB-07</t>
  </si>
  <si>
    <t>Y4.24.0016.LO</t>
  </si>
  <si>
    <t>軸承(電動搬運機負載輪用)</t>
  </si>
  <si>
    <t>1.廠牌：TPI
2.規格：6204(負載輪用)
3.料號：6204Z</t>
  </si>
  <si>
    <t>Y4.19.0015.LO</t>
  </si>
  <si>
    <t>液晶螢幕(堆高機用)</t>
  </si>
  <si>
    <t>1.型號：VADSY01
2.規格：12V
3.料號：E3601009</t>
  </si>
  <si>
    <t>Y4.17.0052.LO</t>
  </si>
  <si>
    <t>1.廠牌：Lobster
2.規格：AIR 3/8"×100M
3.料號：RS0057</t>
  </si>
  <si>
    <t>48.92.0027.TP</t>
  </si>
  <si>
    <t>PVC電線</t>
  </si>
  <si>
    <t>1.25mm_紅</t>
  </si>
  <si>
    <t>38.II.0006.CH</t>
  </si>
  <si>
    <t>SPA-1120</t>
  </si>
  <si>
    <t>33.DP.0009.SL</t>
  </si>
  <si>
    <t>NFB 2P 100AF 40AT 20KA 110V</t>
  </si>
  <si>
    <t>50.KT.0074.LK</t>
  </si>
  <si>
    <t>bogie trim, top(13222.0140)</t>
  </si>
  <si>
    <t>Y3.DC.0008.LO</t>
  </si>
  <si>
    <t>霍爾效應電流偵測器</t>
  </si>
  <si>
    <t>1.廠牌：LEM
2.型號：HAX-500-S
3.測量範圍(Measuring range)IP：± 1500A
4.工作電源(Supply voltage)Vc：± 15V
5.類比輸出電壓(Output voltage (Analog))VOUT：± 4V ± 40 mV
6.精度(Accuracy)X：&lt;±1％</t>
  </si>
  <si>
    <t>YSAC1.03.04.E</t>
  </si>
  <si>
    <t>Y6.12.0013.LO</t>
  </si>
  <si>
    <t>靜態事件紀錄器(TMS)</t>
  </si>
  <si>
    <t>廠牌：FAIVELEY，型號：EC01P008795B01  或 廠牌：FAIVELEY，型號：A570415</t>
  </si>
  <si>
    <t>YSKD.B1.01</t>
  </si>
  <si>
    <t>Y1.KT.0207.LO</t>
  </si>
  <si>
    <t>廣告框架(610型)</t>
  </si>
  <si>
    <t>1.材質：鋁合金A6063。
2.尺寸：長435±0.3mm、寬310±0.3mm、高12±0.15mm，外觀無毛邊及銳角。
3.表面噴漆處理(色號RAL 7035)。
4.固定孔：4孔，孔徑3.2mm以上，供鋁製拉釘固定孔用，另需含4件拉釘。
5.廠商所交廣告框架無須作任何修改，即可安裝於機關電聯車車上。</t>
  </si>
  <si>
    <t>YSC.03.11.B.02</t>
  </si>
  <si>
    <t>Y6.25.0128.LO</t>
  </si>
  <si>
    <t>廠牌：中鐵山橋
規格：1130-200</t>
  </si>
  <si>
    <t>48.FF.0060.KU</t>
  </si>
  <si>
    <t>燈具L10</t>
  </si>
  <si>
    <t>1.廠牌:凱優牌 2.型號:L10 3.規格:LED吸頂燈88W/9240流明</t>
  </si>
  <si>
    <t>YA.YY.0018.LO</t>
  </si>
  <si>
    <t>廠牌：SHAN HO
型號：SB-251-1A(黑)
規格：瞬時常開型</t>
  </si>
  <si>
    <t>94.28.0007.LO</t>
  </si>
  <si>
    <t>水砂紙 (9*11)</t>
  </si>
  <si>
    <t>1200c.w ,NO.1200 ; 9"*11"，報廢不需繳回</t>
  </si>
  <si>
    <t>YSD.01.01.A.02.05</t>
  </si>
  <si>
    <t>Y4.17.0073.LO</t>
  </si>
  <si>
    <t>頂刷塑膠刷毛組</t>
  </si>
  <si>
    <t>1.廠牌：鈤聖精機    
2.規格：3箱/1組(共18個)
3.料號：RS0078</t>
  </si>
  <si>
    <t>32.AP.0029.MC</t>
  </si>
  <si>
    <t>應答器晶片(需燒錄)</t>
  </si>
  <si>
    <t>AT28C256、可重覆燒錄</t>
  </si>
  <si>
    <t>YC.A1.0066.LR</t>
  </si>
  <si>
    <t>輔助接觸器</t>
  </si>
  <si>
    <t>料號 : 70787
4-pole, S00, 230VAC, 2S+2O</t>
  </si>
  <si>
    <t>36.BA.0005.OT</t>
  </si>
  <si>
    <t>乘場門(含門吊器)OP1100*2100-2S-HALL</t>
  </si>
  <si>
    <t>1600KG電梯用(車站前開)</t>
  </si>
  <si>
    <t>Y2.PD.0182.LO</t>
  </si>
  <si>
    <t>JET I UV 貼膜玻璃彩繪(B2-1)</t>
  </si>
  <si>
    <t xml:space="preserve">廠牌：艾瓦奇有限公司
規格：101.5cm*83.2cm
說明:板橋站月台滑門-B2-1
</t>
  </si>
  <si>
    <t>96.10.0019.KL</t>
  </si>
  <si>
    <t>Y6.12.0035.LO</t>
  </si>
  <si>
    <t>廠牌：中鐵山橋
規格：7號左開岔尖</t>
  </si>
  <si>
    <t>94.16.0009.AF</t>
  </si>
  <si>
    <t>O型密封環 潤滑油</t>
  </si>
  <si>
    <t>1、廠牌：MOLYKOTE。2、型號：55 O-RING GREASE。3、包裝方式：100g/條。4.產品標示之保存期限：自製造日起至少60個月。</t>
  </si>
  <si>
    <t>2029/07/23</t>
  </si>
  <si>
    <t>2025/11/16</t>
  </si>
  <si>
    <t>Y5.11.0003.LO</t>
  </si>
  <si>
    <t>HEP-15HB PAO對講機</t>
  </si>
  <si>
    <t>1.廠牌：Hometek
2.型號：HEP-15HB
3.用途：對講機替換性備品</t>
  </si>
  <si>
    <t>Y4.26.0001.LO</t>
  </si>
  <si>
    <t>燈泡(倉儲系統用)</t>
  </si>
  <si>
    <t>1.廠牌：綠能基地
2.規格：撿料機用
3.料號：SW-20-0001</t>
  </si>
  <si>
    <t>Y4.36.0013.LO</t>
  </si>
  <si>
    <t>極限開關(搪孔機用)</t>
  </si>
  <si>
    <t>1.廠牌：Omron
2.型號：D4C-1224 NTC
3.料號：D4C-1224 NTC</t>
  </si>
  <si>
    <t>95.01.0020.KW</t>
  </si>
  <si>
    <t>梅開扳手(33mm)</t>
  </si>
  <si>
    <t>94.23.0025.AF</t>
  </si>
  <si>
    <t>濾心(T-33 NSF)</t>
  </si>
  <si>
    <t>普德淨水 小 T-33 NSF</t>
  </si>
  <si>
    <t>Y1.TX.0031.LO</t>
  </si>
  <si>
    <t>平墊圈 M10</t>
  </si>
  <si>
    <t>1、廠牌：BOSSARD。 2、型號：BN 20730。  3、規格：M10。</t>
  </si>
  <si>
    <t>YA.BB.0013.LO</t>
  </si>
  <si>
    <t>廠牌:Gems
型號:1100B0016G1G9000-16Bar</t>
  </si>
  <si>
    <t>Y9.G1.0008.CF</t>
  </si>
  <si>
    <t>無障礙門檔組(左)</t>
  </si>
  <si>
    <t>廠牌:優聯 機型:1100-(R) (型式:左，含門片、馬達、彈簧)</t>
  </si>
  <si>
    <t>94.22.0010.LO</t>
  </si>
  <si>
    <t>瓦楞板</t>
  </si>
  <si>
    <t>1.PP塑膠瓦楞板 2.厚度:5MM</t>
  </si>
  <si>
    <t>50.KT.0073.LK</t>
  </si>
  <si>
    <t>pillar trim-middle(13222.0064)</t>
  </si>
  <si>
    <t>Y4.19.0016.LO</t>
  </si>
  <si>
    <t>電源供應器(堆高機用)</t>
  </si>
  <si>
    <t>1.廠牌：SUPEREC
2.型號：SW180B-720
3.料號：E1610004</t>
  </si>
  <si>
    <t>50.KT.0022.LK</t>
  </si>
  <si>
    <t>Y4.28.0020.LO</t>
  </si>
  <si>
    <t>油壓單向控制閥(救援車用)</t>
  </si>
  <si>
    <t>1.廠牌：IMI
2.規格: V62C517A-A313J,5/3
3.型號：B9073
4.料號：DH440-403058-00280</t>
  </si>
  <si>
    <t>96.52.0004.AO</t>
  </si>
  <si>
    <t>YE.EA.0005.LO</t>
  </si>
  <si>
    <t>監視模組</t>
  </si>
  <si>
    <t>1.廠牌：SIEMENS
2.型號：HTRI-S</t>
  </si>
  <si>
    <t>YSAC1.03.02.C</t>
  </si>
  <si>
    <t>32.AX.0011.TH</t>
  </si>
  <si>
    <t>計軸器 –診斷用乙太網纜線</t>
  </si>
  <si>
    <t>50.TD.0001.ZF</t>
  </si>
  <si>
    <t>橫向避震器(動力轉向架)</t>
  </si>
  <si>
    <t>DMW4322</t>
  </si>
  <si>
    <t>AMW2222</t>
  </si>
  <si>
    <t>凡士林(潤滑用)</t>
  </si>
  <si>
    <t>容量:1kg/瓶</t>
  </si>
  <si>
    <t>YSD.01.02.A.02.03</t>
  </si>
  <si>
    <t>95.22.0011.SI</t>
  </si>
  <si>
    <t>手提100M布尺</t>
  </si>
  <si>
    <t>長度:100公尺</t>
  </si>
  <si>
    <t>39.06.0010.AB</t>
  </si>
  <si>
    <t>Contactor DC 1000V 650A</t>
  </si>
  <si>
    <t>Y1.TX.0016.LO</t>
  </si>
  <si>
    <t>集電裝置總成(含保險絲盒)</t>
  </si>
  <si>
    <t>廠牌：HRI，型號：014956EA01或廠牌：MERSEN，型號：E1023956</t>
  </si>
  <si>
    <t>YSAC1.06.05.A</t>
  </si>
  <si>
    <t>YSAC1.06.04.A</t>
  </si>
  <si>
    <t>YSAC1.04.01.A</t>
  </si>
  <si>
    <t>空氣壓縮機(煞車)</t>
  </si>
  <si>
    <t>廠牌：HRI，型號：8.080.2.321.823.9或廠牌：KNORR-BREMSE，型號：8.080.2.321.823.9</t>
  </si>
  <si>
    <t>YSD.02.03.B.02</t>
  </si>
  <si>
    <t>94.26.0002.AF</t>
  </si>
  <si>
    <t>白鐵絲(1.2mm)</t>
  </si>
  <si>
    <t>1.2mm</t>
  </si>
  <si>
    <t>50.92.0056.AB</t>
  </si>
  <si>
    <t>DS 202C MA 110V</t>
  </si>
  <si>
    <t>95.04.0006.CH</t>
  </si>
  <si>
    <t>羊角鎚16oz</t>
  </si>
  <si>
    <t>規格：                                       材質：鐵                                    尺寸：約13cm(±5cm)x32cm(±5cm)</t>
  </si>
  <si>
    <t>Y9.A5.0062.CF</t>
  </si>
  <si>
    <t>TAG訊號線(固定找零器/票箱)(WS29-TAG(COIN HOPPER/TOKEN CONTAINER))</t>
  </si>
  <si>
    <t>廠牌:MiTAC 型號:WS29 規格:TAG Cable</t>
  </si>
  <si>
    <t>50.92.0057.AB</t>
  </si>
  <si>
    <t>S 201MT-K 2</t>
  </si>
  <si>
    <t>34.AF.0002.OT</t>
  </si>
  <si>
    <t>變頻器DAA26200BE14</t>
  </si>
  <si>
    <t>96.10.0022.KL</t>
  </si>
  <si>
    <t>YA.II.0137.LO</t>
  </si>
  <si>
    <t>廠牌：NACHi
型號：6309ZZE</t>
  </si>
  <si>
    <t>48.LL.0001.CH</t>
  </si>
  <si>
    <t>人孔開蓋器</t>
  </si>
  <si>
    <t>1.可用於電力人孔蓋及電信人孔蓋 2.附T、L型模具</t>
  </si>
  <si>
    <t>35.27.0018.AB</t>
  </si>
  <si>
    <t>16點數位輸入模組</t>
  </si>
  <si>
    <t>一、參考廠牌：Allen-Bradley。二、參考型號：1756-IB16I。三、用途:僅SCADA系統。</t>
  </si>
  <si>
    <t>Y1.EI.0013.AS</t>
  </si>
  <si>
    <t>廣播喇叭</t>
  </si>
  <si>
    <t>1.廠牌：UFO-LINK
2.型號：50800-08R-SET
3.用途：OTC替換性備品</t>
  </si>
  <si>
    <t>YSAC1.03.03.A</t>
  </si>
  <si>
    <t>YA.DD.0023.LO</t>
  </si>
  <si>
    <t>延時繼電器</t>
  </si>
  <si>
    <t>廠牌：ANLY
型號：AH3-1(常閉)</t>
  </si>
  <si>
    <t>95.01.0051.SI</t>
  </si>
  <si>
    <t>活動板手 15"</t>
  </si>
  <si>
    <t>長度：約300mm~377mm</t>
  </si>
  <si>
    <t>YA.II.0147.LO</t>
  </si>
  <si>
    <t>傳動皮帶(SPA-1657)</t>
  </si>
  <si>
    <t>廠牌:CONTINENTAL型號:SPA-1657</t>
  </si>
  <si>
    <t>YSC.01.02.B.01.03.05.T</t>
  </si>
  <si>
    <t>Y5.16.0013.LO</t>
  </si>
  <si>
    <t>PCI介面T1/E1雙埠卡</t>
  </si>
  <si>
    <t>1.廠牌：LEONARDO
2.型號：972-0168/02
3.用途：TETRA替換性備品</t>
  </si>
  <si>
    <t>YA.BB.0016.LO</t>
  </si>
  <si>
    <t>電磁閥(水冷式)</t>
  </si>
  <si>
    <t>廠牌:EMERSON
型號:200RD 5T4</t>
  </si>
  <si>
    <t>95.42.0048.FL</t>
  </si>
  <si>
    <t>驗電筆2AC</t>
  </si>
  <si>
    <t>1.範圍：90 V ac 至 1000 V ac2.符合 IEC 61326-1:2006</t>
  </si>
  <si>
    <t>33.PP.0005.DU</t>
  </si>
  <si>
    <t>杜邦超薄母端子</t>
  </si>
  <si>
    <t>1.廠牌:杜邦　 2.型號: 　3.規格:2.54mm母端子，半鍍金，一組20只裝</t>
  </si>
  <si>
    <t>Y1.EE.0051.AS</t>
  </si>
  <si>
    <t>DCS電纜(SPUMA)</t>
  </si>
  <si>
    <t>一、廠牌:HUBER+SUHNER。二、型號:SPUMA 240FR01。三、2.5M/PC</t>
  </si>
  <si>
    <t>車載旅客資訊顯示器-顯示主機板</t>
  </si>
  <si>
    <t>1.廠牌：翔贊資通訊2.型號：HSRP-026013.用途：OTC替換性備品</t>
  </si>
  <si>
    <t>Y1.KT.0210.HI</t>
  </si>
  <si>
    <t>座椅扶手玻璃護蓋(長條)</t>
  </si>
  <si>
    <t>廠牌：HRI，型號：I-6036-827</t>
  </si>
  <si>
    <t>50.KT.0075.LK</t>
  </si>
  <si>
    <t>endportal trim-middle (mirror image)(13222.0061)</t>
  </si>
  <si>
    <t>Y6.25.0027.LO</t>
  </si>
  <si>
    <t>廠牌：中鐵山橋
規格：361-344-187</t>
  </si>
  <si>
    <t>48.92.0008.CH</t>
  </si>
  <si>
    <t>計時電驛</t>
  </si>
  <si>
    <t>O.K.E H3Y-2 min或同等品 規格:交流110V</t>
  </si>
  <si>
    <t>YC.A1.0147.LR</t>
  </si>
  <si>
    <t>料號 : 401012
規格:ERVE08021-01-C-VS-3,4-13</t>
  </si>
  <si>
    <t>50.XX.0014.AF</t>
  </si>
  <si>
    <t>除油膜劑</t>
  </si>
  <si>
    <t>除油膜劑(170ML)</t>
  </si>
  <si>
    <t>2027/02/15</t>
  </si>
  <si>
    <t>39.29.0037.GM</t>
  </si>
  <si>
    <t>後視鏡</t>
  </si>
  <si>
    <t>Y6.17.0006.LO</t>
  </si>
  <si>
    <t>彈性夾</t>
  </si>
  <si>
    <t>廠牌：中鐵山橋
規格：L=226.8~228.8(SSb2)</t>
  </si>
  <si>
    <t>39.17.0072.HE</t>
  </si>
  <si>
    <t>方向控制閥(A)(安坑輕軌使用)</t>
  </si>
  <si>
    <t>96.48.0011.FL</t>
  </si>
  <si>
    <t>94.18.0012.3M</t>
  </si>
  <si>
    <t>強力接著劑</t>
  </si>
  <si>
    <t>廠牌：3M-Scotch規格：塑膠專用容量：30ml/PC</t>
  </si>
  <si>
    <t>Y3.UP.0017.LO</t>
  </si>
  <si>
    <t>並行卡</t>
  </si>
  <si>
    <t>1.廠牌：RPS
2.型號：6R_AATB2034A01B
3.環狀線專屬用料</t>
  </si>
  <si>
    <t>YA.II.0159.LO</t>
  </si>
  <si>
    <t>廠牌:昀諭行
型號:595*290*45mm</t>
  </si>
  <si>
    <t>YSC.01.06.A.01</t>
  </si>
  <si>
    <t>Y4.32.0068.LO</t>
  </si>
  <si>
    <t>抑制二極管(地下車床用)</t>
  </si>
  <si>
    <t>1.廠牌：Siemens
2.型號：3RT1916-1DG00
3.料號：10096811</t>
  </si>
  <si>
    <t>Y8.BC.0004.OT</t>
  </si>
  <si>
    <t>CDB串列板</t>
  </si>
  <si>
    <t>1.廠牌：OTIS。2.型號：EGA26804AAD。3.用途：適用環狀線OTIS電梯串列之棧板、可運用於外叫、外叫顯示、廳燈、語音……等之串列傳輸之使用。4.規格：(1)INPUT DC24V。(2)尺寸：60*72±5(mm)。(3)具有1個 DIP SW作為位址及功能選擇使用。</t>
  </si>
  <si>
    <t>50.KT.0077.LK</t>
  </si>
  <si>
    <t>Destination display / Fahrzielanzeige(13222.0022)</t>
  </si>
  <si>
    <t>96.11.0021.KL</t>
  </si>
  <si>
    <t>Y9.A5.0046.CF</t>
  </si>
  <si>
    <t>EP讀卡機訊號線(WS10-READER(DOOR))</t>
  </si>
  <si>
    <t>廠牌:MiTAC 型號:WS10 規格:CSC reader cable 尺寸:2800mm±35mm</t>
  </si>
  <si>
    <t>39.04.0002.GN</t>
  </si>
  <si>
    <t>架空式2.8t</t>
  </si>
  <si>
    <t>95.01.0188.TO</t>
  </si>
  <si>
    <t>品牌型號TOPTUL KABE1615                                規格：                                                          1.長度：78mm(±20mm)                                         2.尺寸：15mm</t>
  </si>
  <si>
    <t>YA.II.0057.LO</t>
  </si>
  <si>
    <t>廠牌:國祥
規格:22mm*12W*24H</t>
  </si>
  <si>
    <t>Y5.11.0009.LO</t>
  </si>
  <si>
    <t>旅客詢問處類比電話機</t>
  </si>
  <si>
    <t>1.廠牌：安立達Aristel
2.型號：SLT70
3.用途：電話替換性備品</t>
  </si>
  <si>
    <t>Y1.VG.0001.LO</t>
  </si>
  <si>
    <t>環狀線電聯車空調系統橋式整流器</t>
  </si>
  <si>
    <t>1.廠牌：POWERSEM，型號：PSD35T-18或廠牌：IXYS，型號：VUO35-18NO7。2.相位為3相，操作溫度(Tvj)至少可達125°C，順向電流(Forward Current,IDVA)為35A以上，最大可重複峰值逆向電壓(Repetitive Reverse Voltage,Vrrm)為1800V以上，餘詳物料規格說明。</t>
  </si>
  <si>
    <t>YSAC1.05.03.C</t>
  </si>
  <si>
    <t>Y2.PP.0007.AS</t>
  </si>
  <si>
    <t>CECB模組</t>
  </si>
  <si>
    <t>1. 廠牌:Ansaldo STS或Hitachi Rail STS。2. 型號：B92B.0100005。3. 具mA、mB、WD LED診斷燈號。4. 具C/O LED軌道電路占用診斷燈號。5. 具1個Female DB-37 軌道電路介面接頭。6. 具2 個USB 埠。7. 使用於環狀線號誌連鎖車站設備(PP)，為音頻軌道電路的現場裝置控制器。</t>
  </si>
  <si>
    <t>YSAC1.06.05.B</t>
  </si>
  <si>
    <t>粗字油漆筆(綠色)</t>
  </si>
  <si>
    <t>1.綠色， 筆長15cm±1cm，筆尖直徑2.0cm±0.1cm。 2.須適用於金屬、玻璃、橡樛、陶瓷等材質，畫記後經擦拭，不褪色、脫漆。 3.產品標示之保存期限：自製造日起至少30個月。</t>
  </si>
  <si>
    <t>37.XX.0022.CO</t>
  </si>
  <si>
    <t>室外防腐蝕蠟 - 乾式長效防鏽蠟</t>
  </si>
  <si>
    <t>5L</t>
  </si>
  <si>
    <t>96.07.0004.FA</t>
  </si>
  <si>
    <t>39.29.0005.GM</t>
  </si>
  <si>
    <t>機油濾清器</t>
  </si>
  <si>
    <t>YF.16.0094.LO</t>
  </si>
  <si>
    <t>1尺白鐵絲軟管</t>
  </si>
  <si>
    <t>1.材質：不銹鋼
2.尺寸：長度30cm，管徑0.5英吋</t>
  </si>
  <si>
    <t>YA.II.0185.LO</t>
  </si>
  <si>
    <t>1.廠牌:ASAHI 2.型號或規格:P207 3.此料號為交通局財產。 4.僅用於板橋公車站及轉運站故障維修使用。</t>
  </si>
  <si>
    <t>96.49.0004.FL</t>
  </si>
  <si>
    <t>數位相序計</t>
  </si>
  <si>
    <t>FLUKE 9040</t>
  </si>
  <si>
    <t>39.29.0050.GM</t>
  </si>
  <si>
    <t>蓄壓器</t>
  </si>
  <si>
    <t>Y6.16.0038.LO</t>
  </si>
  <si>
    <t>軌距墊鈑 2 1011Z</t>
  </si>
  <si>
    <t>廠牌：中鐵山橋
規格：860×170
基鈑編號:1011Z</t>
  </si>
  <si>
    <t>39.29.0046.GM</t>
  </si>
  <si>
    <t>傳感器系統壓力</t>
  </si>
  <si>
    <t>IS.RV.0001.LO</t>
  </si>
  <si>
    <t>反光背心L</t>
  </si>
  <si>
    <t>DTS0011</t>
  </si>
  <si>
    <t>Y6.18.0029.LO</t>
  </si>
  <si>
    <t xml:space="preserve">螺姆 </t>
  </si>
  <si>
    <t>50.BD.0007.LO</t>
  </si>
  <si>
    <t>車輪煞車碟</t>
  </si>
  <si>
    <t>(440x308x32)</t>
  </si>
  <si>
    <t>AMW3121</t>
  </si>
  <si>
    <t>41.38.0002.TG</t>
  </si>
  <si>
    <t>鋼軌伸縮接頭</t>
  </si>
  <si>
    <t>1.廠牌:Technology  Germany  GmbH 2.型號: 3.規格:含:(1.)voestalpine  Turnout，左右一組共兩支，鋼軌伸縮接頭基本軌+尖軌已接合 (2.)鋼軌伸縮接頭基板含扣件組件一套</t>
  </si>
  <si>
    <t>50.KT.0076.LK</t>
  </si>
  <si>
    <t>bogie trim-bottom front (mirror image)(13222.0138)</t>
  </si>
  <si>
    <t>96.10.0003.KL</t>
  </si>
  <si>
    <t>39.23.0001.FS</t>
  </si>
  <si>
    <t>型號:FS600/20公升/PL</t>
  </si>
  <si>
    <t>2027/11/08</t>
  </si>
  <si>
    <t>Y1.EE.0048.LO</t>
  </si>
  <si>
    <t>DCS天線遮罩</t>
  </si>
  <si>
    <t>1.材質：不鏽鋼2.尺寸：頂板長656±5mm，頂板寬126±2mm，板厚1+0.2mm，餘詳物料規格說明。</t>
  </si>
  <si>
    <t>95.06.0001.RS</t>
  </si>
  <si>
    <t>木柄尖型圓鍬(大支)</t>
  </si>
  <si>
    <t xml:space="preserve">規格：                                  尺寸：長100cm(±10cm)，寬22cm(±10cm)，高3cm(±10cm)                                    鏟頭:鐵或鋼                                      木柄:木                                      </t>
  </si>
  <si>
    <t>Y6.27.0028.LO</t>
  </si>
  <si>
    <t>廠牌：GERB
規格：GSI-R21</t>
  </si>
  <si>
    <t>YSK.03.G.T</t>
  </si>
  <si>
    <t>Y4.27.0058.LO</t>
  </si>
  <si>
    <t>潤滑噴嘴蓋(路軌兩用車用)</t>
  </si>
  <si>
    <t>1.廠牌：ZWEIWEG
2.料號：D0000061</t>
  </si>
  <si>
    <t>95.11.0012.BD</t>
  </si>
  <si>
    <t>電路板烘烤箱</t>
  </si>
  <si>
    <t>電路板烘烤箱輸入電源：1 Ø 3KW 220V ± 10%，60Hz ± 5%，PE。</t>
  </si>
  <si>
    <t>Y2.PD.0012.FA</t>
  </si>
  <si>
    <t>終端模組</t>
  </si>
  <si>
    <t>1.廠牌:WAGO，型號:750-600
2.尺寸:長100mm、寬12mm、高64mm，公差±3mm。
3.適用於環狀線月台門系統，安裝於WAGO I/O模組終端。</t>
  </si>
  <si>
    <t>煤油</t>
  </si>
  <si>
    <t>1.化學成份:C10H22至C16H34的混合物。2.包裝：20公升/桶。3.產品標示之保存期限：自製造日起至少36個月。</t>
  </si>
  <si>
    <t>YSK.01.01.C.02.02.T</t>
  </si>
  <si>
    <t>2024/01/19</t>
  </si>
  <si>
    <t>YSK.01.01.C.02.03.T</t>
  </si>
  <si>
    <t>2025/01/03</t>
  </si>
  <si>
    <t>YSK.03.01.C.02.01.T</t>
  </si>
  <si>
    <t>YSK.03.01.C.01.01.T</t>
  </si>
  <si>
    <t>39.26.0001.TE</t>
  </si>
  <si>
    <t>馬達</t>
  </si>
  <si>
    <t>Y3.ET.0003.LO</t>
  </si>
  <si>
    <t>安全繼電器(有底座)</t>
  </si>
  <si>
    <t>水管(雨刷泵浦用)</t>
  </si>
  <si>
    <t>規格：管徑3.5分(7/16")*厚度1.5mm，材質：PVC軟管。</t>
  </si>
  <si>
    <t>YF.19.0043.LO</t>
  </si>
  <si>
    <t>馬桶蓋(HCG-CF634N)</t>
  </si>
  <si>
    <t>HCG-CF634N(適用於HCG-C145NB)</t>
  </si>
  <si>
    <t>YA.II.0131.LO</t>
  </si>
  <si>
    <t>傳動皮帶(SPZ-1500)</t>
  </si>
  <si>
    <t>廠牌：Continental型號：SPZ-1500</t>
  </si>
  <si>
    <t>YSC.01.01.C.02.01.02.T</t>
  </si>
  <si>
    <t>41.29.0002.TA</t>
  </si>
  <si>
    <t>夾膠絕緣接頭(槽軌)</t>
  </si>
  <si>
    <t>1.廠牌:Thermit  Australia Pty  Ltd 2.型號: 3.規格:54G2 絕緣材*1，魚尾板*2，螺栓組*4，墊圈*8</t>
  </si>
  <si>
    <t>Y9.EE.0002.CF</t>
  </si>
  <si>
    <t>EQM鎖頭</t>
  </si>
  <si>
    <t>廠牌:MiTAC 型號:EQM-LOCK</t>
  </si>
  <si>
    <t>Y1.BF.0014.LO</t>
  </si>
  <si>
    <t>測試線軟管(液壓排氣用)</t>
  </si>
  <si>
    <t>1、軟管：線徑5mm，內徑2mm，耐壓250bar以上，長度1500mm。2、接頭：M16x2.0測試接頭(母)，M14x1.5活動平口接頭(母)。</t>
  </si>
  <si>
    <t>39.20.0012.BE</t>
  </si>
  <si>
    <t>中性清潔劑</t>
  </si>
  <si>
    <t>清潔耗材適用</t>
  </si>
  <si>
    <t>50.KT.0078.LK</t>
  </si>
  <si>
    <t>ceiling flap(13222.0223)</t>
  </si>
  <si>
    <t>YA.QQ.0013.LO</t>
  </si>
  <si>
    <t>溫度感知器;水管型</t>
  </si>
  <si>
    <t>廠牌：SIEMENS
型號：536-767-25</t>
  </si>
  <si>
    <t>Y1.TW.0010.LO</t>
  </si>
  <si>
    <t>潤滑油脂(BR2 Plus)</t>
  </si>
  <si>
    <t>1.廠牌：MOLYKOTE2.型號：BR2 Plus3.包裝方式： 1kg/罐4.保存期限：自製造日起至少36個月</t>
  </si>
  <si>
    <t>2027/11/03</t>
  </si>
  <si>
    <t>94.99.0017.LO</t>
  </si>
  <si>
    <t>2吋海力士刷</t>
  </si>
  <si>
    <t>YSD.01.02.A.01.06</t>
  </si>
  <si>
    <t>32.TE.0001.TH</t>
  </si>
  <si>
    <t>類比鵝頸麥克風</t>
  </si>
  <si>
    <t>Y4.27.0018.LO</t>
  </si>
  <si>
    <t>緊帶器(路軌兩用車引擎驅動用)</t>
  </si>
  <si>
    <t>1.廠牌：BENZ
2.料號：A9062006770</t>
  </si>
  <si>
    <t>Y2.DS.0008.AS</t>
  </si>
  <si>
    <t>7/8"洩波電纜(170公尺)</t>
  </si>
  <si>
    <t>1.廠牌:EUPEN，電纜型號:RMC78-CL-HDPE"A" 
2.電纜尺寸:7/8英吋。
3.頻率範圍:30 – 2500 MHz。
4.電纜型式:RMC (Radiated Mode Cable)
5.電纜包裝長度每捲為170±2 公尺。
6.使用於環狀線號誌DCS子系統，安裝於軌道上，無線電訊號經由洩波電纜與列車進行雙向溝通。</t>
  </si>
  <si>
    <t>Y2.PD.0167.LO</t>
  </si>
  <si>
    <t>JET I UV 貼膜玻璃彩繪(A1-6)</t>
  </si>
  <si>
    <t xml:space="preserve">廠牌：艾瓦奇有限公司
規格：101.5cm*83.3cm
說明:板橋站月台滑門-A1-6
</t>
  </si>
  <si>
    <t>Y6.25.0117.LO</t>
  </si>
  <si>
    <t>普通墊鈑 C</t>
  </si>
  <si>
    <t>YSS.09.32</t>
  </si>
  <si>
    <t>95.11.0008.GN</t>
  </si>
  <si>
    <t>銲錫濾煙裝置</t>
  </si>
  <si>
    <t>過濾吸煙量：2 * 100 m3 / h</t>
  </si>
  <si>
    <t>YA.HI.0032.LO</t>
  </si>
  <si>
    <t>廠牌:Koyo
型號:6210ZZ</t>
  </si>
  <si>
    <t>Y1.PV.0044.LO</t>
  </si>
  <si>
    <t>六角螺絲 M12x30</t>
  </si>
  <si>
    <t>1、廠牌：BOSSARD。 2、型號：BN 622。 3、規格：M12x30。</t>
  </si>
  <si>
    <t>35.XX.0001.NA</t>
  </si>
  <si>
    <t>長銅管</t>
  </si>
  <si>
    <t>B-2/100PC(一包)</t>
  </si>
  <si>
    <t>bag</t>
  </si>
  <si>
    <t>Y6.16.0035.LO</t>
  </si>
  <si>
    <t>垂向型基鈑</t>
  </si>
  <si>
    <t>廠牌：株洲時代新材料科技股份有限公司
規格：1:1</t>
  </si>
  <si>
    <t>Y9.CC.0001.CF</t>
  </si>
  <si>
    <t>保險絲(230V)</t>
  </si>
  <si>
    <t>廠牌:優聯 型號:602302-000   250V,4A</t>
  </si>
  <si>
    <t>Y2.SW.0063.LO</t>
  </si>
  <si>
    <t>驅動缸活塞桿O型環</t>
  </si>
  <si>
    <t>1.材質：NBR。2.線徑：1.78±0.07mm。3.內徑：18.77±0.12mm。</t>
  </si>
  <si>
    <t>Y1.EC.0023.HI</t>
  </si>
  <si>
    <t>接頭端子台(輔電)</t>
  </si>
  <si>
    <t>廠牌：HRI，型號：211EU20633B10</t>
  </si>
  <si>
    <t>YC.A1.0055.LR</t>
  </si>
  <si>
    <t>引擎機油</t>
  </si>
  <si>
    <t>料號 : 71790
JOHN DEERE Plus-50 I
SAE 15W-40, API CJ-4
規格:200公升</t>
  </si>
  <si>
    <t>YSK.G.20.T</t>
  </si>
  <si>
    <t>Y1.BV.0007.KB</t>
  </si>
  <si>
    <t>浮球閥(煞車)</t>
  </si>
  <si>
    <t>廠牌：KNORR-BREMSE，型號：II50172/2A1R</t>
  </si>
  <si>
    <t>39.A3.0006.LO</t>
  </si>
  <si>
    <t>小車整流器</t>
  </si>
  <si>
    <t>96.08.0003.FA</t>
  </si>
  <si>
    <t>Y2.PP.0003.AS</t>
  </si>
  <si>
    <t>POT 模組</t>
  </si>
  <si>
    <t>1. 廠牌:Ansaldo STS或Hitachi Rail STS。2. 型號：B22B.0100053。3. 具1個Female DB-9 介面連接頭。4. 具2個USB 埠。5. 具MA、MB、WD 等5個LED診斷指示燈。6. 具有L1~L6 6個LED診斷指示燈。7. 使用於環狀線號誌連鎖車站設備(PP)，為機廠號誌機的現場裝置控制器。</t>
  </si>
  <si>
    <t>39.23.0037.FS</t>
  </si>
  <si>
    <t>SA24適用</t>
  </si>
  <si>
    <t>YA.QQ.0005.LO</t>
  </si>
  <si>
    <t>廠牌:Honeywell
型號:DPS400</t>
  </si>
  <si>
    <t>Y3.BC.0011.LO</t>
  </si>
  <si>
    <t>3相控制主機板(90A)</t>
  </si>
  <si>
    <t>1.廠牌：GLORY POWER
2.型號：PCB-97002  (90A)
3.環狀線專屬用料</t>
  </si>
  <si>
    <t>Y6.19.0007.LO</t>
  </si>
  <si>
    <t xml:space="preserve">平墊圈 </t>
  </si>
  <si>
    <t>95.01.0002.PA</t>
  </si>
  <si>
    <t>球型六角扳手</t>
  </si>
  <si>
    <t>公制</t>
  </si>
  <si>
    <t>96.48.0015.FL</t>
  </si>
  <si>
    <t>32.CC.0001.PL</t>
  </si>
  <si>
    <t>網路錄放影機</t>
  </si>
  <si>
    <t>YD.JJ.0010.LO</t>
  </si>
  <si>
    <t>鐵束環(3吋)</t>
  </si>
  <si>
    <t>1.3吋 2.含橡膠</t>
  </si>
  <si>
    <t>Y6.27.0024.LO</t>
  </si>
  <si>
    <t>廠牌：中鐵山橋
規格：4.9M</t>
  </si>
  <si>
    <t>Y6.25.0088.LO</t>
  </si>
  <si>
    <t>廠牌：中鐵山橋
規格：646×185×10</t>
  </si>
  <si>
    <t>Y3.DC.0058.MO</t>
  </si>
  <si>
    <t>電壓偵測器</t>
  </si>
  <si>
    <t>1.廠牌：MONT-ELE
2.型號：MVR15
3.環狀線專屬用料</t>
  </si>
  <si>
    <t>YF.16.0107.LO</t>
  </si>
  <si>
    <t>不銹鋼自動回關型角鍊(2片/組)</t>
  </si>
  <si>
    <t>1.廠牌：魔力牌
2.型號：T21</t>
  </si>
  <si>
    <t>Y6.44.0005.LO</t>
  </si>
  <si>
    <t>染色浸透液(液滲非破壞檢測400ml)</t>
  </si>
  <si>
    <t>1.廠牌：MAGNAFLUX。 2.型號：SKL-SP2，噴灌式，每罐淨重400ml(含)以上。 3.產品標示之保存期限：自製造日起至少36個月。</t>
  </si>
  <si>
    <t>2024/04/07</t>
  </si>
  <si>
    <t>YC.A1.0081.LR</t>
  </si>
  <si>
    <t>電源模組</t>
  </si>
  <si>
    <t>料號 : 73777
ET 200SP F-PM-E 24VDC/8A PPM</t>
  </si>
  <si>
    <t>Y3.PR.0011.LO</t>
  </si>
  <si>
    <t>保護電驛(L30 線路差動/CT/VT模組)</t>
  </si>
  <si>
    <t>1.廠牌：GE
2.型號：UR 8LV
3.規格：22kV(BSS,PPSS)
4.環狀線專屬用料</t>
  </si>
  <si>
    <t>YA.YY.0010.LO</t>
  </si>
  <si>
    <t>型號：YSAPL2-AL22(紅)
電壓：220V 
環狀線CF614C標</t>
  </si>
  <si>
    <t>50.89.0011.LO</t>
  </si>
  <si>
    <t>撒砂測試轉盤開關</t>
  </si>
  <si>
    <t>YF.16.0067.LO</t>
  </si>
  <si>
    <t>掛牆式洗手台臉盆</t>
  </si>
  <si>
    <t>1.廠牌：HCG
2.型號：L358SR</t>
  </si>
  <si>
    <t>Y1.PV.0012.HI</t>
  </si>
  <si>
    <t>轉速感應器(推進)</t>
  </si>
  <si>
    <t>廠牌：ISOIL IND，型號：211VT01355B0207</t>
  </si>
  <si>
    <t>Y9.A5.0035.CF</t>
  </si>
  <si>
    <t>風扇3電源線(WP29-FAN3)</t>
  </si>
  <si>
    <t>廠牌:MiTAC 型號:WP29 規格:風扇3電源線 尺寸:2100mm±30mm</t>
  </si>
  <si>
    <t>Y1.KT.0148.LO</t>
  </si>
  <si>
    <t>3M長期抗UV彩繪PVC-D CAR-A9</t>
  </si>
  <si>
    <t>廠牌:爵士影像事業有限公司，規格: PVC-D CAR-A9，說明:列車外裝公共藝術貼紙</t>
  </si>
  <si>
    <t>34.AF.0009.GF</t>
  </si>
  <si>
    <t>YA.HI.0017.LO</t>
  </si>
  <si>
    <t>廠牌:Koyo
型號:6316ZC3</t>
  </si>
  <si>
    <t>94.XX.0026.LO</t>
  </si>
  <si>
    <t>物料標籤(A4)</t>
  </si>
  <si>
    <t>A4尺寸74.3x105mm，4*2格，黃色，自黏標籤紙，100張/包。報廢不需繳回</t>
  </si>
  <si>
    <t>YC.A1.0178.LR</t>
  </si>
  <si>
    <t>止推墊圈</t>
  </si>
  <si>
    <t>料號 : 33627
規格:WC 08 DU (d=10mm)</t>
  </si>
  <si>
    <t>YC.A1.0177.LR</t>
  </si>
  <si>
    <t>襯套</t>
  </si>
  <si>
    <t>料號 : 12023
GLY.PG 101215 A</t>
  </si>
  <si>
    <t>39.20.0003.BE</t>
  </si>
  <si>
    <t>噴嘴4020</t>
  </si>
  <si>
    <t>YA.BB.0033.LO</t>
  </si>
  <si>
    <t>啟動控制模組</t>
  </si>
  <si>
    <t>廠牌：FATEK
型號：FBs-24MAR2-AC</t>
  </si>
  <si>
    <t>95.42.0021.LC</t>
  </si>
  <si>
    <t>通管器</t>
  </si>
  <si>
    <t>主軸轉速60HZ 460rpm</t>
  </si>
  <si>
    <t>Y4.13.0024.LO</t>
  </si>
  <si>
    <t>導電軌夾(大)(電動吊車用)</t>
  </si>
  <si>
    <t>1.廠牌:坤溢企業。 2.規格:KY-AN6100。 3.額定電流：200A。 4.適用：適用20噸以下吊車。</t>
  </si>
  <si>
    <t>YA.II.0129.LO</t>
  </si>
  <si>
    <t>傳動皮帶(SPZ-1270)</t>
  </si>
  <si>
    <t>廠牌：ROULUNDS型號：SPZ-1270</t>
  </si>
  <si>
    <t>YSC.01.01.C.02.02.09.T</t>
  </si>
  <si>
    <t>YF.16.0088.LO</t>
  </si>
  <si>
    <t>適用ALEX EF1014型號之水龍頭</t>
  </si>
  <si>
    <t>94.32.0006.AF</t>
  </si>
  <si>
    <t>自融性膠帶</t>
  </si>
  <si>
    <t>3M 2228 自融性絕緣防水膠帶 耐電壓至25KV(1吋)，報廢不需繳回</t>
  </si>
  <si>
    <t>94.20.0027.YS</t>
  </si>
  <si>
    <t>高壓絕緣手套(含皮手套)</t>
  </si>
  <si>
    <t>48.EL.0002.GD</t>
  </si>
  <si>
    <t>LED出口標示燈(3:1)</t>
  </si>
  <si>
    <t>BH級(3:1)</t>
  </si>
  <si>
    <t>95.01.0091.KT</t>
  </si>
  <si>
    <t>品牌型號KING TONY 34501222M                                規格：                                                          1.長度：62mm(±20mm)                                         2.扭力範圍：225(牛頓-米)</t>
  </si>
  <si>
    <t>Y9.A8.0001.CF</t>
  </si>
  <si>
    <t>ATIM控制電腦(含硬碟)</t>
  </si>
  <si>
    <t>廠牌:研華 型號:ITA-1711E 規格:工業級電腦J1900,SATA3 500G*2個</t>
  </si>
  <si>
    <t>50.KT.0083.LK</t>
  </si>
  <si>
    <t>Destination display / Fahrzielanzeige(13222.0024)</t>
  </si>
  <si>
    <t>Y4.36.0007.LO</t>
  </si>
  <si>
    <t>微動開關(搪孔機用)</t>
  </si>
  <si>
    <t>1.廠牌：Omron
2.型號：A300782Y
3.料號：SHL-Q2255</t>
  </si>
  <si>
    <t>Y5.15.0011.LO</t>
  </si>
  <si>
    <t>電力端子台終端封板</t>
  </si>
  <si>
    <t>1.廠牌：Schneider Electric
2.型號：NSYCRTM2US
3.用途：DCS替換性備品</t>
  </si>
  <si>
    <t>YSAC1.02.06.E</t>
  </si>
  <si>
    <t>YC.I1.0010.LO</t>
  </si>
  <si>
    <t>廠牌:Perkins，型號:3611274。</t>
  </si>
  <si>
    <t>Y1.VH.0010.LO</t>
  </si>
  <si>
    <t>車頂電纜固定架</t>
  </si>
  <si>
    <t>1、尺寸：長：150±2cm，寬：15±0.5cm，高：5±0.5cm，網格長：10±0.5cm，網格寬：3±0.5cm
2、材質：不鏽鋼
3、用途：固定車頂電纜</t>
  </si>
  <si>
    <t>Y7.AC.0023.LO</t>
  </si>
  <si>
    <t>扶手帶導軌導向套</t>
  </si>
  <si>
    <t>一、材質:鐵氟龍。 二、尺寸:300cm*2.5cm*0.5cm 。三、電扶梯扶手帶軌道導正之功能。</t>
  </si>
  <si>
    <t>YA.II.0174.LO</t>
  </si>
  <si>
    <t>空調設備專用皮帶(SPZ-900 )</t>
  </si>
  <si>
    <t>廠牌:PIX 型號:SPZ-900</t>
  </si>
  <si>
    <t>YC.A1.0069.LR</t>
  </si>
  <si>
    <t>外接 - 繼電耦合器</t>
  </si>
  <si>
    <t>料號 : 71113
output-/ relay coupler
1 changer, 24VDC</t>
  </si>
  <si>
    <t>Y6.22.0002.LO</t>
  </si>
  <si>
    <t>錨定不銹鋼塊</t>
  </si>
  <si>
    <t>廠牌：BRECKNELL WILLIS
規格：L=45
(導電軌錨定組件)</t>
  </si>
  <si>
    <t>YC.A1.0078.LR</t>
  </si>
  <si>
    <t>數位輸入模組</t>
  </si>
  <si>
    <t>料號 : 73652
ET 200SP F-DI 4/8X24VDC</t>
  </si>
  <si>
    <t>Y4.33.0006.LO</t>
  </si>
  <si>
    <t>滲透檢測劑(噴灌式)</t>
  </si>
  <si>
    <t>廠牌：MAGNAFLUX，型號：SKL-SP2，包裝方式：300公克/罐，產品標示之保存期限：自製造日起至少60個月。</t>
  </si>
  <si>
    <t>YSK.03.01.B.01.04.T</t>
  </si>
  <si>
    <t>95.42.0009.LO</t>
  </si>
  <si>
    <t>皮尺(30M)</t>
  </si>
  <si>
    <t>30M*15mm玻璃纖維捲尺</t>
  </si>
  <si>
    <t>YA.II.0127.LO</t>
  </si>
  <si>
    <t>廠牌：ROULUNDS型號：SPZ-1180</t>
  </si>
  <si>
    <t>YSC.01.01.C.02.02.10.T</t>
  </si>
  <si>
    <t>Y6.37.0006.LO</t>
  </si>
  <si>
    <t>導電軌端部支撐架組件-R2</t>
  </si>
  <si>
    <t>廠牌：BRECKNELL WILLIS
規格：R2
(有緣石段, AW3)</t>
  </si>
  <si>
    <t>96.07.0018.FA</t>
  </si>
  <si>
    <t>廠牌：FACOM；型號：S.208-200D</t>
  </si>
  <si>
    <t>Y1.CT.0001.VO</t>
  </si>
  <si>
    <t>自動連結器手動解連拉柄</t>
  </si>
  <si>
    <t>廠牌：HRI或Voith，型號：TSK.219365 10 0</t>
  </si>
  <si>
    <t>YA.II.0042.LO</t>
  </si>
  <si>
    <t>廠牌:ASAHI
型號:UCP 208</t>
  </si>
  <si>
    <t>YSC.02.13.C.01.07</t>
  </si>
  <si>
    <t>39.55.0015.UC</t>
  </si>
  <si>
    <t>傾斜缸修理包</t>
  </si>
  <si>
    <t>傾斜缸適用</t>
  </si>
  <si>
    <t>YA.DD.0029.LO</t>
  </si>
  <si>
    <t>廠牌：EMERSON
型號：200RD 7T5</t>
  </si>
  <si>
    <t>Y4.14.0014.LO</t>
  </si>
  <si>
    <t>工作燈(砂輪機用)</t>
  </si>
  <si>
    <t>1.廠牌：順帆
2.規格：自動集塵砂輪機用
3.料號：TK-10-0005</t>
  </si>
  <si>
    <t>50.KL.0011.AI</t>
  </si>
  <si>
    <t>1762 x 2400 x 17 mm</t>
  </si>
  <si>
    <t>Y6.12.0009.LO</t>
  </si>
  <si>
    <t>尖軌短肢側軌撐</t>
  </si>
  <si>
    <t>廠牌：中鐵山橋
規格：CG230-450(材質)</t>
  </si>
  <si>
    <t>39.29.0071.MB</t>
  </si>
  <si>
    <t>螺栓(A)(安坑輕軌使用)</t>
  </si>
  <si>
    <t>1.廠牌:Mercedes Benz 2.型號:A0002600454  3.規格:</t>
  </si>
  <si>
    <t>39.01.0026.TP</t>
  </si>
  <si>
    <t>密封球</t>
  </si>
  <si>
    <t>Y4.24.0001.LO</t>
  </si>
  <si>
    <t>軸承(電動搬運機平衡輪用)</t>
  </si>
  <si>
    <t>1.廠牌：TPI
2.規格：6304Z(平衡輪用)
3.料號：6304Z</t>
  </si>
  <si>
    <t>YF.17.0006.LO</t>
  </si>
  <si>
    <t>平推式防火門鎖(含圓球式把手組)</t>
  </si>
  <si>
    <t>1、廠牌：e.marks，型號：PD-8000 Series之8820F(Middle42”)。2、表面外觀：626鍍鉻毛絲面。3、功能：可用鑰匙設定圓球把手進行上鎖或開鎖。4、含型號MK08V之圓球把手組，不含鎖心。5、其餘詳物料規格說明。</t>
  </si>
  <si>
    <t>50.KT.0033.LK</t>
  </si>
  <si>
    <t>Y4.32.0006.LO</t>
  </si>
  <si>
    <t>地下車床電路板-數位輸入/輸出板</t>
  </si>
  <si>
    <t>廠牌：HEGENSCHEIDT，型號：10098242或廠牌：SIEMENS，型號：6ES7323-1BL00-0AA0</t>
  </si>
  <si>
    <t>33.LT.0002.AL</t>
  </si>
  <si>
    <t>風扇 *6*4</t>
  </si>
  <si>
    <t>750kVA 變壓器(22kV/380V 輔助變壓器)</t>
  </si>
  <si>
    <t>3號電池</t>
  </si>
  <si>
    <t>碳鋅電池，報廢不需繳回</t>
  </si>
  <si>
    <t>YA.II.0016.LO</t>
  </si>
  <si>
    <t>傳動皮帶(SPA-2232)</t>
  </si>
  <si>
    <t>廠牌:Continental型號:SPA-2232*2條產品標示之保存期限：自製造日起至少 60 個月</t>
  </si>
  <si>
    <t>YSC.03.14.B.01.03.11.T</t>
  </si>
  <si>
    <t>Y4.27.0034.LO</t>
  </si>
  <si>
    <t>終端開關(路軌兩用車用)</t>
  </si>
  <si>
    <t>1.廠牌：EATON
2.型號:AT4/11-S/I/F2
3.料號：412.06.500120</t>
  </si>
  <si>
    <t>YF.16.0081.LO</t>
  </si>
  <si>
    <t>1.廠牌：HCG
2.型號：933-A1</t>
  </si>
  <si>
    <t>95.35.0003.AF</t>
  </si>
  <si>
    <t>鋁製折疊梯</t>
  </si>
  <si>
    <t>3尺(3階)，荷重至少100kg</t>
  </si>
  <si>
    <t>Y3.DC.0019.LO</t>
  </si>
  <si>
    <t>高速保險絲 （適用於AR904 P25）1000KW</t>
  </si>
  <si>
    <t>1.廠牌：EATON
2.型號：170M4465
3.規格：適用於AR904 P25 1000KW
4.環狀線專屬用料</t>
  </si>
  <si>
    <t>58.BB.0007.WH</t>
  </si>
  <si>
    <t>鑿面磚(0P7754AR)</t>
  </si>
  <si>
    <t>1.廠牌:白馬 2.型號:0P7754AR特 3.規格:60*227mm*8mm</t>
  </si>
  <si>
    <t>Y6.26.0010.LO</t>
  </si>
  <si>
    <t>基本軌</t>
  </si>
  <si>
    <t>廠牌：中鐵山橋
規格：EN60E1</t>
  </si>
  <si>
    <t>YC.A1.0204.LR</t>
  </si>
  <si>
    <t>NCU控制器記憶卡</t>
  </si>
  <si>
    <t>料號 : 200029
NCU memory card</t>
  </si>
  <si>
    <t>Y4.18.0006.LO</t>
  </si>
  <si>
    <t>O形環(轉向架清洗機用-大)</t>
  </si>
  <si>
    <t>1.廠牌：Karcher     
2.規格：seal 19,3 X 2,4
3.料號：6.362-161.0</t>
  </si>
  <si>
    <t>YSC.02.08.D.01.08.06.T</t>
  </si>
  <si>
    <t>YSC.02.08.D.01.07.04.T</t>
  </si>
  <si>
    <t>Y4.29.0005.LO</t>
  </si>
  <si>
    <t>柴油引擎空氣安全過濾器(軌道維修車用-細)</t>
  </si>
  <si>
    <t>1.廠牌：Donaldson
2.規格: P61 3335
3.料號：BRD50-403541-00080</t>
  </si>
  <si>
    <t>YF.16.0098.LO</t>
  </si>
  <si>
    <t>塑膠內牙直管</t>
  </si>
  <si>
    <t>材質：ABS</t>
  </si>
  <si>
    <t>Y4.35.0004.LO</t>
  </si>
  <si>
    <t>按鈕組(壓床用)</t>
  </si>
  <si>
    <t>1.廠牌：BBM
2.型號：Code:12-315.R.009
3.料號：SS3SB30000AA21,  SS3SB30010AA61,
SS3SB30010AA51, SS3SB30010AA41, SS3SB30010AA31</t>
  </si>
  <si>
    <t>33.OT.0001.BB</t>
  </si>
  <si>
    <t>直流設備操作</t>
  </si>
  <si>
    <t>NA</t>
  </si>
  <si>
    <t>39.17.0073.HE</t>
  </si>
  <si>
    <t>馬達過載保護(A)(安坑輕軌使用)</t>
  </si>
  <si>
    <t>Y3.DC.0116.LO</t>
  </si>
  <si>
    <t>有載、單極隔離開關</t>
  </si>
  <si>
    <t>1.廠牌：COET
2.型號：LB120
3.規格：750VDC-2000A
4.環狀線專屬用料</t>
  </si>
  <si>
    <t>YSC.02.02.B.01</t>
  </si>
  <si>
    <t>Y5.11.0020.LO</t>
  </si>
  <si>
    <t>1.廠牌：研華科技ADVANTECH
2.型號：ACP-4000MB-00CE
3.用途：電話系統替換性備品</t>
  </si>
  <si>
    <t>YSAC1.05.04.B</t>
  </si>
  <si>
    <t>蒸餾水</t>
  </si>
  <si>
    <t>1.適用電瓶加水用，不含金屬導電物2.包裝方式：5GAL(20公升)/桶</t>
  </si>
  <si>
    <t>YSC.05.07.A.02</t>
  </si>
  <si>
    <t>YSC.05.08.A.01</t>
  </si>
  <si>
    <t>YSC.05.06.A.02</t>
  </si>
  <si>
    <t>YSC.05.07.A.01</t>
  </si>
  <si>
    <t>YA.GG.0013.LO</t>
  </si>
  <si>
    <t>廠牌:NSK
型號:6310ZZ+6210ZZ</t>
  </si>
  <si>
    <t>96.07.0010.FA</t>
  </si>
  <si>
    <t>94.23.0044.LO</t>
  </si>
  <si>
    <t>鏟子</t>
  </si>
  <si>
    <t>1.廠牌: 2.型號: 3.規格:小型</t>
  </si>
  <si>
    <t>50.XX.0022.HR</t>
  </si>
  <si>
    <t>助銲膏</t>
  </si>
  <si>
    <t>廠牌HARRIS/型號STAY-SILV WHITE BRAZING FLUX/454g</t>
  </si>
  <si>
    <t>95.27.0003.TA</t>
  </si>
  <si>
    <t>兩用拔釘撬棒</t>
  </si>
  <si>
    <t>1.Y型頭及平頭2.長度約長850~890mmx寬100~150mmx高30~40mm</t>
  </si>
  <si>
    <t>Y6.26.0026.LO</t>
  </si>
  <si>
    <t>除苔劑</t>
  </si>
  <si>
    <t>一、廠牌：富崙有限公司(或同等品) 、二、規格：400ml</t>
  </si>
  <si>
    <t>2030/05/29</t>
  </si>
  <si>
    <t>Y3.DC.0059.LO</t>
  </si>
  <si>
    <t>1.廠牌：MICROELETTRICA SCIENTIFICA
2.型號：LTHS 650
3.規格： 750VDC
4.環狀線專屬用料</t>
  </si>
  <si>
    <t>95.01.0092.KT</t>
  </si>
  <si>
    <t>品牌型號KING TONY 34501112M                                規格：                                                          1.長度：39mm(±20mm)                                         2.扭力範圍：42(牛頓-米)</t>
  </si>
  <si>
    <t>Y7.AF.0010.KO</t>
  </si>
  <si>
    <t>EMB501板</t>
  </si>
  <si>
    <t xml:space="preserve">廠牌：通力
型號：KM5328466G48
</t>
  </si>
  <si>
    <t>YA.YY.0004.LO</t>
  </si>
  <si>
    <t>廠牌:維立
規格:2A</t>
  </si>
  <si>
    <t>39.01.0002.TP</t>
  </si>
  <si>
    <t>軟管</t>
  </si>
  <si>
    <t>6公尺/PC</t>
  </si>
  <si>
    <t>YC.A1.0057.LR</t>
  </si>
  <si>
    <t>料號 : 70872
Q8 Trans XGN 75W-90
規格:200公升</t>
  </si>
  <si>
    <t>YSK.G.21.T</t>
  </si>
  <si>
    <t>94.20.0034.MO</t>
  </si>
  <si>
    <t>LED燈反光三角架</t>
  </si>
  <si>
    <t>白光(強)/白光(弱)/紅光警示/紅光閃爍 3號電池或18650供電</t>
  </si>
  <si>
    <t>YF.16.0111.LO</t>
  </si>
  <si>
    <t>殘障拉門吊輪組</t>
  </si>
  <si>
    <t>1.廠牌：魔力牌
2.型號：212A</t>
  </si>
  <si>
    <t>Y3.RM.0002.LO</t>
  </si>
  <si>
    <t>保險絲 250V 10A</t>
  </si>
  <si>
    <t>1.廠牌：GIN SING
2.型號：10A
3.環狀線專屬用料</t>
  </si>
  <si>
    <t>YC.K1.0014.LO</t>
  </si>
  <si>
    <t>內接活接頭(DN15)</t>
  </si>
  <si>
    <t>50.TW.0004.GH</t>
  </si>
  <si>
    <t>車輪(無動力轉向架)</t>
  </si>
  <si>
    <t>Y6.25.0071.LO</t>
  </si>
  <si>
    <t>廠牌：中鐵山橋
規格：783×185×10</t>
  </si>
  <si>
    <t>YD.FF.0064.LO</t>
  </si>
  <si>
    <t>1.廠牌:東亞
2.型號:FZ-1/14WEA
3.吊管式 電子安定器 220V 14Wx1，IP65</t>
  </si>
  <si>
    <t>Y3.DC.0020.LO</t>
  </si>
  <si>
    <t>保險絲 750VDC - 4A</t>
  </si>
  <si>
    <t>1.廠牌：MERSEN (FERRAZ SHAWMUT)
2.型號：FD20GB150V4
3.規格：750VDC - 4A
4.環狀線專屬用料</t>
  </si>
  <si>
    <t>96.10.0009.KL</t>
  </si>
  <si>
    <t>Y9.A5.0052.CF</t>
  </si>
  <si>
    <t>資訊顯示器電路板訊號線(WS19-TOP INFORMATION DISPLAY)</t>
  </si>
  <si>
    <t>廠牌:MiTAC 型號:WS19 規格:資訊顯示器電路板 Cable  尺寸:1150mm±20mm</t>
  </si>
  <si>
    <t>Y3.OC.0019.LO</t>
  </si>
  <si>
    <t>人機介面HMI主機 (RTU)</t>
  </si>
  <si>
    <t>廠牌：研華
型號：ARK-1550-S9A1E
規格：Intel Core i5 DC 1.9GHz w/HDMI+LAN+GPIO</t>
  </si>
  <si>
    <t>YSAC1.11.04.D</t>
  </si>
  <si>
    <t>50.KT.0029.LK</t>
  </si>
  <si>
    <t>Y4.32.0082.LO</t>
  </si>
  <si>
    <t>地下車床車削刀座(左)</t>
  </si>
  <si>
    <t>廠牌：SANDVIK。 型號：L175.32-3223-19。</t>
  </si>
  <si>
    <t>車載旅客資訊顯示器-LED板(B)</t>
  </si>
  <si>
    <t>1.廠牌：翔贊資通訊2.型號：TMD9-DS1688-026013.用途：OTC替換性備品</t>
  </si>
  <si>
    <t>YSAC1.04.05.E</t>
  </si>
  <si>
    <t>48.JJ.0005.JE</t>
  </si>
  <si>
    <t>電動頭</t>
  </si>
  <si>
    <t>一、廠牌: Jexme 二、型號: JS-03H 三、規格: 200~240VAC/60Hz-0.72A/50Hz-0.69A</t>
  </si>
  <si>
    <t>Y4.35.0021.LO</t>
  </si>
  <si>
    <t>線圈(壓床用-頂心液壓閥)</t>
  </si>
  <si>
    <t>1.廠牌：Rexroth
2.規格：WE6
3.型號：R901080794 78606
4.料號：GZ45/G24N9K4</t>
  </si>
  <si>
    <t>50.88.0006.LO</t>
  </si>
  <si>
    <t>6尺長冷媒管線組</t>
  </si>
  <si>
    <t>1.適用於填充R134冷媒 2.長度:6尺/ST</t>
  </si>
  <si>
    <t>96.14.0001.HI</t>
  </si>
  <si>
    <t>信號產生器</t>
  </si>
  <si>
    <t>HIOKI SS7012</t>
  </si>
  <si>
    <t>Y5.12.0017.LO</t>
  </si>
  <si>
    <t>序列轉換器</t>
  </si>
  <si>
    <t>1.廠牌：四零四科技MOXA
2.型號：MGate MB3180
3.用途：CCTV替換性備品</t>
  </si>
  <si>
    <t>33.DP.0005.SL</t>
  </si>
  <si>
    <t>斷路器 NF100-SN</t>
  </si>
  <si>
    <t>NFB 3P 100AF 50AT 10KA 380V</t>
  </si>
  <si>
    <t>YD.FF.0043.LO</t>
  </si>
  <si>
    <t>1.廠牌:東亞
2.型號:CETL-41138
3.規格:28Wx1/220V L30 軌道位置指示標示燈(防塵型)</t>
  </si>
  <si>
    <t>Y5.14.0002.LO</t>
  </si>
  <si>
    <t>1660SM 機框</t>
  </si>
  <si>
    <t>1.廠牌：阿爾卡特-朗訊 Alcatel-Lucent
2.型號：1660SM
3.用途：FOT替換性備品</t>
  </si>
  <si>
    <t>YSAC1.11.03.C</t>
  </si>
  <si>
    <t>96.07.0007.FA</t>
  </si>
  <si>
    <t>48.92.0031.SH</t>
  </si>
  <si>
    <t>積熱電驛</t>
  </si>
  <si>
    <t>TH-P12 4.4A</t>
  </si>
  <si>
    <t>Y4.35.0007.LO</t>
  </si>
  <si>
    <t>CPU模組(壓床用)</t>
  </si>
  <si>
    <t>1.廠牌：Siemens
2.型號：SIMATIC S7-300 CPU
3.料號：6ES7315-2FJ10-0AB0</t>
  </si>
  <si>
    <t>Y4.24.0006.LO</t>
  </si>
  <si>
    <t>喇叭開關(電動搬運機用)</t>
  </si>
  <si>
    <t>1.廠牌：HL
2.料號：VS10N001C2</t>
  </si>
  <si>
    <t>48.DC.0009.NF</t>
  </si>
  <si>
    <t>PBL LED RED</t>
  </si>
  <si>
    <t>50.92.0068.AB</t>
  </si>
  <si>
    <t>MS132-2.5</t>
  </si>
  <si>
    <t>YA.JJ.0012.LO</t>
  </si>
  <si>
    <t>廠牌:國祥 
規格:15t*240*615</t>
  </si>
  <si>
    <t>Y1.PV.0010.HI</t>
  </si>
  <si>
    <t>鼓風機(推進)</t>
  </si>
  <si>
    <t>廠牌：WMB VENTILATOREN，型號：EC03P007768B</t>
  </si>
  <si>
    <t>YSC.03.12.D.02</t>
  </si>
  <si>
    <t>YA.II.0023.LO</t>
  </si>
  <si>
    <t>廠牌:瑞安
規格:595*595*50 全SUS濾網</t>
  </si>
  <si>
    <t>YSC.02.13.E.02</t>
  </si>
  <si>
    <t>94.26.0014.AF</t>
  </si>
  <si>
    <t>彈簧墊片(M5)</t>
  </si>
  <si>
    <t>39.11.0006.TP</t>
  </si>
  <si>
    <t>50.BD.0002.HK</t>
  </si>
  <si>
    <t>煞車碟盤(非動力轉向架)</t>
  </si>
  <si>
    <t>DMW3721</t>
  </si>
  <si>
    <t>95.01.0043.FA</t>
  </si>
  <si>
    <t>梅棘扳手(#14、15)</t>
  </si>
  <si>
    <t>梅花棘輪扳手/14*15mm</t>
  </si>
  <si>
    <t>YA.DD.0008.LO</t>
  </si>
  <si>
    <t>廠牌:Honeywell
型號:WFS-1001-H</t>
  </si>
  <si>
    <t>Y5.12.0037.LO</t>
  </si>
  <si>
    <t>高速球型攝影機(VDI-806SPDI(20X))</t>
  </si>
  <si>
    <t>1.廠牌：惟迪電子股份有限公司。 2.型號：VDI-806SPDI(20X)。 3.2MP 影像輸出, H.264壓縮格式。 4.20X光學變焦鏡頭。 5.支援3D-DNR / WDR。 6.高速PTZ運轉控制。 7.支援220個預設位。 8.支援ONVIF通訊協議。 9.IP66 防水等級。</t>
  </si>
  <si>
    <t>94.20.0020.CA</t>
  </si>
  <si>
    <t>安全帶(背負式)</t>
  </si>
  <si>
    <t>1.尺寸： 胸圍：約80公分至140公分。 腰圍：約70公分至130公分。 腿環：約45公分至75公分。 2.高度：55公分至85公分。 3.認證：CE，EN361、EN358，EAC</t>
  </si>
  <si>
    <t>YA.QQ.0020.LO</t>
  </si>
  <si>
    <t>SIEMENSvu 型號:TXM 1.16D 輸入點：16個</t>
  </si>
  <si>
    <t>Y6.17.0004.LO</t>
  </si>
  <si>
    <t>塑膠導角墊塊</t>
  </si>
  <si>
    <t>廠牌:VOSSLOH
規格：WFP 3B-12</t>
  </si>
  <si>
    <t>YD.BB.0037.YU</t>
  </si>
  <si>
    <t>參考廠牌:YUASA 參考型號:NPA125-12 規格:12V,125Ah</t>
  </si>
  <si>
    <t>Y1.KT.0160.LO</t>
  </si>
  <si>
    <t>3M長期抗UV彩繪PVC-D CAR-B7</t>
  </si>
  <si>
    <t>廠牌:爵士影像事業有限公司，規格: PVC-D CAR-B7，說明:列車外裝公共藝術貼紙</t>
  </si>
  <si>
    <t>Y9.C3.0004.CF</t>
  </si>
  <si>
    <t>電源按鈕到端子排1電源線</t>
  </si>
  <si>
    <t>廠牌:MiTAC 尺寸:700mm±20mm</t>
  </si>
  <si>
    <t>YA.II.0150.LO</t>
  </si>
  <si>
    <t>傳動皮帶(SPZ-1237)</t>
  </si>
  <si>
    <t>廠牌:CONTINENTAL型號:SPZ-1237</t>
  </si>
  <si>
    <t>YSC.01.02.B.01.04.01.T</t>
  </si>
  <si>
    <t>YD.FF.0104.LO</t>
  </si>
  <si>
    <t>15公分崁燈 LED</t>
  </si>
  <si>
    <t>品牌：東亞；型號LDL152-15AAW/P；電壓：100~240V；功率：15W；色溫：4000K</t>
  </si>
  <si>
    <t>Y6.27.0018.LO</t>
  </si>
  <si>
    <t>廠牌：中鐵山橋
規格：4.1M</t>
  </si>
  <si>
    <t>96.42.0005.TE</t>
  </si>
  <si>
    <t>YA.HH.0025.LO</t>
  </si>
  <si>
    <t>排風機風輪(KRUGER CFB-450 )</t>
  </si>
  <si>
    <t>適用於KRUGER CFB-450排風機</t>
  </si>
  <si>
    <t>YA.II.0122.LO</t>
  </si>
  <si>
    <t>廠牌：ROULUNDS型號：SPZ-1087</t>
  </si>
  <si>
    <t>YSC.01.01.C.02.02.03.T</t>
  </si>
  <si>
    <t>95.13.0002.FA</t>
  </si>
  <si>
    <t>銼刀</t>
  </si>
  <si>
    <t>平銼、圓弧銼、方銼、圓銼及三角銼</t>
  </si>
  <si>
    <t>37.00.0001.IN</t>
  </si>
  <si>
    <t>DIO控制模組</t>
  </si>
  <si>
    <t>YA.II.0099.LO</t>
  </si>
  <si>
    <t>廠牌:ASAHI
型號:UK207</t>
  </si>
  <si>
    <t>YSC.02.11.E.01.03</t>
  </si>
  <si>
    <t>39.29.0013.GM</t>
  </si>
  <si>
    <t>桿式過濾器</t>
  </si>
  <si>
    <t>Y1.BD.0002.KB</t>
  </si>
  <si>
    <t>煞車卡鉗O型環(323#)</t>
  </si>
  <si>
    <t>廠牌：KNORR-BREMSE
型號：B33687/141</t>
  </si>
  <si>
    <t>YSAC1.01.04.C.02.01.T</t>
  </si>
  <si>
    <t>YD.FF.0014.LO</t>
  </si>
  <si>
    <t>1.廠牌：東亞
2.型號：HQI-90004/70-2
3.規格：70Wx1 壁掛式</t>
  </si>
  <si>
    <t>Y9.A6.0004.CF</t>
  </si>
  <si>
    <t>單程票發售器電磁閥</t>
  </si>
  <si>
    <t>廠牌:優聯 型號:7ECD 100135 規格:DC24V輸入</t>
  </si>
  <si>
    <t>Y5.12.0001.LO</t>
  </si>
  <si>
    <t>車站大廳半球型攝影機</t>
  </si>
  <si>
    <t>1.廠牌：VIVOTEK2.型號：FD9360-H3.電源：IEEE 802.3af PoE Class24.影像格式：H.265/H.264/MJPEG5.解析度：1920X1080(2MP)</t>
  </si>
  <si>
    <t>95.01.0010.KW</t>
  </si>
  <si>
    <t>梅開扳手(5.5 mm)</t>
  </si>
  <si>
    <t>YA.HH.0013.LO</t>
  </si>
  <si>
    <t>皮帶(SPZ-1962)</t>
  </si>
  <si>
    <t>廠牌:科祿格規格:SPZ-1962</t>
  </si>
  <si>
    <t>YSC.03.09.A.03.12.T</t>
  </si>
  <si>
    <t>39.29.0032.GM</t>
  </si>
  <si>
    <t>保險絲 20 A</t>
  </si>
  <si>
    <t>96.10.0012.KL</t>
  </si>
  <si>
    <t>Y4.11.0003.LO</t>
  </si>
  <si>
    <t>軸橡膠元件(固定頂升設備用)</t>
  </si>
  <si>
    <t>1.廠牌：Centaflex  
2.規格：size 4Y  ，4GZ            
3.料號：V/0002-0010-002</t>
  </si>
  <si>
    <t>YSC.02.08.D.01.07.01.T</t>
  </si>
  <si>
    <t>Y4.21.0004.LO</t>
  </si>
  <si>
    <t>油細分離器芯管(底盤清洗設備用)</t>
  </si>
  <si>
    <t>廠牌:復盛，型號:2116010141。</t>
  </si>
  <si>
    <t>Y7.AE.0013.KO</t>
  </si>
  <si>
    <t>廠牌：通力
型號：DEE2145490</t>
  </si>
  <si>
    <t>Y3.DC.0029.LO</t>
  </si>
  <si>
    <t>LED指示燈，綠色</t>
  </si>
  <si>
    <t>1.廠牌：DOMO
2.型號：HD22(GREEN)
3.環狀線專屬用料</t>
  </si>
  <si>
    <t>Y1.TD.0005.LO</t>
  </si>
  <si>
    <t>密封膠(不乾膠)</t>
  </si>
  <si>
    <t>1、廠牌：Sika。 2、型號：lastomer 710。 3.容量: 10oz(295ml)或310ml/支</t>
  </si>
  <si>
    <t>2024/11/30</t>
  </si>
  <si>
    <t>48.FF.0003.TY</t>
  </si>
  <si>
    <t>可調整式 LED燈</t>
  </si>
  <si>
    <t>LSF012-50AAD</t>
  </si>
  <si>
    <t>36.BG.0004.GF</t>
  </si>
  <si>
    <t>電梯驅動主機 6.4KW</t>
  </si>
  <si>
    <t>1.廠牌:崇友實業  2.型號:WTY1-1000-100-C 3.規格:810X610X1023 淨重330KG</t>
  </si>
  <si>
    <t>Y6.25.0041.LO</t>
  </si>
  <si>
    <t>廠牌：中鐵山橋
規格：749×180×20</t>
  </si>
  <si>
    <t>50.DS.0002.BO</t>
  </si>
  <si>
    <t>旅客進出車門門扇(含膠條)</t>
  </si>
  <si>
    <t>一、用途:旅客門扇 二、原廠料號(BODE):  25-310-1342-201</t>
  </si>
  <si>
    <t>Y2.PD.0154.FA</t>
  </si>
  <si>
    <t>小FP維修蓋板(460mm)</t>
  </si>
  <si>
    <t xml:space="preserve">廠牌: Faiveley
型號:Z102430-0460
</t>
  </si>
  <si>
    <t>YA.GG.0031.LO</t>
  </si>
  <si>
    <t>1.廠牌:NACHi 2.型號或規格:6307ZZE 3.此料號為交通局財產。 4.僅用於板橋公車站及轉運站故障維修使用。</t>
  </si>
  <si>
    <t>48.FF.0035.DO</t>
  </si>
  <si>
    <t>DL-20W-C450-MPC</t>
  </si>
  <si>
    <t>AC過濾電容(輔電)</t>
  </si>
  <si>
    <t>廠牌：VISHAY EUROPE SALES GMBH，型號：KMKP340-100-IBR</t>
  </si>
  <si>
    <t>95.42.0055.SU</t>
  </si>
  <si>
    <t>鼓風機</t>
  </si>
  <si>
    <t>1.電壓：AC110V2.功率：600W3.氣流量：3.5m3/min4.六段風速調整</t>
  </si>
  <si>
    <t>39.01.0011.TP</t>
  </si>
  <si>
    <t>氣動閥</t>
  </si>
  <si>
    <t>氣動閥適用</t>
  </si>
  <si>
    <t>Y3.HP.0010.LO</t>
  </si>
  <si>
    <t>控制用繼電器 (AC)</t>
  </si>
  <si>
    <t>1.廠牌：Allen-Bradley
2.型號：700-K22Z-＊
3.規格：AC120V x 10A 2a2b  
4.環狀線專屬用料</t>
  </si>
  <si>
    <t>YE.LL.0007.LO</t>
  </si>
  <si>
    <t>單相乾式變壓器(南機廠消防輔助泵浦用)</t>
  </si>
  <si>
    <t>感應隔離式；輸入：380v(0.29A)；輸出：220v(0.5A)   1PH  50/60HZ   100VA</t>
  </si>
  <si>
    <t>50.EP.0028.EA</t>
  </si>
  <si>
    <t>第一道門開關轉盤開關</t>
  </si>
  <si>
    <t>35.12.0001.BO</t>
  </si>
  <si>
    <t>720p AVF IR槍型(別名: 室外固定式攝影機)</t>
  </si>
  <si>
    <t xml:space="preserve">槍型720p </t>
  </si>
  <si>
    <t>AME0333</t>
  </si>
  <si>
    <t>32.AP.0001.BB</t>
  </si>
  <si>
    <t>Balise 應答器</t>
  </si>
  <si>
    <t>Y2.PP.0028.AS</t>
  </si>
  <si>
    <t>CMC2 機架</t>
  </si>
  <si>
    <t>1.廠牌:Ansaldo STS或Hitachi Rail STS。2.型號：B22B.0100102。3.內含3HE E1L機架及BMC2背板。4.使用於環狀線號誌連鎖車站設備(PP)，提供CCNT、ATFL及CLAM等模組使用。5.每組物料需含配件:BMC2 – BLIN背板連接電纜:(1)、型號:110B.000006，數量:2條。(2)、型號: 110B.000007，數量:2條。</t>
  </si>
  <si>
    <t>YSAC1.05.01.F</t>
  </si>
  <si>
    <t>Y2.SW.0017.UH</t>
  </si>
  <si>
    <t>轉轍器DLD單元4</t>
  </si>
  <si>
    <t>一、 廠牌：Voestalpine。
二、 型號: C-603679。
三、 具上蓋固定和槓桿式鎖頭。
四、 內含驅動桿、偵測桿、鎖定裝置等設備。
五、 使用於可動式岔心。</t>
  </si>
  <si>
    <t>YSC.02.05.E.01</t>
  </si>
  <si>
    <t>YSC.02.01.C.02</t>
  </si>
  <si>
    <t>50.KT.0084.LK</t>
  </si>
  <si>
    <t>cover control panel(13222.0227)</t>
  </si>
  <si>
    <t>Y9.A1.0003.CF</t>
  </si>
  <si>
    <t>標籤讀寫器控制板(ATIM/CCBE)</t>
  </si>
  <si>
    <t>廠牌:MiTAC 型號:MCB-TAG-CNL RBMB</t>
  </si>
  <si>
    <t>YF.16.0006.LO</t>
  </si>
  <si>
    <t>1.廠牌:精工陶瓷股份有限公司
2.規格:290x290x20mm(CO0L GRAY 1C)(淺灰色)
3.CF661B土建標使用區域:新北產業園區站廁所、男女洗手間、更衣室、茶水間、哺集乳室、無障礙親子廁所、清潔間</t>
  </si>
  <si>
    <t>YSC.01.11.D.02</t>
  </si>
  <si>
    <t>38.II.0003.CH</t>
  </si>
  <si>
    <t>2"595*595</t>
  </si>
  <si>
    <t>58.XX.0001.NA</t>
  </si>
  <si>
    <t>沙包</t>
  </si>
  <si>
    <t>30KG/袋</t>
  </si>
  <si>
    <t>Y2.PD.0168.LO</t>
  </si>
  <si>
    <t>JET I UV 貼膜玻璃彩繪(A1-7)</t>
  </si>
  <si>
    <t xml:space="preserve">廠牌：艾瓦奇有限公司
規格：101.5cm*85cm
說明:板橋站月台滑門-A1-7
</t>
  </si>
  <si>
    <t>Y4.28.0034.LO</t>
  </si>
  <si>
    <t>操作桿(救援車用)</t>
  </si>
  <si>
    <t>廠牌:Spohn+Burkhardt，型號:47187。</t>
  </si>
  <si>
    <t>YA.YY.0005.LO</t>
  </si>
  <si>
    <t>廠牌:維立
規格:4A</t>
  </si>
  <si>
    <t>50.KT.0085.LK</t>
  </si>
  <si>
    <t>cover strip ceiling (aluminum profil)(13222.0009)</t>
  </si>
  <si>
    <t>32.AP.0019.BB</t>
  </si>
  <si>
    <t>Track Coupling Coil C_1026: G01-E (SIG-G01-ELB-000)</t>
  </si>
  <si>
    <t>Y2.PD.0115.FA</t>
  </si>
  <si>
    <t>斷路器 DISJ_AUX AC</t>
  </si>
  <si>
    <t>1.廠牌:Faiveley。2.原廠料號:2CDS252001R0044。3.月台門，更換性備品，PPS設備。</t>
  </si>
  <si>
    <t>Y3.UP.0027.LO</t>
  </si>
  <si>
    <t>電源供應卡</t>
  </si>
  <si>
    <t>1.廠牌：RPS
2.型號：6R_SA2120-01E
3.含線組
4.環狀線專屬用料</t>
  </si>
  <si>
    <t>Y1.VH.0007.SI</t>
  </si>
  <si>
    <t>空氣過濾網(左)</t>
  </si>
  <si>
    <t>廠牌：SIGMA，型號：AS3555108</t>
  </si>
  <si>
    <t>YSC.03.10.B.01</t>
  </si>
  <si>
    <t>YSC.04.04.E</t>
  </si>
  <si>
    <t>YSC.04.03.E.01</t>
  </si>
  <si>
    <t>YSC.04.06.E.01</t>
  </si>
  <si>
    <t>YSC.04.05.E</t>
  </si>
  <si>
    <t>YSC.03.13.D.01</t>
  </si>
  <si>
    <t>YSC.04.03.E.02</t>
  </si>
  <si>
    <t>Y2.PD.0081.FA</t>
  </si>
  <si>
    <t>測試按鈕</t>
  </si>
  <si>
    <t>1.廠牌:Faiveley。2.原廠料號:4004 004 70101 8204 145 48090。3.月台門，更換性備品，PSCC設備。</t>
  </si>
  <si>
    <t>Y2.DS.0007.AS</t>
  </si>
  <si>
    <t>低損失同軸電纜公接頭</t>
  </si>
  <si>
    <t>1.廠牌:Huber+Suhner，型號:11_N-50-10-5/103_U。2.阻抗: 50 ±2Ω。3.防水等級:IP67(含)以上。
4.使用於環狀線號誌DCS子系統，適用於型號S_10162_B-11之同軸電纜。</t>
  </si>
  <si>
    <t>33.OT.0005.FI</t>
  </si>
  <si>
    <t>1.廠牌:Finder GmbH 2.型號:62.32.9.024.0300 3.規格:Plug-in relay Serie 62, DC 24V, 16A, 2xNO</t>
  </si>
  <si>
    <t>96.48.0001.FL</t>
  </si>
  <si>
    <t>YE.EA.0013.LO</t>
  </si>
  <si>
    <t>1.廠牌:西門子 SIEMENS
2.型號:CM-WK100LW
3.補償式侷限型一種(防水型)</t>
  </si>
  <si>
    <t>Y9.A3.0004.CF</t>
  </si>
  <si>
    <t>電磁矩</t>
  </si>
  <si>
    <t>廠牌:JCM 型號:Hi-MIC 5-17</t>
  </si>
  <si>
    <t>Y5.13.0002.LO</t>
  </si>
  <si>
    <t>車站控制盤</t>
  </si>
  <si>
    <t>1.廠牌：兆聲Mega Sound
2.型號：PN-912
3.用途：PA替換性備品</t>
  </si>
  <si>
    <t>50.KT.0086.LK</t>
  </si>
  <si>
    <t>door engine protection box flap, left(13222.0037)</t>
  </si>
  <si>
    <t>39.60.0008.TP</t>
  </si>
  <si>
    <t>主保險絲</t>
  </si>
  <si>
    <t>48.EL.0004.SY</t>
  </si>
  <si>
    <t>消防水帶(40A*15M)</t>
  </si>
  <si>
    <t>40A*15M</t>
  </si>
  <si>
    <t>Y2.CP.0009.AS</t>
  </si>
  <si>
    <t>CPU模組 (WSP用)</t>
  </si>
  <si>
    <t>1. 廠牌:Ansaldo STS或Hitachi Rail STS。2. 型號：B21D.0100026。3. 具2 GB RAM。4. 具64 GB SSD 硬碟。5. 具2個RJ-45乙太網網路連接埠。6. 具4個2.0 USB 埠。7. 具PS/2鍵盤/滑鼠接頭。8. 具有DE-15 母接頭，可提供VGA video output。9. 使用於環狀線號誌中央連鎖設備(CP)，為一單核心CPU模組，執行基本的軟體與軌道流程管理應用程式。</t>
  </si>
  <si>
    <t>Y1.KT.0040.LO</t>
  </si>
  <si>
    <t>3M長期抗UV彩繪PVC-A CAR-C4</t>
  </si>
  <si>
    <t xml:space="preserve">廠牌:爵士影像事業有限公司，規格: PVC-A CAR-C4，說明:列車外裝公共藝術貼紙
</t>
  </si>
  <si>
    <t>41.13.0007.VB</t>
  </si>
  <si>
    <t>50E6無道碴軌道R50菱形岔心組件 [Rigid  Crossing  EH](安坑用)</t>
  </si>
  <si>
    <t>1.廠牌:voestalpine  BWG  GmbH 2.型號: 3.規格:R50菱型岔心[Rigid  Crossing  EH]*1，基鈑EH*8，基板螺栓及扣夾組EH*16</t>
  </si>
  <si>
    <t>Y5.11.0028.LO</t>
  </si>
  <si>
    <t>數位式中繼線模組介面卡</t>
  </si>
  <si>
    <t>1.廠牌：亞美亞Avaya
2.型號：MM710B
3.用途：電話替換性備品</t>
  </si>
  <si>
    <t>48.FF.0044.MW</t>
  </si>
  <si>
    <t>HLG-185H-54A 100-240V 54V 3.45A(恆壓恆流型)</t>
  </si>
  <si>
    <t>Y3.DC.0033.LO</t>
  </si>
  <si>
    <t>LED指示燈，紅/綠 十字燈</t>
  </si>
  <si>
    <t>1.廠牌：DOMO
2.型號：HD22（RED/GREEN CROSS）
3.環狀線專屬用料</t>
  </si>
  <si>
    <t>YF.16.0020.LO</t>
  </si>
  <si>
    <t>1.廠牌:中京股份有限公司
2.規格:290x290x18mm(600U淺黃)
3.CF640土建標區段標使用區域:月台、穿堂、通道(公共區地坪)</t>
  </si>
  <si>
    <t>YSC.01.15.B.02</t>
  </si>
  <si>
    <t>Y4.28.0014.LO</t>
  </si>
  <si>
    <t>繼電器(救援車用-12W)</t>
  </si>
  <si>
    <t>1.廠牌：Parker
2.規格：Releco 24VDC 12W, 鐵道類型 304020,IP65
3.料號：DH440-403058-00220</t>
  </si>
  <si>
    <t>32.AN.0003.MO</t>
  </si>
  <si>
    <t>WiFi  Module WiFi模組</t>
  </si>
  <si>
    <t>一、廠牌: Moxa。二、型號: Moxa,  Manufacturer  Code:  AWK-3131A-M12-RTG-US-CT-T。</t>
  </si>
  <si>
    <t>Y1.KT.0027.LO</t>
  </si>
  <si>
    <t>3M長期抗UV彩繪PVC-A CAR-B3</t>
  </si>
  <si>
    <t xml:space="preserve">廠牌:爵士影像事業有限公司，規格: PVC-A CAR-B3，說明:列車外裝公共藝術貼紙
</t>
  </si>
  <si>
    <t>YC.A1.0083.LR</t>
  </si>
  <si>
    <t>料號 : 73779
ET 200SP BU bridged w/o AUX</t>
  </si>
  <si>
    <t>YD.JJ.0006.LO</t>
  </si>
  <si>
    <t>大流量進排氣閥</t>
  </si>
  <si>
    <t>品牌：日泰；型號：ATR(內牙式)；尺寸：1吋；最高使用壓力：10 kgf/cm²</t>
  </si>
  <si>
    <t>96.41.0006.BK</t>
  </si>
  <si>
    <t>Model 1694/ INPUT:100-240V~50/60HZ,11.5A ,OUTPUT:1-30VDC/30A</t>
  </si>
  <si>
    <t>DME0322</t>
  </si>
  <si>
    <t>33.DC.0010.BB</t>
  </si>
  <si>
    <t>避雷器</t>
  </si>
  <si>
    <t>1.廠牌:SIEMENS AG 2.型號:3EB2 010-7D 3.規格:Surge arrester 1 kV, 10kA</t>
  </si>
  <si>
    <t>Y6.25.0055.LO</t>
  </si>
  <si>
    <t>廠牌：中鐵山橋
規格：644×180×25</t>
  </si>
  <si>
    <t>YD.FF.0097.LO</t>
  </si>
  <si>
    <t>T5 燈管(14W6500K)</t>
  </si>
  <si>
    <t>參考品牌：東亞；參考型號：FH14D-EX/P；功率：14W；色溫：6500K</t>
  </si>
  <si>
    <t>35.28.0010.VI</t>
  </si>
  <si>
    <t>嵌入式直線電話機</t>
  </si>
  <si>
    <t>AME0314</t>
  </si>
  <si>
    <t>41.11.0004.OK</t>
  </si>
  <si>
    <t>54G2 4# (R=25m)_R  (道碴 岔心組件及岔尖組件)</t>
  </si>
  <si>
    <t>95.01.0209.LO</t>
  </si>
  <si>
    <t>套筒轉接頭</t>
  </si>
  <si>
    <t>1/2''轉3/4''</t>
  </si>
  <si>
    <t>95.01.0127.TO</t>
  </si>
  <si>
    <t>品牌型號TOPTUL BAEA1207                                規格：                                                          1.長度：28mm(±20mm)                                         2.尺寸：7mm</t>
  </si>
  <si>
    <t>35.25.0004.HP</t>
  </si>
  <si>
    <t>HP LASERJET碳粉(黃)</t>
  </si>
  <si>
    <t>HP印表機使用</t>
  </si>
  <si>
    <t>50.92.0065.SC</t>
  </si>
  <si>
    <t>C137C_24EV-V1</t>
  </si>
  <si>
    <t>38.II.0016.CH</t>
  </si>
  <si>
    <t>傳動皮帶(SPA-1357)</t>
  </si>
  <si>
    <t>SPA-1357</t>
  </si>
  <si>
    <t>50.92.0038.AB</t>
  </si>
  <si>
    <t>S 201MT-Z 2</t>
  </si>
  <si>
    <t>95.08.0001.AC</t>
  </si>
  <si>
    <t>伸縮空壓管</t>
  </si>
  <si>
    <t>最大可拉伸長度至少12米以上</t>
  </si>
  <si>
    <t>YD.FF.0113.LO</t>
  </si>
  <si>
    <t>T5 LED燈管(18W；車站用)</t>
  </si>
  <si>
    <t>品牌：BEST(大正節能科技有限公司)；型號:: ES-T5HE4F18-40K-AL；功率：18W；色溫：4000K</t>
  </si>
  <si>
    <t>Y1.KT.0094.LO</t>
  </si>
  <si>
    <t>3M長期抗UV彩繪PVC-A.B車頭（中間上方）</t>
  </si>
  <si>
    <t xml:space="preserve">廠牌:爵士影像事業有限公司，規格: PVC-A.B車頭（中間上方），說明:列車外裝公共藝術貼紙
</t>
  </si>
  <si>
    <t>Y5.14.0003.LO</t>
  </si>
  <si>
    <t>1662SM-C 機框</t>
  </si>
  <si>
    <t>1.廠牌：阿爾卡特-朗訊 Alcatel-Lucent
2.型號：1662SM-C
3.用途：FOT替換性備品</t>
  </si>
  <si>
    <t>YSAC1.03.04.B</t>
  </si>
  <si>
    <t>Y3.OC.0010.LO</t>
  </si>
  <si>
    <t>RS232/485序列通訊模組</t>
  </si>
  <si>
    <t>1.廠牌：GE
2.型號：IC695CMM004-EH
3.環狀線專屬用料</t>
  </si>
  <si>
    <t>Y9.C2.0002.CF</t>
  </si>
  <si>
    <t>自動輸送裝置調速器</t>
  </si>
  <si>
    <t>廠牌:MiTAC 型號:US-52  規格：220V*60W  尺寸:100mm*55mm*100mm</t>
  </si>
  <si>
    <t>YA.HI.0042.LO</t>
  </si>
  <si>
    <t>YSC.02.11.E.02.04</t>
  </si>
  <si>
    <t>Y5.12.0012.LO</t>
  </si>
  <si>
    <t>1.廠牌：悅達科技YODA
2.型號：PS2400L
3.用途：CCTV替換性備品</t>
  </si>
  <si>
    <t>48.AA.0011.TE</t>
  </si>
  <si>
    <t>無熔絲斷路器</t>
  </si>
  <si>
    <t>60A</t>
  </si>
  <si>
    <t>YE.EA.0012.LO</t>
  </si>
  <si>
    <t>火警受信總機主機板</t>
  </si>
  <si>
    <t>1.廠牌:中美
2.型號:YFP-M8+YFP-5LS1+YFP-T1
3.P型</t>
  </si>
  <si>
    <t>YSAC1.03.05.D</t>
  </si>
  <si>
    <t>YC.A1.0050.LR</t>
  </si>
  <si>
    <t>Torx螺栓 M5 x 13.5</t>
  </si>
  <si>
    <t>料號 : 7445
尺寸:M5 x 13,5</t>
  </si>
  <si>
    <t>39.06.0013.LO</t>
  </si>
  <si>
    <t>ACB盤（箱）體內ACB手動操作工具</t>
  </si>
  <si>
    <t>Y4.27.0040.LO</t>
  </si>
  <si>
    <t>排水閥(路軌兩用車用)</t>
  </si>
  <si>
    <t>1.廠牌：WIRA
2.料號：412.03.600190</t>
  </si>
  <si>
    <t>50.KT.0090.LK</t>
  </si>
  <si>
    <t>ceiling left with air duct(13222.0221)</t>
  </si>
  <si>
    <t>YA.RR.0004.LO</t>
  </si>
  <si>
    <t>廠牌:tend    
規格:110-120VAC 綠色</t>
  </si>
  <si>
    <t>YSC.03.14.B.01.02</t>
  </si>
  <si>
    <t>48.II.0004.SC</t>
  </si>
  <si>
    <t>SC-240-14</t>
  </si>
  <si>
    <t>Y1.EC.0022.HI</t>
  </si>
  <si>
    <t>AUX模組高壓電過濾電容(輔電)</t>
  </si>
  <si>
    <t>廠牌：VISHAY EUROPE SALES GMBH，型號：GMKP9 1200-350IBY</t>
  </si>
  <si>
    <t>Y1.KT.0151.LO</t>
  </si>
  <si>
    <t>3M長期抗UV彩繪PVC-D CAR-A12</t>
  </si>
  <si>
    <t>廠牌:爵士影像事業有限公司，規格: PVC-D CAR-A12，說明:列車外裝公共藝術貼紙</t>
  </si>
  <si>
    <t>Y3.DC.0117.LO</t>
  </si>
  <si>
    <t>電壓電流轉換器(未含電壓錶及電流錶)</t>
  </si>
  <si>
    <t>1、廠牌：MONT-ELE
2、型號：MTIV-15
3、工作電源110VDC，偵測範圍電流值為0-100000A、偵測範圍電壓值為0-8000V，輸出為光纖傳輸。</t>
  </si>
  <si>
    <t>YSAC1.07.06.C</t>
  </si>
  <si>
    <t>Y9.SD.0011.LO</t>
  </si>
  <si>
    <t>自動收費手持電腦專用電池</t>
  </si>
  <si>
    <t>55WH</t>
  </si>
  <si>
    <t>YC.A1.0105.LR</t>
  </si>
  <si>
    <t>網路接頭</t>
  </si>
  <si>
    <t>料號 : 64905
cat.6, 8-pole, RJ45, bushing</t>
  </si>
  <si>
    <t>Y9.SC.0002.CF</t>
  </si>
  <si>
    <t>不斷電主機(SPS-500V)</t>
  </si>
  <si>
    <t>廠牌:科風 型號:A-500 規格:500VA/300W</t>
  </si>
  <si>
    <t>YSKF.01.02.B</t>
  </si>
  <si>
    <t>YSAC1.02.07.F</t>
  </si>
  <si>
    <t>Y4.32.0066.LO</t>
  </si>
  <si>
    <t>繼電器(地下車床用-訊號燈控制2)</t>
  </si>
  <si>
    <t>1.廠牌：Siemens
2.型號：LZS-RT78725
3.料號：10314819</t>
  </si>
  <si>
    <t>YC.K1.0011.LO</t>
  </si>
  <si>
    <t>尾燈燈泡</t>
  </si>
  <si>
    <t>電壓：24VDC
直徑：160±2mm
紅色LED燈，適用於095軌道維修工程車</t>
  </si>
  <si>
    <t>Y1.KT.0130.LO</t>
  </si>
  <si>
    <t>3M長期抗UV彩繪PVC-C CAR-C7</t>
  </si>
  <si>
    <t>廠牌:爵士影像事業有限公司，規格: PVC-C CAR-C7，說明:列車外裝公共藝術貼紙</t>
  </si>
  <si>
    <t>Y7.AA.0012.LO</t>
  </si>
  <si>
    <t>1.輸入電壓:AC380~500V 2.輸入頻率:50~60Hz 3.輸入電流:61A~72A 4.輸出電壓:AC380~500V 5.輸出頻率:0~320Hz 6.輸出電流:61A~72A 7.輸出功率:37Kw/400Vac</t>
  </si>
  <si>
    <t>39.06.0015.AB</t>
  </si>
  <si>
    <t>PB 30∮ AC 220V 1a1b</t>
  </si>
  <si>
    <t>58.DD.0002.CH</t>
  </si>
  <si>
    <t>恐龍牌191 420ml或同等品</t>
  </si>
  <si>
    <t>35.27.0017.AB</t>
  </si>
  <si>
    <t>16點類比電流輸入模組</t>
  </si>
  <si>
    <t>一、參考廠牌：Allen-Bradley。二、參考型號：1756-IF8I。三、用途:僅SCADA系統。</t>
  </si>
  <si>
    <t>95.42.0003.LT</t>
  </si>
  <si>
    <t>平行鋼鑿(3/8吋；10mm)</t>
  </si>
  <si>
    <t>刃面3/8吋寬</t>
  </si>
  <si>
    <t>50.KT.0091.LK</t>
  </si>
  <si>
    <t>Small Cover(13222.0250)</t>
  </si>
  <si>
    <t>48.AA.0013.TO</t>
  </si>
  <si>
    <t>4A</t>
  </si>
  <si>
    <t>94.24.0003.AF</t>
  </si>
  <si>
    <t>傳統砂包</t>
  </si>
  <si>
    <t>1袋30-40KG</t>
  </si>
  <si>
    <t>96.11.0016.KL</t>
  </si>
  <si>
    <t>95.22.0009.EB</t>
  </si>
  <si>
    <t>鐵工角尺附刻度15CM</t>
  </si>
  <si>
    <t>1.不鏽鋼材質  2.附設鐵工角尺3.尺寸：15CM</t>
  </si>
  <si>
    <t>94.14.0004.LO</t>
  </si>
  <si>
    <t>橫樑支撐架(短)</t>
  </si>
  <si>
    <t>1、材質：烤漆鋼材(白)
2、尺寸：長750(mm)以上
3、橫樑規格：64*22*1.8(mm)以上，ㄇ型截面積
4、可搭配立柱支撐架、層板使用
5、其它詳物料規格說明</t>
  </si>
  <si>
    <t>95.42.0035.AF</t>
  </si>
  <si>
    <t>吸錫器</t>
  </si>
  <si>
    <t>規格:全長:195mm     材質:ABS</t>
  </si>
  <si>
    <t>36.BA.0007.GF</t>
  </si>
  <si>
    <t>乘場門</t>
  </si>
  <si>
    <t>96.48.0007.FL</t>
  </si>
  <si>
    <t>DE0122</t>
  </si>
  <si>
    <t>50.KT.0089.LK</t>
  </si>
  <si>
    <t>a-pillar trim left(13222.0218)</t>
  </si>
  <si>
    <t>Y5.14.0008.LO</t>
  </si>
  <si>
    <t>E1處理模組主板</t>
  </si>
  <si>
    <t>1.廠牌：阿爾卡特朗訊Alcatel-Lucent
2.型號：3AL79092AA
3.用途：FOT替換性備品</t>
  </si>
  <si>
    <t>96.08.0007.FA</t>
  </si>
  <si>
    <t>35.26.0027.MX</t>
  </si>
  <si>
    <t>TETRA用光纖轉換器</t>
  </si>
  <si>
    <t>一、廠牌：MOXA。二、英文品名: FO Media Converter for TETRA。三、型號: IGS-3032GC (FO Media Converter)</t>
  </si>
  <si>
    <t>Y4.31.0004.LO</t>
  </si>
  <si>
    <t>接觸器(牽引電動車液壓泵用)</t>
  </si>
  <si>
    <t>1.廠牌：Allright
2.規格：SW80B/548 24V
3.料號：10113</t>
  </si>
  <si>
    <t>Y4.20.0004.LO</t>
  </si>
  <si>
    <t>驅動馬達(轉向架舉升設備用)</t>
  </si>
  <si>
    <t>1.廠牌:瑞門實業。 2.規格:3相380V/60Hz/2.2KW。 3.適用:轉向架舉升設備。</t>
  </si>
  <si>
    <t>YSC.03.03.A.02</t>
  </si>
  <si>
    <t>50.95.0002.TR</t>
  </si>
  <si>
    <t>三角式鑰匙</t>
  </si>
  <si>
    <t>三角鑰匙</t>
  </si>
  <si>
    <t>95.01.0186.TO</t>
  </si>
  <si>
    <t>品牌型號TOPTUL KABA1620                                規格：                                                          1.長度：40mm(±20mm)                                         2.尺寸：20mm</t>
  </si>
  <si>
    <t>94.03.0010.LO</t>
  </si>
  <si>
    <t>實用型豬鬃刷4吋</t>
  </si>
  <si>
    <t>實用型豬鬃刷4吋。</t>
  </si>
  <si>
    <t>YC.A1.0090.LR</t>
  </si>
  <si>
    <t>料號 : 70771
3S+1O, 3RH2/3RT2</t>
  </si>
  <si>
    <t>34.AI.0001.GF</t>
  </si>
  <si>
    <t>主驅動軸(含第二軸)</t>
  </si>
  <si>
    <t>Y4.20.0003.LO</t>
  </si>
  <si>
    <t>安全鋼索(轉向架舉升設備用)</t>
  </si>
  <si>
    <t>1.品名:安全鋼索。 2.直徑:1mm、長:5M。</t>
  </si>
  <si>
    <t>YA.DD.0033.LO</t>
  </si>
  <si>
    <t>廠牌：C-KING 型號：NM148</t>
  </si>
  <si>
    <t>YA.II.0141.LO</t>
  </si>
  <si>
    <t>廠牌：NACHi
型號：6305ZZE</t>
  </si>
  <si>
    <t>YA.ZZ.0016.LO</t>
  </si>
  <si>
    <t>廠牌:ELSIE
型號:165℉(74℃)</t>
  </si>
  <si>
    <t>39.17.0074.HE</t>
  </si>
  <si>
    <t>馬達過載保護(B)(安坑輕軌使用)</t>
  </si>
  <si>
    <t>95.01.0185.TO</t>
  </si>
  <si>
    <t>品牌型號TOPTUL KABE1616                                規格：                                                          1.長度：78mm(±20mm)                                         2.尺寸：16mm</t>
  </si>
  <si>
    <t>48.DC.0006.NF</t>
  </si>
  <si>
    <t>PL LED RED</t>
  </si>
  <si>
    <t>50.94.0004.RH</t>
  </si>
  <si>
    <t>輪緣潤滑油</t>
  </si>
  <si>
    <t>Rhenus LDU 02 GR  185公升/DR</t>
  </si>
  <si>
    <t>2026/12/15</t>
  </si>
  <si>
    <t>2033/06/22</t>
  </si>
  <si>
    <t>Y6.21.0002.LO</t>
  </si>
  <si>
    <t>錨定螺栓之彈簧墊圈</t>
  </si>
  <si>
    <t>廠牌：株洲時代新材料科技股份有限公司
規格：Φ39.9
(鋼軌扣件組件)</t>
  </si>
  <si>
    <t>YSS.09.41</t>
  </si>
  <si>
    <t>39.29.0062.GM</t>
  </si>
  <si>
    <t>彈簧</t>
  </si>
  <si>
    <t>50.95.0003.SG</t>
  </si>
  <si>
    <t>電聯車三角鑰匙</t>
  </si>
  <si>
    <t>YA.II.0031.LO</t>
  </si>
  <si>
    <t>傳動皮帶(SPZ-1262)</t>
  </si>
  <si>
    <t>廠牌:Continental型號:SPZ-1262*2條產品標示之保存期限：自製造日起至少 60 個月</t>
  </si>
  <si>
    <t>YSC.03.14.B.01.02.07.T</t>
  </si>
  <si>
    <t>95.03.0043.TO</t>
  </si>
  <si>
    <t xml:space="preserve">品牌型號TOPTUL DCAB1209                                規格：開口40-100mm                                         </t>
  </si>
  <si>
    <t>95.36.0002.BL</t>
  </si>
  <si>
    <t>汽油引擎發電機(7.5 KVA)</t>
  </si>
  <si>
    <t>39.26.0011.BH</t>
  </si>
  <si>
    <t>活性碳</t>
  </si>
  <si>
    <t>DMW1212</t>
  </si>
  <si>
    <t>Y9.A5.0023.CF</t>
  </si>
  <si>
    <t>維修螢幕電源線(WP17-MAINTAINENCE INFORMATION DISPLAY)</t>
  </si>
  <si>
    <t>廠牌:MiTAC 型號:WP17 規格:維修螢幕電源線 尺寸:2700mm±35mm</t>
  </si>
  <si>
    <t>Y2.PD.0136.FA</t>
  </si>
  <si>
    <t>三角鎖頭機構</t>
  </si>
  <si>
    <t>1.廠牌:Faiveley。2.原廠料號:Z107564。3.月台門，更換性備品，其他設備。</t>
  </si>
  <si>
    <t>39.23.0011.FS</t>
  </si>
  <si>
    <t>Y2.TC.0001.AS</t>
  </si>
  <si>
    <t>MABF 模組 (5.25-7.25 kHz)</t>
  </si>
  <si>
    <t>1. 廠牌:Ansaldo STS或Hitachi Rail STS。2. 型號：B92B.A29004。3. 使用頻段: 5.25-7.25kHz。4. 具有PIN針跳線的可選式電容，可經由跳線，調整共振頻率Fr。5. 使用於環狀線號誌軌道電路設備，可微調平衡S型接點迴路，使用該電容器電路板之跳線用以調整S型接點迴路的Tx/Rx。</t>
  </si>
  <si>
    <t>YSAC1.06.03.D</t>
  </si>
  <si>
    <t>39.02.0001.GN</t>
  </si>
  <si>
    <t>Y4.17.0019.LO</t>
  </si>
  <si>
    <t>變頻器(列車清洗系統頂刷馬達用)</t>
  </si>
  <si>
    <t>1.廠牌：三菱
2.型號：FR-E740-040-NA
3.料號：RS0019</t>
  </si>
  <si>
    <t>YA.YY.0022.LO</t>
  </si>
  <si>
    <t>廠牌:SHAN HO
型號:SHAP-221(白色)</t>
  </si>
  <si>
    <t>95.01.0187.TO</t>
  </si>
  <si>
    <t>品牌型號TOPTUL KABA1622                                規格：                                                          1.長度：40mm(±20mm)                                         2.尺寸：22mm</t>
  </si>
  <si>
    <t>Y3.XT.0005.LO</t>
  </si>
  <si>
    <t>電壓調整繼電器(AVR)</t>
  </si>
  <si>
    <t>1.廠牌：東芝
2.型號：EAVR-11B02100
3.環狀線專屬用料</t>
  </si>
  <si>
    <t>Y3.UP.0031.LO</t>
  </si>
  <si>
    <t>MPS IGBT驅動卡</t>
  </si>
  <si>
    <t>1、廠牌：Riello，型號：6R_SA2079-02D</t>
  </si>
  <si>
    <t>94.32.0007.AF</t>
  </si>
  <si>
    <t>止洩帶</t>
  </si>
  <si>
    <t>規格：厚度：0.1mm、寬度：13mm、長度：15m以上，報廢不需繳回</t>
  </si>
  <si>
    <t>Y6.12.0016.LO</t>
  </si>
  <si>
    <t>39.23.0012.FS</t>
  </si>
  <si>
    <t>熱控閥保養包</t>
  </si>
  <si>
    <t>Y3.HP.0005.LO</t>
  </si>
  <si>
    <t>22kV比流器</t>
  </si>
  <si>
    <t>1.廠牌：SCHNEIDER ELECTRIC
2.型號：CHA250/81
3.環狀線專屬用料</t>
  </si>
  <si>
    <t>YSC.02.02.B.02</t>
  </si>
  <si>
    <t>Y4.28.0023.LO</t>
  </si>
  <si>
    <t>鎖插孔(救援車用)</t>
  </si>
  <si>
    <t>1.廠牌：Bemo Rail
2.規格：1000-U335
3.料號：DH440-403058-00310</t>
  </si>
  <si>
    <t>48.FF.0037.CN</t>
  </si>
  <si>
    <t>防水型漏電斷路器</t>
  </si>
  <si>
    <t>LS-50BPUS 2P 10KA 220V</t>
  </si>
  <si>
    <t>Y9.C8.0002.CF</t>
  </si>
  <si>
    <t>主機風扇(CCBE)</t>
  </si>
  <si>
    <t>型號：AH025-20R2-3AN   尺寸：80mm*80mm*25mm</t>
  </si>
  <si>
    <t>50.KT.0087.LK</t>
  </si>
  <si>
    <t>attachment Side ceiling - building shell(13222.0041)</t>
  </si>
  <si>
    <t>Y5.11.0014.LO</t>
  </si>
  <si>
    <t>64多音軌數位錄音設備(類比外線/分機錄音卡)</t>
  </si>
  <si>
    <t>1.廠牌：優立迅UNISOON
2.型號：ATP-24A/PCI
3.用途：電話替換性備品</t>
  </si>
  <si>
    <t>YSAC1.04.02.E</t>
  </si>
  <si>
    <t>35.16.0003.HP</t>
  </si>
  <si>
    <t>LAN交換器(提供給回程與核心LAN交換器)</t>
  </si>
  <si>
    <t>100~129V~0.68A 200~240V~0.39A</t>
  </si>
  <si>
    <t>AME0232</t>
  </si>
  <si>
    <t>YA.II.0040.LO</t>
  </si>
  <si>
    <t>廠牌:ASAHI
型號:UCP 206</t>
  </si>
  <si>
    <t>94.23.0008.AF</t>
  </si>
  <si>
    <t>菜瓜布</t>
  </si>
  <si>
    <t>海綿菜瓜布(黃色和綠色雙層組合)，報廢不需繳回</t>
  </si>
  <si>
    <t>Y3.EH.0006.LO</t>
  </si>
  <si>
    <t>繼電器(GIS開關控制盤用)</t>
  </si>
  <si>
    <t>一、參考廠牌：OMRON。二、參考型號：MM2XP。三、電壓：DC 110V。</t>
  </si>
  <si>
    <t>50.KT.0088.LK</t>
  </si>
  <si>
    <t>bogie trim-left side (mirror image)(13222.0125)</t>
  </si>
  <si>
    <t>Y1.ET.0003.LO</t>
  </si>
  <si>
    <t>高壓電切換器</t>
  </si>
  <si>
    <t>廠牌：HRI，型號：D080392或廠牌：SPII，型號：D080392</t>
  </si>
  <si>
    <t>YSC.03.02.B.02</t>
  </si>
  <si>
    <t>YSC.04.02.C.02</t>
  </si>
  <si>
    <t>YA.BB.0028.LO</t>
  </si>
  <si>
    <t>廠牌：EMERSON
型號：ADK 16 5 S</t>
  </si>
  <si>
    <t>YSC.01.01.C.02</t>
  </si>
  <si>
    <t>YD.FF.0015.LO</t>
  </si>
  <si>
    <t>庭園高壓鈉氣燈</t>
  </si>
  <si>
    <t>1.廠牌：東亞
2.型號：CHR-21102/70S TQ2
3.規格：高功率 220V 70W H=910mm, IP54</t>
  </si>
  <si>
    <t>Y4.17.0065.LO</t>
  </si>
  <si>
    <t>B型鍊齒(列車清洗系統用-Φ35-3)</t>
  </si>
  <si>
    <t>1.廠牌：鈤聖精機     
2.規格：RS60-15B2 孔Φ35
3.料號：RS0070</t>
  </si>
  <si>
    <t>95.01.0126.TO</t>
  </si>
  <si>
    <t>品牌型號TOPTUL BAEA1215                                規格：                                                          1.長度：28mm(±20mm)                                         2.尺寸：15mm</t>
  </si>
  <si>
    <t>Y3.PR.0020.LO</t>
  </si>
  <si>
    <t>保護電驛(閉鎖)</t>
  </si>
  <si>
    <t>1.廠牌：GE
2.型號：HEA61B235X2
3.規格：161kV(BSS)/22kV(BSS)
4.環狀線專屬用料</t>
  </si>
  <si>
    <t>Y4.36.0002.LO</t>
  </si>
  <si>
    <t>防塵封(搪孔機用ψ40)</t>
  </si>
  <si>
    <t>1.廠牌：榮田精機
2.型號：Nok USH40  
3.料號：Nok USH40</t>
  </si>
  <si>
    <t>95.42.0029.AF</t>
  </si>
  <si>
    <t>電壓：AC 110V    可調節50~400°C</t>
  </si>
  <si>
    <t>94.23.0043.LO</t>
  </si>
  <si>
    <t>木柄推水器</t>
  </si>
  <si>
    <t>1.廠牌: 2.型號: 3.規格:推頭90cm</t>
  </si>
  <si>
    <t>50.EP.0010.EA</t>
  </si>
  <si>
    <t>安全煞車按鈕開關</t>
  </si>
  <si>
    <t>安全煞車按鈕</t>
  </si>
  <si>
    <t>96.07.0014.FA</t>
  </si>
  <si>
    <t>Y6.12.0006.LO</t>
  </si>
  <si>
    <t>左側基本軌左側尖軌組件(含止動撐)</t>
  </si>
  <si>
    <t>廠牌：中鐵山橋
規格：7號雙開岔尖</t>
  </si>
  <si>
    <t>58.BB.0003.TM</t>
  </si>
  <si>
    <t>45*95mm,t=8mm,綠色</t>
  </si>
  <si>
    <t>33.DP.0001.SL</t>
  </si>
  <si>
    <t xml:space="preserve">斷路器 NF250-CN </t>
  </si>
  <si>
    <t>NFB 3P 225AF 175AT 22KA 380V</t>
  </si>
  <si>
    <t>Y4.23.0010.LO</t>
  </si>
  <si>
    <t>電纜(移動式供電設備用)</t>
  </si>
  <si>
    <t>1.廠牌：Conductix-Wampfler
2.規格：24米／1條, TF KABLE 3 BS6195, 1x185mm平方
3.料號：23083</t>
  </si>
  <si>
    <t>YSC.02.08.C.01</t>
  </si>
  <si>
    <t>Y1.BE.0012.KB</t>
  </si>
  <si>
    <t>液壓控制單元壓力開關-煞車壓力(LP開關)(#T123)</t>
  </si>
  <si>
    <t>廠牌：KNORR-BREMSE
型號：II54702/0801</t>
  </si>
  <si>
    <t>58.GG.0020.GG</t>
  </si>
  <si>
    <t>馬桶蓋</t>
  </si>
  <si>
    <t>1.廠牌：HCG 2.型號：CF634N</t>
  </si>
  <si>
    <t>Y6.25.0013.LO</t>
  </si>
  <si>
    <t>廠牌：中鐵山橋
規格：361-385-185</t>
  </si>
  <si>
    <t>50.KT.0092.LK</t>
  </si>
  <si>
    <t>door pillar trim-middle(13222.0082)</t>
  </si>
  <si>
    <t>94.05.0001.AF</t>
  </si>
  <si>
    <t>75%清潔酒精</t>
  </si>
  <si>
    <t>500ml/瓶，報廢不需繳回</t>
  </si>
  <si>
    <t>YA.QQ.0023.LO</t>
  </si>
  <si>
    <t>類比輸入/輸出模組</t>
  </si>
  <si>
    <t>廠牌:SIEMENS 型號:TXM 1.8X</t>
  </si>
  <si>
    <t>38.II.0017.CH</t>
  </si>
  <si>
    <t>傳動皮帶(SPA-1007)</t>
  </si>
  <si>
    <t>SPA-1007</t>
  </si>
  <si>
    <t>33.OT.0048.DU</t>
  </si>
  <si>
    <t>杜邦殼</t>
  </si>
  <si>
    <t>1.廠牌:杜邦　 2.型號:3.規格:1P，間距2.54mm，黑色塑膠殼，一組十只</t>
  </si>
  <si>
    <t>Y9.A3.0018.CF</t>
  </si>
  <si>
    <t>運輸皮帶(9x101x0.65*G)</t>
  </si>
  <si>
    <t>廠牌:JCM 型號:SE-N-SMV1-9x101x0.65*G 尺寸:9mm*101mm</t>
  </si>
  <si>
    <t>Y7.AE.0025.KO</t>
  </si>
  <si>
    <t>輔助煞車電磁閥</t>
  </si>
  <si>
    <t>廠牌：五龍制動
型號： ZDS50/10-30</t>
  </si>
  <si>
    <t>50.KT.0093.LK</t>
  </si>
  <si>
    <t>display cover 2(13222.0248)</t>
  </si>
  <si>
    <t>YA.DD.0052.LO</t>
  </si>
  <si>
    <t>空調設備專用保溫管支撐座(4")</t>
  </si>
  <si>
    <t>管徑:4"、厚度:2"</t>
  </si>
  <si>
    <t>95.42.0034.AF</t>
  </si>
  <si>
    <t>鑷子</t>
  </si>
  <si>
    <t>不銹鋼長尖鑷子</t>
  </si>
  <si>
    <t>94.XX.0040.LO</t>
  </si>
  <si>
    <t>不鏽鋼氬焊條(2.4mm)</t>
  </si>
  <si>
    <t>1.直徑：2.4mm 2.長度：1,000mm 3.	包裝方式：10公斤/包 4.須符合規範：CNS309L</t>
  </si>
  <si>
    <t>Y1.BD.0012.KB</t>
  </si>
  <si>
    <t>壓縮彈簧(307#)</t>
  </si>
  <si>
    <t>廠牌：KNORR-BREMSE
型號：B76142</t>
  </si>
  <si>
    <t>YA.EE.0008.LO</t>
  </si>
  <si>
    <t>廠牌:金日
型號:UKP211</t>
  </si>
  <si>
    <t>Y6.11.0025.LO</t>
  </si>
  <si>
    <t xml:space="preserve">絕緣軌距鈑 </t>
  </si>
  <si>
    <t>廠牌：中鐵山橋
規格：11101/2/3LX</t>
  </si>
  <si>
    <t>Y4.32.0025.LO</t>
  </si>
  <si>
    <t>齒輪油(地下車床用)</t>
  </si>
  <si>
    <t>1、廠牌：SHELL，型號：OMALA S2 GX220。2、包裝方式：18公升/桶。3、保存期限：自製造日起至少48個月。</t>
  </si>
  <si>
    <t>YSK.01.02.B.02.01.T</t>
  </si>
  <si>
    <t>Y4.12.0002.LO</t>
  </si>
  <si>
    <t>液壓拖板車(含前滾輪)(移動式頂升設備用)</t>
  </si>
  <si>
    <t>1.廠牌：CMCO(液壓拖板車)、Heppan(前滾輪)
2.規格：KS 100-PK 15/RV(前滾輪)
3.料號：V/0002-0020-001(液壓拖板車)、V/0002-0020-002(前滾輪)</t>
  </si>
  <si>
    <t>Y1.BC.0010.LO</t>
  </si>
  <si>
    <t>六角螺絲 M20x90</t>
  </si>
  <si>
    <t>1、廠牌：BOSSARD。  2、型號：BN 57。  3、規格：M20x90。</t>
  </si>
  <si>
    <t>Y4.30.0007.LO</t>
  </si>
  <si>
    <t>樑連接螺栓(平台車用)</t>
  </si>
  <si>
    <t>料號：TK-30-0007</t>
  </si>
  <si>
    <t>50.EE.0004.VI</t>
  </si>
  <si>
    <t>車內喇叭匹配100V變壓器</t>
  </si>
  <si>
    <t>一、規格：一次側線圈6W/1.7kΩ  3W/3.3kΩ  1.5W/6.7kΩ、二次側線圈4.8kΩ、頻率響應30Hz~22kHz、尺寸60mm x 36mm x 35mm(寬x高x深)</t>
  </si>
  <si>
    <t>Y4.31.0015.LO</t>
  </si>
  <si>
    <t>線圈(牽引電動車電動閥用)</t>
  </si>
  <si>
    <t>1.廠牌：atos     
2.規格：24VDC 1.43A, 用於Atos電動閥的線圈
3.料號：01662
4.型號：SP-COU-24DC/80</t>
  </si>
  <si>
    <t>48.92.0030.OT</t>
  </si>
  <si>
    <t>逆變器</t>
  </si>
  <si>
    <t>300W 24/110V</t>
  </si>
  <si>
    <t>94.32.0032.EE</t>
  </si>
  <si>
    <t>太平洋網路線4P</t>
  </si>
  <si>
    <t>PEWC Cat5E/Cat6 純銅網路線</t>
  </si>
  <si>
    <t>SK</t>
  </si>
  <si>
    <t>Y1.KT.0180.LO</t>
  </si>
  <si>
    <t>3M長期抗UV彩繪PVC-D CAR-C13</t>
  </si>
  <si>
    <t>廠牌:爵士影像事業有限公司，規格: PVC-D CAR-C13，說明:列車外裝公共藝術貼紙</t>
  </si>
  <si>
    <t>Y3.DC.0091.LO</t>
  </si>
  <si>
    <t>1.廠牌：FINDER
2.型號：56.32.9.110.0070
3.規格：110VDC 2個轉換接點
4.環狀線專屬用料</t>
  </si>
  <si>
    <t>37.P4.0002.MI</t>
  </si>
  <si>
    <t>旅客顯示模組</t>
  </si>
  <si>
    <t>候車站刷卡機-顯示螢幕</t>
  </si>
  <si>
    <t>Y5.11.0030.LO</t>
  </si>
  <si>
    <t>通用處理器多媒體閘道控制器模組</t>
  </si>
  <si>
    <t>1.廠牌：亞美亞Avaya
2.型號：1408(CPMG Module)
3.用途：電話替換性備品</t>
  </si>
  <si>
    <t>96.28.0001.AL</t>
  </si>
  <si>
    <t>萬用型IC燒錄器</t>
  </si>
  <si>
    <t>廠牌：HI LO SYSTEMS；型號：ALL-100A</t>
  </si>
  <si>
    <t>DME0122</t>
  </si>
  <si>
    <t>YA.II.0149.LO</t>
  </si>
  <si>
    <t>傳動皮帶(SPA-1632)</t>
  </si>
  <si>
    <t>廠牌:CONTINENTAL型號:SPA-1632</t>
  </si>
  <si>
    <t>YSC.01.02.B.01.03.07.T</t>
  </si>
  <si>
    <t>Y9.GD.0006.CF</t>
  </si>
  <si>
    <t>蜂鳴器(GATE)</t>
  </si>
  <si>
    <t>廠牌:NS 型號: SFM-27</t>
  </si>
  <si>
    <t>50.KT.0094.LK</t>
  </si>
  <si>
    <t>endportal trim-middle (mirror image)(13222.0063)</t>
  </si>
  <si>
    <t>Y1.KT.0076.LO</t>
  </si>
  <si>
    <t>3M長期抗UV彩繪PVC-B CAR-B12</t>
  </si>
  <si>
    <t xml:space="preserve">廠牌:爵士影像事業有限公司，規格: PVC-B CAR-B12，說明:列車外裝公共藝術貼紙
</t>
  </si>
  <si>
    <t>Y3.SC.0001.LO</t>
  </si>
  <si>
    <t>負軌電壓轉換器</t>
  </si>
  <si>
    <t>1.廠牌：DATAQ
2.型號：DI-710-UHS
3.環狀線專屬用料</t>
  </si>
  <si>
    <t>Y6.11.0027.LO</t>
  </si>
  <si>
    <t>廠牌：中鐵山橋
規格：1181/2/3LX</t>
  </si>
  <si>
    <t>48.92.0001.FU</t>
  </si>
  <si>
    <t>保險絲管(3A   250V)</t>
  </si>
  <si>
    <t>3A</t>
  </si>
  <si>
    <t>Y9.SC.0001.CF</t>
  </si>
  <si>
    <t>不斷電主機(SPS-1000V)</t>
  </si>
  <si>
    <t>廠牌:飛瑞 型號:C-1000F 規格:1000VA/800W,RS232</t>
  </si>
  <si>
    <t>YSAC1.06.04.C</t>
  </si>
  <si>
    <t>YSAC1.03.03.C</t>
  </si>
  <si>
    <t>Y2.DS.0012.AS</t>
  </si>
  <si>
    <t>雙向功率分配器</t>
  </si>
  <si>
    <t>1.廠牌:MECA，型號：P2N-2.450WWP。2.使用於環狀線號誌DCS子系統，安裝於軌道上，為1對2無線電功率分配器，使用頻率為2.4G~2.5G 。</t>
  </si>
  <si>
    <t>95.19.0001.HC</t>
  </si>
  <si>
    <t>震動電鑽</t>
  </si>
  <si>
    <t>鋼直徑13mm</t>
  </si>
  <si>
    <t>Y1.PV.0005.HI</t>
  </si>
  <si>
    <t>LTC100斷路器(推進)</t>
  </si>
  <si>
    <t>廠牌：MICROELETTRICA，型號：LTC001001A00</t>
  </si>
  <si>
    <t>35.27.0006.LO</t>
  </si>
  <si>
    <t>資料存取模組(600GB)</t>
  </si>
  <si>
    <t>一、 SAS硬碟2.5吋。二、600GB/10K RPM。三、用途:僅平面道路號誌系統。</t>
  </si>
  <si>
    <t>58.AA.0001.TM</t>
  </si>
  <si>
    <t>300*300*20mm,地磚</t>
  </si>
  <si>
    <t>DMW5212</t>
  </si>
  <si>
    <t>48.FF.0093.TK</t>
  </si>
  <si>
    <t>1.廠牌: 2.型號: 3.規格:雙面單向懸吊式，B級(LED燈 )，維持照明1.5小時，消耗功率19W</t>
  </si>
  <si>
    <t>39.60.0001.TP</t>
  </si>
  <si>
    <t>剎車盤</t>
  </si>
  <si>
    <t>車輪適用</t>
  </si>
  <si>
    <t>Y1.KT.0041.LO</t>
  </si>
  <si>
    <t>3M長期抗UV彩繪PVC-A CAR-C5</t>
  </si>
  <si>
    <t xml:space="preserve">廠牌:爵士影像事業有限公司，規格: PVC-A CAR-C5，說明:列車外裝公共藝術貼紙
</t>
  </si>
  <si>
    <t>YC.A1.0174.LR</t>
  </si>
  <si>
    <t>管夾</t>
  </si>
  <si>
    <t>料號 : 40639
FIT-Uno
規格:O80 - 85mm, 25mm wide</t>
  </si>
  <si>
    <t>YD.FF.0125.LO</t>
  </si>
  <si>
    <t>球型 E27 LED*1壁燈具(車站用)</t>
  </si>
  <si>
    <t>1.尺寸ψ160~200*H200~230mm。 2.燈具本體鋁板黑色烤漆。 3.燈座E27。</t>
  </si>
  <si>
    <t>YA.QQ.0007.LO</t>
  </si>
  <si>
    <t>靜壓感測器</t>
  </si>
  <si>
    <t>廠牌:Huba Control
型號:699.915026010</t>
  </si>
  <si>
    <t>36.BG.0003.GF</t>
  </si>
  <si>
    <t>門馬達</t>
  </si>
  <si>
    <t>1.廠牌:崇友 2.型號: 3.規格:TI1408-TU012(180W)</t>
  </si>
  <si>
    <t>50.KW.0009.SG</t>
  </si>
  <si>
    <t>車廂側窗玻璃(小),斜邊印刷,切割</t>
  </si>
  <si>
    <t>35.27.0015.AB</t>
  </si>
  <si>
    <t>RS-485序列界面模組</t>
  </si>
  <si>
    <t>一、參考廠牌：Allen-Bradley。二、參考型號：1756-L16BBB。三、用途:僅SCADA系統。</t>
  </si>
  <si>
    <t>32.AP.0010.BB</t>
  </si>
  <si>
    <t>Track Coupling Coil C_1008: G03-2 (SIG-G3A-ELB-013)</t>
  </si>
  <si>
    <t>Y9.G9.0004.CF</t>
  </si>
  <si>
    <t>旅客資訊顯示器(PID出)</t>
  </si>
  <si>
    <t>廠牌:NS 型號:G070VW01 尺寸:170mm*111mm* 8mm (適用於出站端)</t>
  </si>
  <si>
    <t>YSAC1.03.04.F</t>
  </si>
  <si>
    <t>YC.A1.0082.LR</t>
  </si>
  <si>
    <t>料號 : 73778
ET 200SP BU feed without AUX</t>
  </si>
  <si>
    <t>Y2.PD.0128.FA</t>
  </si>
  <si>
    <t>端子 X_BAT</t>
  </si>
  <si>
    <t>1.廠牌:Faiveley。2.原廠料號:285-601。3.月台門，更換性備品，PPS設備。</t>
  </si>
  <si>
    <t>Y6.26.0006.LO</t>
  </si>
  <si>
    <t>廠牌：中鐵山橋
規格：376-357-187</t>
  </si>
  <si>
    <t>48.FF.0027.TY</t>
  </si>
  <si>
    <t>人行道柱燈</t>
  </si>
  <si>
    <t>Y3.DC.0005.LO</t>
  </si>
  <si>
    <t>電壓轉換器(MTV15)</t>
  </si>
  <si>
    <t>1、廠牌：MONT-ELE
2、型號：MTV15
3、工作電源110VDC，電壓量測範圍0-8000V。
4、含數位式電壓接收器及1條光纖連接線(serial optical fiber-plastic 1000μ)，光纖可直接連接電壓轉換器及電壓接收器，且無須額外加工(如接頭等)，光纖長2公尺(含)以上。</t>
  </si>
  <si>
    <t>Y6.18.0006.LO</t>
  </si>
  <si>
    <t>50.EE.0001.VI</t>
  </si>
  <si>
    <t>通訊-車內/駕駛室喇叭</t>
  </si>
  <si>
    <t>一、廠牌: VISATON 二、型號: DK 121 - 100 V 三、產品編號: 50232 四、規格: 額定功率25W、最大功率50W、額定組抗8Ω、頻率響應90~19000Hz、平均分貝值90、接線4.8mm x 0.8mm / 2.8mm x 0.5mm、防護等級IP65</t>
  </si>
  <si>
    <t>50.92.0013.HS</t>
  </si>
  <si>
    <t>跨接電纜4-1(含接頭)</t>
  </si>
  <si>
    <t>Y6.16.0025.LO</t>
  </si>
  <si>
    <t>岔心墊鈑 10</t>
  </si>
  <si>
    <t>廠牌：中鐵山橋
規格：1014C</t>
  </si>
  <si>
    <t>94.XX.0056.3M</t>
  </si>
  <si>
    <t>防水布膠帶</t>
  </si>
  <si>
    <t>1.廠牌:3M™ Scotch® 2.型號:2048D 3.規格:黑色, 48 mm x 15 yd</t>
  </si>
  <si>
    <t>35.13.0007.AS</t>
  </si>
  <si>
    <t>雙線監控界面</t>
  </si>
  <si>
    <t>95.01.0025.KW</t>
  </si>
  <si>
    <t>梅開扳手(38mm)</t>
  </si>
  <si>
    <t>Y1.EE.0011.AS</t>
  </si>
  <si>
    <t>手動駕駛控制面板(TOD)</t>
  </si>
  <si>
    <t>廠牌:Ansaldo STS或廠牌:Hitachi Rail STS，型號：109B.0100175</t>
  </si>
  <si>
    <t>Y3.PR.0003.LO</t>
  </si>
  <si>
    <t>1.廠牌：GE，型號：B30-E00-VKH-F8N-H6B-L8N-NXX-RXX
2.工作電源適用110VDC/VAC，頻率60Hz</t>
  </si>
  <si>
    <t>Y4.16.0005.LO</t>
  </si>
  <si>
    <t>隔膜固定板(廢油系統用)</t>
  </si>
  <si>
    <t>1.廠牌：秋榮
2.料號：300022A</t>
  </si>
  <si>
    <t>32.UC.0011.TH</t>
  </si>
  <si>
    <t>轉轍器控制單元 - 電源斷路板</t>
  </si>
  <si>
    <t>Y9.A5.0025.CF</t>
  </si>
  <si>
    <t>喇叭擴大器控制板電源線(WP19-AMP CTRL BOARD)</t>
  </si>
  <si>
    <t>廠牌:MiTAC 型號:WP19 規格:AMP控制板電源線 尺寸:1550mm±25mm</t>
  </si>
  <si>
    <t>Y4.32.0050.LO</t>
  </si>
  <si>
    <t>切換閥(地下車床用#34)</t>
  </si>
  <si>
    <t>1.廠牌：Rexroth
2.型號：R900927438
3.料號：10317334</t>
  </si>
  <si>
    <t>Y1.BE.0029.KB</t>
  </si>
  <si>
    <t>液壓控制單元手動閥(#T724)</t>
  </si>
  <si>
    <t>廠牌：KNORR-BREMSE
型號：II15854</t>
  </si>
  <si>
    <t>YA.II.0007.LO</t>
  </si>
  <si>
    <t>傳動皮帶(SPZ-1187)</t>
  </si>
  <si>
    <t>廠牌:Continental型號:SPZ-1187*2條產品標示之保存期限：自製造日起至少 60 個月</t>
  </si>
  <si>
    <t>YSC.03.14.B.01.03.02.T</t>
  </si>
  <si>
    <t>Y4.11.0011.LO</t>
  </si>
  <si>
    <t>極限開關(固定頂升設備用-負載極限)</t>
  </si>
  <si>
    <t>1.廠牌：Telemecanique
2.規格：XCKP2102P16
3.型號：ZCP21
4.料號：V/0002-0010-010</t>
  </si>
  <si>
    <t>95.42.0041.DY</t>
  </si>
  <si>
    <t>整線器</t>
  </si>
  <si>
    <t>廠牌:達陽 訂製品</t>
  </si>
  <si>
    <t>95.21.0002.FA</t>
  </si>
  <si>
    <t>螺絲攻/絲模組</t>
  </si>
  <si>
    <t>高速鉬鈷鋼螺絲攻</t>
  </si>
  <si>
    <t>Y5.13.0020.LO</t>
  </si>
  <si>
    <t>自動增益功率放大器-橋式整流子單元</t>
  </si>
  <si>
    <t>1.廠牌：Comchip
2.型號：KBPC3510</t>
  </si>
  <si>
    <t>50.KC.0002.LA</t>
  </si>
  <si>
    <t>折疊式輔助椅</t>
  </si>
  <si>
    <t>駕駛室輔助椅</t>
  </si>
  <si>
    <t>DMW4212</t>
  </si>
  <si>
    <t>DMW4121</t>
  </si>
  <si>
    <t>AMW2142</t>
  </si>
  <si>
    <t>YA.DD.0022.LO</t>
  </si>
  <si>
    <t>低壓壓力表</t>
  </si>
  <si>
    <t>廠牌：FUCO
型號：OM-500</t>
  </si>
  <si>
    <t>YA.BB.0006.LO</t>
  </si>
  <si>
    <t>廠牌:tend
規格: 200-220VAC 紅色</t>
  </si>
  <si>
    <t>48.92.0007.CH</t>
  </si>
  <si>
    <t>型號OMRON MKS2P 110V或同等品 規格:交流110V</t>
  </si>
  <si>
    <t>YA.QQ.0006.LO</t>
  </si>
  <si>
    <t>液體差壓偵測器</t>
  </si>
  <si>
    <t>廠牌:Honeywell
型號:P7620C0062A</t>
  </si>
  <si>
    <t>Y4.17.0008.LO</t>
  </si>
  <si>
    <t>可程式控制器(列車清洗系統用#08)</t>
  </si>
  <si>
    <t>1.廠牌：三菱
2.規格：FX2N-48ER
3.料號：RS0008</t>
  </si>
  <si>
    <t>32.TC.0002.NA</t>
  </si>
  <si>
    <t>不斷電設備</t>
  </si>
  <si>
    <t>Y9.A2.0005.CF</t>
  </si>
  <si>
    <t>暫存器馬達</t>
  </si>
  <si>
    <t>廠牌:優聯 型號:PK 244-03A 規格:步進馬達</t>
  </si>
  <si>
    <t>Y2.PD.0033.FA</t>
  </si>
  <si>
    <t>ASD 下蓋板</t>
  </si>
  <si>
    <t>1.廠牌:Faiveley。2.原廠料號:Z104227-0001。3.月台門，更換性備品，蓋板設備。</t>
  </si>
  <si>
    <t>Y4.18.0008.LO</t>
  </si>
  <si>
    <t>電磁開關(轉向架清洗設備用)</t>
  </si>
  <si>
    <t>1.廠牌：士林電機，型號:S-P80T。 2.電壓：三相AC 380V。 3.適用：轉向架清洗設備。</t>
  </si>
  <si>
    <t>Y4.18.0002.LO</t>
  </si>
  <si>
    <t>墊片組(轉向架清洗機用)</t>
  </si>
  <si>
    <t>1.廠牌：Karcher  
2.料號：2.880-001.0</t>
  </si>
  <si>
    <t>Y1.DD.0007.FA</t>
  </si>
  <si>
    <t>車內緊急把手</t>
  </si>
  <si>
    <t>廠牌：HRI，型號：FT0022579-100或廠牌：FAIVELEY，型號：FT0022579-100</t>
  </si>
  <si>
    <t>Y4.32.0081.LO</t>
  </si>
  <si>
    <t>齒輪油 200L(SHELL OMALA S2 GX220)</t>
  </si>
  <si>
    <t>1、廠牌：SHELL，型號：OMALA S2 GX220。2、包裝方式：209公升/桶。3、保存期限：自製造日起至少48個月。</t>
  </si>
  <si>
    <t>YSK.G.06.T</t>
  </si>
  <si>
    <t>2028/12/19</t>
  </si>
  <si>
    <t>Y6.16.0043.LO</t>
  </si>
  <si>
    <t>軌距墊鈑 7 1016Z</t>
  </si>
  <si>
    <t>廠牌：中鐵山橋
規格：920×170
基鈑編號:1016Z</t>
  </si>
  <si>
    <t>35.16.0011.MT</t>
  </si>
  <si>
    <t>尼龍肩帶</t>
  </si>
  <si>
    <t>RCS無線電系統使用</t>
  </si>
  <si>
    <t>AME0234</t>
  </si>
  <si>
    <t>YF.16.0077.LO</t>
  </si>
  <si>
    <t>油壓式馬桶沖水器上部</t>
  </si>
  <si>
    <t>適用於ALEX-CF5117沖水閥組</t>
  </si>
  <si>
    <t>Y1.PG.0016.LO</t>
  </si>
  <si>
    <t>六角頭管塞 G 3/4 A</t>
  </si>
  <si>
    <t>1、廠牌：BOSSARD。 2、型號：BN 440。  3、規格：G 3/4 A。</t>
  </si>
  <si>
    <t>50.VC.0005.AF</t>
  </si>
  <si>
    <t>駕駛室空調濾網(宏國材料)</t>
  </si>
  <si>
    <t>1.型號HUP15DS.2.需搭配不鏽鋼網使用3.尺寸565*248*30mm4.可水洗18次</t>
  </si>
  <si>
    <t>DMW4511</t>
  </si>
  <si>
    <t>YF.19.0045.LO</t>
  </si>
  <si>
    <t>自動沖水器組</t>
  </si>
  <si>
    <t>本體及感應電眼；廠牌：永賀，型號：FLUSHTECH AF126AUT</t>
  </si>
  <si>
    <t>Y1.VE.0002.LO</t>
  </si>
  <si>
    <t>新鮮空氣濾網</t>
  </si>
  <si>
    <t>1、廠牌：CAMFIL，型號：FARR 30/30，或廠牌：TEC，型號：TA206。2、尺寸：16吋 x 7吋 x 2吋。</t>
  </si>
  <si>
    <t>YSC.05.07.B.01</t>
  </si>
  <si>
    <t>YSC.04.06.E.02</t>
  </si>
  <si>
    <t>YSC.05.05.B.01</t>
  </si>
  <si>
    <t>YSC.05.09.B.02</t>
  </si>
  <si>
    <t>YSC.05.07.B.02</t>
  </si>
  <si>
    <t>YSC.04.08.E.01</t>
  </si>
  <si>
    <t>YSC.05.08.B.01</t>
  </si>
  <si>
    <t>YSC.05.05.B.02</t>
  </si>
  <si>
    <t>YSC.04.08.E.02</t>
  </si>
  <si>
    <t>YSC.G.01</t>
  </si>
  <si>
    <t>YSC.05.09.B.01</t>
  </si>
  <si>
    <t>YSC.05.06.B.01</t>
  </si>
  <si>
    <t>YSC.05.10.B.01</t>
  </si>
  <si>
    <t>YSC.04.07.E.01</t>
  </si>
  <si>
    <t>YSC.04.07.E.02</t>
  </si>
  <si>
    <t>YSC.05.10.B.02</t>
  </si>
  <si>
    <t>YSC.05.06.B.02</t>
  </si>
  <si>
    <t>YSC.05.08.B.02</t>
  </si>
  <si>
    <t>YC.A1.0170.LR</t>
  </si>
  <si>
    <t>料號 : 400366
規格:107.013 l=450mm</t>
  </si>
  <si>
    <t>96.02.0002.MY</t>
  </si>
  <si>
    <t>39.01.0008.TP</t>
  </si>
  <si>
    <t>檢視用玻璃</t>
  </si>
  <si>
    <t>儲槽適用</t>
  </si>
  <si>
    <t>48.FF.0061.KU</t>
  </si>
  <si>
    <t>燈具L16</t>
  </si>
  <si>
    <t>1.廠牌:凱優牌 2.型號:L16 3.規格:LED吸頂燈40W/4000流明</t>
  </si>
  <si>
    <t>PVC絕緣膠布(綠色)</t>
  </si>
  <si>
    <t>綠色 0.2mm*19mm*10m，報廢不需繳回</t>
  </si>
  <si>
    <t>YF.19.0037.LO</t>
  </si>
  <si>
    <t>單件後排式馬桶</t>
  </si>
  <si>
    <t>1.廠牌：HCG 2.型號：C145NB/白色</t>
  </si>
  <si>
    <t>Y6.25.0114.LO</t>
  </si>
  <si>
    <t>接頭鐵</t>
  </si>
  <si>
    <t>廠牌：中鐵山橋
規格：Q345B</t>
  </si>
  <si>
    <t>Y6.25.0054.LO</t>
  </si>
  <si>
    <t>廠牌：中鐵山橋
規格：646×180×20</t>
  </si>
  <si>
    <t>YC.A1.0197.LR</t>
  </si>
  <si>
    <t>接觸版固定座</t>
  </si>
  <si>
    <t>料號 : 001-2072-717
尺寸:mirror inverted 68 x 59 x 11 mm</t>
  </si>
  <si>
    <t>YA.DD.0015.LO</t>
  </si>
  <si>
    <t>廠牌:國祥
規格:5A</t>
  </si>
  <si>
    <t>48.FF.0092.TK</t>
  </si>
  <si>
    <t>1.廠牌: 2.型號: 3.規格:單面單向，B級(LED燈 )，維持照明1.5小時，消耗功率19W</t>
  </si>
  <si>
    <t>Y6.25.0111.LO</t>
  </si>
  <si>
    <t>基鈑用調整墊片</t>
  </si>
  <si>
    <t>廠牌：株洲時代新材料科技股份有限公司
規格：50.6×43</t>
  </si>
  <si>
    <t>39.10.0004.TP</t>
  </si>
  <si>
    <t>螺桿保護套"上"</t>
  </si>
  <si>
    <t>螺桿適用</t>
  </si>
  <si>
    <t>39.11.0001.TP</t>
  </si>
  <si>
    <t>液壓拖板車</t>
  </si>
  <si>
    <t>38.JJ.0006.MI</t>
  </si>
  <si>
    <t>空氣過濾器濾材</t>
  </si>
  <si>
    <t>分離式空調使用</t>
  </si>
  <si>
    <t>Y6.26.0005.LO</t>
  </si>
  <si>
    <t>B型銳角、鈍角整鑄轍叉</t>
  </si>
  <si>
    <t>廠牌：中鐵山橋
規格：B型銳角、鈍角各1個</t>
  </si>
  <si>
    <t>YSS.06</t>
  </si>
  <si>
    <t>Y6.25.0012.LO</t>
  </si>
  <si>
    <t>廠牌：中鐵山橋
規格：325-358-185(錳叉下用)</t>
  </si>
  <si>
    <t>Y1.BV.0002.KB</t>
  </si>
  <si>
    <t>電磁閥(煞車)</t>
  </si>
  <si>
    <t>廠牌：KNORR-BREMSE，型號：II73791</t>
  </si>
  <si>
    <t>EXB-01電路板(輔電)</t>
  </si>
  <si>
    <t>廠牌：HRI，型號：004164ZB02</t>
  </si>
  <si>
    <t>YSAC1.03.07.F</t>
  </si>
  <si>
    <t>YA.HI.0013.LO</t>
  </si>
  <si>
    <t>廠牌:Koyo
型號:6308ZZ+6208ZZ</t>
  </si>
  <si>
    <t>YD.BB.0014.LO</t>
  </si>
  <si>
    <t>濾波電路板</t>
  </si>
  <si>
    <t>1.廠牌:ABLEREX
2.適用容量:160K~220KA 
3.原廠料號:E960407
4.適用輸入電壓:3800-400V
5.額定頻率:50HZ/60HZ</t>
  </si>
  <si>
    <t>Y9.A5.0012.CF</t>
  </si>
  <si>
    <t>UPS控制板電源輸出線(WP12-UPS BOARD TO TB3(24V))</t>
  </si>
  <si>
    <t>廠牌:MiTAC 型號:WP12 規格:UPS BOARD TO TB3 Cable 尺寸:250mm±15mm</t>
  </si>
  <si>
    <t>33.OT.0014.FI</t>
  </si>
  <si>
    <t>1.廠牌:Finder GmbH 2.型號:48.72.8.230.0060 3.規格:Serie 48,DC 230 V,8A, 2CO  Pin socket type 95.55 Relay type 40.52.8.230.0000 Suppression module type 99.02.0.230.998 Retaining clip type 095.91.3</t>
  </si>
  <si>
    <t>Y1.KT.0028.LO</t>
  </si>
  <si>
    <t>3M長期抗UV彩繪PVC-A CAR-B4</t>
  </si>
  <si>
    <t xml:space="preserve">廠牌:爵士影像事業有限公司，規格: PVC-A CAR-B4，說明:列車外裝公共藝術貼紙
</t>
  </si>
  <si>
    <t>YC.A1.0071.LR</t>
  </si>
  <si>
    <t>料號 : 73094
front, 4O, for 3RH2/3RT2</t>
  </si>
  <si>
    <t>96.10.0005.KL</t>
  </si>
  <si>
    <t>YF.16.0003.LO</t>
  </si>
  <si>
    <t>1.廠牌:精工陶瓷股份有限公司
2.規格:290x290x20mm(298U)(深藍色)
3.CF661B土建標使用區域:環狀線頭前庄站管理員室、自動收費室、現金室、安全走道</t>
  </si>
  <si>
    <t>YSC.01.11.D.01</t>
  </si>
  <si>
    <t>32.AP.0015.BB</t>
  </si>
  <si>
    <t>Track Coupling Coil C_1018: G01-1 (SIG-G1A-ELB-005)</t>
  </si>
  <si>
    <t>Y4.13.0005.LO</t>
  </si>
  <si>
    <t>縱行接觸器(天車用#03)</t>
  </si>
  <si>
    <t>1.廠牌：東元電機
2.規格：3A1a1b
3.型號：CU-22
4.料號：TK-40-0003</t>
  </si>
  <si>
    <t>YC.A1.0120.LR</t>
  </si>
  <si>
    <t>絕緣插座</t>
  </si>
  <si>
    <t>料號 : 72603</t>
  </si>
  <si>
    <t>YC.A1.0162.LR</t>
  </si>
  <si>
    <t>料號 : 58725
規格:PAN-V0-6x1-GE
規格:5公尺</t>
  </si>
  <si>
    <t>96.56.0001.GA</t>
  </si>
  <si>
    <t>皮帶張力計</t>
  </si>
  <si>
    <t xml:space="preserve">品牌型號GATES MIT-GATES7401                              規格：                                        1.最大測量﹕30磅力                                                                  2.測力範圍：ON-133.4N                                                                                                   </t>
  </si>
  <si>
    <t>50.XX.0028.LO</t>
  </si>
  <si>
    <t>車外緊急開門把手鋼索</t>
  </si>
  <si>
    <t>33.DP.0012.SL</t>
  </si>
  <si>
    <t>NFB 2P 100AF 40AT 10KA 110V</t>
  </si>
  <si>
    <t>Y5.27.0004.LO</t>
  </si>
  <si>
    <t>1.廠牌：聯想Lenovo
2.型號：AL14SEB060N
3.用途：CMFT替換性備品</t>
  </si>
  <si>
    <t>YSAC1.03.01.C</t>
  </si>
  <si>
    <t>95.01.0033.FA</t>
  </si>
  <si>
    <t>公制套筒組(套筒頭3/8吋)</t>
  </si>
  <si>
    <t>套筒(套筒頭3/8吋)</t>
  </si>
  <si>
    <t>YA.II.0175.LO</t>
  </si>
  <si>
    <t>空調設備專用皮帶(SPZ-825 )</t>
  </si>
  <si>
    <t>廠牌:PIX 型號:SPZ-825</t>
  </si>
  <si>
    <t>96.11.0011.KL</t>
  </si>
  <si>
    <t>39.29.0048.GM</t>
  </si>
  <si>
    <t>減震器 RA</t>
  </si>
  <si>
    <t>避震系統適用</t>
  </si>
  <si>
    <t>35.28.0001.DL</t>
  </si>
  <si>
    <t>電話核心交換器</t>
  </si>
  <si>
    <t>電動風扇(輔電)</t>
  </si>
  <si>
    <t>廠牌：HRI，型號：EC03P006355B或廠牌：WMB，型號：AHEN 200-15A2-80°-0,55</t>
  </si>
  <si>
    <t>YSC.03.07.E.02</t>
  </si>
  <si>
    <t>33.OT.0032.FI</t>
  </si>
  <si>
    <t>[廠牌:Finder GmbH][型號:092.71][規格:Retaining clip (metal)]</t>
  </si>
  <si>
    <t>Y1.EC.0015.HI</t>
  </si>
  <si>
    <t>SK TV-04電路板(輔電)</t>
  </si>
  <si>
    <t>廠牌：HRI，型號：231EE40300B</t>
  </si>
  <si>
    <t>YSAC1.01.07.A.02</t>
  </si>
  <si>
    <t>Y2.PP.0001.AS</t>
  </si>
  <si>
    <t>CCNT模組</t>
  </si>
  <si>
    <t>1. 廠牌:Ansaldo STS或Hitachi Rail STS。2. 型號：B22B.0100061。3. 具1個 MICRO 埠。4. 具有顯示7個電纜狀態LED診斷指示燈，及1個迴圈LED診斷指示燈。5. 具1個音響報警開關。6. 使用於環狀線號誌連鎖車站設備(PP)，用於檢查現場電纜絕緣情況的模組。</t>
  </si>
  <si>
    <t>YSAC1.06.04.D</t>
  </si>
  <si>
    <t>Y4.15.0002.LO</t>
  </si>
  <si>
    <t>油過濾器(空壓設備用)</t>
  </si>
  <si>
    <t>廠牌：復盛，型號：2605530180</t>
  </si>
  <si>
    <t>33.DC.0012.BB</t>
  </si>
  <si>
    <t>HSCB欠壓跳閘</t>
  </si>
  <si>
    <t>1.廠牌: KUHNKE 2.型號: 128320R05 / HD62-F-HS6039/2 3.規格:24VDC 100%ED</t>
  </si>
  <si>
    <t>95.03.0024.AF</t>
  </si>
  <si>
    <t>卡簧鉗</t>
  </si>
  <si>
    <t>內卡式13吋內彎</t>
  </si>
  <si>
    <t>39.27.0018.LO</t>
  </si>
  <si>
    <t>活動板手30cm(安坑轉向架清洗設備使用)</t>
  </si>
  <si>
    <t>O型環(610型聯軸器#145)</t>
  </si>
  <si>
    <t>1、廠牌:NOK，型號:CO 00224A。2、產品標示之保存期限：自製造日起至少 120 個月。3、包裝方式：每包不超過100個為1包。</t>
  </si>
  <si>
    <t>YSAC1.08.04.E.01.T</t>
  </si>
  <si>
    <t>2031/08/09</t>
  </si>
  <si>
    <t>Y4.17.0005.LO</t>
  </si>
  <si>
    <t>電路保護器(列車清洗系統用)</t>
  </si>
  <si>
    <t>1.廠牌：旭東
2.規格：TK-222E
3.料號：RS0005</t>
  </si>
  <si>
    <t>39.60.0004.TP</t>
  </si>
  <si>
    <t>Y4.32.0030.LO</t>
  </si>
  <si>
    <t>量測輪(地下車床用)</t>
  </si>
  <si>
    <t>1.廠牌：Hegenscheidt
2.料號：1038695-3</t>
  </si>
  <si>
    <t>Y4.24.0008.LO</t>
  </si>
  <si>
    <t>微動開關(電動搬運機用-V15)</t>
  </si>
  <si>
    <t>1.廠牌：Omron
2.料號：V-15-1E5</t>
  </si>
  <si>
    <t>Y4.32.0012.LO</t>
  </si>
  <si>
    <t>地下車床電路板-連接板3</t>
  </si>
  <si>
    <t>廠牌：HEGENSCHEIDT，型號：10305964或廠牌：SIEMENS，型號：6ES7194-4CA00-0AA0</t>
  </si>
  <si>
    <t>Y3.RM.0004.LO</t>
  </si>
  <si>
    <t>指示燈(BLUE)</t>
  </si>
  <si>
    <t>1.廠牌：QIAODIAN ELECTRIC
2.型號：CT-EV46(Blue)
3.環狀線專屬用料</t>
  </si>
  <si>
    <t>96.08.0004.FA</t>
  </si>
  <si>
    <t>Y1.BD.0019.KB</t>
  </si>
  <si>
    <t>煞車卡鉗O型環(93#)</t>
  </si>
  <si>
    <t>廠牌：KNORR-BREMSE
型號：C58088/140</t>
  </si>
  <si>
    <t>YSAC1.01.03.C.02.01.T</t>
  </si>
  <si>
    <t>Y3.BC.0013.LO</t>
  </si>
  <si>
    <t>3相控制主機板(65A)</t>
  </si>
  <si>
    <t>1.廠牌：GLORY POWER
2.型號：PCB-97002（65A）
3.環狀線專屬用料</t>
  </si>
  <si>
    <t>95.01.0017.KW</t>
  </si>
  <si>
    <t>梅開扳手(16 mm)</t>
  </si>
  <si>
    <t>50.KT.0097.LK</t>
  </si>
  <si>
    <t>driver’s desk covering left 1 outward(13222.0225)</t>
  </si>
  <si>
    <t>48.FF.0045.IW</t>
  </si>
  <si>
    <t>鎳鎘電池</t>
  </si>
  <si>
    <t>3.6V 600mAh</t>
  </si>
  <si>
    <t>YA.BB.0043.LO</t>
  </si>
  <si>
    <t>廠牌:巨化
型號:R-134a(冰水主機用22.7KG/桶)</t>
  </si>
  <si>
    <t>YSK.01.03.D.01</t>
  </si>
  <si>
    <t>Y6.39.0002.BW</t>
  </si>
  <si>
    <t>導電軌端部組件,機廠(低速)</t>
  </si>
  <si>
    <t>廠牌：BRECKNELL WILLIS
型號：M41458-08-D</t>
  </si>
  <si>
    <t>YD.FF.0002.LO</t>
  </si>
  <si>
    <t>1.廠牌：東亞
2.型號：FVS-H4241JEB-2
3.規格：嵌入式 電子安定器 220V 28Wx2</t>
  </si>
  <si>
    <t>96.04.0001.MY</t>
  </si>
  <si>
    <t>針盤指示量錶</t>
  </si>
  <si>
    <t>Mitutoyo 2902S/2902A</t>
  </si>
  <si>
    <t>Y4.26.0003.LO</t>
  </si>
  <si>
    <t>保險絲(倉儲系統用#33)</t>
  </si>
  <si>
    <t>1.廠牌：TOTAL SOURCE
2.規格：F1A250V T4AL250VP窄巷式堆高機用
3.料號：52032533</t>
  </si>
  <si>
    <t>48.EA.0006.NO</t>
  </si>
  <si>
    <t>火警中繼器/監視型</t>
  </si>
  <si>
    <t>FMM-101  RP-A9824</t>
  </si>
  <si>
    <t>94.32.0040.LO</t>
  </si>
  <si>
    <t>T8 LED燈管(1尺)</t>
  </si>
  <si>
    <t>規格:1尺 5瓦/6瓦 白光</t>
  </si>
  <si>
    <t>Y2.PD.0211.LO</t>
  </si>
  <si>
    <t>月台門玻璃專用防爆貼膜</t>
  </si>
  <si>
    <t>厚度4mil寬150cm長210cm</t>
  </si>
  <si>
    <t>Y2.CP.0012.AS</t>
  </si>
  <si>
    <t>MIAT-5A 模組</t>
  </si>
  <si>
    <t>11. 廠牌:Ansaldo STS或Hitachi Rail STS。2. 型號：B92D.000007。3. 具2個LED診斷指示燈。4. 最大容許電流5A。5. 最大容許電壓60Vdc。6. 使用於環狀線號誌中央連鎖設備(CP)，MIAT模組利用供電模組的保護功能來實現供電分段。具有延遲邏輯功能的模組能夠為部分機架設備供電，同時考慮到系統監視電路的正確復歸。</t>
  </si>
  <si>
    <t>YSAC1.07.03.F</t>
  </si>
  <si>
    <t>YE.DA.0001.LO</t>
  </si>
  <si>
    <t>低污染氣體滅火系統控制主機</t>
  </si>
  <si>
    <t>1.廠牌:SIEMENS
2.型號:TXR-320</t>
  </si>
  <si>
    <t>YSC.02.10.D.01</t>
  </si>
  <si>
    <t>YSC.02.10.D.02</t>
  </si>
  <si>
    <t>Y4.27.0008.LO</t>
  </si>
  <si>
    <t>燃油濾清器(路軌兩用車用)</t>
  </si>
  <si>
    <t>1.廠牌：BENZ
2.料號：A0000901551</t>
  </si>
  <si>
    <t>YA.II.0111.LO</t>
  </si>
  <si>
    <t>廠牌：台鎰
型號：423W*750H*50T</t>
  </si>
  <si>
    <t>YSC.01.02.C.02</t>
  </si>
  <si>
    <t>Y5.14.0012.LO</t>
  </si>
  <si>
    <t>控制與一般介面卡(1662SM-C/1660SM)</t>
  </si>
  <si>
    <t>1.廠牌：阿爾卡特朗訊Alcatel-Lucent
2.型號：3AL78830AE
3.用途：FOT替換性備品</t>
  </si>
  <si>
    <t>48.92.0039.PF</t>
  </si>
  <si>
    <t>繼電器座</t>
  </si>
  <si>
    <t>一、型號：PF085A(2P)</t>
  </si>
  <si>
    <t>Y2.PD.0038.FA</t>
  </si>
  <si>
    <t>端子排</t>
  </si>
  <si>
    <t>1.廠牌:Faiveley。2.原廠料號:G331668-S101。3.月台門，更換性備品，頂箱設備。</t>
  </si>
  <si>
    <t>YSAC1.01.01.B.02</t>
  </si>
  <si>
    <t>33.DC.0006.BB</t>
  </si>
  <si>
    <t>1.廠牌:Finder GmbH 2.型號:60.13.9.024.0074 3.規格:Plug-in relay Serie 60, DC 24V, 3xCO with integrated suppressor</t>
  </si>
  <si>
    <t>48.FF.0079.PA</t>
  </si>
  <si>
    <t>WRT5552K-8</t>
  </si>
  <si>
    <t>48.DC.0003.NF</t>
  </si>
  <si>
    <t>D-FUSE保險絲</t>
  </si>
  <si>
    <t>6A 10X38</t>
  </si>
  <si>
    <t>33.XX.0007.FL</t>
  </si>
  <si>
    <t>Fluke TL75 測試線組</t>
  </si>
  <si>
    <t>1.廠牌:Fluke 2.型號:TL75 3.規格:長度約1.2公尺，CAT II 1000V／10A，含紅黑探棒與護套香蕉插頭。</t>
  </si>
  <si>
    <t>96.YY.0018.SE</t>
  </si>
  <si>
    <t>接地電阻計</t>
  </si>
  <si>
    <t xml:space="preserve">品牌型號SEW ST-1520                                規格：                                          1.接地電阻﹕0~20Ω/0~200Ω/0~2000Ω                                                                   2.接地電壓﹕0-200VAC(40-500Hz)                                                                    </t>
  </si>
  <si>
    <t>Y5.18.0007.LO</t>
  </si>
  <si>
    <t>1.廠牌：藍訊Bluesign
2.型號：MP-11
3.用途：PGIS替換性備品</t>
  </si>
  <si>
    <t>Y1.KT.0164.LO</t>
  </si>
  <si>
    <t>3M長期抗UV彩繪PVC-D CAR-B11</t>
  </si>
  <si>
    <t>廠牌:爵士影像事業有限公司，規格: PVC-D CAR-B11，說明:列車外裝公共藝術貼紙</t>
  </si>
  <si>
    <t>Y9.EC.0001.CF</t>
  </si>
  <si>
    <t>EQM變壓器</t>
  </si>
  <si>
    <t>廠牌:MiTAC 型號:TS-1020 規格:220VAC TO 110VAC,600VA</t>
  </si>
  <si>
    <t>50.92.0039.AB</t>
  </si>
  <si>
    <t>S 801S-K 100</t>
  </si>
  <si>
    <t>Y2.PD.0116.FA</t>
  </si>
  <si>
    <t>插座</t>
  </si>
  <si>
    <t>1.廠牌:Faiveley。2.原廠料號:2963860。3.月台門，更換性備品，PPS設備。</t>
  </si>
  <si>
    <t>Y9.E3.0003.CF</t>
  </si>
  <si>
    <t>指示燈(黃)線(WS02-LED(Y) TO WS07)</t>
  </si>
  <si>
    <t>廠牌:MiTAC 型號:WS02 規格:LED(Y) TO WS07 CABLE  尺寸:560mm±20mm</t>
  </si>
  <si>
    <t>Y6.27.0037.LO</t>
  </si>
  <si>
    <t>道岔減震器I型</t>
  </si>
  <si>
    <t>廠牌：中鐵山橋
規格：I型減震器</t>
  </si>
  <si>
    <t>YSS.10.07</t>
  </si>
  <si>
    <t>YSS.10.12</t>
  </si>
  <si>
    <t>YSS.10.04</t>
  </si>
  <si>
    <t>YSS.10.19</t>
  </si>
  <si>
    <t>50.94.0022.RE</t>
  </si>
  <si>
    <t>通風濾清器濾網(外)</t>
  </si>
  <si>
    <t>1.廠牌:REBS、2.型號:1400221</t>
  </si>
  <si>
    <t>94.23.0004.AF</t>
  </si>
  <si>
    <t>環保高壓除塵罐</t>
  </si>
  <si>
    <t>容量：500ml/罐  不含水份、不導電、空氣環保無毒性</t>
  </si>
  <si>
    <t>DHL0401</t>
  </si>
  <si>
    <t>2023/03/02</t>
  </si>
  <si>
    <t>Y1.KS.0002.HI</t>
  </si>
  <si>
    <t>風檔雨刷</t>
  </si>
  <si>
    <t>廠牌：SPEICH，型號：AB-MLA</t>
  </si>
  <si>
    <t>YC.A1.0172.LR</t>
  </si>
  <si>
    <t>料號 : 400035
ADN-25-70-A-P-A</t>
  </si>
  <si>
    <t>94.03.0009.LO</t>
  </si>
  <si>
    <t>實用型豬鬃刷3吋</t>
  </si>
  <si>
    <t>實用型豬鬃刷3吋。</t>
  </si>
  <si>
    <t>YA.II.0124.LO</t>
  </si>
  <si>
    <t>傳動皮帶(SPZ-1162)</t>
  </si>
  <si>
    <t>廠牌：ROULUNDS型號：SPZ-1162</t>
  </si>
  <si>
    <t>YSC.01.01.C.02.02.05.T</t>
  </si>
  <si>
    <t>33.CC.0010.AB</t>
  </si>
  <si>
    <t>光纖模組</t>
  </si>
  <si>
    <t>ControlLogix 1 m RM Fiber Optic Cable</t>
  </si>
  <si>
    <t>94.22.0013.LO</t>
  </si>
  <si>
    <t>工具套組</t>
  </si>
  <si>
    <t>一、參考品牌: Stanley。 二、包裝內附: (1) 6吋尖嘴鉗*1。 (2) 6吋斜口鉗*1。 (3) 6吋活動扳手*1。 (4) 8吋剪刀*1。 (5) 工具刀*1。 (6) 8oz玻璃纖維羊角錘*1。 (7) 3M捲尺*1。 (8)一字螺起子*1。 (9)16件起子頭組*1。 (10)魚雷水平尺*1。 (11)工具收納箱*1。 (12)十字螺絲起子*1。 (13)磁性螺絲起子手柄*1</t>
  </si>
  <si>
    <t>Y1.KT.0209.HI</t>
  </si>
  <si>
    <t>座椅扶手(左側)</t>
  </si>
  <si>
    <t>廠牌：HRI，型號：I-6036-453</t>
  </si>
  <si>
    <t>Y4.19.0012.LO</t>
  </si>
  <si>
    <t>控制器(堆高機)</t>
  </si>
  <si>
    <t>1.廠牌：SUPEREC    
2.型號：SWPER AC 252
3.規格：48V(2噸專用)
4.料號：A361004</t>
  </si>
  <si>
    <t>Y6.18.0027.LO</t>
  </si>
  <si>
    <t>牽引馬達軸承潤滑油</t>
  </si>
  <si>
    <t>1、廠牌：KLUBER，型號：BEM 41-132。2、容量：25公斤/桶。3、產品標示之保存期限：自製造日起至少 36 個月。</t>
  </si>
  <si>
    <t>YSK.02.01.C.02.01.T</t>
  </si>
  <si>
    <t>2028/02/04</t>
  </si>
  <si>
    <t>YSK.02.01.D.02.01.T1</t>
  </si>
  <si>
    <t>2026/04/10</t>
  </si>
  <si>
    <t>YSK.02.01.D.02.01.T</t>
  </si>
  <si>
    <t>YSK.02.01.D.02.01.T2</t>
  </si>
  <si>
    <t>YSK.01.02.A.02.01.T1</t>
  </si>
  <si>
    <t>Y1.EC.0026.HI</t>
  </si>
  <si>
    <t>計時繼電器</t>
  </si>
  <si>
    <t>廠牌：AMRA，型號：4594-0D-25/B1</t>
  </si>
  <si>
    <t>Y7.AB.0002.KO</t>
  </si>
  <si>
    <t>輔助模塊</t>
  </si>
  <si>
    <t>廠牌：施耐德
型號：LADN22</t>
  </si>
  <si>
    <t>50.XX.0069.SI</t>
  </si>
  <si>
    <t>助黏劑(玻璃底塗劑)</t>
  </si>
  <si>
    <t>1.廠牌：Sika 2.型號：Primer-206 G+P 3.容量：至少1000ml</t>
  </si>
  <si>
    <t>2025/12/31</t>
  </si>
  <si>
    <t>96.34.0001.RR</t>
  </si>
  <si>
    <t>39.10.0002.TP</t>
  </si>
  <si>
    <t>球型滾珠軸承</t>
  </si>
  <si>
    <t>96.50.0001.FL</t>
  </si>
  <si>
    <t>數位掌上型電錶示波器</t>
  </si>
  <si>
    <t>FLUKE 190-202</t>
  </si>
  <si>
    <t>94.23.0024.AF</t>
  </si>
  <si>
    <t>逆滲透膜</t>
  </si>
  <si>
    <t>普德淨水 RO逆滲透膜(50加侖)</t>
  </si>
  <si>
    <t>95.34.0001.MA</t>
  </si>
  <si>
    <t>5噸油壓千斤頂</t>
  </si>
  <si>
    <t>能力為5噸</t>
  </si>
  <si>
    <t>Y9.A3.0016.CF</t>
  </si>
  <si>
    <t>運輸皮帶(14x474x0.65*G)</t>
  </si>
  <si>
    <t>廠牌:JCM 型號:SE-N-SMV1-14x474x0.65*G 尺寸:14mm*474mm</t>
  </si>
  <si>
    <t>Y9.C3.0002.CF</t>
  </si>
  <si>
    <t>插座1到斷路器電源線</t>
  </si>
  <si>
    <t>廠牌:MiTAC 尺寸:1400mm±30mm</t>
  </si>
  <si>
    <t>94.15.0002.AF</t>
  </si>
  <si>
    <t>黃油嘴(M8)</t>
  </si>
  <si>
    <t>M8 45度</t>
  </si>
  <si>
    <t>33.BC.0001.JH</t>
  </si>
  <si>
    <t>保險絲 F1</t>
  </si>
  <si>
    <t>63A(DC充電機)</t>
  </si>
  <si>
    <t>YA.ZZ.0045.LO</t>
  </si>
  <si>
    <t>冷凝風扇</t>
  </si>
  <si>
    <t>鑫國AUS-030DDN-410</t>
  </si>
  <si>
    <t>95.03.0001.LO</t>
  </si>
  <si>
    <t>鯉魚鉗</t>
  </si>
  <si>
    <t>最大開口尺寸可兩段調整</t>
  </si>
  <si>
    <t>Y2.PD.0096.FA</t>
  </si>
  <si>
    <t>電源供應器 DISJ_BAT</t>
  </si>
  <si>
    <t>1.廠牌:Faiveley。2.原廠料號:MGN61539。3.月台門，更換性備品，PPS設備。</t>
  </si>
  <si>
    <t>94.23.0021.AF</t>
  </si>
  <si>
    <t>濾心(RO-1101)</t>
  </si>
  <si>
    <t>普德淨水 RO-1101</t>
  </si>
  <si>
    <t>YA.YY.0017.LO</t>
  </si>
  <si>
    <t>廠牌：SHAN HO
型號：ST-251(黑)</t>
  </si>
  <si>
    <t>Y1.BV.0013.LO</t>
  </si>
  <si>
    <t>K 型環(L13-19)</t>
  </si>
  <si>
    <t>1、廠牌：BIBUS。 2、型號：N890/32。</t>
  </si>
  <si>
    <t>YA.HH.0008.LO</t>
  </si>
  <si>
    <t>皮帶(SPZ-1562-Ld)</t>
  </si>
  <si>
    <t>廠牌:科祿格規格:SPZ-1562-Ld</t>
  </si>
  <si>
    <t>YSC.03.09.A.03.07.T</t>
  </si>
  <si>
    <t>Y1.KT.0166.LO</t>
  </si>
  <si>
    <t>3M長期抗UV彩繪PVC-D CAR-B13</t>
  </si>
  <si>
    <t>廠牌:爵士影像事業有限公司，規格: PVC-D CAR-B13，說明:列車外裝公共藝術貼紙</t>
  </si>
  <si>
    <t>Y1.TX.0001.HI</t>
  </si>
  <si>
    <t>踏面潤滑塊</t>
  </si>
  <si>
    <t>1、廠牌：LB FOSTER，型號：KELSAN HPF 201RW017。2、尺寸：長74.5mm±1.5mm，寬54.9mm±0.3mm，高29.0mm±0.3mm。3、功能：安裝於轉向架上，藉由持續接觸車輪踏面，於踏面表面形成薄膜，進而維持踏面摩擦力及降低輪軌噪音。</t>
  </si>
  <si>
    <t>YSC.03.08.A.01.01</t>
  </si>
  <si>
    <t>YSC.03.08.A.01</t>
  </si>
  <si>
    <t>YSC.03.08.B.01</t>
  </si>
  <si>
    <t>Y3.UP.0022.LO</t>
  </si>
  <si>
    <t>1、廠牌：Riello，型號：6R_SA2063X09X</t>
  </si>
  <si>
    <t>Y8.BC.0006.OT</t>
  </si>
  <si>
    <t>監控盤主機板</t>
  </si>
  <si>
    <t>1.廠牌：OTIS。2.型號：RTU-S28。3.用途：適用環狀線OTIS電梯及電扶梯，負責電(扶)梯監控訊號之監控板。4.規格：(1)INPUT DC12-24V。(2)尺寸：280*175±5 (mm)。(3)具有SMD LED顯示連線傳輸狀態。(4)16個七節顯示器：顯示電梯樓層位置。</t>
  </si>
  <si>
    <t>39.20.0007.BE</t>
  </si>
  <si>
    <t>驅動單元適用</t>
  </si>
  <si>
    <t>YC.I1.0008.LO</t>
  </si>
  <si>
    <t>吊臂液壓濾心(加油端)</t>
  </si>
  <si>
    <t>廠牌：PM，型號：149071</t>
  </si>
  <si>
    <t>35.27.0016.AB</t>
  </si>
  <si>
    <t>SCADA遠端控制單元電源供應模組</t>
  </si>
  <si>
    <t>Y3.DC.0018.LO</t>
  </si>
  <si>
    <t>高速保險絲 （適用於AR2004 P25）2500KW</t>
  </si>
  <si>
    <t>1.廠牌：EATON
2.型號：170M6466
3.規格：適用於AR2004 P25 2500KW
4.環狀線專屬用料</t>
  </si>
  <si>
    <t>YSAC1.01.04.B.02</t>
  </si>
  <si>
    <t>36.BG.0003.OT</t>
  </si>
  <si>
    <t>門馬達XTA4522ABM-TW</t>
  </si>
  <si>
    <t>全機種電梯用</t>
  </si>
  <si>
    <t>Y9.ED.0001.CF</t>
  </si>
  <si>
    <t>EQM喇叭</t>
  </si>
  <si>
    <t>廠牌:MiTAC 型號:US-202 規格P.M.P.O. 200W,60mA,120HZ-18KHZ (1組有2個音箱)</t>
  </si>
  <si>
    <t>Y4.36.0021.LO</t>
  </si>
  <si>
    <t>滑道潤滑油(搪孔機用)</t>
  </si>
  <si>
    <t>1、廠牌：SHELL。2、型號：Tonna S2-M68。 3、包裝方式：18L/桶。</t>
  </si>
  <si>
    <t>2028/10/12</t>
  </si>
  <si>
    <t>50.EP.0001.EA</t>
  </si>
  <si>
    <t>集電弓降弓按鈕開關</t>
  </si>
  <si>
    <t>集電弓降弓按鈕</t>
  </si>
  <si>
    <t>Y9.G2.0009.CF</t>
  </si>
  <si>
    <t>雙向保持電磁鐵(JSK-0730S-24C67)</t>
  </si>
  <si>
    <t>廠牌:NS 型號:JSK-0730S-24C67</t>
  </si>
  <si>
    <t>Y4.32.0002.LO</t>
  </si>
  <si>
    <t>地下車床電路板-關關總成板-1</t>
  </si>
  <si>
    <t>廠牌：HEGENSCHEIDT，型號：10239865或廠牌：SIEMENS，型號：6ES7153-1AA03-OXB0</t>
  </si>
  <si>
    <t>50.KT.0095.LK</t>
  </si>
  <si>
    <t>endportal trim-bottom(13222.0072)</t>
  </si>
  <si>
    <t>透明PVC墊</t>
  </si>
  <si>
    <t>長300cm，寬75cm，厚3mm</t>
  </si>
  <si>
    <t>Y2.PD.0175.LO</t>
  </si>
  <si>
    <t>JET I UV 貼膜玻璃彩繪(A2-7)</t>
  </si>
  <si>
    <t xml:space="preserve">廠牌：艾瓦奇有限公司
規格：101.5cm*85cm
說明:板橋站月台滑門-A2-7
</t>
  </si>
  <si>
    <t>50.DS.0003.LO</t>
  </si>
  <si>
    <t>滾針軸承</t>
  </si>
  <si>
    <t>軸承環形狀:滾針、荷重方向:徑向、外輪:附外輪、內外輪材質:鋼、軸承環列數:單列、滾動體材質:鋼、外輪型式:平面</t>
  </si>
  <si>
    <t>50.LE.0002.NL</t>
  </si>
  <si>
    <t>車頂燈(含光源)</t>
  </si>
  <si>
    <t>顏色為白色</t>
  </si>
  <si>
    <t>58.II.0001.II</t>
  </si>
  <si>
    <t>鏡珠頭</t>
  </si>
  <si>
    <t>內牙直徑38mm</t>
  </si>
  <si>
    <t>DMS1711</t>
  </si>
  <si>
    <t>49.03.0001.SI</t>
  </si>
  <si>
    <t>AI模組</t>
  </si>
  <si>
    <t>1. 廠牌：西門子（Siemens）2. 型號：TXM1.8X  3. 規格：8 路可配置輸入/輸出，多功能 I/O 模組，安坑輕軌使用</t>
  </si>
  <si>
    <t>Y3.HP.0003.LO</t>
  </si>
  <si>
    <t>隔離開關馬達</t>
  </si>
  <si>
    <t>1、廠牌：SCHNEIDER 或廠牌：DUNKERMOTOREN，型號：AGS003335-03。2、規格：(1) 輸入電壓範圍: 110VDC~125VDC。(2) 每分鐘轉速為3700rpm。</t>
  </si>
  <si>
    <t>YC.A1.0133.LR</t>
  </si>
  <si>
    <t>料號 : 402852
NBVP 16 S/B 1,5/2-GM 24</t>
  </si>
  <si>
    <t>Y7.AE.0019.KO</t>
  </si>
  <si>
    <t>扶手玻璃</t>
  </si>
  <si>
    <t xml:space="preserve">廠牌：通力
規格：69cm x 115cm x 1.2cm
</t>
  </si>
  <si>
    <t>Y1.VH.0025.LO</t>
  </si>
  <si>
    <t>廠牌：VALUE飛越，型號V-i160SV，餘詳物料規格說明。</t>
  </si>
  <si>
    <t>Y1.BB.0015.KB</t>
  </si>
  <si>
    <t>PB03A電源供應模組(煞車)</t>
  </si>
  <si>
    <t>廠牌：HRI，型號：STN25089或廠牌：KNORR-BREMSE，型號：STN25089</t>
  </si>
  <si>
    <t>自動聯結器總成</t>
  </si>
  <si>
    <t>廠牌：HRI，型號：016010SA01或廠牌：VOITH，型號：231.001427119DBO</t>
  </si>
  <si>
    <t>39.10.0003.TP</t>
  </si>
  <si>
    <t>YA.GG.0006.LO</t>
  </si>
  <si>
    <t>廠牌:C-KING 
型號:NM-128
軸心孔徑:Φ32(mm)、Φ55(mm)</t>
  </si>
  <si>
    <t>33.DP.0014.SL</t>
  </si>
  <si>
    <t>NFB 2P 100AF 20AT 10KA 110V</t>
  </si>
  <si>
    <t>95.30.0002.BD</t>
  </si>
  <si>
    <t>切石機</t>
  </si>
  <si>
    <t>功率1050w</t>
  </si>
  <si>
    <t>Y5.12.0011.LO</t>
  </si>
  <si>
    <t>影像分配放大器</t>
  </si>
  <si>
    <t>1.廠牌：禾企Shany
2.型號：P3163VDS04004
3.用途：CCTV替換性備品</t>
  </si>
  <si>
    <t>YD.FF.0011.LO</t>
  </si>
  <si>
    <t>1.廠牌：東亞
2.型號：HQI-7133
3.規格：嵌入式 高功率 220V 70W</t>
  </si>
  <si>
    <t>50.KT.0096.LK</t>
  </si>
  <si>
    <t>bogie trim, bottom low (mirror image)(13222.0127)</t>
  </si>
  <si>
    <t>Y1.KT.0175.LO</t>
  </si>
  <si>
    <t>3M長期抗UV彩繪PVC-D CAR-C8</t>
  </si>
  <si>
    <t>廠牌:爵士影像事業有限公司，規格: PVC-D CAR-C8，說明:列車外裝公共藝術貼紙</t>
  </si>
  <si>
    <t>39.29.0036.GM</t>
  </si>
  <si>
    <t>FA 膜筒</t>
  </si>
  <si>
    <t>Y7.AE.0023.KO</t>
  </si>
  <si>
    <t>緊急停止開關</t>
  </si>
  <si>
    <t>廠牌：NHD
型號：NPB22-M</t>
  </si>
  <si>
    <t>Y6.25.0024.LO</t>
  </si>
  <si>
    <t>廠牌：中鐵山橋
規格：296-283-187</t>
  </si>
  <si>
    <t>YF.16.0054.LO</t>
  </si>
  <si>
    <t>花崗石地坪</t>
  </si>
  <si>
    <t>廠牌:鼎盛建材實業有限公司
尺寸(顏色):600*600*32mm(燒面, 銀河白)
CF660區段標 樓梯、出入口、無障礙坡道</t>
  </si>
  <si>
    <t>YSC.01.05.E.01</t>
  </si>
  <si>
    <t>YSC.01.05.D.01</t>
  </si>
  <si>
    <t>Y1.BD.0027.KB</t>
  </si>
  <si>
    <t>滾針軸承組(306#)</t>
  </si>
  <si>
    <t>廠牌：KNORR-BREMSE
型號：C63370/1528</t>
  </si>
  <si>
    <t>YSAC1.01.05.C.01</t>
  </si>
  <si>
    <t>Y9.P8.0006.CF</t>
  </si>
  <si>
    <t>PAM主機板</t>
  </si>
  <si>
    <t>廠牌:MiTAC 規格:MFIII 945GC</t>
  </si>
  <si>
    <t>YSAC1.03.01.E</t>
  </si>
  <si>
    <t>座椅面漆(藍-5013)</t>
  </si>
  <si>
    <t xml:space="preserve">1、廠牌：PPG，型號：LT260。2、顏色：RAL 5013。3、亮度：85。4、每桶最少2kg，不含桶身重量及硬化劑，另須額外附足量快乾型硬化劑(型號: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</si>
  <si>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YSK.01.02.B.02.03.T</t>
  </si>
  <si>
    <t>33.XX.0002.MO</t>
  </si>
  <si>
    <t>可程式化邏輯控制器(PLC)</t>
  </si>
  <si>
    <t>1.廠牌:Moeller 2.型號:EASY 822-DC-TC 3.規格:DC 20,4...28.8V，4W，Output 0,5A 24V DC</t>
  </si>
  <si>
    <t>95.03.0041.TO</t>
  </si>
  <si>
    <t xml:space="preserve">品牌型號TOPTUL DCAC1207                                規格：開口19-60mm                                         </t>
  </si>
  <si>
    <t>32.AP.0023.BB</t>
  </si>
  <si>
    <t>Track Coupling Coil C_1007: G02-2 (SIG-G1A-ELB-008)</t>
  </si>
  <si>
    <t>IS.SH.0010.LO</t>
  </si>
  <si>
    <t>安全鞋8.5</t>
  </si>
  <si>
    <t>US-8.5號</t>
  </si>
  <si>
    <t>Y6.11.0003.LO</t>
  </si>
  <si>
    <t>固定桿</t>
  </si>
  <si>
    <t>廠牌：中鐵山橋
規格：L=1197</t>
  </si>
  <si>
    <t>Y6.16.0013.LO</t>
  </si>
  <si>
    <t>廠牌：中鐵山橋
規格：719×180×20</t>
  </si>
  <si>
    <t>Y3.DC.0090.LO</t>
  </si>
  <si>
    <t>恆溫器 50~300℃</t>
  </si>
  <si>
    <t>1.廠牌：FANTINI COSMI
2.型號：C04B3
3.規格：50~300℃
4.環狀線專屬用料</t>
  </si>
  <si>
    <t>Y3.DC.0016.LO</t>
  </si>
  <si>
    <t>1.廠牌：POSEICO
2.型號：AR904 P25
3.環狀線專屬用料</t>
  </si>
  <si>
    <t>Y2.SW.0016.UH</t>
  </si>
  <si>
    <t>轉轍器DLD單元3</t>
  </si>
  <si>
    <t>一、 廠牌：Voestalpine。
二、 型號: C-600291。
三、 具上蓋固定和槓桿式鎖頭。
四、 內含驅動桿、偵測桿、鎖定裝置等設備。
五、 提供轉轍器移動、定位偵測及鎖定等功能。</t>
  </si>
  <si>
    <t>YSC.02.02.C.01</t>
  </si>
  <si>
    <t>YSC.02.04.E.02</t>
  </si>
  <si>
    <t>YF.16.0092.LO</t>
  </si>
  <si>
    <t>自動水龍頭變壓器</t>
  </si>
  <si>
    <t>1.廠牌：永賀
2.型號：AF302-63</t>
  </si>
  <si>
    <t>35.28.0009.VI</t>
  </si>
  <si>
    <t>壁掛式直線電話機</t>
  </si>
  <si>
    <t>AME0324</t>
  </si>
  <si>
    <t>39.29.0035.GM</t>
  </si>
  <si>
    <t>Y3.DC.0021.LO</t>
  </si>
  <si>
    <t>警示燈紅色</t>
  </si>
  <si>
    <t>1.廠牌：SIRENA
2.型號：38032
3.環狀線專屬用料</t>
  </si>
  <si>
    <t>Y5.16.0006.LO</t>
  </si>
  <si>
    <t>派遣台儲存系統</t>
  </si>
  <si>
    <t>1.廠牌：聯想Lenovo
2.型號：AL14SEB060N
3.用途：TETRA替換性備品</t>
  </si>
  <si>
    <t>Y1.EE.0002.AS</t>
  </si>
  <si>
    <t>通訊式列車控制系統–2號機櫃總成</t>
  </si>
  <si>
    <t>廠牌：Ansaldo STS 或 Hitachi Rail STS、型號：6537190</t>
  </si>
  <si>
    <t>Y1.BV.0001.KB</t>
  </si>
  <si>
    <t>3.5公升儲蓄桶(煞車)</t>
  </si>
  <si>
    <t>廠牌：KNORR-BREMSE，型號：II19773/01A</t>
  </si>
  <si>
    <t>Y1.KT.0208.LO</t>
  </si>
  <si>
    <t>環狀線電聯車地板皮</t>
  </si>
  <si>
    <t>廠牌：NORA。型式：NORAPLAN STONE。規格：寬1.12±0.03m、長16±0.48m、厚3±0.02mm，顏色:6580，貨號：1299。</t>
  </si>
  <si>
    <t>96.11.0029.KL</t>
  </si>
  <si>
    <t>94.32.0047.CH</t>
  </si>
  <si>
    <t>網路線</t>
  </si>
  <si>
    <t>1.參考廠牌：TATUNG大同 2.網路線規格：規範CAT5e 2. 導體：0.5mm純銅線-24AWG、UTP</t>
  </si>
  <si>
    <t>50.94.0002.SL</t>
  </si>
  <si>
    <t>HD 80W-90，GL5-API，20公升/PL</t>
  </si>
  <si>
    <t>AMW3432</t>
  </si>
  <si>
    <t>2027/04/26</t>
  </si>
  <si>
    <t>2030/04/22</t>
  </si>
  <si>
    <t>DHW0111</t>
  </si>
  <si>
    <t>2028/03/22</t>
  </si>
  <si>
    <t>2027/07/20</t>
  </si>
  <si>
    <t>2026/11/08</t>
  </si>
  <si>
    <t>YD.FF.0128.LO</t>
  </si>
  <si>
    <t>軌道燈專用軌道頭</t>
  </si>
  <si>
    <t>一、規格:相容於單軌軌道之軌道頭 ；二、材質：鐵/塑膠； 三、尺寸: 長5.5，寬3，高35.5公分 ；四、顏色:白</t>
  </si>
  <si>
    <t>94.99.0022.LO</t>
  </si>
  <si>
    <t>高級4"不鏽鋼刮刀</t>
  </si>
  <si>
    <t xml:space="preserve">高級4"不鏽鋼刮刀
</t>
  </si>
  <si>
    <t>Y1.KT.0156.LO</t>
  </si>
  <si>
    <t>3M長期抗UV彩繪PVC-D CAR-B3</t>
  </si>
  <si>
    <t>廠牌:爵士影像事業有限公司，規格: PVC-D CAR-B3，說明:列車外裝公共藝術貼紙</t>
  </si>
  <si>
    <t>Y1.EE.0027.AS</t>
  </si>
  <si>
    <t>無線電(WI-FI)</t>
  </si>
  <si>
    <t>廠牌:Ansaldo STS或廠牌:Hitachi Rail STS或廠牌:MOXA，型號：AWK-3121-M12-HP-US-T(ASTS-CT)</t>
  </si>
  <si>
    <t>Y5.16.0026.LO</t>
  </si>
  <si>
    <t>8埠數位/類比轉換卡</t>
  </si>
  <si>
    <t>1.廠牌：LEONARDO
2.型號：9400006-0395
3.用途：適用於環狀線TETRA系統替換性備品</t>
  </si>
  <si>
    <t>38.II.0001.CH</t>
  </si>
  <si>
    <t>SPA-1600</t>
  </si>
  <si>
    <t>Y4.17.0057.LO</t>
  </si>
  <si>
    <t>電磁閥(列車清洗系統用)</t>
  </si>
  <si>
    <t>1.廠牌：Amisco + Hafner    
2.規格：五口二位，EVI 7/9，MEH 511701 2P
3.料號：RS0062</t>
  </si>
  <si>
    <t>48.XX.0005.CH</t>
  </si>
  <si>
    <t>滅火器檢查貼紙</t>
  </si>
  <si>
    <t>94.03.0013.MO</t>
  </si>
  <si>
    <t>夾式大平板拖把</t>
  </si>
  <si>
    <t>360°無死角、附補充布一塊，報廢不需繳回</t>
  </si>
  <si>
    <t>37.A3.0004.ME</t>
  </si>
  <si>
    <t>BNA(紙鈔機)驗鈔機</t>
  </si>
  <si>
    <t>零件編號:EFCCBB0</t>
  </si>
  <si>
    <t>Y4.16.0008.LO</t>
  </si>
  <si>
    <t>引導閥(廢油系統用)</t>
  </si>
  <si>
    <t>1.廠牌：秋榮
2.型號：000007
3.料號：000007</t>
  </si>
  <si>
    <t>32.UC.0006.TH</t>
  </si>
  <si>
    <t>轉轍器控制單元 - 故障自趨安全中央處理器（CPU）電路板</t>
  </si>
  <si>
    <t>95.42.0023.LO</t>
  </si>
  <si>
    <t>Chain block</t>
  </si>
  <si>
    <t>鏈動滑輪</t>
  </si>
  <si>
    <t>35.27.0029.LO</t>
  </si>
  <si>
    <t>記憶存取模組(8GB)</t>
  </si>
  <si>
    <t>一、記憶體8GB。二、DDR4 2666MHz。三、用途： 僅平面道路號誌系統。</t>
  </si>
  <si>
    <t>YA.JJ.0040.LO</t>
  </si>
  <si>
    <t>送風馬達 (1400CFM)</t>
  </si>
  <si>
    <t>廠牌：聯成
型號：800HLB+600HLB</t>
  </si>
  <si>
    <t>39.55.0014.UC</t>
  </si>
  <si>
    <t>升降缸修理包</t>
  </si>
  <si>
    <t>升降缸適用</t>
  </si>
  <si>
    <t>Y9.A2.0022.CF</t>
  </si>
  <si>
    <t>電源鎖</t>
  </si>
  <si>
    <t>廠牌:優聯 型號:SO-90  規格:DC+24V</t>
  </si>
  <si>
    <t>95.01.0030.FA</t>
  </si>
  <si>
    <t>英制套筒組(套筒頭1/2吋)</t>
  </si>
  <si>
    <t>套筒(套筒頭1/2吋)</t>
  </si>
  <si>
    <t>Y9.G5.0006.CF</t>
  </si>
  <si>
    <t>反射型感應器(500mm)</t>
  </si>
  <si>
    <t>廠牌:Panasonic 型號:AMBA2402</t>
  </si>
  <si>
    <t>Y6.21.0004.LO</t>
  </si>
  <si>
    <t>95.01.0184.TO</t>
  </si>
  <si>
    <t>品牌型號TOPTUL KABA1617                                規格：                                                          1.長度：40mm(±20mm)                                         2.尺寸：17mm</t>
  </si>
  <si>
    <t>Y1.BD.0052.LO</t>
  </si>
  <si>
    <t>M6六角螺帽(輔助煞車釋放單元)</t>
  </si>
  <si>
    <t>1.廠牌:BOSSARD，型號:BN 161。 2.規格:六角防鬆螺母，尺寸:M6。 3.包裝方式:100個/包。</t>
  </si>
  <si>
    <t>48.JJ.0001.CH</t>
  </si>
  <si>
    <t>飲水機主機板</t>
  </si>
  <si>
    <t>龍泉飲水機主機板</t>
  </si>
  <si>
    <t>95.42.0040.KT</t>
  </si>
  <si>
    <t>800kG手動鍊條吊車</t>
  </si>
  <si>
    <t>額定荷重：800kG以上、升降距離：15m以上、手拉滿載舉升力284N</t>
  </si>
  <si>
    <t>95.21.0001.FA</t>
  </si>
  <si>
    <t>強力倒牙螺絲攻組</t>
  </si>
  <si>
    <t>3-18mm</t>
  </si>
  <si>
    <t>Y6.25.0103.LO</t>
  </si>
  <si>
    <t>廠牌：中鐵山橋
規格：170×80×A(A=2\3)
(10號可動岔心組件)</t>
  </si>
  <si>
    <t>94.23.0027.LO</t>
  </si>
  <si>
    <t>工業用擦拭紙</t>
  </si>
  <si>
    <t>寬：23~25cm；長：200m﹙含﹚以上 ；基重：60g/m*m﹙含﹚以上，報廢不需繳回</t>
  </si>
  <si>
    <t>YSC.05.02.B.02</t>
  </si>
  <si>
    <t>Y4.15.0004.LO</t>
  </si>
  <si>
    <t>空氣過濾器(土軌空壓設備用)</t>
  </si>
  <si>
    <t>廠牌：復盛，型號：2116040016</t>
  </si>
  <si>
    <t>39.58.0014.GM</t>
  </si>
  <si>
    <t>液壓牽引馬達</t>
  </si>
  <si>
    <t>DMW1222</t>
  </si>
  <si>
    <t>AMW5211</t>
  </si>
  <si>
    <t>Y6.19.0003.LO</t>
  </si>
  <si>
    <t>偏心螺栓襯套</t>
  </si>
  <si>
    <t>39.00.0014.LO</t>
  </si>
  <si>
    <t>氣管快速接頭</t>
  </si>
  <si>
    <t>管徑10 mm × 螺紋端1/4"</t>
  </si>
  <si>
    <t>39.29.0016.GM</t>
  </si>
  <si>
    <t>V型皮帶</t>
  </si>
  <si>
    <t>YA.II.0126.LO</t>
  </si>
  <si>
    <t>廠牌：ROULUNDS型號：SPZ-1212</t>
  </si>
  <si>
    <t>YSC.01.01.C.02.02.07.T</t>
  </si>
  <si>
    <t>YA.II.0109.LO</t>
  </si>
  <si>
    <t>廠牌：台鎰
型號：388W*790H*50T</t>
  </si>
  <si>
    <t>YSC.01.03.B.02</t>
  </si>
  <si>
    <t>YA.II.0090.LO</t>
  </si>
  <si>
    <t>廠牌:NACHi
型號:6204ZZ*2</t>
  </si>
  <si>
    <t>94.28.0003.AF</t>
  </si>
  <si>
    <t>砂輪片(切)</t>
  </si>
  <si>
    <t>100 x 2.0 x 16.0 mm，報廢不需繳回</t>
  </si>
  <si>
    <t>95.03.0014.PR</t>
  </si>
  <si>
    <t>斜口鉗</t>
  </si>
  <si>
    <t xml:space="preserve"> 雙金屬鎢鋼</t>
  </si>
  <si>
    <t>94.32.0015.PA</t>
  </si>
  <si>
    <t xml:space="preserve">組合式零件盒零件收納箱 </t>
  </si>
  <si>
    <t>1.材質：PP(聚丙烯) 2.可拆式組合式零件盒  3.收納盒尺寸：約300 x 145 x 330mm</t>
  </si>
  <si>
    <t>Y3.DC.0082.LO</t>
  </si>
  <si>
    <t>不帶接點鎖</t>
  </si>
  <si>
    <t>1.廠牌：AREL
2.型號：ARTICLE V55.SB11（Key NO.：1201）
3.環狀線專屬用料</t>
  </si>
  <si>
    <t>Y3.OC.0001.LO</t>
  </si>
  <si>
    <t>CPU模組</t>
  </si>
  <si>
    <t>1.廠牌：GE
2.型號：IC695CPE330-ABAF
3.環狀線專屬用料</t>
  </si>
  <si>
    <t>YA.II.0184.LO</t>
  </si>
  <si>
    <t>1.廠牌:ASAHI 2.型號或規格:P206 3.此料號為交通局財產。 4.僅用於板橋公車站及轉運站故障維修使用。</t>
  </si>
  <si>
    <t>92.XX.0004.AF</t>
  </si>
  <si>
    <t>4G記憶卡</t>
  </si>
  <si>
    <t>廠牌HC，容量4G。速度C10</t>
  </si>
  <si>
    <t>Y9.G2.0007.CF</t>
  </si>
  <si>
    <t>拉式電磁鐵(SH-0837L-038)</t>
  </si>
  <si>
    <t>廠牌:NS 型號:SH-0837L-038</t>
  </si>
  <si>
    <t>Y1.KT.0158.LO</t>
  </si>
  <si>
    <t>3M長期抗UV彩繪PVC-D CAR-B5</t>
  </si>
  <si>
    <t>廠牌:爵士影像事業有限公司，規格: PVC-D CAR-B5，說明:列車外裝公共藝術貼紙</t>
  </si>
  <si>
    <t>39.29.0022.GM</t>
  </si>
  <si>
    <t>燈泡 24V 21W</t>
  </si>
  <si>
    <t>Y3.DC.0081.LO</t>
  </si>
  <si>
    <t>盤門鎖</t>
  </si>
  <si>
    <t>1.廠牌：AREL
2.型號：SBP1（Key NO.：1082）
3.環狀線專屬用料</t>
  </si>
  <si>
    <t>50.KT.0026.LK</t>
  </si>
  <si>
    <t>Y4.17.0021.LO</t>
  </si>
  <si>
    <t>繼電器(列車清洗系統用#21)</t>
  </si>
  <si>
    <t>1.廠牌：IDEC
2.規格：AC220V附座
3.型號：RU2S-C-A220
4.料號：RS0021</t>
  </si>
  <si>
    <t>94.20.0031.TA</t>
  </si>
  <si>
    <t>安全反光套裝雨衣</t>
  </si>
  <si>
    <t>規格：顏色﹕黃色，報廢不需繳回</t>
  </si>
  <si>
    <t>Y1.KT.0073.LO</t>
  </si>
  <si>
    <t>3M長期抗UV彩繪PVC-B CAR-B9</t>
  </si>
  <si>
    <t xml:space="preserve">廠牌:爵士影像事業有限公司，規格: PVC-B CAR-B9，說明:列車外裝公共藝術貼紙
</t>
  </si>
  <si>
    <t>96.35.0004.MU</t>
  </si>
  <si>
    <t>PH量測計</t>
  </si>
  <si>
    <t>測量範圍：0~14 PH</t>
  </si>
  <si>
    <t>YF.19.0006.LO</t>
  </si>
  <si>
    <t>龍頭感應電眼</t>
  </si>
  <si>
    <t>ALEX  EF1352壁式龍頭用。</t>
  </si>
  <si>
    <t>50.KL.0002.AI</t>
  </si>
  <si>
    <t>1470 x 180 x 6 mm</t>
  </si>
  <si>
    <t>YC.I1.0006.LO</t>
  </si>
  <si>
    <t>吊臂液壓濾心(輸入端)</t>
  </si>
  <si>
    <t>廠牌：PM，型號：149070</t>
  </si>
  <si>
    <t>YC.A1.0086.LR</t>
  </si>
  <si>
    <t>料號 : 25342
尺寸:5x25 6,3A</t>
  </si>
  <si>
    <t>YF.16.0047.LO</t>
  </si>
  <si>
    <t>廠牌:精工陶瓷股份有限公司
尺寸(顏色):292*292*18mm(#PT 7501C 米白)
CF660區段標 走道、候車區出入口、非付費區、平台、梯廳</t>
  </si>
  <si>
    <t>YSC.01.03.D.02</t>
  </si>
  <si>
    <t>YSC.01.06.E.02</t>
  </si>
  <si>
    <t>YSC.01.06.D.02</t>
  </si>
  <si>
    <t>YSC.01.03.E.02</t>
  </si>
  <si>
    <t>YSC.01.03.D.01</t>
  </si>
  <si>
    <t>YSC.01.03.B.01</t>
  </si>
  <si>
    <t>YSC.01.03.C.01</t>
  </si>
  <si>
    <t>94.23.0010.AF</t>
  </si>
  <si>
    <t>垃圾袋黑色</t>
  </si>
  <si>
    <t>90公升，報廢不需繳回</t>
  </si>
  <si>
    <t>YF.16.0009.LO</t>
  </si>
  <si>
    <t>1.廠牌:大同瓷器股份有限公司
2.規格:190x190x19mm(棕色)
3.CF661B土建標使用區域:環狀線頭前庄站、新蘆線頭前庄站景觀地坪</t>
  </si>
  <si>
    <t>YSC.01.15.E.01</t>
  </si>
  <si>
    <t>Y1.KT.0031.LO</t>
  </si>
  <si>
    <t>3M長期抗UV彩繪PVC-A CAR-B7</t>
  </si>
  <si>
    <t xml:space="preserve">廠牌:爵士影像事業有限公司，規格: PVC-A CAR-B7，說明:列車外裝公共藝術貼紙
</t>
  </si>
  <si>
    <t>Y6.25.0107.LO</t>
  </si>
  <si>
    <t xml:space="preserve">調高墊鈑 </t>
  </si>
  <si>
    <t>廠牌：中鐵山橋
規格：900-200
(菱形岔心組件)</t>
  </si>
  <si>
    <t>YSS.08.04</t>
  </si>
  <si>
    <t>YF.16.0097.LO</t>
  </si>
  <si>
    <t>塑膠P管組</t>
  </si>
  <si>
    <t>Y1.BD.0008.KB</t>
  </si>
  <si>
    <t>襯套(1.2#)</t>
  </si>
  <si>
    <t>廠牌：KNORR-BREMSE
型號：B33096/07225</t>
  </si>
  <si>
    <t>YD.BB.0036.DE</t>
  </si>
  <si>
    <t>不斷電系統主機</t>
  </si>
  <si>
    <t>參考廠牌:台達電 參考型號:RT系列 規格:10KVA (包含SNMP卡及MODBUS卡)</t>
  </si>
  <si>
    <t>Y5.16.0001.LO</t>
  </si>
  <si>
    <t>無線電閘道器</t>
  </si>
  <si>
    <t>1.廠牌：LEONARDO
2.型號：FC4000 380-470
3.用途：TETRA替換性備品</t>
  </si>
  <si>
    <t>Y3.DC.0010.LO</t>
  </si>
  <si>
    <t>電源供應器單元（110VDC/24VDC/40A)</t>
  </si>
  <si>
    <t>(1) 輸入電壓範圍: 85VAC~264VAC       
(2) 輸入電壓範圍: 90VDC~300VDC       
(3) AC頻率範圍: 45Hz~65Hz          
(4) 額定輸出電壓: 24VDC±1%
(5) 額定輸出電流: 40A
(6) 輸出功率: 960W
(7) 具備並串聯功能
(8) 具備錯誤警報功能
(9) 安裝方式:DIN導軌
(10) 2個輸入端、5個輸出端、4個訊號輸出端
(11)餘詳物料規格說明</t>
  </si>
  <si>
    <t>YA.BB.0015.LO</t>
  </si>
  <si>
    <t>廠牌:漢鐘
型號:150W220V</t>
  </si>
  <si>
    <t>Y9.C7.0015.CF</t>
  </si>
  <si>
    <t>偏轉桿</t>
  </si>
  <si>
    <t>廠牌:優聯 型號:600241-000</t>
  </si>
  <si>
    <t>38.QQ.0001.SI</t>
  </si>
  <si>
    <t>BMS管理系統DI模組</t>
  </si>
  <si>
    <t>TXM 1.16D</t>
  </si>
  <si>
    <t>95.42.0013.FA</t>
  </si>
  <si>
    <t>電纜剝皮刀</t>
  </si>
  <si>
    <t>最大剝皮線徑50mm</t>
  </si>
  <si>
    <t>39.54.0003.WS</t>
  </si>
  <si>
    <t>油壓缸適用</t>
  </si>
  <si>
    <t>2025/08/13</t>
  </si>
  <si>
    <t>50.BE.0007.HK</t>
  </si>
  <si>
    <t>1.廠牌:HANNING&amp;KAHL 2.EHU型號:210040170之大修包(非動力車)</t>
  </si>
  <si>
    <t>YA.HI.0043.LO</t>
  </si>
  <si>
    <t>廠牌:Koyo
型號:6208ZZ</t>
  </si>
  <si>
    <t>Y7.AE.0015.KO</t>
  </si>
  <si>
    <t>廠牌：通力
型號：DEE2145492</t>
  </si>
  <si>
    <t>YD.BB.0026.LO</t>
  </si>
  <si>
    <t>座椅面漆(黃-101C)</t>
  </si>
  <si>
    <t xml:space="preserve">1、廠牌：PPG，型號：LT260。2、顏色：Pantone 101C。3、亮度：85。4、每桶最少2kg，不含桶身重量及硬化劑，另須額外附足量快乾型硬化劑(型號: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</si>
  <si>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YSK.02.01.A.02.01.T</t>
  </si>
  <si>
    <t>Y1.PU.0009.HI</t>
  </si>
  <si>
    <t>TCU箱體</t>
  </si>
  <si>
    <t>廠牌：HRI，型號：006250TE03</t>
  </si>
  <si>
    <t>94.23.0042.LO</t>
  </si>
  <si>
    <t>洗地機盤刷(標準型)</t>
  </si>
  <si>
    <t>1.直徑:450mm ±5%。 2.刷毛長:40mm ±5%。 3.刷毛:聚丙烯，紅色。 4.重量:3.5kg(包裝重) ±5%。 5.適於所有常見的清潔工作與敏感地面。 6.須可搭配駕駛式洗地機可使用。</t>
  </si>
  <si>
    <t>39.59.0007.TP</t>
  </si>
  <si>
    <t>夾鏈袋(由任袋)8號</t>
  </si>
  <si>
    <t>1.市售規格8號 24*17cm 。 2.每包100只入。報廢不需繳回</t>
  </si>
  <si>
    <t>96.08.0005.FA</t>
  </si>
  <si>
    <t>Y6.12.0008.LO</t>
  </si>
  <si>
    <t>尖軌長肢側軌撐</t>
  </si>
  <si>
    <t>YC.A1.0180.LR</t>
  </si>
  <si>
    <t>定位桿</t>
  </si>
  <si>
    <t>料號 : 001-2247-076
尺寸:340 x 151 x 28 mm</t>
  </si>
  <si>
    <t>Y1.BD.0030.KB</t>
  </si>
  <si>
    <t>釋放煞車定位螺栓(330#)</t>
  </si>
  <si>
    <t>廠牌：KNORR-BREMSE
型號：C76412</t>
  </si>
  <si>
    <t>YSAC1.01.06.B.01</t>
  </si>
  <si>
    <t>YA.EE.0006.LO</t>
  </si>
  <si>
    <t>廠牌:金日
型號:1-1/4吋</t>
  </si>
  <si>
    <t>95.01.0044.FA</t>
  </si>
  <si>
    <t>梅棘扳手(#17、19)</t>
  </si>
  <si>
    <t>梅花棘輪扳手/17*19mm</t>
  </si>
  <si>
    <t>Y4.17.0046.LO</t>
  </si>
  <si>
    <t>三點組合(列車清洗系統用)</t>
  </si>
  <si>
    <t>1.廠牌：H.S.L    
2.規格：PUL310-0302
3.料號：RS0051</t>
  </si>
  <si>
    <t>Y3.PP.0016.LO</t>
  </si>
  <si>
    <t>廠牌：MW明緯企業股份有限公司
型號：WDR-240-24
規格：INPUT AC380V /OUTPUT 24VDC 10A
使用區域：全斷面防洪閘門</t>
  </si>
  <si>
    <t>48.FF.0062.KU</t>
  </si>
  <si>
    <t>燈具L30</t>
  </si>
  <si>
    <t>1.廠牌:凱優牌 2.型號:L30 3.規格:LED壁燈5W/800流明</t>
  </si>
  <si>
    <t>Y2.PD.0195.LO</t>
  </si>
  <si>
    <t>JET I UV 貼膜玻璃彩繪(C1-8)</t>
  </si>
  <si>
    <t xml:space="preserve">廠牌：艾瓦奇有限公司
規格：101.4cm*85cm
說明:板橋站月台滑門-C1-8
</t>
  </si>
  <si>
    <t>Y6.25.0074.LO</t>
  </si>
  <si>
    <t>廠牌：中鐵山橋
規格：736×185×10</t>
  </si>
  <si>
    <t>Y4.32.0061.LO</t>
  </si>
  <si>
    <t>接觸器(地下車床左滑軌用)</t>
  </si>
  <si>
    <t>1.廠牌：Siemens
2.型號：3RF3403-1BD04
3.料號：10405470</t>
  </si>
  <si>
    <t>Y4.17.0069.LO</t>
  </si>
  <si>
    <t>鍊條(列車清洗系統用)</t>
  </si>
  <si>
    <t>1.廠牌：MCC chain   
2.規格：#60，10英呎
3.料號：RS0074</t>
  </si>
  <si>
    <t>50.EP.0027.EA</t>
  </si>
  <si>
    <t>電動遮陽簾轉盤開關</t>
  </si>
  <si>
    <t>Y2.PD.0047.FA</t>
  </si>
  <si>
    <t>鎖定滾輪</t>
  </si>
  <si>
    <t>1.廠牌:Faiveley。2.原廠料號:E132344-0001。3.月台門，更換性備品，驅動機構設備。</t>
  </si>
  <si>
    <t>96.55.0001.FL</t>
  </si>
  <si>
    <t>數位精密電錶</t>
  </si>
  <si>
    <t>FLUKE 8845A</t>
  </si>
  <si>
    <t>DME0214</t>
  </si>
  <si>
    <t>38.PP.0001.CH</t>
  </si>
  <si>
    <t>腐蝕、結垢抑制劑</t>
  </si>
  <si>
    <t>ALUNER 350</t>
  </si>
  <si>
    <t>Y5.12.0003.LO</t>
  </si>
  <si>
    <t>磁碟陣列硬碟(2TB)</t>
  </si>
  <si>
    <t>1.廠牌：威騰WD
2.型號：WD20PURZ
3.用途：CCTV替換性備品</t>
  </si>
  <si>
    <t>Y1.BB.0014.KB</t>
  </si>
  <si>
    <t>MB04B電路板(BCU)</t>
  </si>
  <si>
    <t>廠牌：KNORR-BREMSE，型號：STN28339/20787</t>
  </si>
  <si>
    <t>YSAC1.02.05.B</t>
  </si>
  <si>
    <t>38.II.0014.CH</t>
  </si>
  <si>
    <t>傳動皮帶(SPA-950)</t>
  </si>
  <si>
    <t>SPA-950</t>
  </si>
  <si>
    <t>95.42.0037.AF</t>
  </si>
  <si>
    <t>LED手電筒</t>
  </si>
  <si>
    <t>可變焦/18650電池</t>
  </si>
  <si>
    <t>50.92.0070.LO</t>
  </si>
  <si>
    <t>VIDEO_LINK電源供應器</t>
  </si>
  <si>
    <t>1.規格: INPUT:DC9-36V、OUTPUT:DC24V  2.適用於輕軌列車後視鏡供應電力</t>
  </si>
  <si>
    <t>DME1113</t>
  </si>
  <si>
    <t>Y4.32.0052.LO</t>
  </si>
  <si>
    <t>編碼器(地下車床用)</t>
  </si>
  <si>
    <t>1.廠牌：Heidenhain
2.料號：10290093</t>
  </si>
  <si>
    <t>41.38.0001.OK</t>
  </si>
  <si>
    <t xml:space="preserve">鋼軌伸縮接接頭 </t>
  </si>
  <si>
    <t>95.29.0002.CH</t>
  </si>
  <si>
    <t>高壓清洗機</t>
  </si>
  <si>
    <t>1.品牌：本田 2.型號：SK3027HDAF 6.5HP 3.高壓管長度:8M 4.汽油容量:3.6L 5.額定水流量:9L/min</t>
  </si>
  <si>
    <t>95.02.0010.KT</t>
  </si>
  <si>
    <t>1/2" 衝擊起子組</t>
  </si>
  <si>
    <t>1.414810S 2.4112 3.1836P(PH2、PH3)4.1880P(PH2、PH3)   5.1836S(9、11)6.附收藏袋或盒</t>
  </si>
  <si>
    <t>Y6.17.0008.LO</t>
  </si>
  <si>
    <t xml:space="preserve">塑膠導角墊塊 </t>
  </si>
  <si>
    <t>廠牌：VOSSLOH
規格：WFP 3B-7</t>
  </si>
  <si>
    <t>Y3.OC.0013.LO</t>
  </si>
  <si>
    <t>DO模組專用端子座</t>
  </si>
  <si>
    <t>1.廠牌：GE
2.型號：IC694TBB032E
3.環狀線專屬用料</t>
  </si>
  <si>
    <t>Y6.16.0058.LO</t>
  </si>
  <si>
    <t>廠牌：中鐵山橋
規格：692</t>
  </si>
  <si>
    <t>94.31.0006.LO</t>
  </si>
  <si>
    <t>單模光纖10G SFP收發模組(10公里)</t>
  </si>
  <si>
    <t>1.傳輸速率：10 Gbps
2.操作距離：10公里
3.光纖形式：單模(Single Mode, G.625D)</t>
  </si>
  <si>
    <t>YSAC1.05.06.C</t>
  </si>
  <si>
    <t>Y5.11.0012.LO</t>
  </si>
  <si>
    <t>64多音軌數位錄音設備(錄音系統主機)</t>
  </si>
  <si>
    <t>1.廠牌：優立迅UNISOON
2.型號：UltraLog Professional
3.用途：電話替換性備品</t>
  </si>
  <si>
    <t>YSAC1.06.07.B</t>
  </si>
  <si>
    <t>39.58.0010.GM</t>
  </si>
  <si>
    <t>彈性金屬空氣軟管</t>
  </si>
  <si>
    <t>YF.16.0104.LO</t>
  </si>
  <si>
    <t>1.廠牌：ALEX
2.型號：F7426</t>
  </si>
  <si>
    <t>Y1.PV.0004.HI</t>
  </si>
  <si>
    <t>RSS260電阻(推進)</t>
  </si>
  <si>
    <t>廠牌：TELEMA SPA，型號：211NR50041B160491</t>
  </si>
  <si>
    <t>48.FF.0023.TY</t>
  </si>
  <si>
    <t>LSF035-30AAD</t>
  </si>
  <si>
    <t>YD.FF.0112.LO</t>
  </si>
  <si>
    <t>T5 LED燈管(9W；車站用)</t>
  </si>
  <si>
    <t>品牌：BEST(大正節能科技有限公司)；型號: ES-T5HE2F9-40K-AL；功率：9W；色溫：4000K；長度:2呎</t>
  </si>
  <si>
    <t>48.FF.0039.DG</t>
  </si>
  <si>
    <t>避難方向燈(左向)</t>
  </si>
  <si>
    <t>TKM-999-BH1-400-1-S(左)</t>
  </si>
  <si>
    <t>Y4.27.0033.LO</t>
  </si>
  <si>
    <t>保險絲(路軌兩用車用-25A)</t>
  </si>
  <si>
    <t>1.廠牌：ZWEIWEG
2.規格：25A 32V
3.料號：N072581000307</t>
  </si>
  <si>
    <t>50.KT.0044.SR</t>
  </si>
  <si>
    <t>博愛座椅-座位</t>
  </si>
  <si>
    <t>Y9.A3.0006.CF</t>
  </si>
  <si>
    <t>退鈔電磁閥</t>
  </si>
  <si>
    <t>廠牌:JCM 型號:TDS-08A(2pin) 60RET CABLE2</t>
  </si>
  <si>
    <t>Y4.24.0019.LO</t>
  </si>
  <si>
    <t>30304軸承(電動搬運機用)</t>
  </si>
  <si>
    <t>1.廠牌：KOYO 
2.規格：30304
3.料號：30304AJ</t>
  </si>
  <si>
    <t>39.29.0057.GM</t>
  </si>
  <si>
    <t>橡膠緩衝裝置</t>
  </si>
  <si>
    <t>可調式彎頭豬鬃刷4吋</t>
  </si>
  <si>
    <t>50.KT.0047.LK</t>
  </si>
  <si>
    <t>door pillar trim-upper(13222.0100)</t>
  </si>
  <si>
    <t>YA.DD.0048.LO</t>
  </si>
  <si>
    <t>主機控制機模組(FBs-32MCR)</t>
  </si>
  <si>
    <t>廠牌:FATEK 型號：FBs-32MCR</t>
  </si>
  <si>
    <t>94.20.0019.CA</t>
  </si>
  <si>
    <t>勢能吸收器+大雙鉤挽索</t>
  </si>
  <si>
    <t>1.材質：鋼。 2.總長度：約150cm。 3.認證：CE EN 355</t>
  </si>
  <si>
    <t>50.KT.0046.LK</t>
  </si>
  <si>
    <t>door pillar trim-middle (mirror image)(13222.0083)</t>
  </si>
  <si>
    <t>螺絲膠243</t>
  </si>
  <si>
    <t>1、廠牌：LOCTITE或同等品。 2、型號：243。 3、包裝方式：50ml/罐。 4、產品標示之保存期限：自製造日起至少18個月。報廢不需繳回</t>
  </si>
  <si>
    <t>2027/03/26</t>
  </si>
  <si>
    <t>2025/03/11</t>
  </si>
  <si>
    <t>Y9.A5.0042.CF</t>
  </si>
  <si>
    <t>TAG控制板訊號線(WS06-TAG CONTROL BOARD)</t>
  </si>
  <si>
    <t>廠牌:MiTAC 型號:WS06 規格:TAG控制板 Cable 尺寸:2970mm±35mm</t>
  </si>
  <si>
    <t>YA.II.0125.LO</t>
  </si>
  <si>
    <t>廠牌：ROULUNDS型號：SPZ-1187</t>
  </si>
  <si>
    <t>YSC.01.01.C.02.02.06.T</t>
  </si>
  <si>
    <t>95.22.0007.BE</t>
  </si>
  <si>
    <t>行李秤重計</t>
  </si>
  <si>
    <t>1.最大秤重：50kg 2.可單位切換kg/lb3.最小顯示單位：50g</t>
  </si>
  <si>
    <t>58.DD.0006.DD</t>
  </si>
  <si>
    <t>門禁讀卡機</t>
  </si>
  <si>
    <t>1.廠牌：EverGuard 2.型號：EV-2002M</t>
  </si>
  <si>
    <t>39.59.0010.TP</t>
  </si>
  <si>
    <t>Y2.PD.0054.FA</t>
  </si>
  <si>
    <t>右 PED</t>
  </si>
  <si>
    <t>1.廠牌:Faiveley。2.原廠料號:Z104053-0103。3.月台門，更換性備品，緊急門/端門設備。</t>
  </si>
  <si>
    <t>YSC.01.17.A.01</t>
  </si>
  <si>
    <t>39.58.0006.GM</t>
  </si>
  <si>
    <t>96.47.0001.TE</t>
  </si>
  <si>
    <t>DE0131</t>
  </si>
  <si>
    <t>Y3.DC.0095.LO</t>
  </si>
  <si>
    <t>1.廠牌：SCHNEIDER ELECTRIC
2.型號：ZBE-102
3.環狀線專屬用料</t>
  </si>
  <si>
    <t>95.22.0010.MT</t>
  </si>
  <si>
    <t>厚薄規</t>
  </si>
  <si>
    <t>1.測量範圍:0.05-1mm 2.20PCS/長片型</t>
  </si>
  <si>
    <t>33.XX.0004.KU</t>
  </si>
  <si>
    <t>母端連線接頭</t>
  </si>
  <si>
    <t>1.廠牌:KUKDONG　 2.型號: MS3101A-22-22S　3.規格:35.30mm，4P Pins，母接頭，46A~60A/500Vac/700Vdc，80g</t>
  </si>
  <si>
    <t>雨刷馬達幫浦</t>
  </si>
  <si>
    <t>廠牌:WHALE、型號:GP8825 或 GP1354</t>
  </si>
  <si>
    <t>32.AP.0003.BB</t>
  </si>
  <si>
    <t>應答器天線（速度監控）</t>
  </si>
  <si>
    <t>一、廠牌: BBR  二、型號: PZB-1052 FZK</t>
  </si>
  <si>
    <t>50.KT.0045.LK</t>
  </si>
  <si>
    <t>endportal trim-middle(13222.0060)</t>
  </si>
  <si>
    <t>Y2.PD.0172.LO</t>
  </si>
  <si>
    <t>JET I UV 貼膜玻璃彩繪(A2-4)</t>
  </si>
  <si>
    <t xml:space="preserve">廠牌：艾瓦奇有限公司
規格：84.7cm*179cm
說明:板橋站月台滑門-A2-4
</t>
  </si>
  <si>
    <t>Y2.PD.0094.FA</t>
  </si>
  <si>
    <t>電源供應器OVP</t>
  </si>
  <si>
    <t>1.廠牌:Faiveley。2.原廠料號:SLP-275V/3S+1。3.月台門，更換性備品，PPS設備。</t>
  </si>
  <si>
    <t>Y1.ET.0001.HI</t>
  </si>
  <si>
    <t>主控制器(手動駕駛)</t>
  </si>
  <si>
    <t>廠牌：SPII SPA，型號：D094255</t>
  </si>
  <si>
    <t>YSKD.B3.01</t>
  </si>
  <si>
    <t>YA.DD.0012.LO</t>
  </si>
  <si>
    <t>廠牌:galco
規格:R-410A(11.3KG/桶)</t>
  </si>
  <si>
    <t>YSK.01.02.C.02.03.T</t>
  </si>
  <si>
    <t>Y1.LE.0001.TA</t>
  </si>
  <si>
    <t>頭燈安定器</t>
  </si>
  <si>
    <t>廠牌：大億交通(TAYIH)，型號：TA-Y_BL20</t>
  </si>
  <si>
    <t>YSKD.B4.03</t>
  </si>
  <si>
    <t>YC.A1.0068.LR</t>
  </si>
  <si>
    <t>料號 : 70805
27 performance, 12-240VAC</t>
  </si>
  <si>
    <t>95.01.0021.KW</t>
  </si>
  <si>
    <t>梅開扳手(34mm)</t>
  </si>
  <si>
    <t>50.KT.0048.LK</t>
  </si>
  <si>
    <t>sidewall high Type 2(13222.0046)</t>
  </si>
  <si>
    <t>Y6.35.0003.LO</t>
  </si>
  <si>
    <t>塑膠鉚釘(BWφ7)</t>
  </si>
  <si>
    <t>廠牌：BRECKNELL WILLIS 規格：φ7</t>
  </si>
  <si>
    <t>Y5.12.0002.LO</t>
  </si>
  <si>
    <t>28埠交換機(Level 2)</t>
  </si>
  <si>
    <t>1.廠牌：悅達科技YODA
2.型號：SSW-3128SFP-1A
3.用途：CCTV替換性備品</t>
  </si>
  <si>
    <t>39.01.0015.TP</t>
  </si>
  <si>
    <t>氣動裝置維修工具</t>
  </si>
  <si>
    <t>氣動裝置適用</t>
  </si>
  <si>
    <t>Y5.16.0039.LO</t>
  </si>
  <si>
    <t>21U機櫃(基地台)</t>
  </si>
  <si>
    <t>1.廠牌：LEONARDO
2.型號：971-0401/02
3.用途：環狀線TETRA替換性備品</t>
  </si>
  <si>
    <t>95.01.0040.FA</t>
  </si>
  <si>
    <t>梅棘扳手(#8、9)</t>
  </si>
  <si>
    <t>梅花棘輪扳手/8*9mm</t>
  </si>
  <si>
    <t>Y1.EA.0006.HO</t>
  </si>
  <si>
    <t>電池連通水管</t>
  </si>
  <si>
    <t>１、廠牌：HOPPECKE，型號：4144000165。２、電池單元補水接頭與接頭之間所有連通水管，1組電池組約有3.65m。３、功能：環狀線電聯車輔電系統電池組之零組件，提供蒸餾水進入各電池單元之通道。</t>
  </si>
  <si>
    <t>95.01.0090.KT</t>
  </si>
  <si>
    <t>品牌型號KING TONY 34501230M                                規格：                                                          1.長度：70.6mm(±20mm)                                         2.扭力範圍：537(牛頓-米)</t>
  </si>
  <si>
    <t>IS.SH.0009.LO</t>
  </si>
  <si>
    <t>安全鞋8.0</t>
  </si>
  <si>
    <t>US-8號</t>
  </si>
  <si>
    <t>96.30.0001.SE</t>
  </si>
  <si>
    <t>非接觸高壓驗電器</t>
  </si>
  <si>
    <t>SEW 275 HP</t>
  </si>
  <si>
    <t>Y1.PU.0007.HI</t>
  </si>
  <si>
    <t>DEA-02電路板(TCU)</t>
  </si>
  <si>
    <t>廠牌：HRI，型號：231EE60470B</t>
  </si>
  <si>
    <t>YSKD.C3.03</t>
  </si>
  <si>
    <t>95.XX.0001.LU</t>
  </si>
  <si>
    <t>不鏽鋼油桶</t>
  </si>
  <si>
    <t>廠牌：LUCKY ROOM　材質：201不鏽鋼加厚鋼板 容量：20Ｌ</t>
  </si>
  <si>
    <t>Y4.17.0036.LO</t>
  </si>
  <si>
    <t>軸承(列車清洗系統用#39)</t>
  </si>
  <si>
    <t>1.廠牌：NACHI     
2.規格：6204ZECM，巴士滑槽導輪
3.料號：RS0039</t>
  </si>
  <si>
    <t>39.17.0002.TP</t>
  </si>
  <si>
    <t>Y1.BD.0015.KB</t>
  </si>
  <si>
    <t>波紋套管(99#)</t>
  </si>
  <si>
    <t>廠牌：KNORR-BREMSE
型號：B93162</t>
  </si>
  <si>
    <t>YSC.03.03.A.02.01.T</t>
  </si>
  <si>
    <t>YE.EA.0038.LO</t>
  </si>
  <si>
    <t>壁掛式避難方向燈(雙向)</t>
  </si>
  <si>
    <t>壁掛式，箭頭雙向，額定定壓:AC110V/220V、維持照明:90分鐘以上(建議廠牌型號:大光明消防有限公司/TKM908-BH2-600-S)</t>
  </si>
  <si>
    <t>39.10.0008.TP</t>
  </si>
  <si>
    <t>39.17.0045.TP</t>
  </si>
  <si>
    <t>95.01.0055.TJ</t>
  </si>
  <si>
    <t>長型單搖頭開口棘輪板手19mm</t>
  </si>
  <si>
    <t xml:space="preserve">1.固定梅花/搖頭棘輪型2.長度約450mm </t>
  </si>
  <si>
    <t>YA.EE.0007.LO</t>
  </si>
  <si>
    <t>廠牌:金日
型號:1吋</t>
  </si>
  <si>
    <t>33.OT.0015.FI</t>
  </si>
  <si>
    <t>1.廠牌: Finder GmbH 2.型號: 48.72.9.024.0050 3.規格: "Serie 48, DC 24 V, 8A, 2CO Pin socket type 95.55 Relay type 40.52.9.024.0000 Suppression module type 99.02.9.024.99 Retaining clip type 095.91.3"</t>
  </si>
  <si>
    <t>YF.16.0062.LO</t>
  </si>
  <si>
    <t xml:space="preserve">洗手盆(含支架) </t>
  </si>
  <si>
    <t>廠牌:HCG                                 
型號:L337N AW粉白</t>
  </si>
  <si>
    <t>YSC.03.14.E.01</t>
  </si>
  <si>
    <t>YSC.03.14.E.02</t>
  </si>
  <si>
    <t>YA.II.0155.LO</t>
  </si>
  <si>
    <t>傳動皮帶(SPA-1732)</t>
  </si>
  <si>
    <t>廠牌:CONTINENTAL型號:SPA-1732</t>
  </si>
  <si>
    <t>YSC.01.02.B.01.04.06.T</t>
  </si>
  <si>
    <t>95.01.0128.TO</t>
  </si>
  <si>
    <t>品牌型號TOPTUL BAEA1212                                規格：                                                          1.長度：28mm(±20mm)                                         2.尺寸：12mm</t>
  </si>
  <si>
    <t>48.FF.0063.KU</t>
  </si>
  <si>
    <t>燈具L13</t>
  </si>
  <si>
    <t>1.廠牌:凱優牌 2.型號:L13 3.規格:LED投光燈51.8W/6816.5流明</t>
  </si>
  <si>
    <t>Y9.G8.0004.CF</t>
  </si>
  <si>
    <t>MCU記憶體DOM(4G)</t>
  </si>
  <si>
    <t>廠牌:NS 廠牌:Apacer 型號:AP-FM004GE70S5S-QTW1H, 規格:4GB</t>
  </si>
  <si>
    <t>Y1.EE.0017.AS</t>
  </si>
  <si>
    <t>電路板(CSRE12)</t>
  </si>
  <si>
    <t>廠牌:Ansaldo STS或廠牌:Hitachi Rail STS，型號：P32D.0100005</t>
  </si>
  <si>
    <t>YSKD.C1.03</t>
  </si>
  <si>
    <t>50.88.0005.LO</t>
  </si>
  <si>
    <t>R134冷媒錶組</t>
  </si>
  <si>
    <t>Y2.PP.0032.AS</t>
  </si>
  <si>
    <t>SDA10-10A模組</t>
  </si>
  <si>
    <t>1.廠牌:Ansaldo STS或Hitachi Rail STS。2.型號：A00D.000090。3.最大電流:10A。4.具電源供應狀態LED顯示。5.使用於環狀線號誌連鎖車站設備(PP)，利用電源供電模組提供下游設備電源。</t>
  </si>
  <si>
    <t>YSAC1.09.06.E</t>
  </si>
  <si>
    <t>Y2.PD.0078.FA</t>
  </si>
  <si>
    <t>1.廠牌:Faiveley。2.原廠料號:CA4 A795*F-FAY3*FS2。3.月台門，更換性備品，MCPHW設備。</t>
  </si>
  <si>
    <t>YA.BB.0037.LO</t>
  </si>
  <si>
    <t>廠牌：迦南
型號：SDM-FH-0.1S</t>
  </si>
  <si>
    <t>39.59.0013.TP</t>
  </si>
  <si>
    <t>Y4.19.0018.LO</t>
  </si>
  <si>
    <t>加速器(堆高機用)</t>
  </si>
  <si>
    <t>1.廠牌：SUPEREC
2.型號：VAAZ02
3.料號：E4001008</t>
  </si>
  <si>
    <t>50.LE.0008.NL</t>
  </si>
  <si>
    <t>車側標識燈(含光源)</t>
  </si>
  <si>
    <t>96.12.0002.KL</t>
  </si>
  <si>
    <t>Y2.PD.0123.FA</t>
  </si>
  <si>
    <t>端子 K_MMS</t>
  </si>
  <si>
    <t>1.廠牌:Faiveley。2.原廠料號:HAGER EN146。3.月台門，更換性備品，PPS設備。</t>
  </si>
  <si>
    <t>資料庫單元(DBU)</t>
  </si>
  <si>
    <t>廠牌：HRI，型號：EC03P009050B1C01或廠牌：VDS RAIL，型號：DBU0000002</t>
  </si>
  <si>
    <t>YSKD.B1.03</t>
  </si>
  <si>
    <t>50.XX.0023.LO</t>
  </si>
  <si>
    <t>雨刷片(32吋)</t>
  </si>
  <si>
    <t>YA.EE.0014.LO</t>
  </si>
  <si>
    <t>散熱馬達</t>
  </si>
  <si>
    <t>廠牌:東元
型號:AEHFBH-THI 50HP6P</t>
  </si>
  <si>
    <t>YSC.05.02.B.01</t>
  </si>
  <si>
    <t>94.01.0012.AF</t>
  </si>
  <si>
    <t>油漆(紅)</t>
  </si>
  <si>
    <t>2026/10/08</t>
  </si>
  <si>
    <t>YD.JJ.0014.LO</t>
  </si>
  <si>
    <t>給水電磁閥</t>
  </si>
  <si>
    <t>1.參考廠牌：QUEEN(或同等品) 2.型號:MA-15(M13)或同等品 3.參考電壓/壓力：AC220V/10公斤 4.作動方式/接官口徑:常閉型/1/2"</t>
  </si>
  <si>
    <t>94.17.0003.LO</t>
  </si>
  <si>
    <t>不合格卡</t>
  </si>
  <si>
    <t>1.尺寸：長128±5mm * 寬85±5mm。2.紙質：150磅道林紙。 3.顏色：雙面紅色，雙面黑色印刷。4.加強圈材質：雙紙片。 5.附件：金屬繫線長180±10mm，線徑0.2~0.25mm。6.餘詳物料規格說明。，報廢不需繳回</t>
  </si>
  <si>
    <t>Y4.19.0005.LO</t>
  </si>
  <si>
    <t>鋸型滾針軸承(堆高機用)</t>
  </si>
  <si>
    <t>1.廠牌：NTN    
2.規格：4T-32207 
3.料號：42504020</t>
  </si>
  <si>
    <t>33.DC.0001.BB</t>
  </si>
  <si>
    <t>電壓偵測組件</t>
  </si>
  <si>
    <t>1.廠牌:Knick Elektronische Mebgerate 2.型號:P42000D3 3.規格:Measuring transducer VariTrans auxiliary voltage AC/DC 20...253 V test voltage AC 10 kV; input switchable ± 0,4 / 0,6 / 0,8 / 1,0 / 1,2 kV output switchable ± 10 V / ± 20 mA / 4...20 mA</t>
  </si>
  <si>
    <t>Y6.27.0038.LO</t>
  </si>
  <si>
    <t>道岔減震器VII型</t>
  </si>
  <si>
    <t>廠牌：中鐵山橋
規格：VII型減震器</t>
  </si>
  <si>
    <t>YF.16.0129.LO</t>
  </si>
  <si>
    <t>補土(油性)</t>
  </si>
  <si>
    <t>一.參考廠牌：蝴蝶牌(或同等品)，二.容量：一公升/桶，三.含硬化劑</t>
  </si>
  <si>
    <t>94.13.0001.AF</t>
  </si>
  <si>
    <t>起重吊帶</t>
  </si>
  <si>
    <t>長度:1.5M~2.2M可承受重量:2噸</t>
  </si>
  <si>
    <t>Y9.C3.0011.CF</t>
  </si>
  <si>
    <t>電磁閥訊號線</t>
  </si>
  <si>
    <t>YA.DD.0016.LO</t>
  </si>
  <si>
    <t>廠牌:國祥
規格:250V 1.2W 白</t>
  </si>
  <si>
    <t>39.A3.0001.GN</t>
  </si>
  <si>
    <t>架空式5t</t>
  </si>
  <si>
    <t>Y9.G2.0002.CF</t>
  </si>
  <si>
    <t>單程票收集單元(TCU)</t>
  </si>
  <si>
    <t>廠牌:NS 型號:CS-TCU-T06</t>
  </si>
  <si>
    <t>Y1.PV.0034.LO</t>
  </si>
  <si>
    <t>固定主觸點和電弧觸點</t>
  </si>
  <si>
    <t>1、廠牌：Microelettrica 或 Knorr-Bremse。 2、型號：42811587C02。</t>
  </si>
  <si>
    <t>32.LI.0004.VO</t>
  </si>
  <si>
    <t>非電動轉轍器指示輕軌號誌機</t>
  </si>
  <si>
    <t>24VDC</t>
  </si>
  <si>
    <t>YC.A1.0059.LR</t>
  </si>
  <si>
    <t>料號 : 33548
1S+1OE</t>
  </si>
  <si>
    <t>Y6.12.0007.LO</t>
  </si>
  <si>
    <t>尖軌</t>
  </si>
  <si>
    <t>YF.16.0083.LO</t>
  </si>
  <si>
    <t>馬桶蓋(48cm以下)</t>
  </si>
  <si>
    <t>1.廠牌：HCG
2.型號：CF634N</t>
  </si>
  <si>
    <t>39.58.0015.GM</t>
  </si>
  <si>
    <t>剎車塊</t>
  </si>
  <si>
    <t>YC.A1.0152.LR</t>
  </si>
  <si>
    <t>冷卻液</t>
  </si>
  <si>
    <t>料號 : 71153
John Deere
Cool-Gard II
規格:20公升</t>
  </si>
  <si>
    <t>YSK.03.02.C.01.01.T1</t>
  </si>
  <si>
    <t>YSK.03.01.D.01.05.T</t>
  </si>
  <si>
    <t>95.01.0183.TO</t>
  </si>
  <si>
    <t>品牌型號TOPTUL KBBA1634                                規格：                                                          1.長度：40mm(±20mm)                                         2.尺寸：1-1/16(inch)</t>
  </si>
  <si>
    <t>96.42.0001.TE</t>
  </si>
  <si>
    <t>Y8.BC.0014.MI</t>
  </si>
  <si>
    <t>LED燈泡</t>
  </si>
  <si>
    <t>廠牌：東亞
型號：LLA018P-13AAD</t>
  </si>
  <si>
    <t>39.60.0014.TP</t>
  </si>
  <si>
    <t>緊急停止</t>
  </si>
  <si>
    <t>車身四周適用</t>
  </si>
  <si>
    <t>33.OT.0031.FI</t>
  </si>
  <si>
    <t>繼電器線圈指示和EMC抑制二極管模塊</t>
  </si>
  <si>
    <t>[廠牌:Finder GmbH][型號:99.02.3.000.00][規格:Free-wheeling diode DC 6-220 V]</t>
  </si>
  <si>
    <t>94.11.0008.LO</t>
  </si>
  <si>
    <t>去漬油</t>
  </si>
  <si>
    <t>容量：500cc/CN原料：快乾性脂肪族溶劑</t>
  </si>
  <si>
    <t>96.YY.0015.AF</t>
  </si>
  <si>
    <t>胎壓表</t>
  </si>
  <si>
    <t>規格：                                 1.氣壓錶：約3.7cm2.產品尺寸:約26*5.8cm3.導壓管：約22*3.6*1cm4.單位：可量測bar/Psi數值</t>
  </si>
  <si>
    <t>41.26.0001.EE</t>
  </si>
  <si>
    <t>鋼軌_工型普通鋼軌</t>
  </si>
  <si>
    <t>Y3.PP.0015.LO</t>
  </si>
  <si>
    <t>閂型繼電器</t>
  </si>
  <si>
    <t>廠牌：台灣歐姆龍股份有限公司
型號：G7K-412S
規格：24VDC
使用區域：全斷面防洪閘門</t>
  </si>
  <si>
    <t>Y4.17.0033.LO</t>
  </si>
  <si>
    <t>機台行走馬達(含減速機)(列車清洗系統用)</t>
  </si>
  <si>
    <t>1.廠牌：REXMAC
2.規格：RA90SA4(旋轉馬達)，NMRV75 60/1-24(減速機)
3.料號：RS0035(旋轉馬達)，RS0036 (減速機)</t>
  </si>
  <si>
    <t>Y4.19.0025.LO</t>
  </si>
  <si>
    <t>引擎蓋支桿(2噸堆高機用)</t>
  </si>
  <si>
    <t>廠牌:孚克力 規格:引擎蓋支桿 適用:FB20及FB30型專用</t>
  </si>
  <si>
    <t>閘刀開關旋轉機構潤滑油</t>
  </si>
  <si>
    <t>1、廠牌：MOBIL，型號：MOBILUX EP 2。2、包裝方式：16公斤/桶。3、產品標示之保存期限：自製造日起至少60個月。</t>
  </si>
  <si>
    <t>2024/10/10</t>
  </si>
  <si>
    <t>2029/08/11</t>
  </si>
  <si>
    <t>95.34.0003.SR</t>
  </si>
  <si>
    <t>20噸油壓千斤頂</t>
  </si>
  <si>
    <t>1.廠牌:SUN RUN巨輪興股份有限公司CHU LUN SING CO., LTD. 2.型號:RSSM-200 3.規格:最大承重:20噸，最大工作壓力:10000psi，附SP-392手動液壓泵，油箱容量900cc</t>
  </si>
  <si>
    <t>94.XX.0039.AT</t>
  </si>
  <si>
    <t>PVC白色膠帶(48mm)</t>
  </si>
  <si>
    <t>1.廠牌:AT 2.型號: 3.規格:白色 48mm*27M 4.報廢不需繳回</t>
  </si>
  <si>
    <t>Y4.27.0013.LO</t>
  </si>
  <si>
    <t>乾燥筒(路軌兩用車用)</t>
  </si>
  <si>
    <t>1.廠牌：BENZ
2.料號：A2208300083</t>
  </si>
  <si>
    <t>YA.JJ.0039.LO</t>
  </si>
  <si>
    <t>廠牌：昀喻行
型號：597*590*50mm</t>
  </si>
  <si>
    <t>Y3.DC.0050.LO</t>
  </si>
  <si>
    <t>線路測試單元</t>
  </si>
  <si>
    <t>1.廠牌：
TELEMA
MICROELETTRICA SCIENTIFICA FERRAZ
2.型號：
R150486-1-60 
LTC S250 PS I 20.127. PRE BS +MC PS
3.環狀線專屬用料</t>
  </si>
  <si>
    <t>YSAC1.11.03.A</t>
  </si>
  <si>
    <t>CC.TS.0005.HI</t>
  </si>
  <si>
    <t>HP GEN9 機架伺服器</t>
  </si>
  <si>
    <t>1.廠牌:HSTS FRA。2.型號:120F.0100115。3.規格:HPE DL360 Gen9。4.主要用於企業環境中，提供高性能計算和數據處理能力，並支援多種應用場景。</t>
  </si>
  <si>
    <t>Y1.PV.0020.HI</t>
  </si>
  <si>
    <t>集電迴路線纜-1</t>
  </si>
  <si>
    <t>廠牌：HRI，型號：013223EA01</t>
  </si>
  <si>
    <t>Y3.PP.0005.LO</t>
  </si>
  <si>
    <t>PLC DO模組</t>
  </si>
  <si>
    <t>廠牌：OMRON
規格：CJ1W-OD211
使用區域：全斷面防洪閘門</t>
  </si>
  <si>
    <t>Y6.27.0011.LO</t>
  </si>
  <si>
    <t>廠牌：中鐵山橋
規格： 3.4M</t>
  </si>
  <si>
    <t>34.AD.0003.GF</t>
  </si>
  <si>
    <t>96.32.0003.HI</t>
  </si>
  <si>
    <t>YC.A1.0150.LR</t>
  </si>
  <si>
    <t>料號 : 402183
Pentopol J 32 
規格:20公升</t>
  </si>
  <si>
    <t>YSK.03.01.D.01.04.T</t>
  </si>
  <si>
    <t>YSK.03.02.C.01.01.T</t>
  </si>
  <si>
    <t>Y6.27.0040.LO</t>
  </si>
  <si>
    <t>混凝土枕</t>
  </si>
  <si>
    <t>廠牌:德欣先進股份有限公司
尺寸：底部-2600(L)*280(H)*230(W)
頂部-2600(L)*230.9(H)*230(W)</t>
  </si>
  <si>
    <t>39.06.0012.AB</t>
  </si>
  <si>
    <t>COS LOCAL-OFF-REMOTE 1a1b</t>
  </si>
  <si>
    <t>38.UF.0009.LO</t>
  </si>
  <si>
    <t>1.廠牌: 2.型號: 3.規格:290*595*44mm，安坑輕軌空調機組使用</t>
  </si>
  <si>
    <t>94.XX.0044.LS</t>
  </si>
  <si>
    <t>自攻螺絲</t>
  </si>
  <si>
    <t>8#x2''</t>
  </si>
  <si>
    <t>Y1.BD.0042.KB</t>
  </si>
  <si>
    <t>煞車釋放單元磁力閥(T025)</t>
  </si>
  <si>
    <t xml:space="preserve">1.廠牌：KNORR-BREMSE
2.型號：II95039/02401
</t>
  </si>
  <si>
    <t>41.65.0003.01</t>
  </si>
  <si>
    <t>氧氣調節錶</t>
  </si>
  <si>
    <t>1.功能：調節及輸送氧氣(雙錶式)。 2.調節閥耐壓：200bar(3000psi)以上。 3.適用溫度: -30ﾟC~100ﾟC。 4.廠牌：Messer Tornado德國或同等品。</t>
  </si>
  <si>
    <t>YD.FF.0065.LO</t>
  </si>
  <si>
    <t>1.廠牌:東亞
2.型號:FS-141441XEA
3.吸頂式 電子安定器 220V 14Wx1</t>
  </si>
  <si>
    <t>Y3.RT.0002.LO</t>
  </si>
  <si>
    <t>整流變壓器(3150kVA)</t>
  </si>
  <si>
    <t>一、型式：樹脂– 乾式 Cast resin – dry typ
二、負載等級：依據 EN 50329 為VI 級
三、額定功率：3150 / 1575 (2U 2V 2W) – 1575 kVA(3U 3V 3W)
四、額定頻率：60 Hz
五、額定高壓：22 kV
六、高壓抽頭調整：22 kV± 4 x 1.25%
七、額定低壓(無載)：0.585 (2U 2V 2W)– 0.585 kV (3U 3V 3W)
八、高壓絕緣等級：(Um /FI / BIL)	24 / 50 / 125 kV
九、低壓絕緣等級：(Um /FI / BIL)	3.6 / 10 / 20 kV
十、向量群：Dd0y11
十一、高壓連接方式：Delta(△)
十二、低壓連接方式：Delta(△)– star( )
十三、高壓/低壓線圈絕緣等級：F / F
十四、安裝室內：indoor
十五、局部放電：&amp;#8804; 10 pC
十六、最大短路動態電流：44 kA
十七、短路動態電流：19.43 kA
十八、動態電流時間：500 ms (IEC 60076-5)
十九、高壓/低壓線圈材質：鋁/鋁 或 銅/銅
二十、變壓器附屬配件:
溫度保護電驛及溫感測器(PT100)、吊耳、2塊不銹鋼銘牌詳附件1(內容包括:名稱、型式、絕緣系統等級、溫升、接線方式、阻抗電壓、適用標準、相數、額定頻率、額定及風冷容量、額定電壓及分接頭電壓、額定及風冷、電流、製造廠商、出品號碼、製造日期)。
二十一、	電子型溫度控制器(須經機關指定審查認可後再行安裝)：
1.新增2組控制箱並安裝電子型溫度控制器及其相關線路，並繪製2份線路圖說，1份列為驗收文件項目，1份置於現場控制箱。
2.可提供變壓器警報、溫度遠端傳送功能及跳脫使用。
3.電子型溫度控制器失去工作電源或該控制器故障時，僅發出警報訊息，不可使設備跳脫。
4.附乾接點可供機關遠端控制單元連線使用。
5.外箱尺寸及箱內設計詳附件2。
二十二、	廠商所交財物不得大於既有變壓器，並應提供軟銅帶或匯流排，可與機關既有匯流排連接，另推輪尺寸及位置應與既有變壓器相同，不可誤差±5mm，且高壓引接觸須至現場會勘丈量尺寸，變壓器相關尺寸詳附件4。</t>
  </si>
  <si>
    <t>YA.HI.0006.LO</t>
  </si>
  <si>
    <t>廠牌:FYH
型號:UK208+H2308</t>
  </si>
  <si>
    <t>32.IT.0001.HA</t>
  </si>
  <si>
    <t>列車及司機員派遣系統 42 吋顯示器</t>
  </si>
  <si>
    <t>42吋螢幕</t>
  </si>
  <si>
    <t>DMW3312</t>
  </si>
  <si>
    <t>Y6.38.0001.BW</t>
  </si>
  <si>
    <t>搭接魚尾鈑</t>
  </si>
  <si>
    <t>廠牌：BRECKNELL WILLIS規格：400×70</t>
  </si>
  <si>
    <t>95.02.0004.FA</t>
  </si>
  <si>
    <t>十字螺絲起子(細長)</t>
  </si>
  <si>
    <t>YF.16.0084.LO</t>
  </si>
  <si>
    <t>馬桶蓋通用型固定螺絲包</t>
  </si>
  <si>
    <t>1.材質：ABS
2.適用於HCG CF41及CF634N型號之馬桶蓋</t>
  </si>
  <si>
    <t>39.17.0031.TP</t>
  </si>
  <si>
    <t>39.17.0075.HE</t>
  </si>
  <si>
    <t>公連接器(安坑輕軌使用)</t>
  </si>
  <si>
    <t>Y2.PP.0013.AS</t>
  </si>
  <si>
    <t>FTCA模組</t>
  </si>
  <si>
    <t>1.廠牌:Ansaldo STS或Hitachi Rail STS。2.型號：B22B.0100126。3.具1個TX-ON LED 診斷指示燈。4.具輸出電壓和電流測量套管。 5.具輸入電壓和電流測量套管。 6.使用於環狀線號誌連鎖車站設備(PP)，為TCA9電路板前端面板。</t>
  </si>
  <si>
    <t>YSAC1.09.05.E</t>
  </si>
  <si>
    <t>35.13.0010.AS</t>
  </si>
  <si>
    <t>預備監控界面</t>
  </si>
  <si>
    <t>Y2.PD.0071.FA</t>
  </si>
  <si>
    <t>信號燈（黃色）</t>
  </si>
  <si>
    <t>1.廠牌:Faiveley。2.原廠料號:AD16-16A-Y。3.月台門，更換性備品，MCPHW設備。</t>
  </si>
  <si>
    <t>Y1.BD.0018.KB</t>
  </si>
  <si>
    <t>煞車卡鉗O型環(82#)</t>
  </si>
  <si>
    <t>廠牌：KNORR-BREMSE
型號：C58088/115PU/5029</t>
  </si>
  <si>
    <t>YSAC1.01.03.C.01.01.T</t>
  </si>
  <si>
    <t>Y8.BE.0008.LO</t>
  </si>
  <si>
    <t>電梯車廂殘障面板顯示器</t>
  </si>
  <si>
    <t>1.螢幕: 4.3”全彩LCD顯示器   2.尺寸:(長)170mm * (寬)73mm(參考廠牌/型號:OTIS/B4LCD4.3FV-C 或同等品)</t>
  </si>
  <si>
    <t>Y5.14.0017.LO</t>
  </si>
  <si>
    <t>E1模組(8個2W/4W E&amp;MA埠)</t>
  </si>
  <si>
    <t>1.廠牌：星通資訊Loop Telecom
2.型號：AM3440-8EMA-PW
3.用途：FOT替換性備品</t>
  </si>
  <si>
    <t>YA.ZZ.0035.LO</t>
  </si>
  <si>
    <t>廠牌:昀諭行
型號:598*590*50mm</t>
  </si>
  <si>
    <t>39.17.0076.HE</t>
  </si>
  <si>
    <t>方向控制閥(C)(安坑輕軌使用)</t>
  </si>
  <si>
    <t>Y2.DS.0004.AS</t>
  </si>
  <si>
    <t>同軸電纜 (ENVIROFLEX_142)</t>
  </si>
  <si>
    <t>1.廠牌:Huber+Suhner，型號:ENVIROFLEX_142。2.外徑尺寸:5mm±0.5mm。3.阻抗: 50 ±2Ω。
4.使用於環狀線號誌DCS子系統，安裝於軌道上，為道旁洩波電纜間之連接電纜。</t>
  </si>
  <si>
    <t>94.32.0038.LO</t>
  </si>
  <si>
    <t>4平方硬線直插快速接線端子</t>
  </si>
  <si>
    <t>廠牌：INDLESS型號：PCT-222/二進二出 PCT-225/五進五出額定：32A-250V</t>
  </si>
  <si>
    <t>41.66.0003.SM</t>
  </si>
  <si>
    <t>Surge arrestor</t>
  </si>
  <si>
    <t>MOV type 1kV 10kA</t>
  </si>
  <si>
    <t>AME0113</t>
  </si>
  <si>
    <t>Y6.16.0036.LO</t>
  </si>
  <si>
    <t>軌距墊鈑 1 1010Z</t>
  </si>
  <si>
    <t>廠牌：中鐵山橋
規格：860×170
基鈑編號:1010Z</t>
  </si>
  <si>
    <t>Y6.25.0044.LO</t>
  </si>
  <si>
    <t>廠牌：中鐵山橋
規格：667×180×20</t>
  </si>
  <si>
    <t>YA.II.0164.LO</t>
  </si>
  <si>
    <t>廠牌:昀諭行
型號:520*595*45mm</t>
  </si>
  <si>
    <t>35.28.0003.MO</t>
  </si>
  <si>
    <t>電話系統候車站交換器</t>
  </si>
  <si>
    <t>12/24/48V 0.61/0.3/0.16A</t>
  </si>
  <si>
    <t>50.PM.0002.SG</t>
  </si>
  <si>
    <t>主控制器銅塊</t>
  </si>
  <si>
    <t>45MM*20MM*11MM</t>
  </si>
  <si>
    <t>Y9.P9.0005.CF</t>
  </si>
  <si>
    <t>PAM觸控螢幕變壓器</t>
  </si>
  <si>
    <t>廠牌:WEIHAI POWER 型號:HAS050123  規格:輸出12V/4.16A,50W</t>
  </si>
  <si>
    <t>50.KT.0013.LK</t>
  </si>
  <si>
    <t>遮蔽紙膠帶</t>
  </si>
  <si>
    <t>參考品牌: 3M ,參考型號: 2060, 規格:  紙膠帶 1吋 , 報廢不需繳回</t>
  </si>
  <si>
    <t>95.02.0012.PK</t>
  </si>
  <si>
    <t>精密起子組</t>
  </si>
  <si>
    <t>1.-：1.6*50、2.0*50、2.4*50、3.0*50/⊕：00*50、0*50、1*50   2.全長：147mm  3.附收藏袋或盒</t>
  </si>
  <si>
    <t>48.AA.0004.WL</t>
  </si>
  <si>
    <t>W600*H498*D150</t>
  </si>
  <si>
    <t>Y4.27.0039.LO</t>
  </si>
  <si>
    <t>工作車燈(路軌兩用車用)</t>
  </si>
  <si>
    <t>1.廠牌：PROPLAST
2.型號：pro-s-work
3.料號：412.03.500549</t>
  </si>
  <si>
    <t>Y9.P8.0012.LO</t>
  </si>
  <si>
    <t>票務專用資料存取模組(PAM及ATIM共通使用)</t>
  </si>
  <si>
    <t>尺寸:2.5吋、傳輸介面:SATA、硬碟容量500G</t>
  </si>
  <si>
    <t>96.43.0001.AG</t>
  </si>
  <si>
    <t>50.EP.0031.EA</t>
  </si>
  <si>
    <t>頭燈轉盤開關</t>
  </si>
  <si>
    <t>Y4.34.0005.LO</t>
  </si>
  <si>
    <t>泵浦維修包(復軌設備用)</t>
  </si>
  <si>
    <t>1.廠牌：Holmatro
2.規格：for TPU 35液壓泵浦
3.料號：10314969</t>
  </si>
  <si>
    <t>58.GG.0006.CH</t>
  </si>
  <si>
    <t>感應式自動鵝頸檯面龍頭</t>
  </si>
  <si>
    <t>ALEX EF1014B(AC) 220V或同等品</t>
  </si>
  <si>
    <t>Y1.EE.0050.LO</t>
  </si>
  <si>
    <t>電源供應器(200W-24V)</t>
  </si>
  <si>
    <t>1、廠牌：MEAN WELL，型號：RSD-200D-24。 2、輸入電源：67.2-143(VDC)，2.1(A)。 3、輸出電源：24(VDC)，8.4(A)。</t>
  </si>
  <si>
    <t>YD.FF.0040.LO</t>
  </si>
  <si>
    <t>1.廠牌:東亞
2.型號:CHR-21103
3.規格:3Wx1/220V L34 景觀燈具 (防塵型)</t>
  </si>
  <si>
    <t>94.24.0004.LO</t>
  </si>
  <si>
    <t>聚氨酯發泡劑</t>
  </si>
  <si>
    <t>一、參考廠牌：SOUDAL(或同等品) 。二、容量：500ML或以上</t>
  </si>
  <si>
    <t>2026/06/27</t>
  </si>
  <si>
    <t>Y5.13.0005.LO</t>
  </si>
  <si>
    <t>主要控制單元</t>
  </si>
  <si>
    <t>1.廠牌：兆聲Mega Sound
2.型號：CU-902
3.用途：PA替換性備品</t>
  </si>
  <si>
    <t>YC.K1.0004.LO</t>
  </si>
  <si>
    <t>引擎燃油濾芯</t>
  </si>
  <si>
    <t>廠牌：CATERPILLAR
型號：1R-0749
適用於095軌道維修工程車</t>
  </si>
  <si>
    <t>液壓控制單元密封環(#T1005)</t>
  </si>
  <si>
    <t>廠牌：KNORR-BREMSE
型號：453799</t>
  </si>
  <si>
    <t>YSAC1.04.06.E.01.07.T</t>
  </si>
  <si>
    <t>Y4.17.0016.LO</t>
  </si>
  <si>
    <t>馬達保護斷路器(列車清洗系統用#16)</t>
  </si>
  <si>
    <t>1.廠牌：Schneider
2.規格：GV2ME14
3.料號：RS0016</t>
  </si>
  <si>
    <t>Y1.KT.0140.LO</t>
  </si>
  <si>
    <t>3M長期抗UV彩繪PVC-D CAR-A1</t>
  </si>
  <si>
    <t>廠牌:爵士影像事業有限公司，規格: PVC-D CAR-A1，說明:列車外裝公共藝術貼紙</t>
  </si>
  <si>
    <t>YA.BB.0030.LO</t>
  </si>
  <si>
    <t>廠牌：FATEK
型號：FBs-40MAR2-AC</t>
  </si>
  <si>
    <t>Y4.28.0015.LO</t>
  </si>
  <si>
    <t>雨刷(救援車用)</t>
  </si>
  <si>
    <t>1.廠牌：ROCA
2.規格：11吋
3.料號：DH440-403058-00230</t>
  </si>
  <si>
    <t>Y1.KT.0026.LO</t>
  </si>
  <si>
    <t>3M長期抗UV彩繪PVC-A CAR-B2</t>
  </si>
  <si>
    <t xml:space="preserve">廠牌:爵士影像事業有限公司，規格: PVC-A CAR-B2，說明:列車外裝公共藝術貼紙
</t>
  </si>
  <si>
    <t>48.VM.0002.SP</t>
  </si>
  <si>
    <t>可定址回路模組，電驛模組</t>
  </si>
  <si>
    <t>1.廠牌:Simplex 2.型號:4090-9118 3.規格:安坑輕軌火警警報設備使用</t>
  </si>
  <si>
    <t>Y4.11.0009.LO</t>
  </si>
  <si>
    <t>螺桿保護套(固定頂升設備用-短)</t>
  </si>
  <si>
    <t>1.廠牌：MFB
2.規格：310F117
3.料號：V/0002-0010-008</t>
  </si>
  <si>
    <t>Y1.AA.0010.HI</t>
  </si>
  <si>
    <t>局部控制單元機架2(LCU)</t>
  </si>
  <si>
    <t>廠牌：HRI，型號：008978TE03</t>
  </si>
  <si>
    <t>Y1.EI.0041.LO</t>
  </si>
  <si>
    <t>讀卡機(Cfast 2.0)</t>
  </si>
  <si>
    <t>廠牌：Transcend 創見 ，型號：TS-RDF2</t>
  </si>
  <si>
    <t>YC.A1.0141.LR</t>
  </si>
  <si>
    <t>方向閥-1</t>
  </si>
  <si>
    <t>YA.LL.0003.LO</t>
  </si>
  <si>
    <t>廠牌:RUSKIN 
規格:280℃</t>
  </si>
  <si>
    <t>Y2.PD.0162.LO</t>
  </si>
  <si>
    <t>JET I UV 貼膜玻璃彩繪(A1-1)</t>
  </si>
  <si>
    <t xml:space="preserve">廠牌：艾瓦奇有限公司
規格：101.5cm*83.3cm
說明:板橋站月台滑門-A1-1
</t>
  </si>
  <si>
    <t>Y6.25.0132.LO</t>
  </si>
  <si>
    <t>廠牌：中鐵山橋
規格：1010-170   (單體積909CM3)
(10號岔心組件)</t>
  </si>
  <si>
    <t>Y3.BC.0006.LO</t>
  </si>
  <si>
    <t>控制主機板(90A)</t>
  </si>
  <si>
    <t>1.廠牌：GLORY POWER
2.型號：PCB-10103
3.規格：90A
4.環狀線專屬用料</t>
  </si>
  <si>
    <t>Y1.KT.0149.LO</t>
  </si>
  <si>
    <t>3M長期抗UV彩繪PVC-D CAR-A10</t>
  </si>
  <si>
    <t>廠牌:爵士影像事業有限公司，規格: PVC-D CAR-A10，說明:列車外裝公共藝術貼紙</t>
  </si>
  <si>
    <t>Y1.EE.0060.LO</t>
  </si>
  <si>
    <t>DCS接頭(N公，SPUMA)</t>
  </si>
  <si>
    <t>廠牌:HUBER+SUHNER，型號:11_N-50-4-10/133_NH</t>
  </si>
  <si>
    <t>Y4.28.0002.LO</t>
  </si>
  <si>
    <t>液壓出油過濾元件(救援車用)</t>
  </si>
  <si>
    <t>1.廠牌：SF 
2.規格： HY15639  
3.料號：DH440-403058-00020</t>
  </si>
  <si>
    <t>Y3.OC.0016.LO</t>
  </si>
  <si>
    <t>延伸用底板(10埠)</t>
  </si>
  <si>
    <t>1.廠牌：GE
2.型號：IC694CHS392A
3.規格：10 SLOT
4.環狀線專屬用料</t>
  </si>
  <si>
    <t>39.29.0001.GM</t>
  </si>
  <si>
    <t>扭矩轉換器機油濾清器</t>
  </si>
  <si>
    <t>YA.DD.0051.LO</t>
  </si>
  <si>
    <t>冷凝風扇馬達組</t>
  </si>
  <si>
    <t>相容於國祥空調/KCHUA-20200</t>
  </si>
  <si>
    <t>50.BE.0010.HK</t>
  </si>
  <si>
    <t>AHU馬達碳刷</t>
  </si>
  <si>
    <t>1.廠牌 : HANNING &amp; KAHL 2.型號 : K1002857，需含接頭</t>
  </si>
  <si>
    <t>50.92.0016.HS</t>
  </si>
  <si>
    <t>跨接電纜4-4(含接頭)</t>
  </si>
  <si>
    <t>Y9.A2.0006.CF</t>
  </si>
  <si>
    <t>3盤式找零器</t>
  </si>
  <si>
    <t>廠牌:優聯 型號:CH-NG-2110  尺寸:170mm*90mm*170mm</t>
  </si>
  <si>
    <t>94.28.0008.LO</t>
  </si>
  <si>
    <t>砂紙(#120)</t>
  </si>
  <si>
    <t>#120，報廢不需繳回</t>
  </si>
  <si>
    <t>Y4.17.0010.LO</t>
  </si>
  <si>
    <t>可程式控制器(列車清洗系統用#10)</t>
  </si>
  <si>
    <t>1.廠牌：士林電機
2.規格：AX2N-1HC
3.料號：RS0010</t>
  </si>
  <si>
    <t>Y1.BV.0015.LO</t>
  </si>
  <si>
    <t>K 型環(L13-17)</t>
  </si>
  <si>
    <t>1、廠牌：BIBUS。 2、型號：N890/45。</t>
  </si>
  <si>
    <t>Y8.BA.0007.OT</t>
  </si>
  <si>
    <t xml:space="preserve">廠牌: OTIS
型號:DS-131
</t>
  </si>
  <si>
    <t>Y9.GD.0008.LO</t>
  </si>
  <si>
    <t>散熱風扇(GATE)</t>
  </si>
  <si>
    <t>尺寸：60mm*60mm*15mm ， DC24V</t>
  </si>
  <si>
    <t>Y9.GC.0009.CF</t>
  </si>
  <si>
    <t>不斷電主機(GATE)</t>
  </si>
  <si>
    <t>廠牌:科風 型號:COM-1000S 容量:1000VA</t>
  </si>
  <si>
    <t>YSAC1.06.03.B</t>
  </si>
  <si>
    <t>32.LI.0006.VO</t>
  </si>
  <si>
    <t>雙燈輕軌號誌</t>
  </si>
  <si>
    <t>雙燈號誌</t>
  </si>
  <si>
    <t>帶柄砂布輪-80#</t>
  </si>
  <si>
    <t>1、參考廠牌：Kingdom Abrasive或同等品。 2、規格：50x25x6 mm (外徑*厚*柄徑)、號數：80#  ,  報廢不需繳回</t>
  </si>
  <si>
    <t>Y3.DC.0031.LO</t>
  </si>
  <si>
    <t>LED指示燈，琥珀色</t>
  </si>
  <si>
    <t>1.廠牌：DOMO
2.型號：HD22（AMBER）
3.環狀線專屬用料</t>
  </si>
  <si>
    <t>Y1.VG.0003.LO</t>
  </si>
  <si>
    <t>相位偵測繼電器(空調PDR)</t>
  </si>
  <si>
    <t>廠牌：SCHNEIDER，型號：RM17TG20</t>
  </si>
  <si>
    <t>YA.JJ.0028.LO</t>
  </si>
  <si>
    <t>廠牌：昀喻行
型號：285*585*50mm</t>
  </si>
  <si>
    <t>Y6.25.0036.LO</t>
  </si>
  <si>
    <t>廠牌：中鐵山橋
規格：566-526-187</t>
  </si>
  <si>
    <t>Y4.14.0016.LO</t>
  </si>
  <si>
    <t>銅殼指示燈(攻牙機用)</t>
  </si>
  <si>
    <t>1.廠牌：升山      
2.規格：380~440V 藍、綠白色(變速鑽孔攻牙機用)
3.料號：TK-10-0007</t>
  </si>
  <si>
    <t>YC.A1.0034.LR</t>
  </si>
  <si>
    <t>油毯</t>
  </si>
  <si>
    <t>料號 : Z01-2266-161-08
尺寸:50 x 22 x 10 mm</t>
  </si>
  <si>
    <t>39.29.0043.GM</t>
  </si>
  <si>
    <t>Y1.EI.0031.LO</t>
  </si>
  <si>
    <t>網路接頭(M12)</t>
  </si>
  <si>
    <t>1、規格：4PIN(公)，螺紋M12
2、用途：網路交換器連接使用</t>
  </si>
  <si>
    <t>Y9.S8.0009.CF</t>
  </si>
  <si>
    <t>機櫃風扇(SPS)</t>
  </si>
  <si>
    <t>型號：SA12038S1HT   尺寸：120mm*120mm*38mm</t>
  </si>
  <si>
    <t>Y4.35.0009.LO</t>
  </si>
  <si>
    <t>輸出模組(壓床用)</t>
  </si>
  <si>
    <t>1.廠牌：Siemens
2.型號：C-F3UD2470
3.料號：6ES7132-4BF00-0AA0</t>
  </si>
  <si>
    <t>YE.EA.0033.LO</t>
  </si>
  <si>
    <t>偵煙探測器(FDT421-C)</t>
  </si>
  <si>
    <t>1.	參考型號：FDT421-C(或同等品) 2.	電壓/動作/監視電流：30Vdc/0.41mA/0.25mA 3.	需符合消防主管機關認可基準及認可編號。</t>
  </si>
  <si>
    <t>50.92.0069.AB</t>
  </si>
  <si>
    <t>MS132-12</t>
  </si>
  <si>
    <t>YF.16.0059.LO</t>
  </si>
  <si>
    <t>洗手檯面</t>
  </si>
  <si>
    <t>廠牌:HCG                       
尺寸:2700X600(mm)</t>
  </si>
  <si>
    <t>YSC.03.14.A.01</t>
  </si>
  <si>
    <t>50.KT.0051.LK</t>
  </si>
  <si>
    <t>window shaft slim Type 1(13222.0044)</t>
  </si>
  <si>
    <t>YD.AA.0005.LO</t>
  </si>
  <si>
    <t>現場-切-遠端選擇開關</t>
  </si>
  <si>
    <t>1.廠牌：AP
2.型號：ASS-25 白色3段</t>
  </si>
  <si>
    <t>Y6.16.0018.LO</t>
  </si>
  <si>
    <t>廠牌：中鐵山橋
規格：790×180×25</t>
  </si>
  <si>
    <t>96.32.0009.HI</t>
  </si>
  <si>
    <t>Y5.18.0010.LO</t>
  </si>
  <si>
    <t>1.廠牌：惠通科技Korenix
2.型號：JETNET 4508f-s
3.用途：PGIS替換性備品</t>
  </si>
  <si>
    <t>Y6.25.0127.LO</t>
  </si>
  <si>
    <t>廠牌：中鐵山橋
規格：720-170
(菱形岔心組件)</t>
  </si>
  <si>
    <t>Y1.BC.0008.LO</t>
  </si>
  <si>
    <t>煞車卡鉗油管</t>
  </si>
  <si>
    <t>1.廠牌：HITACHI RAIL，型號：012375EA01，或廠牌：PARKER，軟管型號：441RH-4，直式接頭型號：KCA47-8-4C，彎式接頭型號：KCF47-8-4C 2.詳物料規格說明</t>
  </si>
  <si>
    <t>YSC.03.13.A.02.01</t>
  </si>
  <si>
    <t>Y1.BB.0020.KB</t>
  </si>
  <si>
    <t>介面模組(煞車)</t>
  </si>
  <si>
    <t>廠牌：HRI，型號：II77935或廠牌：KNORR-BREMSE，型號：II77935</t>
  </si>
  <si>
    <t>Y4.17.0044.LO</t>
  </si>
  <si>
    <t>清水泵(列車清洗系統用)</t>
  </si>
  <si>
    <t>1.廠牌：dp pumps   
2.規格：DPVF 4/14 B 4.0KW
3.型號：DC2SIEK112M12
4.料號：RS0048</t>
  </si>
  <si>
    <t>37.00.0003.MI</t>
  </si>
  <si>
    <t>候車站刷卡機外殼</t>
  </si>
  <si>
    <t>候車站刷卡機-刷卡機外殼</t>
  </si>
  <si>
    <t>41.XX.0002.02</t>
  </si>
  <si>
    <t>焊條2.6*300mm</t>
  </si>
  <si>
    <t>環球焊條NK32(2.6*300MM)</t>
  </si>
  <si>
    <t>Y1.KL.0015.LO</t>
  </si>
  <si>
    <t>內六角沉頭螺絲 M6x16</t>
  </si>
  <si>
    <t>1、廠牌：BOSSARD。 2、型號：BN 616。 3、規格：M6x16。</t>
  </si>
  <si>
    <t>YD.FF.0102.LO</t>
  </si>
  <si>
    <t>LED變壓器(3~50W)</t>
  </si>
  <si>
    <t>1.輸出電壓：220VAC  2.輸出瓦數：3~50W</t>
  </si>
  <si>
    <t>車廂日光燈安定器(正常照明)</t>
  </si>
  <si>
    <t>廠牌：大億交通(TAYIH)，型號：TA-Y_A1-4285ECP1</t>
  </si>
  <si>
    <t>YSC.03.11.D.02</t>
  </si>
  <si>
    <t>車電中心車輛課現場料架-南機廠二區</t>
  </si>
  <si>
    <t>YSKG.A2.01</t>
  </si>
  <si>
    <t>Y6.16.0061.LO</t>
  </si>
  <si>
    <t>廠牌：中鐵山橋
規格：760×180×20</t>
  </si>
  <si>
    <t>96.54.0001.TK</t>
  </si>
  <si>
    <t>任意函數產生器</t>
  </si>
  <si>
    <t>TEK AFG3021C</t>
  </si>
  <si>
    <t>DME0132</t>
  </si>
  <si>
    <t>Y3.DC.0024.LO</t>
  </si>
  <si>
    <t>電阻2.2KOHM 7W</t>
  </si>
  <si>
    <t>1.廠牌：SFERNICE
2.型號：6.22
3.規格：2.2kohm 7W
4.環狀線專屬用料</t>
  </si>
  <si>
    <t>50.KL.0020.AI</t>
  </si>
  <si>
    <t>車廂地板(地板7)</t>
  </si>
  <si>
    <t>COMFLOOR U7 TRSC - 2400 x 1285.5 x 17 mm</t>
  </si>
  <si>
    <t>YA.YY.0009.LO</t>
  </si>
  <si>
    <t>型號：YSAPL2-AL22(綠)
電壓：220V 
環狀線CF614C標</t>
  </si>
  <si>
    <t>35.12.0009.ES</t>
  </si>
  <si>
    <t>NVR電源供應器</t>
  </si>
  <si>
    <t>1.	DS1024 Power Supply	型號:9571CPSU1-0010 2.	瓦數:460W(80PLUS Bronze) 3.	輸入電壓:100VAC @8A to 240VAC @4A 4.	頻率: 50-60 Hz</t>
  </si>
  <si>
    <t>39.60.0003.TP</t>
  </si>
  <si>
    <t>繼電器-剎車</t>
  </si>
  <si>
    <t>煞車適用</t>
  </si>
  <si>
    <t>YA.ZZ.0004.LO</t>
  </si>
  <si>
    <t>廠牌:東元
型號:5P000G080H019</t>
  </si>
  <si>
    <t>Y9.G8.0001.CF</t>
  </si>
  <si>
    <t>MCU電腦主機</t>
  </si>
  <si>
    <t>廠牌:NS  型號:AFC-3038G-27-18F  尺寸:230mm*200mm*105mm</t>
  </si>
  <si>
    <t>39.23.0028.FS</t>
  </si>
  <si>
    <t>SA15適用</t>
  </si>
  <si>
    <t>Y6.11.0030.LO</t>
  </si>
  <si>
    <t xml:space="preserve">絕緣軌距鈑 2  </t>
  </si>
  <si>
    <t>廠牌：中鐵山橋
規格：1017/1/2/3C  各一片</t>
  </si>
  <si>
    <t>50.KL.0019.AI</t>
  </si>
  <si>
    <t>車廂地板(地板3)</t>
  </si>
  <si>
    <t>COMFLOOR U3 TRSC - 1092 x 690 x 17 mm</t>
  </si>
  <si>
    <t>Y1.KT.0181.LO</t>
  </si>
  <si>
    <t>3M長期抗UV彩繪PVC-D CAR-C14</t>
  </si>
  <si>
    <t>廠牌:爵士影像事業有限公司，規格: PVC-D CAR-C14，說明:列車外裝公共藝術貼紙</t>
  </si>
  <si>
    <t>Y6.11.0007.LO</t>
  </si>
  <si>
    <t>拉鈑1</t>
  </si>
  <si>
    <t>廠牌：中鐵山橋
規格：645.5×60(牽引防跳裝置)</t>
  </si>
  <si>
    <t>48.92.0022.DH</t>
  </si>
  <si>
    <t>T5 LED燈管(2尺)</t>
  </si>
  <si>
    <t>規格:2尺 14瓦 晝光色(6500K)</t>
  </si>
  <si>
    <t>Y4.13.0013.LO</t>
  </si>
  <si>
    <t>鋼索(1噸單軌用-9m)</t>
  </si>
  <si>
    <t>規格：ψ8*9m (1噸單軌吊車TK-102、103、107) 1條9米</t>
  </si>
  <si>
    <t>94.26.0009.AF</t>
  </si>
  <si>
    <t>螺栓/螺帽(M10)</t>
  </si>
  <si>
    <t>SUS304 M10*1.5*30</t>
  </si>
  <si>
    <t>94.32.0031.EE</t>
  </si>
  <si>
    <t>圓弧形壓條RD-6</t>
  </si>
  <si>
    <t>Y1.KT.0020.LO</t>
  </si>
  <si>
    <t>3M長期抗UV彩繪PVC-A CAR-A9</t>
  </si>
  <si>
    <t>廠牌:爵士影像事業有限公司，規格: PVC-A CAR-A9，說明:列車外裝公共藝術貼紙</t>
  </si>
  <si>
    <t>Y9.A2.0002.CF</t>
  </si>
  <si>
    <t>暫存器</t>
  </si>
  <si>
    <t>廠牌:優聯 型號:ATIM-CHS-ESSCROW 規格:容量最多可達68枚</t>
  </si>
  <si>
    <t>Y9.P8.0009.CF</t>
  </si>
  <si>
    <t>輸入器組(PAM/CCBE/SPS/ATIM)</t>
  </si>
  <si>
    <t>鍵盤*1、滑鼠*1</t>
  </si>
  <si>
    <t>39.23.0026.FS</t>
  </si>
  <si>
    <t>SA13適用</t>
  </si>
  <si>
    <t>YA.DD.0030.LO</t>
  </si>
  <si>
    <t>廠牌：良機
型號：1-1/4”</t>
  </si>
  <si>
    <t>94.XX.0037.LO</t>
  </si>
  <si>
    <t>膠條(10*50)</t>
  </si>
  <si>
    <t>厚10mm*寬50mm*長1m ，報廢不需繳回</t>
  </si>
  <si>
    <t>Y1.BF.0003.KB</t>
  </si>
  <si>
    <t>廠牌：KNORR-BREMSE，型號：C156879</t>
  </si>
  <si>
    <t>Y4.15.0018.LO</t>
  </si>
  <si>
    <t>保險絲(土軌空壓機用)</t>
  </si>
  <si>
    <t>1.廠牌:復盛。 2.型號:RT18-32陶瓷保險絲。 3.額定電流:2A。</t>
  </si>
  <si>
    <t>48.AA.0002.WL</t>
  </si>
  <si>
    <t>分電箱保險絲</t>
  </si>
  <si>
    <t>USB充電器</t>
  </si>
  <si>
    <t>1.輸入電壓:100~240VAC，110V兩孔插頭。  2.輸出電壓:5VDC，輸出電流:1A(含)以上 。 3.有過載保護迴路，防止過充造成電池損害 。</t>
  </si>
  <si>
    <t>32.NA.0007.VO</t>
  </si>
  <si>
    <t>Special  Aspect  Signal特別燈態號誌</t>
  </si>
  <si>
    <t>一、廠牌: Voestalpine。二、型號: Voestalpine,  Manufacturer  P/N:C-607714。</t>
  </si>
  <si>
    <t>96.56.0002.JT</t>
  </si>
  <si>
    <t xml:space="preserve">品牌型號JTC-1424                              規格：皮帶厚度：最大12mm                                    </t>
  </si>
  <si>
    <t>空調PLC電池</t>
  </si>
  <si>
    <t>1、廠牌：VARTA，型號：CR 1/2 AA（3V LITHIUM BATTERY）。２、電池接腳形式詳如物料規格。３、產品標示之保存期限：自製造日起至少 72 個月。４、功能：環狀線電聯車空調系統PLC模組電池之零組件，提供PLC模組電源。</t>
  </si>
  <si>
    <t>YSAC1.07.07.D.01.T</t>
  </si>
  <si>
    <t>2028/02/17</t>
  </si>
  <si>
    <t>Y3.DC.0073.LO</t>
  </si>
  <si>
    <t>雙極無熔絲開關(40A)</t>
  </si>
  <si>
    <t>1.廠牌：ABB
2.型號：S 202 B40
3.規格：40A
4.環狀線專屬用料</t>
  </si>
  <si>
    <t>Y4.17.0049.LO</t>
  </si>
  <si>
    <t>1.廠牌：CKD     
2.規格：1"
3.型號：ADK11-25A
4.料號：RS0054</t>
  </si>
  <si>
    <t>Y3.BC.0004.LO</t>
  </si>
  <si>
    <t>3相控制主機板(135A)</t>
  </si>
  <si>
    <t>1.廠牌：GLORY POWER
2.型號：PCB-97002
3.135A
4.環狀線專屬用料</t>
  </si>
  <si>
    <t>Y1.KT.0104.LO</t>
  </si>
  <si>
    <t>3M長期抗UV彩繪PVC-C CAR-A9</t>
  </si>
  <si>
    <t xml:space="preserve">廠牌:爵士影像事業有限公司，規格: PVC-C CAR-A9，說明:列車外裝公共藝術貼紙
</t>
  </si>
  <si>
    <t>50.KT.0053.LK</t>
  </si>
  <si>
    <t>pillar trim-middle(13222.0068)</t>
  </si>
  <si>
    <t>95.03.0042.TO</t>
  </si>
  <si>
    <t xml:space="preserve">品牌型號TOPTUL DCAC1205                                規格：開口12-25mm                                         </t>
  </si>
  <si>
    <t>實用型豬鬃刷2吋</t>
  </si>
  <si>
    <t>Y4.17.0040.LO</t>
  </si>
  <si>
    <t>軸承(列車清洗系統用#44)</t>
  </si>
  <si>
    <t>1.廠牌：ASAHI   
2.規格：F208 
3.料號：RS0044</t>
  </si>
  <si>
    <t>YA.HH.0011.LO</t>
  </si>
  <si>
    <t>皮帶(SPZ-1787)</t>
  </si>
  <si>
    <t>廠牌:科祿格規格:SPZ-1787</t>
  </si>
  <si>
    <t>YSC.03.09.A.03.10.T</t>
  </si>
  <si>
    <t>Y1.PV.0018.HI</t>
  </si>
  <si>
    <t>接地迴路線纜-2</t>
  </si>
  <si>
    <t>廠牌：HRI，型號：013159EA01</t>
  </si>
  <si>
    <t>39.A2.0003.LO</t>
  </si>
  <si>
    <t>直徑16MM</t>
  </si>
  <si>
    <t>Y2.PD.0043.FA</t>
  </si>
  <si>
    <t>端部止動器(EED)</t>
  </si>
  <si>
    <t>1.廠牌:Faiveley。2.原廠料號:E132338-001。3.月台門，更換性備品，驅動機構設備。</t>
  </si>
  <si>
    <t>YA.JJ.0033.LO</t>
  </si>
  <si>
    <t>廠牌：昀喻行
型號：485*485*50mm</t>
  </si>
  <si>
    <t>Y2.PD.0112.FA</t>
  </si>
  <si>
    <t>分離器 96V/24V (48孔)</t>
  </si>
  <si>
    <t>1.廠牌:Faiveley。2.原廠料號:13512。3.月台門，更換性備品，PPS設備。</t>
  </si>
  <si>
    <t>Y9.AC.0001.CF</t>
  </si>
  <si>
    <t>廠牌:MW(MEAN WELL) 型號:HRP-450-24</t>
  </si>
  <si>
    <t>YSAC1.01.04.D.01</t>
  </si>
  <si>
    <t>Y1.KT.0215.LO</t>
  </si>
  <si>
    <t>扶手座左側(不含座椅)</t>
  </si>
  <si>
    <t>廠牌：冠宏，型號：HY-2003000-1R</t>
  </si>
  <si>
    <t>Y1.KT.0182.LO</t>
  </si>
  <si>
    <t>3M長期抗UV彩繪PVC-D CAR-C15</t>
  </si>
  <si>
    <t>廠牌:爵士影像事業有限公司，規格: PVC-D CAR-C15，說明:列車外裝公共藝術貼紙</t>
  </si>
  <si>
    <t>YA.II.0018.LO</t>
  </si>
  <si>
    <t>廠牌:Continental型號:SPA-1382*2條產品標示之保存期限：自製造日起至少 60 個月</t>
  </si>
  <si>
    <t>YSC.03.14.B.01.03.13.T</t>
  </si>
  <si>
    <t>50.DP.0002.DO</t>
  </si>
  <si>
    <t>駕駛室隔間門鎖</t>
  </si>
  <si>
    <t>駕駛室隔間門使用</t>
  </si>
  <si>
    <t>95.03.0010.KN</t>
  </si>
  <si>
    <t>外張鉗</t>
  </si>
  <si>
    <t>KINGTONY KT67SS-07</t>
  </si>
  <si>
    <t>Y9.A2.0012.CF</t>
  </si>
  <si>
    <t>錢幣入口感應器</t>
  </si>
  <si>
    <t>廠牌:優聯 型號:FI-23FF 規格:紅外線光學式</t>
  </si>
  <si>
    <t>50.KT.0052.LK</t>
  </si>
  <si>
    <t>ceiling short(13222.0001)</t>
  </si>
  <si>
    <t>39.29.0009.GM</t>
  </si>
  <si>
    <t>燃油濾清器</t>
  </si>
  <si>
    <t>94.03.0004.AF</t>
  </si>
  <si>
    <t>木柄銅刷(13mm)</t>
  </si>
  <si>
    <t>木柄銅刷4行×毛長13mm×線徑0.15線</t>
  </si>
  <si>
    <t>38.II.0015.CH</t>
  </si>
  <si>
    <t>傳動皮帶(SPZ-937)</t>
  </si>
  <si>
    <t>SPZ-937</t>
  </si>
  <si>
    <t>Y4.12.0003.LO</t>
  </si>
  <si>
    <t>保護套(移動式頂升設備用-上段)</t>
  </si>
  <si>
    <t>1.廠牌：MFB
2.規格：頂部 310F116
3.料號：V/0002-0020-003</t>
  </si>
  <si>
    <t>50.KT.0056.LK</t>
  </si>
  <si>
    <t>sidewall low(13222.0047)</t>
  </si>
  <si>
    <t>Y1.PV.0029.HI</t>
  </si>
  <si>
    <t>動力機箱電纜連接座</t>
  </si>
  <si>
    <t>廠牌：HRI，型號：EC03P009619B02 或 廠牌：Van-System，型號：C220201-5-06P</t>
  </si>
  <si>
    <t>39.60.0021.TP</t>
  </si>
  <si>
    <t>YA.HI.0012.LO</t>
  </si>
  <si>
    <t>廠牌:Koyo
型號:6207ZZ+6206ZZ</t>
  </si>
  <si>
    <t>YD.FF.0041.LO</t>
  </si>
  <si>
    <t>1.廠牌:東亞
2.型號:CHW-71001
3.規格:70Wx1 L41 景觀燈具(3.5M行人步道柱燈)</t>
  </si>
  <si>
    <t>49.02.0001.WD</t>
  </si>
  <si>
    <t>儲存裝置</t>
  </si>
  <si>
    <t>SA510 SSD/500GB</t>
  </si>
  <si>
    <t>Y2.PD.0131.FA</t>
  </si>
  <si>
    <t>過電壓保護裝置</t>
  </si>
  <si>
    <t>1.廠牌:Faiveley。2.原廠料號:S21100316-000。3.月台門，更換性備品，PPS設備。</t>
  </si>
  <si>
    <t>Y1.KT.0103.LO</t>
  </si>
  <si>
    <t>3M長期抗UV彩繪PVC-C CAR-A8</t>
  </si>
  <si>
    <t xml:space="preserve">廠牌:爵士影像事業有限公司，規格: PVC-C CAR-A8，說明:列車外裝公共藝術貼紙
</t>
  </si>
  <si>
    <t>Y5.15.0008.LO</t>
  </si>
  <si>
    <t>百兆電埠傳收器</t>
  </si>
  <si>
    <t>1.廠牌：Cisco
2.型號：GLC-FE-100FX
3.用途：DCS替換性備品</t>
  </si>
  <si>
    <t>Y2.SW.0058.LO</t>
  </si>
  <si>
    <t>不鏽鋼三通油壓接頭</t>
  </si>
  <si>
    <t>1.廠牌：CAST。2.型號：614607.1。</t>
  </si>
  <si>
    <t>Y2.PD.0187.LO</t>
  </si>
  <si>
    <t>JET I UV 貼膜玻璃彩繪(B2-6)</t>
  </si>
  <si>
    <t xml:space="preserve">廠牌：艾瓦奇有限公司
規格：101.4cm*85cm
說明:板橋站月台滑門-B2-6
</t>
  </si>
  <si>
    <t>41.13.0008.VB</t>
  </si>
  <si>
    <t>54G2無道碴軌道R50菱形岔心組件 [2100(L1/L2)+2490(L3/L4) ](安坑用)</t>
  </si>
  <si>
    <t>1.廠牌:voestalpine  BWG  GmbH 2.型號: 3.規格:R50菱形岔心 [2100(L1/L2)+2490(L3/L4)]*1，軌距連桿*1，軌距連桿螺栓組*2</t>
  </si>
  <si>
    <t>Y3.DC.0044.LO</t>
  </si>
  <si>
    <t>濾波單元</t>
  </si>
  <si>
    <t>1.廠牌：EATON 
2.型號：170E3950
3.廠牌：FERRAZ SHAWMUT 
4.型號：MCR 3E 1-9 N BS
5.廠牌：FERRAZ SHAWMUT 
6.型號：D120SC20C20QF
7.廠牌：VISHAY KMKP 
8.型號：1400-6.80IB
9.廠牌：VISHAY 
10.型號：KMKP 1400-1 IA
11.環狀線專屬用料</t>
  </si>
  <si>
    <t>YSAC1.02.02.A</t>
  </si>
  <si>
    <t>Y4.32.0001.LO</t>
  </si>
  <si>
    <t>地下車床電路板-控制模組</t>
  </si>
  <si>
    <t>廠牌：HEGENSCHEIDT，型號：10407139或廠牌：SIEMENS，型號：6ES7972-0BA42-0XA0</t>
  </si>
  <si>
    <t>Y4.16.0001.LO</t>
  </si>
  <si>
    <t>引導閥墊片(廢油系統用)</t>
  </si>
  <si>
    <t>1.廠牌：秋榮
2.料號：000008N</t>
  </si>
  <si>
    <t>34.AA.0009.GF</t>
  </si>
  <si>
    <t>主機(含馬達、減速機)</t>
  </si>
  <si>
    <t>1.廠牌:崇友 2.型號: 3.規格:17KW安坑輕軌電扶梯使用</t>
  </si>
  <si>
    <t>Y3.BC.0012.LO</t>
  </si>
  <si>
    <t>矽控整流器模組(95A)</t>
  </si>
  <si>
    <t>1.廠牌：VISHAY
2.型號：VSKH91/16
3.規格：95A/1600V
4.環狀線專屬用料</t>
  </si>
  <si>
    <t>Y3.PR.0006.LO</t>
  </si>
  <si>
    <t>線路差動保護電驛</t>
  </si>
  <si>
    <t>1.廠牌：GE，型號：L30-E-00-VKH-F8L-H6B-LXX-NXX-R7C
2.工作電源適用110VDC/VAC，頻率60Hz</t>
  </si>
  <si>
    <t>Y7.AF.0005.MI</t>
  </si>
  <si>
    <t>S1機板</t>
  </si>
  <si>
    <t>廠牌：三菱
型號：J631720B000</t>
  </si>
  <si>
    <t>50.KT.0055.LK</t>
  </si>
  <si>
    <t>split level ceiling (above destination display)(13222.0018)</t>
  </si>
  <si>
    <t>Y1.BE.0026.KB</t>
  </si>
  <si>
    <t>液壓控制單元泵浦(#T717)</t>
  </si>
  <si>
    <t>廠牌：KNORR-BREMSE
型號：II14098</t>
  </si>
  <si>
    <t>YSAC1.04.06.E.01.06.T</t>
  </si>
  <si>
    <t>膏狀瞬間膠(2g)</t>
  </si>
  <si>
    <t>1、廠牌：3M(或同等品)，型號：6886。 2、包裝：2g，膏狀。 3、保存期限：自製造日起至少12個月。</t>
  </si>
  <si>
    <t>YA.QQ.0024.LO</t>
  </si>
  <si>
    <t>擴充模組</t>
  </si>
  <si>
    <t>廠牌型號:SIEMENS 型號:PXX-485.3)</t>
  </si>
  <si>
    <t>94.26.0019.SI</t>
  </si>
  <si>
    <t>伸縮桿</t>
  </si>
  <si>
    <t>完全展開約4米長(鋁合金材質)</t>
  </si>
  <si>
    <t>50.XX.0029.LO</t>
  </si>
  <si>
    <t>氣芯式氣嘴(高壓)</t>
  </si>
  <si>
    <t>符合輕軌列車空調高壓檢測快速接頭尺寸</t>
  </si>
  <si>
    <t>Y6.11.0009.LO</t>
  </si>
  <si>
    <t>軌距塊</t>
  </si>
  <si>
    <t>廠牌：中鐵山橋
規格：60/13-15</t>
  </si>
  <si>
    <t>39.29.0006.GM</t>
  </si>
  <si>
    <t>閥門蓋密封</t>
  </si>
  <si>
    <t>Y1.KT.0217.LO</t>
  </si>
  <si>
    <t>風擋雨刷馬達</t>
  </si>
  <si>
    <t>廠牌：SPEICH，型號：SDCS2 或 SD2。</t>
  </si>
  <si>
    <t>Y4.11.0008.LO</t>
  </si>
  <si>
    <t>極限開關(固定頂升設備用-安全螺帽)</t>
  </si>
  <si>
    <t>1.廠牌：Telemecanique
2.規格：XCKT2110P16
3.型號：ZCP16
4.料號：V/0002-0010-007</t>
  </si>
  <si>
    <t>Y9.C2.0003.CF</t>
  </si>
  <si>
    <t>自動輸送裝置輸送帶</t>
  </si>
  <si>
    <t>廠牌:MiTAC 規格:PU材質 尺寸：150mm(W)*1910mm(L)</t>
  </si>
  <si>
    <t>YSAC1.01.07.C.02</t>
  </si>
  <si>
    <t>41.66.0004.AL</t>
  </si>
  <si>
    <t>Messenger wire</t>
  </si>
  <si>
    <t>150mm²(37/2.3) harddrawn copper 200公尺/ST</t>
  </si>
  <si>
    <t>DMW1711</t>
  </si>
  <si>
    <t>鋰電池(TRIU)</t>
  </si>
  <si>
    <t>1.廠牌：PANASONIC，型號：CR2032。
2.型式：鈕扣型鋰錳電池、無焊腳。
3.產品標示之保存期限：自製造日起至少 120 個月。
3.餘詳物料規格說明</t>
  </si>
  <si>
    <t>YSAC1.10.03.C.01.03.T</t>
  </si>
  <si>
    <t>2031/07/31</t>
  </si>
  <si>
    <t>95.01.0016.KW</t>
  </si>
  <si>
    <t>梅開扳手(14 mm)</t>
  </si>
  <si>
    <t>96.38.0002.PB</t>
  </si>
  <si>
    <t>網路線測試器-2</t>
  </si>
  <si>
    <t>廠牌：Pro Best；型號：NET_TES-110</t>
  </si>
  <si>
    <t>YA.YY.0001.LO</t>
  </si>
  <si>
    <t>廠牌:維立 
規格:紅色 6.3V</t>
  </si>
  <si>
    <t>50.KT.0054.LK</t>
  </si>
  <si>
    <t>endportal trim-middle (mirror image)(13222.0130)</t>
  </si>
  <si>
    <t>39.60.0018.TP</t>
  </si>
  <si>
    <t>Y8.BC.0016.KO</t>
  </si>
  <si>
    <t>門控板</t>
  </si>
  <si>
    <t>廠牌：通力
型號：KM606800G01</t>
  </si>
  <si>
    <t>Y2.PD.0212.LO</t>
  </si>
  <si>
    <t>月台門自動滑門鎖定槽橡膠止檔</t>
  </si>
  <si>
    <t>1.廠牌：CHIAO YING 2.型號：Z114001</t>
  </si>
  <si>
    <t>YA.YY.0023.LO</t>
  </si>
  <si>
    <t>自動-切-手動選擇切換開關(板橋公車站及轉運站專屬用料)</t>
  </si>
  <si>
    <t>1.廠牌:SHAN HO 2.型號或規格:(黑) 3.此料號為交通局財產。 4.僅用於板橋公車站及轉運站故障維修使用。</t>
  </si>
  <si>
    <t>95.19.0003.BO</t>
  </si>
  <si>
    <t>充電式電鑽／起子機</t>
  </si>
  <si>
    <t>品牌型號BOSCH GSR 18V-EC                                             規格：                                                          1.空載速率(RPM)：0~1900                    2.螺絲直徑﹕10mm                                       3.含電池*2及充電器*1                         4.附收藏袋或盒</t>
  </si>
  <si>
    <t>Y3.EH.0007.LO</t>
  </si>
  <si>
    <t>電磁計數器(GIS開關控制盤用)</t>
  </si>
  <si>
    <t>一、參考廠牌：URACON。二、參考型號：LFC-5。三、電壓：AC 220V。四、電壓可調範圍(Tolerance)：額定電壓-15％~+10％。五、消耗功率：3.5W。</t>
  </si>
  <si>
    <t>YA.HI.0033.LO</t>
  </si>
  <si>
    <t>50.BL.0009.PK</t>
  </si>
  <si>
    <t>列車潤滑裝置與撒砂裝置蓄壓器連接軟管</t>
  </si>
  <si>
    <t>1.含輪緣裝置到撒砂儲氣筒鋼管/軟管/球閥 2.含撒砂除氣筒到撒砂空壓機鋼管/軟管/接頭</t>
  </si>
  <si>
    <t>39.27.0017.LO</t>
  </si>
  <si>
    <t>螺絲起子(一字)(安坑輕軌轉向架清洗)</t>
  </si>
  <si>
    <t>Y9.SD.0010.LO</t>
  </si>
  <si>
    <t>驗鈔燈專用燈管</t>
  </si>
  <si>
    <t>型號SLD-16，紫色</t>
  </si>
  <si>
    <t>YA.HI.0030.LO</t>
  </si>
  <si>
    <t>廠牌:Koyo 
型號:6212ZZ</t>
  </si>
  <si>
    <t>39.29.0075.MB</t>
  </si>
  <si>
    <t>工作液壓油濾清器</t>
  </si>
  <si>
    <t>Y2.PD.0198.LO</t>
  </si>
  <si>
    <t>JET I UV 貼膜玻璃彩繪(C2-3)</t>
  </si>
  <si>
    <t xml:space="preserve">廠牌：艾瓦奇有限公司
規格：101.4cm*83.2cm
說明:板橋站月台滑門-C2-3
</t>
  </si>
  <si>
    <t>95.01.0168.TO</t>
  </si>
  <si>
    <t>品牌型號TOPTUL KABA1616                                規格：                                                          1.長度：38mm(±20mm)                                         2.尺寸：16mm</t>
  </si>
  <si>
    <t>96.10.0029.KL</t>
  </si>
  <si>
    <t>50.KT.0050.LK</t>
  </si>
  <si>
    <t>driver’s desk covering right 2 inward(13222.0234)</t>
  </si>
  <si>
    <t>41.63.0004.SH</t>
  </si>
  <si>
    <t>道碴軌道混凝土軌枕用扣件組件</t>
  </si>
  <si>
    <t>1.廠牌:勝新水泥製品行有限公司 2.型號: 3.規格:鋼軌墊片*1，導角墊片*2，扣夾*2，螺栓付墊圈組*2</t>
  </si>
  <si>
    <t>YA.II.0046.LO</t>
  </si>
  <si>
    <t>廠牌:SKF
型號:6305-2Z</t>
  </si>
  <si>
    <t>YD.FF.0124.LO</t>
  </si>
  <si>
    <t>50W防水型LED投光燈具(車站用)</t>
  </si>
  <si>
    <t>1.電壓：AC 100V-240V。 2.光通量/發光效率：5,000流明 (含)以上；125流明/瓦(含)以上。 3.發光角度/色溫：100~140度/5700K±300K。 4.演色性指數：Ra≧80。 5.LED光源所使用之電源供應器須固定於燈具本體上，並具耐突波6~10kV功能。 6.符合CNS15592光源及光源系統之光生物安全性之無風險類別(需檢附試驗報告)。 7.	防水型燈具防水防塵等級：IP65(含)以上。 8.	燈具本體黑(灰)色粉體烤漆處理。</t>
  </si>
  <si>
    <t>35.26.0010.OR</t>
  </si>
  <si>
    <t>道旁WiFi AP(號誌系統用)</t>
  </si>
  <si>
    <t>號誌系統使用</t>
  </si>
  <si>
    <t>94.20.0004.AF</t>
  </si>
  <si>
    <t>防滑膠帶</t>
  </si>
  <si>
    <t>寬版金剛砂防滑膠帶48mm X 5M (黑黃)，報廢不需繳回</t>
  </si>
  <si>
    <t>50.KT.0005.LK</t>
  </si>
  <si>
    <t>50.KT.0011.LK</t>
  </si>
  <si>
    <t>94.07.0018.LO</t>
  </si>
  <si>
    <t>氮氣鋼瓶組40L(含鋼瓶及運搬車)</t>
  </si>
  <si>
    <t>一、充填壓力：190kg/c㎡以上，水容積：40L。 二、適用氣體名稱：氮氣。 三、接頭型式：CGA580。 四、須含鋼瓶身及運搬車。</t>
  </si>
  <si>
    <t>50.KT.0049.LK</t>
  </si>
  <si>
    <t>driver’s desk covering right 1 outward(13222.0226)</t>
  </si>
  <si>
    <t>YD.FF.0046.LO</t>
  </si>
  <si>
    <t>1.廠牌：GE
2.型號：GE28211SP
3.規格：T-BAR 電子安定器 220V 28W*2</t>
  </si>
  <si>
    <t>YSC.02.15.B.02</t>
  </si>
  <si>
    <t>Y6.16.0059.LO</t>
  </si>
  <si>
    <t>廠牌：中鐵山橋
規格 700×180×20</t>
  </si>
  <si>
    <t>Y1.KT.0017.LO</t>
  </si>
  <si>
    <t>3M長期抗UV彩繪PVC-A CAR-A6</t>
  </si>
  <si>
    <t>廠牌:爵士影像事業有限公司，規格: PVC-A CAR-A6，說明:列車外裝公共藝術貼紙</t>
  </si>
  <si>
    <t>Y9.AC.0005.CF</t>
  </si>
  <si>
    <t>廠牌:MiTAC 型號:iC60N 規格:110V,20kA</t>
  </si>
  <si>
    <t>YC.A1.0196.LR</t>
  </si>
  <si>
    <t>料號 : 001-2072-477
尺寸:190 x 76 x 20 mm</t>
  </si>
  <si>
    <t>Y9.A2.0018.CF</t>
  </si>
  <si>
    <t>找零履帶(386XL)</t>
  </si>
  <si>
    <t>廠牌:優聯 規格:齒型皮帶、橡膠材質 型號:386XL</t>
  </si>
  <si>
    <t>YC.A1.0244.LR</t>
  </si>
  <si>
    <t>150 x 100 mm x 4</t>
  </si>
  <si>
    <t>YA.II.0163.LO</t>
  </si>
  <si>
    <t>廠牌:昀諭行
型號:380*520*45mm</t>
  </si>
  <si>
    <t>Y4.33.0013.LO</t>
  </si>
  <si>
    <t>乾式磁粉(灰色)</t>
  </si>
  <si>
    <t>廠牌：MAGNAFLUX，型號：#1 Gray，包裝方式：1磅/罐</t>
  </si>
  <si>
    <t>Y1.TW.0021.LO</t>
  </si>
  <si>
    <t>六角頭螺栓M16*40(環狀線軸箱)</t>
  </si>
  <si>
    <t xml:space="preserve">廠牌：BOSSARD，型號：BN60，規格：M16×40，包裝方式:50個/包。
</t>
  </si>
  <si>
    <t>94.XX.0031.SA</t>
  </si>
  <si>
    <t>防脫落中繼線</t>
  </si>
  <si>
    <t>2M/PC</t>
  </si>
  <si>
    <t>Y1.KT.0211.HI</t>
  </si>
  <si>
    <t>座椅扶手玻璃護蓋(左側)</t>
  </si>
  <si>
    <t>廠牌：HRI，型號：I-6036-828</t>
  </si>
  <si>
    <t>36.BG.0002.XZ</t>
  </si>
  <si>
    <t>主機GETM6.0H-2006N8A</t>
  </si>
  <si>
    <t>Y6.25.0121.LO</t>
  </si>
  <si>
    <t>廠牌：中鐵山橋
規格：840-200
(菱形岔心組件)</t>
  </si>
  <si>
    <t>YC.A1.0164.LR</t>
  </si>
  <si>
    <t>料號 : 10181
規格:CPE18-M1H-5L-1/4</t>
  </si>
  <si>
    <t>48.IL.0002.SP</t>
  </si>
  <si>
    <t>手動報警設備-標示燈</t>
  </si>
  <si>
    <t>1.廠牌:Simplex 2.型號: 3.規格:安坑輕軌火警警報設備使用</t>
  </si>
  <si>
    <t>YA.HH.0019.LO</t>
  </si>
  <si>
    <t>廠牌：Koyo
型號：6206ZZCM</t>
  </si>
  <si>
    <t>Y9.C3.0010.CF</t>
  </si>
  <si>
    <t>斷路器/繼電器/端子排1電源線</t>
  </si>
  <si>
    <t>廠牌:MiTAC 尺寸:600mm±20mm</t>
  </si>
  <si>
    <t>50.EP.0006.EA</t>
  </si>
  <si>
    <t>上下車門按鈕開關</t>
  </si>
  <si>
    <t>上下車門按鈕</t>
  </si>
  <si>
    <t>39.11.0003.TP</t>
  </si>
  <si>
    <t>低處保護套</t>
  </si>
  <si>
    <t>39.06.0011.AB</t>
  </si>
  <si>
    <t>COS OFF-ON W/KEY</t>
  </si>
  <si>
    <t>YC.A1.0182.LR</t>
  </si>
  <si>
    <t>料號 : 67296
DSNU-20-50-PPV-A-MQ</t>
  </si>
  <si>
    <t>Y1.EC.0030.HI</t>
  </si>
  <si>
    <t>OKSCD繼電器</t>
  </si>
  <si>
    <t>廠牌：AMRA，型號：4515-0D-06/1</t>
  </si>
  <si>
    <t>Y6.41.0001.LO</t>
  </si>
  <si>
    <t>接合魚尾鈑</t>
  </si>
  <si>
    <t>廠牌：BRECKNELL WILLIS
規格：ALUMINIUM ALLOY 6036 T6
(導電軌用)</t>
  </si>
  <si>
    <t>Y1.PU.0003.HI</t>
  </si>
  <si>
    <t>PCA-01電路板(TCU)</t>
  </si>
  <si>
    <t>廠牌：HRI，型號：231EE60412B</t>
  </si>
  <si>
    <t>YSAC1.02.07.A</t>
  </si>
  <si>
    <t>YSKD.C3.02</t>
  </si>
  <si>
    <t>YA.HI.0018.LO</t>
  </si>
  <si>
    <t>廠牌:Koyo
型號:6314ZZ</t>
  </si>
  <si>
    <t>38.II.0008.CH</t>
  </si>
  <si>
    <t xml:space="preserve"> 2"495*565</t>
  </si>
  <si>
    <t>Y4.30.0008.LO</t>
  </si>
  <si>
    <t>扣環鎖舌(平台車用)</t>
  </si>
  <si>
    <t>料號：TK-30-0008</t>
  </si>
  <si>
    <t>94.22.0001.AF</t>
  </si>
  <si>
    <t>布袋(沙包袋)</t>
  </si>
  <si>
    <t>50*58CM</t>
  </si>
  <si>
    <t>39.23.0032.FS</t>
  </si>
  <si>
    <t>SA19適用</t>
  </si>
  <si>
    <t>Y4.27.0056.LO</t>
  </si>
  <si>
    <t>繼電器(路軌兩用車用)</t>
  </si>
  <si>
    <t>1.廠牌：WEHRLE
2.型號:20401103
3.料號：E0000533</t>
  </si>
  <si>
    <t>Y9.G1.0017.CF</t>
  </si>
  <si>
    <t>門檔控制機板(副板)</t>
  </si>
  <si>
    <t>廠牌:NS 型號:Gate-Flap-Boa-UP 尺寸:200mm*305mm</t>
  </si>
  <si>
    <t>32.AP.0009.BB</t>
  </si>
  <si>
    <t>Track Coupling Coil C_1006: G03-1 (SIG-G3A-ELB-015)</t>
  </si>
  <si>
    <t>95.42.0033.AF</t>
  </si>
  <si>
    <t>零件清洗盤</t>
  </si>
  <si>
    <t>金屬製/432*330*145mm(皆±5)</t>
  </si>
  <si>
    <t>Y1.BD.0034.KB</t>
  </si>
  <si>
    <t>芯軸滾珠(52#)</t>
  </si>
  <si>
    <t>廠牌：KNORR-BREMSE
型號：464295</t>
  </si>
  <si>
    <t>Y6.18.0032.LO</t>
  </si>
  <si>
    <t xml:space="preserve">岔枕螺栓 </t>
  </si>
  <si>
    <t>廠牌：中鐵山橋
規格：155</t>
  </si>
  <si>
    <t>50.BE.0009.HK</t>
  </si>
  <si>
    <t>1.廠牌:HANNING&amp;KAHL 2.AHU型號:210010065之大修包(非動力車)</t>
  </si>
  <si>
    <t>39.60.0020.TP</t>
  </si>
  <si>
    <t>94.23.0005.AF</t>
  </si>
  <si>
    <t>藥用酒精95%(450ml±10)</t>
  </si>
  <si>
    <t>酒精成份95％，包裝方式：500ml/罐，報廢不需繳回</t>
  </si>
  <si>
    <t>Y5.16.0035.LO</t>
  </si>
  <si>
    <t>數位無線電交換單元-電源模組</t>
  </si>
  <si>
    <t>1.廠牌：LEONARDO
2.型號：774-0543/01.01
3.用途：環狀線TETRA替換性備品</t>
  </si>
  <si>
    <t>YSAC1.09.03.E</t>
  </si>
  <si>
    <t>94.24.0001.AF</t>
  </si>
  <si>
    <t>水泥砂(預拌用)</t>
  </si>
  <si>
    <t>包裝：以kg為計量單位，需換算成完整包裝領用，報廢不需繳回</t>
  </si>
  <si>
    <t>YC.A1.0143.LR</t>
  </si>
  <si>
    <t>料號 : 23412
ZDR6 DP2-4X/150YM</t>
  </si>
  <si>
    <t>95.42.0080.LO</t>
  </si>
  <si>
    <t>直柄塑膠刮刀(黑色塑膠補杯)</t>
  </si>
  <si>
    <t>1.廠牌:立吉五金 2.型號: 3.規格:全長：15cm 工作寬：6.5cm 工作長：6cm</t>
  </si>
  <si>
    <t>95.32.0002.LO</t>
  </si>
  <si>
    <t>膠輪手推車</t>
  </si>
  <si>
    <t>把手可摺疊，8吋膠輪</t>
  </si>
  <si>
    <t>94.22.0014.LO</t>
  </si>
  <si>
    <t>PP打包帶(15mm)</t>
  </si>
  <si>
    <t>1.材質：PP。 2.尺寸：寬15mm*長950m。 3.重量：約9.3kg。 4.顏色：黃。</t>
  </si>
  <si>
    <t>95.01.0005.BH</t>
  </si>
  <si>
    <t>六角扳手-15mm</t>
  </si>
  <si>
    <t>內六角扳手15mm</t>
  </si>
  <si>
    <t>IS.HH.0001.LO</t>
  </si>
  <si>
    <t>安全帽</t>
  </si>
  <si>
    <t>O.PO牌</t>
  </si>
  <si>
    <t>YA.II.0176.LO</t>
  </si>
  <si>
    <t>空調設備專用皮帶(SPZ-1137 )</t>
  </si>
  <si>
    <t>廠牌:PIX 型號:SPZ-1137</t>
  </si>
  <si>
    <t>94.20.0002.AF</t>
  </si>
  <si>
    <t>N95口罩</t>
  </si>
  <si>
    <t>防塵口罩碗型，報廢不需繳回</t>
  </si>
  <si>
    <t>Y5.11.0004.LO</t>
  </si>
  <si>
    <t>HEF-15B PAO對講機及月台對講機</t>
  </si>
  <si>
    <t>1.廠牌：Hometek
2.型號：HEF-15B
3.用途：對講機替換性備品</t>
  </si>
  <si>
    <t>YA.BB.0042.LO</t>
  </si>
  <si>
    <t>冷凍油</t>
  </si>
  <si>
    <t>廠牌:HANBELL
型號:HBR-B08(冰水主機用5GL/桶)</t>
  </si>
  <si>
    <t>YSK.02.01.D.01</t>
  </si>
  <si>
    <t>39.59.0006.TP</t>
  </si>
  <si>
    <t>Y3.DC.0110.LO</t>
  </si>
  <si>
    <t>交換器(8 PORT)</t>
  </si>
  <si>
    <t>1.廠牌：MOXA
2.型號：EDS-508A
3.工作電源：24VDC
4. 10/100BaseT（X）Ports（RJ45連接器）：8 ports
5.連接：2個可拆卸，6個可觸點接線端子
6.功能：連接GE網路及人機介面
7.環狀線專屬用料</t>
  </si>
  <si>
    <t>94.31.0015.LO</t>
  </si>
  <si>
    <t>組裝式金屬插頭(X)</t>
  </si>
  <si>
    <t>M12 X code(公)</t>
  </si>
  <si>
    <t>YC.A1.0205.LR</t>
  </si>
  <si>
    <t>IPC外部硬碟</t>
  </si>
  <si>
    <t>料號 : 200771
external hard drive Siemens IPC</t>
  </si>
  <si>
    <t>95.01.0130.TO</t>
  </si>
  <si>
    <t>品牌型號TOPTUL BAEA0809                                規格：                                                          1.長度：25mm(±20mm)                                         2.尺寸：9mm</t>
  </si>
  <si>
    <t>95.03.0012.KN</t>
  </si>
  <si>
    <t>內張鉗</t>
  </si>
  <si>
    <t>KINGTONY KT67HS-07</t>
  </si>
  <si>
    <t>YA.QQ.0002.LO</t>
  </si>
  <si>
    <t>溫度感知器；風管型</t>
  </si>
  <si>
    <t>廠牌:Honeywell
型號:T73C1</t>
  </si>
  <si>
    <t>Y4.13.0022.LO</t>
  </si>
  <si>
    <t>齒輪油(南機廠吊車用)</t>
  </si>
  <si>
    <t>1.廠牌：國光牌
2.型號：HD460
3.包裝方式：19公升/桶
4.產品標示之保存期限：自製造日起至少48個月</t>
  </si>
  <si>
    <t>YSK.01.01.A.02.01.T</t>
  </si>
  <si>
    <t>2026/05/05</t>
  </si>
  <si>
    <t>95.13.0001.BH</t>
  </si>
  <si>
    <t>什錦銼刀組</t>
  </si>
  <si>
    <t>膠柄銼刀 七支組</t>
  </si>
  <si>
    <t>YA.II.0142.LO</t>
  </si>
  <si>
    <t>廠牌:CONTINENTAL型號:SPA-1582</t>
  </si>
  <si>
    <t>YSC.01.02.B.01.01.02.T</t>
  </si>
  <si>
    <t>39.01.0033.LO</t>
  </si>
  <si>
    <t>58.AA.0002.JK</t>
  </si>
  <si>
    <t>1.廠牌:精工 2.型號:訂製 3.規格:600*600*10mm(地坪)</t>
  </si>
  <si>
    <t>Y5.11.0013.LO</t>
  </si>
  <si>
    <t>64多音軌數位錄音設備(數位分機錄音卡)</t>
  </si>
  <si>
    <t>1.廠牌：優立迅UNISOON
2.型號：NGX800
3.用途：電話替換性備品</t>
  </si>
  <si>
    <t>YSAC1.04.02.F</t>
  </si>
  <si>
    <t>38.UF.0002.LO</t>
  </si>
  <si>
    <t>空氣過濾器：尺寸 770× 690×4(mm)濾材</t>
  </si>
  <si>
    <t>1.廠牌: 2.型號: 3.規格:尺寸 770× 690×4(mm)濾材，安坑輕軌空氣過濾器使用</t>
  </si>
  <si>
    <t>Y9.A5.0040.CF</t>
  </si>
  <si>
    <t>收據印表機訊號線(WS04-PRINTER)</t>
  </si>
  <si>
    <t>廠牌:MiTAC 型號:WS04 規格:收據印表機Cable 尺寸:2400mm±30mm</t>
  </si>
  <si>
    <t>Y1.KT.0169.LO</t>
  </si>
  <si>
    <t>3M長期抗UV彩繪PVC-D CAR-C2</t>
  </si>
  <si>
    <t>廠牌:爵士影像事業有限公司，規格: PVC-D CAR-C2，說明:列車外裝公共藝術貼紙</t>
  </si>
  <si>
    <t>48.FF.0083.TK</t>
  </si>
  <si>
    <t>緊急照明燈，崁頂式</t>
  </si>
  <si>
    <t>消耗功率：3.6W</t>
  </si>
  <si>
    <t>YA.JJ.0053.LO</t>
  </si>
  <si>
    <t>室內送風機</t>
  </si>
  <si>
    <t>室內送風機  1.型號:FU-800BH 2.運轉電流0.67A   3.冷房能力:7.150Kcal/h  4.消耗電力:140W  5.風量:1.380 CMH 6.電源:1φ 220V  60HZ</t>
  </si>
  <si>
    <t>YC.K1.0018.LO</t>
  </si>
  <si>
    <t>內接活接頭(DN32)</t>
  </si>
  <si>
    <t>材質：不銹鋼SUS 304
規格：DN32（1-1/4吋），適用於095軌道維修工程車</t>
  </si>
  <si>
    <t>Y4.35.0023.LO</t>
  </si>
  <si>
    <t>線圈(壓床用-擋板座)</t>
  </si>
  <si>
    <t>1.廠牌：Rexroth
2.規格：24VDC CLASS F S8356HRL
3.料號：OD.02.16.01.30.OC</t>
  </si>
  <si>
    <t>YC.A1.0016.LR</t>
  </si>
  <si>
    <t>空氣芯子</t>
  </si>
  <si>
    <t>料號 : 72925
 AGRE</t>
  </si>
  <si>
    <t>50.DS.0004.LO</t>
  </si>
  <si>
    <t>修復玻璃之列車車門(右)(小)</t>
  </si>
  <si>
    <t>一、廠牌：元昶玻璃　　二、型號：　三、規格：強化玻璃（小片）851.5mm X 735mm，厚度3.5mm</t>
  </si>
  <si>
    <t>96.37.0001.SU</t>
  </si>
  <si>
    <t>網路線測試器-1</t>
  </si>
  <si>
    <t>Sunbox CT898</t>
  </si>
  <si>
    <t>48.DC.0005.NF</t>
  </si>
  <si>
    <t>PL LED GREEN</t>
  </si>
  <si>
    <t>Y9.EE.0001.CF</t>
  </si>
  <si>
    <t>EQM中英文切換鍵</t>
  </si>
  <si>
    <t>廠牌:MiTAC 型號:S-611</t>
  </si>
  <si>
    <t>33.CC.0008.AB</t>
  </si>
  <si>
    <t>處理器</t>
  </si>
  <si>
    <t>Logix5671 Processor With 2Mbytes Memory</t>
  </si>
  <si>
    <t>YC.A1.0181.LR</t>
  </si>
  <si>
    <t>外部小螺栓</t>
  </si>
  <si>
    <t>料號 : 001-2247-078
尺寸:O24 x 100 mm</t>
  </si>
  <si>
    <t>工業用伸縮膜</t>
  </si>
  <si>
    <t>17ux50cmx500m，報廢不需繳回</t>
  </si>
  <si>
    <t>YSD.05.02.B.01</t>
  </si>
  <si>
    <t>96.11.0012.KL</t>
  </si>
  <si>
    <t>50.DS.0007.LO</t>
  </si>
  <si>
    <t>修復玻璃之列車車門(左)(大)</t>
  </si>
  <si>
    <t>一、廠牌：元昶玻璃　　二、型號：　三、規格：強化玻璃(大片)1327mm X 735mm，厚度3.5mm</t>
  </si>
  <si>
    <t>Y6.26.0027.LO</t>
  </si>
  <si>
    <t>除油劑</t>
  </si>
  <si>
    <t>1.類別：除油劑。2.物理及化學性質：外觀液體、顏色淺棕色至深棕色、無易燃性、分解溫度400℃、pH值8~9 。3.包裝方式：1,000㏄±5㏄。4.成分：環氧乙烷系介面活性劑、柑橘萃取物及二乙二醇單丁醚。5.產品標示之保存期限：自製造日起至少24個月。</t>
  </si>
  <si>
    <t>2030/07/31</t>
  </si>
  <si>
    <t>50.KW.0010.SG</t>
  </si>
  <si>
    <t>車廂側窗玻璃(小)</t>
  </si>
  <si>
    <t>39.29.0049.GM</t>
  </si>
  <si>
    <t>位置開關</t>
  </si>
  <si>
    <t>50.92.0012.HS</t>
  </si>
  <si>
    <t>跨接電纜3-4(含接頭)</t>
  </si>
  <si>
    <t>YA.II.0056.LO</t>
  </si>
  <si>
    <t>傳動皮帶(XPZ-950)</t>
  </si>
  <si>
    <t>廠牌:國祥 規格:XPZ-950</t>
  </si>
  <si>
    <t>YSC.03.09.A.01.05.T</t>
  </si>
  <si>
    <t>YD.FF.0095.LO</t>
  </si>
  <si>
    <t>舞光LED-4243 4尺雙管燈具(含燈管)</t>
  </si>
  <si>
    <t>尺寸:H45xW137xL1190mm(四尺) 材質:冷軋鋼板+白色粉體烤漆 光源規格 :100v-240v全電壓 光源瓦數：20Wx2(四尺) 色溫：6500K 白光</t>
  </si>
  <si>
    <t>Y5.13.0009.LO</t>
  </si>
  <si>
    <t>消防廣播主機</t>
  </si>
  <si>
    <t>35.22.0002.EL</t>
  </si>
  <si>
    <t>GPS 天線避雷器</t>
  </si>
  <si>
    <t>14VDC 450mA</t>
  </si>
  <si>
    <t>95.10.0003.LO</t>
  </si>
  <si>
    <t>手動齒輪油機油加注器</t>
  </si>
  <si>
    <t>1.手壓式 2.容量：10公升 3.管長：至少1公尺</t>
  </si>
  <si>
    <t>39.01.0022.TP</t>
  </si>
  <si>
    <t>錐狀密封環</t>
  </si>
  <si>
    <t>YA.GG.0034.LO</t>
  </si>
  <si>
    <t>聯軸器(5.5~15仟瓦)(板橋公車站及轉運站專屬用料)</t>
  </si>
  <si>
    <t>1.廠牌:C-KING 2.型號或規格:NM97 3.此料號為交通局財產。 4.僅用於板橋公車站及轉運站故障維修使用。</t>
  </si>
  <si>
    <t>Y6.17.0009.LO</t>
  </si>
  <si>
    <t>廠牌：VOSSLOH
規格：WFP 3B-9.5</t>
  </si>
  <si>
    <t>39.54.0001.WS</t>
  </si>
  <si>
    <t>輪子</t>
  </si>
  <si>
    <t>支撐臂輪，傳動輪適用</t>
  </si>
  <si>
    <t>YF.16.0089.LO</t>
  </si>
  <si>
    <t>自動水龍頭電磁閥組</t>
  </si>
  <si>
    <t>適用HCG AF362AC型號之水龍頭</t>
  </si>
  <si>
    <t>Y4.13.0003.LO</t>
  </si>
  <si>
    <t>橫行接觸器(天車用)</t>
  </si>
  <si>
    <t>1.廠牌：東元電機
2.規格：3A1b
3.型號：CU-16
4.料號：TK-40-0001</t>
  </si>
  <si>
    <t>Y6.25.0095.LO</t>
  </si>
  <si>
    <t>廠牌：中鐵山橋
規格：61×4
(伸縮接頭組件)</t>
  </si>
  <si>
    <t>EB01B電路板(煞車)</t>
  </si>
  <si>
    <t>廠牌：HRI，型號：STN25799/01或廠牌：KNORR-BREMSE，型號：STN25799/01</t>
  </si>
  <si>
    <t>Y1.KT.0192.LO</t>
  </si>
  <si>
    <t>3M長期抗UV彩繪PVC-A15(大)</t>
  </si>
  <si>
    <t>廠牌:爵士影像事業有限公司，規格: PVC-A15(大)，說明:列車內裝公共藝術貼紙</t>
  </si>
  <si>
    <t>YA.II.0067.LO</t>
  </si>
  <si>
    <t>廠牌:國祥
規格:22mm*569mmW*312mmH</t>
  </si>
  <si>
    <t>95.01.0169.TO</t>
  </si>
  <si>
    <t>品牌型號TOPTUL KABA2434                                規格：                                                          1.長度：55mm(±20mm)                                         2.尺寸：34mm</t>
  </si>
  <si>
    <t>Y4.27.0041.LO</t>
  </si>
  <si>
    <t>軸封(路軌兩用車用)</t>
  </si>
  <si>
    <t>1.廠牌：ZWEIWEG
2.料號：DN000043</t>
  </si>
  <si>
    <t>39.17.0005.TP</t>
  </si>
  <si>
    <t>Y3.DC.0062.LO</t>
  </si>
  <si>
    <t>1.廠牌：COMELETRIC
2.型號：R20 2/15*2 TANDEM.
3.規格：〝旁路〞位置有30個常閉接點，〝正常〞位置有30個常閉接點
4.環狀線專屬用料</t>
  </si>
  <si>
    <t>YC.A1.0198.LR</t>
  </si>
  <si>
    <t>料號 : 001-2247-560
尺寸:317 x 98,5 x 18</t>
  </si>
  <si>
    <t>Y2.PD.0186.LO</t>
  </si>
  <si>
    <t>JET I UV 貼膜玻璃彩繪(B2-5)</t>
  </si>
  <si>
    <t xml:space="preserve">廠牌：艾瓦奇有限公司
規格：101.4cm*83.2cm
說明:板橋站月台滑門-B2-5
</t>
  </si>
  <si>
    <t>Y4.17.0042.LO</t>
  </si>
  <si>
    <t>軸承(列車清洗系統用#46)</t>
  </si>
  <si>
    <t>1.廠牌：ASAHI    
2.規格：F210 
3.料號：RS0046</t>
  </si>
  <si>
    <t>YF.16.0114.LO</t>
  </si>
  <si>
    <t>尿布臺扣環組</t>
  </si>
  <si>
    <t>1.廠牌：凱創
2.型號：9012-01</t>
  </si>
  <si>
    <t>Y1.BD.0025.KB</t>
  </si>
  <si>
    <t>波紋套管(90#)</t>
  </si>
  <si>
    <t>廠牌：KNORR-BREMSE
型號：C63353</t>
  </si>
  <si>
    <t>YSC.03.03.A.02.02.T</t>
  </si>
  <si>
    <t>Y9.C7.0009.CF</t>
  </si>
  <si>
    <t>可調節桿(WITH ADJUSTMENT)</t>
  </si>
  <si>
    <t>廠牌:優聯 型號:600257-001</t>
  </si>
  <si>
    <t>39.58.0007.GM</t>
  </si>
  <si>
    <t>空氣乾燥器</t>
  </si>
  <si>
    <t>50.DS.0006.LO</t>
  </si>
  <si>
    <t>修復玻璃之列車車門(左)(大+小)</t>
  </si>
  <si>
    <t>50.LT.0005.SB</t>
  </si>
  <si>
    <t>駕駛室閱讀燈(含光源)</t>
  </si>
  <si>
    <t>32.UC.0015.RS</t>
  </si>
  <si>
    <t>保險絲(315mA)</t>
  </si>
  <si>
    <t>1677667 Fuse 5x20mm 315mA F series FSF</t>
  </si>
  <si>
    <t>39.23.0009.FS</t>
  </si>
  <si>
    <t>Y2.PD.0042.FA</t>
  </si>
  <si>
    <t>驅動機構總成</t>
  </si>
  <si>
    <t>1.廠牌:Faiveley。2.原廠料號:Z104221-0101、Z101147-0101、Z101147-0102、Z101438-0101。3.月台門，更換性備品，驅動機構設備。
含連接叉總成*2、手動解鎖滑輪*1</t>
  </si>
  <si>
    <t>Y4.27.0007.LO</t>
  </si>
  <si>
    <t>燃油粗濾清器(路軌兩用車用)</t>
  </si>
  <si>
    <t>1.廠牌：BENZ
2.料號：A0004770103</t>
  </si>
  <si>
    <t>94.23.0016.AF</t>
  </si>
  <si>
    <t>畚箕</t>
  </si>
  <si>
    <t>鐵製</t>
  </si>
  <si>
    <t>39.17.0041.TP</t>
  </si>
  <si>
    <t>卡匣</t>
  </si>
  <si>
    <t>刀具適用</t>
  </si>
  <si>
    <t>Y4.32.0013.LO</t>
  </si>
  <si>
    <t>地下車床電路板-數位輸出放大板</t>
  </si>
  <si>
    <t>廠牌：HEGENSCHEIDT，型號：10305962或廠牌：SIEMENS，型號：6ES7142-4BD00-0AA0</t>
  </si>
  <si>
    <t>YA.II.0071.LO</t>
  </si>
  <si>
    <t>廠牌:國祥
規格:22mm*808mmW*397mmH</t>
  </si>
  <si>
    <t>95.29.0001.LO</t>
  </si>
  <si>
    <t>混凝土洗孔機</t>
  </si>
  <si>
    <t>鑽孔能力至少4英吋</t>
  </si>
  <si>
    <t>94.18.0014.LO</t>
  </si>
  <si>
    <t>瞬間膠(20g)</t>
  </si>
  <si>
    <t>廠牌：LOCTITE型號：401容量：20g/CN，報廢不需繳回</t>
  </si>
  <si>
    <t>Y2.CP.0017.AS</t>
  </si>
  <si>
    <t>電源分配機架(具BAAT背板)</t>
  </si>
  <si>
    <t>1.廠牌: Ansaldo STS或Hitachi Rail STS。2.型號：B21B.0100011。3.內含19"3U機架機架、BAAT 背板 。4.使用於環狀線號誌中央連鎖設備(CP)，為MIAT模組之機架。5.每組物料需含配件:(1) WFS電纜:A、型號:AF2I.A12146，2條。B、型號:AF2I.A12147，2條。(2) WGB電纜，型號:AF2I.A12153，2條。</t>
  </si>
  <si>
    <t>YSAC1.11.02.C</t>
  </si>
  <si>
    <t>Y1.KT.0048.LO</t>
  </si>
  <si>
    <t>3M長期抗UV彩繪PVC-A CAR-C12</t>
  </si>
  <si>
    <t xml:space="preserve">廠牌:爵士影像事業有限公司，規格: PVC-A CAR-C12，說明:列車外裝公共藝術貼紙
</t>
  </si>
  <si>
    <t>Y9.A3.0015.CF</t>
  </si>
  <si>
    <t>運輸皮帶(14x424x0.65*G)</t>
  </si>
  <si>
    <t>廠牌:JCM 型號:SE-N-SMV1-14x424x0.65*G 尺寸:14mm*424mm</t>
  </si>
  <si>
    <t>IS.RV.0003.LO</t>
  </si>
  <si>
    <t>反光背心XXL</t>
  </si>
  <si>
    <t>XXL</t>
  </si>
  <si>
    <t>96.11.0024.KL</t>
  </si>
  <si>
    <t>50.TD.0004.ZF</t>
  </si>
  <si>
    <t>垂直避震器(非動力轉向架)</t>
  </si>
  <si>
    <t>脫脂清潔劑(LOCTITE 7063)</t>
  </si>
  <si>
    <t>1.廠牌：LOCTITE或同等品，型號：7063。 2.容量：400ml/罐。 3.產品標示之保存期限：自製造日起至少 12 個月。</t>
  </si>
  <si>
    <t>2026/05/29</t>
  </si>
  <si>
    <t>2025/08/31</t>
  </si>
  <si>
    <t>Y3.OC.0009.LO</t>
  </si>
  <si>
    <t>數位輸入模組(32點)</t>
  </si>
  <si>
    <t>1.廠牌：GE
2.型號：IC694MDL660-CC
3.規格：32PT
4.環狀線專屬用料</t>
  </si>
  <si>
    <t>Y9.CE.0001.CF</t>
  </si>
  <si>
    <t>廠牌:MiTAC 型號:OS-12E-A20</t>
  </si>
  <si>
    <t>Y5.13.0025.LO</t>
  </si>
  <si>
    <t>消防廣播系統不斷電設備電池(南機場用)</t>
  </si>
  <si>
    <t>1.參考廠牌 : YUASA 湯淺電池 2.參考型號: 70D23R  3.電壓: 12V 4.安培數: 60AH (20HR電容量) 5. 尺寸：232mm*173mm*202mm</t>
  </si>
  <si>
    <t>39.27.0016.LO</t>
  </si>
  <si>
    <t>內六角板手(安坑輕軌轉向架清洗)</t>
  </si>
  <si>
    <t>Y2.SW.0057.LO</t>
  </si>
  <si>
    <t>不鏽鋼一字油壓接頭(雙螺母)</t>
  </si>
  <si>
    <t>1.廠牌：CAST。2.型號：613507。</t>
  </si>
  <si>
    <t>48.92.0006.CH</t>
  </si>
  <si>
    <t>CT-DC24MY2L或同等品 規格:直流24V</t>
  </si>
  <si>
    <t>95.30.0001.HC</t>
  </si>
  <si>
    <t>電動式砂輪機</t>
  </si>
  <si>
    <t>砂輪徑100mm</t>
  </si>
  <si>
    <t>Y1.BA.0023.LO</t>
  </si>
  <si>
    <t>水平閥連桿</t>
  </si>
  <si>
    <t>1、尺寸：全長290mm，公差±5%，兩端各含關節軸承1件、M8螺帽2件。2、材質：快削鋼或等效材料。3、表面需平整、不可有翹曲、彎折、變形或毛邊等情形。4、餘詳物料規格說明。</t>
  </si>
  <si>
    <t>YE.EA.0007.LO</t>
  </si>
  <si>
    <t>定址迴路單元</t>
  </si>
  <si>
    <t>1.廠牌：SIEMENS
2.型號：DLC</t>
  </si>
  <si>
    <t>50.XX.0034.FC</t>
  </si>
  <si>
    <t>1.廠牌:FUCHS 2.型號:TRITON SEZ-32 (冷凍用) 5L/桶</t>
  </si>
  <si>
    <t>2028/05/16</t>
  </si>
  <si>
    <t>Y2.PP.0022.AS</t>
  </si>
  <si>
    <t>ATFL機架</t>
  </si>
  <si>
    <t>1.廠牌:Ansaldo STS或Hitachi Rail STS。2.型號：B22B.0100103。3.內含3U機架、BMD1背板。4.使用於環狀線號誌連鎖車站設備(PP)，提供ATFL及CLAM模組使用。5.每組物料需含配件:ATFL模組連接電纜，型號: B94I.0100018，數量:2條。</t>
  </si>
  <si>
    <t>YSAC1.05.04.F</t>
  </si>
  <si>
    <t>Y3.HP.0018.LO</t>
  </si>
  <si>
    <t>1.廠牌：萬力達電業有限公司
（ONELITTER）
2.型號：WLD16/PL(Red)
3.環狀線專屬用料</t>
  </si>
  <si>
    <t>50.XX.0035.LO</t>
  </si>
  <si>
    <t>輕軌列車車門齒型皮帶</t>
  </si>
  <si>
    <t>1.輪廓:符合HTD 5M 2.寬度:15±1mm 3.含鋼拉伸纖維 4. 長度30±0.5M</t>
  </si>
  <si>
    <t>YA.QQ.0028.FF</t>
  </si>
  <si>
    <t>PCI COM Port 擴充卡</t>
  </si>
  <si>
    <t>1. PCI-E 1X介面 2. 8埠 RS-232 9 Pin 模組 3. 支援 Windows / Linux 系統</t>
  </si>
  <si>
    <t>Y2.PP.0008.AS</t>
  </si>
  <si>
    <t>TCA9模組</t>
  </si>
  <si>
    <t>1.廠牌:Ansaldo STS或Hitachi Rail STS。
2.型號：FM9050202158。
3.使用於環狀線號誌連鎖車站設備(PP)，執行音頻軌道電路的放大和等化功能。</t>
  </si>
  <si>
    <t>Y4.27.0029.LO</t>
  </si>
  <si>
    <t>保險絲(路軌兩用車用-7.5A)</t>
  </si>
  <si>
    <t>1.廠牌：ZWEIWEG
2.規格：7.5A 32V
3.料號：N072581000303</t>
  </si>
  <si>
    <t>Y2.PD.0108.FA</t>
  </si>
  <si>
    <t>端子 X0V/XT/XBAT</t>
  </si>
  <si>
    <t>1.廠牌:Faiveley。2.原廠料號:279-621。3.月台門，更換性備品，PPS設備。</t>
  </si>
  <si>
    <t>Y1.KT.0079.LO</t>
  </si>
  <si>
    <t>3M長期抗UV彩繪PVC-B CAR-C2</t>
  </si>
  <si>
    <t xml:space="preserve">廠牌:爵士影像事業有限公司，規格: PVC-B CAR-C2，說明:列車外裝公共藝術貼紙
</t>
  </si>
  <si>
    <t>50.XX.0042.LO</t>
  </si>
  <si>
    <t>吸水膨脹袋(吸水砂包)</t>
  </si>
  <si>
    <t>1.無紡布-綠色 2.尺寸:40*60CM</t>
  </si>
  <si>
    <t>95.01.0088.KT</t>
  </si>
  <si>
    <t>品牌型號KING TONY 34501223M                                規格：                                                          1.長度：約63.1mm(±20mm)                                         2.扭力範圍：255(牛頓-米)</t>
  </si>
  <si>
    <t>48.XX.0004.CH</t>
  </si>
  <si>
    <t>1.廠牌:明緯企業股份有限公司 2.規格: 直流電壓15V電流范圍0 ~ 23.2A 3.型號:LRS-350-14</t>
  </si>
  <si>
    <t>33.OT.0026.AL</t>
  </si>
  <si>
    <t>隔離開關</t>
  </si>
  <si>
    <t>[廠牌:ALFA UNION][型號][規格:1-pole, 4kA, Motor STOL-4021-MO-R DC110V,8 auxiliary switch]</t>
  </si>
  <si>
    <t>DME1011</t>
  </si>
  <si>
    <t>32.AP.0006.BB</t>
  </si>
  <si>
    <t>車輪感測器</t>
  </si>
  <si>
    <t>50.EB.0001.AC</t>
  </si>
  <si>
    <t>牽引動力蓄電池</t>
  </si>
  <si>
    <t>750VDC</t>
  </si>
  <si>
    <t>DMW4521</t>
  </si>
  <si>
    <t>DMW4721</t>
  </si>
  <si>
    <t>95.01.0125.TO</t>
  </si>
  <si>
    <t>品牌型號TOPTUL BAEA0806                                規格：                                                          1.長度：25mm(±20mm)                                         2.尺寸：6mm</t>
  </si>
  <si>
    <t>33.RD.0004.BB</t>
  </si>
  <si>
    <t>防突波裝置</t>
  </si>
  <si>
    <t>1.型號:GB 2/A 2.規格:內含「6顆無極性電容E62.D58-222E20」、「6顆功率電阻」、1顆熔斷跳脫器E089497」與完整接線和腳座</t>
  </si>
  <si>
    <t>DME1021</t>
  </si>
  <si>
    <t>38.II.0013.CH</t>
  </si>
  <si>
    <t>傳動皮帶(SPA-1157)</t>
  </si>
  <si>
    <t>SPA-1157</t>
  </si>
  <si>
    <t>Y2.PD.0106.FA</t>
  </si>
  <si>
    <t>開關 S1</t>
  </si>
  <si>
    <t>1.廠牌:Faiveley。2.原廠料號:XB4BD33。3.月台門，更換性備品，PPS設備。</t>
  </si>
  <si>
    <t>Y2.PP.0006.AS</t>
  </si>
  <si>
    <t>ISCA模組 (網路模組)</t>
  </si>
  <si>
    <t>1. 廠牌:Ansaldo STS或Hitachi Rail STS。2. 型號：B21D.0100012。3. 具3個RJ-45 乙太網路連接埠。4. 具2個SC雙工接頭。5. 具N 及R 2個LED 診斷燈號。6. 具上行端口4個LED 診斷燈號及下行端口4個LED 診斷燈號。7. 使用於環狀線號誌連鎖車站設備(PP)，為號誌連鎖車站設備SBFE模組與相連設備之間通訊之介面。</t>
  </si>
  <si>
    <t>YSAC1.07.02.F</t>
  </si>
  <si>
    <t>Y6.16.0057.LO</t>
  </si>
  <si>
    <t>廠牌：中鐵山橋
規格：691×180×20</t>
  </si>
  <si>
    <t>環保高壓除塵氣</t>
  </si>
  <si>
    <t>1.無閃點(No flash point nonflammable) 2.完全不破壞臭氧層(O.D.P Value=0) 3.不含水氣(Moisture Free,含水量 25/1000000以下)4.無殘留物(%Volatile=100) 5.每罐罐裝重量須達10oz或284g以上</t>
  </si>
  <si>
    <t>YSD.02.03.A.01.02</t>
  </si>
  <si>
    <t>2029/02/16</t>
  </si>
  <si>
    <t>2026/12/25</t>
  </si>
  <si>
    <t>58.BB.0011.CH</t>
  </si>
  <si>
    <t>滾筒刷</t>
  </si>
  <si>
    <t>一.尺寸：八吋，二.材質：毛料、金屬、塑膠</t>
  </si>
  <si>
    <t>Y4.32.0062.LO</t>
  </si>
  <si>
    <t>過載斷路器(地下車床用)</t>
  </si>
  <si>
    <t>1.廠牌：Siemens
2.型號：3RV1021-1DA10
3.料號：10281619</t>
  </si>
  <si>
    <t>Y6.16.0034.LO</t>
  </si>
  <si>
    <t xml:space="preserve">岔心墊鈑 9 </t>
  </si>
  <si>
    <t>廠牌：中鐵山橋
規格：1013C</t>
  </si>
  <si>
    <t>Y5.13.0004.LO</t>
  </si>
  <si>
    <t>自動切換單元</t>
  </si>
  <si>
    <t>1.廠牌：兆聲Mega Sound
2.型號：AT-910
3.用途：PA替換性備品</t>
  </si>
  <si>
    <t>YF.16.0010.LO</t>
  </si>
  <si>
    <t>塑膠導電地磚舖面，乙烯基塑膠地磚地坪</t>
  </si>
  <si>
    <t>1.廠牌:延億股份有限公司
2.規格:600x600x3mm(C6001白色)
3.CF661B土建標使用區域:環狀線頭前庄站備援行控中心、通訊號誌設備室、走道、站務室、清潔人員休息室、後勤室、維修股辦公室</t>
  </si>
  <si>
    <t>YSC.01.12.D.01</t>
  </si>
  <si>
    <t>YC.A1.0154.LR</t>
  </si>
  <si>
    <t>料號 : 49965
規格:CPE18-M1H-3GL-1/4</t>
  </si>
  <si>
    <t>Y3.UP.0016.LO</t>
  </si>
  <si>
    <t>1.廠牌：OMEGA
2.型號：6R_02512042
3.規格：T 1A 250V 5X20 CERAM. (OMG)
4.環狀線專屬用料</t>
  </si>
  <si>
    <t>Y7.AB.0001.OT</t>
  </si>
  <si>
    <t>扶梯EB電源供應器</t>
  </si>
  <si>
    <t>廠牌: OTIS/WULON
型號:ZDS110/50-20</t>
  </si>
  <si>
    <t>Y1.LT.0003.TA</t>
  </si>
  <si>
    <t>燈具(車廂日光燈)</t>
  </si>
  <si>
    <t>廠牌：大億交通(TAYIH)，型號：TA-Y_A1-4285-2</t>
  </si>
  <si>
    <t>YSKD.B4.01</t>
  </si>
  <si>
    <t>YSC.03.13.B.02</t>
  </si>
  <si>
    <t>YD.BB.0008.LO</t>
  </si>
  <si>
    <t>綜合訊號處理板</t>
  </si>
  <si>
    <t>1.廠牌:ABLEREX
2.適用容量:160K~220KA 
3.原廠料號:E960237
4.適用輸入電壓:3800-400V
5.額定頻率:50HZ/60HZ</t>
  </si>
  <si>
    <t>Y1.KT.0049.LO</t>
  </si>
  <si>
    <t>3M長期抗UV彩繪PVC-A CAR-C13</t>
  </si>
  <si>
    <t xml:space="preserve">廠牌:爵士影像事業有限公司，規格: PVC-A CAR-C13，說明:列車外裝公共藝術貼紙
</t>
  </si>
  <si>
    <t>37.G2.0004.MI</t>
  </si>
  <si>
    <t>票卡讀寫模組</t>
  </si>
  <si>
    <t>候車站刷卡機-票證讀卡機</t>
  </si>
  <si>
    <t>50.92.0007.HS</t>
  </si>
  <si>
    <t>跨接電纜2-3(含接頭)</t>
  </si>
  <si>
    <t>Y5.11.0002.LO</t>
  </si>
  <si>
    <t>HVK-25HJ螢幕型對講機</t>
  </si>
  <si>
    <t>1.廠牌：Hometek
2.型號：HVK-25HJ
3.用途：對講機替換性備品</t>
  </si>
  <si>
    <t>YD.FF.0067.LO</t>
  </si>
  <si>
    <t>1.廠牌:東亞
2.型號:FS-281441XEA
3.規格:吸頂式層板燈 220V 28Wx1</t>
  </si>
  <si>
    <t>Y4.32.0015.LO</t>
  </si>
  <si>
    <t>地下車床電路板-擴充組</t>
  </si>
  <si>
    <t>廠牌：HEGENSCHEIDT，型號：10407771或廠牌：SIEMENS，型號：6SL3040-0NC00-0AA0</t>
  </si>
  <si>
    <t>YSAC1.07.02.C</t>
  </si>
  <si>
    <t>50.KT.0063.LK</t>
  </si>
  <si>
    <t>door pillar trim-bottom(13222.0090)</t>
  </si>
  <si>
    <t>32.NA.0004.TH</t>
  </si>
  <si>
    <t>MECHANICAL  ASSEMBLY  UCS  DEPOT機廠UCS機械總成</t>
  </si>
  <si>
    <t>一、廠牌: THALES。二、型號: THALES,  Part  Number:  8AHA8019AA 。</t>
  </si>
  <si>
    <t>94.99.0005.LO</t>
  </si>
  <si>
    <t>室內強效防黴矽利康(象牙)</t>
  </si>
  <si>
    <t>1.中性防霉效果。2.顏色：象牙。3.容量重：290~310毫升/條。 4.用途：室內專用於鋼、鋁、玻璃、磚、混凝土、塑膠等建築材料密封使用。5. 包裝：罐裝並可適用於一般市售手動式管狀矽利康槍使用。 6.市售規格品。7.附注射嘴。報廢不需繳回</t>
  </si>
  <si>
    <t>96.YY.0012.FA</t>
  </si>
  <si>
    <t>開口型扳手接頭(公制14*18mm)</t>
  </si>
  <si>
    <t>廠牌：FACOM；規格：CASE OF 14X18mm METRIC-SIZE OPEN END BITS</t>
  </si>
  <si>
    <t>95.22.0001.IR</t>
  </si>
  <si>
    <t>槍型氣動扳手 (方頭尺寸：1/2英吋)</t>
  </si>
  <si>
    <t>方頭尺寸：1/2英吋</t>
  </si>
  <si>
    <t>95.01.0052.KT</t>
  </si>
  <si>
    <t>1/4"套筒板手組</t>
  </si>
  <si>
    <t>1.十二角標準套筒 4~14mm(4、4.5、5、5.5、6、7、8、9、10、11、12、13、14) 2.六角長套筒 4~14mm(4、4.5、5、5.5、6、7、8、9、10、11、12、13、14) 3.六角起子頭  4.一字起子頭5.十字起子頭 6.72齒旋轉圓頭棘輪扳手 7.四角方杆8.加長型接桿 9.磁性起子變換頭 10.萬向接頭   11.附收藏袋或盒</t>
  </si>
  <si>
    <t>YA.II.0158.LO</t>
  </si>
  <si>
    <t>廠牌:昀諭行
型號:595*595*45mm</t>
  </si>
  <si>
    <t>Y9.C7.0001.CF</t>
  </si>
  <si>
    <t>CPU電路板</t>
  </si>
  <si>
    <t>廠牌:優聯 型號:PCS-EXX-CHC2.5(102) 600056-000</t>
  </si>
  <si>
    <t>32.DE.0002.HP</t>
  </si>
  <si>
    <t>ITMS  Server ITMS  伺服器</t>
  </si>
  <si>
    <t>一、廠牌: HP。二、型號: HP,  Model:HPE  ProLiant  DL380  Gen10。</t>
  </si>
  <si>
    <t>50.KT.0064.LK</t>
  </si>
  <si>
    <t>door pillar trim-bottom (mirror image)(13222.0091)</t>
  </si>
  <si>
    <t>Y4.28.0028.LO</t>
  </si>
  <si>
    <t>冷卻液(救援車用)</t>
  </si>
  <si>
    <t>廠牌：Fleetguard，型號：CC2889，包裝方式：20公升/桶</t>
  </si>
  <si>
    <t>2028/03/03</t>
  </si>
  <si>
    <t>YSK.G.T</t>
  </si>
  <si>
    <t>YF.16.0022.LO</t>
  </si>
  <si>
    <t>瓷質壁磚</t>
  </si>
  <si>
    <t>1.廠牌:精工陶瓷股份有限公司
2.規格:298x298x9mm(1C、1U淺灰)
3.CF640土建標區段標使用區域:設備層房間、廁所、休息室、更衣室、哺乳室</t>
  </si>
  <si>
    <t>YSC.01.14.C.02</t>
  </si>
  <si>
    <t>YSC.01.15.C.01</t>
  </si>
  <si>
    <t>Y3.DC.0120.LO</t>
  </si>
  <si>
    <t>霍爾效應電流偵測器(HAT-400-S)</t>
  </si>
  <si>
    <t>1.廠牌：LEM 2.型號：HAT-400-S 3.測量範圍(Measuring range)IP：± 1200A 4.工作電源(Supply voltage)Vc：± 15V 5.類比輸出電壓(Output voltage (Analog))VOUT：± 4V ± 40 mV 6.精度(Accuracy)X：&lt;±1％</t>
  </si>
  <si>
    <t>Y6.16.0028.LO</t>
  </si>
  <si>
    <t xml:space="preserve">岔心墊鈑 3 </t>
  </si>
  <si>
    <t>廠牌：中鐵山橋
規格：107C</t>
  </si>
  <si>
    <t>Y7.AE.0010.MI</t>
  </si>
  <si>
    <t>緊急停機鈕</t>
  </si>
  <si>
    <t xml:space="preserve">廠牌：三菱或TAYEE
型號：LA42
</t>
  </si>
  <si>
    <t>50.KT.0065.LK</t>
  </si>
  <si>
    <t>Side ceiling / Voute Type 3(13222.0032)</t>
  </si>
  <si>
    <t>50.VC.0004.AF</t>
  </si>
  <si>
    <t>客室空調濾網-不鏽鋼網(宏國材料)</t>
  </si>
  <si>
    <t>1.需搭配客室空調濾網使用2.尺寸950*413*5mm3.可水洗18次</t>
  </si>
  <si>
    <t>39.26.0013.RU</t>
  </si>
  <si>
    <t>研磨盤B-02</t>
  </si>
  <si>
    <t>96.12.0008.KL</t>
  </si>
  <si>
    <t>YC.A1.0026.LR</t>
  </si>
  <si>
    <t>燃油過濾器</t>
  </si>
  <si>
    <t>料號 : 71791
JOHN DEERE (6090HFC09)</t>
  </si>
  <si>
    <t>33.UP.0001.DE</t>
  </si>
  <si>
    <t>MODBUS卡</t>
  </si>
  <si>
    <t>Y2.SW.0024.UH</t>
  </si>
  <si>
    <t>DLD單元枕木固定托架1</t>
  </si>
  <si>
    <t>一、 廠牌：Voestalpine。
二、 型號: C-601954。
三、 提供DLD單元1及DLD單元2安裝固定於枕木。</t>
  </si>
  <si>
    <t>YSC.02.05.C.01</t>
  </si>
  <si>
    <t>Y1.EE.0007.LO</t>
  </si>
  <si>
    <t>號誌系統斷路器(5A)</t>
  </si>
  <si>
    <t>廠牌：STOPCIRCUIT，型號：GVU5S0743M614</t>
  </si>
  <si>
    <t>95.01.0011.KW</t>
  </si>
  <si>
    <t>梅開扳手(8 mm)</t>
  </si>
  <si>
    <t>Y4.18.0001.LO</t>
  </si>
  <si>
    <t>鎖定環(轉向架清洗機用)</t>
  </si>
  <si>
    <t>1.廠牌：Karcher  
2.規格：25x1,2-1.4122 DIN 471
3.料號：7.343-069</t>
  </si>
  <si>
    <t>Y4.27.0063.LO</t>
  </si>
  <si>
    <t>尿素濾心(路軌兩用車用)</t>
  </si>
  <si>
    <t>1.廠牌：BENZ
2.型號：A0001420289</t>
  </si>
  <si>
    <t>Y5.16.0019.LO</t>
  </si>
  <si>
    <t>不對稱信號分配器</t>
  </si>
  <si>
    <t>1.廠牌：寬富科技Always Telecom
2.型號：PDN-40
3.用途：TETRA替換性備品</t>
  </si>
  <si>
    <t>Y4.17.0012.LO</t>
  </si>
  <si>
    <t>電磁接觸器(列車清洗系統用#12)</t>
  </si>
  <si>
    <t>1.廠牌：Schneider
2.規格：LC1D09M7
3.型號：LC1D09
4.料號：RS0012</t>
  </si>
  <si>
    <t>YA.NN.0001.LO</t>
  </si>
  <si>
    <t>廠牌:MOUJEN
型號:MN-5121</t>
  </si>
  <si>
    <t>50.KT.0066.LK</t>
  </si>
  <si>
    <t>pillar trim-bottom(13222.0076)</t>
  </si>
  <si>
    <t>Y1.EI.0027.LO</t>
  </si>
  <si>
    <t>環狀線電聯車通訊網路交換器(5510A)</t>
  </si>
  <si>
    <t>1、廠牌：MOXA，型號：TN-5510A-8PoE-2GTXBP-WV-T。2、尺寸：185mm x 181mm x 76mm，公差±2mm，共有8個M12 D-Coded port。3、適用於環狀線電聯車上，並可相容於現行電聯車之系統(內含供環狀線電聯車可正常運作之軟/韌體)。4、每組配件詳物料規格說明。</t>
  </si>
  <si>
    <t>YSAC1.07.03.D</t>
  </si>
  <si>
    <t>PVC絕緣膠布(藍色)</t>
  </si>
  <si>
    <t>藍色 0.2mm*19mm*10m。報廢不需繳回</t>
  </si>
  <si>
    <t>50.KT.0062.LK</t>
  </si>
  <si>
    <t>endportal trim-upper(13222.0050)</t>
  </si>
  <si>
    <t>32.AX.0010.TH</t>
  </si>
  <si>
    <t>計軸器 –軌腳安裝組件</t>
  </si>
  <si>
    <t>YC.A1.0075.LR</t>
  </si>
  <si>
    <t>料號 : 73649
ET 200SP DI 16X24VDC ST</t>
  </si>
  <si>
    <t>Y5.12.0005.LO</t>
  </si>
  <si>
    <t>數位I/O模組</t>
  </si>
  <si>
    <t>1.廠牌：MOXA四零四科技
2.型號：ioLogik E1210
3.用途：CCTV替換性備品</t>
  </si>
  <si>
    <t>YA.JJ.0051.LO</t>
  </si>
  <si>
    <t>廠牌:昀諭行
型號:240*1425*15mm</t>
  </si>
  <si>
    <t>Y3.DC.0107.LO</t>
  </si>
  <si>
    <t>INPUT模組 4 ANALOG</t>
  </si>
  <si>
    <t>1.廠牌：SCHNEIDER ELECTRIC
2.型號：BMXAMI0410（MODICON M340 series）
3.規格：4 ANALOG
4.環狀線專屬用料</t>
  </si>
  <si>
    <t>Y4.32.0040.LO</t>
  </si>
  <si>
    <t>齒型皮帶(地下車床用-Z軸)</t>
  </si>
  <si>
    <t>1.廠牌：Gaves Poly
2.料號：2004331-10</t>
  </si>
  <si>
    <t>YF.16.0005.LO</t>
  </si>
  <si>
    <t>1.廠牌:精工陶瓷股份有限公司
2.規格:290x290x20mm(7511U)(深紅色)
3.CF661B土建標使用區域:幸福站自動收費室、安全走道、現金室</t>
  </si>
  <si>
    <t>YA.ZZ.0038.LO</t>
  </si>
  <si>
    <t>空調設備專用保溫板(PE)</t>
  </si>
  <si>
    <t>材質:PE發泡、尺寸: 4尺*6尺、厚度:1公分、無背膠</t>
  </si>
  <si>
    <t>Y3.PR.0013.LO</t>
  </si>
  <si>
    <t>保護電驛(L30線路差動/通訊模組)</t>
  </si>
  <si>
    <t>1.廠牌：GE
2.型號：UR 7CV
3.規格：22kV(BSS,PPSS)
4.環狀線專屬用料</t>
  </si>
  <si>
    <t>Y6.25.0102.LO</t>
  </si>
  <si>
    <t>Y7.AE.0022.KO</t>
  </si>
  <si>
    <t>廠牌：通力
型號：DEE2145493</t>
  </si>
  <si>
    <t>Y1.KT.0015.LO</t>
  </si>
  <si>
    <t>3M長期抗UV彩繪PVC-A CAR-A4</t>
  </si>
  <si>
    <t>廠牌:爵士影像事業有限公司，規格: PVC-A CAR-A4，說明:列車外裝公共藝術貼紙</t>
  </si>
  <si>
    <t>95.15.0002.FA</t>
  </si>
  <si>
    <t>手弓鋼鋸</t>
  </si>
  <si>
    <t>附高速鋼鋸片</t>
  </si>
  <si>
    <t>95.02.0017.KT</t>
  </si>
  <si>
    <t xml:space="preserve">品牌型號KING TONY 9-4143FRV                                規格：                                                  1.整組包含衝擊起子*1，變換頭*2                                             2.尺寸：十字型起子頭*2(PH2、PH3)/一字型起子頭*2(9*1.6、11*2)/六角型起子頭*6(H5、H6、H7、H8、H10、H12)/星型起子頭*6(T30、T40、T45、T50、T55、T60)                                                                                    </t>
  </si>
  <si>
    <t>94.16.0001.AF</t>
  </si>
  <si>
    <t>WD40潤滑劑</t>
  </si>
  <si>
    <t>WD40多功能除銹潤滑劑</t>
  </si>
  <si>
    <t>2025/04/08</t>
  </si>
  <si>
    <t>2027/03/25</t>
  </si>
  <si>
    <t>Y6.16.0045.LO</t>
  </si>
  <si>
    <t>軌距墊鈑 9 1018Z</t>
  </si>
  <si>
    <t>廠牌：中鐵山橋
規格：980×170
基鈑編號:1018Z</t>
  </si>
  <si>
    <t>YD.FF.0036.LO</t>
  </si>
  <si>
    <t>1.廠牌:東亞
2.型號:FTU-322634EB-2
3.規格:32Wx2/220V L21 嵌入型 FTL日光燈</t>
  </si>
  <si>
    <t>Y4.17.0056.LO</t>
  </si>
  <si>
    <t>魚眼軸承(列車清洗系統用)</t>
  </si>
  <si>
    <t>1.廠牌：鈤聖精機    
2.規格：HF 50 PHS16B
3.料號：RS0061</t>
  </si>
  <si>
    <t>41.64.0002.OK</t>
  </si>
  <si>
    <t>54G2 6# 道岔(R=50m)_R</t>
  </si>
  <si>
    <t>95.20.0003.KT</t>
  </si>
  <si>
    <t>三爪軸承拉拔器</t>
  </si>
  <si>
    <t xml:space="preserve">品牌型號KING TONY 7965-02                                規格：爪幅:19mm~45mm                                                                                                                                </t>
  </si>
  <si>
    <t>YA.ZZ.0059.LO</t>
  </si>
  <si>
    <t>集風箱</t>
  </si>
  <si>
    <t>Y4.37.0002.LO</t>
  </si>
  <si>
    <t>黃油嘴(電動旋轉台用)</t>
  </si>
  <si>
    <t>1.黃油嘴。 2.規格:6mm，直口。</t>
  </si>
  <si>
    <t>Y1.KT.0045.LO</t>
  </si>
  <si>
    <t>3M長期抗UV彩繪PVC-A CAR-C9</t>
  </si>
  <si>
    <t xml:space="preserve">廠牌:爵士影像事業有限公司，規格: PVC-A CAR-C9，說明:列車外裝公共藝術貼紙
</t>
  </si>
  <si>
    <t>91.XX.0001.WA</t>
  </si>
  <si>
    <t>WAGO快速接頭</t>
  </si>
  <si>
    <t>221-2411</t>
  </si>
  <si>
    <t>48.FF.0064.KU</t>
  </si>
  <si>
    <t>燈具L22</t>
  </si>
  <si>
    <t>1.廠牌:凱優牌 2.型號:L22 3.規格:LED投光燈10W/800流明</t>
  </si>
  <si>
    <t>Y1.EI.0040.LO</t>
  </si>
  <si>
    <t>硬碟(IPC用)</t>
  </si>
  <si>
    <t>參考廠牌：Micron，參考型號：BX500 ，規格：SATAIII 240GB</t>
  </si>
  <si>
    <t>33.DC.0013.BB</t>
  </si>
  <si>
    <t>HSCB跳脫線圈</t>
  </si>
  <si>
    <t>41.65.0009.06</t>
  </si>
  <si>
    <t>砂布輪</t>
  </si>
  <si>
    <t>1.從事軌道研磨或其他切割作業。 2.	材質:氧化鋁 3.	規格：外徑100mm*厚度6mm*內孔16mm。 4.	參考廠牌:東昇平面砂布輪或同等品</t>
  </si>
  <si>
    <t>YF.16.0056.LO</t>
  </si>
  <si>
    <t>廠牌:惠亞工程股份有限公司
尺寸(顏色):600*600*3mm(#PT 7543U)
CF660區段標 通訊號誌房</t>
  </si>
  <si>
    <t>YSC.01.04.C.02</t>
  </si>
  <si>
    <t>YE.EA.0034.LO</t>
  </si>
  <si>
    <t>鎳鎘蓄電池</t>
  </si>
  <si>
    <t>1.參考廠牌：FB古河電池 2.參考型號：20-S108A 3.規格：24V/18A（6Ah/5HR）</t>
  </si>
  <si>
    <t>95.32.0003.AF</t>
  </si>
  <si>
    <t>塑鋼手推車</t>
  </si>
  <si>
    <t>板面尺寸：600mm*900mm 車台載重：200kg 搭配用輪：5吋PU輪（2活動，2個固定）</t>
  </si>
  <si>
    <t>Y1.BF.0008.LO</t>
  </si>
  <si>
    <t>HPCU回油護蓋鍊條</t>
  </si>
  <si>
    <t>1、尺寸：鍊條長：17±1cm，鍊條寬：0.6±0.1cm，掛勾直徑：2.8±0.2cm
2、材質：不鏽鋼
3、用途：綁固HPCU回油護蓋</t>
  </si>
  <si>
    <t>Y1.VG.0004.LO</t>
  </si>
  <si>
    <t>新鮮空氣柵門馬達</t>
  </si>
  <si>
    <t>廠牌：BELIMO，型號：TF24-SR</t>
  </si>
  <si>
    <t>Y6.27.0033.LO</t>
  </si>
  <si>
    <t>廠牌：GERB
規格：KY-R833</t>
  </si>
  <si>
    <t>39.29.0027.GM</t>
  </si>
  <si>
    <t>燈泡 24V H4</t>
  </si>
  <si>
    <t>Y9.G2.0005.CF</t>
  </si>
  <si>
    <t>分離型對射感測器(接收)</t>
  </si>
  <si>
    <t>廠牌:NS 型號:KB1241-AA23LF</t>
  </si>
  <si>
    <t>Y5.16.0008.LO</t>
  </si>
  <si>
    <t>交換機卡板</t>
  </si>
  <si>
    <t>1.廠牌：LEONARDO
2.型號：771-1884/01
3.用途：TETRA替換性備品</t>
  </si>
  <si>
    <t>YA.II.0066.LO</t>
  </si>
  <si>
    <t>PCC傳動皮帶(SPZ-937-Lw)</t>
  </si>
  <si>
    <t>廠牌:國祥規格:SPZ-937-Lw</t>
  </si>
  <si>
    <t>YSC.03.09.A.01.09.T</t>
  </si>
  <si>
    <t>95.01.0167.TO</t>
  </si>
  <si>
    <t>品牌型號TOPTUL KABA1608                                規格：                                                          1.長度：38mm(±20mm)                                         2.尺寸：8mm</t>
  </si>
  <si>
    <t>94.23.0045.LO</t>
  </si>
  <si>
    <t>水溝勺子</t>
  </si>
  <si>
    <t>1.廠牌: 2.型號: 3.規格:帶孔</t>
  </si>
  <si>
    <t>Y4.12.0006.LO</t>
  </si>
  <si>
    <t>閃爍燈蓋(移動式頂升設備用)</t>
  </si>
  <si>
    <t>1.廠牌：Sirena
2.規格：Ba15d5W24V
3.料號：V/0002-0020-007</t>
  </si>
  <si>
    <t>Y3.UP.0038.LO</t>
  </si>
  <si>
    <t>鉛酸蓄電池</t>
  </si>
  <si>
    <t>1、廠牌：YUASA 
2、型號：REW45-12 
3、規格：12V,45W
4、電池尺寸: 151mm(長)*65mm(寬)*94mm(高)，公差±2mm。
5、保存期限: 自製造日起至少6個月。</t>
  </si>
  <si>
    <t>YSAC1.07.05.A.01.T</t>
  </si>
  <si>
    <t>94.20.0015.3M</t>
  </si>
  <si>
    <t>防護眼鏡</t>
  </si>
  <si>
    <t>1.聚碳酸酯PC鏡片，耐衝擊、抗UV 2.寬版全包覆鏡片，報廢不需繳回</t>
  </si>
  <si>
    <t>95.01.0086.KT</t>
  </si>
  <si>
    <t>品牌型號KING TONY 34501241M                                規格：                                                          1.長度：80.5mm(±20mm)                                        2.扭力範圍：800(牛頓-米)</t>
  </si>
  <si>
    <t>YA.DD.0042.LO</t>
  </si>
  <si>
    <t>1.壓力偵測範圍:0~40bar 2.壓力端口:Schrader SAE#4,7/16”internal  3.工作溫度:_x0005__x0008_-40度~105度(建議廠牌型號:Gems/1100B0040G1G9000)</t>
  </si>
  <si>
    <t>Y6.25.0052.LO</t>
  </si>
  <si>
    <t>廠牌：中鐵山橋
規格：653×180×20</t>
  </si>
  <si>
    <t>Y1.TX.0026.LO</t>
  </si>
  <si>
    <t>車底電纜支架</t>
  </si>
  <si>
    <t>1.尺寸：長110mm、寬44mm、高40mm，厚度5.0mm ，公差±0.5mm。 2.孔徑：10.0mm。 3.材質：SUS304。 4.外觀無毛邊及銳角。 5.餘詳物料規格說明。</t>
  </si>
  <si>
    <t>39.01.0007.TP</t>
  </si>
  <si>
    <t>電纜盒</t>
  </si>
  <si>
    <t>Y3.CA.0007.LO</t>
  </si>
  <si>
    <t>500mm2電纜連接處理套件</t>
  </si>
  <si>
    <t>廠牌：Raychem
型號：MXAW-5151-TW01
規格：
適用電纜為24kV 500mm2低煙無毒鋁線鎧裝電纜接續,套件內包含
1.ERIC一体成型絕緣層及外半導層套管1支
2.JSCR電應力控制套管2支
3.氧化鋁土1包
4.短黃色電應力控制膠2片
5.長黃色電應力控制膠片3片
6.導體剪力型套管1支
7.鎧裝層連結用剪力型套管4支
8.高壓絕緣防水膠12片
9.低煙無毒內層套管1支
10.低煙無毒外層套管1支
11.低煙無毒補償套管4支
12.棉布膠帶1捲
13.銅網帶2捲
14.恆力彈簧2捲
15.編織銅帶1捲
16.說明書1份</t>
  </si>
  <si>
    <t>YSAC1.11.04.F</t>
  </si>
  <si>
    <t>YSAC1.11.04.C</t>
  </si>
  <si>
    <t>39.54.0002.WS</t>
  </si>
  <si>
    <t>液壓油濾芯</t>
  </si>
  <si>
    <t>油箱濾心適用</t>
  </si>
  <si>
    <t>50.92.0020.AB</t>
  </si>
  <si>
    <t>CM-ESS.2P</t>
  </si>
  <si>
    <t>Y6.26.0008.LO</t>
  </si>
  <si>
    <t>廠牌：中鐵山橋
規格：UIC 33；延展長4545</t>
  </si>
  <si>
    <t>電聯車環形保護墊</t>
  </si>
  <si>
    <t>1、鍶系氧化鐵混伴塑膠粒滾壓成片狀(0.7mm)，上層貼合電聯車地板顏色PVC及護膜。  2、雷射切割裁圓(尺寸112*112cm±2cm)。  3、配合電聯車轉向架滾珠環上固定扶手位置裁圓孔。 4、背面內、外圓需黏合環形高密度紗布混合雙面接合膠。</t>
  </si>
  <si>
    <t>YSD.05.02.A.02</t>
  </si>
  <si>
    <t>50.XX.0026.LO</t>
  </si>
  <si>
    <t>駕駛腳踏調整皮帶</t>
  </si>
  <si>
    <t>1.長度共10公尺 2.規格10-AT5</t>
  </si>
  <si>
    <t>39.17.0033.TP</t>
  </si>
  <si>
    <t>95.01.0146.KT</t>
  </si>
  <si>
    <t>更換式轉換接頭</t>
  </si>
  <si>
    <t xml:space="preserve">品牌型號KING TONY 34505102R                                規格：長度：45.5mm(±50mm)                                                                                                               </t>
  </si>
  <si>
    <t>YA.BB.0014.LO</t>
  </si>
  <si>
    <t>高低壓開關</t>
  </si>
  <si>
    <t>廠牌:鷺宮
型號:DNS-D606MMQ003</t>
  </si>
  <si>
    <t>Y1.BE.0041.LO</t>
  </si>
  <si>
    <t>導電膏(CP8-TB)</t>
  </si>
  <si>
    <t>1、廠牌：Thomas &amp; Betts。 2、型號：CP8-TB。 3、容量：1/2lb /罐。</t>
  </si>
  <si>
    <t>2027/09/20</t>
  </si>
  <si>
    <t>50.EP.0025.EA</t>
  </si>
  <si>
    <t>駕駛室照明轉盤開關</t>
  </si>
  <si>
    <t>41.11.0005.VB</t>
  </si>
  <si>
    <t>54G2 槽軌道碴軌道道岔(R25)岔心組件</t>
  </si>
  <si>
    <t>1.廠牌:voestalpine  BWG  GmbH 2.型號: 3.規格:R25 岔心 Frog  [1:4  -  14.036°]*1，基鈑*15，基板螺栓及扣夾組*30</t>
  </si>
  <si>
    <t>Y1.PT.0005.LO</t>
  </si>
  <si>
    <t>馬達接線盒接頭</t>
  </si>
  <si>
    <t>廠牌：HRI，型號：EC03P008600B 或 廠牌：LAPP，型號：53112054</t>
  </si>
  <si>
    <t>YC.K1.0017.LO</t>
  </si>
  <si>
    <t>內外接頭(DN25×15)</t>
  </si>
  <si>
    <t>材質：不銹鋼SUS 304
規格：DN25×15（1吋×1/2吋），適用於095軌道維修工程車</t>
  </si>
  <si>
    <t>Y4.25.0001.LO</t>
  </si>
  <si>
    <t>保險絲(電動充放電設備用)</t>
  </si>
  <si>
    <t>1.廠牌：信穎
2.規格: 250V 2A
3.料號：SW-10-0001</t>
  </si>
  <si>
    <t>Y5.15.0007.LO</t>
  </si>
  <si>
    <t>電源供應器(CISCO  4500交換器適用)</t>
  </si>
  <si>
    <t>1.廠牌：Cisco
2.型號：PWR-C45-1400AC V04
3.用途：DCS替換性備品</t>
  </si>
  <si>
    <t>39.58.0022.GM</t>
  </si>
  <si>
    <t>空調壓縮機</t>
  </si>
  <si>
    <t>Y4.32.0041.LO</t>
  </si>
  <si>
    <t>夾持元件(地下車床用)</t>
  </si>
  <si>
    <t>1.廠牌：Hegenscheidt
2.料號：10084462</t>
  </si>
  <si>
    <t>33.OT.0049.MI</t>
  </si>
  <si>
    <t>ESP32物聯網開發板</t>
  </si>
  <si>
    <t>1.廠牌:　 2.型號:ESP-32S 　3.規格:尺寸 :尺寸25.4×48.26×3mm / ESP32-D0WDQ6 / 內建雙核LX6 MCU / 38Pin IO / 支援UART、GPIO、ADC、DAC、PWM、I2C、I2S、SDIO、SD卡</t>
  </si>
  <si>
    <t>YA.GG.0029.LO</t>
  </si>
  <si>
    <t>聯軸器(18.5~30仟瓦)(板橋公車站及轉運站專屬用料)</t>
  </si>
  <si>
    <t>1.廠牌:C-KING 2.型號或規格:NM128 3.此料號為交通局財產。 4.僅用於板橋公車站及轉運站故障維修使用。</t>
  </si>
  <si>
    <t>48.FF.0005.TY</t>
  </si>
  <si>
    <t>LTZ-1/20X</t>
  </si>
  <si>
    <t>Y2.ZC.0006.AS</t>
  </si>
  <si>
    <t>BCH-ST 終端插頭</t>
  </si>
  <si>
    <t>1. 廠牌:Ansaldo STS或Hitachi Rail STS。2. 型號：6527497-00。3. 內含EPROM，可藉由工具寫入記憶體。4. 具電源指示燈。5. 符合CVO及CAP電路板使用之終端插頭。6. 使用於環狀線號誌區域控制器設備(ZC)，內含針對區域控制器內所PCSG控制之軌道特定參數、外掛軟體以及各板件的專用參數。</t>
  </si>
  <si>
    <t>YSAC1.07.03.E</t>
  </si>
  <si>
    <t>38.94.0001.JJ</t>
  </si>
  <si>
    <t>移動式冷氣機</t>
  </si>
  <si>
    <t>110V12000BTU</t>
  </si>
  <si>
    <t>Y1.KT.0038.LO</t>
  </si>
  <si>
    <t>3M長期抗UV彩繪PVC-A CAR-C2</t>
  </si>
  <si>
    <t xml:space="preserve">廠牌:爵士影像事業有限公司，規格: PVC-A CAR-C2，說明:列車外裝公共藝術貼紙
</t>
  </si>
  <si>
    <t>Y4.17.0075.LO</t>
  </si>
  <si>
    <t>水噴嘴(列車清洗系統用)</t>
  </si>
  <si>
    <t>1.廠牌：鈤聖精機     
2.規格：LORRIC 1/4”H4090S
3.料號：RS0080</t>
  </si>
  <si>
    <t>58.DD.0005.DD</t>
  </si>
  <si>
    <t>1.廠牌：EverGuard 2.型號：EV-5000M</t>
  </si>
  <si>
    <t>防撞條</t>
  </si>
  <si>
    <t>規格：L型直角30*30mm*，材質：發泡橡膠，顏色：黃。</t>
  </si>
  <si>
    <t>50.92.0048.AB</t>
  </si>
  <si>
    <t>S 201MT-Z 20</t>
  </si>
  <si>
    <t>95.42.0046.KG</t>
  </si>
  <si>
    <t>夾線器</t>
  </si>
  <si>
    <t>可用線徑16--32mm、安全負重：3TON</t>
  </si>
  <si>
    <t>Y6.25.0076.LO</t>
  </si>
  <si>
    <t>廠牌：中鐵山橋
規格：726×185×10</t>
  </si>
  <si>
    <t>50.TD.0003.ZF</t>
  </si>
  <si>
    <t>垂直避震器(動力轉向架)</t>
  </si>
  <si>
    <t>95.20.0002.EH</t>
  </si>
  <si>
    <t>F型固定夾80x400MM</t>
  </si>
  <si>
    <t>1.跨距x喉深:400x80mm2.型鋼25.0x6.0mm   3.夾持力:270KG</t>
  </si>
  <si>
    <t>50.EP.0034.EA</t>
  </si>
  <si>
    <t>左右側車門選擇轉盤開關</t>
  </si>
  <si>
    <t>39.23.0030.FS</t>
  </si>
  <si>
    <t>SA17適用</t>
  </si>
  <si>
    <t>39.26.0008.AR</t>
  </si>
  <si>
    <t>高效過濾/天井</t>
  </si>
  <si>
    <t>YD.FF.0028.LO</t>
  </si>
  <si>
    <t>1.廠牌:東亞
2.型號:FVS-H2241XEB-2
3.規格:嵌入型燈具 T5 日光燈 14Wx2/220V L2</t>
  </si>
  <si>
    <t>96.11.0004.KL</t>
  </si>
  <si>
    <t>YA.DD.0027.LO</t>
  </si>
  <si>
    <t>控制主機板組</t>
  </si>
  <si>
    <t>廠牌：FATEK
型號：FBs(40MBR2-AC-C+2A4RTD+CB55)</t>
  </si>
  <si>
    <t>35.26.0017.VI</t>
  </si>
  <si>
    <t>M9光纖熔接機</t>
  </si>
  <si>
    <t>M9熔接機、包含FH-40通用型光纖夾具一組，V7光纖切割刀一隻，鋰電池組 2顆，熱縮套管冷卻架一組，備用電極棒一隻，防震攜帶箱一具</t>
  </si>
  <si>
    <t>50.XX.0032.LO</t>
  </si>
  <si>
    <t>集電弓碳刷固定螺栓防護帽蓋</t>
  </si>
  <si>
    <t>集電弓碳刷固定螺栓防護帽蓋(M8*6.5*1.25mm)</t>
  </si>
  <si>
    <t>39.XX.0007.AF</t>
  </si>
  <si>
    <t>齒輪潤滑脂(車輪車床)</t>
  </si>
  <si>
    <t>MICROLUBE GB 00</t>
  </si>
  <si>
    <t>2024/03/14</t>
  </si>
  <si>
    <t>YA.JJ.0021.LO</t>
  </si>
  <si>
    <t>廠牌:國祥
規格:15t*220*1417</t>
  </si>
  <si>
    <t>94.23.0039.LO</t>
  </si>
  <si>
    <t>洗地機刮水條</t>
  </si>
  <si>
    <t>1.總長:1334mm ±5%。 2.顏色:透明。 3.數量:2件(組)。 4.重量:1.1kg(包裝重) ±5%。 5.刮水條材質:聚氨酯製成。 6.刮水條類型:耐油、凹槽。 7.須可搭配駕駛式洗地機可使用。</t>
  </si>
  <si>
    <t>Y1.EE.0014.AS</t>
  </si>
  <si>
    <t>電路板(CBOP)</t>
  </si>
  <si>
    <t>廠牌:Ansaldo STS或廠牌:Hitachi Rail STS，型號：6532619</t>
  </si>
  <si>
    <t>Y4.19.0019.LO</t>
  </si>
  <si>
    <t>轉向維修包(堆高機用)</t>
  </si>
  <si>
    <t>1.廠牌：孚克力
2.規格：14個/1包
3.料號：A339007</t>
  </si>
  <si>
    <t>50.KT.0060.LK</t>
  </si>
  <si>
    <t>door pillar trim-middle(13222.0080)</t>
  </si>
  <si>
    <t>YA.HH.0029.LO</t>
  </si>
  <si>
    <t>風扇軸承組(2.2仟瓦以下)(板橋公車站及轉運站專屬用料)</t>
  </si>
  <si>
    <t>1.廠牌:KRUGER 2.型號或規格:UK205+H2305+橡膠墊圈 3.此料號為交通局財產。 4.僅用於板橋公車站及轉運站故障維修使用。</t>
  </si>
  <si>
    <t>94.22.0011.LO</t>
  </si>
  <si>
    <t>麻繩</t>
  </si>
  <si>
    <t>1.粗:4MM 2.150克/CL，報廢不需繳回</t>
  </si>
  <si>
    <t>50.KT.0010.LK</t>
  </si>
  <si>
    <t>96.03.0009.MY</t>
  </si>
  <si>
    <t>YA.DD.0017.LO</t>
  </si>
  <si>
    <t>廠牌:國祥
規格:250V 1.2W 黃</t>
  </si>
  <si>
    <t>Y6.26.0023.LO</t>
  </si>
  <si>
    <t>感溫探棒(含固定架)</t>
  </si>
  <si>
    <t>1.PT100感溫探棒： (1) 內徑：6mm±1mm。 (2) 配件：可裝置於感溫探棒外，直徑8mm彈簧套管1件。 (3) 感溫訊號線≧40公尺。 2.可將感溫探棒穩定固定於軌腹之固定架1件。</t>
  </si>
  <si>
    <t>Y1.BV.0006.KB</t>
  </si>
  <si>
    <t>安全閥(煞車)</t>
  </si>
  <si>
    <t>廠牌：KNORR-BREMSE，型號：II91919/02105</t>
  </si>
  <si>
    <t>32.UC.0014.RS</t>
  </si>
  <si>
    <t>保險絲(1A)</t>
  </si>
  <si>
    <t>Fuse 5x20mm 1A F series FSF</t>
  </si>
  <si>
    <t>YA.GG.0025.LO</t>
  </si>
  <si>
    <t>空調泵浦機油(15W/40)</t>
  </si>
  <si>
    <t>容量:4L、型號:15W/40(建議廠牌:國光牌)</t>
  </si>
  <si>
    <t>2029/03/10</t>
  </si>
  <si>
    <t>35.16.0002.HP</t>
  </si>
  <si>
    <t>GGM8000路由器基台(提供給邊界路由器)</t>
  </si>
  <si>
    <t>100~230VAC 10~5.0A</t>
  </si>
  <si>
    <t>35.12.0006.VI</t>
  </si>
  <si>
    <t>掌上型數位POE顯示器</t>
  </si>
  <si>
    <t>5.4吋IPS 觸控螢幕、 H.264 H.265 網路攝影機，可做 4K 主碼流測試、48V/25.5W POE &amp; DC 12V/3A、DC 24V/2A 供電輸出。另包含驗電筆</t>
  </si>
  <si>
    <t>95.01.0087.KT</t>
  </si>
  <si>
    <t>品牌型號KING TONY 34501111M                                規格：                                                          1.長度：39mm(±20mm)                                         2.扭力範圍：33(牛頓-米)</t>
  </si>
  <si>
    <t>Y4.14.0005.LO</t>
  </si>
  <si>
    <t>選擇按鈕開關(精密車床用)</t>
  </si>
  <si>
    <t>1.廠牌：KEYON
2.型號：KB2-BE101 (高速精密車床) (按鈕型)
3.料號：TK-10-0011</t>
  </si>
  <si>
    <t>YF.16.0007.LO</t>
  </si>
  <si>
    <t>1.廠牌:精工陶瓷股份有限公司
2.規格:290x290x20mm(422U)(深灰色)
3.CF661B土建標使用區域:新北產業園區站B1F收費室、自動收費室、安全走道、現金室</t>
  </si>
  <si>
    <t>Y4.28.0025.LO</t>
  </si>
  <si>
    <t>鎖桿(救援車用)</t>
  </si>
  <si>
    <t>1.廠牌：Bemo Rail
2.規格：H=45/NO.10
3.料號：DH440-403058-00330</t>
  </si>
  <si>
    <t>Y2.SW.0053.LO</t>
  </si>
  <si>
    <t>X形環(液壓單元連桿用)</t>
  </si>
  <si>
    <t>1.材質：VITON。 2.線徑：2.62±0.3mm。3.內徑：17.2±0.3mm。</t>
  </si>
  <si>
    <t>96.10.0017.KL</t>
  </si>
  <si>
    <t>96.12.0005.KL</t>
  </si>
  <si>
    <t>YA.LL.0001.LO</t>
  </si>
  <si>
    <t>廠牌:RUSKIN 
規格:74℃(165&amp;#730;F)</t>
  </si>
  <si>
    <t>39.A2.0004.LO</t>
  </si>
  <si>
    <t>15HP  新4柱式4柱 式</t>
  </si>
  <si>
    <t>50.BA.0001.RE</t>
  </si>
  <si>
    <t>壓縮機</t>
  </si>
  <si>
    <t>32.DP.0006.AE</t>
  </si>
  <si>
    <t>列車目的顯示器(TEDU)</t>
  </si>
  <si>
    <t>YC.A1.0220.LR</t>
  </si>
  <si>
    <t>套筒</t>
  </si>
  <si>
    <t>尺寸:1/2''  SW24</t>
  </si>
  <si>
    <t>32.AP.0004.BB</t>
  </si>
  <si>
    <t>速度轉換器 (GMU)</t>
  </si>
  <si>
    <t>一、廠牌: BBR  二、型號: PZB-224 GMU  三、規格 額定電源24VDC、消耗功率4.8W</t>
  </si>
  <si>
    <t>94.16.0019.KL</t>
  </si>
  <si>
    <t>淺色耐高壓 潤滑脂30PTM</t>
  </si>
  <si>
    <t>1.廠牌：KLUBER 2.型號：STABURAGS NBU 30 PTM 3.容量：1.2kg</t>
  </si>
  <si>
    <t>Y1.PV.0016.HI</t>
  </si>
  <si>
    <t>MTCU端子台(推進)</t>
  </si>
  <si>
    <t>廠牌：SONEPAR，型號：212EE08524C</t>
  </si>
  <si>
    <t>Y6.11.0033.LO</t>
  </si>
  <si>
    <t>廠牌：中鐵山橋
規格：4×80</t>
  </si>
  <si>
    <t>95.10.0002.AF</t>
  </si>
  <si>
    <t>手動黃油槍組</t>
  </si>
  <si>
    <t>容量：約400cc~600cc</t>
  </si>
  <si>
    <t>Y5.27.0007.LO</t>
  </si>
  <si>
    <t>網路交換器</t>
  </si>
  <si>
    <t>1.廠牌：阿爾卡特朗訊ALCATEL-LUCENT
2.型號：OS6450-24
3.用途：適用於環狀線CMFT替換性備品</t>
  </si>
  <si>
    <t>Y4.13.0014.LO</t>
  </si>
  <si>
    <t>鋼索(1噸單軌用-15m)</t>
  </si>
  <si>
    <t>規格：O8*15m (1噸單軌吊車TK-102、103、107) 1條15米</t>
  </si>
  <si>
    <t>Y9.E3.0004.CF</t>
  </si>
  <si>
    <t>指示燈(紅)線(WS03-LED(R) TO WS08)</t>
  </si>
  <si>
    <t>廠牌:MiTAC 型號:WS03 規格:LED(R) TO WS08 CABLE  尺寸:530mm±20mm</t>
  </si>
  <si>
    <t>48.92.0003.CM</t>
  </si>
  <si>
    <t>給水泵軸封</t>
  </si>
  <si>
    <t>Y4.27.0061.LO</t>
  </si>
  <si>
    <t>引擎機油(路軌兩用車用，SHELL RIMULA R6 LM 10W-40)</t>
  </si>
  <si>
    <t>廠牌：SHELL，型號：Rimula R6 LM 10W-40，包裝方式：18公升/桶，保存期限：自製造日起至少48個月</t>
  </si>
  <si>
    <t>YSK.03.02.C.02.02.T</t>
  </si>
  <si>
    <t>2025/06/04</t>
  </si>
  <si>
    <t>Y4.27.0021.LO</t>
  </si>
  <si>
    <t>頭燈燈泡(路軌兩用車用)</t>
  </si>
  <si>
    <t>1.廠牌：BENZ
2.規格：H7 24V 70W
3.料號：N000000004221</t>
  </si>
  <si>
    <t>94.20.0014.3M</t>
  </si>
  <si>
    <t>防噪音耳塞</t>
  </si>
  <si>
    <t>1.帶線式 2.可清洗重複使用  3.NRR值24dB，報廢不需繳回</t>
  </si>
  <si>
    <t>38.94.0002.AS</t>
  </si>
  <si>
    <t>水管型溫度感知器</t>
  </si>
  <si>
    <t>TX500CA12BA002</t>
  </si>
  <si>
    <t>Y4.32.0029.LO</t>
  </si>
  <si>
    <t>軸向滾輪(地下車床用)</t>
  </si>
  <si>
    <t>1.廠牌：Hegenscheidt
2.料號：2028514-10</t>
  </si>
  <si>
    <t>96.YY.0011.FA</t>
  </si>
  <si>
    <t>開口型扳手接頭(公制9*12mm)</t>
  </si>
  <si>
    <t>廠牌：FACOM；規格：CASE OF 9X12mm METRIC-SIZE OPEN END BITS</t>
  </si>
  <si>
    <t>Y5.11.0011.LO</t>
  </si>
  <si>
    <t>1.廠牌：瑞通Sweetone
2.型號：RS-607
3.用途：電話替換性備品</t>
  </si>
  <si>
    <t>YF.16.0043.LO</t>
  </si>
  <si>
    <t>廠牌:國信窯業股份有限公司
尺寸(顏色)：198x198x7mm(多倫多白色)
CF650土建標使用區域：清潔人員休息室、垃圾室、泵浦室、水箱室</t>
  </si>
  <si>
    <t>YSC.01.08.D.02</t>
  </si>
  <si>
    <t>YSC.01.07.B.01</t>
  </si>
  <si>
    <t>YSC.01.08.C.02</t>
  </si>
  <si>
    <t>YSC.01.07.E.02</t>
  </si>
  <si>
    <t>防卡劑</t>
  </si>
  <si>
    <t>1、廠牌：LOCTITE或同等品。 2、型號：767或LB8150。 3、包裝方式：1LB/罐。 4、產品標示之保存期限：自製造日起至少36個月。報廢不需繳回</t>
  </si>
  <si>
    <t>2028/03/01</t>
  </si>
  <si>
    <t>2025/05/31</t>
  </si>
  <si>
    <t>Y6.14.0007.LO</t>
  </si>
  <si>
    <t xml:space="preserve">滑床鈑 1 </t>
  </si>
  <si>
    <t>廠牌：中鐵山橋
規格 ：860Z</t>
  </si>
  <si>
    <t>Y6.18.0001.LO</t>
  </si>
  <si>
    <t>HUCK螺栓與軸環</t>
  </si>
  <si>
    <t>廠牌：BRECKNELL WILLIS規格：Φ12.7(導電軌組件)</t>
  </si>
  <si>
    <t>YA.II.0087.LO</t>
  </si>
  <si>
    <t>廠牌:NACHi
型號:6206ZZ+6305ZZ</t>
  </si>
  <si>
    <t>YSC.02.11.E.01.05</t>
  </si>
  <si>
    <t>33.CC.0011.AB</t>
  </si>
  <si>
    <t>85-256 VAC Power Supply-PA72</t>
  </si>
  <si>
    <t>50.KL.0022.AI</t>
  </si>
  <si>
    <t>車廂地板(地板2)</t>
  </si>
  <si>
    <t>COMFLOOR U2 TRSC - 2354 x 502 x 17 mm</t>
  </si>
  <si>
    <t>Y1.BA.0009.LO</t>
  </si>
  <si>
    <t>環狀線電聯車空氣過濾器(A10)密封環#6</t>
  </si>
  <si>
    <t>1.材質：NBR，硬度：70±5(Shore A)。2.尺寸：內徑14.7±0.1mm、外徑:17.5±0.1mm、厚度:1.5±0.1mm、
寬2.88±0.1mm。
3.保存期限:自製造日起至少保存120個月。4.包裝方式：50件/包，不足50件以1包方式包裝。</t>
  </si>
  <si>
    <t>萬能噴膠</t>
  </si>
  <si>
    <t>1、廠牌：手牌。2、容量：340g/罐。</t>
  </si>
  <si>
    <t>2028/01/10</t>
  </si>
  <si>
    <t>96.48.0010.FL</t>
  </si>
  <si>
    <t>Y9.C3.0005.CF</t>
  </si>
  <si>
    <t>端子排1電源線</t>
  </si>
  <si>
    <t>廠牌:MiTAC 尺寸:2100mm±50mm</t>
  </si>
  <si>
    <t>Y8.BA.0002.OT</t>
  </si>
  <si>
    <t>後車廂門門板(無機房1000kg)</t>
  </si>
  <si>
    <t>1.廠牌：OTIS。2.型號：Rear Car door T-T 900。3.用途：適用環狀線OTIS電梯。4.規格：(1)含左、右門板。(2)材質：304髮紋不銹鋼。(3)厚度：1.5mm±0.1mm。</t>
  </si>
  <si>
    <t>41.12.0007.VB</t>
  </si>
  <si>
    <t>50E6 工軌無道碴軌道道岔(R50)岔尖組件-右開</t>
  </si>
  <si>
    <t>1.廠牌:voestalpine  BWG  GmbH 2.型號: 3.規格:R50 右開岔尖轉轍軌*1，基鈑*15，基板螺栓及扣夾組*30</t>
  </si>
  <si>
    <t>Y6.12.0027.LO</t>
  </si>
  <si>
    <t>廠牌：中鐵山橋
規格：920×170
基鈑編號: 11111LX</t>
  </si>
  <si>
    <t>Y5.16.0032.LO</t>
  </si>
  <si>
    <t>管理伺服器總成</t>
  </si>
  <si>
    <t>1.廠牌：LEONARDO
2.型號：774-0556/03
3.用途：TETRA系統替換性備品</t>
  </si>
  <si>
    <t>YSAC1.05.05.A</t>
  </si>
  <si>
    <t>CC.SC.0001.HI</t>
  </si>
  <si>
    <t>Cat 6網路線</t>
  </si>
  <si>
    <t>一、廠牌:HSTS USA。二、型號:7504.0100146。三、規格:CAT 6。四、主要用於提供快速且穩定的有線網路連接。五、305m/Mt</t>
  </si>
  <si>
    <t>Mt</t>
  </si>
  <si>
    <t>Y1.BA.0017.KB</t>
  </si>
  <si>
    <t>活塞環套件零件包</t>
  </si>
  <si>
    <t>1、廠牌：Knorr-Bremse。 2、型號：II90823。 3、套件零件包至少含活塞環、氣缸曲軸箱O 型環、墊片、彈簧墊片、螺母、螺絲。</t>
  </si>
  <si>
    <t>Y3.DC.0089.LO</t>
  </si>
  <si>
    <t>限位開關 1NO+1NC</t>
  </si>
  <si>
    <t>1.廠牌：TELEMECANIQUE
2.型號：XCKP2102G11
3.規格：1NO+1NC
4.環狀線專屬用料</t>
  </si>
  <si>
    <t>Y9.E8.0005.CF</t>
  </si>
  <si>
    <t>記憶體(DDR3 2GB)</t>
  </si>
  <si>
    <t>廠牌:MiTAC 型號:TS256MSK64V1U 規格:DDR3, 2GB</t>
  </si>
  <si>
    <t>39.A2.0008.LO</t>
  </si>
  <si>
    <t>電磁接觸器(C)</t>
  </si>
  <si>
    <t>1.廠牌:東元電機 2.型號: 3.規格:CU-18</t>
  </si>
  <si>
    <t>Y6.25.0068.LO</t>
  </si>
  <si>
    <t>廠牌：中鐵山橋
規格：802×185×10</t>
  </si>
  <si>
    <t>Y4.32.0039.LO</t>
  </si>
  <si>
    <t>齒型皮帶(地下車床用-X軸)</t>
  </si>
  <si>
    <t>1.廠牌：Gatispoly
2.料號：10314449</t>
  </si>
  <si>
    <t>YA.ZZ.0034.LO</t>
  </si>
  <si>
    <t>廠牌:昀諭行
型號:579*590*50mm</t>
  </si>
  <si>
    <t>Y9.P9.0002.CF</t>
  </si>
  <si>
    <t>顧客顯示器TFT LCD</t>
  </si>
  <si>
    <t>廠牌:MiTAC 型號:VS-10.4S-1</t>
  </si>
  <si>
    <t>Y6.25.0018.LO</t>
  </si>
  <si>
    <t>廠牌：中鐵山橋
規格：430-430-185(錳叉下用)</t>
  </si>
  <si>
    <t>Y1.PV.0042.LO</t>
  </si>
  <si>
    <t>六角螺帽 M6</t>
  </si>
  <si>
    <t>1、廠牌：BOSSARD。 2、型號：BN 5713。  3、規格：M6。</t>
  </si>
  <si>
    <t>48.FF.0022.TY</t>
  </si>
  <si>
    <t>壁掛式軌道區方向指示燈</t>
  </si>
  <si>
    <t>CETL-41138-TR3</t>
  </si>
  <si>
    <t>DMW2631</t>
  </si>
  <si>
    <t>Y4.32.0031.LO</t>
  </si>
  <si>
    <t>量測頭(地下車床用)</t>
  </si>
  <si>
    <t>1.廠牌：Hegenscheidt
2.料號：2033598-10</t>
  </si>
  <si>
    <t>T5 燈管(4ft，610 型)</t>
  </si>
  <si>
    <t>1.廠牌：飛利浦(PHILIPS)
2.型號：MASTER TL5 HE 28W/840
3.全長：4呎
4.通過CNS認證、歐盟CE規範及經濟部標準檢驗局商品檢驗標識認證</t>
  </si>
  <si>
    <t>YSC.03.14.C.01</t>
  </si>
  <si>
    <t>YSKG.A2.02</t>
  </si>
  <si>
    <t>YSKG.A1.01</t>
  </si>
  <si>
    <t>YA.ZZ.0001.LO</t>
  </si>
  <si>
    <t>廠牌:東元
型號:5P035C001H215</t>
  </si>
  <si>
    <t>YA.EE.0001.LO</t>
  </si>
  <si>
    <t>傳動皮帶(SPB-2032)</t>
  </si>
  <si>
    <t>廠牌:PRETECH型號:SPB-2032*4條產品標示之保存期限：自製造日起至少 60 個月</t>
  </si>
  <si>
    <t>YSC.02.12.B.01.01.T</t>
  </si>
  <si>
    <t>58.CC.0003.WH</t>
  </si>
  <si>
    <t>明架礦纖岩棉吸音天花板</t>
  </si>
  <si>
    <t>1.廠牌:龍牌 2.型號: 3.規格:2'×2'×15㎜</t>
  </si>
  <si>
    <t>YA.LL.0006.LO</t>
  </si>
  <si>
    <t>極限開關(風門)</t>
  </si>
  <si>
    <t>廠牌:RUSKIN
型號:EFL/SP100-EZ 141℃(285&amp;#730;F)</t>
  </si>
  <si>
    <t>58.BB.0005.TM</t>
  </si>
  <si>
    <t>200*200mm,t=8mm</t>
  </si>
  <si>
    <t>Y2.ZC.0003.AS</t>
  </si>
  <si>
    <t>道旁電源板</t>
  </si>
  <si>
    <t>1. 廠牌:Ansaldo STS或Hitachi Rail STS。2. 型號：6526501-00。3. 具5個LED指示燈診斷相對應的電壓。4. 具母插孔可量測各輸出電壓。5. 提供5V、+12V、-12V、24V等輸出電源。6. 使用於環狀線號誌區域控制器設備(ZC)，其為序列連接並提供各區域控制器機架電源。</t>
  </si>
  <si>
    <t>96.10.0016.KL</t>
  </si>
  <si>
    <t>Y6.25.0086.LO</t>
  </si>
  <si>
    <t>廠牌：中鐵山橋
規格：653×185×10</t>
  </si>
  <si>
    <t>YA.II.0146.LO</t>
  </si>
  <si>
    <t>傳動皮帶(SPA-1607)</t>
  </si>
  <si>
    <t>廠牌:CONTINENTAL型號:SPA-1607</t>
  </si>
  <si>
    <t>YSC.01.02.B.01.03.04.T</t>
  </si>
  <si>
    <t>YD.FF.0100.FF</t>
  </si>
  <si>
    <t>LED投射燈(100W)</t>
  </si>
  <si>
    <t>光源：LED 瓦數：100W 電壓：100~240VAC 色溫：3000K 防水等級：IP65(含以上)</t>
  </si>
  <si>
    <t>Y1.TX.0012.HI</t>
  </si>
  <si>
    <t>傳動軸總成(座)</t>
  </si>
  <si>
    <t>廠牌：GHH RADSATZ，型號：00010438EC04</t>
  </si>
  <si>
    <t>YSD.02.02.B.01</t>
  </si>
  <si>
    <t>39.23.0023.FS</t>
  </si>
  <si>
    <t>油細分離器</t>
  </si>
  <si>
    <t>SA10適用</t>
  </si>
  <si>
    <t>Y4.13.0017.LO</t>
  </si>
  <si>
    <t>鍊條(天車用-10.6m)</t>
  </si>
  <si>
    <t>規格：O11.2*10.6m (5噸鍊條吊車轉向架清洗機房) 1條10.6米</t>
  </si>
  <si>
    <t>50.KL.0021.AI</t>
  </si>
  <si>
    <t>車廂地板(地板8)</t>
  </si>
  <si>
    <t>COMFLOOR U8 TRSC - 2400 x 1762 x 17 mm</t>
  </si>
  <si>
    <t>38.II.0005.CH</t>
  </si>
  <si>
    <t>SPA-1082</t>
  </si>
  <si>
    <t>41.66.0010.AF</t>
  </si>
  <si>
    <t>接觸線編結器</t>
  </si>
  <si>
    <t>Arthur Flury AG/635.322.00</t>
  </si>
  <si>
    <t>Y1.KT.0070.LO</t>
  </si>
  <si>
    <t>3M長期抗UV彩繪PVC-B CAR-B6</t>
  </si>
  <si>
    <t xml:space="preserve">廠牌:爵士影像事業有限公司，規格: PVC-B CAR-B6，說明:列車外裝公共藝術貼紙
</t>
  </si>
  <si>
    <t>Y6.25.0029.LO</t>
  </si>
  <si>
    <t>廠牌：中鐵山橋
規格：376-376-205</t>
  </si>
  <si>
    <t>Y1.BB.0017.KB</t>
  </si>
  <si>
    <t>MB03B電路板(BCU)</t>
  </si>
  <si>
    <t>廠牌：HRI，型號：STN27903/50787或廠牌：KNORR-BREMSE，型號：STN27903/50787</t>
  </si>
  <si>
    <t>33.RM.0003.SI</t>
  </si>
  <si>
    <t>Shunt-release DC 110V(22kV RMU環路開關)</t>
  </si>
  <si>
    <t>39.17.0077.HE</t>
  </si>
  <si>
    <t>繼電器(B)(安坑輕軌使用)</t>
  </si>
  <si>
    <t>Y1.BA.0018.KB</t>
  </si>
  <si>
    <t>壓力感測器 DG10-S (L17)</t>
  </si>
  <si>
    <t>1、廠牌：Knorr-Bremse。 2、型號：STN29890。</t>
  </si>
  <si>
    <t>Y9.SD.0003.LO</t>
  </si>
  <si>
    <t>7012 2P母 空中接頭</t>
  </si>
  <si>
    <t>7012 2P母</t>
  </si>
  <si>
    <t>Y1.PT.0012.LO</t>
  </si>
  <si>
    <t>馬達溫度感測器</t>
  </si>
  <si>
    <t>1.廠牌:YAD、型號:YAD-PT100-440。 2.可適用環狀線電聯車推進馬達溫度偵測使用。 3.型式為PT-100 class A。 4.探針長度為4公分、總長為20公分，電線須以熱縮套管包覆。 5.端子為針型端子。</t>
  </si>
  <si>
    <t>Y4.32.0064.LO</t>
  </si>
  <si>
    <t>安全開關(地下車床用#247)</t>
  </si>
  <si>
    <t>1.廠牌：EUCHNER
2.型號：WP2-638AS
3.料號：10322247</t>
  </si>
  <si>
    <t>35.27.0026.LO</t>
  </si>
  <si>
    <t>電源供應器(700W)</t>
  </si>
  <si>
    <t>一、 700W 功率。二、參考型號:SDR-120-24。三、用途: 僅平面道路號誌系統。</t>
  </si>
  <si>
    <t>94.03.0001.AF</t>
  </si>
  <si>
    <t>油漆刷1"</t>
  </si>
  <si>
    <t>規格為寬1"</t>
  </si>
  <si>
    <t>50.KT.0061.LK</t>
  </si>
  <si>
    <t>b-pillar trim left(13222.0220)</t>
  </si>
  <si>
    <t>32.AC.0001.JA</t>
  </si>
  <si>
    <t>"On  Board  Control  Unit  (OBCU) 車載控制單元(OBCU)"</t>
  </si>
  <si>
    <t>一、廠牌: MOXA。二、型號: V2406C-KL1-CT-T  三、規格: Input rating 24-110Vdc, 2.74-0,584A</t>
  </si>
  <si>
    <t>39.59.0004.TP</t>
  </si>
  <si>
    <t>組合式底座3D列印樣品</t>
  </si>
  <si>
    <t>1、尺寸：孔徑35±1mm，底部外徑80±3mm，高度70±3mm。 2、底部固定板：參考下方附圖。 3、材質：PLA。</t>
  </si>
  <si>
    <t>96.07.0002.FA</t>
  </si>
  <si>
    <t>Y2.PD.0169.LO</t>
  </si>
  <si>
    <t>JET I UV 貼膜玻璃彩繪(A2-1)</t>
  </si>
  <si>
    <t xml:space="preserve">廠牌：艾瓦奇有限公司
規格：101.5cm*83.3cm
說明:板橋站月台滑門-A2-1
</t>
  </si>
  <si>
    <t>液壓控制單元O型環(#T1211)(A-T311)</t>
  </si>
  <si>
    <t>廠牌：KNORR-BREMSE
型號：B43723/3</t>
  </si>
  <si>
    <t>YSAC1.04.06.E.01.08.T</t>
  </si>
  <si>
    <t>Y4.33.0017.LO</t>
  </si>
  <si>
    <t>電池(攜帶式發電機焊接機用)</t>
  </si>
  <si>
    <t>廠牌:CSB，型號:EVH12390。</t>
  </si>
  <si>
    <t>YC.A1.0051.LR</t>
  </si>
  <si>
    <t>料號 : 001-2005-462</t>
  </si>
  <si>
    <t>94.31.0016.LO</t>
  </si>
  <si>
    <t>Cat6A傳輸線(X)</t>
  </si>
  <si>
    <t>M12-X code 長度:15公尺/ST 公對公</t>
  </si>
  <si>
    <t>50.KG.0002.HU</t>
  </si>
  <si>
    <t>關節式連結裝置與車間走道(2)(含上側俯仰式、下側關節式連結機構、內外折棚、空調風道與轉盤之組立)</t>
  </si>
  <si>
    <t>車間走道使用</t>
  </si>
  <si>
    <t>48.EA.0007.NO</t>
  </si>
  <si>
    <t>火警探測器補償式局限型(定址型)</t>
  </si>
  <si>
    <t>FST-851(FST-951-IV)</t>
  </si>
  <si>
    <t>Y1.KT.0168.LO</t>
  </si>
  <si>
    <t>3M長期抗UV彩繪PVC-D CAR-C1</t>
  </si>
  <si>
    <t>廠牌:爵士影像事業有限公司，規格: PVC-D CAR-C1，說明:列車外裝公共藝術貼紙</t>
  </si>
  <si>
    <t>警示膠帶</t>
  </si>
  <si>
    <t>48mmx25M PVC黑黃，報廢不需繳回</t>
  </si>
  <si>
    <t>35.26.0035.NA</t>
  </si>
  <si>
    <t>2.4/5G 10dBi防水天線+支架</t>
  </si>
  <si>
    <t>2.4/5G (1)	頻段:5G (2)	天線dbi增益:9dbi以上 (3)	天線延長線1m與支架、防水功能</t>
  </si>
  <si>
    <t>50.DS.0001.AF</t>
  </si>
  <si>
    <t>車門按鈕(CAPTRON)</t>
  </si>
  <si>
    <t>1.廠牌2.型號CHT3-175BS-83/TG-SR</t>
  </si>
  <si>
    <t>38.94.0004.CE</t>
  </si>
  <si>
    <t>冰水壓力表</t>
  </si>
  <si>
    <t>C700LFB</t>
  </si>
  <si>
    <t>95.01.0172.TO</t>
  </si>
  <si>
    <t>品牌型號TOPTUL KABE1632                                規格：                                                          1.長度：78mm(±20mm)                                        2.尺寸：32mm</t>
  </si>
  <si>
    <t>YA.YY.0030.LO</t>
  </si>
  <si>
    <t>指示燈(黃色)(板橋公車站及轉運站專屬用料)</t>
  </si>
  <si>
    <t>1.廠牌:SHAN HO 2.型號或規格:SP-251L AC110V/6V(黃) 3.此料號為交通局財產。 4.僅用於板橋公車站及轉運站故障維修使用。</t>
  </si>
  <si>
    <t>Y6.14.0004.LO</t>
  </si>
  <si>
    <t>滾輪滑床墊鈑 B'</t>
  </si>
  <si>
    <t>50.94.0010.KL</t>
  </si>
  <si>
    <t>長效潤滑脂</t>
  </si>
  <si>
    <t>ISOFLEX LDS 18 SPECIAL A   1公斤/CN</t>
  </si>
  <si>
    <t>2024/07/11</t>
  </si>
  <si>
    <t>2026/03/27</t>
  </si>
  <si>
    <t>2025/11/20</t>
  </si>
  <si>
    <t>35.13.0003.AS</t>
  </si>
  <si>
    <t>VIPEDIA-12網路卡附4GB視訊儲存容量包含VIPA-OS</t>
  </si>
  <si>
    <t>Y4.13.0006.LO</t>
  </si>
  <si>
    <t>縱行雙速接觸器(天車用#258)</t>
  </si>
  <si>
    <t>1.廠牌：Schneider
2.型號：258M7AB
3.料號：LC1D258M7</t>
  </si>
  <si>
    <t>50.92.0015.HS</t>
  </si>
  <si>
    <t>跨接電纜4-3(含接頭)</t>
  </si>
  <si>
    <t>94.04.0002.LO</t>
  </si>
  <si>
    <t>油漆筆(藍色)</t>
  </si>
  <si>
    <t>1.藍色，筆長15cm±1cm，筆尖直徑0.5cm±0.1cm。 2.須適用於金屬、玻璃、橡樛、陶瓷等材質，畫記後經擦拭，不褪色、脫漆。 3.產品標示之保存期限：自製造日起至少30個月。</t>
  </si>
  <si>
    <t>YSD.01.01.A.02.01.03.T</t>
  </si>
  <si>
    <t>95.01.0171.TO</t>
  </si>
  <si>
    <t>品牌型號TOPTUL KABA2430                               規格：                                                          1.長度：53mm(±20mm)                                         2.尺寸：30mm</t>
  </si>
  <si>
    <t>96.08.0001.FA</t>
  </si>
  <si>
    <t>95.42.0017.FA</t>
  </si>
  <si>
    <t>套筒轉接頭(3/4''轉1/2'')</t>
  </si>
  <si>
    <t>轉接頭(3/4" 轉 1/2")</t>
  </si>
  <si>
    <t>Y9.C3.0015.CF</t>
  </si>
  <si>
    <t>固定找零器控制板訊號線(TVM BOARD TO IPC-COM4)</t>
  </si>
  <si>
    <t>95.01.0089.KT</t>
  </si>
  <si>
    <t xml:space="preserve">品牌型號KING TONY 34501213M                                規格：                                                          1.長度：57.5mm(±20mm)                                        2.扭力範圍：52(牛頓-米)                                                                                                    </t>
  </si>
  <si>
    <t>95.01.0009.BH</t>
  </si>
  <si>
    <t>六角扳手-19mm</t>
  </si>
  <si>
    <t>內六角扳手19mm</t>
  </si>
  <si>
    <t>Y6.16.0009.LO</t>
  </si>
  <si>
    <t>護軌墊鈑-22</t>
  </si>
  <si>
    <t>廠牌：中鐵山橋
規格：613×180</t>
  </si>
  <si>
    <t>YSS.09.38</t>
  </si>
  <si>
    <t>YA.YY.0006.LO</t>
  </si>
  <si>
    <t>廠牌:維立
規格:6A</t>
  </si>
  <si>
    <t>YA.QQ.0025.LO</t>
  </si>
  <si>
    <t>轉訊器</t>
  </si>
  <si>
    <t>支援串列Port：RS-232、RS-422、RS-485(參考廠牌型號:MOXA/TCC-80)</t>
  </si>
  <si>
    <t>95.35.0006.ML</t>
  </si>
  <si>
    <t>M字梯</t>
  </si>
  <si>
    <t>8尺</t>
  </si>
  <si>
    <t>39.55.0001.UC</t>
  </si>
  <si>
    <t>機油芯</t>
  </si>
  <si>
    <t>Y2.PD.0199.LO</t>
  </si>
  <si>
    <t>JET I UV 貼膜玻璃彩繪(C2-4)</t>
  </si>
  <si>
    <t xml:space="preserve">廠牌：艾瓦奇有限公司
規格：101.4cm*85cm
說明:板橋站月台滑門-C2-4
</t>
  </si>
  <si>
    <t>YA.DD.0010.LO</t>
  </si>
  <si>
    <t>廠牌:SUNBEST 
型號:SL-32(1GL/瓶)</t>
  </si>
  <si>
    <t>YSK.01.02.C.02.02.T</t>
  </si>
  <si>
    <t>Y4.35.0012.LO</t>
  </si>
  <si>
    <t>液壓缸油封(壓床用-O140 )</t>
  </si>
  <si>
    <t>1.廠牌：Merkel Polypac
2.規格：ψ140
3.料號：P.445.00062</t>
  </si>
  <si>
    <t>YA.II.0107.LO</t>
  </si>
  <si>
    <t>廠牌：台鎰
型號：423W*670H*50T</t>
  </si>
  <si>
    <t>YA.JJ.0035.LO</t>
  </si>
  <si>
    <t>廠牌：昀喻行
型號：520*325*50mm</t>
  </si>
  <si>
    <t>95.42.0084.LO</t>
  </si>
  <si>
    <t>園藝剪(有齒鋁柄樹剪)</t>
  </si>
  <si>
    <t>1.廠牌:立吉五金 2.型號: 3.規格:全長：79.5cm，柄長：48cm，柄厚度：29mm，工作寬：3.5cm，工作長：31.5cm，工作厚：4mm</t>
  </si>
  <si>
    <t>Y2.CP.0021.AS</t>
  </si>
  <si>
    <t>控制台機架</t>
  </si>
  <si>
    <t>1. 廠牌:Ansaldo STS或Hitachi Rail STS。2. 型號：3220.0100166。3. 控制台機架顯示器</t>
  </si>
  <si>
    <t>39.06.0005.AB</t>
  </si>
  <si>
    <t>MCCB 2P 20A</t>
  </si>
  <si>
    <t>96.01.0004.MY</t>
  </si>
  <si>
    <t>Y6.16.0019.LO</t>
  </si>
  <si>
    <t xml:space="preserve">壓板 </t>
  </si>
  <si>
    <t>廠牌：中鐵山橋
規格：89×50
(伸縮接頭用)</t>
  </si>
  <si>
    <t>Y1.KT.0068.LO</t>
  </si>
  <si>
    <t>3M長期抗UV彩繪PVC-B CAR-B4</t>
  </si>
  <si>
    <t xml:space="preserve">廠牌:爵士影像事業有限公司，規格: PVC-B CAR-B4，說明:列車外裝公共藝術貼紙
</t>
  </si>
  <si>
    <t>50.EP.0023.EA</t>
  </si>
  <si>
    <t>左轉方向燈指示燈</t>
  </si>
  <si>
    <t>95.42.0032.MA</t>
  </si>
  <si>
    <t>L型電動扳手</t>
  </si>
  <si>
    <t>MAKITA 18V充電式3分彎角套筒板手</t>
  </si>
  <si>
    <t>39.62.0001.SV</t>
  </si>
  <si>
    <t>各式濾材1組{全鋁質濾網1片、百摺式方盤濾管(PTM)1隻、鋁框活性碳濾網1片、HEPA濾材1片}</t>
  </si>
  <si>
    <t>HEPA 過濾設備適用</t>
  </si>
  <si>
    <t>50.KT.0058.LK</t>
  </si>
  <si>
    <t>endportal trim-upper(13222.0052)</t>
  </si>
  <si>
    <t>YF.19.0047.LO</t>
  </si>
  <si>
    <t>39.17.0007.TP</t>
  </si>
  <si>
    <t>齒型帶</t>
  </si>
  <si>
    <t>皮帶適用</t>
  </si>
  <si>
    <t>Y2.PW.0001.AS</t>
  </si>
  <si>
    <t>電源供應模組 (AL4850)</t>
  </si>
  <si>
    <t>1.廠牌:Ansaldo STS或Hitachi Rail STS。2.型號：138B.0100009。3.標稱輸出電壓(nominal output voltage): 48VDC。4.永久性標稱電流(permanent nominal current):50A。5.尺寸:長x寬x高 482 x 594 x 312 (單位mm、公差±20mm)。6.使用於環狀線號誌電源分配盤(PDP)，為一48V/50A電源供應模組。</t>
  </si>
  <si>
    <t>YSKA.A5</t>
  </si>
  <si>
    <t>33.CC.0009.AB</t>
  </si>
  <si>
    <t>ControlLogix Redundancy Module</t>
  </si>
  <si>
    <t>Y4.29.0006.LO</t>
  </si>
  <si>
    <t>柴油引擎機油濾清器(軌道維修車用)</t>
  </si>
  <si>
    <t>1.廠牌：Donaldson
2.規格：P550428
3.料號：BRD50-403541-00120</t>
  </si>
  <si>
    <t>48.FF.0018.TY</t>
  </si>
  <si>
    <t>插地式/吸頂式 LED投射燈</t>
  </si>
  <si>
    <t>LSF100-10AAL</t>
  </si>
  <si>
    <t>YF.16.0121.LO</t>
  </si>
  <si>
    <t>護木漆(水性戶外木結構專用)</t>
  </si>
  <si>
    <t>1.廠牌:德寶塗料或同等品 2.型號:DTT360-90-28T 3.容量:18公升 4.顏色:平光深胡桃</t>
  </si>
  <si>
    <t>2026/02/22</t>
  </si>
  <si>
    <t>2028/07/30</t>
  </si>
  <si>
    <t>39.29.0011.GM</t>
  </si>
  <si>
    <t>空氣乾燥器筒</t>
  </si>
  <si>
    <t>Y6.18.0022.LO</t>
  </si>
  <si>
    <t>螺栓</t>
  </si>
  <si>
    <t>廠牌：中鐵山橋
規格：M20×120</t>
  </si>
  <si>
    <t>Y4.26.0004.LO</t>
  </si>
  <si>
    <t>保險絲(倉儲系統用#34)</t>
  </si>
  <si>
    <t>1.廠牌：TOTAL SOURCE
2.規格：T10AL250V窄巷式堆高機用
3.料號：52032534</t>
  </si>
  <si>
    <t>95.01.0173.TO</t>
  </si>
  <si>
    <t>品牌型號TOPTUL KBBA1636                                規格：                                                          1.長度：40mm(±20mm)                                         2.尺寸：1-1/8(inch)</t>
  </si>
  <si>
    <t>Y2.PP.0035.AS</t>
  </si>
  <si>
    <t>控制面板(濾波器60A和濾波器6A)</t>
  </si>
  <si>
    <t>1. 廠牌:Ansaldo STS或Hitachi Rail STS。2. 型號：B22B.0100084。3. 控制面板(濾波器60A和濾波器6A)。</t>
  </si>
  <si>
    <t>YSAC1.05.05.D</t>
  </si>
  <si>
    <t>Y2.PD.0141.FA</t>
  </si>
  <si>
    <t>滑門鎖頭外蓋</t>
  </si>
  <si>
    <t>1.廠牌:Faiveley
2.型號:Z107562</t>
  </si>
  <si>
    <t>50.TS.0004.GM</t>
  </si>
  <si>
    <t>二次簧(含捲簧及橡膠)(非動力轉向架)</t>
  </si>
  <si>
    <t>DMW4131</t>
  </si>
  <si>
    <t>Y8.BC.0020.KO</t>
  </si>
  <si>
    <t>按鈕線</t>
  </si>
  <si>
    <t xml:space="preserve">廠牌：通力
規格：長12mm x寬9mm x高4mm
</t>
  </si>
  <si>
    <t>95.01.0048.CH</t>
  </si>
  <si>
    <t>8"開口棘輪板手</t>
  </si>
  <si>
    <t>1.規格8吋 2.最大開口50mm   3.最大承受210公斤</t>
  </si>
  <si>
    <t>39.01.0041.LO</t>
  </si>
  <si>
    <t>減震器</t>
  </si>
  <si>
    <t>Y1.PV.0015.HI</t>
  </si>
  <si>
    <t>TAL 9-30斷路器(推進)</t>
  </si>
  <si>
    <t>廠牌：ABB SPA，型號：TAL 9-30-10RT</t>
  </si>
  <si>
    <t>33.HP.0007.SI</t>
  </si>
  <si>
    <t>比流器(CT)</t>
  </si>
  <si>
    <t xml:space="preserve"> 200A/1A/3KV</t>
  </si>
  <si>
    <t>50.KT.0057.LK</t>
  </si>
  <si>
    <t>pillar trim-middle (mirror image)(13222.0065)</t>
  </si>
  <si>
    <t>58.BB.0006.WH</t>
  </si>
  <si>
    <t>透心石英磁磚(63HK01)</t>
  </si>
  <si>
    <t>1.廠牌:白馬 2.型號:63HK01 3.規格:300*600*7mm</t>
  </si>
  <si>
    <t>Y4.28.0019.LO</t>
  </si>
  <si>
    <t>油壓雙向控制閥(救援車用)</t>
  </si>
  <si>
    <t>1.廠牌：IMI
2.規格：V62C517A-A313J,5/2
3.型號：B8472
4.料號：DH440-403058-00270</t>
  </si>
  <si>
    <t>50.KT.0025.LK</t>
  </si>
  <si>
    <t>Y2.PD.0039.FA</t>
  </si>
  <si>
    <t>EED 關閉開關（ECS）</t>
  </si>
  <si>
    <t>1.廠牌:Faiveley。2.原廠料號:G331669-S104。3.月台門，更換性備品，頂箱設備。</t>
  </si>
  <si>
    <t>Y9.GC.0004.CF</t>
  </si>
  <si>
    <t>廠牌:NS 型號:PLD9-10/1N/C/003</t>
  </si>
  <si>
    <t>Y3.RM.0010.LO</t>
  </si>
  <si>
    <t>控制卡板</t>
  </si>
  <si>
    <t>1.廠牌：CHEM
2.型號：5Z104
3.規格：1C2S LBS
4.環狀線專屬用料</t>
  </si>
  <si>
    <t>YSAC1.02.01.B</t>
  </si>
  <si>
    <t>50.PG.0003.LO</t>
  </si>
  <si>
    <t>齒輪箱洩油墊片</t>
  </si>
  <si>
    <t>1.C形-銅包纖維密封墊圈 2.規格： 內外徑26mm*32mm</t>
  </si>
  <si>
    <t>YD.FF.0066.LO</t>
  </si>
  <si>
    <t>1.廠牌:東亞
2.型號:YST 400/250CMH-TPE
3.規格:投射燈 高功率 220V 250W IP65</t>
  </si>
  <si>
    <t>Y2.PP.0026.AS</t>
  </si>
  <si>
    <t>FS89接觸器式繼電器440(含配件)</t>
  </si>
  <si>
    <t>1.廠牌:Ansaldo STS或Hitachi Rail STS。2.型號：232SK00001C825954。3.尺寸:單位mm（長度x高度x深度）:68 x 85 x 162(不含手柄，公差±5)。4.額定電壓: 24 VDC。5.具4組常開接點、4組常閉接點。6.使用於環狀線號誌車站連鎖設備(PP)，來自IXL訊號透過繼電器控制現場設備。7.每組物料需含配件:(1)繼電器底座，型號: 2/993307，數量:1個。(2)繼電器底座插pin，數量:10個。(3)繼電器連接器母接頭(10pin)，型號: 2/508432，數量:1個。(4)繼電器連接器公接頭(10pin)，型號: 2/508433，數量:1個。(5)繼電器連接器插pin(10pin)，型號: 2/508435，數量:5個。(6)繼電器連接器母接頭(21pin)，型號: 2/508430，數量:1個。(7)繼電器連接器公接頭(21pin)，型號: 2/508431，數量:1個。(8)繼電器連接器插pin(21pin)，型號: 2/508434，數量:10個。</t>
  </si>
  <si>
    <t>Y1.PV.0026.LO</t>
  </si>
  <si>
    <t>動力機箱連接線接頭(公)</t>
  </si>
  <si>
    <t>廠牌：HARTING，型號：09140022641</t>
  </si>
  <si>
    <t>YF.16.0112.LO</t>
  </si>
  <si>
    <t>殘廁用15cm不銹鋼門把手(2支/組)</t>
  </si>
  <si>
    <t>1.廠牌：魔力牌
2.型號：212C</t>
  </si>
  <si>
    <t>Y3.DC.0055.MO</t>
  </si>
  <si>
    <t>無載、雙極隔離開關</t>
  </si>
  <si>
    <t>1.廠牌：MONT-ELE
2.型號：MSXR-1.8-4-70-M
3.規格：750VDC-4000A
4.環狀線專屬用料</t>
  </si>
  <si>
    <t>39.01.0039.LO</t>
  </si>
  <si>
    <t>微型保險絲(B)(安坑輕軌使用)</t>
  </si>
  <si>
    <t>94.99.0014.LO</t>
  </si>
  <si>
    <t>中性矽利康(白色)</t>
  </si>
  <si>
    <t>一、專業多功能中性矽利康(白色)300ml。二、產品標示之保存期限：自製造日起至少12個月。三、報廢不需繳回</t>
  </si>
  <si>
    <t>94.99.0007.LO</t>
  </si>
  <si>
    <t>防水填縫劑(黑)</t>
  </si>
  <si>
    <t>防水填縫劑(黑)180ML，報廢不需繳回</t>
  </si>
  <si>
    <t>YD.BB.0029.LO</t>
  </si>
  <si>
    <t>變流器驅動板</t>
  </si>
  <si>
    <t>1.廠牌:Ablerex 2.適用容量:30~40kva 3.原廠料號: BRBD301                4.適用輸入電壓:380~400V 5.額定頻率:50HZ/60HZ</t>
  </si>
  <si>
    <t>Y6.18.0034.LO</t>
  </si>
  <si>
    <t xml:space="preserve">軌枕螺栓 </t>
  </si>
  <si>
    <t>廠牌：BRECKNELL WILLIS
規格：Ss8-150</t>
  </si>
  <si>
    <t>閥用寬版PVC絕緣膠布(黃色)</t>
  </si>
  <si>
    <t>黃色 0.2mm*25mm*10m，報廢不需繳回</t>
  </si>
  <si>
    <t>Y6.12.0017.LO</t>
  </si>
  <si>
    <t>Y6.19.0008.LO</t>
  </si>
  <si>
    <t>平墊圈</t>
  </si>
  <si>
    <t>Y4.27.0006.LO</t>
  </si>
  <si>
    <t>空氣過濾器(路軌兩用車用)</t>
  </si>
  <si>
    <t>1.廠牌：BENZ
2.料號：A0040944004</t>
  </si>
  <si>
    <t>Y6.16.0020.LO</t>
  </si>
  <si>
    <t>廠牌：中鐵山橋
規格：119×50
(伸縮接頭用)</t>
  </si>
  <si>
    <t>Y4.27.0047.LO</t>
  </si>
  <si>
    <t>襯套(路軌兩用車用)</t>
  </si>
  <si>
    <t>1.廠牌：ZWEIWEG
2.型號:CS80905030
3.料號：D0000013</t>
  </si>
  <si>
    <t>Y2.PD.0213.LO</t>
  </si>
  <si>
    <t>單切開關</t>
  </si>
  <si>
    <t>1.廠牌：SCHNEIDER ELECTRIC。2.型號：XB4 ZBE-101。</t>
  </si>
  <si>
    <t>48.FF.0024.TY</t>
  </si>
  <si>
    <t>道路高燈TYPE-A</t>
  </si>
  <si>
    <t>39.27.0012.LO</t>
  </si>
  <si>
    <t>螺絲起子(十字)(安坑輕軌轉向架清洗)</t>
  </si>
  <si>
    <t>Y9.A3.0019.CF</t>
  </si>
  <si>
    <t>分幣器檔片</t>
  </si>
  <si>
    <t>廠牌：優聯   型號：ATIM-CHS-SEPERATOR-PLASTIC   材質：塑膠</t>
  </si>
  <si>
    <t>50.KT.0028.LK</t>
  </si>
  <si>
    <t>50.92.0040.AB</t>
  </si>
  <si>
    <t>S 201MT-B 32</t>
  </si>
  <si>
    <t>Y1.KT.0174.LO</t>
  </si>
  <si>
    <t>3M長期抗UV彩繪PVC-D CAR-C7</t>
  </si>
  <si>
    <t>廠牌:爵士影像事業有限公司，規格: PVC-D CAR-C7，說明:列車外裝公共藝術貼紙</t>
  </si>
  <si>
    <t>39.27.0013.LO</t>
  </si>
  <si>
    <t>尖嘴鉗(安坑輕軌轉向架清洗)</t>
  </si>
  <si>
    <t>39.17.0054.HE</t>
  </si>
  <si>
    <t>方向控制閥(B)(安坑輕軌使用)</t>
  </si>
  <si>
    <t>Y6.18.0018.LO</t>
  </si>
  <si>
    <t>廠牌：中鐵山橋
規格：M24×90</t>
  </si>
  <si>
    <t>95.01.0129.TO</t>
  </si>
  <si>
    <t>品牌型號TOPTUL BAEA1218                                規格：                                                          1.長度：30mm(±20mm)                                         2.尺寸：18mm</t>
  </si>
  <si>
    <t>YA.II.0091.LO</t>
  </si>
  <si>
    <t>廠牌:ASAHI
型號:P212</t>
  </si>
  <si>
    <t>Y5.13.0016.LO</t>
  </si>
  <si>
    <t>車站控制盤- XLR(F)JACK單元、LVDS CABLE組</t>
  </si>
  <si>
    <t>1.廠牌：King Net
2.型號：XR0070</t>
  </si>
  <si>
    <t>39.A3.0002.GN</t>
  </si>
  <si>
    <t>50.KT.0059.LK</t>
  </si>
  <si>
    <t>split level ceiling (above destination display)(13222.0015)</t>
  </si>
  <si>
    <t>39.29.0073.MB</t>
  </si>
  <si>
    <t>液壓油冷卻器濾清器</t>
  </si>
  <si>
    <t>Y6.25.0060.LO</t>
  </si>
  <si>
    <t>橡膠墊片(正線)</t>
  </si>
  <si>
    <t>廠牌：BRECKNELL WILLIS
規格：285×180
(導電軌絕緣支撐組件)(正線)</t>
  </si>
  <si>
    <t>95.42.0014.FA</t>
  </si>
  <si>
    <t>外軸承拔取器(10KN)</t>
  </si>
  <si>
    <t>95.11.0009.LO</t>
  </si>
  <si>
    <t>放大鏡檯燈</t>
  </si>
  <si>
    <t>白光12W以上</t>
  </si>
  <si>
    <t>35.26.0015.HT</t>
  </si>
  <si>
    <t>HCV-0110SP-SCSM30</t>
  </si>
  <si>
    <t>95.04.0001.LO</t>
  </si>
  <si>
    <t>防震橡膠鎚</t>
  </si>
  <si>
    <t>槌面直徑約 27~30mm</t>
  </si>
  <si>
    <t>YA.ZZ.0015.LO</t>
  </si>
  <si>
    <t>拋棄式紙質濾網</t>
  </si>
  <si>
    <t>廠牌:昀諭行
規格:595*290*150(鍍鋅框中效率65%)</t>
  </si>
  <si>
    <t>Y4.32.0058.LO</t>
  </si>
  <si>
    <t>數位輸出模組(地下車床用)</t>
  </si>
  <si>
    <t>1.廠牌：Siemens
2.型號：ET200 PRO
3.料號：10305962</t>
  </si>
  <si>
    <t>Y9.G8.0005.CF</t>
  </si>
  <si>
    <t>MCU記憶體CF(16G)</t>
  </si>
  <si>
    <t>廠牌:NS 廠牌:Apacer 型號:AP-CF016GLANS-ETNRG, 規格:16GB</t>
  </si>
  <si>
    <t>Y6.26.0019.LO</t>
  </si>
  <si>
    <t>4吋平面砂布輪</t>
  </si>
  <si>
    <t>1.尺寸:外徑100mm±5mm，內徑尺寸：16mm±0.5mm。 2.氧化鋁磨料。 3.砂紙粒度：#120。 4.最大轉速:13,000RPM(含)以上。 5.底盤：塑膠盤。</t>
  </si>
  <si>
    <t>48.FF.0043.MW</t>
  </si>
  <si>
    <t>HLG-150H-48A 110-240V 48V 3.2A(恆壓恆流型) 153.6W</t>
  </si>
  <si>
    <t>Y1.AD.0017.LO</t>
  </si>
  <si>
    <t>MVB接頭(D型母頭9PIN)</t>
  </si>
  <si>
    <t>1、尺寸：D-SUB，9PIN(母)，2排。  2、用途：MVB設備連接(RS-232)。</t>
  </si>
  <si>
    <t>Y2.PD.0130.FA</t>
  </si>
  <si>
    <t>1.廠牌:Faiveley。2.原廠料號:SQ130197。3.月台門，更換性備品，PPS設備。</t>
  </si>
  <si>
    <t>YC.A1.0264.LR</t>
  </si>
  <si>
    <t>三極接地和短路裝置</t>
  </si>
  <si>
    <t>廠牌:PFISTERER
長度:6公尺</t>
  </si>
  <si>
    <t>48.92.0023.CP</t>
  </si>
  <si>
    <t>304鐵網</t>
  </si>
  <si>
    <t>2.5mm孔/1.5mm粗/150cm</t>
  </si>
  <si>
    <t>95.42.0074.SU</t>
  </si>
  <si>
    <t>雨鞋11.0</t>
  </si>
  <si>
    <t>1.廠牌：松燕牌。  2.規格：  (1)顏色：黑色。  (2)材質：無毒環保塑膠製成。(3)尺寸：11號</t>
  </si>
  <si>
    <t>33.DC.0016.RP</t>
  </si>
  <si>
    <t>直流開關盤保護電驛</t>
  </si>
  <si>
    <t>1.廠牌:BALFOUR BEATTY(RPS) 2.型號:DCP2 07BC 1B2C 3.規格:Multifunctional device 07BC</t>
  </si>
  <si>
    <t>Y4.19.0001.LO</t>
  </si>
  <si>
    <t>煞車片(堆高機用)</t>
  </si>
  <si>
    <t>料號：92506210</t>
  </si>
  <si>
    <t>34.AF.0001.OT</t>
  </si>
  <si>
    <t>變頻器DAA26200BE8</t>
  </si>
  <si>
    <t>11.7KW,20A-2</t>
  </si>
  <si>
    <t>95.02.0006.FA</t>
  </si>
  <si>
    <t>星型螺絲起子組</t>
  </si>
  <si>
    <t>#10~#40共七支</t>
  </si>
  <si>
    <t>39.55.0007.UC</t>
  </si>
  <si>
    <t>YA.BB.0045.LO</t>
  </si>
  <si>
    <t>保險絲組</t>
  </si>
  <si>
    <t>廠牌:TEND
型號:TFBR-102/5A 250V</t>
  </si>
  <si>
    <t>Y4.36.0012.LO</t>
  </si>
  <si>
    <t>繼電器(搪孔機用-240V)</t>
  </si>
  <si>
    <t>1.廠牌：Omron
2.型號：MY2N-J220/240 VAC (含座)
3.料號：MY2N-J220/240 VAC</t>
  </si>
  <si>
    <t>YC.A1.0245.LR</t>
  </si>
  <si>
    <t>150 x 100 mm x 6</t>
  </si>
  <si>
    <t>Y9.E3.0009.CF</t>
  </si>
  <si>
    <t>指示燈(紅)延長線(WS08-IPC TO LED)</t>
  </si>
  <si>
    <t>廠牌:MiTAC 型號:WS08 規格:IPC TO LED  CABLE  尺寸:800mm±15mm</t>
  </si>
  <si>
    <t>YF.16.0021.LO</t>
  </si>
  <si>
    <t>1.廠牌:精工陶瓷股份有限公司
2.規格:198x198x7mm(1C、1U淺灰)使用
3.CF640土建標區段標使用區域:水箱室、雨水回收池室、垃圾收集室、泵浦室出入口、卸貨平台、樓梯、浴廁、更衣室、茶水間、警衛室(非公共區牆面)</t>
  </si>
  <si>
    <t>YSC.01.16.B.01</t>
  </si>
  <si>
    <t>YSC.01.14.E.02</t>
  </si>
  <si>
    <t>YSC.01.15.E.02</t>
  </si>
  <si>
    <t>YSC.01.14.C.01</t>
  </si>
  <si>
    <t>39.10.0016.TP</t>
  </si>
  <si>
    <t>YC.A1.0095.LR</t>
  </si>
  <si>
    <t>料號 : 35705
Crimp f. HAN
尺寸:0.5mm2, bushing</t>
  </si>
  <si>
    <t>50.92.0045.AB</t>
  </si>
  <si>
    <t>S 201MT-B 40</t>
  </si>
  <si>
    <t>50.LE.0003.NL</t>
  </si>
  <si>
    <t>前霧燈(含光源)</t>
  </si>
  <si>
    <t>48.AA.0009.WL</t>
  </si>
  <si>
    <t>W500*H500*D150</t>
  </si>
  <si>
    <t>YF.19.0039.LO</t>
  </si>
  <si>
    <t>ALEX CF5133U馬桶手動沖水蓋組(秀朗橋站~新埔民生站用)</t>
  </si>
  <si>
    <t>ALEX CF5133U馬桶手動沖水蓋組，含固定環。</t>
  </si>
  <si>
    <t>Y6.12.0028.LO</t>
  </si>
  <si>
    <t xml:space="preserve">岔心基鈑  </t>
  </si>
  <si>
    <t>廠牌：中鐵山橋
規格：920×170
基鈑編號: 115LX</t>
  </si>
  <si>
    <t>50.92.0058.AB</t>
  </si>
  <si>
    <t>S 203MT-C 25</t>
  </si>
  <si>
    <t>58.DD.0004.DD</t>
  </si>
  <si>
    <t>鐵捲門檢知器</t>
  </si>
  <si>
    <t>1.廠牌：BAM 2.型號：BA-720</t>
  </si>
  <si>
    <t>Y4.32.0028.LO</t>
  </si>
  <si>
    <t>驅動滾輪(地下車床用)</t>
  </si>
  <si>
    <t>1.廠牌：Hegenscheidt
2.料號：1035374</t>
  </si>
  <si>
    <t>95.40.0004.PK</t>
  </si>
  <si>
    <t>光纖清潔工具組</t>
  </si>
  <si>
    <t>1.吹塵球(Φ42mm) 2.2.5mm 光纖清潔筆  3.1.25mm 光纖清潔筆 4.光纖清潔盒 5.光纖清潔液  6.附收藏袋或盒</t>
  </si>
  <si>
    <t>94.31.0001.CS</t>
  </si>
  <si>
    <t>USB Hub</t>
  </si>
  <si>
    <t>1.材質：ABS塑料 2.線長：15CM   3.傳輸速率：5Gbps</t>
  </si>
  <si>
    <t>34.AC.0001.OT</t>
  </si>
  <si>
    <t>扶手帶驅動輪</t>
  </si>
  <si>
    <t>94.XX.0036.LO</t>
  </si>
  <si>
    <t>活動式倉儲籠</t>
  </si>
  <si>
    <t>尺寸1200W*1000D*900H mm(±10mm); 線徑6mm, 網距50*50mm</t>
  </si>
  <si>
    <t>50.92.0074.SL</t>
  </si>
  <si>
    <t>輔助接點 ：1a或1b【1a(NO)=3A1a；1b(NC)=3A1b】、線圈電壓 : AC110V、AC220V、AC380V、AC440V</t>
  </si>
  <si>
    <t>Y6.25.0124.LO</t>
  </si>
  <si>
    <t>廠牌：中鐵山橋
規格：790-200
(10號岔心組件)</t>
  </si>
  <si>
    <t>50.BV.0003.NO</t>
  </si>
  <si>
    <t>排水閥</t>
  </si>
  <si>
    <t>24VDC/0.5A/-40~+80度</t>
  </si>
  <si>
    <t>95.28.0001.FA</t>
  </si>
  <si>
    <t>電纜剪</t>
  </si>
  <si>
    <t>最大剪斷直徑32mm</t>
  </si>
  <si>
    <t>94.26.0004.AF</t>
  </si>
  <si>
    <t>鉛封粒</t>
  </si>
  <si>
    <t>直徑9mm*厚度5mm(公差±1mm)</t>
  </si>
  <si>
    <t>YA.II.0082.LO</t>
  </si>
  <si>
    <t>廠牌:NACHi
型號:6311ZZ+6310ZZ</t>
  </si>
  <si>
    <t>95.01.0037.FA</t>
  </si>
  <si>
    <t>活動扳手(開口27mm)</t>
  </si>
  <si>
    <t>DEW-01電路板(LCU)</t>
  </si>
  <si>
    <t>廠牌：HRI，型號：231EE30098B</t>
  </si>
  <si>
    <t>YSAC1.02.05.C</t>
  </si>
  <si>
    <t>38.UF.0005.LO</t>
  </si>
  <si>
    <t>空氣過濾器：尺寸 770×1190×4(mm)濾材</t>
  </si>
  <si>
    <t>1.廠牌: 2.型號: 3.規格:尺寸 770×1190×4(mm)濾材，安坑輕軌空氣過濾器使用</t>
  </si>
  <si>
    <t>YD.FF.0024.LO</t>
  </si>
  <si>
    <t>1.廠牌：東亞
2.型號：YST100/PLC18H2/WB
3.規格：18Wx1 嵌入式</t>
  </si>
  <si>
    <t>Y1.ET.0002.LO</t>
  </si>
  <si>
    <t>廠牌：HRI，型號：D094782或廠牌：SPII，型號：D094782</t>
  </si>
  <si>
    <t>50.KW.0008.SG</t>
  </si>
  <si>
    <t>車廂側窗玻璃(大)</t>
  </si>
  <si>
    <t>Y2.PD.0072.FA</t>
  </si>
  <si>
    <t>警報響鈴</t>
  </si>
  <si>
    <t>1.廠牌:Faiveley。2.原廠料號:SC628DPR。3.月台門，更換性備品，MCPHW設備。</t>
  </si>
  <si>
    <t>閥用寬版PVC絕緣膠布(紅色)</t>
  </si>
  <si>
    <t>紅色 0.2mm*25mm*10m，報廢不需繳回</t>
  </si>
  <si>
    <t>Y1.TX.0019.LO</t>
  </si>
  <si>
    <t>電纜固定扣件</t>
  </si>
  <si>
    <t>廠牌：NORMA，型號：RSGU.1 40/20 W5</t>
  </si>
  <si>
    <t>39.29.0025.GM</t>
  </si>
  <si>
    <t>燈泡 24V H1</t>
  </si>
  <si>
    <t>Y6.12.0022.LO</t>
  </si>
  <si>
    <t>夾板</t>
  </si>
  <si>
    <t>廠牌：中鐵山橋
規格：200×40×5</t>
  </si>
  <si>
    <t>35.18.0001.IT</t>
  </si>
  <si>
    <t>控制器(PIDS)</t>
  </si>
  <si>
    <t>Y6.19.0014.LO</t>
  </si>
  <si>
    <t>環保去漬油</t>
  </si>
  <si>
    <t>1.類別：去漬油。2.容量：0.5公升/每罐。3.主要成份：己烷、庚烷。4.產品標示之保存期限：自製造日起至少 36 個月。</t>
  </si>
  <si>
    <t>YSD.01.03.A.02.13.T</t>
  </si>
  <si>
    <t>2024/10/14</t>
  </si>
  <si>
    <t>YSD.01.05.E.02.T</t>
  </si>
  <si>
    <t>Y2.PD.0088.FA</t>
  </si>
  <si>
    <t>乙太網路延伸器</t>
  </si>
  <si>
    <t>1.廠牌:Faiveley
2.原廠料號:4004 005 60031
3.月台門，更換性備品，PSCC設備</t>
  </si>
  <si>
    <t>39.26.0016.WA</t>
  </si>
  <si>
    <t>Nozzle C-02</t>
  </si>
  <si>
    <t>Y2.PD.0024.FA</t>
  </si>
  <si>
    <t>緊急門</t>
  </si>
  <si>
    <t>1.廠牌:Faiveley。2.原廠料號:Z104053-0102。3.月台門，更換性備品，門扇設備。</t>
  </si>
  <si>
    <t>YSC.02.08.A.01</t>
  </si>
  <si>
    <t>YSC.02.07.A.01</t>
  </si>
  <si>
    <t>YSC.02.10.A.01</t>
  </si>
  <si>
    <t>YSC.02.09.A.01</t>
  </si>
  <si>
    <t>96.03.0001.MY</t>
  </si>
  <si>
    <t>94.11.0001.AF</t>
  </si>
  <si>
    <t>除膠劑</t>
  </si>
  <si>
    <t>容量：450ml/罐</t>
  </si>
  <si>
    <t>DHL0304</t>
  </si>
  <si>
    <t>2023/12/08</t>
  </si>
  <si>
    <t>96.11.0009.KL</t>
  </si>
  <si>
    <t>Y9.C7.0003.CF</t>
  </si>
  <si>
    <t>感應器金屬板組</t>
  </si>
  <si>
    <t>廠牌:優聯 型號:603365-000</t>
  </si>
  <si>
    <t>YC.A1.0111.LR</t>
  </si>
  <si>
    <t>料號 : 81121
量測範圍:0-16bar, 4-20mA, G1/4, M12</t>
  </si>
  <si>
    <t>50.88.0009.LO</t>
  </si>
  <si>
    <t>冷氣尼龍風管</t>
  </si>
  <si>
    <t>50.XX.0043.3M</t>
  </si>
  <si>
    <t>萬用去汙劑</t>
  </si>
  <si>
    <t>3M 魔利萬用去汙劑，500毫升/CN</t>
  </si>
  <si>
    <t>DHL0201</t>
  </si>
  <si>
    <t>2026/02/02</t>
  </si>
  <si>
    <t>39.06.0004.AB</t>
  </si>
  <si>
    <t>電源/運轉/停止/故障燈LED30mm</t>
  </si>
  <si>
    <t>各盤體適用</t>
  </si>
  <si>
    <t>95.42.0082.LO</t>
  </si>
  <si>
    <t>高級2"不鏽鋼刮刀</t>
  </si>
  <si>
    <t>1.廠牌:立吉五金 2.型號: 3.規格:全長：19cm，柄口：5cm</t>
  </si>
  <si>
    <t>YC.A1.0144.LR</t>
  </si>
  <si>
    <t>配衡閥-1</t>
  </si>
  <si>
    <t>料號 : 47181
CBCA-LHN</t>
  </si>
  <si>
    <t>39.20.0008.BE</t>
  </si>
  <si>
    <t>桿件</t>
  </si>
  <si>
    <t>支撐部件適用</t>
  </si>
  <si>
    <t>PVC絕緣膠布(黃色)</t>
  </si>
  <si>
    <t>黃色 0.2mm*19mm*10m。報廢不需繳回</t>
  </si>
  <si>
    <t>58.II.0002.II</t>
  </si>
  <si>
    <t>鏡珠頭組</t>
  </si>
  <si>
    <t>直徑38mm(含塑膠墊片*2+圓形小墊片*1)</t>
  </si>
  <si>
    <t>Y2.PD.0179.LO</t>
  </si>
  <si>
    <t>JET I UV 貼膜玻璃彩繪(B1-4)</t>
  </si>
  <si>
    <t xml:space="preserve">廠牌：艾瓦奇有限公司
規格：84.5cm*179cm
說明:板橋站月台滑門-B1-4
</t>
  </si>
  <si>
    <t>YA.HI.0021.LO</t>
  </si>
  <si>
    <t>廠牌:Koyo
型號:6312ZZ</t>
  </si>
  <si>
    <t>Y2.PD.0009.FA</t>
  </si>
  <si>
    <t>現場匯流排耦合器</t>
  </si>
  <si>
    <t>1.廠牌:WAGO，型號:750-342
2.支援MODBUS/TCP、MODBUS/UDP、HTTP、BootP等通訊協議。
3.最大I/O 模組數量:64
4.最大輸入過程鏡像(process image): 512 bytes
5.最大輸出過程鏡像(process image): 512 bytes
6.電源供應:24VDC。	
7.適用於環狀線月台門系統。</t>
  </si>
  <si>
    <t>48.IL.0001.SP</t>
  </si>
  <si>
    <t>手動報警設備-消防泵起動指示燈</t>
  </si>
  <si>
    <t>1.廠牌:Simplex 2.型號: 3.規格:24V，安坑輕軌火警警報設備使用</t>
  </si>
  <si>
    <t>YD.FF.0129.LO</t>
  </si>
  <si>
    <t>軌道燈I型接頭</t>
  </si>
  <si>
    <t>一、規格:相容於單軌軌道之I字接頭； 二、品號:ZZ690074； 三、顏色:白</t>
  </si>
  <si>
    <t>35.25.0002.HP</t>
  </si>
  <si>
    <t>HP LASERJET碳粉(藍)</t>
  </si>
  <si>
    <t>95.15.0003.HC</t>
  </si>
  <si>
    <t>電動線鋸機</t>
  </si>
  <si>
    <t>輸入功率：400W</t>
  </si>
  <si>
    <t>50.XX.0055.LO</t>
  </si>
  <si>
    <t>接管端子</t>
  </si>
  <si>
    <t>型號:BNT3 數量:8入裝/ST</t>
  </si>
  <si>
    <t>YA.HI.0024.LO</t>
  </si>
  <si>
    <t>廠牌:SKF
型號:6313/C3</t>
  </si>
  <si>
    <t>Y3.XT.0006.LO</t>
  </si>
  <si>
    <t>溫度指示器</t>
  </si>
  <si>
    <t>廠牌：RKC
型號：AE500 - 21J22129</t>
  </si>
  <si>
    <t>YC.A1.0188.LR</t>
  </si>
  <si>
    <t>內軸承座</t>
  </si>
  <si>
    <t>料號 : 001-2247-058
尺寸:50 x 23 x 22 mm</t>
  </si>
  <si>
    <t>Y6.16.0060.LO</t>
  </si>
  <si>
    <t>廠牌：中鐵山橋
規格：736×180×20</t>
  </si>
  <si>
    <t>95.42.0083.LO</t>
  </si>
  <si>
    <t>1.廠牌:立吉五金 2.型號: 3.規格:尺寸 全長：15cm 工作寬：2cm 工作長：4.5cm</t>
  </si>
  <si>
    <t>Y4.11.0015.LO</t>
  </si>
  <si>
    <t>發光按鈕(固定頂升設備用)</t>
  </si>
  <si>
    <t>1.廠牌：Eaton
2.規格：白色
3.料號：V/0002-0010-014</t>
  </si>
  <si>
    <t>50.94.0017.KO</t>
  </si>
  <si>
    <t>空氣過濾器-客室空調機組</t>
  </si>
  <si>
    <t>KONVEKTA H14-006-477</t>
  </si>
  <si>
    <t>DMW4151</t>
  </si>
  <si>
    <t>DMW4351</t>
  </si>
  <si>
    <t>DMW4552</t>
  </si>
  <si>
    <t>DMW4751</t>
  </si>
  <si>
    <t>DMW3611</t>
  </si>
  <si>
    <t>DMW4542</t>
  </si>
  <si>
    <t>DMW4142</t>
  </si>
  <si>
    <t>DMW4752</t>
  </si>
  <si>
    <t>DMW4541</t>
  </si>
  <si>
    <t>DMW4341</t>
  </si>
  <si>
    <t>DMW4152</t>
  </si>
  <si>
    <t>DMW4741</t>
  </si>
  <si>
    <t>DMW4141</t>
  </si>
  <si>
    <t>96.09.0003.KT</t>
  </si>
  <si>
    <t>14x18單刻度雙向更換式扭力扳手</t>
  </si>
  <si>
    <t xml:space="preserve">品牌型號KING TONY 34522-8DG                                規格：                                          1.扭力範圍：200~1000(牛頓-米)                                      2.附收藏袋或盒                                </t>
  </si>
  <si>
    <t>96.11.0025.KL</t>
  </si>
  <si>
    <t>39.50.0012.UC</t>
  </si>
  <si>
    <t>YF.16.0086.LO</t>
  </si>
  <si>
    <t>50.XX.0067.LO</t>
  </si>
  <si>
    <t>冷媒管線(高壓用)</t>
  </si>
  <si>
    <t>1.接頭規格：1/4SAE 2.適用冷媒：R134a 3.長度：1.5公尺 4.顏色：紅色</t>
  </si>
  <si>
    <t>Y4.31.0022.LO</t>
  </si>
  <si>
    <t>行走輪(前輪)(牽引電動車用)</t>
  </si>
  <si>
    <t>1.廠牌:瑞門實業，型號:16042。 2.規格:500mm*130mm。</t>
  </si>
  <si>
    <t>YSD.04.02.B.01</t>
  </si>
  <si>
    <t>Y9.A3.0002.CF</t>
  </si>
  <si>
    <t>紙鈔傳輸馬達</t>
  </si>
  <si>
    <t>廠牌:JCM 型號:TG-57A-AM-10-C920</t>
  </si>
  <si>
    <t>39.17.0048.TP</t>
  </si>
  <si>
    <t>Y1.KT.0095.LO</t>
  </si>
  <si>
    <t>3M長期抗UV彩繪PVC-A.B車頭（中間下方）</t>
  </si>
  <si>
    <t xml:space="preserve">廠牌:爵士影像事業有限公司，規格: PVC-A.B車頭（中間下方），說明:列車外裝公共藝術貼紙
</t>
  </si>
  <si>
    <t>YC.A1.0019.LR</t>
  </si>
  <si>
    <t>過濾芯子</t>
  </si>
  <si>
    <t>料號 : 402594
II45279/1</t>
  </si>
  <si>
    <t>Y1.PV.0009.HI</t>
  </si>
  <si>
    <t>電流感測器(推進)</t>
  </si>
  <si>
    <t>廠牌：LEM EUROPE GMBH，型號：211ET23179B03</t>
  </si>
  <si>
    <t>Y9.AD.0006.CF</t>
  </si>
  <si>
    <t>空氣濾網(680mmx120mmx3mm)</t>
  </si>
  <si>
    <t>1.	外觀尺寸：長680mm(±5mm) x 寬120mm(±2mm) x 厚3mm(±1mm)2.	顏色：白色3.	材質：不織布4.	含定位孔，依樣製作，定位孔數12個、定位孔直徑為0.6mm、孔距詳圖說。5.	額定風量1.5公尺/秒、610mm*610mm*10mm尺寸測試，依照AFI標準(重量法)測試結果如下:  A.平均比重法效率:77%  B.末壓損:291pa</t>
  </si>
  <si>
    <t>Y9.C3.0003.CF</t>
  </si>
  <si>
    <t>電源按鈕到斷路器電源線</t>
  </si>
  <si>
    <t>Y9.GD.0007.CF</t>
  </si>
  <si>
    <t>服務鈴按鈕(GATE)</t>
  </si>
  <si>
    <t>廠牌:NS 型號: ema 2SWA</t>
  </si>
  <si>
    <t>48.AA.0006.WL</t>
  </si>
  <si>
    <t>W295*H498*D150</t>
  </si>
  <si>
    <t>96.12.0007.KL</t>
  </si>
  <si>
    <t>YA.II.0104.LO</t>
  </si>
  <si>
    <t>廠牌：台鎰
型號：636W*440H*50T</t>
  </si>
  <si>
    <t>YSC.01.01.B.02</t>
  </si>
  <si>
    <t>39.50.0008.UC</t>
  </si>
  <si>
    <t>Y9.A5.0014.CF</t>
  </si>
  <si>
    <t>喇叭線(WS13-SPEAKER)</t>
  </si>
  <si>
    <t>廠牌:MiTAC 型號:WS13 規格:喇叭 Cable 尺寸:2100mm±30mm</t>
  </si>
  <si>
    <t>32.AP.0002.BB</t>
  </si>
  <si>
    <t>中央控制單元（速度監控）</t>
  </si>
  <si>
    <t>Y1.BE.0043.LO</t>
  </si>
  <si>
    <t>六角螺絲 M12x60</t>
  </si>
  <si>
    <t>1、廠牌：BOSSARD。 2、型號：BN 57。 3、規格：M12x60。</t>
  </si>
  <si>
    <t>Y8.BC.0005.OT</t>
  </si>
  <si>
    <t>BDB數位傳輸板</t>
  </si>
  <si>
    <t>1.廠牌：OTIS。2.型號：EGB26804AAE001。3.用途：適用環狀線OTIS電梯車廂內叫及內叫顯示RS485串列板。4.規格：(1)INPUT DC24V。(2)尺寸：105*110±5(mm)。(3)具有1個 DIP SW作為定址功能選擇使用。</t>
  </si>
  <si>
    <t>Y1.KT.0146.LO</t>
  </si>
  <si>
    <t>3M長期抗UV彩繪PVC-D CAR-A7</t>
  </si>
  <si>
    <t>廠牌:爵士影像事業有限公司，規格: PVC-D CAR-A7，說明:列車外裝公共藝術貼紙</t>
  </si>
  <si>
    <t>33.OT.0047.CH</t>
  </si>
  <si>
    <t>精密電阻</t>
  </si>
  <si>
    <t>1.廠牌:　 2.型號: 　3.規格:4.7KΩ，1/4，1% ，一組10只裝</t>
  </si>
  <si>
    <t>油漆筆(黃)</t>
  </si>
  <si>
    <t>一、黃色，筆長15cm±1cm，筆尖直徑0.5cm±0.1cm。 二、須適用於金屬、玻璃、橡樛、陶瓷等材質，畫記後經擦拭，不褪色、脫漆。 三、產品標示之保存期限：自製造日起至少30個月。</t>
  </si>
  <si>
    <t>2030/01/15</t>
  </si>
  <si>
    <t>2029/01/03</t>
  </si>
  <si>
    <t>Y2.SW.0049.LO</t>
  </si>
  <si>
    <t>六角頭鐵板牙螺絲</t>
  </si>
  <si>
    <t>1.尺寸：1/4X2"。2.材質：不銹鋼。</t>
  </si>
  <si>
    <t>Y6.11.0001.LO</t>
  </si>
  <si>
    <t>導向塊</t>
  </si>
  <si>
    <t>廠牌：中鐵山橋
規格：140×80
(10號可動岔心組件)</t>
  </si>
  <si>
    <t>YA.HH.0003.LO</t>
  </si>
  <si>
    <t>皮帶(SPZ-1120-Ld)</t>
  </si>
  <si>
    <t>廠牌:科祿格規格:SPZ-1120-Ld</t>
  </si>
  <si>
    <t>YSC.03.09.A.03.02.T</t>
  </si>
  <si>
    <t>YC.A1.0024.LR</t>
  </si>
  <si>
    <t>芯子修包</t>
  </si>
  <si>
    <t>料號 : 402519
DZ118548</t>
  </si>
  <si>
    <t>35.27.0024.AB</t>
  </si>
  <si>
    <t>SCADA系統專用記憶模組</t>
  </si>
  <si>
    <t>一、參考廠牌：Allen-Bradley。二、參考型號：1756-MM1。三、用途:僅SCADA系統。</t>
  </si>
  <si>
    <t>Y4.15.0014.LO</t>
  </si>
  <si>
    <t>空壓機快速接頭(1對2)</t>
  </si>
  <si>
    <t>廠牌:復盛，型號:2PASS。</t>
  </si>
  <si>
    <t>YF.16.0004.LO</t>
  </si>
  <si>
    <t>1.廠牌:精工陶瓷股份有限公司
2.規格:290x290x20mm(7521C)(淺紅色)
3.CF661B土建標使用區域:幸福站出入口、出入口轉折層、男女員工廁所、男女洗手間、茶水間、垃圾室、清潔間</t>
  </si>
  <si>
    <t>YC.A1.0175.LR</t>
  </si>
  <si>
    <t>燃油芯子密封組件</t>
  </si>
  <si>
    <t>料號 : 402520
RE562696</t>
  </si>
  <si>
    <t>50.XX.0064.LO</t>
  </si>
  <si>
    <t>希捷HDD硬碟</t>
  </si>
  <si>
    <t>1.品牌:希捷  2.型號：ST2000LM015 3.規格: 2TB 2.5吋</t>
  </si>
  <si>
    <t>YA.DD.0005.LO</t>
  </si>
  <si>
    <t>高壓開關</t>
  </si>
  <si>
    <t>廠牌:Danfoss
型號:KPU16B</t>
  </si>
  <si>
    <t>Y2.PD.0173.LO</t>
  </si>
  <si>
    <t>JET I UV 貼膜玻璃彩繪(A2-5)</t>
  </si>
  <si>
    <t xml:space="preserve">廠牌：艾瓦奇有限公司
規格：84.8cm*179cm
說明:板橋站月台滑門-A2-5
</t>
  </si>
  <si>
    <t>95.01.0170.TO</t>
  </si>
  <si>
    <t>品牌型號TOPTUL KABE1614                                規格：                                                          1.長度：78mm(±20mm)                                         2.尺寸：14mm</t>
  </si>
  <si>
    <t>YD.KK.0007.LO</t>
  </si>
  <si>
    <t>EH91 RT 4KW 鈦電熱管</t>
  </si>
  <si>
    <t>1.廠牌：HCG 2.規格：鈦電熱管4KW(EH91R)</t>
  </si>
  <si>
    <t>Y5.14.0010.LO</t>
  </si>
  <si>
    <t>E1介面介接卡(1662SM-C)</t>
  </si>
  <si>
    <t>1.廠牌：阿爾卡特朗訊Alcatel-Lucent
2.型號：3AL98035AA
3.用途：FOT替換性備品</t>
  </si>
  <si>
    <t>Y4.27.0044.LO</t>
  </si>
  <si>
    <t>O型環(路軌兩用車用)</t>
  </si>
  <si>
    <t>1.廠牌：ZWEIWEG
2.料號：D0000911</t>
  </si>
  <si>
    <t>YSC.02.08.D.01.11.07.T</t>
  </si>
  <si>
    <t>50.VC.0009.LO</t>
  </si>
  <si>
    <t>駕駛室空調回風通道阻隔材料</t>
  </si>
  <si>
    <t>1.Thermobreak-RT系列保溫材 2.【2.21M(L)x0.4M(W)x5mm(T)】±2%</t>
  </si>
  <si>
    <t>Y2.PD.0215.LO</t>
  </si>
  <si>
    <t>月臺門不斷電系統電池</t>
  </si>
  <si>
    <t>1.廠牌：Pilot Energy 2.型號：PL50-12FLHLM-CBB 3.電壓容量：12V50Ah(10HR)</t>
  </si>
  <si>
    <t>2035/06/30</t>
  </si>
  <si>
    <t>YSC.05.07.A.01.01.T</t>
  </si>
  <si>
    <t>Y9.C7.0006.CF</t>
  </si>
  <si>
    <t>感應器組停止電磁閥</t>
  </si>
  <si>
    <t>廠牌:優聯 型號:600323-000</t>
  </si>
  <si>
    <t>96.49.0002.FL</t>
  </si>
  <si>
    <t>YC.A1.0158.LR</t>
  </si>
  <si>
    <t xml:space="preserve"> 料號 : 69713
規格:PUN-V0-8x1,25-BL
規格:5公尺</t>
  </si>
  <si>
    <t>Y1.KT.0088.LO</t>
  </si>
  <si>
    <t>3M長期抗UV彩繪PVC-B CAR-C11</t>
  </si>
  <si>
    <t xml:space="preserve">廠牌:爵士影像事業有限公司，規格: PVC-B CAR-C11，說明:列車外裝公共藝術貼紙
</t>
  </si>
  <si>
    <t>94.21.0001.LO</t>
  </si>
  <si>
    <t>交通錐</t>
  </si>
  <si>
    <t>1.PVC軟質 2.高度70公分</t>
  </si>
  <si>
    <t>50.KW.0007.SG</t>
  </si>
  <si>
    <t>車廂側窗玻璃(大),斜邊印刷</t>
  </si>
  <si>
    <t>35.27.0025.DL</t>
  </si>
  <si>
    <t>網路交換器(10埠)</t>
  </si>
  <si>
    <t>一、參考廠牌：D-Link。二、參考型號：DGS-3000-10TC。三、用途:僅平面道路號誌系統。</t>
  </si>
  <si>
    <t>50.BE.0008.HK</t>
  </si>
  <si>
    <t>1.廠牌:HANNING&amp;KAHL 2.煞車卡鉗型號:240220224之大修包(動力車)</t>
  </si>
  <si>
    <t>YA.HI.0025.LO</t>
  </si>
  <si>
    <t>廠牌:SKF 
型號:6316/C3</t>
  </si>
  <si>
    <t>50.KT.0003.LK</t>
  </si>
  <si>
    <t>96.51.0021.VB</t>
  </si>
  <si>
    <t>50E6鋼軌量規</t>
  </si>
  <si>
    <t>1.廠牌:voestalpine  BWG  GmbH 2.型號: 3.規格:工型鋼軌專用</t>
  </si>
  <si>
    <t>Y6.16.0039.LO</t>
  </si>
  <si>
    <t>軌距墊鈑 3 1012Z</t>
  </si>
  <si>
    <t>廠牌：中鐵山橋
規格：920×170
基鈑編號:1012Z</t>
  </si>
  <si>
    <t>39.50.0004.UC</t>
  </si>
  <si>
    <t>36.BC.0001.OT</t>
  </si>
  <si>
    <t>系統控制盤E15-NG1752</t>
  </si>
  <si>
    <t>DMW5121</t>
  </si>
  <si>
    <t>Y1.AD.0007.HI</t>
  </si>
  <si>
    <t>RDI線纜(TMS)</t>
  </si>
  <si>
    <t>廠牌：HRI，型號：EC03P014116D110902</t>
  </si>
  <si>
    <t>Y1.TW.0029.LO</t>
  </si>
  <si>
    <t>超音波耦合劑</t>
  </si>
  <si>
    <t>廠牌：MAGNAFLUX或同等品，型號：ULTRAGEL II，每罐容量：354mL(含)以上，產品標示之保存期限：自製造日起至少 60 個月</t>
  </si>
  <si>
    <t>2030/02/17</t>
  </si>
  <si>
    <t>YSD.01.03.A.02.12.T</t>
  </si>
  <si>
    <t>2026/02/03</t>
  </si>
  <si>
    <t>2029/03/18</t>
  </si>
  <si>
    <t>YSD.01.04.C.02.T</t>
  </si>
  <si>
    <t>50.LT.0002.SB</t>
  </si>
  <si>
    <t>客室LED燈板2(含光源)</t>
  </si>
  <si>
    <t>YA.BB.0032.LO</t>
  </si>
  <si>
    <t>Y-△啟動器繼電器組</t>
  </si>
  <si>
    <t>廠牌：士林電機
型號：S-P80T</t>
  </si>
  <si>
    <t>48.FF.0021.TY</t>
  </si>
  <si>
    <t>LWM128W-40AAD</t>
  </si>
  <si>
    <t>94.XX.0049.FJ</t>
  </si>
  <si>
    <t>PU反光防撞桿</t>
  </si>
  <si>
    <t>一、回復型 2.8X75cm</t>
  </si>
  <si>
    <t>Y5.14.0016.LO</t>
  </si>
  <si>
    <t>E1模組(8個數據埠，支援RS232/RS422/RS485)</t>
  </si>
  <si>
    <t>1.廠牌：星通資訊Loop Telecom
2.型號：AM3440-8UDTEA
3.用途：FOT替換性備品</t>
  </si>
  <si>
    <t>Y3.ET.0002.LO</t>
  </si>
  <si>
    <t>ETS 指示燈(綠)</t>
  </si>
  <si>
    <t>1.廠牌：LEDTRONICS
2.型號：BBL602-03-01
3.環狀線專屬用料</t>
  </si>
  <si>
    <t>95.23.0008.AF</t>
  </si>
  <si>
    <t>氣槍</t>
  </si>
  <si>
    <t>10吋/耐壓15kg/cm</t>
  </si>
  <si>
    <t>Y1.BD.0001.KB</t>
  </si>
  <si>
    <t>煞車釋放單元(ARU)</t>
  </si>
  <si>
    <t>廠牌：HRI，型號：II73790或廠牌：KNORR-BREMSE，型號：II73790</t>
  </si>
  <si>
    <t>Y1.KT.0052.LO</t>
  </si>
  <si>
    <t>3M長期抗UV彩繪PVC-B CAR-A1</t>
  </si>
  <si>
    <t xml:space="preserve">廠牌:爵士影像事業有限公司，規格: PVC-B CAR-A1，說明:列車外裝公共藝術貼紙
</t>
  </si>
  <si>
    <t>Y9.C7.0021.CF</t>
  </si>
  <si>
    <t>廠牌:優聯 型號:600205-001  10 XL 025, steel,one side flanged</t>
  </si>
  <si>
    <t>96.06.0017.FA</t>
  </si>
  <si>
    <t>Y5.16.0034.LO</t>
  </si>
  <si>
    <t>ADU單元</t>
  </si>
  <si>
    <t>1.廠牌：LEONARDO
2.型號：774-0526/01.01
3.用途：環狀線TETRA替換性備品</t>
  </si>
  <si>
    <t>YSAC1.09.03.F</t>
  </si>
  <si>
    <t>IS.SH.0012.LO</t>
  </si>
  <si>
    <t>安全鞋9.5</t>
  </si>
  <si>
    <t>US-9.5號</t>
  </si>
  <si>
    <t>95.01.0112.OC</t>
  </si>
  <si>
    <t>星形扳手組</t>
  </si>
  <si>
    <t xml:space="preserve">品牌型號OCTOPUS 486.4270                                規格：                                            1.規格：T10、T15、T20、T25、T27、T30、T40、T45、T50                                    2.長度：約95~235mm                                                                                                                                      </t>
  </si>
  <si>
    <t>Y6.18.0010.LO</t>
  </si>
  <si>
    <t>廠牌：中鐵山橋
規格：M24×70</t>
  </si>
  <si>
    <t>39.58.0019.GM</t>
  </si>
  <si>
    <t>選擇器</t>
  </si>
  <si>
    <t>50.XX.0006.AF</t>
  </si>
  <si>
    <t>真空機潤滑油</t>
  </si>
  <si>
    <t>真空機潤滑油(600ml)</t>
  </si>
  <si>
    <t>Y2.SW.0006.UH</t>
  </si>
  <si>
    <t>轉轍器杆件襯套</t>
  </si>
  <si>
    <t>廠牌：Voestalpine
料號：C-16100</t>
  </si>
  <si>
    <t>YSAC1.04.04.B</t>
  </si>
  <si>
    <t>YA.II.0034.LO</t>
  </si>
  <si>
    <t>廠牌:昀諭行
規格:595*595*50 全SUS濾網</t>
  </si>
  <si>
    <t>YSC.02.14.E.01</t>
  </si>
  <si>
    <t>M6外六角螺栓(環狀線電聯車用)</t>
  </si>
  <si>
    <t>1.型式：外六角全牙螺栓 2.規格：M6，牙長：30 ±1 3.材質：A2(不鏽鋼) 4.規範：DIN 933或ISO 4017</t>
  </si>
  <si>
    <t>Y6.25.0129.LO</t>
  </si>
  <si>
    <t>廠牌：中鐵山橋
規格：1130-170
(10號岔心組件)</t>
  </si>
  <si>
    <t>Y4.32.0027.LO</t>
  </si>
  <si>
    <t>液壓油(地下車床用)</t>
  </si>
  <si>
    <t>1、廠牌：SHELL，型號：Tellus S2 MX46。2、包裝方式：18公升/桶。3、保存期限：自製造日起至少48個月。</t>
  </si>
  <si>
    <t>YSK.01.02.C.01.03.T</t>
  </si>
  <si>
    <t>2024/08/27</t>
  </si>
  <si>
    <t>Y3.PP.0009.LO</t>
  </si>
  <si>
    <t>電磁開關</t>
  </si>
  <si>
    <t>廠牌：士林電機廠股份有限公司
型號：每組含電磁接觸器(SD-P16) 2個及過電流繼電器(TH-P20) 1個
規格：1.AC380~440V/5.5KW/7.5HP/COIL 24VDC
2.電流調整6~13A
使用區域：全斷面防洪閘門</t>
  </si>
  <si>
    <t>50.EP.0030.EA</t>
  </si>
  <si>
    <t>霧燈轉盤開關</t>
  </si>
  <si>
    <t>YA.ZZ.0040.LO</t>
  </si>
  <si>
    <t>管徑:4"、材質:PE發泡管、長度:1米、厚度:1公分</t>
  </si>
  <si>
    <t>50.88.0001.LO</t>
  </si>
  <si>
    <t>空調高低壓錶</t>
  </si>
  <si>
    <t>廠牌:AFORCE</t>
  </si>
  <si>
    <t>94.16.0005.AF</t>
  </si>
  <si>
    <t>福士萬能零件去污劑</t>
  </si>
  <si>
    <t>500ml/瓶</t>
  </si>
  <si>
    <t>2023/06/15</t>
  </si>
  <si>
    <t>50.XX.0059.LO</t>
  </si>
  <si>
    <t>D扣</t>
  </si>
  <si>
    <t>3.6MM*46MM</t>
  </si>
  <si>
    <t>Y6.25.0015.LO</t>
  </si>
  <si>
    <t>廠牌：中鐵山橋
規格：380-406-185(錳叉下用)</t>
  </si>
  <si>
    <t>Y6.25.0093.LO</t>
  </si>
  <si>
    <t>調整片</t>
  </si>
  <si>
    <t>廠牌：中鐵山橋
規格：200×85×3
(10號岔尖組件)</t>
  </si>
  <si>
    <t>Y4.27.0038.LO</t>
  </si>
  <si>
    <t>LED信號燈(路軌兩用車用-紅)</t>
  </si>
  <si>
    <t>1.廠牌：PROPLAST
2.規格：紅色LED
3.料號：412.03.500526</t>
  </si>
  <si>
    <t>Y5.11.0033.LO</t>
  </si>
  <si>
    <t>壁掛電話背架</t>
  </si>
  <si>
    <t>1.廠牌：瑞通Sweetone
2.規格：適用於RS-605T、RS-607型類比電話話機</t>
  </si>
  <si>
    <t>Y3.PR.0015.LO</t>
  </si>
  <si>
    <t>保護電驛(適用單相51G，變壓器)</t>
  </si>
  <si>
    <t>1.廠牌：GE
2.型號：MIFIINI00E10HI00
3.規格：161kV(BSS)
4.環狀線專屬用料</t>
  </si>
  <si>
    <t>94.XX.0025.LO</t>
  </si>
  <si>
    <t>打孔機(二孔)</t>
  </si>
  <si>
    <t>二孔，可打孔厚度約20~40張紙。</t>
  </si>
  <si>
    <t>YA.II.0110.LO</t>
  </si>
  <si>
    <t>95.01.0121.TO</t>
  </si>
  <si>
    <t>品牌型號TOPTUL BAEA0811                                規格：                                                          1.長度：25mm(±20mm)                                         2.尺寸：11mm</t>
  </si>
  <si>
    <t>50.92.0002.HS</t>
  </si>
  <si>
    <t>跨接電纜1-2(含接頭)</t>
  </si>
  <si>
    <t>Y3.XT.0004.LO</t>
  </si>
  <si>
    <t>OLTC油流電驛</t>
  </si>
  <si>
    <t>1.廠牌：MR（Maschinenfabrik Reinhausen GmbH）
2.型號：1,2 m/s-NO
3.規格：RS2001
4.環狀線專屬用料</t>
  </si>
  <si>
    <t>96.06.0006.FA</t>
  </si>
  <si>
    <t>50.EP.0018.EA</t>
  </si>
  <si>
    <t>蓄電池 24V指示燈</t>
  </si>
  <si>
    <t>Y1.VH.0001.LO</t>
  </si>
  <si>
    <t>線型定溫探測器</t>
  </si>
  <si>
    <t>廠牌：PROTECTOWIRE，型號：PHSC-280-XCR</t>
  </si>
  <si>
    <t>YF.16.0049.LO</t>
  </si>
  <si>
    <t>廠牌:鼎盛建材實業有限公司
尺寸(顏色):600*600*28mm(燒面,嶗山灰)
CF660區段標 樓梯、出入口、走道</t>
  </si>
  <si>
    <t>YSC.01.06.E.01</t>
  </si>
  <si>
    <t>YSC.01.04.C.01</t>
  </si>
  <si>
    <t>YSC.01.04.E.02</t>
  </si>
  <si>
    <t>YSC.01.06.B.01</t>
  </si>
  <si>
    <t>YSC.01.04.D.02</t>
  </si>
  <si>
    <t>YSC.01.06.D.01</t>
  </si>
  <si>
    <t>YSC.01.04.D.01</t>
  </si>
  <si>
    <t>YSC.01.04.B.01</t>
  </si>
  <si>
    <t>33.HP.0001.SI</t>
  </si>
  <si>
    <t>K400TB/G-25-TMBC N(A)2XS(2)Y1x185-240RM 12/20 kV(1set=3pcs) (22kV C-GIS開關設備)</t>
  </si>
  <si>
    <t>YA.GG.0019.LO</t>
  </si>
  <si>
    <t>廠牌:SEALS
型號:BIA-44</t>
  </si>
  <si>
    <t>Y1.KT.0065.LO</t>
  </si>
  <si>
    <t>3M長期抗UV彩繪PVC-B CAR-B1</t>
  </si>
  <si>
    <t xml:space="preserve">廠牌:爵士影像事業有限公司，規格: PVC-B CAR-B1，說明:列車外裝公共藝術貼紙
</t>
  </si>
  <si>
    <t>95.02.0007.FA</t>
  </si>
  <si>
    <t>絕緣起子組</t>
  </si>
  <si>
    <t>五支組</t>
  </si>
  <si>
    <t>YA.GG.0005.LO</t>
  </si>
  <si>
    <t>廠牌:九如
  型號:UP100</t>
  </si>
  <si>
    <t>Y4.27.0010.LO</t>
  </si>
  <si>
    <t>空氣乾燥筒(路軌兩用車用)</t>
  </si>
  <si>
    <t>1.廠牌：BENZ
2.料號：A0004293995</t>
  </si>
  <si>
    <t>Y8.BA.0005.OT</t>
  </si>
  <si>
    <t>門傳動裝置</t>
  </si>
  <si>
    <t>1.廠牌：OTIS。2.型號：I-M-017。3.用途：適用環狀線OTIS電梯，帶動內門機構開門與關門。4.規格：(1)電壓：AC220V。(2)馬力：1/3HP。(3)轉速：180RPM。(4)頻率：50/60HZ。</t>
  </si>
  <si>
    <t>YSAC1.03.07.B</t>
  </si>
  <si>
    <t>Y2.PD.0159.FA</t>
  </si>
  <si>
    <t>EED維修蓋板(1200mm)</t>
  </si>
  <si>
    <t xml:space="preserve">廠牌: Faiveley
型號:Z103431-1200
</t>
  </si>
  <si>
    <t>Y9.G2.0004.CF</t>
  </si>
  <si>
    <t>分離型對射感測器(發射)</t>
  </si>
  <si>
    <t>廠牌:NS 型號:KB1242-AA14LF</t>
  </si>
  <si>
    <t>Y4.19.0030.LO</t>
  </si>
  <si>
    <t>堆高機LED照地警示燈(一字)</t>
  </si>
  <si>
    <t>1、型式：一字型。2、額定功率：13.5(W)。3、輸入電壓：12-80VDC。4、顏色：紅色。5、外框材質：鋁合金。</t>
  </si>
  <si>
    <t>YA.YY.0031.LO</t>
  </si>
  <si>
    <t>押扣開關(紅)(板橋公車站及轉運站專屬用料)</t>
  </si>
  <si>
    <t>1.廠牌:SHAN HO 2.型號:SB-251-R-1A(紅)3.規格:瞬時常開型1A接點 4.此料號為交通局財產。 5.僅用於板橋公車站及轉運站故障維修使用。</t>
  </si>
  <si>
    <t>Y5.25.0002.LO</t>
  </si>
  <si>
    <t>安卓播放器</t>
  </si>
  <si>
    <t>1.廠牌：晶麗科技
2.型號：JL-SEV-7
3.作業系統：Android 6.0.1
4.處理器：RK3288,四核Cortex-A17+GPU Mail-T764, Up to 1.8G
5.記憶體：2G DDR3(最高支援4G)
6.解析度：支援1080P/H.265(4K 2K)
7.通訊介面：10M/100M乙太網路埠、USB 2.0埠、HDMI 2.0/1.4輸出</t>
  </si>
  <si>
    <t>Y9.C7.0022.CF</t>
  </si>
  <si>
    <t>驅動皮帶齒輪(12*L025)</t>
  </si>
  <si>
    <t>廠牌:優聯 型號:600142-001  12 XL 025, steel</t>
  </si>
  <si>
    <t>Y8.BC.0018.KO</t>
  </si>
  <si>
    <t>編碼器膠輪</t>
  </si>
  <si>
    <t xml:space="preserve">廠牌：通力
型號：KM650808G01
</t>
  </si>
  <si>
    <t>IS.SH.0013.LO</t>
  </si>
  <si>
    <t>安全鞋10.0</t>
  </si>
  <si>
    <t>US-10號</t>
  </si>
  <si>
    <t>39.29.0015.GM</t>
  </si>
  <si>
    <t>Y1.PV.0025.LO</t>
  </si>
  <si>
    <t>動力機箱連接線接頭(母)</t>
  </si>
  <si>
    <t>廠牌：HARTING，型號：09140022741</t>
  </si>
  <si>
    <t>Y2.PP.0019.AS</t>
  </si>
  <si>
    <t>VIPC機架</t>
  </si>
  <si>
    <t>1.廠牌:Ansaldo STS或Hitachi Rail STS。2.型號:B22B.0100097。3.內含6U機架、BSV4背板1件、BOU4背板3件。4.使用於環狀線號誌連鎖車站設備(PP)，提供VIPC模組使用。5.每組物料需含配件:VIPC連接電纜。(1)型號: B22I.0100362數量:2條。(2)型號: B22I.0100363數量:2條。(3)型號: B22I.0100366數量:2條。(4)型號: B22I.0100367數量:2條。</t>
  </si>
  <si>
    <t>YSAC1.11.02.D</t>
  </si>
  <si>
    <t>Y6.25.0026.LO</t>
  </si>
  <si>
    <t>廠牌：中鐵山橋
規格：360-360-205</t>
  </si>
  <si>
    <t>YD.JJ.0005.LO</t>
  </si>
  <si>
    <t>活塞型持壓閥(日泰)</t>
  </si>
  <si>
    <t>3"，10K-80，含墊片</t>
  </si>
  <si>
    <t>39.01.0037.LO</t>
  </si>
  <si>
    <t>傳感器</t>
  </si>
  <si>
    <t>Y2.PD.0056.FA</t>
  </si>
  <si>
    <t>ASD 月台側門檻</t>
  </si>
  <si>
    <t>1.廠牌:Faiveley。2.原廠料號:Z109119-0002。3.月台門，更換性備品，門檻設備。</t>
  </si>
  <si>
    <t>Y2.PD.0092.FA</t>
  </si>
  <si>
    <t>整流器 G1</t>
  </si>
  <si>
    <t>1.廠牌:Faiveley。2.原廠料號:9411 013 07021。3.月台門，更換性備品，PPS設備。</t>
  </si>
  <si>
    <t>Y9.A5.0005.CF</t>
  </si>
  <si>
    <t>端子排1到PSU電源線(WP05-TB1 TO PSU)</t>
  </si>
  <si>
    <t>廠牌:MiTAC 型號:WP05 規格:TB1 TO PSU Cable 尺寸:450mm±15mm</t>
  </si>
  <si>
    <t>94.XX.0060.LO</t>
  </si>
  <si>
    <t>彈力繩</t>
  </si>
  <si>
    <t>1.廠牌: 2.型號: 3.規格:長度:15尺</t>
  </si>
  <si>
    <t>58.BB.0010.WH</t>
  </si>
  <si>
    <t>透心石英磚</t>
  </si>
  <si>
    <t>1.廠牌:白馬 2.型號: 0H60077 3.規格:600*600*7mm</t>
  </si>
  <si>
    <t>YA.GG.0022.LO</t>
  </si>
  <si>
    <t>廠牌:水井牌
型號:1525-32</t>
  </si>
  <si>
    <t>Y9.A5.0003.CF</t>
  </si>
  <si>
    <t>端子排1到斷路器1電源線(WP03-TB1 TO CB1)</t>
  </si>
  <si>
    <t>廠牌:MiTAC 型號:WP03 規格:TB1 TO CB1 Cable 尺寸:500mm±15mm</t>
  </si>
  <si>
    <t>Y2.PD.0065.FA</t>
  </si>
  <si>
    <t>左 ASD 立柱</t>
  </si>
  <si>
    <t>1.廠牌:Faiveley。2.原廠料號:Z104213-0101。3.月台門，更換性備品，固定板和立柱設備。</t>
  </si>
  <si>
    <t>Y9.P8.0011.CF</t>
  </si>
  <si>
    <t>滑鼠</t>
  </si>
  <si>
    <t>型號:微軟Wired Desktop 600,滑鼠接頭型式:USB</t>
  </si>
  <si>
    <t>YA.ZZ.0051.LO</t>
  </si>
  <si>
    <t>風門驅動器(MS4609F1210)</t>
  </si>
  <si>
    <t>1.廠牌：Honeywell。 2.型號：MS4609F1210(或相容同等品)。</t>
  </si>
  <si>
    <t>Y9.E3.0005.CF</t>
  </si>
  <si>
    <t>中英文切換鍵線(WS04-SWITCH TO WS11)</t>
  </si>
  <si>
    <t>廠牌:MiTAC 型號:WS04 規格:中英文切換鍵 TO WS11 CABLE  尺寸:500mm±15mm</t>
  </si>
  <si>
    <t>95.02.0003.FA</t>
  </si>
  <si>
    <t>一字螺絲起子(短)</t>
  </si>
  <si>
    <t>長度25mm</t>
  </si>
  <si>
    <t>YA.BB.0011.LO</t>
  </si>
  <si>
    <t>廠牌:士林
型號:S-P100T+S-P150T*2(1組)</t>
  </si>
  <si>
    <t>33.CC.0004.AB</t>
  </si>
  <si>
    <t>接線端子</t>
  </si>
  <si>
    <t>RS-485 cable. 30 cm, 8-pin mini DIN to 6-pin terminal block</t>
  </si>
  <si>
    <t>YA.ZZ.0066.LO</t>
  </si>
  <si>
    <t>1.廠牌:金日      2.型號:1410L    3.材質及長度:中碳鋼/150cm</t>
  </si>
  <si>
    <t>50.92.0031.WE</t>
  </si>
  <si>
    <t>MCZ R TRAK, 1 CO</t>
  </si>
  <si>
    <t>39.01.0042.LO</t>
  </si>
  <si>
    <t>Y5.13.0015.LO</t>
  </si>
  <si>
    <t>主要控制單元-電源供應器</t>
  </si>
  <si>
    <t>1.廠牌：MEAN WELL
2.型號：RS-15-5</t>
  </si>
  <si>
    <t>YE.EA.0016.LO</t>
  </si>
  <si>
    <t>向右地面型式避難方向指示燈</t>
  </si>
  <si>
    <t>1.廠牌:長城
2.型號:GW-210G-BH
3.電源:適用110V~220V
4.使用區域:地面層、月台(公共區地坪)
5.方向:箭頭標示向右</t>
  </si>
  <si>
    <t>96.11.0026.KL</t>
  </si>
  <si>
    <t>33.DP.0006.SL</t>
  </si>
  <si>
    <t xml:space="preserve">斷路器 NF100-SN </t>
  </si>
  <si>
    <t>NFB 3P 100AF 40AT 10KA 380V</t>
  </si>
  <si>
    <t>Y2.SW.0008.LO</t>
  </si>
  <si>
    <t>SPI藍燈燈板</t>
  </si>
  <si>
    <t>廠牌：HRSTS
原廠料號：GD PSLR 31.13</t>
  </si>
  <si>
    <t>YF.16.0037.LO</t>
  </si>
  <si>
    <t>1.廠牌:AGROB BUCHTAL
2.規格:1410x290x20mm(103563灰)
3.CF640土建標區段標使用區域:維修工廠及管理中心外牆</t>
  </si>
  <si>
    <t>YC.K1.0003.LO</t>
  </si>
  <si>
    <t>引擎機油濾芯</t>
  </si>
  <si>
    <t>廠牌：CATERPILLAR
型號：1R-1808
適用於095軌道維修工程車</t>
  </si>
  <si>
    <t>Y4.17.0070.LO</t>
  </si>
  <si>
    <t>洗車機行走傳動輪組</t>
  </si>
  <si>
    <t>1.廠牌：鈤聖精機     
2.料號：RS0075</t>
  </si>
  <si>
    <t>YC.A1.0176.LR</t>
  </si>
  <si>
    <t>料號 : 001-2247-059
尺寸:O15 x 82 mm</t>
  </si>
  <si>
    <t>94.02.0008.GP</t>
  </si>
  <si>
    <t>方型電池</t>
  </si>
  <si>
    <t>9V碳鋅電池 1604S/6F22，報廢不需繳回</t>
  </si>
  <si>
    <t>YD.FF.0085.LO</t>
  </si>
  <si>
    <t>LED球泡燈</t>
  </si>
  <si>
    <t>一、燈腳: E27。二、光種：白光。</t>
  </si>
  <si>
    <t>Y4.29.0014.LO</t>
  </si>
  <si>
    <t>號誌斷路器(軌道維修車用)</t>
  </si>
  <si>
    <t>廠牌:Schneider，型號:A9N61508。</t>
  </si>
  <si>
    <t>Y1.BD.0045.KB</t>
  </si>
  <si>
    <t>煞車釋放單元泵浦逆止閥(T047)</t>
  </si>
  <si>
    <t>廠牌：KNORR-BREMSE
型號：II15098/1</t>
  </si>
  <si>
    <t>YA.II.0019.LO</t>
  </si>
  <si>
    <t>廠牌:Continental型號:SPA-1607*2條產品標示之保存期限：自製造日起至少 60 個月</t>
  </si>
  <si>
    <t>YSC.03.14.B.01.03.14.T</t>
  </si>
  <si>
    <t>Y2.DS.0010.AS</t>
  </si>
  <si>
    <t>6芯多模(62.5/125)鎧裝光纜</t>
  </si>
  <si>
    <t>一、光纖規格:
(一)光芯數為6芯單模光纖，適用波長1300nm
(二)著色光纖置入於單一PBT束管內。
(三)纖核直徑(外徑): 62.5±3 μm
(四)纖殼直徑(外徑): 125±2 μm
(五)光纖徑(著色)(外徑): 250±15 μm
(六)光纖色碼:1-紅、2-綠、3-黃、4-棕、5-藍、6-紫
二、束管規格:
(一)材質:PBT
(二)外徑:3.1±0.3 mm
(三)厚度:0.5±0.1mm
(四)管內防水填充物材質:靜凝性石油膏
三、輔助抗張體材質: 芳香簇聚醯胺纖維
四、內被材質: 低煙無毒PE(LSFH PE)，厚度0.8mm 以上。
五、外被材質: 低煙無毒PE(LSFH PE)，厚度1.2mm 以上。
六、具內被下及鎧層裝下兩種剝離繩。
七、鎧裝材質: 積層鍍鉻鋼帶(ECCS)，厚度0.26±0.03 mm。
八、光特性:
(一)光損失(波長1300 nm): &amp;#8804;1.5dB/km
(二)損失均勻性&amp;#8804;0.2dB
九、機械和環境性能:
(一)儲存溫度範圍: -40 - +75℃
(二)操作溫度範圍:-40 - +70℃
(三)最大允許拉力: 1500 N
十、耐燃性能:
(一)耐燃試驗:符合IEC 60332-1-2 及IEC60332-3-24標準
(二)煙視密度:符合IEC61034-2標準
(三)鹵酸散發試驗:符合IEC60754-1標準
(四)酸鹼度值試驗:符合IEC60754-2標準
十一、外被印字:
光纜每米區間需噴印下列文字內容：光纜種類、製造廠名或其簡稱及製造年份(西曆)和連續電纜長度之數字等文字。
十二、包裝:
(一)將所需長度以軸裝或卷裝妥善包裝，不得中斷及接續。
(二)光纜兩端用適當方法處理並密封，以防止濕氣侵入。</t>
  </si>
  <si>
    <t>YSC.02.06.A.02</t>
  </si>
  <si>
    <t>YC.A1.0033.LR</t>
  </si>
  <si>
    <t>條襯套</t>
  </si>
  <si>
    <t>料號 : 001-2286-133
brush height 30mm l=490mm</t>
  </si>
  <si>
    <t>YA.II.0002.LO</t>
  </si>
  <si>
    <t>傳動皮帶(SPB-2700)</t>
  </si>
  <si>
    <t>廠牌:Continental型號:SPB-2700*2條產品標示之保存期限：自製造日起至少 60 個月</t>
  </si>
  <si>
    <t>YSC.03.14.B.01.01.02.T</t>
  </si>
  <si>
    <t>Y6.27.0004.LO</t>
  </si>
  <si>
    <t>廠牌：中鐵山橋
規格：2.7M</t>
  </si>
  <si>
    <t>Y5.18.0003.LO</t>
  </si>
  <si>
    <t>點矩陣顯示器控制單元</t>
  </si>
  <si>
    <t>1.廠牌：研華科技
2.型號：IPC-610MB-30HBE
3.用途：DMD替換性備品</t>
  </si>
  <si>
    <t>96.32.0002.HI</t>
  </si>
  <si>
    <t>Y5.25.0007.LO</t>
  </si>
  <si>
    <t>1.廠牌：SUNKIND
2.型號：SKC-3211
3.規格：SC 單模 20KM
4.使用區域：全斷面防洪閘門</t>
  </si>
  <si>
    <t>Y4.32.0016.LO</t>
  </si>
  <si>
    <t>地下車床電路板-介面模組</t>
  </si>
  <si>
    <t>廠牌：HEGENSCHEIDT，型號：10323092或廠牌：SIEMENS，型號：6SL3055-0AA00-5EA3</t>
  </si>
  <si>
    <t>50.94.0045.LO</t>
  </si>
  <si>
    <t>空氣過濾器-客室空調機組(Viledon)</t>
  </si>
  <si>
    <t>1.廠牌:Viledon  2.型號:PSB/290S 3.尺寸:50公分X40公分</t>
  </si>
  <si>
    <t>41.63.0003.RP</t>
  </si>
  <si>
    <t>DFF 一般型無道碴軌道扣件組件</t>
  </si>
  <si>
    <t>1.廠牌:Railtech-Pandrol Track  System 2.型號: 3.規格:基板*1，鋼軌扣夾*2，基板螺栓組*2，扣夾組栓組*2，預埋套筒*2</t>
  </si>
  <si>
    <t>Y1.EI.0038.LO</t>
  </si>
  <si>
    <t>D型公頭 (3排15PIN)</t>
  </si>
  <si>
    <t>1、尺寸：15PIN(公)，3排
2、用途：車載通訊設備連接(RS-232)</t>
  </si>
  <si>
    <t>YA.BB.0046.LO</t>
  </si>
  <si>
    <t>空調設備用保護電驛</t>
  </si>
  <si>
    <t>電流:0.5-6A、電壓:AC/DC 24~240V(參考廠牌:東元/EOCR-DS3T)</t>
  </si>
  <si>
    <t>Y2.CP.0001.AS</t>
  </si>
  <si>
    <t>CPIC模組</t>
  </si>
  <si>
    <t>1. 廠牌:Ansaldo STS或Hitachi Rail STS。2. 型號：B21D.0100009。3. 具4個LED 診斷指示燈。4. 具3個乙太網路連接埠。5. 具1個USB 埠。6. 使用於環狀線號誌中央連鎖設備(CP)，為WSP設備的一部分，其功能是管理3個乙太網路的10/100 Base T連接埠。並負責處理所用堆疊的所有非維生層，從而作為WSP CPU的通訊輔助處理器。</t>
  </si>
  <si>
    <t>94.26.0023.LO</t>
  </si>
  <si>
    <t>鎖匣組(MA561)</t>
  </si>
  <si>
    <t>1、廠牌：FALCON，型號：MA561。2、把手形式：AVALON(AG)。3、表面外觀：BHMA 630=US32D(不繡鋼毛絲面)。4、鎖匣組功能：外側鎖心可設定把手常態上鎖或開鎖，內側把手可任意開門(屬F05功能)。</t>
  </si>
  <si>
    <t>Y2.DS.0014.LO</t>
  </si>
  <si>
    <t>RF 轉接器</t>
  </si>
  <si>
    <t>阻抗:50 Ohms	 外殼板:	Bronze	 最高頻率:11 GHz	 主體材料:Brass	 觸點電镀:Gold</t>
  </si>
  <si>
    <t>pc</t>
  </si>
  <si>
    <t>Y1.PV.0035.LO</t>
  </si>
  <si>
    <t>固定電弧觸點總成</t>
  </si>
  <si>
    <t>1、廠牌：Microelettrica 或 Knorr-Bremse。 2、型號：42811678B01。</t>
  </si>
  <si>
    <t>48.FF.0040.DG</t>
  </si>
  <si>
    <t>避難方向燈(右向)</t>
  </si>
  <si>
    <t>TKM-999-BH1-400-1-S(右)</t>
  </si>
  <si>
    <t>YC.A1.0242.LR</t>
  </si>
  <si>
    <t>150 x 100 mm x 1</t>
  </si>
  <si>
    <t>Y6.18.0016.LO</t>
  </si>
  <si>
    <t>廠牌：中鐵山橋
規格：M30×70</t>
  </si>
  <si>
    <t>95.04.0005.AF</t>
  </si>
  <si>
    <t>膠鎚</t>
  </si>
  <si>
    <t>16oz 材質：木柄</t>
  </si>
  <si>
    <t>Y4.32.0007.LO</t>
  </si>
  <si>
    <t>地下車床電路板-關關總成板2</t>
  </si>
  <si>
    <t>廠牌：HEGENSCHEIDT，型號：10402637或廠牌：SIEMENS，型號：6ES7154-1AA01-0AB0</t>
  </si>
  <si>
    <t>Y5.14.0018.LO</t>
  </si>
  <si>
    <t>1.廠牌：威力工業網絡Oring
2.型號：RMC-1000
3.用途：FOT替換性備品</t>
  </si>
  <si>
    <t>Y4.32.0022.LO</t>
  </si>
  <si>
    <t>地下車床電路板-乙太網路交換器</t>
  </si>
  <si>
    <t>廠牌：HEGENSCHEIDT，型號：10407133或廠牌：SIEMENS，型號：6GK5005-0BA00-1AB2</t>
  </si>
  <si>
    <t>Y5.27.0006.LO</t>
  </si>
  <si>
    <t>CMFT主控台顯示器</t>
  </si>
  <si>
    <t>1.廠牌：優派View Sonic
2.型號：VA2265SMH
3.用途：CMFT替換性備品</t>
  </si>
  <si>
    <t>50.KT.0177.LK</t>
  </si>
  <si>
    <t>Side ceiling / Voute Type 1(13222.0030)</t>
  </si>
  <si>
    <t>96.13.0001.ZX</t>
  </si>
  <si>
    <t>可調式電阻箱</t>
  </si>
  <si>
    <t>FM ZX119-4</t>
  </si>
  <si>
    <t>50.KT.0178.LK</t>
  </si>
  <si>
    <t>ceiling middle(13222.0132)</t>
  </si>
  <si>
    <t>Y6.25.0120.LO</t>
  </si>
  <si>
    <t>廠牌：中鐵山橋
規格：860-170(單體積909CM3)
(菱形岔心組件)</t>
  </si>
  <si>
    <t>Y6.16.0037.LO</t>
  </si>
  <si>
    <t>軌距墊鈑 10 1019Z</t>
  </si>
  <si>
    <t>廠牌：中鐵山橋
規格：1040×170
基鈑編號:1019Z</t>
  </si>
  <si>
    <t>Y1.KT.0018.LO</t>
  </si>
  <si>
    <t>3M長期抗UV彩繪PVC-A CAR-A7</t>
  </si>
  <si>
    <t>廠牌:爵士影像事業有限公司，規格: PVC-A CAR-A7，說明:列車外裝公共藝術貼紙</t>
  </si>
  <si>
    <t>YF.16.0012.LO</t>
  </si>
  <si>
    <t>磁磚牆面</t>
  </si>
  <si>
    <t>1.廠牌:白馬窯業股份有限公司
2.規格:600x300x10mm(象牙白)
3.CF661B土建標使用區域:廁所、男女洗手間、茶水間、哺集乳室、無障礙親子廁所、清潔間</t>
  </si>
  <si>
    <t>YSC.01.17.C.02</t>
  </si>
  <si>
    <t>YSC.01.17.C.01</t>
  </si>
  <si>
    <t>Y3.DC.0054.MO</t>
  </si>
  <si>
    <t>無載、單極隔離開關</t>
  </si>
  <si>
    <t>1.廠牌：MONT-ELE
2.型號：MSXR-1.8-4-70-M-B
3.規格：750VDC-4000A
4.環狀線專屬用料</t>
  </si>
  <si>
    <t>YSC.02.03.B.02</t>
  </si>
  <si>
    <t>95.01.0084.KT</t>
  </si>
  <si>
    <t>品牌型號KING TONY 34501238M                                規格：                                                          1.長度：72.7mm(±20mm)                                         2.扭力範圍：800(牛頓-米)</t>
  </si>
  <si>
    <t>Y6.25.0028.LO</t>
  </si>
  <si>
    <t>廠牌：中鐵山橋
規格：362-345-187</t>
  </si>
  <si>
    <t>Y1.EE.0016.AS</t>
  </si>
  <si>
    <t>電路板(CVRE)</t>
  </si>
  <si>
    <t>廠牌:Ansaldo STS或廠牌:Hitachi Rail STS，型號：6536270</t>
  </si>
  <si>
    <t>YSKD.C1.02</t>
  </si>
  <si>
    <t>96.11.0028.KL</t>
  </si>
  <si>
    <t>Y4.15.0015.LO</t>
  </si>
  <si>
    <t>墊片(空壓機用)</t>
  </si>
  <si>
    <t>廠牌:復盛，型號:2605311510。</t>
  </si>
  <si>
    <t>94.17.0006.LO</t>
  </si>
  <si>
    <t>合格卡</t>
  </si>
  <si>
    <t>1.尺寸：長128±5mm * 寬85±5mm。2.紙質：150磅道林紙。3.顏色：雙面綠色，雙面黑色印刷。4.加強圈材質：雙紙片。5.金屬繫線長180±10mm，線徑0.21±0.02mm。6.其餘詳如物料規格說明，報廢不需繳回</t>
  </si>
  <si>
    <t>Y6.25.0010.LO</t>
  </si>
  <si>
    <t>廠牌：中鐵山橋
規格：150-150-265</t>
  </si>
  <si>
    <t>94.07.0014.LO</t>
  </si>
  <si>
    <t>罐裝瓦斯</t>
  </si>
  <si>
    <t>配合瓦斯噴燈使用; 300g(含以上)/CAN，產品標示之保存期限：自製造日起至少 36 個月</t>
  </si>
  <si>
    <t>YSD.01.04.E.02.T</t>
  </si>
  <si>
    <t>2025/02/07</t>
  </si>
  <si>
    <t>YSD.01.03.A.02.17.T</t>
  </si>
  <si>
    <t>2027/11/25</t>
  </si>
  <si>
    <t>50.94.0016.KO</t>
  </si>
  <si>
    <t>空氣過濾器-駕駛室空調機組(KONVEKTA)</t>
  </si>
  <si>
    <t>KONVEKTA H14-006-476</t>
  </si>
  <si>
    <t>DMW4652</t>
  </si>
  <si>
    <t>DMW4641</t>
  </si>
  <si>
    <t>DMW3612</t>
  </si>
  <si>
    <t>DMW3512</t>
  </si>
  <si>
    <t>Y1.KT.0043.LO</t>
  </si>
  <si>
    <t>3M長期抗UV彩繪PVC-A CAR-C7</t>
  </si>
  <si>
    <t xml:space="preserve">廠牌:爵士影像事業有限公司，規格: PVC-A CAR-C7，說明:列車外裝公共藝術貼紙
</t>
  </si>
  <si>
    <t>E1 BRD-03電路板(LCU)</t>
  </si>
  <si>
    <t>廠牌：HRI，型號：231EE30157B</t>
  </si>
  <si>
    <t>Y4.17.0063.LO</t>
  </si>
  <si>
    <t>B型鍊齒(列車清洗系統用-Φ35-1)</t>
  </si>
  <si>
    <t>1.廠牌：鈤聖精機     
2.規格：RS60-19B1 孔Φ35
3.料號：RS0068</t>
  </si>
  <si>
    <t>Y4.32.0077.LO</t>
  </si>
  <si>
    <t>探頭(地下車床量測機構用)</t>
  </si>
  <si>
    <t>廠牌:HEGENSCHEIDT、型號:10415718 或
廠牌AMO、型號:LMK-101.0-0-3,0-6</t>
  </si>
  <si>
    <t>95.04.0003.HC</t>
  </si>
  <si>
    <t>電動鎚</t>
  </si>
  <si>
    <t>輸入功率&gt;1,050w</t>
  </si>
  <si>
    <t>Y9.E8.0006.CF</t>
  </si>
  <si>
    <t>EQM鍵盤</t>
  </si>
  <si>
    <t>型號:WINTEK-WK590 尺寸:291mm*151mm*19mm</t>
  </si>
  <si>
    <t>39.14.0001.JE</t>
  </si>
  <si>
    <t>內徑捨棄式右手車刀架1支</t>
  </si>
  <si>
    <t>Y5.13.0012.LO</t>
  </si>
  <si>
    <t>話機</t>
  </si>
  <si>
    <t>1.廠牌：兆聲MEGA SOUND
2.型號：TB-SE
3.用途：廣播替換性備品</t>
  </si>
  <si>
    <t>50.KT.0176.LK</t>
  </si>
  <si>
    <t>ceiling long(13222.0006)</t>
  </si>
  <si>
    <t>YA.II.0009.LO</t>
  </si>
  <si>
    <t>廠牌:Continental型號:SPA-1657*2條產品標示之保存期限：自製造日起至少 60 個月</t>
  </si>
  <si>
    <t>YSC.03.14.B.01.03.04.T</t>
  </si>
  <si>
    <t>Y2.PD.0188.LO</t>
  </si>
  <si>
    <t>JET I UV 貼膜玻璃彩繪(C1-1)</t>
  </si>
  <si>
    <t xml:space="preserve">廠牌：艾瓦奇有限公司
規格：101.5cm*83.2cm
說明:板橋站月台滑門-C1-1
</t>
  </si>
  <si>
    <t>Y1.KT.0014.LO</t>
  </si>
  <si>
    <t>3M長期抗UV彩繪PVC-A CAR-A3</t>
  </si>
  <si>
    <t>廠牌:爵士影像事業有限公司，規格: PVC-A CAR-A3，說明:列車外裝公共藝術貼紙</t>
  </si>
  <si>
    <t>Y1.VH.0021.LO</t>
  </si>
  <si>
    <t>煙霧感測器測試氣體罐(中運量專用)</t>
  </si>
  <si>
    <t>1.廠牌：HSI FIRE或同等品、型號：NO.25S。 2.包裝方式：70公克以上/CN。</t>
  </si>
  <si>
    <t>50.KT.0034.LK</t>
  </si>
  <si>
    <t>48.DD.0001.CH</t>
  </si>
  <si>
    <t>ALCO ADK-165S</t>
  </si>
  <si>
    <t>YF.16.0123.LO</t>
  </si>
  <si>
    <t>單液型彈泥</t>
  </si>
  <si>
    <t>廠牌:金絲猴 型號:P-255</t>
  </si>
  <si>
    <t>2025/04/17</t>
  </si>
  <si>
    <t>2026/12/10</t>
  </si>
  <si>
    <t>Y6.27.0019.LO</t>
  </si>
  <si>
    <t>廠牌：中鐵山橋
規格：4.2M</t>
  </si>
  <si>
    <t>94.17.0007.DY</t>
  </si>
  <si>
    <t>螺栓扭矩標記膏</t>
  </si>
  <si>
    <t>廠牌：DYKEM型號：CROSS CHECK容量：30ml/PC 顏色：黃色、紅色</t>
  </si>
  <si>
    <t>50.KT.0175.LK</t>
  </si>
  <si>
    <t>pillar trim-bottom(13222.0078)</t>
  </si>
  <si>
    <t>Y6.16.0032.LO</t>
  </si>
  <si>
    <t xml:space="preserve">岔心墊鈑 7 </t>
  </si>
  <si>
    <t>廠牌：中鐵山橋
規格：1011C</t>
  </si>
  <si>
    <t>Y1.BB.0018.KB</t>
  </si>
  <si>
    <t>EB02B電路板(BCU)</t>
  </si>
  <si>
    <t>廠牌：HRI，型號：STN26829/01或廠牌：KNORR-BREMSE，型號：STN26829/01</t>
  </si>
  <si>
    <t>Y1.KT.0087.LO</t>
  </si>
  <si>
    <t>3M長期抗UV彩繪PVC-B CAR-C10</t>
  </si>
  <si>
    <t xml:space="preserve">廠牌:爵士影像事業有限公司，規格: PVC-B CAR-C10，說明:列車外裝公共藝術貼紙
</t>
  </si>
  <si>
    <t>50.XX.0002.AF</t>
  </si>
  <si>
    <t>高壓調整器-高壓入/出口接頭</t>
  </si>
  <si>
    <t>1.HPR-200V2.N2壓力計(300X300bar)3.入口W22R內牙4.使用範圍5-200bar</t>
  </si>
  <si>
    <t>Y6.37.0012.LO</t>
  </si>
  <si>
    <t>導電軌支撐架組件-ST1</t>
  </si>
  <si>
    <t>廠牌：BRECKNELL WILLIS
規格：ST1
(混凝土版塊，混凝土基座，浮動式道床第一型)</t>
  </si>
  <si>
    <t>50.94.0030.FL</t>
  </si>
  <si>
    <t>橡膠保養劑</t>
  </si>
  <si>
    <t>Gleitmo 980 400毫升/CN</t>
  </si>
  <si>
    <t>DHL0103</t>
  </si>
  <si>
    <t>2025/12/01</t>
  </si>
  <si>
    <t>2022/04/08</t>
  </si>
  <si>
    <t>Y9.A3.0005.CF</t>
  </si>
  <si>
    <t>進鈔電磁閥</t>
  </si>
  <si>
    <t>廠牌:JCM 型號:TDS-08A(3pin) 62SHT-DOOR CABLE</t>
  </si>
  <si>
    <t>Y4.14.0011.LO</t>
  </si>
  <si>
    <t>砂輪片(紅石)</t>
  </si>
  <si>
    <t>1.廠牌：KINIK
2.規格：1A 255x25x25.40紅石
3.型號：38A 60L 8 V
4.料號：38A 60L 8 V</t>
  </si>
  <si>
    <t>YC.A1.0079.LR</t>
  </si>
  <si>
    <t>料號 : 73655
ET 200SP BU feed with AUX</t>
  </si>
  <si>
    <t>YF.19.0033.LO</t>
  </si>
  <si>
    <t>鉛酸電池(高空平台作業車用)</t>
  </si>
  <si>
    <t>廠牌:ZIBAK，型號:ZBK_75_75AH_2V</t>
  </si>
  <si>
    <t>2027/03/22</t>
  </si>
  <si>
    <t>YF.16.0096.LO</t>
  </si>
  <si>
    <t>無塞式P管組附落水頭</t>
  </si>
  <si>
    <t>材質：ABS、不銹鋼</t>
  </si>
  <si>
    <t>Y1.EC.0025.HI</t>
  </si>
  <si>
    <t>電池溫度傳感器(輔電)</t>
  </si>
  <si>
    <t>廠牌：S.I.T.EL. SRL，型號：EC03P009036B01</t>
  </si>
  <si>
    <t>50.89.0009.SE</t>
  </si>
  <si>
    <t>CCTV人機界面觸控螢幕</t>
  </si>
  <si>
    <t>一、廠牌：VDS Rail  二、型號：DMI-410  三、規格：CPU：AMD Embedded G-Series GX-210A 1GHz  供應電源 24 VDC  螢幕尺寸 12.1 吋  消耗功率 最大30W 解析度 1024 x 768</t>
  </si>
  <si>
    <t>Y2.PD.0006.FA</t>
  </si>
  <si>
    <t>乙太網路SHDSL延伸器</t>
  </si>
  <si>
    <t>1.廠牌:WESTERMO，型號:DDW-120
2.操作電壓:10~60VDC
3.額定電流:240mA@12VDC、110mA@24VDC、60mA@48VDC
4.傳輸距離最遠可達15km
5.適用於環狀線月台門系統。</t>
  </si>
  <si>
    <t>96.53.0001.FL</t>
  </si>
  <si>
    <t>紅外線熱影像分析儀</t>
  </si>
  <si>
    <t>FLUKE Tis60+</t>
  </si>
  <si>
    <t>液壓控制單元O型環(#T607)</t>
  </si>
  <si>
    <t>廠牌：KNORR-BREMSE
型號：C65265/7</t>
  </si>
  <si>
    <t>YSAC1.04.06.E.01.01.T</t>
  </si>
  <si>
    <t>94.03.0007.LO</t>
  </si>
  <si>
    <t>長柄彎角毛刷(彎柄油漆刷)</t>
  </si>
  <si>
    <t>尺寸:3"，彎曲角度:40，長度：400mm</t>
  </si>
  <si>
    <t>YSD.01.01.A.02.02</t>
  </si>
  <si>
    <t>96.11.0007.KL</t>
  </si>
  <si>
    <t>50.94.0054.LO</t>
  </si>
  <si>
    <t>管束</t>
  </si>
  <si>
    <t>不鏽鋼(#410)、斑馬式、適用範圍:22mm-32mm</t>
  </si>
  <si>
    <t>YA.QQ.0026.LO</t>
  </si>
  <si>
    <t>電源維修盒</t>
  </si>
  <si>
    <t>廠牌:siemens 型號:pxa-sb230v192va</t>
  </si>
  <si>
    <t>Y6.25.0033.LO</t>
  </si>
  <si>
    <t>廠牌：中鐵山橋
規格：472-442-187</t>
  </si>
  <si>
    <t>95.01.0174.TO</t>
  </si>
  <si>
    <t>品牌型號TOPTUL KABA2438                                規格：                                                          1.長度：57mm(±20mm)                                         2.尺寸：38mm</t>
  </si>
  <si>
    <t>Y9.A5.0059.CF</t>
  </si>
  <si>
    <t>維修螢幕觸控線(WS26-MAINTAINENCE TOUCH SCREEN)</t>
  </si>
  <si>
    <t>廠牌:MiTAC 型號:WS26 規格:MAINTAINENCE TOUCH SCREEN Cable  尺寸:2900mm±35mm</t>
  </si>
  <si>
    <t>50.TD.0002.ZF</t>
  </si>
  <si>
    <t>橫向避震器(非動力轉向架)</t>
  </si>
  <si>
    <t>Y3.OC.0004.LO</t>
  </si>
  <si>
    <t>1.廠牌：GE
2.型號：IC695PSD140E
3.環狀線專屬用料</t>
  </si>
  <si>
    <t>Y5.11.0016.LO</t>
  </si>
  <si>
    <t>電話線路監聽模組</t>
  </si>
  <si>
    <t>1.廠牌：Dialogic
2.型號：D/4PCIU(監聽模組)
3.用途：電話系統替換性備品</t>
  </si>
  <si>
    <t>94.XX.0020.LO</t>
  </si>
  <si>
    <t>噴漆(銀)</t>
  </si>
  <si>
    <t>1.顏色: 銀色 2.容量:400ml/罐(含)以上/CAN</t>
  </si>
  <si>
    <t>2028/11/30</t>
  </si>
  <si>
    <t>YD.FF.0059.LO</t>
  </si>
  <si>
    <t>系統自動切換器</t>
  </si>
  <si>
    <t>1.廠牌:原長企業股份有限公司    2. 規格:                                                             L186mm*W73mm*H35mm 3.型號:TS-ASL-CTL-DY/DMX-SWT1</t>
  </si>
  <si>
    <t>YD.FF.0038.LO</t>
  </si>
  <si>
    <t>1.廠牌:東亞
2.型號:PAR-Q70190-2
3.規格:70Wx1/220V L31 壁掛型燈具</t>
  </si>
  <si>
    <t>95.01.0123.TO</t>
  </si>
  <si>
    <t>品牌型號TOPTUL BAEA1219                                規格：                                                          1.長度：30mm(±20mm)                                         2.尺寸：19mm</t>
  </si>
  <si>
    <t>Y4.32.0033.LO</t>
  </si>
  <si>
    <t>刮片(地下車床刀座用)</t>
  </si>
  <si>
    <t>1.廠牌：Hegenscheidt
2.料號：2018080-10</t>
  </si>
  <si>
    <t>Y1.PV.0024.HI</t>
  </si>
  <si>
    <t>驅動模組(推進)</t>
  </si>
  <si>
    <t>廠牌：HRI，型號：006364FD02</t>
  </si>
  <si>
    <t>YSD.03.03.B.02</t>
  </si>
  <si>
    <t>YSD.03.02.B.01</t>
  </si>
  <si>
    <t>YSD.03.01.B.02</t>
  </si>
  <si>
    <t>Y2.PP.0012.AS</t>
  </si>
  <si>
    <t>SBMT模組 (號誌機濾波器)</t>
  </si>
  <si>
    <t>1. 廠牌:Ansaldo STS或Hitachi Rail STS。2.型號:B42D.0100007。3.為號誌道旁連鎖車站設備。</t>
  </si>
  <si>
    <t>Y1.TX.0035.LO</t>
  </si>
  <si>
    <t>六角自鎖螺帽 M10</t>
  </si>
  <si>
    <t>1、廠牌：BOSSARD或Vargal。 2、型號：BN 20125。  3、規格：M10。</t>
  </si>
  <si>
    <t>Y7.AE.0009.MI</t>
  </si>
  <si>
    <t>電抗器線圈</t>
  </si>
  <si>
    <t xml:space="preserve">廠牌：三菱
型號：YX202C572-03
</t>
  </si>
  <si>
    <t>YSAC1.09.04.A</t>
  </si>
  <si>
    <t>50.KT.0004.LK</t>
  </si>
  <si>
    <t>39.17.0011.TP</t>
  </si>
  <si>
    <t>切換閥</t>
  </si>
  <si>
    <t>95.42.0007.LO</t>
  </si>
  <si>
    <t>中心沖</t>
  </si>
  <si>
    <t>中心沖  6mm</t>
  </si>
  <si>
    <t>Y2.PD.0203.LO</t>
  </si>
  <si>
    <t>JET I UV 貼膜玻璃彩繪(C2-8)</t>
  </si>
  <si>
    <t xml:space="preserve">廠牌：艾瓦奇有限公司
規格：101.4cm*85cm
說明:板橋站月台滑門-C2-8
</t>
  </si>
  <si>
    <t>32.TG.0002.BA</t>
  </si>
  <si>
    <t>標籤讀取器</t>
  </si>
  <si>
    <t>MOL81 485 1337</t>
  </si>
  <si>
    <t>聯軸器(齒輪箱端)</t>
  </si>
  <si>
    <t>廠牌：ZF，型號：0501.218.821</t>
  </si>
  <si>
    <t>YSC.03.07.A.01</t>
  </si>
  <si>
    <t>煞車釋放單元逆止閥O型環組(T503)(T903)</t>
  </si>
  <si>
    <t>廠牌：KNORR-BREMSE
型號：II32781</t>
  </si>
  <si>
    <t>YSAC1.10.04.C.01.03.T</t>
  </si>
  <si>
    <t>41.11.0008.VB</t>
  </si>
  <si>
    <t>50E6 工軌無道碴軌道道岔(R25)岔心組件(安坑用)</t>
  </si>
  <si>
    <t>1.廠牌:voestalpine  BWG  GmbH 2.型號: 3.規格:R25 岔心 Frog  [1:4  -  14.036°]*1，基鈑*5，基板螺栓及扣夾組*10</t>
  </si>
  <si>
    <t>Y2.SW.0055.LO</t>
  </si>
  <si>
    <t>O形環(液壓單元-2)</t>
  </si>
  <si>
    <t>1.材質：VITON。 2.線徑：1.78±0.3mm。3.	內徑：12.42±0.3mm。</t>
  </si>
  <si>
    <t>50.KT.0035.LK</t>
  </si>
  <si>
    <t>Y5.14.0025.LO</t>
  </si>
  <si>
    <t>乙太網路介接卡(1662SM-C/1660SM)</t>
  </si>
  <si>
    <t>1.廠牌：阿爾卡特朗訊ALCATEL-LUCENT
2.型號：8DG15241AA
3.用途：FOT替換性備品</t>
  </si>
  <si>
    <t>Y9.G2.0001.CF</t>
  </si>
  <si>
    <t>TCU控制板</t>
  </si>
  <si>
    <t>廠牌:NS 型號:CRU02510</t>
  </si>
  <si>
    <t>Y3.DC.0048.LO</t>
  </si>
  <si>
    <t>感溫器 30kV(PT100 整流變壓器線圈用)</t>
  </si>
  <si>
    <t>1.廠牌：TESAR
2.型號：PT100 30KV
3.環狀線專屬用料</t>
  </si>
  <si>
    <t>Y6.25.0046.LO</t>
  </si>
  <si>
    <t>廠牌：中鐵山橋
規格：627×180×25</t>
  </si>
  <si>
    <t>Y9.G3.0001.CF</t>
  </si>
  <si>
    <t>維修照明燈燈板</t>
  </si>
  <si>
    <t>廠牌:NS 型號:MLB07100/101112</t>
  </si>
  <si>
    <t>YA.JJ.0026.LO</t>
  </si>
  <si>
    <t>廠牌：台鎰
型號：203*718*15t</t>
  </si>
  <si>
    <t>Y1.PU.0010.LO</t>
  </si>
  <si>
    <t>吊環(M6)</t>
  </si>
  <si>
    <t>1、尺寸：M6
2、材質：碳鋼
3、用途：吊掛推進換流器</t>
  </si>
  <si>
    <t>33.CC.0001.AB</t>
  </si>
  <si>
    <t>Stratix 2000 Unmanaged Ethernet Switch 8 ports</t>
  </si>
  <si>
    <t>95.03.0016.PR</t>
  </si>
  <si>
    <t>尖嘴鉗</t>
  </si>
  <si>
    <t>6吋</t>
  </si>
  <si>
    <t>39.17.0050.TP</t>
  </si>
  <si>
    <t>反射膜</t>
  </si>
  <si>
    <t>反射膜適用</t>
  </si>
  <si>
    <t>Y5.13.0014.LO</t>
  </si>
  <si>
    <t>消防廣播主機-變壓器</t>
  </si>
  <si>
    <t>1.廠牌：MEAN WELL
2.型號：GST40A24-P1J</t>
  </si>
  <si>
    <t>Y1.VH.0011.LO</t>
  </si>
  <si>
    <t>空調盤管清洗劑</t>
  </si>
  <si>
    <t>一、具銅材質盤管清洗功用，清洗後表面無腐蝕及龜裂現象產生。二、不得檢出「環保署公告之毒性化學物質」、「環保署公告之八大重金屬」。三、不腐蝕銅材質（由第三公正單位執行檢測，並檢附檢測報告）。四、清洗劑為原液。五、PH值：介於3~9。六、沸點：大(等)於90℃。七、閃火點：大(等)於100℃。八、包裝方式：15~30公升(公斤)/桶，全部採購數量包裝一致，不足1桶以1桶包裝。九、不可燃、不助燃、無毒性、低發泡性、無明顯刺鼻味或惡臭味。十、不得造成電聯車車廂座椅面漆掉漆、腐蝕或變色之情形。十一、保存期限:自製造日起至少36個月。</t>
  </si>
  <si>
    <t>LTR</t>
  </si>
  <si>
    <t>YSK.01.03.C.01.01.T</t>
  </si>
  <si>
    <t>2024/11/14</t>
  </si>
  <si>
    <t>YSK.01.01.B.01.01.T</t>
  </si>
  <si>
    <t>50.89.0004.MO</t>
  </si>
  <si>
    <t>網管型乙太網路交換器(模組1/2/4/5)</t>
  </si>
  <si>
    <t>M1/2/4/5使用</t>
  </si>
  <si>
    <t>95.09.0003.MI</t>
  </si>
  <si>
    <t>直立式三角架照明燈</t>
  </si>
  <si>
    <t>1.燈頭可垂直/水平調整 2.可調整高度  3.燈管種類：LED  4.含電池*2及充電器*1</t>
  </si>
  <si>
    <t>50.EP.0022.EA</t>
  </si>
  <si>
    <t>架空線區間指示燈</t>
  </si>
  <si>
    <t>Y6.18.0004.LO</t>
  </si>
  <si>
    <t>廠牌：BRECKNELL WILLIS
規格：M16×60
(導電軌錨定組件)</t>
  </si>
  <si>
    <t>Y4.28.0024.LO</t>
  </si>
  <si>
    <t>鎖外殼(救援車用)</t>
  </si>
  <si>
    <t>1.廠牌：Bemo Rail
2.規格：U134 RVS
3.料號：DH440-403058-00320</t>
  </si>
  <si>
    <t>39.26.0003.MM</t>
  </si>
  <si>
    <t>倉壓表</t>
  </si>
  <si>
    <t>YF.16.0058.LO</t>
  </si>
  <si>
    <t>廠牌:HCG
尺寸:1800X600(mm)</t>
  </si>
  <si>
    <t>YA.DD.0019.LO</t>
  </si>
  <si>
    <t>廠牌：MW
型號：YK-03H</t>
  </si>
  <si>
    <t>Y6.27.0035.LO</t>
  </si>
  <si>
    <t>道岔減震器II型</t>
  </si>
  <si>
    <t>廠牌：中鐵山橋
規格：II型減震器</t>
  </si>
  <si>
    <t>YSS.10.32</t>
  </si>
  <si>
    <t>YSS.10.10</t>
  </si>
  <si>
    <t>YSS.10.15</t>
  </si>
  <si>
    <t>YSS.10.26</t>
  </si>
  <si>
    <t>YSS.10.33</t>
  </si>
  <si>
    <t>YSS.10.35</t>
  </si>
  <si>
    <t>YSS.10.17</t>
  </si>
  <si>
    <t>YSS.10.30</t>
  </si>
  <si>
    <t>YSS.10.11</t>
  </si>
  <si>
    <t>YSS.10.23</t>
  </si>
  <si>
    <t>YSS.10.02</t>
  </si>
  <si>
    <t>YSS.10.29</t>
  </si>
  <si>
    <t>YSS.10.18</t>
  </si>
  <si>
    <t>YSS.10.25</t>
  </si>
  <si>
    <t>YSS.10.08</t>
  </si>
  <si>
    <t>YSS.10.27</t>
  </si>
  <si>
    <t>YSS.10.34</t>
  </si>
  <si>
    <t>94.20.0013.3M</t>
  </si>
  <si>
    <t>防護面罩</t>
  </si>
  <si>
    <t>1.材質:鏡片為透明強化壓克力材質。 2.符合ANSI Z87.1-1989規範 。3.可搭配頭盔使用</t>
  </si>
  <si>
    <t>39.55.0011.UC</t>
  </si>
  <si>
    <t>機油</t>
  </si>
  <si>
    <t>2025/09/15</t>
  </si>
  <si>
    <t>50.PT.0002.AB</t>
  </si>
  <si>
    <t>推進系統速度偵測器</t>
  </si>
  <si>
    <t>50.BE.0003.HK</t>
  </si>
  <si>
    <t>1.廠牌:HANNING&amp;KAHL 2.EHU型號:210040171之大修包(動力車)</t>
  </si>
  <si>
    <t>Y1.KT.0187.LO</t>
  </si>
  <si>
    <t>3M長期抗UV彩繪PVC-B02</t>
  </si>
  <si>
    <t>廠牌:爵士影像事業有限公司，規格: PVC-B02，說明:列車內裝公共藝術貼紙</t>
  </si>
  <si>
    <t>50.KT.0181.LK</t>
  </si>
  <si>
    <t>bogie trim-right side(13222.0121)</t>
  </si>
  <si>
    <t>32.UC.0012.TH</t>
  </si>
  <si>
    <t>轉轍器控制單元 –現場控制盤</t>
  </si>
  <si>
    <t>95.01.0083.KT</t>
  </si>
  <si>
    <t>品牌型號KING TONY 34503104R                                規格：尺寸：1/2"DR</t>
  </si>
  <si>
    <t>94.23.0049.MR</t>
  </si>
  <si>
    <t>馬桶疏通劑</t>
  </si>
  <si>
    <t>1.廠牌:威猛先生 2.型號: 3.規格:960ml</t>
  </si>
  <si>
    <t>39.01.0036.LO</t>
  </si>
  <si>
    <t>鮑登電纜</t>
  </si>
  <si>
    <t>Y4.11.0001.LO</t>
  </si>
  <si>
    <t>頂升設備自動注油器潤滑油脂</t>
  </si>
  <si>
    <t>1、廠牌：SIMALUBE，型號：SL04-125。2、包裝方式：125ml/罐。3、保存期限：自製造日起至少24個月。</t>
  </si>
  <si>
    <t>YSD.01.02.A.02.01.T</t>
  </si>
  <si>
    <t>2023/11/22</t>
  </si>
  <si>
    <t>2025/03/30</t>
  </si>
  <si>
    <t>YSD.01.02.A.02.T2</t>
  </si>
  <si>
    <t>YSD.01.02.A.02.T1</t>
  </si>
  <si>
    <t>2023/09/07</t>
  </si>
  <si>
    <t>94.07.0013.LO</t>
  </si>
  <si>
    <t>氧氣</t>
  </si>
  <si>
    <t>35.16.0010.MT</t>
  </si>
  <si>
    <t>皮套帶附旋轉帶環</t>
  </si>
  <si>
    <t>YA.ZZ.0042.LO</t>
  </si>
  <si>
    <t>空調設備專用保溫膠布</t>
  </si>
  <si>
    <t>材質:PVC、寬度:約5公分、長度:約28米、顏色:白色、無黏性</t>
  </si>
  <si>
    <t>Y9.G1.0015.CF</t>
  </si>
  <si>
    <t>無障礙門檔支架(右)</t>
  </si>
  <si>
    <t>廠牌:優聯 機型:1100-(L) (型式:右，含門片，不含馬達、彈簧)</t>
  </si>
  <si>
    <t>YSAC1.10.07.B</t>
  </si>
  <si>
    <t>Y2.OT.0011.LO</t>
  </si>
  <si>
    <t>車廂用電源線壓條(半圓形寬30mm)</t>
  </si>
  <si>
    <t>1.長度：1公尺
2.顏色：乳白色
3.外觀：上蓋半圓形
4.材質：PVC
5.寬：30mm±1mm
6.高：8mm±1mm
7.構造：底座(背膠)及上蓋兩部份組成</t>
  </si>
  <si>
    <t>Y4.33.0007.LO</t>
  </si>
  <si>
    <t>螢光滲透劑</t>
  </si>
  <si>
    <t>廠牌：MAGNAFLUX，型號：ZL-27A，包裝方式：5加侖/桶，產品標示之保存期限：自製造日起至少60個月。</t>
  </si>
  <si>
    <t>YSK.03.01.B.01.05.T</t>
  </si>
  <si>
    <t>2025/08/07</t>
  </si>
  <si>
    <t>Y1.EC.0016.HI</t>
  </si>
  <si>
    <t>啟動轉換器(輔電)</t>
  </si>
  <si>
    <t>廠牌：MCPOWER，型號：EC03P006354B</t>
  </si>
  <si>
    <t>Y1.BF.0013.LO</t>
  </si>
  <si>
    <t>充油式壓力錶</t>
  </si>
  <si>
    <t>1、油錶：工作耐壓250bar，鏡面直徑2-1/2"。2、接頭：1/4"PT公牙（材質銅），背式。</t>
  </si>
  <si>
    <t>Y1.BD.0028.KB</t>
  </si>
  <si>
    <t>刮油環(324#)</t>
  </si>
  <si>
    <t>廠牌：KNORR-BREMSE
型號：C63396/014B</t>
  </si>
  <si>
    <t>95.01.0122.TO</t>
  </si>
  <si>
    <t>品牌型號TOPTUL BAEA084E                                規格：                                                          1.長度：25mm(±20mm)                                         2.尺寸：4.5mm</t>
  </si>
  <si>
    <t>Y7.AF.0006.MI</t>
  </si>
  <si>
    <t>連接器</t>
  </si>
  <si>
    <t xml:space="preserve">廠牌：三菱或AMT
型號：D2100
</t>
  </si>
  <si>
    <t>95.01.0060.AF</t>
  </si>
  <si>
    <t>複合扳手組26件式</t>
  </si>
  <si>
    <t>規格：6、7、8、9、10、11、12、13、14、15、16、17、18、19、20、21、22、23、24、25、26、27、28、29、30、32 mm</t>
  </si>
  <si>
    <t>Y9.A3.0011.CF</t>
  </si>
  <si>
    <t>運輸皮帶(11x248x0.65*G)</t>
  </si>
  <si>
    <t>廠牌:JCM 型號:SE-N-SMV1-11x248x0.65*G 尺寸:11mm*248mm</t>
  </si>
  <si>
    <t>96.10.0004.KL</t>
  </si>
  <si>
    <t>Y6.25.0101.LO</t>
  </si>
  <si>
    <t>58.CC.0002.CK</t>
  </si>
  <si>
    <t>明架微沖孔吸音鋁板天花板</t>
  </si>
  <si>
    <t>1.廠牌:青鋼 2.型號: 3.規格:603×603×H20×1.0㎜</t>
  </si>
  <si>
    <t>Y6.21.0001.LO</t>
  </si>
  <si>
    <t>雙線圈彈簧墊圈</t>
  </si>
  <si>
    <t>廠牌：BRECKNELL WILLIS
規格：FE6
(導電軌絕緣支撐組件)</t>
  </si>
  <si>
    <t>39.04.0001.GN</t>
  </si>
  <si>
    <t>油漆筆(白)</t>
  </si>
  <si>
    <t>白色</t>
  </si>
  <si>
    <t>58.GG.0018.GG</t>
  </si>
  <si>
    <t>1.廠牌：HCG 2.型號：AF934A</t>
  </si>
  <si>
    <t>58.GG.0019.GG</t>
  </si>
  <si>
    <t>語音撥放模組</t>
  </si>
  <si>
    <t>1.廠牌：EverGuard 2.型號：EV-F810</t>
  </si>
  <si>
    <t>Y1.VH.0006.SI</t>
  </si>
  <si>
    <t>空氣過濾網(右)</t>
  </si>
  <si>
    <t>廠牌：SIGMA，型號：AS3555107</t>
  </si>
  <si>
    <t>YSC.04.05.A</t>
  </si>
  <si>
    <t>YSC.04.07.A.01</t>
  </si>
  <si>
    <t>YSC.04.07.A.02</t>
  </si>
  <si>
    <t>50.TD.0006.ZF</t>
  </si>
  <si>
    <t>二次懸吊彈簧座</t>
  </si>
  <si>
    <t>1.廠牌: GMT 2.型號: 62064601</t>
  </si>
  <si>
    <t>Y6.11.0018.LO</t>
  </si>
  <si>
    <t>廠牌：中鐵山橋
規格：7號左開</t>
  </si>
  <si>
    <t>35.26.0008.OR</t>
  </si>
  <si>
    <t>道旁WiFi AP(通訊系統用)</t>
  </si>
  <si>
    <t>39.17.0038.TP</t>
  </si>
  <si>
    <t>連接線</t>
  </si>
  <si>
    <t>Y6.25.0083.LO</t>
  </si>
  <si>
    <t>廠牌：中鐵山橋
規格：680×185×10</t>
  </si>
  <si>
    <t>YA.VV.0001.LO</t>
  </si>
  <si>
    <t>排煙風門馬達</t>
  </si>
  <si>
    <t>廠牌:陽鼎
型號:AT200B-AN(驅動器)</t>
  </si>
  <si>
    <t>Y1.CT.0004.LO</t>
  </si>
  <si>
    <t>M30止動墊片包(50EA)</t>
  </si>
  <si>
    <t>一、尺寸：M30。 二、材質：不鏽鋼 。 三、符合DIN 93。四、包裝: 50EA/包</t>
  </si>
  <si>
    <t>Y2.PD.0121.FA</t>
  </si>
  <si>
    <t>分流</t>
  </si>
  <si>
    <t>1.廠牌:Faiveley。2.原廠料號:150A/60mV。3.月台門，更換性備品，PPS設備。</t>
  </si>
  <si>
    <t>Y1.BD.0017.KB</t>
  </si>
  <si>
    <t>煞車塊安裝座鎖定彈簧(5#)</t>
  </si>
  <si>
    <t>廠牌：KNORR-BREMSE
型號：C56859</t>
  </si>
  <si>
    <t>37.00.0004.MI</t>
  </si>
  <si>
    <t>音效模組</t>
  </si>
  <si>
    <t>候車站刷卡機-音效模組</t>
  </si>
  <si>
    <t>96.10.0010.KL</t>
  </si>
  <si>
    <t>38.II.0018.CH</t>
  </si>
  <si>
    <t>傳動皮帶(SPZ-962)</t>
  </si>
  <si>
    <t>SPZ-962</t>
  </si>
  <si>
    <t>95.19.0002.MI</t>
  </si>
  <si>
    <t>階梯鑽頭</t>
  </si>
  <si>
    <t>1.段數：14   2.總長：90 mm  3.尺寸：6 mm~35mm</t>
  </si>
  <si>
    <t>93.01.0001.LO</t>
  </si>
  <si>
    <t>高張力螺絲</t>
  </si>
  <si>
    <t>材質:不鏽鋼、尺寸:1-1/2"、100支/ST</t>
  </si>
  <si>
    <t>YF.16.0082.LO</t>
  </si>
  <si>
    <t>1.廠牌：ALEX
2.型號：CF5378</t>
  </si>
  <si>
    <t>96.11.0003.KL</t>
  </si>
  <si>
    <t>YA.HH.0004.LO</t>
  </si>
  <si>
    <t>皮帶(SPZ-1320-Ld)</t>
  </si>
  <si>
    <t>廠牌:科祿格規格:SPZ-1320-Ld</t>
  </si>
  <si>
    <t>YSC.03.09.A.03.03.T</t>
  </si>
  <si>
    <t>Y9.C7.0011.CF</t>
  </si>
  <si>
    <t>軸承座</t>
  </si>
  <si>
    <t>廠牌:優聯 型號:600322-000</t>
  </si>
  <si>
    <t>48.92.0025.TP</t>
  </si>
  <si>
    <t>1.25mm_黃</t>
  </si>
  <si>
    <t>35.16.0004.MT</t>
  </si>
  <si>
    <t>電源供應單元(PSU)</t>
  </si>
  <si>
    <t>12~29V 6~2.5A</t>
  </si>
  <si>
    <t>Y8.BE.0006.KO</t>
  </si>
  <si>
    <t>對講機按鈕2PIN接頭</t>
  </si>
  <si>
    <t xml:space="preserve">廠牌：通力
規格：寬6mm x 高3mm x 長9mm
</t>
  </si>
  <si>
    <t>38.UF.0006.LO</t>
  </si>
  <si>
    <t>空氣過濾器：尺寸 840×1190×4(mm)濾材</t>
  </si>
  <si>
    <t>1.廠牌: 2.型號: 3.規格:尺寸 840×1190×4(mm)濾材，安坑輕軌空氣過濾器使用</t>
  </si>
  <si>
    <t>96.10.0025.KL</t>
  </si>
  <si>
    <t>50.VV.0001.KO</t>
  </si>
  <si>
    <t>客室空調蒸發風扇</t>
  </si>
  <si>
    <t>廠牌 : Konvekta 型號 : H11-003-241</t>
  </si>
  <si>
    <t>YA.QQ.0027.LO</t>
  </si>
  <si>
    <t>廠牌SIEMENS 型號:TXM 1.6R</t>
  </si>
  <si>
    <t>Y3.LV.0003.LO</t>
  </si>
  <si>
    <t>空氣斷路器(4P 2000A)</t>
  </si>
  <si>
    <t>1.廠牌：士林電機
2.型號：BA2000-H 
3.規格：抽出型 ACB 380V 2000A 4P 
4.額定工作電壓： 690VAC
5.額定電流：2000A
6.啟斷容量：55kA 
7.閉合/分離電磁閥電壓 : 110VDC
8.儲能電動機電壓 : 110VDC
9.電子式控制器電壓 : 110VDC
10.具備低電壓跳脫裝置(UVT) : 220VAC (延時型)
11.電子控制器:
(1)廠牌：士林電機
(2)型號：KST45-2M In=2000A
(3)適合ACB、框架型號:BA2000-H
(4)功能：
A.過載保護功能
B.短延時保護功能
C.短路瞬時保護功能
D.接地或漏電保護功能
E.負載監控保護功能
F.電流不平衡保護功能
G.其他輔助功能(試驗功能、歷史故障記錄、自我診斷故障、熱記憶功能)
H.信號警報功能 
12.配件：
(1)按鈕閉鎖
(2)UVT延時
(3)框架二抽出防塵罩
(4)三位置鎖
(5)門聯鎖
(6)二次接線迴路蓋板
(7)4組信號接點
(8)相間隔板</t>
  </si>
  <si>
    <t>YSC.04.01.D.02</t>
  </si>
  <si>
    <t>95.01.0008.BH</t>
  </si>
  <si>
    <t>六角扳手-18mm</t>
  </si>
  <si>
    <t>內六角扳手18mm</t>
  </si>
  <si>
    <t>YD.FF.0021.LO</t>
  </si>
  <si>
    <t>高壓鈉氣燈</t>
  </si>
  <si>
    <t>1.廠牌：東亞
2.型號：YST 400/250S
3.規格：壁掛式 高功率 220V 250W</t>
  </si>
  <si>
    <t>Y1.KT.0121.LO</t>
  </si>
  <si>
    <t>3M長期抗UV彩繪PVC-C CAR-B12</t>
  </si>
  <si>
    <t xml:space="preserve">廠牌:爵士影像事業有限公司，規格: PVC-C CAR-B12，說明:列車外裝公共藝術貼紙
</t>
  </si>
  <si>
    <t>Y1.EI.0011.AS</t>
  </si>
  <si>
    <t>服務對講機</t>
  </si>
  <si>
    <t>1.廠牌：UFO-LINK2.型號：UFO-LINK-CL-SI3.用途：OTC替換性備品</t>
  </si>
  <si>
    <t>95.01.0035.FA</t>
  </si>
  <si>
    <t>絕緣公制套筒扳手組(套筒頭3/8吋)</t>
  </si>
  <si>
    <t>套筒8-10-11-12-13-14共6顆，含棘輪扳手及長短接杆</t>
  </si>
  <si>
    <t>Y1.TX.0007.HI</t>
  </si>
  <si>
    <t>輪緣潤滑支架(右)(踏面)</t>
  </si>
  <si>
    <t>廠牌：B&amp;CO，型號：AA05E0T</t>
  </si>
  <si>
    <t>Y4.27.0016.LO</t>
  </si>
  <si>
    <t>V型皮帶(路軌兩用車散熱風扇用)</t>
  </si>
  <si>
    <t>1.廠牌：BENZ
2.規格：V Type 1188mm
3.料號：A9069934996</t>
  </si>
  <si>
    <t>YA.II.0076.LO</t>
  </si>
  <si>
    <t>PCC傳動皮帶(SPZ-850 Lw)</t>
  </si>
  <si>
    <t>廠牌:國祥規格:SPZ-850 Lw</t>
  </si>
  <si>
    <t>YSC.03.09.A.01.14.T</t>
  </si>
  <si>
    <t>Y9.E3.0006.CF</t>
  </si>
  <si>
    <t>門感應器訊號線(WS05-DOOR SENSOR)</t>
  </si>
  <si>
    <t>廠牌:MiTAC 型號:WS05 規格:門鎖感測器 CABLE  尺寸:900mm±15mm</t>
  </si>
  <si>
    <t>96.47.0003.TE</t>
  </si>
  <si>
    <t>YC.A1.0206.LR</t>
  </si>
  <si>
    <t>CPU1518F記憶卡</t>
  </si>
  <si>
    <t>料號 : 67377
Memory card for CPU1518F</t>
  </si>
  <si>
    <t>Y6.25.0009.LO</t>
  </si>
  <si>
    <t>廠牌：中鐵山橋
規格：150-150-205</t>
  </si>
  <si>
    <t>Y1.KT.0106.LO</t>
  </si>
  <si>
    <t>3M長期抗UV彩繪PVC-C CAR-A11</t>
  </si>
  <si>
    <t xml:space="preserve">廠牌:爵士影像事業有限公司，規格: PVC-C CAR-A11，說明:列車外裝公共藝術貼紙
</t>
  </si>
  <si>
    <t>Y4.15.0013.LO</t>
  </si>
  <si>
    <t>進氣閥之伺服氣缸(空壓機用)</t>
  </si>
  <si>
    <t>廠牌:復盛，型號:2108080393。</t>
  </si>
  <si>
    <t>96.49.0001.FL</t>
  </si>
  <si>
    <t>Y4.35.0017.LO</t>
  </si>
  <si>
    <t>高壓液壓油濾芯(壓床用)</t>
  </si>
  <si>
    <t>廠牌：Hydac，型號：0165R020BN4HC，或廠牌：BBM，料號：0165R020BN4HC</t>
  </si>
  <si>
    <t>Y1.EE.0049.LO</t>
  </si>
  <si>
    <t>射頻連接線(VSWR用)</t>
  </si>
  <si>
    <t>射頻同軸電纜，1m±5%，接頭為N公及N母。</t>
  </si>
  <si>
    <t>IS.LI.0002.LO</t>
  </si>
  <si>
    <t>75%酒精(4L)</t>
  </si>
  <si>
    <t>4L</t>
  </si>
  <si>
    <t>YSK.G.01.01.T1</t>
  </si>
  <si>
    <t>Y9.A3.0010.CF</t>
  </si>
  <si>
    <t>運輸皮帶(9X249X0.65*G)</t>
  </si>
  <si>
    <t>廠牌:JCM 型號:SE-N-SMV1-9X249X0.65*G 尺寸:9mm*249mm</t>
  </si>
  <si>
    <t>Y9.S8.0002.CF</t>
  </si>
  <si>
    <t>主機板(SPS/CCBE)</t>
  </si>
  <si>
    <t>廠牌:MiTAC 型號:WATX-Q770</t>
  </si>
  <si>
    <t>YSAC1.03.03.E</t>
  </si>
  <si>
    <t>無線電介面單元(車載通訊)</t>
  </si>
  <si>
    <t>1、廠牌：UFOC，型號：UFOC-Link-CL-TRIU。2、用途：可直接安裝於環狀線電聯車通訊系統，提供電聯車通訊設備控制使用。</t>
  </si>
  <si>
    <t>YSAC1.04.03.A</t>
  </si>
  <si>
    <t>94.03.0008.LO</t>
  </si>
  <si>
    <t>油漆刷(寬5"，毛長約2")</t>
  </si>
  <si>
    <t xml:space="preserve">市購品，規格為寬5"，毛長2"(含以上)，厚度13mm(含以上)
</t>
  </si>
  <si>
    <t>Y4.19.0022.LO</t>
  </si>
  <si>
    <t>煞車油(堆高機用)</t>
  </si>
  <si>
    <t>1.廠牌：國光牌
2.型號：DOT4
3.包裝方式：1公升/罐
4.產品標示之保存期限：自製造日起至少48個月</t>
  </si>
  <si>
    <t>YSK.01.03.C.02.03.T</t>
  </si>
  <si>
    <t>2025/02/08</t>
  </si>
  <si>
    <t>Y4.19.0002.LO</t>
  </si>
  <si>
    <t>煞車分泵(堆高機用)</t>
  </si>
  <si>
    <t>料號：92506202</t>
  </si>
  <si>
    <t>Y9.GC.0001.CF</t>
  </si>
  <si>
    <t>廠牌:NS 型號:CS-PWR-A08</t>
  </si>
  <si>
    <t>39.59.0003.TP</t>
  </si>
  <si>
    <t>Y3.DC.0041.LO</t>
  </si>
  <si>
    <t>保險絲 5X20 - 2A</t>
  </si>
  <si>
    <t>1.廠牌：ITALWEBER
2.型號：0102002
3.規格：5X20 - 2A
4.環狀線專屬用料</t>
  </si>
  <si>
    <t>Y1.PV.0007.HI</t>
  </si>
  <si>
    <t>電源過濾電感(推進)</t>
  </si>
  <si>
    <t>廠牌：AQ MAGNIT AD，型號：EC03P006168B</t>
  </si>
  <si>
    <t>Y2.PD.0153.FA</t>
  </si>
  <si>
    <t>小FP維修蓋板(480mm)</t>
  </si>
  <si>
    <t xml:space="preserve">廠牌: Faiveley
型號:Z102430-0480
</t>
  </si>
  <si>
    <t>95.01.0124.TO</t>
  </si>
  <si>
    <t>品牌型號TOPTUL BAEA1224                                規格：                                                          1.長度：30mm(±20mm)                                         2.尺寸：24mm</t>
  </si>
  <si>
    <t>Y3.UP.0004.LO</t>
  </si>
  <si>
    <t>1.廠牌：SO.SE.EU. S.R.L.
（MERSEN）
2.型號：060201A055（DN000GB69V125L）
3.規格：125A GR/AR 690V 200kA +PERCUSSOR
4.環狀線專屬用料</t>
  </si>
  <si>
    <t>YA.BB.0056.LO</t>
  </si>
  <si>
    <t>電磁接觸器(板橋公車站及轉運站專屬用料)</t>
  </si>
  <si>
    <t>1.廠牌:士林電機 2.型號或規格:S-P60T 3.此料號為交通局財產。 4.僅用於板橋公車站及轉運站故障維修使用。</t>
  </si>
  <si>
    <t>Y9.G5.0004.CF</t>
  </si>
  <si>
    <t>穿透式感應器發射端</t>
  </si>
  <si>
    <t>廠牌:Panasonic 型號:CX-412E-TC1</t>
  </si>
  <si>
    <t>50.BE.0004.HK</t>
  </si>
  <si>
    <t>1.廠牌:HANNING&amp;KAHL 2.煞車卡鉗型號:240220213之大修包(非動力車-右)</t>
  </si>
  <si>
    <t>94.28.0006.LO</t>
  </si>
  <si>
    <t>砂紙(#240)</t>
  </si>
  <si>
    <t>#240，報廢不需繳回</t>
  </si>
  <si>
    <t>95.42.0078.SU</t>
  </si>
  <si>
    <t>雨鞋10.5</t>
  </si>
  <si>
    <t>1.廠牌：松燕牌。  2.規格：  (1)顏色：黑色。  (2)材質：無毒環保塑膠製成。(3)尺寸：10.5號</t>
  </si>
  <si>
    <t>48.92.0004.CM</t>
  </si>
  <si>
    <t>維修用捲揚機手推車</t>
  </si>
  <si>
    <t>可移動式</t>
  </si>
  <si>
    <t>Y6.25.0122.LO</t>
  </si>
  <si>
    <t>廠牌：中鐵山橋
規格：840-170(單體積858CM3)
(菱形岔心組件)</t>
  </si>
  <si>
    <t>Y4.16.0006.LO</t>
  </si>
  <si>
    <t>隔膜(廢油系統用)</t>
  </si>
  <si>
    <t>1.廠牌：秋榮
2.規格：NBR
3.料號：150AN</t>
  </si>
  <si>
    <t>48.FF.0088.LO</t>
  </si>
  <si>
    <t>避難器具設置位置標示燈</t>
  </si>
  <si>
    <t>1.廠牌: 2.型號: 3.規格:LED防爆燈，光源:B級(LED燈 )，維持照明1.5小時，消耗功率：19W</t>
  </si>
  <si>
    <t>48.DD.0004.CH</t>
  </si>
  <si>
    <t>10型二氧化碳滅火器</t>
  </si>
  <si>
    <t>Y4.35.0026.BO</t>
  </si>
  <si>
    <t>滾珠滑塊(壓床用)</t>
  </si>
  <si>
    <t>廠牌：BOSCH REXROTH，型號：R162211420</t>
  </si>
  <si>
    <t>50.KG.0001.HU</t>
  </si>
  <si>
    <t>關節式連結裝置與車間走道(1)(含上側鉸接式、下側關節式連結機構、內外折棚、空調風道與轉盤之組立)</t>
  </si>
  <si>
    <t>Y3.ET.0005.LO</t>
  </si>
  <si>
    <t>電驛輔助接點</t>
  </si>
  <si>
    <t>廠牌：PHOENIX
型號：NO.2961118
規格：60V</t>
  </si>
  <si>
    <t>Y4.24.0010.LO</t>
  </si>
  <si>
    <t>操縱桿線(電動搬運機用)</t>
  </si>
  <si>
    <t>1.廠牌：富添
2.規格：CURTIS 1243
3.料號：100-704-015B-1</t>
  </si>
  <si>
    <t>Y6.12.0021.LO</t>
  </si>
  <si>
    <t>廠牌：中鐵山橋
規格：7號左開岔尖
(無道碴道床,堅心錳鋼岔心)</t>
  </si>
  <si>
    <t>95.01.0179.TO</t>
  </si>
  <si>
    <t>品牌型號TOPTUL KABA1629                                規格：                                                          1.長度：45mm(±20mm)                                         2.尺寸：29mm</t>
  </si>
  <si>
    <t>Y2.PD.0052.FA</t>
  </si>
  <si>
    <t>門響鈴</t>
  </si>
  <si>
    <t>1.廠牌:Faiveley。2.原廠料號:G333742-S101。3.月台門，更換性備品，驅動機構設備。</t>
  </si>
  <si>
    <t>Y4.19.0024.LO</t>
  </si>
  <si>
    <t>齒輪油(堆高機用)</t>
  </si>
  <si>
    <t>1.廠牌：國光、型號：多效齒輪油80W/90，LB56294-67
2.包裝方式：4公升/罐 
3.產品標示之保存期限：自製造日起至少48個月</t>
  </si>
  <si>
    <t>YSK.01.01.A.02.02.T</t>
  </si>
  <si>
    <t>2025/06/08</t>
  </si>
  <si>
    <t>YSK.01.01.A.02.03.T</t>
  </si>
  <si>
    <t>Y6.42.0001.LO</t>
  </si>
  <si>
    <t>不銹鋼軸環</t>
  </si>
  <si>
    <t>廠牌：BRECKNELL WILLIS
規格：1/2
(導電軌絕緣支撐組件)</t>
  </si>
  <si>
    <t>YA.BB.0047.LO</t>
  </si>
  <si>
    <t>主機控制機模組(板橋公車站及轉運站專屬用料)</t>
  </si>
  <si>
    <t>1.廠牌:FATEK 2.型號或規格:FBs-40MAR2-AC 3.此料號為交通局財產。 4.僅用於板橋公車站及轉運站故障維修使用。</t>
  </si>
  <si>
    <t>YA.JJ.0056.LO</t>
  </si>
  <si>
    <t>送風馬達(600CFM)(板橋公車站及轉運站專屬用料)</t>
  </si>
  <si>
    <t>1.廠牌:聯成 2.型號或規格:600HLB(雙軸) 3.此料號為交通局財產。 4.僅用於板橋公車站及轉運站故障維修使用。</t>
  </si>
  <si>
    <t>39.10.0001.TP</t>
  </si>
  <si>
    <t>起重螺桿附承載/安全螺帽</t>
  </si>
  <si>
    <t>48.92.0026.TP</t>
  </si>
  <si>
    <t>1.25mm_黑</t>
  </si>
  <si>
    <t>Y9.SD.0002.CF</t>
  </si>
  <si>
    <t>空氣濾網(150mmx100mmx3mm)</t>
  </si>
  <si>
    <t>1. 外觀尺寸：長150mm(±2mm) x 寬100mm(±2mm) x 厚3mm(±1mm)2. 顏色：白色3. 材質：不織布4. 額定風量1.5公尺/秒、610mm*610mm*10mm尺寸測試，依照AFI標準(重量法)測試結果如下:A.平均比重法效率:77%B.末壓損:291pa</t>
  </si>
  <si>
    <t>95.01.0022.KW</t>
  </si>
  <si>
    <t>梅開扳手(35mm)</t>
  </si>
  <si>
    <t>96.05.0004.FA</t>
  </si>
  <si>
    <t>95.42.0006.LO</t>
  </si>
  <si>
    <t>大美工刀</t>
  </si>
  <si>
    <t>推鎖式</t>
  </si>
  <si>
    <t>YF.16.0118.LO</t>
  </si>
  <si>
    <t>矽利康防水劑1GL (油性)</t>
  </si>
  <si>
    <t>矽利康防水劑1GL (油性)1GL/桶</t>
  </si>
  <si>
    <t>2027/08/05</t>
  </si>
  <si>
    <t>2026/01/11</t>
  </si>
  <si>
    <t>2026/03/01</t>
  </si>
  <si>
    <t>95.15.0001.ST</t>
  </si>
  <si>
    <t>汽油引擎鏈鋸</t>
  </si>
  <si>
    <t>使用無鉛汽油</t>
  </si>
  <si>
    <t>96.58.0001.KT</t>
  </si>
  <si>
    <t xml:space="preserve">品牌型號KING TONY 34512-2DG                                規格：                                          1.扭力範圍：4~20(牛頓-米)                                       2.附收藏袋或盒                                </t>
  </si>
  <si>
    <t>YF.16.0093.LO</t>
  </si>
  <si>
    <t>1.廠牌：HCG
2.型號：AF973C1</t>
  </si>
  <si>
    <t>Y2.PD.0048.FA</t>
  </si>
  <si>
    <t>左鎖定彈簧</t>
  </si>
  <si>
    <t>1.廠牌:Faiveley。2.原廠料號:Z104739-0001。3.月台門，更換性備品，驅動機構設備。</t>
  </si>
  <si>
    <t>Y2.ZC.0011.LO</t>
  </si>
  <si>
    <t>區域控制器風扇</t>
  </si>
  <si>
    <t>1.型號:D90SH-24 2.名稱:風扇(區域控制器用)  規格:DC 24V/0.14A</t>
  </si>
  <si>
    <t>YA.BB.0031.LO</t>
  </si>
  <si>
    <t>廠牌：中興
型號：LCD07-P</t>
  </si>
  <si>
    <t>96.06.0001.FA</t>
  </si>
  <si>
    <t>50.KT.0179.LK</t>
  </si>
  <si>
    <t>cover top(13222.0200)</t>
  </si>
  <si>
    <t>Y9.A7.0001.CF</t>
  </si>
  <si>
    <t>大天線板(ATIM/PAM/EQM)</t>
  </si>
  <si>
    <t>廠牌:MiTAC  型號:E411M1804001  尺寸:103mm*65mm</t>
  </si>
  <si>
    <t>Y3.PP.0010.LO</t>
  </si>
  <si>
    <t>廠牌：士林電機廠股份有限公司
型號：每組含電磁接觸器(SD-P16) 1個及過電流繼電器(TH-P20) 1個
規格：1.AC380~440V/5.5KW/7.5HP/COIL 24VDC
2.電流調整0.9~1.5A</t>
  </si>
  <si>
    <t>50.KT.0180.LK</t>
  </si>
  <si>
    <t>pillar trim-bottom (mirror image)(13222.0077)</t>
  </si>
  <si>
    <t>YA.II.0011.LO</t>
  </si>
  <si>
    <t>傳動皮帶(SPZ-1112)</t>
  </si>
  <si>
    <t>廠牌:Continental型號:SPZ-1112*2條產品標示之保存期限：自製造日起至少 60 個月</t>
  </si>
  <si>
    <t>YSC.03.14.B.01.03.06.T</t>
  </si>
  <si>
    <t>煞車釋放單元連接器O型環(T029)</t>
  </si>
  <si>
    <t>廠牌：KNORR-BREMSE
型號：A47412</t>
  </si>
  <si>
    <t>YSAC1.01.06.C.01.04.T</t>
  </si>
  <si>
    <t>YC.A1.0156.LR</t>
  </si>
  <si>
    <t xml:space="preserve"> 料號 : 69716
規格:PUN-V0-6x1-B
規格:5公尺</t>
  </si>
  <si>
    <t>YD.FF.0116.LO</t>
  </si>
  <si>
    <t>LED燈泡(E27_20W)</t>
  </si>
  <si>
    <t>1.燈頭: E27 2.瓦數：20W 2.色溫(K)：4000K</t>
  </si>
  <si>
    <t>48.FF.0052.KU</t>
  </si>
  <si>
    <t>燈具L9</t>
  </si>
  <si>
    <t>1.廠牌:凱優牌 2.型號:L9 3.規格:LED崁燈45W/5200流明</t>
  </si>
  <si>
    <t>94.28.0012.LO</t>
  </si>
  <si>
    <t>砂輪</t>
  </si>
  <si>
    <t>125mm*65mmM20-2.5P</t>
  </si>
  <si>
    <t>Y2.OT.0009.LO</t>
  </si>
  <si>
    <t>油脂清潔劑</t>
  </si>
  <si>
    <t>1.廠牌：3M。2.型號：CC-4。3.容量：948毫升(誤差±5%以內)。4. 成份：石油蒸餾液 (PETROLEUM DISTILLATES) 。5.產品標示之保存期限：自製造日起至少24個月。</t>
  </si>
  <si>
    <t>YSD.01.04.B.01.T</t>
  </si>
  <si>
    <t>2024/11/01</t>
  </si>
  <si>
    <t>YSD.01.03.A.02.10.T</t>
  </si>
  <si>
    <t>95.42.0053.PK</t>
  </si>
  <si>
    <t>電動刻磨機</t>
  </si>
  <si>
    <t>1.轉速：50001000015000 (RPM)2.夾頭：ψ2.4/3.2mm3.電池規格：可充式鋰電池4.充電介面：Micro USB</t>
  </si>
  <si>
    <t>48.DD.0002.CH</t>
  </si>
  <si>
    <t>ALCO ADK-417S</t>
  </si>
  <si>
    <t>YF.16.0110.LO</t>
  </si>
  <si>
    <t>殘障拉門指示鎖</t>
  </si>
  <si>
    <t>1.廠牌：魔力牌
2.型號：116G</t>
  </si>
  <si>
    <t>鉚釘(3.2mm)</t>
  </si>
  <si>
    <t>3.2mm*16mm，材質：鋁製</t>
  </si>
  <si>
    <t>Y4.27.0030.LO</t>
  </si>
  <si>
    <t>保險絲(路軌兩用車用-10A)</t>
  </si>
  <si>
    <t>1.廠牌：ZWEIWEG
2.規格：10A 32V
3.料號：N072581000304</t>
  </si>
  <si>
    <t>Y9.G5.0003.CF</t>
  </si>
  <si>
    <t>PLC控制基板</t>
  </si>
  <si>
    <t>廠牌:NS 型號:GCU02230 160601 V2.3 尺寸:200mm*230mm</t>
  </si>
  <si>
    <t>YD.FF.0008.LO</t>
  </si>
  <si>
    <t>1.廠牌：東亞
2.型號：FZ-1/28WEA
3.規格：吸頂式、吊管式、壁掛式 電子安定器 220V 28Wx1 IP65</t>
  </si>
  <si>
    <t>YA.HI.0010.LO</t>
  </si>
  <si>
    <t>廠牌:Koyo
型號:6205ZZ+6205ZZ</t>
  </si>
  <si>
    <t>末段補水接頭(電池組)</t>
  </si>
  <si>
    <t>１、廠牌：HOPPECKE，型號：4144000134。２、功能：環狀線電聯車輔電系統電池組之零組件，提供電池加水使用，於末段防止蒸餾水溢出(每組電池組3件)。</t>
  </si>
  <si>
    <t>94.32.0045.LO</t>
  </si>
  <si>
    <t>鍍鋅鋼管(2吋)</t>
  </si>
  <si>
    <t>尺寸:2"</t>
  </si>
  <si>
    <t>35.13.0021.BO</t>
  </si>
  <si>
    <t>VAVM 攝影機</t>
  </si>
  <si>
    <t>一、廠牌：BOSCH。二、英文品名: VAVM Camera。三、型號: VAVM Camera</t>
  </si>
  <si>
    <t>AME0332</t>
  </si>
  <si>
    <t>38.JJ.0001.MI</t>
  </si>
  <si>
    <t>PEFY-P100.P125.P140</t>
  </si>
  <si>
    <t>Y2.PD.0139.FA</t>
  </si>
  <si>
    <t>旁路開關(6 PIN 公接頭)</t>
  </si>
  <si>
    <t>1.廠牌:TE Connectivity AMP Connectors
2.型號:178289-3</t>
  </si>
  <si>
    <t>96.11.0018.KL</t>
  </si>
  <si>
    <t>Y1.EE.0025.AS</t>
  </si>
  <si>
    <t>感應器傳輸模組天線</t>
  </si>
  <si>
    <t>廠牌:Ansaldo STS或廠牌:Hitachi Rail STS，型號：B63A.000012</t>
  </si>
  <si>
    <t>39.20.0005.BE</t>
  </si>
  <si>
    <t>噴嘴5050</t>
  </si>
  <si>
    <t>50.94.0036.FA</t>
  </si>
  <si>
    <t>軸承潤滑油</t>
  </si>
  <si>
    <t>FAG Arcanol VIB3  5.50公升/PL</t>
  </si>
  <si>
    <t>2023/03/15</t>
  </si>
  <si>
    <t>2027/04/14</t>
  </si>
  <si>
    <t>Y2.PD.0084.FA</t>
  </si>
  <si>
    <t>數位輸入板</t>
  </si>
  <si>
    <t>1.廠牌:Faiveley
2.原廠料號:4004 003. 9088
3.月台門，更換性備品，PSCC設備</t>
  </si>
  <si>
    <t>Y5.16.0037.LO</t>
  </si>
  <si>
    <t>光電轉換主要單元</t>
  </si>
  <si>
    <t>1.廠牌：寬富科技 ALWAYS TELECOM
2.型號：TRS420FM-3
3.用途：環狀線TETRA替換性備品</t>
  </si>
  <si>
    <t>YSAC1.07.05.B</t>
  </si>
  <si>
    <t>Y6.12.0024.LO</t>
  </si>
  <si>
    <t>廠牌：中鐵山橋
規格：920×170
基鈑編號: 11115LX</t>
  </si>
  <si>
    <t>Y2.PD.0104.FA</t>
  </si>
  <si>
    <t>1.廠牌:Faiveley
2.原廠料號:4004 005 16781
3.月台門，更換性備品，PPS設備。</t>
  </si>
  <si>
    <t>48.FF.0009.TY</t>
  </si>
  <si>
    <t>LTZ-2/40X</t>
  </si>
  <si>
    <t>YF.19.0035.LO</t>
  </si>
  <si>
    <t>廠牌:永賀  型號:FLUSHTECH CF105RAT</t>
  </si>
  <si>
    <t>Y7.AE.0011.MI</t>
  </si>
  <si>
    <t>蜂鳴器</t>
  </si>
  <si>
    <t xml:space="preserve">廠牌：三菱或TAYEE
型號：JD503-F0110B024
</t>
  </si>
  <si>
    <t>95.01.0180.TO</t>
  </si>
  <si>
    <t>品牌型號TOPTUL KABE1622                                規格：                                                          1.長度：78mm(±20mm)                                         2.尺寸：22mm</t>
  </si>
  <si>
    <t>96.11.0027.KL</t>
  </si>
  <si>
    <t>33.HP.0002.SI</t>
  </si>
  <si>
    <t>Test Rod for k400TB/G(1set=3pcs) (22kV C-GIS開關設備)</t>
  </si>
  <si>
    <t>92.05.0001.FE</t>
  </si>
  <si>
    <t>檢修工作燈</t>
  </si>
  <si>
    <t xml:space="preserve">品牌型號FENIX WT16R或同等品                                規格：                                                          1.亮度：300流明(lm)                                        2.可吸附在鐵質物體表面                                 3.可用USB充電                           </t>
  </si>
  <si>
    <t>Y6.11.0004.LO</t>
  </si>
  <si>
    <t>定位塊</t>
  </si>
  <si>
    <t>廠牌：中鐵山橋
規格：58×94</t>
  </si>
  <si>
    <t>Y6.25.0123.LO</t>
  </si>
  <si>
    <t>廠牌：中鐵山橋
規格：830-170
(10號岔心組件)</t>
  </si>
  <si>
    <t>Y6.26.0007.LO</t>
  </si>
  <si>
    <t>廠牌：中鐵山橋
規格：UIC 33；延展長3000
6號右開曲線岔心組件</t>
  </si>
  <si>
    <t>Y1.KT.0132.LO</t>
  </si>
  <si>
    <t>3M長期抗UV彩繪PVC-C CAR-C9</t>
  </si>
  <si>
    <t>廠牌:爵士影像事業有限公司，規格: PVC-C CAR-C9，說明:列車外裝公共藝術貼紙</t>
  </si>
  <si>
    <t>Y1.PV.0008.HI</t>
  </si>
  <si>
    <t>電壓感測器(推進)</t>
  </si>
  <si>
    <t>廠牌：LEM EUROPE GMBH，型號：211ET22613B</t>
  </si>
  <si>
    <t>Y6.25.0021.LO</t>
  </si>
  <si>
    <t>廠牌：中鐵山橋 規格：150-150-190</t>
  </si>
  <si>
    <t>Y8.BE.0004.KO</t>
  </si>
  <si>
    <t>對講機按鈕外蓋</t>
  </si>
  <si>
    <t>廠牌：通力
規格：45mm x 45mm</t>
  </si>
  <si>
    <t>96.48.0005.FL</t>
  </si>
  <si>
    <t>Y6.35.0002.LO</t>
  </si>
  <si>
    <t>保護蓋搭接片</t>
  </si>
  <si>
    <t>廠牌：BRECKNELL WILLIS
規格：165×134(內側)
(導電軌絕緣支撐組件)</t>
  </si>
  <si>
    <t>YSS.09.50</t>
  </si>
  <si>
    <t>39.29.0072.MB</t>
  </si>
  <si>
    <t>空調用儲存器筒</t>
  </si>
  <si>
    <t>1.廠牌:Mercedes Benz 2.型號:A0009305783  3.規格:</t>
  </si>
  <si>
    <t>33.OT.0046.CH</t>
  </si>
  <si>
    <t>圓形(有孔)強力磁鐵</t>
  </si>
  <si>
    <t>1.廠牌:　 2.型號: 　3.規格:釹鐵硼，15*3*4mm(直徑*厚度*孔徑)</t>
  </si>
  <si>
    <t>YA.JJ.0042.LO</t>
  </si>
  <si>
    <t>送風馬達(1000CFM)</t>
  </si>
  <si>
    <t>廠牌：聯成
型號：400HLB+600HLB</t>
  </si>
  <si>
    <t>50.BD.0005.HK</t>
  </si>
  <si>
    <t>煞車卡鉗(非動力轉向架-右)</t>
  </si>
  <si>
    <t>AMW2231</t>
  </si>
  <si>
    <t>50.XX.0057.LO</t>
  </si>
  <si>
    <t>聚氨酯膠</t>
  </si>
  <si>
    <t>品牌 SIKA/西卡 黑色265(600ML)</t>
  </si>
  <si>
    <t>2025/01/31</t>
  </si>
  <si>
    <t>Y3.RM.0003.LO</t>
  </si>
  <si>
    <t>保險絲 250V 2A</t>
  </si>
  <si>
    <t>1.廠牌：GIN SING
2.型號：2A
3.環狀線專屬用料</t>
  </si>
  <si>
    <t>類比加速計</t>
  </si>
  <si>
    <t>廠牌:Ansaldo STS或廠牌:Hitachi Rail STS或廠牌:JEWELL，型號：6535717</t>
  </si>
  <si>
    <t>YF.16.0046.LO</t>
  </si>
  <si>
    <t>廠牌:精工陶瓷股份有限公司
尺寸(顏色)：190x190x20mm(IC、IU灰)
CF640區段標使用區域:維修工廠及管理中心廁所、淋浴間、更衣室</t>
  </si>
  <si>
    <t>YSC.01.07.C.01</t>
  </si>
  <si>
    <t>YSC.01.07.D.01</t>
  </si>
  <si>
    <t>39.A8.0005.TP</t>
  </si>
  <si>
    <t>旋轉盤適用</t>
  </si>
  <si>
    <t>YC.A1.0128.LR</t>
  </si>
  <si>
    <t>固定夾</t>
  </si>
  <si>
    <t>料號 : 13875
尺寸:M12, 30x36x17mm</t>
  </si>
  <si>
    <t>96.48.0006.FL</t>
  </si>
  <si>
    <t>Y8.BC.0027.KO</t>
  </si>
  <si>
    <t>外叫車控制板</t>
  </si>
  <si>
    <t xml:space="preserve">廠牌：通力
型號：KM713700G71
</t>
  </si>
  <si>
    <t>YA.BB.0020.LO</t>
  </si>
  <si>
    <t>廠牌:OMRON
型號:H3BG-N8H 220V</t>
  </si>
  <si>
    <t>94.31.0013.LO</t>
  </si>
  <si>
    <t>Cat6A傳輸線(D)</t>
  </si>
  <si>
    <t>M12-D code 長度:6公尺/ST 公對公</t>
  </si>
  <si>
    <t>Y2.PD.0089.FA</t>
  </si>
  <si>
    <t>1.廠牌:Faiveley
2.原廠料號4004 004 60181
3.月台門，更換性備品，PSCC設備</t>
  </si>
  <si>
    <t>95.03.0045.TO</t>
  </si>
  <si>
    <t xml:space="preserve">品牌型號TOPTUL DCAB1207                                規格：開口19-60mm                                        </t>
  </si>
  <si>
    <t>Y5.16.0033.LO</t>
  </si>
  <si>
    <t>主機板</t>
  </si>
  <si>
    <t>1.廠牌：PORTWELL TECHNOLOGY
2.型號：ROBO-8921VG2R
3.用途：TETRA系統替換性備品</t>
  </si>
  <si>
    <t>Y2.CP.0018.AS</t>
  </si>
  <si>
    <t>風扇單元模組</t>
  </si>
  <si>
    <t>1.廠牌: Ansaldo STS或Hitachi Rail STS。2.型號：A00B.0100013。3.額定輸入電壓:48VDC。4.內含8個風扇。5.使用於環狀線號誌中央連鎖設備(CP)，利用風扇風力降低機櫃內溫度。</t>
  </si>
  <si>
    <t>YSAC1.09.04.E</t>
  </si>
  <si>
    <t>Y4.17.0061.LO</t>
  </si>
  <si>
    <t>C型鍊齒(列車清洗系統用)</t>
  </si>
  <si>
    <t>1.廠牌：鈤聖精機    
2.規格：RS60-2-19C2 孔Φ72.1
3.料號：RS0066</t>
  </si>
  <si>
    <t>YA.BB.0004.LO</t>
  </si>
  <si>
    <t>廠牌:EMERSON     
型號:D-48</t>
  </si>
  <si>
    <t>50.KT.0027.LK</t>
  </si>
  <si>
    <t>Y6.25.0078.LO</t>
  </si>
  <si>
    <t>廠牌：中鐵山橋
規格：719×185×10</t>
  </si>
  <si>
    <t>96.48.0016.FL</t>
  </si>
  <si>
    <t>Y3.DU.0001.LO</t>
  </si>
  <si>
    <t>高壓電容器</t>
  </si>
  <si>
    <t>1.廠牌：NOKIAN
2.型號：PILP
3.環狀線專屬用料</t>
  </si>
  <si>
    <t>YSC.02.06.B.01</t>
  </si>
  <si>
    <t>YSC.02.05.B.01</t>
  </si>
  <si>
    <t>96.11.0008.KL</t>
  </si>
  <si>
    <t>Y3.PR.0021.LO</t>
  </si>
  <si>
    <t>1.廠牌：GE
2.型號：HEA61C238X2
3.規格：161kV(BSS)/22kV(BSS)
4.環狀線專屬用料</t>
  </si>
  <si>
    <t>Y6.16.0056.LO</t>
  </si>
  <si>
    <t>廠牌：中鐵山橋
規格：650×180×20</t>
  </si>
  <si>
    <t>94.XX.0061.LO</t>
  </si>
  <si>
    <t>童軍繩</t>
  </si>
  <si>
    <t>1.廠牌: 2.型號: 3.規格:粗度:三分，長度:120尺</t>
  </si>
  <si>
    <t>YA.II.0037.LO</t>
  </si>
  <si>
    <t>廠牌:SKF
型號:YET 205</t>
  </si>
  <si>
    <t>YA.II.0049.LO</t>
  </si>
  <si>
    <t>廠牌:SKF
型號:6308-2Z</t>
  </si>
  <si>
    <t>96.11.0015.KL</t>
  </si>
  <si>
    <t>95.01.0182.TO</t>
  </si>
  <si>
    <t>品牌型號TOPTUL KABA1621                                規格：                                                          1.長度：40mm(±20mm)                                         2.尺寸：21mm</t>
  </si>
  <si>
    <t>Y2.OT.0012.LO</t>
  </si>
  <si>
    <t>防卡死油</t>
  </si>
  <si>
    <t>1.廠牌：MOLYKOTE
2.型號：1000 SPARY
3.包裝方式：400ml/罐
4.產品標示之保存期限：自製造日起至少60個月。</t>
  </si>
  <si>
    <t>YSD.01.04.D.03.T</t>
  </si>
  <si>
    <t>2025/09/17</t>
  </si>
  <si>
    <t>YSD.01.03.A.02.14.T</t>
  </si>
  <si>
    <t>YD.FF.0018.LO</t>
  </si>
  <si>
    <t>1.廠牌：東亞
2.型號：HQI-90004/150-2
3.規格：壁掛式、投光燈 高功率 220V 150W IP65</t>
  </si>
  <si>
    <t>Y4.15.0006.LO</t>
  </si>
  <si>
    <t>油細分離器(主維空壓設備用)</t>
  </si>
  <si>
    <t>廠牌：復盛，型號：2116010057</t>
  </si>
  <si>
    <t>39.17.0051.SA</t>
  </si>
  <si>
    <t>地下車床車刀</t>
  </si>
  <si>
    <t>1.品牌：sandvik  2.型號：4325 (PF)</t>
  </si>
  <si>
    <t>39.58.0005.GM</t>
  </si>
  <si>
    <t>Y6.11.0026.LO</t>
  </si>
  <si>
    <t>廠牌：中鐵山橋
規格：11131/2/3LX</t>
  </si>
  <si>
    <t>Y1.TD.0007.LO</t>
  </si>
  <si>
    <t>承梁掛勾</t>
  </si>
  <si>
    <t>1、尺寸：長150mm，寬70mm，厚70mm，公差±5%。2、材質：SS400結構鋼或等效材料。3、表面需平整、不可有翹曲、彎折、變形或毛邊等情形。4、餘詳物料規格說明。</t>
  </si>
  <si>
    <t>Y4.13.0023.LO</t>
  </si>
  <si>
    <t>導電軌夾(小)(電動吊車用)</t>
  </si>
  <si>
    <t>1.廠牌:坤溢企業。 2.規格:KY-AN4100。 3.額定電流：200A。 4.適用：適用20噸以下吊車。</t>
  </si>
  <si>
    <t>92.01.0002.CH</t>
  </si>
  <si>
    <t>單芯線(紅)</t>
  </si>
  <si>
    <t>1.廠牌:　 2.型號: 　3.規格:鍍錫銅 0.5mm，紅，一捲15M</t>
  </si>
  <si>
    <t>Y9.A5.0008.CF</t>
  </si>
  <si>
    <t>斷路器4到維修插座(110V)電源線(WP07-1-CB4 TO OUTLET 110V)</t>
  </si>
  <si>
    <t>廠牌:MiTAC 型號:WP07-1 規格:CB4 TO OUTLET Cable 尺寸:350mm±15mm</t>
  </si>
  <si>
    <t>Y3.LT.0001.LO</t>
  </si>
  <si>
    <t>變壓器(2,500kVA)</t>
  </si>
  <si>
    <t>一、型式：雙繞組，樹脂型乾式，自冷風冷，屋內用。
二、無負載損失及負載損失：無負載損失5,600W+15%（含）以下，全損失26,500W+10%（含）以下
三、額定：3相，60Hz，2,500/3,325kVA，一次側：22,000V，△接線；二次側：380/220V，Y接線。
四、一次分接頭電壓23,100/22,550/22,000/21,450/20,900V，相序Dyn1。
五、附屬配件：含變壓器外箱、銅排、橫軸風扇、溫度保護電驛及溫感測器(PT100)、吊耳、附軟銅帶8條及2塊不銹鋼銘牌。
六、本產品應符合環保標章規定。
七、餘詳如物料規格說明。</t>
  </si>
  <si>
    <t>YA.DD.0014.LO</t>
  </si>
  <si>
    <t>廠牌:國祥
規格:3A</t>
  </si>
  <si>
    <t>39.29.0067.GM</t>
  </si>
  <si>
    <t>Y4.17.0035.LO</t>
  </si>
  <si>
    <t>軸承(列車清洗系統用#38)</t>
  </si>
  <si>
    <t>1.廠牌：ASAHI    
2.規格：P206，機台鐵輪用
3.料號：RS0038</t>
  </si>
  <si>
    <t>50.KT.0183.LK</t>
  </si>
  <si>
    <t>cover 2 left sight(13222.0211)</t>
  </si>
  <si>
    <t>YC.A1.0089.LR</t>
  </si>
  <si>
    <t>料號 : 73657
ET 200SP BU feed with AUX</t>
  </si>
  <si>
    <t>50.92.0064.SC</t>
  </si>
  <si>
    <t>C195 A_ 24EV-U2</t>
  </si>
  <si>
    <t>96.20.0001.HI</t>
  </si>
  <si>
    <t>電池測試器</t>
  </si>
  <si>
    <t>HIOKI 3554</t>
  </si>
  <si>
    <t>36.BA.0001.OT</t>
  </si>
  <si>
    <t>車廂門(含門吊器)OP1000*2100-2S-CAR</t>
  </si>
  <si>
    <t>YC.A1.0200.LR</t>
  </si>
  <si>
    <t>活塞循環感應器</t>
  </si>
  <si>
    <t>料號 : 34040</t>
  </si>
  <si>
    <t>IS.SH.0019.LO</t>
  </si>
  <si>
    <t>安全鞋13.0</t>
  </si>
  <si>
    <t>US-13號</t>
  </si>
  <si>
    <t>39.29.0033.GM</t>
  </si>
  <si>
    <t>保險絲 25 A</t>
  </si>
  <si>
    <t>95.42.0036.AF</t>
  </si>
  <si>
    <t>轉接頭</t>
  </si>
  <si>
    <t>2轉3/3轉4/4轉3/3轉2分</t>
  </si>
  <si>
    <t>Y3.OC.0018.LO</t>
  </si>
  <si>
    <t>RG58同軸線</t>
  </si>
  <si>
    <t>廠牌：華新麗華
規格：COAXIAL CABLE RG-58/U LSFH WALSIN LIHWA</t>
  </si>
  <si>
    <t>YSAC1.07.07.D</t>
  </si>
  <si>
    <t>Y1.EC.0031.HI</t>
  </si>
  <si>
    <t>接地故障繼電器</t>
  </si>
  <si>
    <t>廠牌：HRI，型號：EC03P010534B</t>
  </si>
  <si>
    <t>95.01.0181.TO</t>
  </si>
  <si>
    <t>品牌型號TOPTUL KABE1613                                規格：                                                          1.長度：78mm(±20mm)                                         2.尺寸：13mm</t>
  </si>
  <si>
    <t>Y4.27.0050.LO</t>
  </si>
  <si>
    <t>平板彈簧(路軌兩用車用)</t>
  </si>
  <si>
    <t>1.廠牌：ZWEIWEG
2.料號：ZE000452</t>
  </si>
  <si>
    <t>Y9.G1.0016.CF</t>
  </si>
  <si>
    <t>門檔控制機板(主板)</t>
  </si>
  <si>
    <t>廠牌:NS 型號:Gate-Flap-Boa-P 尺寸:130mm*135mm</t>
  </si>
  <si>
    <t>95.42.0081.LO</t>
  </si>
  <si>
    <t>1.廠牌:立吉五金 2.型號: 3.規格:尺寸 全長：15cm 工作寬：4cm 工作長：4.7cm</t>
  </si>
  <si>
    <t>96.12.0003.KL</t>
  </si>
  <si>
    <t>Y6.25.0061.LO</t>
  </si>
  <si>
    <t>廠牌：中鐵山橋
規格：910×185×10</t>
  </si>
  <si>
    <t>Y9.A5.0056.CF</t>
  </si>
  <si>
    <t>硬幣盒感測器線(WS23-COIN BOX SENSOR)</t>
  </si>
  <si>
    <t>廠牌:MiTAC 型號:WS23 規格:硬幣盒感測器 Cable  尺寸:4200mm±50mm</t>
  </si>
  <si>
    <t>34.AD.0002.GF</t>
  </si>
  <si>
    <t>Y1.KT.0190.LO</t>
  </si>
  <si>
    <t>3M長期抗UV彩繪PVC-A05、A10、C03、C08、C13(大)</t>
  </si>
  <si>
    <t>廠牌:爵士影像事業有限公司，規格: PVC-A05、A10、C03、C08、C13(大)，說明:列車內裝公共藝術貼紙</t>
  </si>
  <si>
    <t>33.DP.0010.SL</t>
  </si>
  <si>
    <t>NFB 2P 100AF 15AT 10KA 220V</t>
  </si>
  <si>
    <t>YA.GG.0007.LO</t>
  </si>
  <si>
    <t>廠牌:C-KING
型號:NM-128，Φ32、Φ48</t>
  </si>
  <si>
    <t>94.03.0002.AF</t>
  </si>
  <si>
    <t>油漆刷3"</t>
  </si>
  <si>
    <t>規格為寬3"</t>
  </si>
  <si>
    <t>電池單元溫度感知器</t>
  </si>
  <si>
    <t>１、廠牌：HOPPECKE，型號：4142200842。２、功能：環狀線電聯車輔電系統電池組之溫度監測零組件，當電池溫度達70°C以上時，抑制電池充電器作動。(每電池組1件)。</t>
  </si>
  <si>
    <t>Y1.VH.0005.SI</t>
  </si>
  <si>
    <t>回風過濾網</t>
  </si>
  <si>
    <t>廠牌：SIGMA，型號：AU460654</t>
  </si>
  <si>
    <t>YSC.03.12.E.02</t>
  </si>
  <si>
    <t>YSC.03.11.E.02</t>
  </si>
  <si>
    <t>YSC.03.10.E.02</t>
  </si>
  <si>
    <t>YSC.03.11.E.01</t>
  </si>
  <si>
    <t>YSC.03.12.E.01</t>
  </si>
  <si>
    <t>YSC.03.10.E.01</t>
  </si>
  <si>
    <t>Y1.TX.0003.HI</t>
  </si>
  <si>
    <t>側向阻尼器(轉向架)</t>
  </si>
  <si>
    <t>廠牌：ZF ITALIA，型號：4013-000-022-82</t>
  </si>
  <si>
    <t>Y5.16.0020.LO</t>
  </si>
  <si>
    <t>1.廠牌：康舒科技ACBEL POLYTECH
2.型號：HRB007(ID：000G)
3.用途：TETRA替換性備品</t>
  </si>
  <si>
    <t>Y9.C7.0004.CF</t>
  </si>
  <si>
    <t>導軌</t>
  </si>
  <si>
    <t>廠牌:優聯 型號:600861-000</t>
  </si>
  <si>
    <t>Y9.SD.0012.LO</t>
  </si>
  <si>
    <t>AW-2電線固定座</t>
  </si>
  <si>
    <t>長度:30.6mm 適用範圍:11.9-14.3</t>
  </si>
  <si>
    <t>Y1.EE.0001.AS</t>
  </si>
  <si>
    <t>通訊式列車控制系統–1號機櫃總成</t>
  </si>
  <si>
    <t>廠牌：Ansaldo STS 或 Hitachi Rail STS、型號：6537188</t>
  </si>
  <si>
    <t>39.A6.0001.LO</t>
  </si>
  <si>
    <t>Y1.KT.0082.LO</t>
  </si>
  <si>
    <t>3M長期抗UV彩繪PVC-B CAR-C5</t>
  </si>
  <si>
    <t xml:space="preserve">廠牌:爵士影像事業有限公司，規格: PVC-B CAR-C5，說明:列車外裝公共藝術貼紙
</t>
  </si>
  <si>
    <t>YA.OO.0002.LO</t>
  </si>
  <si>
    <t>風門側壓力調整器</t>
  </si>
  <si>
    <t>廠牌:日泰
型號:直動式減壓閥1-1/2吋-PT牙口</t>
  </si>
  <si>
    <t>YSC.02.11.E.01.06</t>
  </si>
  <si>
    <t>Y4.17.0017.LO</t>
  </si>
  <si>
    <t>馬達保護斷路器(列車清洗系統用#40)</t>
  </si>
  <si>
    <t>1.廠牌：Schneider
2.規格：GV2ME10
3.料號：RS0017</t>
  </si>
  <si>
    <t>39.29.0039.GM</t>
  </si>
  <si>
    <t>右後方燈罩</t>
  </si>
  <si>
    <t>YC.A1.0088.LR</t>
  </si>
  <si>
    <t>料號 : 70772
2S+2O, for 3RH2/3RT2</t>
  </si>
  <si>
    <t>50.94.0011.OK</t>
  </si>
  <si>
    <t>鏈條保護劑</t>
  </si>
  <si>
    <t>OKS 341 400毫升/CN</t>
  </si>
  <si>
    <t>2024/08/15</t>
  </si>
  <si>
    <t>2024/09/26</t>
  </si>
  <si>
    <t>50.92.0017.RE</t>
  </si>
  <si>
    <t>纜線</t>
  </si>
  <si>
    <t>Y1.BD.0029.KB</t>
  </si>
  <si>
    <t>耐磨墊片(9#)</t>
  </si>
  <si>
    <t>廠牌：KNORR-BREMSE
型號：C75540/1</t>
  </si>
  <si>
    <t>YSAC1.01.06.C.02</t>
  </si>
  <si>
    <t>Y1.BE.0022.KB</t>
  </si>
  <si>
    <t>液壓控制單元馬達(#T706)</t>
  </si>
  <si>
    <t>廠牌：KNORR-BREMSE
型號：II78159/M</t>
  </si>
  <si>
    <t>Y8.BC.0008.OT</t>
  </si>
  <si>
    <t>電梯欠逆相電驛</t>
  </si>
  <si>
    <t>廠牌:施耐德
型號:RM22TR33</t>
  </si>
  <si>
    <t>96.10.0020.KL</t>
  </si>
  <si>
    <t>33.CA.0003.CH</t>
  </si>
  <si>
    <t>控制電纜線</t>
  </si>
  <si>
    <t>1.廠牌:　 2.型號: 　3.規格:0.5mm²x 3芯，一捲10M</t>
  </si>
  <si>
    <t>Y9.A5.0057.CF</t>
  </si>
  <si>
    <t>硬幣找零箱1感測器線(WS24-HOPPER SENSOR-1)</t>
  </si>
  <si>
    <t>廠牌:MiTAC 型號:WS24 規格:硬幣找零箱1感測器 Cable  尺寸:5050mm±60mm</t>
  </si>
  <si>
    <t>50.BD.0004.HK</t>
  </si>
  <si>
    <t>煞車卡鉗(非動力轉向架-左)</t>
  </si>
  <si>
    <t>YA.JJ.0009.LO</t>
  </si>
  <si>
    <t>廠牌:鑫國
規格:5*200*1210尼龍濾網</t>
  </si>
  <si>
    <t>1. 廠牌：OSRAM
2. 型號：XENARC ORIGINAL D2S</t>
  </si>
  <si>
    <t>YA.II.0160.LO</t>
  </si>
  <si>
    <t>廠牌:昀諭行
型號:290*290*45mm</t>
  </si>
  <si>
    <t>Y2.PD.0087.FA</t>
  </si>
  <si>
    <t>SHDSL乙太網路延伸器</t>
  </si>
  <si>
    <t>1.廠牌:Faiveley
2.原廠料號:4004 005 60041
3.月台門，更換性備品，PSCC設備</t>
  </si>
  <si>
    <t>Y4.32.0021.LO</t>
  </si>
  <si>
    <t>地下車床電路板-連接板4</t>
  </si>
  <si>
    <t>廠牌：HEGENSCHEIDT，型號：10407139或廠牌：SIEMENS，型號：6FC5303-0AA01-1AA0</t>
  </si>
  <si>
    <t>Y3.XT.0002.LO</t>
  </si>
  <si>
    <t>電流轉換器(ATD)</t>
  </si>
  <si>
    <t>1.廠牌：祥正電機(股)公司
2.型號：PPA
3.環狀線專屬用料</t>
  </si>
  <si>
    <t>96.07.0006.FA</t>
  </si>
  <si>
    <t>94.20.0006.AF</t>
  </si>
  <si>
    <t>乳膠手套</t>
  </si>
  <si>
    <t>9吋-L，報廢不需繳回</t>
  </si>
  <si>
    <t>96.07.0013.FA</t>
  </si>
  <si>
    <t>YA.PP.0007.LO</t>
  </si>
  <si>
    <t>廠牌：ONER
型號：AE220-2-220V</t>
  </si>
  <si>
    <t>32.NA.0006.TH</t>
  </si>
  <si>
    <t>MECHANICAL  ASSEMBLY  TSG  +  LCP TSG+LCP機械總成</t>
  </si>
  <si>
    <t>一、廠牌: THALES。二、型號: THALES,  Part  Number:  8AHAN002AA 。</t>
  </si>
  <si>
    <t>50.KT.0182.LK</t>
  </si>
  <si>
    <t>ceiling long(13222.0004)</t>
  </si>
  <si>
    <t>YA.DD.0050.LO</t>
  </si>
  <si>
    <t>空調設備專用保溫管(1")</t>
  </si>
  <si>
    <t>管徑:1"、材質:PE發泡管、厚度:1 1/2"</t>
  </si>
  <si>
    <t>Y8.BB.0002.MI</t>
  </si>
  <si>
    <t>NSK軸承</t>
  </si>
  <si>
    <t>廠牌：NSK
型號：608-2RS</t>
  </si>
  <si>
    <t>Y5.15.0002.LO</t>
  </si>
  <si>
    <t>骨幹交換器供電模組</t>
  </si>
  <si>
    <t>1.廠牌：Cisco
2.型號：ME34X-PWR-AC
3.用途：DCS替換性備品</t>
  </si>
  <si>
    <t>Y4.29.0016.LO</t>
  </si>
  <si>
    <t>1、廠牌：Caterpillar 或 CAT。2、型號：TDTO SAE50。3、容量：20L。</t>
  </si>
  <si>
    <t>2028/08/07</t>
  </si>
  <si>
    <t>50.KT.0186.LK</t>
  </si>
  <si>
    <t>door pillar trim-middle (mirror image)(13222.0085)</t>
  </si>
  <si>
    <t>Y1.KT.0023.LO</t>
  </si>
  <si>
    <t>3M長期抗UV彩繪PVC-A CAR-A12</t>
  </si>
  <si>
    <t>廠牌:爵士影像事業有限公司，規格: PVC-A CAR-A12，說明:列車外裝公共藝術貼紙</t>
  </si>
  <si>
    <t>Y6.61.0002.LO</t>
  </si>
  <si>
    <t>白色背景漆</t>
  </si>
  <si>
    <t>1.廠牌：CHEMETALL或同等品。2.型號：ARDROX 8901W。3.規格：400ml ± 5%,溫度50度以下使用,需能搭配黑色磁粉劑使用。4.產品標示之保存期限：自製造日起至少 24 個月。</t>
  </si>
  <si>
    <t>2029/03/01</t>
  </si>
  <si>
    <t>2028/07/31</t>
  </si>
  <si>
    <t>Y2.CP.0002.AS</t>
  </si>
  <si>
    <t>CPWN模組</t>
  </si>
  <si>
    <t>1. 廠牌:Ansaldo STS或Hitachi Rail STS。2. 型號：B21D.0100014。3. 具3個LED 診斷指示燈。4. 具2個USB 埠。5. 使用於環狀線號誌中央連鎖設備(CP)，為監視電路模組，在兩個CPU之間出現差異的情況下，可以切斷演算部分的電源。</t>
  </si>
  <si>
    <t>液壓控制單元O型環組(#T403)(#T1101)</t>
  </si>
  <si>
    <t>廠牌：KNORR-BREMSE
型號：II49245</t>
  </si>
  <si>
    <t>YSAC1.01.05.C.02.01.T</t>
  </si>
  <si>
    <t>95.42.0051.KT</t>
  </si>
  <si>
    <t>1/2"六角起子頭套筒組</t>
  </si>
  <si>
    <t>1.六角起子頭套筒 3~14mm(H3、H4、H5、H6、H7、H8、H10、H12、H14)    2.附收藏袋或盒</t>
  </si>
  <si>
    <t>IS.SH.0001.LO</t>
  </si>
  <si>
    <t>安全鞋4.0</t>
  </si>
  <si>
    <t>US-4號</t>
  </si>
  <si>
    <t>Y1.KT.0021.LO</t>
  </si>
  <si>
    <t>3M長期抗UV彩繪PVC-A CAR-A10</t>
  </si>
  <si>
    <t>廠牌:爵士影像事業有限公司，規格: PVC-A CAR-A10，說明:列車外裝公共藝術貼紙</t>
  </si>
  <si>
    <t>Y6.18.0019.LO</t>
  </si>
  <si>
    <t>廠牌：中鐵山橋
規格：M24×120</t>
  </si>
  <si>
    <t>95.01.0178.TO</t>
  </si>
  <si>
    <t>品牌型號TOPTUL KABA1628                                規格：                                                          1.長度：45mm(±20mm)                                         2.尺寸：28mm</t>
  </si>
  <si>
    <t>95.42.0060.KT</t>
  </si>
  <si>
    <t>1/2"氣動六角萬向接頭(鋼珠型)</t>
  </si>
  <si>
    <t>1.長度約60mm     2.尺寸：1/2"</t>
  </si>
  <si>
    <t>33.HP.0006.SI</t>
  </si>
  <si>
    <t>耦合relay</t>
  </si>
  <si>
    <t>24-240VAC/DC 50/60HZ</t>
  </si>
  <si>
    <t>Y1.TX.0013.HI</t>
  </si>
  <si>
    <t>輪緣潤滑支架總成(左)(輪緣)</t>
  </si>
  <si>
    <t>廠牌：B&amp;CO，型號：017622MC01</t>
  </si>
  <si>
    <t>39.A2.0001.GN</t>
  </si>
  <si>
    <t>39.20.0002.BE</t>
  </si>
  <si>
    <t>噴嘴4030</t>
  </si>
  <si>
    <t>Y6.18.0005.LO</t>
  </si>
  <si>
    <t>不銹鋼螺栓</t>
  </si>
  <si>
    <t>廠牌：BRECKNELL WILLIS
規格：M20×100
(導電軌絕緣支撐組件)</t>
  </si>
  <si>
    <t>Y6.19.0009.LO</t>
  </si>
  <si>
    <t>Y6.18.0003.LO</t>
  </si>
  <si>
    <t>不銹鋼螺栓(末端)</t>
  </si>
  <si>
    <t>YA.II.0154.LO</t>
  </si>
  <si>
    <t>廠牌:CONTINENTAL型號:SPA-1500</t>
  </si>
  <si>
    <t>YSC.01.02.B.01.04.05.T</t>
  </si>
  <si>
    <t>39.A8.0001.TP</t>
  </si>
  <si>
    <t>摩擦輪</t>
  </si>
  <si>
    <t>摩擦輪適用</t>
  </si>
  <si>
    <t>YA.ZZ.0041.LO</t>
  </si>
  <si>
    <t>空調設備專用保溫管(5")</t>
  </si>
  <si>
    <t>管徑:5"、材質:PE發泡管、長度:1米、厚度:1公分</t>
  </si>
  <si>
    <t>50.KT.0185.LK</t>
  </si>
  <si>
    <t>flap left 1(13222.0235)</t>
  </si>
  <si>
    <t>94.20.0022.MA</t>
  </si>
  <si>
    <t>防護手套(耐酸鹼用)</t>
  </si>
  <si>
    <t>1.材質:Neoprene氯丁橡膠。 2.尺寸：約長41cm、厚0.75mm</t>
  </si>
  <si>
    <t>Y9.A2.0019.CF</t>
  </si>
  <si>
    <t>電磁閥(24V)</t>
  </si>
  <si>
    <t>廠牌:優聯 型號:OS-08A-A08 規格:DC24V輸入</t>
  </si>
  <si>
    <t>YC.A1.0126.LR</t>
  </si>
  <si>
    <t>our item no 
感應器模組</t>
  </si>
  <si>
    <t>料號 : 57040
規格:SME20, incremental-encoder</t>
  </si>
  <si>
    <t>32.AX.0001.TH</t>
  </si>
  <si>
    <t>計軸器 - ACE 電源</t>
  </si>
  <si>
    <t>YA.HI.0003.LO</t>
  </si>
  <si>
    <t>廠牌:FYH　
型號:UK206+H2306</t>
  </si>
  <si>
    <t>Y5.12.0013.LO</t>
  </si>
  <si>
    <t>1.廠牌：威力工業網絡Oring
2.型號：IMC-121FB-SS-SC附電源供應器：DR-4524
3.用途：CCTV替換性備品</t>
  </si>
  <si>
    <t>Y1.KT.0061.LO</t>
  </si>
  <si>
    <t>3M長期抗UV彩繪PVC-B CAR-A10</t>
  </si>
  <si>
    <t xml:space="preserve">廠牌:爵士影像事業有限公司，規格: PVC-B CAR-A10，說明:列車外裝公共藝術貼紙
</t>
  </si>
  <si>
    <t>32.UC.0004.TH</t>
  </si>
  <si>
    <t>轉轍器控制單元 – BP9S背板</t>
  </si>
  <si>
    <t>DME1314</t>
  </si>
  <si>
    <t>Y6.33.0002.LO</t>
  </si>
  <si>
    <t>廠牌：Moklansa
規格：電子軌道潤滑系統E3S</t>
  </si>
  <si>
    <t>39.A2.0006.LO</t>
  </si>
  <si>
    <t>電磁接觸器(A)</t>
  </si>
  <si>
    <t>1.廠牌:東元電機 2.型號:  3.規格:CU-11</t>
  </si>
  <si>
    <t>YC.A1.0035.LR</t>
  </si>
  <si>
    <t>料號 : 001-2288-164-01
brush height 30mm l=490mm</t>
  </si>
  <si>
    <t>Y5.11.0029.LO</t>
  </si>
  <si>
    <t>多媒體閘道控制器模組</t>
  </si>
  <si>
    <t>1.廠牌：亞美亞Avaya
2.型號：G450MP160
3.用途：電話替換性備品</t>
  </si>
  <si>
    <t>Y4.32.0008.LO</t>
  </si>
  <si>
    <t>地下車床電路板-連接板-1</t>
  </si>
  <si>
    <t>廠牌：HEGENSCHEIDT，型號：10307347或廠牌：SIEMENS，型號：6ES7194-4AA00-0AA0</t>
  </si>
  <si>
    <t>YF.16.0038.LO</t>
  </si>
  <si>
    <t>廠牌:大同瓷器股份有限公司
尺寸(顏色)：290x590x20mm(淺冷灰色)
CF650土建標使用區域：月台、穿堂、通道、地面層(公共區地坪)</t>
  </si>
  <si>
    <t>YSC.01.07.B.02</t>
  </si>
  <si>
    <t>YSC.01.09.B.02</t>
  </si>
  <si>
    <t>YSC.01.08.D.01</t>
  </si>
  <si>
    <t>YSC.01.09.B.01</t>
  </si>
  <si>
    <t>YSC.01.07.D.02</t>
  </si>
  <si>
    <t>YSC.01.07.C.02</t>
  </si>
  <si>
    <t>48.FF.0020.TY</t>
  </si>
  <si>
    <t>地面崁入式 列車到站指示燈</t>
  </si>
  <si>
    <t>型號:CYC-168 材質:SUS304</t>
  </si>
  <si>
    <t>58.XX.0006.CH</t>
  </si>
  <si>
    <t>水性水泥漆</t>
  </si>
  <si>
    <t>450平光水性水泥漆</t>
  </si>
  <si>
    <t>Y2.OT.0010.LO</t>
  </si>
  <si>
    <t>潤滑脂(環狀線轉轍器)</t>
  </si>
  <si>
    <t>1.廠牌：FUCHS。2.型號：RENOLIT HLT 2。3.容量：400g/罐 。4.產品標示之保存期限：自製造日起至少 36 個月。</t>
  </si>
  <si>
    <t>2024/08/29</t>
  </si>
  <si>
    <t>YSD.01.04.D.04.T</t>
  </si>
  <si>
    <t>2023/10/31</t>
  </si>
  <si>
    <t>48.FF.0053.KU</t>
  </si>
  <si>
    <t>燈具L4</t>
  </si>
  <si>
    <t>1.廠牌:凱優牌 2.型號:L4 3.規格:LED崁燈28W/3240流明</t>
  </si>
  <si>
    <t>座椅底漆</t>
  </si>
  <si>
    <t xml:space="preserve">1、廠牌：PPG，型號：LP250丙烯酸底漆。2、每桶最少20 kg，不含桶身重量及硬化劑，須額外附足量硬化劑(型號: LH260-20)，底漆與硬化劑比例為5:1(重量比)。3、塗料內容物不可含有環保署公告「毒性化學物質及其管制濃度與大量運作基準一覽表」之成分。4、保存期限：自製造日起至少24個月。
</t>
  </si>
  <si>
    <t>YSK.01.02.B.02.06.T</t>
  </si>
  <si>
    <t>2024/05/27</t>
  </si>
  <si>
    <t>48.92.0005.CH</t>
  </si>
  <si>
    <t>T8 LED燈管(2尺)</t>
  </si>
  <si>
    <t>規格:2尺 10瓦 晝光色(6500K)</t>
  </si>
  <si>
    <t>50.EC.0001.AB</t>
  </si>
  <si>
    <t>牽引系統換流器組(含機箱)</t>
  </si>
  <si>
    <t>CC400/750VDC</t>
  </si>
  <si>
    <t>YA.JJ.0050.LO</t>
  </si>
  <si>
    <t>廠牌:昀諭行
型號:240*1235*15mm</t>
  </si>
  <si>
    <t>Y5.18.0001.LO</t>
  </si>
  <si>
    <t>RS-485串列設備連網伺服器</t>
  </si>
  <si>
    <t>1.廠牌：MOXA四零四科技
2.型號：Nport 5650-8-DT
3.用途：DMD替換性備品</t>
  </si>
  <si>
    <t>YA.JJ.0030.LO</t>
  </si>
  <si>
    <t>廠牌：昀喻行
型號：485*525*50mm</t>
  </si>
  <si>
    <t>Y2.PD.0077.FA</t>
  </si>
  <si>
    <t>橙色按鈕</t>
  </si>
  <si>
    <t>1.廠牌:Faiveley。2.原廠料號:CP1-10R-10。3.月台門，更換性備品，MCPHW設備。</t>
  </si>
  <si>
    <t>YA.GG.0001.LO</t>
  </si>
  <si>
    <t>廠牌:九如 
型號:UBN-32</t>
  </si>
  <si>
    <t>39.17.0036.TP</t>
  </si>
  <si>
    <t>抑制二極管</t>
  </si>
  <si>
    <t>95.01.0177.TO</t>
  </si>
  <si>
    <t>品牌型號TOPTUL KABA1619                                規格：                                                          1.長度：40mm(±20mm)                                         2.尺寸：19mm</t>
  </si>
  <si>
    <t>YA.II.0133.LO</t>
  </si>
  <si>
    <t>傳動皮帶(SPZ-1562)</t>
  </si>
  <si>
    <t>廠牌：ROULUNDS型號：SPZ-1562</t>
  </si>
  <si>
    <t>YSC.01.01.C.02.01.04.T</t>
  </si>
  <si>
    <t>95.03.0044.TO</t>
  </si>
  <si>
    <t xml:space="preserve">品牌型號TOPTUL DCAC1209                                規格：開口40-100mm                                         </t>
  </si>
  <si>
    <t>Y4.32.0069.LO</t>
  </si>
  <si>
    <t>連接線(地下車床定位開關用)</t>
  </si>
  <si>
    <t>1.廠牌：Hegenscheidt
2.料號：10404137</t>
  </si>
  <si>
    <t>50.EP.0013.EA</t>
  </si>
  <si>
    <t>通話按鈕開關</t>
  </si>
  <si>
    <t>通話按鈕</t>
  </si>
  <si>
    <t>Y3.CA.0011.LO</t>
  </si>
  <si>
    <t>22kV電纜(400mm2)</t>
  </si>
  <si>
    <t>TCL CF610 POS 24KV XLPE 5.5mm LSFH 2.5mm AL 400mm2×1C /AWA PACIFIC</t>
  </si>
  <si>
    <t>94.23.0003.AF</t>
  </si>
  <si>
    <t>擦拭紙架</t>
  </si>
  <si>
    <t>寬20-45cm，高至少80cm</t>
  </si>
  <si>
    <t>YC.A1.0130.LR</t>
  </si>
  <si>
    <t>料號 : 64021
尺寸:NO PNP M8x1, 3pol. for T-nut</t>
  </si>
  <si>
    <t>50.KT.0184.LK</t>
  </si>
  <si>
    <t>endportal trim-upper (mirror image)(13222.0053)</t>
  </si>
  <si>
    <t>Y1.BD.0004.KB</t>
  </si>
  <si>
    <t>片狀彈簧組(33#)</t>
  </si>
  <si>
    <t>廠牌：KNORR-BREMSE
型號：II35998</t>
  </si>
  <si>
    <t>YA.DD.0013.LO</t>
  </si>
  <si>
    <t>廠牌:Danfoss
型號:023Z5045</t>
  </si>
  <si>
    <t>Y1.BF.0004.KB</t>
  </si>
  <si>
    <t>2.8公升儲蓄桶(ARU)</t>
  </si>
  <si>
    <t>廠牌：KNORR-BREMSE，型號：II19775/01A</t>
  </si>
  <si>
    <t>YF.16.0119.LO</t>
  </si>
  <si>
    <t>多用途塑鋼土(500g)</t>
  </si>
  <si>
    <t>多用途塑鋼土，500g包裝，45分鐘。</t>
  </si>
  <si>
    <t>包</t>
  </si>
  <si>
    <t>YA.JJ.0048.LO</t>
  </si>
  <si>
    <t>廠牌:昀諭行
型號:240*815*15mm</t>
  </si>
  <si>
    <t>Y1.BD.0006.KB</t>
  </si>
  <si>
    <t>煞車卡鉗O型環(91#)</t>
  </si>
  <si>
    <t>廠牌：KNORR-BREMSE
型號：B21928</t>
  </si>
  <si>
    <t>YSAC1.01.04.C.02.03.T</t>
  </si>
  <si>
    <t>94.99.0008.LO</t>
  </si>
  <si>
    <t>止滑膠帶(螢光)</t>
  </si>
  <si>
    <t>止滑膠帶48mm*6m螢光色，報廢不需繳回</t>
  </si>
  <si>
    <t>Y1.BD.0011.KB</t>
  </si>
  <si>
    <t>煞車卡鉗O型環(14#)</t>
  </si>
  <si>
    <t>廠牌：KNORR-BREMSE
型號：B68118</t>
  </si>
  <si>
    <t>YSAC1.01.04.C.02.04.T</t>
  </si>
  <si>
    <t>Y6.14.0013.LO</t>
  </si>
  <si>
    <t>滑床墊鈑 B'</t>
  </si>
  <si>
    <t>95.01.0085.KT</t>
  </si>
  <si>
    <t>1/4"套筒扳手組</t>
  </si>
  <si>
    <t xml:space="preserve">品牌型號KING TONY 2048MRV                                規格：                                                  1.十二角標準套筒 4~14mm(4、4.5、5、5.5、6、7、8、9、10、11、12、13、14)                                 2.六角長套筒 4~14mm(4、4.5、5、5.5、6、7、8、9、10、11、12、13、14)                                        3.六角起子頭                                                     4.一字起子頭                                                    5.十字起子頭                                            6.72齒旋轉圓頭棘輪扳手                           7.四角方杆                                                        8.加長型接桿                                          9.磁性起子變換頭                                          10.萬向接頭                                           </t>
  </si>
  <si>
    <t>35.27.0032.HP</t>
  </si>
  <si>
    <t>SERVER電池</t>
  </si>
  <si>
    <t>HP SMART STORAGE BATTERY MODULE 96W FBWC FOR HPE PROLIANT S/N:878643-0011</t>
  </si>
  <si>
    <t>39.10.0010.TP</t>
  </si>
  <si>
    <t>YF.16.0102.LO</t>
  </si>
  <si>
    <t>崁牆式或一體式小便斗感應電眼</t>
  </si>
  <si>
    <t>1.廠牌：永賀
2.型號：AF819-A2</t>
  </si>
  <si>
    <t>95.01.0175.TO</t>
  </si>
  <si>
    <t>品牌型號TOPTUL KABA1624                                規格：                                                          1.長度：42mm(±20mm)                                         2.尺寸：24mm</t>
  </si>
  <si>
    <t>Y9.SD.0008.LO</t>
  </si>
  <si>
    <t>棘輪接續端子壓著鉗</t>
  </si>
  <si>
    <t>棘輪接續端子壓著鉗18-28#</t>
  </si>
  <si>
    <t>50.TW.0001.GH</t>
  </si>
  <si>
    <t>車軸(動力轉向架)</t>
  </si>
  <si>
    <t>Y1.KT.0191.LO</t>
  </si>
  <si>
    <t>3M長期抗UV彩繪PVC-A05、A10、C03、C08、C13(小)</t>
  </si>
  <si>
    <t>廠牌:爵士影像事業有限公司，規格: PVC-A05、A10、C03、C08、C13(小)，說明:列車內裝公共藝術貼紙</t>
  </si>
  <si>
    <t>39.26.0017.RU</t>
  </si>
  <si>
    <t>濾袋</t>
  </si>
  <si>
    <t>研磨集塵機適用</t>
  </si>
  <si>
    <t>Y1.KT.0161.LO</t>
  </si>
  <si>
    <t>3M長期抗UV彩繪PVC-D CAR-B8</t>
  </si>
  <si>
    <t>廠牌:爵士影像事業有限公司，規格: PVC-D CAR-B8，說明:列車外裝公共藝術貼紙</t>
  </si>
  <si>
    <t>95.02.0016.KT</t>
  </si>
  <si>
    <t>品牌型號KING TONY 4110PR                              規格：                                            1.六角起子頭套筒 3~14mm(H3、H4、H5、H6、H7、H8、H10、H12、H14)                                 2.附收藏袋或盒</t>
  </si>
  <si>
    <t>96.41.0002.AM</t>
  </si>
  <si>
    <t>Y6.12.0030.LO</t>
  </si>
  <si>
    <t>廠牌：中鐵山橋
規格：10號右開直線可動岔心</t>
  </si>
  <si>
    <t>50.94.0044.LE</t>
  </si>
  <si>
    <t>雨刷臂(輕軌列車)</t>
  </si>
  <si>
    <t>廠牌：LOETEC、零件編號：F6301010</t>
  </si>
  <si>
    <t>50.KT.0007.LK</t>
  </si>
  <si>
    <t>YA.II.0085.LO</t>
  </si>
  <si>
    <t>廠牌:NACHi
型號:6308ZZ+6306ZZ</t>
  </si>
  <si>
    <t>50.EP.0008.EA</t>
  </si>
  <si>
    <t>拖救模式按鈕開關</t>
  </si>
  <si>
    <t>拖救模式按鈕</t>
  </si>
  <si>
    <t>Y6.25.0032.LO</t>
  </si>
  <si>
    <t>廠牌：中鐵山橋
規格：466-443-187</t>
  </si>
  <si>
    <t>Y3.HP.0007.LO</t>
  </si>
  <si>
    <t>指示燈(黃)</t>
  </si>
  <si>
    <t>1.廠牌：萬力達電業有限公司
（ONELITTER）
2.型號：WLD16/PL(Yellow)
3.環狀線專屬用料</t>
  </si>
  <si>
    <t>Y2.PD.0126.FA</t>
  </si>
  <si>
    <t>端子 Q_（OVPDMONL、PXAUTOL、PXMANUL、PXSIGL、PXSLL、SNETL）</t>
  </si>
  <si>
    <t>1.廠牌:Faiveley。2.原廠料號:281-611/281-541。3.月台門，更換性備品，PPS設備。</t>
  </si>
  <si>
    <t>Y2.PD.0062.FA</t>
  </si>
  <si>
    <t>就地控制鑰匙開關(LCKS)</t>
  </si>
  <si>
    <t>1.廠牌:Faiveley。2.原廠料號:G331672-S102。3.月台門，更換性備品，固定板和立柱設備。</t>
  </si>
  <si>
    <t>37.A3.0001.UB</t>
  </si>
  <si>
    <t>CHS(硬幣處理系統)包含投幣及出幣裝置</t>
  </si>
  <si>
    <t>零件編號:EFCCBH0</t>
  </si>
  <si>
    <t>Y1.EE.0006.LO</t>
  </si>
  <si>
    <t>號誌系統斷路器(3A)</t>
  </si>
  <si>
    <t>廠牌：STOPCIRCUIT，型號：GVU3S0743M614</t>
  </si>
  <si>
    <t>41.66.0001.SM</t>
  </si>
  <si>
    <t>Section insulator</t>
  </si>
  <si>
    <t>3kV</t>
  </si>
  <si>
    <t>YE.EA.0011.LO</t>
  </si>
  <si>
    <t>對講機</t>
  </si>
  <si>
    <t>1.廠牌：HOMETEK
2.型號：HEP-15HB+HEF-15B</t>
  </si>
  <si>
    <t>50.94.0043.PE</t>
  </si>
  <si>
    <t>1.廠牌：FUCHS、型號：Pentopol J32。2.包裝方式：205公升以上/DR。</t>
  </si>
  <si>
    <t>2027/04/11</t>
  </si>
  <si>
    <t>39.A2.0007.LO</t>
  </si>
  <si>
    <t>電磁接觸器(B)</t>
  </si>
  <si>
    <t>1.廠牌:東元電機 2.型號: 3.規格:CU-16</t>
  </si>
  <si>
    <t>48.92.0014.CH</t>
  </si>
  <si>
    <t>閃爍電驛</t>
  </si>
  <si>
    <t>O.K.E AFK-2或同等品 1.規格:交流110V/220V通用 2.備註:附腳座</t>
  </si>
  <si>
    <t>YC.I1.0002.LO</t>
  </si>
  <si>
    <t>發電機油水分離器(平台車用)</t>
  </si>
  <si>
    <t>廠牌：Perkins，型號：4395038</t>
  </si>
  <si>
    <t>YD.FF.0126.LO</t>
  </si>
  <si>
    <t>XLPE-PVC電纜(車站用)</t>
  </si>
  <si>
    <t>1、規格：2.0mm²×3C。 2、XLPE-PVC電纜符合CNS 2655規範</t>
  </si>
  <si>
    <t>Y6.27.0015.LO</t>
  </si>
  <si>
    <t>廠牌：中鐵山橋
規格： 3.8M</t>
  </si>
  <si>
    <t>39.17.0042.TP</t>
  </si>
  <si>
    <t>Y3.DC.0045.LO</t>
  </si>
  <si>
    <t>1.廠牌：EATON 
2.型號：170E3950
3.廠牌：FERRAZ SHAWMUT 
4.型號：MCR 3E 1-9 N BS
5.廠牌：FERRAZ SHAWMUT 
6.型號：D120SC20C20QF
7.廠牌：VISHAY KMKP 
8.型號：1400-3.30IA
9.廠牌：VISHAY 
10.型號：KMKP 1400-0.47SA
11.環狀線專屬用料</t>
  </si>
  <si>
    <t>58.GG.0024.GG</t>
  </si>
  <si>
    <t>軌道式電源供應器</t>
  </si>
  <si>
    <t>1.廠牌：MEAN WELL 2.型號：HDR-30-12 3.規格：輸入100V~240V、0.88A~0.48A，輸出12V、0~2A</t>
  </si>
  <si>
    <t>Y9.A6.0002.CF</t>
  </si>
  <si>
    <t>單程票發售器料斗</t>
  </si>
  <si>
    <t>廠牌:優聯 型號:CH-T24-1-3 規格:DC24V輸入，發售直徑3cm厚度3 mm Token型式 單程票尺寸:170mm*120mm*180mm</t>
  </si>
  <si>
    <t>50.95.0001.TR</t>
  </si>
  <si>
    <t>三角式鑰匙鎖件</t>
  </si>
  <si>
    <t>YE.EA.0037.LO</t>
  </si>
  <si>
    <t>壁掛式避難方向燈(左向)</t>
  </si>
  <si>
    <t>壁掛式，箭頭左向，額定定壓:AC110V/220V、維持照明:90分鐘以上(建議廠牌型號:大光明消防有限公司/TKM908-BH2-600-S)</t>
  </si>
  <si>
    <t>Y1.KT.0136.LO</t>
  </si>
  <si>
    <t>3M長期抗UV彩繪PVC-C CAR-C13</t>
  </si>
  <si>
    <t>廠牌:爵士影像事業有限公司，規格: PVC-C CAR-C13，說明:列車外裝公共藝術貼紙</t>
  </si>
  <si>
    <t>95.01.0176.TO</t>
  </si>
  <si>
    <t>品牌型號TOPTUL KABA2432                                規格：                                                          1.長度：53mm(±20mm)                                         2.尺寸：32mm</t>
  </si>
  <si>
    <t>94.23.0018.AF</t>
  </si>
  <si>
    <t>20公升/桶</t>
  </si>
  <si>
    <t>YSD.05.03.B.02</t>
  </si>
  <si>
    <t>Y5.13.0001.LO</t>
  </si>
  <si>
    <t>自動增益功率放大器</t>
  </si>
  <si>
    <t>1.廠牌：兆聲Mega Sound
2.型號：PA-6240
3.用途：PA替換性備品</t>
  </si>
  <si>
    <t>Y4.29.0007.LO</t>
  </si>
  <si>
    <t>液壓油箱通氣裝置(軌道維修車用)</t>
  </si>
  <si>
    <t>1.廠牌：Parker
2.規格：EAC 10P020
3.料號：BRD50-403541-00140</t>
  </si>
  <si>
    <t>YA.LL.0004.LO</t>
  </si>
  <si>
    <t>廠牌:RUSKIN
型號:SP100EZ</t>
  </si>
  <si>
    <t>Y4.32.0044.LO</t>
  </si>
  <si>
    <t>安全閥(地下車床用)</t>
  </si>
  <si>
    <t>1.廠牌：Rexroth
2.料號：10074774</t>
  </si>
  <si>
    <t>Y6.21.0005.LO</t>
  </si>
  <si>
    <t>彈簧墊圈</t>
  </si>
  <si>
    <t>Y5.15.0001.LO</t>
  </si>
  <si>
    <t>第三層骨幹網路交換器</t>
  </si>
  <si>
    <t>1.廠牌：Cisco
2.型號：ME-3400EG-12CS-M
3.用途：DCS替換性備品</t>
  </si>
  <si>
    <t>YSAC1.03.06.B</t>
  </si>
  <si>
    <t>95.42.0020.FA</t>
  </si>
  <si>
    <t>工具車</t>
  </si>
  <si>
    <t>六層工具車</t>
  </si>
  <si>
    <t>YA.PP.0005.LO</t>
  </si>
  <si>
    <t>廠牌:鉅邁    
型號:18V 燈泡</t>
  </si>
  <si>
    <t>Y3.DC.0087.LO</t>
  </si>
  <si>
    <t>1.廠牌：TELEMECANIQUE
2.型號：XCKP2118G11
3.規格：1NO+1NC
4.環狀線專屬用料</t>
  </si>
  <si>
    <t>Y4.32.0020.LO</t>
  </si>
  <si>
    <t>地下車床電路板-電動牽引車控制盤</t>
  </si>
  <si>
    <t>廠牌：HEGENSCHEIDT，型號：10418869或廠牌：SIEMENS，型號：6FC5203-0AF00-0AA1</t>
  </si>
  <si>
    <t>YSAC1.07.02.B</t>
  </si>
  <si>
    <t>YF.16.0085.LO</t>
  </si>
  <si>
    <t>1.材質：ABS
2.適用：ALEX CF5300及CF5378型號之馬桶蓋</t>
  </si>
  <si>
    <t>96.06.0010.FA</t>
  </si>
  <si>
    <t>39.17.0052.HE</t>
  </si>
  <si>
    <t>連接模組(D)(安坑輕軌使用)</t>
  </si>
  <si>
    <t>94.32.0022.LO</t>
  </si>
  <si>
    <t>兒童馬桶蓋(ALEX CF-5300)</t>
  </si>
  <si>
    <t>1.材質：塑膠。2.顏色：象牙白。3.尺寸：外徑330mm±2mm*275mm±2mm，內徑197mm±2mm*147mm±2mm。4.廠牌：電光牌 ALEX。5.型號： CF-5300。</t>
  </si>
  <si>
    <t>矽利康槍</t>
  </si>
  <si>
    <t>適用300ml管裝矽利康</t>
  </si>
  <si>
    <t>Y5.13.0027.LO</t>
  </si>
  <si>
    <t>消防廣播系統不斷電設備電池(正線用)</t>
  </si>
  <si>
    <t>1.參考廠牌 : YUASA 湯淺電池 2.參考型號:NPW36-12 3.電壓: 12V36W 4. 尺寸：151mm*65mm*94mm</t>
  </si>
  <si>
    <t>39.26.0014.RU</t>
  </si>
  <si>
    <t>粗研磨盤</t>
  </si>
  <si>
    <t>環狀線電聯車LED頭燈</t>
  </si>
  <si>
    <t>1、型式：光源為LED，底座為H7。2、額定功率：20-28(W)。3、輸入電壓：12-24VDC。4、含散熱風扇。5、特性：色溫範圍：4,000-6,000(K)，演色性：≧80(Ra)，光通量：≧3,000(Lm)。</t>
  </si>
  <si>
    <t>Y3.UP.0010.LO</t>
  </si>
  <si>
    <t>1.廠牌：LEGRAND
2.型號：060202A005
3.規格：50A gG 500V 14X51 +PERCUSSOR
4.環狀線專屬用料</t>
  </si>
  <si>
    <t>Y6.11.0015.LO</t>
  </si>
  <si>
    <t>廠牌：中鐵山橋
規格：6號右開曲線岔心</t>
  </si>
  <si>
    <t>YC.A1.0151.LR</t>
  </si>
  <si>
    <t>料號 : 402280
規格:Renolit HLT 2</t>
  </si>
  <si>
    <t>YSC.03.06.D.02.04.01.T</t>
  </si>
  <si>
    <t>Y4.28.0037.LO</t>
  </si>
  <si>
    <t>救援電池(24V)</t>
  </si>
  <si>
    <t>廠牌：威豹HPMJ   型號：V3 (24V+12V)黑魔鬼-威力版   電池規格：非液漏式鉛酸電池、直流24V、33安培小時   使用車輛範圍：24V系列的汽(柴)油車   電池：輸入DC24V輸出DC24V+DC12V   充電器：輸入AC100-240V輸出DC24V</t>
  </si>
  <si>
    <t>Y1.BA.0021.LO</t>
  </si>
  <si>
    <t>錐形墊圈 M6</t>
  </si>
  <si>
    <t>1、廠牌：BOSSARD。 2、型號：BN 20187。  3、規格：M6。</t>
  </si>
  <si>
    <t>39.17.0025.TP</t>
  </si>
  <si>
    <t>94.XX.0018.LO</t>
  </si>
  <si>
    <t>倉儲物流箱(小)</t>
  </si>
  <si>
    <t>外徑尺寸： 554 * 389 * 250 mm  (±6%)  內徑尺寸： 496 * 347 * 231 mm  (±6%)</t>
  </si>
  <si>
    <t>YSD.05.03.B.01</t>
  </si>
  <si>
    <t>YA.YY.0011.LO</t>
  </si>
  <si>
    <t>型號：YSAPL2-AL22(黃)
電壓：220V 
環狀線CF614C標</t>
  </si>
  <si>
    <t>32.UC.0003.TH</t>
  </si>
  <si>
    <t>轉轍器控制單元 – BP4S 背板</t>
  </si>
  <si>
    <t>YA.HH.0030.LO</t>
  </si>
  <si>
    <t>馬達軸承(11~22仟瓦)(板橋公車站及轉運站專屬用料)</t>
  </si>
  <si>
    <t>1.廠牌:KOYO 2.型號或規格:6208ZZ 3.此料號為交通局財產。 4.僅用於板橋公車站及轉運站故障維修使用。</t>
  </si>
  <si>
    <t>50.92.0053.AB</t>
  </si>
  <si>
    <t>S 203MT-B 32</t>
  </si>
  <si>
    <t>50.94.0035.LC</t>
  </si>
  <si>
    <t>1號電池</t>
  </si>
  <si>
    <t>1.5V</t>
  </si>
  <si>
    <t>2025/11/01</t>
  </si>
  <si>
    <t>YSD.01.01.A.02.04.T</t>
  </si>
  <si>
    <t>YD.BB.0039.YU</t>
  </si>
  <si>
    <t>參考廠牌:YUASA 參考型號:UXH80-12I 規格:12V,80Ah</t>
  </si>
  <si>
    <t>Y9.G6.0001.CF</t>
  </si>
  <si>
    <t>讀寫器(ALL)</t>
  </si>
  <si>
    <t>廠牌:MiTAC  型號:E411M1707000  尺寸:86mm*68mm</t>
  </si>
  <si>
    <t>Y1.PU.0005.HI</t>
  </si>
  <si>
    <t>E2 NDO-06電路板(TCU)</t>
  </si>
  <si>
    <t>廠牌：HRI，型號：231EE60441B</t>
  </si>
  <si>
    <t>YSAC1.02.06.F</t>
  </si>
  <si>
    <t>Y1.KT.0159.LO</t>
  </si>
  <si>
    <t>3M長期抗UV彩繪PVC-D CAR-B6</t>
  </si>
  <si>
    <t>廠牌:爵士影像事業有限公司，規格: PVC-D CAR-B6，說明:列車外裝公共藝術貼紙</t>
  </si>
  <si>
    <t>32.AX.0003.TH</t>
  </si>
  <si>
    <t xml:space="preserve"> 計軸器 - SK30R軌道接觸感應器</t>
  </si>
  <si>
    <t>33.CC.0012.AB</t>
  </si>
  <si>
    <t>85-256 VAC Power Supply-PA75</t>
  </si>
  <si>
    <t>Y3.UP.0025.LO</t>
  </si>
  <si>
    <t>介面輸入輸出單元</t>
  </si>
  <si>
    <t>1.廠牌：RPS
2.型號：6R_SA2090B01X
3.環狀線專屬用料</t>
  </si>
  <si>
    <t>48.AA.0003.WL</t>
  </si>
  <si>
    <t xml:space="preserve"> W600*H600*D150</t>
  </si>
  <si>
    <t>95.42.0030.AF</t>
  </si>
  <si>
    <t>合金或其他金屬製</t>
  </si>
  <si>
    <t>50.87.0002.LO</t>
  </si>
  <si>
    <t>緩衝橡皮墊片</t>
  </si>
  <si>
    <t>1.圓環狀墊片、中間加工挖空去除 2.外徑100mm、內徑13mm、板件厚度2mm(公差均為+1/-0mm) 3.材質SECC</t>
  </si>
  <si>
    <t>94.32.0017.SI</t>
  </si>
  <si>
    <t>溫度感測器箱體</t>
  </si>
  <si>
    <t>外觀: (1)	塑料防水盒，尺寸:約200mm(±80mm) * 200mm(±80mm) * 130mm(±50mm)。 (2)	具有20mm(±3mm) 電纜固定頭孔徑。 (3)	具有對剖式電纜固定頭，及內填充物需有兩芯以上線孔；可接上線路後再以電纜固定頭搭配內填充物固定。內部： (1)	具有鋁軌，及4組以上端子台。 (2)	鋁軌與端子台可用來搭配溫度數據傳輸模組，及現場電源。</t>
  </si>
  <si>
    <t>YF.17.0004.LO</t>
  </si>
  <si>
    <t>防火門鎖</t>
  </si>
  <si>
    <t>1、廠牌：Yale，型號：TAR08xM。2、標準：ANSI/BHMA A156.3 Type1 UL 50萬次通過。3、表面處理：32D不銹鋼毛絲面。4、材質：不銹鋼。</t>
  </si>
  <si>
    <t>39.10.0013.TP</t>
  </si>
  <si>
    <t>齒輪馬達</t>
  </si>
  <si>
    <t>Y2.PD.0150.FA</t>
  </si>
  <si>
    <t>大FP維修蓋板(1490mm)</t>
  </si>
  <si>
    <t xml:space="preserve">廠牌: Faiveley
型號:Z101429-1490
</t>
  </si>
  <si>
    <t>YSC.02.12.D.01</t>
  </si>
  <si>
    <t>YSC.02.12.C.01</t>
  </si>
  <si>
    <t>35.13.0018.BO</t>
  </si>
  <si>
    <t>緊急音頻廣播麥克風</t>
  </si>
  <si>
    <t>一、廠牌：BOSCH。二、英文品名: Emergency Microphone。三、型號: MPS01-F0-AN (Emergency Microphone)</t>
  </si>
  <si>
    <t>AME0214</t>
  </si>
  <si>
    <t>39.20.0010.BE</t>
  </si>
  <si>
    <t>按鈕開關</t>
  </si>
  <si>
    <t>噴漆(黑)</t>
  </si>
  <si>
    <t xml:space="preserve">1.顏色: 黑色  2.容量:400ml/罐(含)以上/CAN </t>
  </si>
  <si>
    <t>2028/10/11</t>
  </si>
  <si>
    <t>2028/12/06</t>
  </si>
  <si>
    <t>DHL0404</t>
  </si>
  <si>
    <t>2026/10/06</t>
  </si>
  <si>
    <t>Y1.KT.0029.LO</t>
  </si>
  <si>
    <t>3M長期抗UV彩繪PVC-A CAR-B5</t>
  </si>
  <si>
    <t xml:space="preserve">廠牌:爵士影像事業有限公司，規格: PVC-A CAR-B5，說明:列車外裝公共藝術貼紙
</t>
  </si>
  <si>
    <t>Y3.BC.0005.LO</t>
  </si>
  <si>
    <t>控制主機板(65A)</t>
  </si>
  <si>
    <t>1.廠牌：GLORY POWER
2.型號：PCB-10103
3.規格：65A
4.環狀線專屬用料</t>
  </si>
  <si>
    <t>38.UE.0001.HO</t>
  </si>
  <si>
    <t>壓力計</t>
  </si>
  <si>
    <t>1.廠牌:Honeywell 2.型號:P7620C0062A 3.規格:0-6 Bar，4-20mA(2 Wires)，Conn:1/8PT-F，DC 10...32V</t>
  </si>
  <si>
    <t>95.01.0194.TO</t>
  </si>
  <si>
    <t>品牌型號TOPTUL KABA1626                                規格：                                                          1.長度：42mm(±20mm)                                         2.尺寸：26mm</t>
  </si>
  <si>
    <t>94.03.0014.MO</t>
  </si>
  <si>
    <t>浴室地板清潔刷</t>
  </si>
  <si>
    <t>三合一旋轉刷頭 縫隙清潔 廁所刷 清潔刷 刮水板 長柄刷 V型刷頭，報廢不需繳回</t>
  </si>
  <si>
    <t>YA.BB.0026.LO</t>
  </si>
  <si>
    <t>廠牌：DAICHEM 
型號：R410a (11.3Kg/桶)</t>
  </si>
  <si>
    <t>YSK.01.02.D.01</t>
  </si>
  <si>
    <t>Y1.EI.0030.LO</t>
  </si>
  <si>
    <t>帶線鋰電池(DVR)</t>
  </si>
  <si>
    <t>1.廠牌：PANASONIC，型號:BR2032
2.電池正負極各連接1條導線，線長10cm±1cm，導線另一端須連接2pin插頭。
3.保存期限：自製造日起至少 120 個月。
3.餘詳物料規格說明</t>
  </si>
  <si>
    <t>YSAC1.10.03.C.01.02.T</t>
  </si>
  <si>
    <t>2031/09/30</t>
  </si>
  <si>
    <t>YA.GG.0014.LO</t>
  </si>
  <si>
    <t>廠牌:NSK
型號:6310ZZ+6208ZZ</t>
  </si>
  <si>
    <t>39.58.0009.GM</t>
  </si>
  <si>
    <t>電磁閥 NA (氣動)</t>
  </si>
  <si>
    <t>50.KT.0172.LK</t>
  </si>
  <si>
    <t>pillar trim-bottom (mirror image)(13222.0079)</t>
  </si>
  <si>
    <t>Y2.PD.0002.FA</t>
  </si>
  <si>
    <t>直流馬達</t>
  </si>
  <si>
    <t>1.廠牌:Faiveley Transport，型號:Z101149-0105。2.額定電壓107 VDC。3.額定電流0.75 A。4.最大電壓140 VDC。5.最大電流 1.34 A。
6.功能:帶動螺桿用以驅動滑門門扇開關，使用於環狀線Faiveley月臺門系統。</t>
  </si>
  <si>
    <t>YSAC1.07.02.A</t>
  </si>
  <si>
    <t>95.02.0005.FA</t>
  </si>
  <si>
    <t>十字螺絲起子(短)</t>
  </si>
  <si>
    <t>Y9.GC.0003.CF</t>
  </si>
  <si>
    <t>濾波器</t>
  </si>
  <si>
    <t>廠牌:NS 型號:FLAC32-6A  250V</t>
  </si>
  <si>
    <t>Y9.A5.0013.CF</t>
  </si>
  <si>
    <t>電池電源線(WP13-UPS BOARD TO BATTERY)</t>
  </si>
  <si>
    <t>廠牌:MiTAC 型號:WP13 規格:UPS BOARD TO BATTERY Cable 尺寸:600mm±15mm</t>
  </si>
  <si>
    <t>Y2.PD.0177.LO</t>
  </si>
  <si>
    <t>JET I UV 貼膜玻璃彩繪(B1-2)</t>
  </si>
  <si>
    <t xml:space="preserve">廠牌：艾瓦奇有限公司
規格：101.5cm*85cm
說明:板橋站月台滑門-B1-2
</t>
  </si>
  <si>
    <t>Y6.44.0002.LO</t>
  </si>
  <si>
    <t>已停產_染色浸透液(液滲非破壞檢測)</t>
  </si>
  <si>
    <t>一、廠牌：MAGNAFLUX。1.型號：SKL-SP2，P/N：01-5155-77。2.噴罐式，每罐淨重300公克(含)以上。3.產品標示之保存期限：自製造日起至少 60 個月。</t>
  </si>
  <si>
    <t>2026/10/27</t>
  </si>
  <si>
    <t>YA.JJ.0041.LO</t>
  </si>
  <si>
    <t>送風馬達(1200CFM)</t>
  </si>
  <si>
    <t>廠牌：聯成
型號：600HLB+600HLB</t>
  </si>
  <si>
    <t>Y4.17.0003.LO</t>
  </si>
  <si>
    <t>保險絲(列車清洗系統用#03)</t>
  </si>
  <si>
    <t>1.廠牌：TEND
2.規格：1A)含保險絲座+霓虹上蓋TFB-101N）
3.料號：RS0003</t>
  </si>
  <si>
    <t>Y1.TX.0030.LO</t>
  </si>
  <si>
    <t>內六角螺絲 M8x25</t>
  </si>
  <si>
    <t>1、廠牌：BOSSARD。 2、型號：BN 610。  3、規格：M8x25。</t>
  </si>
  <si>
    <t>YC.A1.0122.LR</t>
  </si>
  <si>
    <t>聲音器控制單元</t>
  </si>
  <si>
    <t>料號 : 72606
DIN-RAIL
規格:17-28V 1,9mA XP95/discovery</t>
  </si>
  <si>
    <t>Y5.27.0001.LO</t>
  </si>
  <si>
    <t>CMFT主控台</t>
  </si>
  <si>
    <t>1.廠牌：華碩ASUS
2.型號：WS660T
3.用途：CMFT替換性備品</t>
  </si>
  <si>
    <t>Y6.16.0050.LO</t>
  </si>
  <si>
    <t>限位鈑</t>
  </si>
  <si>
    <t>95.01.0193.TO</t>
  </si>
  <si>
    <t>品牌型號TOPTUL KABA2433                                規格：                                                          1.長度：55mm(±20mm)                                         2.尺寸：33mm</t>
  </si>
  <si>
    <t>96.48.0014.FL</t>
  </si>
  <si>
    <t>YD.FF.0053.LO</t>
  </si>
  <si>
    <t>位置指示燈</t>
  </si>
  <si>
    <t>1.廠牌：燈箱為訂製品
2.規格：1240mm*160mm*120mm 110~220V 60HZ 28Wx1 TYPE</t>
  </si>
  <si>
    <t>Y6.16.0054.LO</t>
  </si>
  <si>
    <t>墊板</t>
  </si>
  <si>
    <t>廠牌：中鐵山橋
規格：417×180×25</t>
  </si>
  <si>
    <t>33.CC.0014.AB</t>
  </si>
  <si>
    <t>隔離輸出元件</t>
  </si>
  <si>
    <t>10-30 VDC Isolated Output  16 Pts (36 Pin)</t>
  </si>
  <si>
    <t>95.01.0137.TO</t>
  </si>
  <si>
    <t>品牌型號TOPTUL BAEA1217                                規格：                                                          1.長度：30mm(±20mm)                                         2.尺寸：17mm</t>
  </si>
  <si>
    <t>Y7.AC.0021.OT</t>
  </si>
  <si>
    <t>扶手帶偵測脈衝板</t>
  </si>
  <si>
    <t>廠牌: OTIS
型號:RTU-IO0502U V14</t>
  </si>
  <si>
    <t>39.14.0002.JE</t>
  </si>
  <si>
    <t>車刀片1盒(10片)</t>
  </si>
  <si>
    <t>Y2.SW.0029.UH</t>
  </si>
  <si>
    <t>轉轍器電氣連接纜線3</t>
  </si>
  <si>
    <t>一、 廠牌：Voestalpine。
二、 型號: C-603240-4。
三、 纜線兩端已安裝符合使用電器設備之接頭。
四、 纜線須以硬殼包覆。
五、 功能:提供轉轍器電氣設備間之連接纜線。</t>
  </si>
  <si>
    <t>YSC.02.05.C.01.01</t>
  </si>
  <si>
    <t>Y1.DL.0001.LO</t>
  </si>
  <si>
    <t>設備箱鎖頭</t>
  </si>
  <si>
    <t>廠牌：EMKA，型號：I-7101-056</t>
  </si>
  <si>
    <t>32.AP.0014.BB</t>
  </si>
  <si>
    <t>Track Coupling Coil C_1016: G02-3 (SIG-G2A-ELB-007)</t>
  </si>
  <si>
    <t>Y9.GC.0007.CF</t>
  </si>
  <si>
    <t>AC/DC開關電源(RS-50-24)</t>
  </si>
  <si>
    <t>廠牌:NS 型號:RS-50-24</t>
  </si>
  <si>
    <t>Y1.EC.0029.HI</t>
  </si>
  <si>
    <t>單極電力繼電器</t>
  </si>
  <si>
    <t>廠牌：SPII SPA，型號：C137C/110EV</t>
  </si>
  <si>
    <t>50.KT.0170.LK</t>
  </si>
  <si>
    <t>bogie trim, upper front (mirror image) for fire extinguisher(13222.0128)</t>
  </si>
  <si>
    <t>50.92.0008.HS</t>
  </si>
  <si>
    <t>跨接電纜2-4(含接頭)</t>
  </si>
  <si>
    <t>Y4.13.0010.LO</t>
  </si>
  <si>
    <t>鋼索(2噸架空式用-42m)</t>
  </si>
  <si>
    <t>規格：ψ8*42m(2噸天車TK-108) 1條42米</t>
  </si>
  <si>
    <t>Y4.36.0004.LO</t>
  </si>
  <si>
    <t>U型油封(搪孔機用ψ40)</t>
  </si>
  <si>
    <t>1.廠牌：榮田精機
2.料號：Nok LBH-40</t>
  </si>
  <si>
    <t>YA.ZZ.0017.LO</t>
  </si>
  <si>
    <t>廠牌:ELSIE
型號:286℉(141℃)</t>
  </si>
  <si>
    <t>YD.AA.0004.LO</t>
  </si>
  <si>
    <t>1.廠牌：Yong Sung
2.型號：YSAPl2-AL11白色</t>
  </si>
  <si>
    <t>Y9.A2.0017.CF</t>
  </si>
  <si>
    <t>帶動皮帶(114XL)</t>
  </si>
  <si>
    <t>廠牌:優聯 規格:齒型皮帶、橡膠材質 型號:114XL</t>
  </si>
  <si>
    <t>Y6.11.0034.LO</t>
  </si>
  <si>
    <t>開口銷</t>
  </si>
  <si>
    <t>廠牌：中鐵山橋
規格：3.2×63</t>
  </si>
  <si>
    <t>Y8.BA.0012.LO</t>
  </si>
  <si>
    <t>KONE電梯外門玻璃</t>
  </si>
  <si>
    <t>(1)材質:膠合玻璃   (2)尺寸: 147mm * 29mm * 20mm (±5mm)</t>
  </si>
  <si>
    <t>YA.QQ.0017.LO</t>
  </si>
  <si>
    <t>網路訊號介面器</t>
  </si>
  <si>
    <t>RS-232 轉 RS-422 /RS-485(參考廠牌型號: MOXA/TCC-100)</t>
  </si>
  <si>
    <t>50.KT.0171.LK</t>
  </si>
  <si>
    <t>cover 1 right sight(13222.0212)</t>
  </si>
  <si>
    <t>96.15.0001.TS</t>
  </si>
  <si>
    <t>風罩式風速計</t>
  </si>
  <si>
    <t>TSI PH731</t>
  </si>
  <si>
    <t>48.FF.0011.TY</t>
  </si>
  <si>
    <t>LSF035-200AAD</t>
  </si>
  <si>
    <t>YC.A1.0142.LR</t>
  </si>
  <si>
    <t>Z檢查閥</t>
  </si>
  <si>
    <t>料號 : 69773
Z2S 6-1-6X/SO55</t>
  </si>
  <si>
    <t>33.CC.0015.AB</t>
  </si>
  <si>
    <t>Analog Input Module, 8 Isolated Points, Current, Current Sourcing and Voltage (36 Pin)</t>
  </si>
  <si>
    <t>95.02.0014.BO</t>
  </si>
  <si>
    <t>品牌型號BOSCH GDR 12V-EC                                規格：                                            1.螺絲直徑範圍M4~M12                                      2.空載速率(RPM)：0~1200                                                               3.含電池*2/快速充電器*1                                                                        4.附收藏袋或盒</t>
  </si>
  <si>
    <t>96.38.0003.FL</t>
  </si>
  <si>
    <t>數位式纜線測試器</t>
  </si>
  <si>
    <t>fluke DSX-602、RJ45、M12接頭</t>
  </si>
  <si>
    <t>Y9.E3.0010.CF</t>
  </si>
  <si>
    <t>主機電源線(WS09-IPC TO IPC POWER)</t>
  </si>
  <si>
    <t>廠牌:MiTAC 型號:WS09 規格:IPC TO IPC Power CABLE  尺寸:500mm±15mm</t>
  </si>
  <si>
    <t>YC.A1.0023.LR</t>
  </si>
  <si>
    <t>料號 : 402518
DZ114640</t>
  </si>
  <si>
    <t>Y9.SD.0007.LO</t>
  </si>
  <si>
    <t>2.54mm 端子</t>
  </si>
  <si>
    <t>2.54mm ，適用線徑:22~28AWG</t>
  </si>
  <si>
    <t>33.OT.0050.NO</t>
  </si>
  <si>
    <t>烘乾燈(含支架)</t>
  </si>
  <si>
    <t>橙色/1200W/110V</t>
  </si>
  <si>
    <t>96.07.0016.FA</t>
  </si>
  <si>
    <t>YE.EA.0024.LO</t>
  </si>
  <si>
    <t>逃生出口燈</t>
  </si>
  <si>
    <t>額定定壓:AC110V/220V、維持照明:90分鐘以上(建議廠牌型號:大光明消防有限公司/TKM908-BH2-600-S)</t>
  </si>
  <si>
    <t>Y1.PK.0003.LO</t>
  </si>
  <si>
    <t>六角螺絲 M8x20</t>
  </si>
  <si>
    <t>1、廠牌：BOSSARD。 2、型號：BN 622。 3、規格：M8x20。</t>
  </si>
  <si>
    <t>YE.EA.0003.LO</t>
  </si>
  <si>
    <t>1.廠牌：SIEMENS
2.型號：HFPT-11
3.規格：補償式局限型、定溫式局限型、差動式局限型，定址式</t>
  </si>
  <si>
    <t>Y1.BD.0026.KB</t>
  </si>
  <si>
    <t>導環(32#)</t>
  </si>
  <si>
    <t>廠牌：KNORR-BREMSE
型號：C63354</t>
  </si>
  <si>
    <t>96.01.0003.MY</t>
  </si>
  <si>
    <t>Y1.PG.0003.ZF</t>
  </si>
  <si>
    <t>齒輪箱總成(僅螺絲包，不含齒輪箱)</t>
  </si>
  <si>
    <t>廠牌：ZF ITALIA，型號：005101FD03</t>
  </si>
  <si>
    <t>94.20.0009.AF</t>
  </si>
  <si>
    <t>連身含帽不織布防塵衣(XXL)</t>
  </si>
  <si>
    <t>XXL，報廢不需繳回</t>
  </si>
  <si>
    <t>50.XX.0016.LO</t>
  </si>
  <si>
    <t>除塵布</t>
  </si>
  <si>
    <t>尺寸:9吋X9吋</t>
  </si>
  <si>
    <t>32.AX.0012.TH</t>
  </si>
  <si>
    <t>計軸器 -電力數據耦合單元</t>
  </si>
  <si>
    <t>50.KT.0169.LK</t>
  </si>
  <si>
    <t>flap(13222.0204)</t>
  </si>
  <si>
    <t>Y4.14.0004.LO</t>
  </si>
  <si>
    <t>微動開關(精密車床用)</t>
  </si>
  <si>
    <t>1.廠牌：KEYON
2.型號：KB2-BE101(高速精密車床)(微動型)
3.料號：TK-10-0010</t>
  </si>
  <si>
    <t>YE.EA.0001.LO</t>
  </si>
  <si>
    <t>1.廠牌：SIEMENS
2.型號：PMI-3</t>
  </si>
  <si>
    <t>32.UC.0002.TH</t>
  </si>
  <si>
    <t>道旁端子單元</t>
  </si>
  <si>
    <t>48.FF.0090.LO</t>
  </si>
  <si>
    <t>燈具L20</t>
  </si>
  <si>
    <t>1.廠牌: 2.型號:KU20 3.規格:LED防爆燈，光源:LED50W，發光效率109lm/W，燈具光通量:5700lm，電壓AC100-240V，色溫:5500K</t>
  </si>
  <si>
    <t>50.XX.0011.AF</t>
  </si>
  <si>
    <t>防霧劑</t>
  </si>
  <si>
    <t>防霧劑(150ML)</t>
  </si>
  <si>
    <t>96.YY.0019.YS</t>
  </si>
  <si>
    <t>5KV絕緣橡膠手套</t>
  </si>
  <si>
    <t>品牌日本YS規格：                                               1.耐電壓：5kV2.材質：橡膠3.使用電壓：1kV</t>
  </si>
  <si>
    <t>IS.FM.0001.LO</t>
  </si>
  <si>
    <t>口罩H</t>
  </si>
  <si>
    <t>LOGO</t>
  </si>
  <si>
    <t>95.42.0038.DY</t>
  </si>
  <si>
    <t>自動迴油遙控幫浦</t>
  </si>
  <si>
    <t>馬力：1HP以上、迴轉數：12000rpm以上、容量：4.0L以上、電壓：110V</t>
  </si>
  <si>
    <t>Y1.KT.0051.LO</t>
  </si>
  <si>
    <t>3M長期抗UV彩繪PVC-A CAR-C15</t>
  </si>
  <si>
    <t xml:space="preserve">廠牌:爵士影像事業有限公司，規格: PVC-A CAR-C15，說明:列車外裝公共藝術貼紙
</t>
  </si>
  <si>
    <t>Y6.44.0006.LO</t>
  </si>
  <si>
    <t>金屬探傷顯像劑(400ml)</t>
  </si>
  <si>
    <t>1.廠牌：MAGNAFLUX。 2.型號：SKD-S2。 3.規格：400ml/CAN。 4.產品標示之保存期限：自製造日起至少36個月。</t>
  </si>
  <si>
    <t>2027/10/10</t>
  </si>
  <si>
    <t>2026/01/09</t>
  </si>
  <si>
    <t>96.05.0001.FA</t>
  </si>
  <si>
    <t>35.26.0029.MX</t>
  </si>
  <si>
    <t>FE SFP 調整模組(40km)附衰減器</t>
  </si>
  <si>
    <t>一、廠牌：MOXA。二、英文品名: FE SFP Optical Module (40km) + attenuator。三、型號: FE SFP (40km) + attenuator</t>
  </si>
  <si>
    <t>Y9.S9.0001.CF</t>
  </si>
  <si>
    <t>電腦螢幕(19"LCD)</t>
  </si>
  <si>
    <t>廠牌:MiTAC 型號:VA951S 規格:19" LCD</t>
  </si>
  <si>
    <t>YSKF.01.03.A</t>
  </si>
  <si>
    <t>YSAC1.03.04.D</t>
  </si>
  <si>
    <t>YA.ZZ.0060.LO</t>
  </si>
  <si>
    <t>空調回風口</t>
  </si>
  <si>
    <t>60cm*60cm</t>
  </si>
  <si>
    <t>YC.A1.0193.LR</t>
  </si>
  <si>
    <t>料號 : 67295
DSNU-20-25-PPV-A-MQ-12K8</t>
  </si>
  <si>
    <t>Y7.AI.0001.OT</t>
  </si>
  <si>
    <t>1.廠牌：OTIS。2.型號：$GAA26140M83-CA386A。3.用途：適用環狀線OTIS電扶梯乘客站立使用。4.規格：1011*406 ±2mm。</t>
  </si>
  <si>
    <t>YSC.02.03.E.02</t>
  </si>
  <si>
    <t>YSC.02.04.E.01</t>
  </si>
  <si>
    <t>Y3.RM.0006.LO</t>
  </si>
  <si>
    <t>指示燈(GREEN)</t>
  </si>
  <si>
    <t>1.廠牌：QIAODIAN ELECTRIC
2.型號：CT-EV43(GREEN)
3.環狀線專屬用料</t>
  </si>
  <si>
    <t>Y4.17.0025.LO</t>
  </si>
  <si>
    <t>電流表(列車清洗系統用)</t>
  </si>
  <si>
    <t>1.廠牌：GENT
2.規格：150/5A
3.型號：CP-96
4.料號：RS0025</t>
  </si>
  <si>
    <t>50.92.0067.SC</t>
  </si>
  <si>
    <t>C164C_24EV-R1</t>
  </si>
  <si>
    <t>33.BC.0002.JH</t>
  </si>
  <si>
    <t>保險絲 F11-F58</t>
  </si>
  <si>
    <t>30mm-3A(DC充電機)</t>
  </si>
  <si>
    <t>Y9.C3.0008.CF</t>
  </si>
  <si>
    <t>斷路器TO插座2電源線</t>
  </si>
  <si>
    <t>廠牌:MiTAC 尺寸:1250mm&amp;1800mm±30mm</t>
  </si>
  <si>
    <t>Y6.18.0028.LO</t>
  </si>
  <si>
    <t>螺姆</t>
  </si>
  <si>
    <t>50.92.0025.LU</t>
  </si>
  <si>
    <t>Z-MF-2091</t>
  </si>
  <si>
    <t>Y1.DS.0002.FA</t>
  </si>
  <si>
    <t>車門板(右)</t>
  </si>
  <si>
    <t>廠牌：HRI，型號：FT0022577-100或廠牌：FAIVELEY，型號：FT0022577-100</t>
  </si>
  <si>
    <t>94.99.0003.LO</t>
  </si>
  <si>
    <t>5吋海力士刷</t>
  </si>
  <si>
    <t>Y6.27.0005.LO</t>
  </si>
  <si>
    <t>廠牌：中鐵山橋
規格：2.8M</t>
  </si>
  <si>
    <t>Y1.VH.0014.LO</t>
  </si>
  <si>
    <t>空調溫度偵測器</t>
  </si>
  <si>
    <t>廠牌：HRI，型號：AU681001 或 廠牌：L&amp;Z，型號：D202AT</t>
  </si>
  <si>
    <t>Y6.16.0024.LO</t>
  </si>
  <si>
    <t xml:space="preserve">岔心墊鈑 1 </t>
  </si>
  <si>
    <t>廠牌：中鐵山橋
規格：105C</t>
  </si>
  <si>
    <t>夾鏈袋(由任袋)12號</t>
  </si>
  <si>
    <t>1.市售規格12號 34*45cm。 2.每包100只入，報廢不需繳回</t>
  </si>
  <si>
    <t>39.61.0002.SF</t>
  </si>
  <si>
    <t>碳化矽砂輪片(青石)</t>
  </si>
  <si>
    <t>袋濾式砂輪機適用</t>
  </si>
  <si>
    <t>95.01.0042.FA</t>
  </si>
  <si>
    <t>梅棘扳手(#12、13)</t>
  </si>
  <si>
    <t>梅花棘輪扳手/12*13mm</t>
  </si>
  <si>
    <t>Y3.UP.0021.LO</t>
  </si>
  <si>
    <t>1.廠牌：RPS
2.型號：6R_SA2063-03B
3.環狀線專屬用料</t>
  </si>
  <si>
    <t>Y3.DC.0047.LO</t>
  </si>
  <si>
    <t>感溫器 STD(PT100 整流變壓器鐵芯用)</t>
  </si>
  <si>
    <t>1.廠牌：TESAR
2.型號：PT100 STD
3.環狀線專屬用料</t>
  </si>
  <si>
    <t>95.01.0041.FA</t>
  </si>
  <si>
    <t>梅棘扳手(#10、11)</t>
  </si>
  <si>
    <t>梅花棘輪扳手/10*11mm</t>
  </si>
  <si>
    <t>Y9.A5.0036.CF</t>
  </si>
  <si>
    <t>風扇4電源線(WP30-FAN4)</t>
  </si>
  <si>
    <t>廠牌:MiTAC 型號:WP30 規格:風扇4電源線 尺寸:1700mm±25mm</t>
  </si>
  <si>
    <t>Y9.GD.0004.CF</t>
  </si>
  <si>
    <t>擴音器</t>
  </si>
  <si>
    <t>廠牌:NS 型號:LP-300</t>
  </si>
  <si>
    <t>YD.FF.0058.LO</t>
  </si>
  <si>
    <t>DMX 訊號分配器</t>
  </si>
  <si>
    <t>1.廠牌:原長企業股份有限公司   2.規格:   L95mm*W44mm*H32mm                                     3.型號:TS-ASL-CTL/DY-DMX-CAP</t>
  </si>
  <si>
    <t>YC.A1.0029.LR</t>
  </si>
  <si>
    <t>主空氣濾清器</t>
  </si>
  <si>
    <t>料號 : 75018</t>
  </si>
  <si>
    <t>50.XX.0038.LO</t>
  </si>
  <si>
    <t>閥件密封環(小)-AV閥前端</t>
  </si>
  <si>
    <t>1.廠牌：NOK 2.型號：CO00007A0C 3.規格：(1)NBR 70(2)1.9±0.08mm(線徑)*9.8±0.17mm(內徑)</t>
  </si>
  <si>
    <t>Y5.16.0004.LO</t>
  </si>
  <si>
    <t>手機PT580-6連充電座</t>
  </si>
  <si>
    <t>1.廠牌：Hytera
2.型號：MCA08
3.用途：TETRA替換性備品</t>
  </si>
  <si>
    <t>環狀線電聯車齒輪箱油</t>
  </si>
  <si>
    <t>1.廠牌：TOTAL，型號：TRANSMISSION RS FE 80W-140 或 TRANSMISSION AXLE 8 FE 80W-140 或廠牌：SHELL ，型號：Spirax MB 902.容量：200公升以上之包裝。3.產品標示之保存期限：自製造日起至少48個月</t>
  </si>
  <si>
    <t>YSK.G.02.T</t>
  </si>
  <si>
    <t>2026/01/05</t>
  </si>
  <si>
    <t>YSK.G.03.T</t>
  </si>
  <si>
    <t>2028/06/08</t>
  </si>
  <si>
    <t>Y1.KT.0184.LO</t>
  </si>
  <si>
    <t>3M長期抗UV彩繪PVC-A01</t>
  </si>
  <si>
    <t>廠牌:爵士影像事業有限公司，規格: PVC-A01，說明:列車內裝公共藝術貼紙</t>
  </si>
  <si>
    <t>35.26.0007.OR</t>
  </si>
  <si>
    <t>10G SFP 光學模組</t>
  </si>
  <si>
    <t>YA.II.0032.LO</t>
  </si>
  <si>
    <t>傳動皮帶(SPZ-1137)</t>
  </si>
  <si>
    <t>廠牌:Continental型號:SPZ-1137*2條產品標示之保存期限：自製造日起至少 60 個月</t>
  </si>
  <si>
    <t>YSC.03.14.B.01.02.08.T</t>
  </si>
  <si>
    <t>Y4.19.0014.LO</t>
  </si>
  <si>
    <t>油壓馬達(堆高機用)</t>
  </si>
  <si>
    <t>1.廠牌：SUPEREC
2.型號：SY05-11Q
3.料號：A362004</t>
  </si>
  <si>
    <t>YSC.02.06.D.01</t>
  </si>
  <si>
    <t>YSC.02.07.E.01</t>
  </si>
  <si>
    <t>Y9.E3.0008.CF</t>
  </si>
  <si>
    <t>指示燈(黃)延長線(WS07-IPC TO LED)</t>
  </si>
  <si>
    <t>廠牌:MiTAC 型號:WS07 規格:IPC TO LED  CABLE  尺寸:800mm±15mm</t>
  </si>
  <si>
    <t>Y4.26.0002.LO</t>
  </si>
  <si>
    <t>保險絲(倉儲系統用#31)</t>
  </si>
  <si>
    <t>1.廠牌：TOTAL SOURCE
2.規格：F1A250V T4AL250VP窄巷式堆高機用
3.料號：52032531</t>
  </si>
  <si>
    <t>Y3.UP.0034.LO</t>
  </si>
  <si>
    <t>鉛酸蓄電池(100AH)</t>
  </si>
  <si>
    <t>1、參考廠牌：ZIBAK 
2、參考型號：ZPH100-12AN 
3、電壓：12VDC 
4、容量：100AH 
5、電池尺寸: 338mm(長)*170mm(寬)*215mm(高)，公差±3mm  
6、保存期限: 自製造日起至少6個月</t>
  </si>
  <si>
    <t>YSAC1.09.04.A.01.T</t>
  </si>
  <si>
    <t>YSAC1.09.03.A.01.T</t>
  </si>
  <si>
    <t>50.KS.0001.AT</t>
  </si>
  <si>
    <t xml:space="preserve">車端之纖維強化高分子複合材料蓋板 </t>
  </si>
  <si>
    <t>車端使用</t>
  </si>
  <si>
    <t>AMW3411</t>
  </si>
  <si>
    <t>Y2.PD.0163.LO</t>
  </si>
  <si>
    <t>JET I UV 貼膜玻璃彩繪(A1-2)</t>
  </si>
  <si>
    <t xml:space="preserve">廠牌：艾瓦奇有限公司
規格：101.5cm*85cm
說明:板橋站月台滑門-A1-2
</t>
  </si>
  <si>
    <t>YA.II.0036.LO</t>
  </si>
  <si>
    <t>廠牌:SKF
型號:YET 204</t>
  </si>
  <si>
    <t>41.29.0003.TA</t>
  </si>
  <si>
    <t>夾膠絕緣接頭(工軌)</t>
  </si>
  <si>
    <t>1.廠牌:Thermit  Australia Pty  Ltd 2.型號: 3.規格:50E6 絕緣材*1，魚尾板*2，螺栓組*6，墊圈*12</t>
  </si>
  <si>
    <t>YA.ZZ.0061.LO</t>
  </si>
  <si>
    <t>空調出風口</t>
  </si>
  <si>
    <t>YA.II.0135.LO</t>
  </si>
  <si>
    <t>傳動皮帶(SPA-1332)</t>
  </si>
  <si>
    <t>廠牌：ROULUNDS型號：SPA-1332</t>
  </si>
  <si>
    <t>YSC.01.01.C.02.01.06.T</t>
  </si>
  <si>
    <t>Y1.KT.0047.LO</t>
  </si>
  <si>
    <t>3M長期抗UV彩繪PVC-A CAR-C11</t>
  </si>
  <si>
    <t xml:space="preserve">廠牌:爵士影像事業有限公司，規格: PVC-A CAR-C11，說明:列車外裝公共藝術貼紙
</t>
  </si>
  <si>
    <t>Y1.BD.0055.LO</t>
  </si>
  <si>
    <t>1、廠牌：BOSSARD。 2、型號：BN 56。 3、規格：M12x30。</t>
  </si>
  <si>
    <t>YC.A1.0061.LR</t>
  </si>
  <si>
    <t>料號 : 5990
LV HRC fuse plug, 160A,size 00
尺寸:30x54mm, packa</t>
  </si>
  <si>
    <t>Y2.PD.0160.LO</t>
  </si>
  <si>
    <t>束線帶(L290mm*W4.8mm)</t>
  </si>
  <si>
    <t>1.尺寸:(L290mm*W4.8mm)公差5%2.顏色：白色3.包裝方式:100條/包4.承受力&amp;gt;=22kg</t>
  </si>
  <si>
    <t>Y5.16.0027.LO</t>
  </si>
  <si>
    <t>天線分配系統</t>
  </si>
  <si>
    <t>1.廠牌：LEONARDO
2.型號：774-0930/01
3.用途：TETRA系統替換性備品</t>
  </si>
  <si>
    <t>Y4.17.0027.LO</t>
  </si>
  <si>
    <t>指示燈(列車清洗系統用)</t>
  </si>
  <si>
    <t>1.廠牌：IDEC
2.規格：APW126DER
3.型號：APW N47
4.料號：RS0027</t>
  </si>
  <si>
    <t>39.01.0035.LO</t>
  </si>
  <si>
    <t>保險絲夾</t>
  </si>
  <si>
    <t>IS.SH.0008.LO</t>
  </si>
  <si>
    <t>安全鞋7.5</t>
  </si>
  <si>
    <t>US-7.5號</t>
  </si>
  <si>
    <t>Y9.A2.0009.CF</t>
  </si>
  <si>
    <t>硬幣辨識器</t>
  </si>
  <si>
    <t>廠牌:優聯 型號:G-13規格:接受4種以上硬幣</t>
  </si>
  <si>
    <t>Y5.22.0006.LO</t>
  </si>
  <si>
    <t>GPS接收天線-模組</t>
  </si>
  <si>
    <t>1.廠牌：祺林
2.規格：RG59接頭(1組5顆)</t>
  </si>
  <si>
    <t>Y4.33.0002.LO</t>
  </si>
  <si>
    <t>不銹鋼氬焊條</t>
  </si>
  <si>
    <t>1.廠牌：廣泰金屬工業股份有限公司
2.規格：304,Φ2.4mm,10kg/包,長1M
3.型號：KTS-308L</t>
  </si>
  <si>
    <t>Y9.E8.0007.CF</t>
  </si>
  <si>
    <t>主機風扇(EQM)</t>
  </si>
  <si>
    <t>型號：AD010-40R2-3AN   尺寸：40mm*40mm*10mm</t>
  </si>
  <si>
    <t>Y3.RM.0011.LO</t>
  </si>
  <si>
    <t>1.廠牌：CHEM
2.型號：5Z105
3.規格：1C2S CB 
4.環狀線專屬用料</t>
  </si>
  <si>
    <t>YA.II.0083.LO</t>
  </si>
  <si>
    <t>廠牌:NACHi
型號:6309ZZ+6307ZZ</t>
  </si>
  <si>
    <t>Y8.BC.0012.MI</t>
  </si>
  <si>
    <t>活動側光幕線組</t>
  </si>
  <si>
    <t xml:space="preserve">廠牌：三菱或MEMCO
型號：015 199
</t>
  </si>
  <si>
    <t>35.22.0001.EL</t>
  </si>
  <si>
    <t>NTS-3000 母鐘</t>
  </si>
  <si>
    <t>96.10.0007.KL</t>
  </si>
  <si>
    <t>Y3.DC.0092.LO</t>
  </si>
  <si>
    <t>1.廠牌：FINDER
2.型號：56.32.9.024.0070
3.規格：24VDC 2個轉換接點
4.環狀線專屬用料</t>
  </si>
  <si>
    <t>96.46.0003.AL</t>
  </si>
  <si>
    <t>DE0114</t>
  </si>
  <si>
    <t>39.01.0020.TP</t>
  </si>
  <si>
    <t>Y5.11.0022.LO</t>
  </si>
  <si>
    <t>類比外線模組</t>
  </si>
  <si>
    <t>1.廠牌：亞美亞Avaya
2.型號：MM711
3.用途：電話替換性備品</t>
  </si>
  <si>
    <t>YF.16.0044.LO</t>
  </si>
  <si>
    <t>廠牌:國信窯業股份有限公司
尺寸(顏色)：298x599x8.5mm(淺暖灰色)
CF650土建標使用區域：男女廁所、親子廁所、尿布台(公共區地坪)</t>
  </si>
  <si>
    <t>YSC.01.08.C.01</t>
  </si>
  <si>
    <t>Y6.18.0025.LO</t>
  </si>
  <si>
    <t>廠牌：中鐵山橋
規格：M16×75</t>
  </si>
  <si>
    <t>Y2.SW.0067.LO</t>
  </si>
  <si>
    <t>轉轍器高壓油管(4公尺)</t>
  </si>
  <si>
    <t>1.廠牌：AEROQUIP 2.油管長度4±3%公尺 3.管路耐壓至少6,500psi(含)以上 4.金屬接頭材質須為不鏽鋼</t>
  </si>
  <si>
    <t>94.32.0027.AF</t>
  </si>
  <si>
    <t>不銹鋼油漏</t>
  </si>
  <si>
    <t>規格： 材質：不鏽鋼                         尺寸：約12cm~14cm</t>
  </si>
  <si>
    <t>YA.EE.0017.LO</t>
  </si>
  <si>
    <t>散熱馬達軸承(5.5~7.5仟瓦)(板橋公車站及轉運站專屬用料)</t>
  </si>
  <si>
    <t>1.廠牌:SKF 2.型號或規格:6309-2Z及6307-2Z 3.此料號為交通局財產。 4.僅用於板橋公車站及轉運站故障維修使用。</t>
  </si>
  <si>
    <t>YA.HI.0019.LO</t>
  </si>
  <si>
    <t>廠牌:Koyo
型號:6312ZZC3</t>
  </si>
  <si>
    <t>Y2.PD.0134.FA</t>
  </si>
  <si>
    <t>月台門解鎖指示器</t>
  </si>
  <si>
    <t>1.廠牌:Faiveley。2.原廠料號:G333596-S102。3.月台門，更換性備品，其他設備。</t>
  </si>
  <si>
    <t>50.94.0037.LC</t>
  </si>
  <si>
    <t>冷卻水</t>
  </si>
  <si>
    <t>TAFF 25/10 20公升/PL</t>
  </si>
  <si>
    <t>2024/09/02</t>
  </si>
  <si>
    <t>DMW4611</t>
  </si>
  <si>
    <t>2025/08/30</t>
  </si>
  <si>
    <t>2021/08/31</t>
  </si>
  <si>
    <t>2025/09/14</t>
  </si>
  <si>
    <t>2024/03/31</t>
  </si>
  <si>
    <t>Y3.RM.0007.LO</t>
  </si>
  <si>
    <t>指示燈(WHITE)</t>
  </si>
  <si>
    <t>1.廠牌：QIAODIAN ELECTRIC
2.型號：CT-EV41(WHITE)
3.環狀線專屬用料</t>
  </si>
  <si>
    <t>95.42.0068.WO</t>
  </si>
  <si>
    <t>升降式貯油桶</t>
  </si>
  <si>
    <t>品牌型號狼頭牌 T-80L                                規格：                                          1.尺寸：約470×560×1140~1580m/m                                2.容量：約80L                                         3.排油壓力：20~30psi                                                 4.重量：36kg</t>
  </si>
  <si>
    <t>IS.SH.0006.LO</t>
  </si>
  <si>
    <t>安全鞋6.5</t>
  </si>
  <si>
    <t>US-6.5號</t>
  </si>
  <si>
    <t>Y1.PV.0019.HI</t>
  </si>
  <si>
    <t>接地迴路線纜-3</t>
  </si>
  <si>
    <t>廠牌：HRI，型號：013160EA01</t>
  </si>
  <si>
    <t>YSC.03.13.D.02</t>
  </si>
  <si>
    <t>YA.QQ.0011.LO</t>
  </si>
  <si>
    <t>溫度感知器;室內型</t>
  </si>
  <si>
    <t>廠牌：SIEMENS
型號：QAA2061D</t>
  </si>
  <si>
    <t>Y5.16.0025.LO</t>
  </si>
  <si>
    <t>交換介面單元</t>
  </si>
  <si>
    <t>1.廠牌：LEONARDO
2.型號：774-0640/01
3.用途：TETRA系統替換性備品</t>
  </si>
  <si>
    <t>電池(輔電)</t>
  </si>
  <si>
    <t>廠牌：HRI，型號：EC03P007387B或廠牌：HOPPECKE，型號：B62473-001</t>
  </si>
  <si>
    <t>YSC.03.07.D.01.01.T</t>
  </si>
  <si>
    <t>2024/03/01</t>
  </si>
  <si>
    <t>YSC.03.07.D.02.01.T</t>
  </si>
  <si>
    <t>YSC.03.07.C.02.01.T</t>
  </si>
  <si>
    <t>YSC.03.07.C.01.01.T</t>
  </si>
  <si>
    <t>YF.16.0029.LO</t>
  </si>
  <si>
    <t>塑膠地磚鋪面，均質聚氯乙烯地磚</t>
  </si>
  <si>
    <t>1.廠牌:中北化學工業(股)公司
2.規格:600x600mmx2.4mm(0802灰)
3.CF640土建標區段標使用區域:房間、走道、辦公室(非公共區地坪)</t>
  </si>
  <si>
    <t>YSC.01.14.E.01</t>
  </si>
  <si>
    <t>YSC.01.13.E.01</t>
  </si>
  <si>
    <t>IS.SH.0004.LO</t>
  </si>
  <si>
    <t>安全鞋5.5</t>
  </si>
  <si>
    <t>US-5.5號</t>
  </si>
  <si>
    <t>38.II.0010.CH</t>
  </si>
  <si>
    <t xml:space="preserve"> 2"595*495</t>
  </si>
  <si>
    <t>39.17.0053.HE</t>
  </si>
  <si>
    <t>連接模組(B)(安坑輕軌使用)</t>
  </si>
  <si>
    <t>Y4.24.0022.LO</t>
  </si>
  <si>
    <t>鉛酸電池(電動油壓搬運機用)</t>
  </si>
  <si>
    <t>參考廠牌:YUASA，型號:115F51。</t>
  </si>
  <si>
    <t>Y9.AC.0003.CF</t>
  </si>
  <si>
    <t>UPS主控版</t>
  </si>
  <si>
    <t>廠牌:MiTAC 型號:MCU MODULE RAMA 尺寸:36mm*66mm</t>
  </si>
  <si>
    <t>95.01.0028.FA</t>
  </si>
  <si>
    <t>公制內六角扳手組</t>
  </si>
  <si>
    <t>含1.5-2-2.5-3-4-5-6 -8 -10共九支</t>
  </si>
  <si>
    <t>94.11.0002.AF</t>
  </si>
  <si>
    <t>甲苯</t>
  </si>
  <si>
    <t>容量：1加侖/罐</t>
  </si>
  <si>
    <t>2023/12/07</t>
  </si>
  <si>
    <t>41.66.0008.SM</t>
  </si>
  <si>
    <t>Messenger wire splice</t>
  </si>
  <si>
    <t>架空線使用</t>
  </si>
  <si>
    <t>39.17.0032.TP</t>
  </si>
  <si>
    <t>YC.A1.0031.LR</t>
  </si>
  <si>
    <t>左觸碰板(小)</t>
  </si>
  <si>
    <t>料號 : 001-2060-699
尺寸:47,21 x 21,95 x 6</t>
  </si>
  <si>
    <t>YA.II.0106.LO</t>
  </si>
  <si>
    <t>廠牌：台鎰
型號：390W*670H*50T</t>
  </si>
  <si>
    <t>94.XX.0051.TP</t>
  </si>
  <si>
    <t>探針</t>
  </si>
  <si>
    <t>tip pin 9465-90</t>
  </si>
  <si>
    <t>Y3.DC.0119.LO</t>
  </si>
  <si>
    <t>電流錶</t>
  </si>
  <si>
    <t>1.廠牌：MONT-ELE
2.型號：METRO-R(A)
3.環狀線專屬用料</t>
  </si>
  <si>
    <t>YC.A1.0056.LR</t>
  </si>
  <si>
    <t>空壓機油</t>
  </si>
  <si>
    <t>料號 : 72924
Ol AGRE
規格:1公升</t>
  </si>
  <si>
    <t>YSK.03.02.C.01.01.T4</t>
  </si>
  <si>
    <t>YSK.01.02.B.01.02.T</t>
  </si>
  <si>
    <t>YSK.03.01.D.01.03.T</t>
  </si>
  <si>
    <t>YE.EA.0019.LO</t>
  </si>
  <si>
    <t>品牌：SIEMENS；型號：HTRI-S；監視回路數：1；電壓：30VDC；監視電流：1mA</t>
  </si>
  <si>
    <t>95.04.0004.AF</t>
  </si>
  <si>
    <t>鐵鎚</t>
  </si>
  <si>
    <t>纖維柄</t>
  </si>
  <si>
    <t>Y6.12.0018.LO</t>
  </si>
  <si>
    <t>廠牌：中鐵山橋
規格：6號右開岔尖</t>
  </si>
  <si>
    <t>Y5.16.0015.LO</t>
  </si>
  <si>
    <t>介面控制模組(基地台)</t>
  </si>
  <si>
    <t>1.廠牌：LEONARDO
2.型號：774-0592/02
3.用途：TETRA替換性備品</t>
  </si>
  <si>
    <t>YA.II.0118.LO</t>
  </si>
  <si>
    <t>廠牌：台鎰
型號：423W*515H*50T</t>
  </si>
  <si>
    <t>YA.DD.0038.LO</t>
  </si>
  <si>
    <t>廠牌：NACHi
型號：6203ZE</t>
  </si>
  <si>
    <t>YD.BB.0011.LO</t>
  </si>
  <si>
    <t>1.廠牌:ABLEREX
2.適用容量:160K~220KA 
3.原廠料號:E964986
4.適用輸入電壓:3800-400V
5.額定頻率:50HZ/60HZ</t>
  </si>
  <si>
    <t>Y3.CA.0004.LO</t>
  </si>
  <si>
    <t>500mm2電纜</t>
  </si>
  <si>
    <t>廠牌：太平洋電線電纜
規格：TCL CF610 POS 24KV XLPE 5.5mm LSFH 2.6mm AL 500mm2×1C /AWA PACIFIC</t>
  </si>
  <si>
    <t>Y6.16.0029.LO</t>
  </si>
  <si>
    <t xml:space="preserve">岔心墊鈑 4 </t>
  </si>
  <si>
    <t>廠牌：中鐵山橋
規格：108C</t>
  </si>
  <si>
    <t>YA.RR.0006.LO</t>
  </si>
  <si>
    <t>廠牌:復盛    
規格:4A</t>
  </si>
  <si>
    <t>Y6.11.0021.LO</t>
  </si>
  <si>
    <t>連桿550左</t>
  </si>
  <si>
    <t>YA.DD.0025.LO</t>
  </si>
  <si>
    <t>廠牌：HSINGLU
型號：6088 ATB-X169C</t>
  </si>
  <si>
    <t>Y7.AE.0014.KO</t>
  </si>
  <si>
    <t>廠牌：通力
型號：DEE2145491</t>
  </si>
  <si>
    <t>Y9.C3.0006.CF</t>
  </si>
  <si>
    <t>訊號控制板&amp;固定找零器控制板&amp;TAG控制板電源線</t>
  </si>
  <si>
    <t>廠牌:MiTAC 尺寸:400mm&amp;300mm&amp;500mm±20mm</t>
  </si>
  <si>
    <t>YD.AA.0007.LO</t>
  </si>
  <si>
    <t>壓扣開關：瞬時常閉型</t>
  </si>
  <si>
    <t>1.廠牌：AP
2.型號：PB-25.綠色.1A.1B</t>
  </si>
  <si>
    <t>Y5.11.0018.LO</t>
  </si>
  <si>
    <t>1.廠牌：合勤科技ZyXEL
2.型號：ES3500-24
3.用途：電話系統替換性備品</t>
  </si>
  <si>
    <t>33.RD.0006.FE</t>
  </si>
  <si>
    <t>1.廠牌: Ferraz-Shawmut 2.型號: E089497 3.規格: "FD20GB100V25T 25 A, DC 1000V, IR=55KA, 10ms"</t>
  </si>
  <si>
    <t>50.BL.0004.RE</t>
  </si>
  <si>
    <t>注油口</t>
  </si>
  <si>
    <t>96.05.0003.FA</t>
  </si>
  <si>
    <t>YA.II.0121.LO</t>
  </si>
  <si>
    <t>傳動皮帶(SPZ-1077)</t>
  </si>
  <si>
    <t>廠牌：Continental型號：SPZ-1077</t>
  </si>
  <si>
    <t>YSC.01.01.C.02.02.02.T</t>
  </si>
  <si>
    <t>Y3.OC.0003.LO</t>
  </si>
  <si>
    <t>GENIUS BUS控制模組</t>
  </si>
  <si>
    <t>1.廠牌：GE
2.型號：IC694BEM331C
3.環狀線專屬用料</t>
  </si>
  <si>
    <t>YD.FF.0110.LO</t>
  </si>
  <si>
    <t>軌道型AC/DC24V微電腦控制定時器16A</t>
  </si>
  <si>
    <t>1.	型號：THC15A-24 2.	輸入電壓：AC24V / DC24V 3.	耗電功率：&lt;2W 4.	停電記憶：60天(1.2V電池) 5.	定時範圍：1分鐘至168小時 6.	時間誤差：1s/24hr 7.	定時次數：17次 8.	接裝方式：35mm導軌</t>
  </si>
  <si>
    <t>YC.A1.0113.LR</t>
  </si>
  <si>
    <t>料號 : 35259
contact crimp
尺寸:0.75mm2, pin</t>
  </si>
  <si>
    <t>Y3.DC.0035.LO</t>
  </si>
  <si>
    <t>盤內照明- 21W</t>
  </si>
  <si>
    <t>1.廠牌：ELFIN
2.型號：050PE21
3.環狀線專屬用料</t>
  </si>
  <si>
    <t>96.42.0009.TE</t>
  </si>
  <si>
    <t>Y6.25.0079.LO</t>
  </si>
  <si>
    <t>廠牌：中鐵山橋
規格：715×185×10</t>
  </si>
  <si>
    <t>Y4.16.0003.LO</t>
  </si>
  <si>
    <t>O型環(廢油系統用)</t>
  </si>
  <si>
    <t>1.廠牌：秋榮
2.規格：NBR
3.料號：TK-20-0002</t>
  </si>
  <si>
    <t>YSC.02.08.D.02.03.01.T</t>
  </si>
  <si>
    <t>Y1.BD.0007.KB</t>
  </si>
  <si>
    <t>窄板管束(170#)</t>
  </si>
  <si>
    <t>廠牌：KNORR-BREMSE
型號：B26115/12</t>
  </si>
  <si>
    <t>95.42.0044.KG</t>
  </si>
  <si>
    <t>油壓式直接式切斷工具</t>
  </si>
  <si>
    <t>出力：7.1 TON以上、最大切斷開口：40mm、最大壓力：700 kg/cm2</t>
  </si>
  <si>
    <t>雨刷</t>
  </si>
  <si>
    <t>1、廠牌：復岡 。2、規格：M801-32。</t>
  </si>
  <si>
    <t>Y4.28.0017.LO</t>
  </si>
  <si>
    <t>1.廠牌：ROCA
2.規格：12吋
3.料號：DH440-403058-00250</t>
  </si>
  <si>
    <t>50.KT.0173.LK</t>
  </si>
  <si>
    <t>corner Type 1(13222.0049)</t>
  </si>
  <si>
    <t>Y1.TW.0018.LO</t>
  </si>
  <si>
    <t>O型環(610型軸箱前覆蓋#154.5)</t>
  </si>
  <si>
    <t>1.廠牌：TRELLEBORG。  
2.型號：OR3015450-N7022。</t>
  </si>
  <si>
    <t>41.XX.0004.SH</t>
  </si>
  <si>
    <t>斜度規</t>
  </si>
  <si>
    <t>NO.700A 62600</t>
  </si>
  <si>
    <t>Y6.25.0094.LO</t>
  </si>
  <si>
    <t>廠牌：中鐵山橋
規格：200×85×2
(10號岔尖組件)</t>
  </si>
  <si>
    <t>Y3.UP.0019.LO</t>
  </si>
  <si>
    <t>1.廠牌：RPS
2.型號：6R_SA2063A07X
3.環狀線專屬用料</t>
  </si>
  <si>
    <t>YA.BB.0003.LO</t>
  </si>
  <si>
    <t>廠牌:EMERSON    
型號:ADK-165(5/8”SAE)</t>
  </si>
  <si>
    <t>95.01.0072.KT</t>
  </si>
  <si>
    <t>品牌型號KING TONY 34501124M                                規格：                                                          1.長度：54.1mm(±20mm)                                         2.扭力範圍：287(牛頓-米)</t>
  </si>
  <si>
    <t>YC.A1.0072.LR</t>
  </si>
  <si>
    <t>料號 : 73646
ET 200SP IM155-6PN HF</t>
  </si>
  <si>
    <t>Y6.12.0005.LO</t>
  </si>
  <si>
    <t>右側基本軌右側曲尖軌組件(含止動撐)</t>
  </si>
  <si>
    <t>Y6.25.0080.LO</t>
  </si>
  <si>
    <t>廠牌：中鐵山橋
規格：703×185×10</t>
  </si>
  <si>
    <t>YA.ZZ.0065.LO</t>
  </si>
  <si>
    <t>立式座類型軸承(空調冷卻水塔專用)</t>
  </si>
  <si>
    <t>1.廠牌:ASAHI    2.型號及規格:P211</t>
  </si>
  <si>
    <t>95.01.0071.KT</t>
  </si>
  <si>
    <t>品牌型號KING TONY 34501214M                                規格：                                                          1.長度：58mm(±20mm)                                        2.扭力範圍：64(牛頓-米)</t>
  </si>
  <si>
    <t>Y6.27.0007.LO</t>
  </si>
  <si>
    <t>廠牌：中鐵山橋
規格：3.0M</t>
  </si>
  <si>
    <t>39.50.0001.UC</t>
  </si>
  <si>
    <t>YC.A1.0140.LR</t>
  </si>
  <si>
    <t>料號 : 23411
ZDR6 DA2-4X/75Y</t>
  </si>
  <si>
    <t>41.62.0003.ES</t>
  </si>
  <si>
    <t>埋入式軌道鋼軌包覆材F-882</t>
  </si>
  <si>
    <t>1.廠牌:Edilon)(Sedra 2.型號:F-882 3.規格:1.5M/塊</t>
  </si>
  <si>
    <t>35.13.0019.BO</t>
  </si>
  <si>
    <t>音頻路由器</t>
  </si>
  <si>
    <t>一、廠牌：BOSCH。二、英文品名: Audio Router。三、型號: Vipedia-12 (Audio Router)</t>
  </si>
  <si>
    <t>Y1.BE.0036.LO</t>
  </si>
  <si>
    <t>止滑墊片(M12)</t>
  </si>
  <si>
    <t>1、廠牌：NORD-LOCK，型號：NL12。2、包裝方式：每200片/盒(包)。</t>
  </si>
  <si>
    <t>Y1.TX.0010.HI</t>
  </si>
  <si>
    <t>集電線纜</t>
  </si>
  <si>
    <t>廠牌：HRI，型號：013284EA01</t>
  </si>
  <si>
    <t>YSC.03.12.D.01</t>
  </si>
  <si>
    <t>Y4.28.0031.LO</t>
  </si>
  <si>
    <t>軸承潤滑油脂(南機廠設備用)</t>
  </si>
  <si>
    <t>1.廠牌：MOBIL
2.型號：MOBILUX EP 2
3.包裝方式：16公斤/桶</t>
  </si>
  <si>
    <t>YSK.01.01.A.01.01.T</t>
  </si>
  <si>
    <t>2027/03/28</t>
  </si>
  <si>
    <t>Y8.BA.0001.OT</t>
  </si>
  <si>
    <t>前車廂門門板(無機房1000kg)</t>
  </si>
  <si>
    <t>1.廠牌：OTIS。2.型號：Front Car door T-T 900。3.用途：適用環狀線OTIS電梯。4.規格：(1)含左、右門板。(2)材質：304髮紋不銹鋼。(3)厚度：1.5mm±0.1mm。</t>
  </si>
  <si>
    <t>32.UC.0005.TH</t>
  </si>
  <si>
    <t>轉轍器控制單元 – Mecc+濾波器</t>
  </si>
  <si>
    <t>YA.HI.0008.LO</t>
  </si>
  <si>
    <t>廠牌:FYH
型號:UK209+H2309</t>
  </si>
  <si>
    <t>Y1.KT.0123.LO</t>
  </si>
  <si>
    <t>3M長期抗UV彩繪PVC-C CAR-B14</t>
  </si>
  <si>
    <t xml:space="preserve">廠牌:爵士影像事業有限公司，規格: PVC-C CAR-B14，說明:列車外裝公共藝術貼紙
</t>
  </si>
  <si>
    <t>Y3.DC.0114.LO</t>
  </si>
  <si>
    <t>交換器(16 PORT)</t>
  </si>
  <si>
    <t>1.廠牌：MOXA
2.型號：EDS-516A
3.環狀線專屬用料</t>
  </si>
  <si>
    <t>YA.BB.0034.LO</t>
  </si>
  <si>
    <t>廠牌：Gems 
規格：0-25Bar;4-20Ma;8-30VDC 4-20m</t>
  </si>
  <si>
    <t>Y2.PD.0053.FA</t>
  </si>
  <si>
    <t>左 PED</t>
  </si>
  <si>
    <t>1.廠牌:Faiveley。2.原廠料號:Z104053-0104。3.月台門，更換性備品，緊急門/端門設備。</t>
  </si>
  <si>
    <t>YSC.01.16.A.01</t>
  </si>
  <si>
    <t>Y6.12.0010.LO</t>
  </si>
  <si>
    <t>廠牌：中鐵山橋
規格：40.5-44.8</t>
  </si>
  <si>
    <t>Y6.25.0059.LO</t>
  </si>
  <si>
    <t>橡膠墊片(機廠)</t>
  </si>
  <si>
    <t>廠牌：BRECKNELL WILLIS
規格：285×180
(導電軌絕緣支撐組件)(機廠)</t>
  </si>
  <si>
    <t>95.01.0045.FA</t>
  </si>
  <si>
    <t>梅開扳手四件組</t>
  </si>
  <si>
    <t>含27-29-30-32mm</t>
  </si>
  <si>
    <t>41.11.0007.VB</t>
  </si>
  <si>
    <t>50E6 工軌無道碴軌道道岔(R50)岔心組件</t>
  </si>
  <si>
    <t>1.廠牌:voestalpine  BW0G  GmbH 2.型號: 3.規格:R50 岔心 Frog  [1:6  -  9.462°]*1，基鈑*12，基板螺栓及扣夾組*24</t>
  </si>
  <si>
    <t>YA.II.0044.LO</t>
  </si>
  <si>
    <t>廠牌:SKF
型號:6205-2Z</t>
  </si>
  <si>
    <t>YA.GG.0004.LO</t>
  </si>
  <si>
    <t>廠牌:九如    
型號:UP80</t>
  </si>
  <si>
    <t>YA.DD.0039.LO</t>
  </si>
  <si>
    <t>空調設備控制器</t>
  </si>
  <si>
    <t>廠牌：Honeywell 型號：DT200-M01</t>
  </si>
  <si>
    <t>YC.A1.0203.LR</t>
  </si>
  <si>
    <t>觸控面板控制之記憶卡</t>
  </si>
  <si>
    <t>料號 : 67380
Memory card for touch panel remote controls</t>
  </si>
  <si>
    <t>YE.EA.0002.LO</t>
  </si>
  <si>
    <t>偵煙探測器(HFP-11)</t>
  </si>
  <si>
    <t>1.廠牌：SIEMENS2.型號：HFP-113.規格：光電式局限型，定址式</t>
  </si>
  <si>
    <t>YSAC1.03.02.A</t>
  </si>
  <si>
    <t>YSAC1.11.01.D</t>
  </si>
  <si>
    <t>37.G2.0002.IN</t>
  </si>
  <si>
    <t>票證讀卡機</t>
  </si>
  <si>
    <t>Y4.11.0019.LO</t>
  </si>
  <si>
    <t>乘載角錐螺絲(固定式頂升設備用)</t>
  </si>
  <si>
    <t>1.乘載角錐：長15mm，直徑17mm 2.螺牙：M6*1.0，牙長30mm， 3.材質：白鐵 4.公差：±0.3mm</t>
  </si>
  <si>
    <t>YA.II.0080.LO</t>
  </si>
  <si>
    <t>廠牌:ASAHI
型號:UK206</t>
  </si>
  <si>
    <t>YF.16.0016.LO</t>
  </si>
  <si>
    <t>花崗石警示磚</t>
  </si>
  <si>
    <t>噴霧式黃油</t>
  </si>
  <si>
    <t>恐龍192噴霧式黃油或同等品， 420ml產品標示之保存期限：自製造日起至少 36 個月</t>
  </si>
  <si>
    <t>2030/07/24</t>
  </si>
  <si>
    <t>2030/07/28</t>
  </si>
  <si>
    <t>2028/08/22</t>
  </si>
  <si>
    <t>38.UF.0003.LO</t>
  </si>
  <si>
    <t>空氣過濾器：尺寸 540× 690×4(mm)濾材</t>
  </si>
  <si>
    <t>1.廠牌: 2.型號: 3.規格:尺寸 540× 690×4(mm)濾材，安坑輕軌空氣過濾器使用</t>
  </si>
  <si>
    <t>YA.BB.0007.LO</t>
  </si>
  <si>
    <t>廠牌:tend
規格: 200-220VAC 黃色</t>
  </si>
  <si>
    <t>94.20.0024.SI</t>
  </si>
  <si>
    <t>安全雨鞋</t>
  </si>
  <si>
    <t>1.大底防穿刺,前端鋼頭 2.材質：橡膠</t>
  </si>
  <si>
    <t>YC.A1.0124.LR</t>
  </si>
  <si>
    <t>料號 : 54292
規格:roll, 1O+1S, M20x1,5, metal</t>
  </si>
  <si>
    <t>Y2.SW.0028.UH</t>
  </si>
  <si>
    <t>轉轍器電氣連接纜線2</t>
  </si>
  <si>
    <t>一、 廠牌：Voestalpine。
二、 型號: C-603240。
三、 纜線兩端已安裝符合使用電器設備之接頭。
四、 纜線須以硬殼包覆。
五、 功能:提供轉轍器電氣設備間之連接纜線。</t>
  </si>
  <si>
    <t>YSC.02.05.D.02</t>
  </si>
  <si>
    <t>Y9.S8.0007.CF</t>
  </si>
  <si>
    <t>抽取式硬碟盒(SPS/CCBE)</t>
  </si>
  <si>
    <t>廠牌:MiTAC 型號:IHE301</t>
  </si>
  <si>
    <t>39.47.0002.TX</t>
  </si>
  <si>
    <t>主電力保險絲</t>
  </si>
  <si>
    <t>動力保護組件適用</t>
  </si>
  <si>
    <t>Y1.BD.0056.LO</t>
  </si>
  <si>
    <t>六角螺絲 M8x70</t>
  </si>
  <si>
    <t>1、廠牌：BOSSARD。 2、型號：BN 56。 3、規格：M8x70。</t>
  </si>
  <si>
    <t>39.29.0002.GM</t>
  </si>
  <si>
    <t>引擎機油濾清器</t>
  </si>
  <si>
    <t>Y1.AD.0010.HI</t>
  </si>
  <si>
    <t>RDI/RDO-3線纜(TMS)</t>
  </si>
  <si>
    <t>廠牌：HRI，型號：EC03P014117D111302</t>
  </si>
  <si>
    <t>95.30.0004.NP</t>
  </si>
  <si>
    <t>氣動砂輪機</t>
  </si>
  <si>
    <t>平面式，砂輪直徑100mm</t>
  </si>
  <si>
    <t>YA.DD.0003.LO</t>
  </si>
  <si>
    <t>廠牌:國祥
型號:國祥NTC</t>
  </si>
  <si>
    <t>Y9.SD.0014.LO</t>
  </si>
  <si>
    <t>智慧型網管交換器</t>
  </si>
  <si>
    <t>一、參考品牌:ZYXEL合勤科技。二、參考型號:GS1900-8。三、10/100/1000 Mbps GbE 端口。四、無風扇設計。五、IPv6 支援</t>
  </si>
  <si>
    <t>雙面泡棉膠帶</t>
  </si>
  <si>
    <t>雙面泡棉膠帶18mmx5M</t>
  </si>
  <si>
    <t>YD.FF.0047.LO</t>
  </si>
  <si>
    <t>1.廠牌：GE
2.型號：GE14411SP
3.規格：T-BAR 嵌入式 電子安定器 220V 14W*4</t>
  </si>
  <si>
    <t>Y4.35.0016.LO</t>
  </si>
  <si>
    <t>回油濾油器濾芯(壓床用)</t>
  </si>
  <si>
    <t>廠牌：MP，型號：STR 100-3SG1M90-P01，或廠牌：BBM，料號：STR1003SG1M90P01</t>
  </si>
  <si>
    <t>Y4.18.0003.LO</t>
  </si>
  <si>
    <t>O形環(轉向架清洗機用-小)</t>
  </si>
  <si>
    <t>1.廠牌：Karcher   
2.料號：2.880-154.0</t>
  </si>
  <si>
    <t>YSC.02.08.D.01.08.05.T</t>
  </si>
  <si>
    <t>YSC.02.08.D.01.07.03.T</t>
  </si>
  <si>
    <t>氮氣50L(含鋼瓶)</t>
  </si>
  <si>
    <t>一、充填壓力：190kg/c㎡以上，水容積：50L，容積：10立方米。 二、適用氣體名稱：氮氣。 三、接頭型式：CGA580。 四、須含鋼瓶身。</t>
  </si>
  <si>
    <t>YSK.03.02.A.01.01.T</t>
  </si>
  <si>
    <t>Y1.BD.0035.KB</t>
  </si>
  <si>
    <t>芯軸襯套固定銷(1.3#)</t>
  </si>
  <si>
    <t>廠牌：KNORR-BREMSE
型號：467077</t>
  </si>
  <si>
    <t>50.KT.0174.LK</t>
  </si>
  <si>
    <t>cover 5 left sight(13222.0209)</t>
  </si>
  <si>
    <t>YD.BB.0005.LO</t>
  </si>
  <si>
    <t>保險絲 (UPS SYSTEM)</t>
  </si>
  <si>
    <t>1.廠牌：ablerex(盈正豫順)
2.型號：190357098805000(30/40K)</t>
  </si>
  <si>
    <t>Y4.19.0008.LO</t>
  </si>
  <si>
    <t>主滾輪(昇降)(堆高機用)</t>
  </si>
  <si>
    <t>1.廠牌：WANDA
2.規格：大滾輪32899x2小滾輪32901x2/1組
3.料號：92507007</t>
  </si>
  <si>
    <t>耐熱棉條(4mm)</t>
  </si>
  <si>
    <t>線徑4mm</t>
  </si>
  <si>
    <t>58.GG.0004.CH</t>
  </si>
  <si>
    <t>ALEX EF5121AU或同等品</t>
  </si>
  <si>
    <t>Y1.BV.0010.LO</t>
  </si>
  <si>
    <t>O 型環(L13-23)</t>
  </si>
  <si>
    <t>1、廠牌：NOK。 2、型號：CO 00001A。</t>
  </si>
  <si>
    <t>39.01.0013.TP</t>
  </si>
  <si>
    <t>噴嘴</t>
  </si>
  <si>
    <t>噴嘴適用</t>
  </si>
  <si>
    <t>Y4.32.0023.LO</t>
  </si>
  <si>
    <t>地下車床液壓油回油濾心</t>
  </si>
  <si>
    <t>1.廠牌：REXROTH
2.型號：1.0040 PWR10-A00-0-M</t>
  </si>
  <si>
    <t>Y9.AE.0004.CF</t>
  </si>
  <si>
    <t>加值平台鐵架(CF617)</t>
  </si>
  <si>
    <t>鐵架材質:不鏽鋼SUS304
鐵架尺寸:145mm*188mm*73mm(±3mm)
用途:ATIM大門內側固定加值平台之支撐架</t>
  </si>
  <si>
    <t>YA.JJ.0023.LO</t>
  </si>
  <si>
    <t>廠牌:弘祿
型號:6226HS-M(雙軸)</t>
  </si>
  <si>
    <t>Y1.EI.0012.AS</t>
  </si>
  <si>
    <t>TETRA天線</t>
  </si>
  <si>
    <t>1.廠牌：LoPro2.型號：NMO40203.用途：OTC替換性備品</t>
  </si>
  <si>
    <t>YSAC1.11.03.E</t>
  </si>
  <si>
    <t>Y1.EE.0013.AS</t>
  </si>
  <si>
    <t>環狀線電聯車號誌速度偵測器</t>
  </si>
  <si>
    <t>廠牌:Ansaldo STS或廠牌:Hitachi Rail STS，型號：141A.0100043或廠牌DEUTA-WERKE，型號：DF16/1S15.200fad</t>
  </si>
  <si>
    <t>Y4.28.0021.LO</t>
  </si>
  <si>
    <t>速度感測器(救援車用)</t>
  </si>
  <si>
    <t>1.廠牌：Rexroth
2.規格：R902236085
3.料號：DH440-403058-00290</t>
  </si>
  <si>
    <t>94.28.0002.AF</t>
  </si>
  <si>
    <t>砂紙(800)</t>
  </si>
  <si>
    <t>NO.800，報廢不需繳回</t>
  </si>
  <si>
    <t>95.01.0195.TO</t>
  </si>
  <si>
    <t>品牌型號TOPTUL KABE1621                                規格：                                                          1.長度：78mm(±20mm)                                         2.尺寸：21mm</t>
  </si>
  <si>
    <t>YA.II.0178.LO</t>
  </si>
  <si>
    <t>空調設備專用皮帶(SPZ-812 )</t>
  </si>
  <si>
    <t>廠牌:PIX 型號:SPZ-812</t>
  </si>
  <si>
    <t>95.01.0196.TO</t>
  </si>
  <si>
    <t>品牌型號TOPTUL KABE1627                                規格：                                                          1.長度：78mm(±20mm)                                         2.尺寸：27mm</t>
  </si>
  <si>
    <t>YA.II.0119.LO</t>
  </si>
  <si>
    <t>廠牌：台鎰
型號：425W*480H*50T</t>
  </si>
  <si>
    <t>Y5.27.0005.LO</t>
  </si>
  <si>
    <t>CMFT主控顯示器</t>
  </si>
  <si>
    <t>1.廠牌：原鑫科技Nextech
2.型號：NTM215
3.用途：CMFT替換性備品</t>
  </si>
  <si>
    <t>YSAC1.05.01.B</t>
  </si>
  <si>
    <t>Y4.27.0014.LO</t>
  </si>
  <si>
    <t>煞車片(路軌兩用車用)</t>
  </si>
  <si>
    <t>1.廠牌：BENZ
2.規格:4片/1組
3.料號：A4054200220</t>
  </si>
  <si>
    <t>39.29.0061.GM</t>
  </si>
  <si>
    <t>潤滑油嘴</t>
  </si>
  <si>
    <t>95.01.0197.TO</t>
  </si>
  <si>
    <t>品牌型號TOPTUL KBBA1638                                 規格：                                                          1.長度：40mm(±20mm)                                         2.尺寸：1-3/16(inch)</t>
  </si>
  <si>
    <t>95.42.0077.SU</t>
  </si>
  <si>
    <t>雨鞋13.0</t>
  </si>
  <si>
    <t>1.廠牌：松燕牌。  2.規格：  (1)顏色：黑色。  (2)材質：無毒環保塑膠製成。(3)尺寸：13號</t>
  </si>
  <si>
    <t>Y4.27.0036.LO</t>
  </si>
  <si>
    <t>止回閥(路軌兩用車用)</t>
  </si>
  <si>
    <t>1.廠牌：SUN
2.型號：CKCDXCN
3.料號：412.06.600154</t>
  </si>
  <si>
    <t>YD.FF.0073.LO</t>
  </si>
  <si>
    <t>高架照明位置指示透明膠膜</t>
  </si>
  <si>
    <t>1.廠牌:東亞
2.型號:K-41138</t>
  </si>
  <si>
    <t>Y4.36.0006.LO</t>
  </si>
  <si>
    <t>電磁閥線圈(搪孔機用)</t>
  </si>
  <si>
    <t>1.廠牌：YUKEN
2.規格：A110/60HZ</t>
  </si>
  <si>
    <t>Y2.PP.0014.AS</t>
  </si>
  <si>
    <t>FS89單極繼電器606d.c.</t>
  </si>
  <si>
    <t>1.廠牌:Ansaldo STS或Hitachi Rail STS。2.型號：232SK00606C825957。3.尺寸:單位mm（長度x高度x深度）:68 x 85 x 162(不含手柄，公差±5)。4.額定電壓:48 VDC。5.具6組常開接點、6組共接點。6.使用於環狀線號誌車站連鎖設備(PP)，來自IXL訊號透過繼電器控制現場設備。</t>
  </si>
  <si>
    <t>50.KT.0167.LK</t>
  </si>
  <si>
    <t>cover strip ceiling (aluminum profile)(13222.0008)</t>
  </si>
  <si>
    <t>Y1.BV.0009.LO</t>
  </si>
  <si>
    <t>煞車油管快速接頭油封(公)</t>
  </si>
  <si>
    <t>廠牌：HRI，型號：AA07U7E</t>
  </si>
  <si>
    <t>YD.BB.0003.LO</t>
  </si>
  <si>
    <t>1.廠牌：ablerex(盈正豫順)
2.型號：2BR30KRD010(30/40K)</t>
  </si>
  <si>
    <t>Y1.EU.0004.MS</t>
  </si>
  <si>
    <t>集電器延伸臂(610型)</t>
  </si>
  <si>
    <t>廠牌：MERSEN，型號：A1031527</t>
  </si>
  <si>
    <t>35.26.0001.OR</t>
  </si>
  <si>
    <t>10G核心交換機- OCC</t>
  </si>
  <si>
    <t>1組包含第三層路由器一台及10G Layer 2 Switch一台</t>
  </si>
  <si>
    <t>Y6.25.0042.LO</t>
  </si>
  <si>
    <t>廠牌：中鐵山橋
規格：740×180×25</t>
  </si>
  <si>
    <t>YC.A1.0202.LR</t>
  </si>
  <si>
    <t>料號 : 45135
規格:M8-plug switch output: pnp</t>
  </si>
  <si>
    <t>95.42.0059.PK</t>
  </si>
  <si>
    <t>精密光纖切割刀</t>
  </si>
  <si>
    <t>1.切割光纖尺寸：Ø125μm單芯裸光纖/Ø250μm (0.2mm)裸光纖/Ø900μm(0.9mm)裸光纖/Ø3mm光纖跳接線/3x2mm皮線     2.光纖切割長度：5-20mm 3.切割角度：&lt;0.8° 4.附收藏袋或盒</t>
  </si>
  <si>
    <t>YC.A1.0136.LR</t>
  </si>
  <si>
    <t>雙節流閥</t>
  </si>
  <si>
    <t>料號 : 9477
Z2FS6-2-4X/2QV</t>
  </si>
  <si>
    <t>Y4.11.0002.LO</t>
  </si>
  <si>
    <t>螺桿保護套(固定頂升設備用-長)</t>
  </si>
  <si>
    <t>1.廠牌：MFB
2.規格：310F118
3.料號：V/0002-0010-001</t>
  </si>
  <si>
    <t>Y9.C7.0019.CF</t>
  </si>
  <si>
    <t>硬幣傳輸裝置齒輪皮帶</t>
  </si>
  <si>
    <t>廠牌:優聯 型號:601278-000 尺寸:554 XL 025</t>
  </si>
  <si>
    <t>94.XX.0032.LO</t>
  </si>
  <si>
    <t>電瓶自動加水器</t>
  </si>
  <si>
    <t>1.多款機具共通電瓶加水用。2.此加水器接頭母端規格為WALTHER [74007 KL-006-0-SL011-50-1 Polyamide 11/12 (PA) Grey]規格，對應連接電瓶組接頭公端規格為WALTHER [74027 KL-006-2-SL011-50-1 Polyamide 11/12 (PA) Grey]。</t>
  </si>
  <si>
    <t>YA.EE.0012.LO</t>
  </si>
  <si>
    <t>廠牌:NTN
型號:6308+6306</t>
  </si>
  <si>
    <t>Y3.DC.0043.LO</t>
  </si>
  <si>
    <t>PLC-PV電纜</t>
  </si>
  <si>
    <t>1.廠牌：SCHNEIDER ELECTRIC
2.型號：TCSMCN3M4F3C2
3.環狀線專屬用料</t>
  </si>
  <si>
    <t>Y1.VH.0016.LO</t>
  </si>
  <si>
    <t>銀焊條(含銀量5%)</t>
  </si>
  <si>
    <t>尺寸：直徑2mm，長度500mm。包裝：0.5kg/包。</t>
  </si>
  <si>
    <t>Y3.LV.0004.LO</t>
  </si>
  <si>
    <t>空氣斷路器(4P 800A)</t>
  </si>
  <si>
    <t>11.廠牌：士林電機
2.型號：BA2000-H 
3.規格：抽出型 ACB 380V 800A 4P 
4.額定工作電壓： 690VAC
5.額定電流：800A
6.啟斷容量：55kA 
7.閉合/分離電磁閥電壓 : 110VDC
8.儲能電動機電壓 :110VDC
9.電子式控制器電壓 : 110VDC
10.具備低電壓跳脫裝置(UVT) : 220VAC (延時型)
11.電子控制器:
(1)廠牌：士林電機
(2)型號：KST45-2M In=800A
(3)適合ACB、框架型號:BA2000-H
(4)功能：
A.過載保護功能
B.短延時保護功能
C.短路瞬時保護功能
D.接地或漏電保護功能
E.負載監控保護功能
F.電流不平衡保護功能
G.其他輔助功能(試驗功能、歷史故障記錄、自我診斷故障、熱記憶功能)
H.信號警報功能
12.配件：
(1)按鈕閉鎖
(2)UVT延時
(3)框架二抽出防塵罩
(4)三位置鎖
(5)門聯鎖
(6)二次接線迴路蓋板
(7)4組信號接點
(8)相間隔板</t>
  </si>
  <si>
    <t>YSC.04.01.C.02</t>
  </si>
  <si>
    <t>Y6.25.0034.LO</t>
  </si>
  <si>
    <t>廠牌：中鐵山橋
規格：527-527-187</t>
  </si>
  <si>
    <t>設備連網伺服器</t>
  </si>
  <si>
    <t>1.廠牌：四零四科技MOXA
2.型號：NPort 5150AI-M12
3.用途：CCTV替換性備品</t>
  </si>
  <si>
    <t>96.44.0005.FL</t>
  </si>
  <si>
    <t>YF.16.0018.LO</t>
  </si>
  <si>
    <t>1.廠牌:精工陶瓷股份有限公司
2.規格:290x290x18mm(358U淺綠)
3.CF640土建標區段標使用區域:月台、穿堂、通道(公共區地坪)</t>
  </si>
  <si>
    <t>YSC.01.16.C.02</t>
  </si>
  <si>
    <t>YSC.01.16.C.01</t>
  </si>
  <si>
    <t>38.UF.0004.LO</t>
  </si>
  <si>
    <t>1.廠牌: 2.型號: 3.規格:340*430mm安坑輕軌分離式空調機組使用</t>
  </si>
  <si>
    <t>Y4.14.0003.LO</t>
  </si>
  <si>
    <t>電磁接觸器組(精密車床用#13)</t>
  </si>
  <si>
    <t>1.廠牌：東元電機
2.規格：3A1a1b(高速精密車床)
3.型號：CU-18
4.料號：TK-10-0013</t>
  </si>
  <si>
    <t>YF.16.0070.LO</t>
  </si>
  <si>
    <t>不銹鋼給皂機(橫式)</t>
  </si>
  <si>
    <t>1.廠牌：LEEYES
2.型號：SD102TX</t>
  </si>
  <si>
    <t>Y8.BE.0009.LO</t>
  </si>
  <si>
    <t>三菱電梯電源板</t>
  </si>
  <si>
    <t>型號:KCR-900B 輸入電源:AC380V 輸出電源:AC220V、110V DC48V、24V</t>
  </si>
  <si>
    <t>Y2.PD.0174.LO</t>
  </si>
  <si>
    <t>JET I UV 貼膜玻璃彩繪(A2-6)</t>
  </si>
  <si>
    <t xml:space="preserve">廠牌：艾瓦奇有限公司
規格：101.5cm*83.3cm
說明:板橋站月台滑門-A2-6
</t>
  </si>
  <si>
    <t>95.01.0191.TO</t>
  </si>
  <si>
    <t>品牌型號TOPTUL KABE1630                                規格：                                                          1.長度：78mm(±20mm)                                         2.尺寸：30mm</t>
  </si>
  <si>
    <t>50.XX.0010.AF</t>
  </si>
  <si>
    <t>恐龍漆必艷噴漆(艦灰)</t>
  </si>
  <si>
    <t>恐龍漆必艷噴漆400ml(艦灰)</t>
  </si>
  <si>
    <t>Y2.DS.0003.AS</t>
  </si>
  <si>
    <t>1.廠牌:Gematica，型號: GEM-ADxL-A。
2.尺寸(單位mm):280±10x230±10x120±5
3.具4個N型RF接頭(2個接WAB，2個接洩波電纜)
4.外殼材質:鋁合金，防水等級IP67(含)以上。
5.使用於環狀線號誌DCS子系統，專用於增加防止干擾之能力，安裝於軌道上，介於洩波電纜和WAB之間。</t>
  </si>
  <si>
    <t>YSAC1.06.06.B</t>
  </si>
  <si>
    <t>Y6.25.0066.LO</t>
  </si>
  <si>
    <t>廠牌：中鐵山橋
規格：825×185×10</t>
  </si>
  <si>
    <t>Y4.27.0055.LO</t>
  </si>
  <si>
    <t>支撐架墊片(路軌兩用車用)</t>
  </si>
  <si>
    <t>1.廠牌：ZWEIWEG
2.料號：ZE002639</t>
  </si>
  <si>
    <t>94.11.0005.WU</t>
  </si>
  <si>
    <t>工業清潔劑噴劑</t>
  </si>
  <si>
    <t>廠牌：福士或同等品、型號：P/N：0893140、每罐500ML(含)以上、可去除貼紙背膠</t>
  </si>
  <si>
    <t>2027/02/21</t>
  </si>
  <si>
    <t>39.17.0006.TP</t>
  </si>
  <si>
    <t>主軸軸承</t>
  </si>
  <si>
    <t>滾輪適用</t>
  </si>
  <si>
    <t>YA.HH.0007.LO</t>
  </si>
  <si>
    <t>皮帶(SPZ-1462-Ld)</t>
  </si>
  <si>
    <t>廠牌:科祿格規格:SPZ-1462-Ld</t>
  </si>
  <si>
    <t>YSC.03.09.A.03.06.T</t>
  </si>
  <si>
    <t>48.FF.0049.KU</t>
  </si>
  <si>
    <t>燈具L17</t>
  </si>
  <si>
    <t>1.廠牌:凱優牌 2.型號:L17 3.規格:LED崁燈40W/4000流明</t>
  </si>
  <si>
    <t>Y6.25.0092.LO</t>
  </si>
  <si>
    <t>廠牌：中鐵山橋
規格：423×185×10</t>
  </si>
  <si>
    <t>YC.A1.0107.LR</t>
  </si>
  <si>
    <t>鄰近感測器</t>
  </si>
  <si>
    <t>料號 : 18108
尺寸:M12x1/S/M12x1, 1xS, Sn=4mm</t>
  </si>
  <si>
    <t>YE.EA.0036.LO</t>
  </si>
  <si>
    <t>傳統型探測器</t>
  </si>
  <si>
    <t>一、型式:傳統型(P型) 二、規格：補償式探測器(定溫/差動)三、建議廠牌:system sensor 型號:5451</t>
  </si>
  <si>
    <t>YD.JJ.0018.LO</t>
  </si>
  <si>
    <t>定水位閥</t>
  </si>
  <si>
    <t>參考廠牌：日泰(或同等品)。 	接續型式：牙口式。 	尺寸：2吋。 	接續管尺寸：1 1/2吋。</t>
  </si>
  <si>
    <t>Y1.PV.0033.LO</t>
  </si>
  <si>
    <t>緩衝器</t>
  </si>
  <si>
    <t>1、廠牌：Microelettrica 或 Knorr-Bremse。 2、型號：42812152C02。</t>
  </si>
  <si>
    <t>39.01.0009.TP</t>
  </si>
  <si>
    <t>封口</t>
  </si>
  <si>
    <t>油封適用</t>
  </si>
  <si>
    <t>Y2.PD.0204.LO</t>
  </si>
  <si>
    <t>JET I UV 貼膜玻璃彩繪(D1-1)</t>
  </si>
  <si>
    <t xml:space="preserve">廠牌：艾瓦奇有限公司
規格：100cm*178.5cm
說明:板橋站月台滑門-D1-1
</t>
  </si>
  <si>
    <t>Y4.19.0013.LO</t>
  </si>
  <si>
    <t>行走馬達(堆高機用)</t>
  </si>
  <si>
    <t>1.廠牌：SUPEREC
2.型號：SY03-11B
3.料號：A362004</t>
  </si>
  <si>
    <t>Y9.S8.0005.CF</t>
  </si>
  <si>
    <t>光碟機(SPS/CCBE)</t>
  </si>
  <si>
    <t>型號:DRW-24D5MT</t>
  </si>
  <si>
    <t>Y6.12.0036.LO</t>
  </si>
  <si>
    <t>50.92.0049.AB</t>
  </si>
  <si>
    <t>S 801S-K 63</t>
  </si>
  <si>
    <t>35.13.0020.BO</t>
  </si>
  <si>
    <t>號角式揚聲器</t>
  </si>
  <si>
    <t>一、廠牌：BOSCH。二、英文品名:Horn speaker。三、型號: Horn Speaker</t>
  </si>
  <si>
    <t>Y9.C7.0014.CF</t>
  </si>
  <si>
    <t>硬幣收集袋夾彈簧</t>
  </si>
  <si>
    <t>廠牌:優聯 型號:602457-000</t>
  </si>
  <si>
    <t>50.92.0054.AB</t>
  </si>
  <si>
    <t>S 203MT-C 10</t>
  </si>
  <si>
    <t>Y1.KT.0120.LO</t>
  </si>
  <si>
    <t>3M長期抗UV彩繪PVC-C CAR-B11</t>
  </si>
  <si>
    <t xml:space="preserve">廠牌:爵士影像事業有限公司，規格: PVC-C CAR-B11，說明:列車外裝公共藝術貼紙
</t>
  </si>
  <si>
    <t>Y9.A5.0061.CF</t>
  </si>
  <si>
    <t>維修螢幕訊號線(WS28-VGA(MAINTAINENCE))</t>
  </si>
  <si>
    <t>廠牌:MiTAC 型號:WS28 規格:VGA Cable  尺寸:3000mm±40mm</t>
  </si>
  <si>
    <t>YD.JJ.0043.LO</t>
  </si>
  <si>
    <t>型號:4分L型</t>
  </si>
  <si>
    <t>39.58.0001.GM</t>
  </si>
  <si>
    <t>Y9.A2.0025.CF</t>
  </si>
  <si>
    <t>MCU主控板</t>
  </si>
  <si>
    <t>廠牌:MiTAC 型號:E411M0MCU617  尺寸:36mm*66mm</t>
  </si>
  <si>
    <t>94.23.0014.AF</t>
  </si>
  <si>
    <t>洗黑手(膏狀)</t>
  </si>
  <si>
    <t>3600ml/罐，報廢不需繳回</t>
  </si>
  <si>
    <t>35.28.0002.DL</t>
  </si>
  <si>
    <t>電話系統接取交換器</t>
  </si>
  <si>
    <t>50.DS.0008.LO</t>
  </si>
  <si>
    <t>修復玻璃之列車車門(左)(小)</t>
  </si>
  <si>
    <t>48.92.0032.SH</t>
  </si>
  <si>
    <t>漏電斷路器</t>
  </si>
  <si>
    <t>NV100-MN 3P 50A 220-440V</t>
  </si>
  <si>
    <t>YA.JJ.0047.LO</t>
  </si>
  <si>
    <t>廠牌:昀諭行
型號:240*615*15mm</t>
  </si>
  <si>
    <t>Y1.TW.0013.LO</t>
  </si>
  <si>
    <t>環狀線電聯車頸軸承鎖片</t>
  </si>
  <si>
    <t>1.材質：S235JR。2.尺寸：厚2mm，其他詳物料規格說明。</t>
  </si>
  <si>
    <t>50.PT.0001.AB</t>
  </si>
  <si>
    <t>牽引馬達及相關附件</t>
  </si>
  <si>
    <t>94.23.0007.AF</t>
  </si>
  <si>
    <t>膠棉刮刀</t>
  </si>
  <si>
    <t>Y2.OT.0017.LO</t>
  </si>
  <si>
    <t>O型端子</t>
  </si>
  <si>
    <t>1.含絕緣套 2.線徑：14mm2 3.電纜線壓接端子O型 4.內徑：6mm 5.包裝：100件/包</t>
  </si>
  <si>
    <t>Y1.TX.0023.LO</t>
  </si>
  <si>
    <t>止滑墊片(M6)</t>
  </si>
  <si>
    <t>1、廠牌:NORD LOCK，型號:NL 6。2、包裝方式：每200個/盒(包)。</t>
  </si>
  <si>
    <t>Y9.A2.0004.CF</t>
  </si>
  <si>
    <t>暫存器電路板</t>
  </si>
  <si>
    <t>廠牌:優聯 型號:ATIM-CHS-ESSCROW-PCB-CNT 規格:具RS232介面，電源開啟具自我偵測功能</t>
  </si>
  <si>
    <t>95.01.0077.KT</t>
  </si>
  <si>
    <t>品牌型號KING TONY 34501108M                                規格：                                                          1.長度：37.9mm(±20mm)                                         2.扭力範圍：13(牛頓-米)</t>
  </si>
  <si>
    <t>Y6.14.0001.LO</t>
  </si>
  <si>
    <t>施維格單滾輪</t>
  </si>
  <si>
    <t>廠牌：中鐵山橋
規格：Φ51</t>
  </si>
  <si>
    <t>33.CC.0005.AB</t>
  </si>
  <si>
    <t>乙太網路組件</t>
  </si>
  <si>
    <t>EtherNet/IP Tap3 copper ports</t>
  </si>
  <si>
    <t>Y6.25.0091.LO</t>
  </si>
  <si>
    <t>廠牌：中鐵山橋
規格：613×185×10</t>
  </si>
  <si>
    <t>Y1.DD.0001.LO</t>
  </si>
  <si>
    <t>車門偵測器DLS1</t>
  </si>
  <si>
    <t>廠牌：BERNSTEIN，型號：GC-SU1Z AH，作動滾輪與本體須設定為90度</t>
  </si>
  <si>
    <t>YSC.03.02.A.01.01</t>
  </si>
  <si>
    <t>YA.II.0168.LO</t>
  </si>
  <si>
    <t>廠牌:昀諭行
型號:495*530*45mm</t>
  </si>
  <si>
    <t>Y1.PV.0040.LO</t>
  </si>
  <si>
    <t>平墊圈 M6</t>
  </si>
  <si>
    <t>1、廠牌：BOSSARD。 2、型號：BN 20730。  3、規格：M6。</t>
  </si>
  <si>
    <t>Y1.AD.0014.HI</t>
  </si>
  <si>
    <t>環狀線電聯車火災偵測單元OLM板</t>
  </si>
  <si>
    <t>廠牌：ISE，型號：DT-07054</t>
  </si>
  <si>
    <t>YD.FF.0118.LO</t>
  </si>
  <si>
    <t>T5輕鋼架用燈腳(附彈片)</t>
  </si>
  <si>
    <t>1.可用於T5輕鋼架 2.燈腳內附彈片</t>
  </si>
  <si>
    <t>YA.JJ.0036.LO</t>
  </si>
  <si>
    <t>廠牌：昀喻行
型號：527*410*50mm</t>
  </si>
  <si>
    <t>Y3.UP.0013.LO</t>
  </si>
  <si>
    <t>1.廠牌：OMEGA
2.型號：02512995
3.規格：12A gG 500V 10X38 CERAM
4.環狀線專屬用料</t>
  </si>
  <si>
    <t>50.XX.0051.LO</t>
  </si>
  <si>
    <t>優麗底漆770</t>
  </si>
  <si>
    <t>5加侖/PL</t>
  </si>
  <si>
    <t>YC.K1.0010.LO</t>
  </si>
  <si>
    <t>頭燈燈泡</t>
  </si>
  <si>
    <t>廠牌：Philips
型號：D2S 85122
規格：35W
適用於095軌道維修工程車</t>
  </si>
  <si>
    <t>YA.JJ.0032.LO</t>
  </si>
  <si>
    <t>廠牌：昀喻行
型號：572*509*50mm</t>
  </si>
  <si>
    <t>96.57.0001.KT</t>
  </si>
  <si>
    <t xml:space="preserve">品牌型號KING TONY 34522-7DG                                規格：                                          1.扭力範圍：70~350(牛頓-米)                                      2.附收藏袋或盒                                </t>
  </si>
  <si>
    <t>YF.16.0120.LO</t>
  </si>
  <si>
    <t>金屬專用AB膠</t>
  </si>
  <si>
    <t>金屬專用AB膠30ml，A劑與B劑為一件。</t>
  </si>
  <si>
    <t>2028/01/02</t>
  </si>
  <si>
    <t>2026/10/19</t>
  </si>
  <si>
    <t>2026/11/12</t>
  </si>
  <si>
    <t>96.33.0002.TF</t>
  </si>
  <si>
    <t>Y1.EE.0003.LO</t>
  </si>
  <si>
    <t>號誌系統斷路器(0.5A)</t>
  </si>
  <si>
    <t>廠牌：STOPCIRCUIT，型號：GVU0.5S0743M614</t>
  </si>
  <si>
    <t>Y3.HP.0008.LO</t>
  </si>
  <si>
    <t>控制用繼電器 (110VDC)</t>
  </si>
  <si>
    <t>1.廠牌：OMRON
2.型號：LY4N-J
3.規格：DC110V x 10A 4ab  
4.環狀線專屬用料</t>
  </si>
  <si>
    <t>39.04.0005.LO</t>
  </si>
  <si>
    <t>煞車尾蓋組煞車線圈</t>
  </si>
  <si>
    <t>A20 (4HP,6HP)</t>
  </si>
  <si>
    <t>YC.A1.0021.LR</t>
  </si>
  <si>
    <t>料號 : 47418
尺寸:O100 x O107 R=300mm
規格:10公尺</t>
  </si>
  <si>
    <t>YSC.03.05.C</t>
  </si>
  <si>
    <t>YSC.03.07.E.01</t>
  </si>
  <si>
    <t>YSC.04.07.C.02</t>
  </si>
  <si>
    <t>YSC.04.07.B.02</t>
  </si>
  <si>
    <t>瓦楞紙板</t>
  </si>
  <si>
    <t>厚:3mm以上,長:180cm以上,寬:138cm以上;材質:3層瓦楞紙板</t>
  </si>
  <si>
    <t>33.OT.0019.SC</t>
  </si>
  <si>
    <t>1.廠牌: Schneider 2.型號: BMXDDI1602 3.規格: DI模組 16 INPUT, 24DCV</t>
  </si>
  <si>
    <t>50.XX.0021.LO</t>
  </si>
  <si>
    <t>銅管銲條</t>
  </si>
  <si>
    <t>含銀量0%/長度50±5cm</t>
  </si>
  <si>
    <t>YA.II.0112.LO</t>
  </si>
  <si>
    <t>廠牌：台鎰
型號：455W*595H*50T</t>
  </si>
  <si>
    <t>Y9.A5.0037.CF</t>
  </si>
  <si>
    <t>紙幣處理器訊號線(WS01-BNA)</t>
  </si>
  <si>
    <t>廠牌:MiTAC 型號:WS01 規格:紙幣處理器Cable 尺寸:2700mm±35mm</t>
  </si>
  <si>
    <t>Y2.CP.0003.AS</t>
  </si>
  <si>
    <t>CPWB模組</t>
  </si>
  <si>
    <t>1. 廠牌:Ansaldo STS或Hitachi Rail STS。2. 型號：B21D.0100020。3. 輸出電壓:48 VDC。4. 具1個LED診斷指示燈。5. 使用於環狀線號誌中央連鎖設備(CP)，為cPCI機架中模組提供電力，為一直流轉換器。</t>
  </si>
  <si>
    <t>Y1.KT.0193.LO</t>
  </si>
  <si>
    <t>3M長期抗UV彩繪PVC-A15(小)</t>
  </si>
  <si>
    <t>廠牌:爵士影像事業有限公司，規格: PVC-A15(小)，說明:列車內裝公共藝術貼紙</t>
  </si>
  <si>
    <t>39.26.0010.VI</t>
  </si>
  <si>
    <t>袋型濾網</t>
  </si>
  <si>
    <t>DMW1122</t>
  </si>
  <si>
    <t>Y3.UP.0012.LO</t>
  </si>
  <si>
    <t>1.廠牌：EBMPAPST
2.型號：W2E200-HK38-01
3.規格：230V 260X225 0,35A PAPST
4.環狀線專屬用料</t>
  </si>
  <si>
    <t>YSAC1.01.05.B.02</t>
  </si>
  <si>
    <t>Y6.37.0002.LO</t>
  </si>
  <si>
    <t>鍍鋅鋼蓋鈑(一般)</t>
  </si>
  <si>
    <t>廠牌：BRECKNELL WILLIS
規格：100×50
(導電軌絕緣支撐組件)</t>
  </si>
  <si>
    <t>48.FF.0047.CH</t>
  </si>
  <si>
    <t>列車到站警示燈</t>
  </si>
  <si>
    <t>列車接近警示燈LED&lt;4W</t>
  </si>
  <si>
    <t>BK</t>
  </si>
  <si>
    <t>94.XX.0028.LB</t>
  </si>
  <si>
    <t>利百代1開4插3P+2P分接式插座LY-415</t>
  </si>
  <si>
    <t>1.單個入   2.型號LY-415</t>
  </si>
  <si>
    <t>92.XX.0002.AF</t>
  </si>
  <si>
    <t>可撓式比流器</t>
  </si>
  <si>
    <t>廠牌:MEATROL 型號:NRC-150 O/P:102V/kA</t>
  </si>
  <si>
    <t>50.KT.0168.LK</t>
  </si>
  <si>
    <t>cover strip ceiling CNC milled (aluminum profil)(13222.0010)</t>
  </si>
  <si>
    <t>95.40.0001.PR</t>
  </si>
  <si>
    <t>電子維修工具包</t>
  </si>
  <si>
    <t>手提式電子維修組</t>
  </si>
  <si>
    <t>Y1.EC.0012.HI</t>
  </si>
  <si>
    <t>125A保險絲(輔電)</t>
  </si>
  <si>
    <t>廠牌：MERSEN ITALIA SPA，型號：D71GB60V125TF</t>
  </si>
  <si>
    <t>50.89.0003.MO</t>
  </si>
  <si>
    <t>網管型乙太網路交換器(駕駛室)</t>
  </si>
  <si>
    <t>50.92.0043.AB</t>
  </si>
  <si>
    <t>S 201MT-K 4</t>
  </si>
  <si>
    <t>58.AA.0004.WH</t>
  </si>
  <si>
    <t>透心石紋石英磚</t>
  </si>
  <si>
    <t>1.廠牌:白馬  2.型號: OP6060MXGA 3.規格:600*600*10mm(地坪)</t>
  </si>
  <si>
    <t>48.FF.0048.KU</t>
  </si>
  <si>
    <t>燈具L11</t>
  </si>
  <si>
    <t>1.廠牌:凱優牌 2.型號:L11 3.規格:LED投光燈80W/9200流明</t>
  </si>
  <si>
    <t>YC.A1.0246.LR</t>
  </si>
  <si>
    <t>150 x 100 mm x 8</t>
  </si>
  <si>
    <t>YC.A1.0265.LR</t>
  </si>
  <si>
    <t>黃油槍軟管</t>
  </si>
  <si>
    <t>料號:243002
尺寸:O8MM x 300MM</t>
  </si>
  <si>
    <t>IPC板(TIU-5&amp;6)</t>
  </si>
  <si>
    <t>廠牌：聯合光纖
型號：IPC</t>
  </si>
  <si>
    <t>YSAC1.08.04.B</t>
  </si>
  <si>
    <t>Y4.11.0020.LO</t>
  </si>
  <si>
    <t>登車頂平台鋼梁固定J型螺絲</t>
  </si>
  <si>
    <t>1.尺寸：M20，全長約330mm，牙長100mm，公差±5%。2.材質：碳鋼，表面防鏽處理。3.餘詳物料規格說明</t>
  </si>
  <si>
    <t>Y7.AE.0001.OT</t>
  </si>
  <si>
    <t>緊急煞車電磁閥(EB)</t>
  </si>
  <si>
    <t>1.廠牌：OTIS。2.型號：GOA330AD1。3.用途：適用環狀線OTIS電扶梯緊急時啟用讓煞車塊夾住碟盤。4.規格：(1)INPUT AC220V。(2)頻率：50HZ/60HZ。(3)額定電流：0.15A。</t>
  </si>
  <si>
    <t>YSC.01.02.A.02</t>
  </si>
  <si>
    <t>50.89.0007.SE</t>
  </si>
  <si>
    <t>輸入輸出單元</t>
  </si>
  <si>
    <t>Y2.PP.0037.AS</t>
  </si>
  <si>
    <t>控制面板(濾波器45A和濾波器6)</t>
  </si>
  <si>
    <t>1. 廠牌:Ansaldo STS或Hitachi Rail STS。2. 型號：B22B.0100159。3. 控制面板(濾波器45A和濾波器6A)。</t>
  </si>
  <si>
    <t>48.92.0029.DE</t>
  </si>
  <si>
    <t>TD12038EC 220V  120*120mm</t>
  </si>
  <si>
    <t>39.50.0003.UC</t>
  </si>
  <si>
    <t>方向燈泡</t>
  </si>
  <si>
    <t>方向燈適用</t>
  </si>
  <si>
    <t>95.01.0145.KT</t>
  </si>
  <si>
    <t xml:space="preserve"> 1/2" DR. 氣動六角長套筒組</t>
  </si>
  <si>
    <t>品牌型號KINGTONY 4415MP                                規格：                                                          1.標準套筒範圍(mm)：10、11、12、13、14、15、16、17、18、19、21、24、26、29、32                                         2.附收藏袋或盒</t>
  </si>
  <si>
    <t>Y6.35.0005.LO</t>
  </si>
  <si>
    <t>導電軌伸縮接頭保護蓋</t>
  </si>
  <si>
    <t>廠牌：BRECKNELL WILLIS
型號：M41404-02-M</t>
  </si>
  <si>
    <t>YF.19.0048.LO</t>
  </si>
  <si>
    <t>檢測與維修用鈕扣電池(CR2032)</t>
  </si>
  <si>
    <t>一.參考廠牌：Panasonic(或同等品)，二.型號：CR2032</t>
  </si>
  <si>
    <t>95.03.0038.TO</t>
  </si>
  <si>
    <t xml:space="preserve">品牌型號TOPTUL DCAB1212                                規格：開口85-140mm                                         </t>
  </si>
  <si>
    <t>39.23.0004.FS</t>
  </si>
  <si>
    <t>Y2.VH.0005.AS</t>
  </si>
  <si>
    <t>O.I.號誌主櫃</t>
  </si>
  <si>
    <t>1. 廠牌:Ansaldo STS或Hitachi Rail STS。2. 型號：B20A.0100573。3. VHMI號誌主櫃。</t>
  </si>
  <si>
    <t>94.14.0001.AF</t>
  </si>
  <si>
    <t>黑色矽利康(輕軌系統專用)</t>
  </si>
  <si>
    <t>Y4.34.0003.LO</t>
  </si>
  <si>
    <t>引擎維修包(復軌設備用)</t>
  </si>
  <si>
    <t>1.廠牌：Hegenscheidt
2.規格：for Honda GX340柴油引擎
3.料號：10203577</t>
  </si>
  <si>
    <t>Y6.16.0049.LO</t>
  </si>
  <si>
    <t xml:space="preserve">限位板 </t>
  </si>
  <si>
    <t>電流感測器(輔電)</t>
  </si>
  <si>
    <t>廠牌：HRI，型號：211ET22467B或廠牌：LEM，型號：LA 305-S/SP15</t>
  </si>
  <si>
    <t>Y2.PD.0129.FA</t>
  </si>
  <si>
    <t>端子 X96V/XQ1/XQ2</t>
  </si>
  <si>
    <t>1.廠牌:Faiveley。2.原廠料號:283-671。3.月台門，更換性備品，PPS設備。</t>
  </si>
  <si>
    <t>96.06.0014.FA</t>
  </si>
  <si>
    <t>Y9.A2.0001.CF</t>
  </si>
  <si>
    <t>硬幣處理單元(CHS)</t>
  </si>
  <si>
    <t>廠牌:優聯 型號:CHS-2100 規格:接受5種硬幣，循環找零4種硬幣，硬幣接受速度1枚/秒，找零速度2枚/秒</t>
  </si>
  <si>
    <t>YSAC1.09.01.A</t>
  </si>
  <si>
    <t>Y3.EH.0002.LO</t>
  </si>
  <si>
    <t>呼吸器用乾燥劑</t>
  </si>
  <si>
    <t>1.廠牌：華城電機
2.環狀線專屬用料</t>
  </si>
  <si>
    <t>Y2.PD.0194.LO</t>
  </si>
  <si>
    <t>JET I UV 貼膜玻璃彩繪(C1-7)</t>
  </si>
  <si>
    <t xml:space="preserve">廠牌：艾瓦奇有限公司
規格：101.4cm*83.2cm
說明:板橋站月台滑門-C1-7
</t>
  </si>
  <si>
    <t>95.01.0003.BH</t>
  </si>
  <si>
    <t>六角扳手-13mm</t>
  </si>
  <si>
    <t>內六角扳手13mm</t>
  </si>
  <si>
    <t>Y4.20.0002.LO</t>
  </si>
  <si>
    <t>齒輪油(轉向架舉升設備用)</t>
  </si>
  <si>
    <t>1.廠牌：國光牌
2.型號：GL-5，85W/90
3.包裝方式：4公升/罐
4.產品標示之保存期限：自製造日起至少48個月</t>
  </si>
  <si>
    <t>YSK.01.03.C.02.05.T</t>
  </si>
  <si>
    <t>2025/06/09</t>
  </si>
  <si>
    <t>50.EV.0003.MW</t>
  </si>
  <si>
    <t>DC to DC變壓器</t>
  </si>
  <si>
    <t>1.輸入電壓：DC9~36V  2.標稱輸出電壓：DC24V  3.高度：25mm  4.長度：128mm</t>
  </si>
  <si>
    <t>58.XX.0009.CH</t>
  </si>
  <si>
    <t>EVA防撞桿</t>
  </si>
  <si>
    <t>一、高度: 75CM   二、顏色:黃</t>
  </si>
  <si>
    <t>50.XX.0053.LO</t>
  </si>
  <si>
    <t>防毒口罩</t>
  </si>
  <si>
    <t>配有一個排氣閥,可依需求裝入不同活性碳過濾罐</t>
  </si>
  <si>
    <t>Y1.KT.0084.LO</t>
  </si>
  <si>
    <t>3M長期抗UV彩繪PVC-B CAR-C7</t>
  </si>
  <si>
    <t xml:space="preserve">廠牌:爵士影像事業有限公司，規格: PVC-B CAR-C7，說明:列車外裝公共藝術貼紙
</t>
  </si>
  <si>
    <t>39.01.0010.TP</t>
  </si>
  <si>
    <t>感應效應器</t>
  </si>
  <si>
    <t>感觸器適用</t>
  </si>
  <si>
    <t>YC.A1.0038.LR</t>
  </si>
  <si>
    <t>V型皮帶組</t>
  </si>
  <si>
    <t>料號 : 52974
Polyflex same length</t>
  </si>
  <si>
    <t>YSC.03.08.D.01.01.T</t>
  </si>
  <si>
    <t>39.17.0009.TP</t>
  </si>
  <si>
    <t>壓力計轉換器</t>
  </si>
  <si>
    <t>48.FF.0042.MW</t>
  </si>
  <si>
    <t>XLG-150TW-L-AB 100-240VAC 120-214V 700mA(恆流型)</t>
  </si>
  <si>
    <t>Y4.32.0014.LO</t>
  </si>
  <si>
    <t>地下車床電路板-線路過濾器</t>
  </si>
  <si>
    <t>廠牌：HEGENSCHEIDT，型號：10409708或廠牌：SIEMENS，型號：6SL3130-7TE23-6AA3</t>
  </si>
  <si>
    <t>YSAC1.07.01.B</t>
  </si>
  <si>
    <t>車廂直流/直流電源供應器</t>
  </si>
  <si>
    <t>1.廠牌：ABSOPULSE ELECTRONICS
2.型號：DCW 100R-110/48FT-R7925(Output：DC48V
3.用途：OTC替換性備品</t>
  </si>
  <si>
    <t>50.EP.0029.EA</t>
  </si>
  <si>
    <t>集電方式選擇轉盤開關</t>
  </si>
  <si>
    <t>33.DP.0003.SL</t>
  </si>
  <si>
    <t>NFB 3P 100AF 75AT 10KA 380V</t>
  </si>
  <si>
    <t>Y6.11.0031.LO</t>
  </si>
  <si>
    <t>廠牌：中鐵山橋
規格：31Z</t>
  </si>
  <si>
    <t>95.01.0189.TO</t>
  </si>
  <si>
    <t>品牌型號TOPTUL KABE1629                                規格：                                                          1.長度：78mm(±20mm)                                         2.尺寸：29mm</t>
  </si>
  <si>
    <t>Y6.27.0016.LO</t>
  </si>
  <si>
    <t>廠牌：中鐵山橋
規格：3.9M</t>
  </si>
  <si>
    <t>防銹潤滑油</t>
  </si>
  <si>
    <t>1、廠牌：LOCTITE，型號：8023。2、容量：1LB/罐(或16盎司/罐)。3、產品標示之保存期限：自製造日起至少 60 個月。</t>
  </si>
  <si>
    <t>YSD.01.05.D.01.T</t>
  </si>
  <si>
    <t>2024/10/31</t>
  </si>
  <si>
    <t>2029/02/24</t>
  </si>
  <si>
    <t>2029/03/31</t>
  </si>
  <si>
    <t>50.EC.0002.AB</t>
  </si>
  <si>
    <t>牽引系統動力單元及相關附件</t>
  </si>
  <si>
    <t>IS.SH.0014.LO</t>
  </si>
  <si>
    <t>安全鞋10.5</t>
  </si>
  <si>
    <t>US-10.5號</t>
  </si>
  <si>
    <t>95.01.0138.TO</t>
  </si>
  <si>
    <t>品牌型號TOPTUL BAEA0810                                規格：                                                          1.長度：25mm(±20mm)                                         2.尺寸：10mm</t>
  </si>
  <si>
    <t>Y9.A5.0044.CF</t>
  </si>
  <si>
    <t>UPS控制板訊號線(WS08-UPS BOARD)</t>
  </si>
  <si>
    <t>廠牌:MiTAC 型號:WS08 規格:UPS BOARD Cable 尺寸:2770mm±35mm</t>
  </si>
  <si>
    <t>Y4.11.0016.LO</t>
  </si>
  <si>
    <t>實心橡膠車輪(頂升設備用)</t>
  </si>
  <si>
    <t>規格：訂製品(ψ8吋，寬2吋，橡膠車輪)</t>
  </si>
  <si>
    <t>34.AA.0005.OT</t>
  </si>
  <si>
    <t>Y6.11.0011.LO</t>
  </si>
  <si>
    <t>廠牌：中鐵山橋
規格：10號左開直線岔心</t>
  </si>
  <si>
    <t>50.KT.0038.LK</t>
  </si>
  <si>
    <t>39.01.0005.TP</t>
  </si>
  <si>
    <t>95.01.0190.TO</t>
  </si>
  <si>
    <t>品牌型號TOPTUL KABA2436                                規格：                                                          1.長度：55mm(±20mm)                                         2.尺寸：36mm</t>
  </si>
  <si>
    <t>Y1.TW.0032.LO</t>
  </si>
  <si>
    <t>輪緣潤滑支架專用紙膠帶</t>
  </si>
  <si>
    <t>膠帶長40m以上，寬160±5mm，適用於金屬及塑料等表面黏貼。</t>
  </si>
  <si>
    <t>YA.ZZ.0028.LO</t>
  </si>
  <si>
    <t>廠牌:昀諭行
型號:593*520*50mm</t>
  </si>
  <si>
    <t>Y3.CA.0012.CA</t>
  </si>
  <si>
    <t>750V直流電纜</t>
  </si>
  <si>
    <t>CF610 POS DC 750V 300mmX1C EPR 2.4mm LSFM 1.9mm WALSIN LIHWA（僅限直流設備使用）</t>
  </si>
  <si>
    <t>Y4.17.0032.LO</t>
  </si>
  <si>
    <t>側刷旋轉馬達(含減速機)(列車清洗系統用)</t>
  </si>
  <si>
    <t>1.廠牌：REXMAC   
2.規格：RJ90LA4(旋轉馬達)，NMRV-P075(減速機)
3.料號：RS0033(旋轉馬達)，RS0034(減速機)</t>
  </si>
  <si>
    <t>Y3.DC.0086.LO</t>
  </si>
  <si>
    <t>現場/遠端選擇開關〝現場〞位置有5個常閉接點，〝遠端〞位置有5個常閉接點〝現場〞位置時鎖匙可抽出</t>
  </si>
  <si>
    <t>1.廠牌：COMELECTRIC
2.型號：R20 2/5
3.規格：〝現場〞位置有5個常閉接點，〝遠端〞位置有5個常閉接點,〝現場〞位置時鎖匙可抽出
4.環狀線專屬用料</t>
  </si>
  <si>
    <t>37.XX.0048.CO</t>
  </si>
  <si>
    <t>乾式潤滑噴霧劑</t>
  </si>
  <si>
    <t>300ML</t>
  </si>
  <si>
    <t>94.XX.0017.LO</t>
  </si>
  <si>
    <t>倉儲物流箱(大)</t>
  </si>
  <si>
    <t>外徑尺寸： 556 * 394 * 328 mm  (±6%) 內徑尺寸： 488 * 340 * 305 mm  (±6%)</t>
  </si>
  <si>
    <t>Y1.EE.0026.AS</t>
  </si>
  <si>
    <t>車底天線</t>
  </si>
  <si>
    <t>廠牌:Ansaldo STS或廠牌:Hitachi Rail STS或廠牌:GEMATICA，型號：SKAe 2b</t>
  </si>
  <si>
    <t>50.XX.0056.LO</t>
  </si>
  <si>
    <t>錫油</t>
  </si>
  <si>
    <t>主要成分:凡士林 容量:55毫升/CN</t>
  </si>
  <si>
    <t>96.32.0008.HI</t>
  </si>
  <si>
    <t>YA.JJ.0017.LO</t>
  </si>
  <si>
    <t>廠牌:國祥 
規格:15t*240*1625</t>
  </si>
  <si>
    <t>96.08.0012.FA</t>
  </si>
  <si>
    <t>廠牌：FACOM；型號：S.208-340D</t>
  </si>
  <si>
    <t>Y2.PP.0030.AS</t>
  </si>
  <si>
    <t>CALR機架(1、3型機箱)</t>
  </si>
  <si>
    <t>1.廠牌:Ansaldo STS或Hitachi Rail STS。2.型號：B22B.0100099。3.內含3HE E1L機架及BALR背板。 4.使用於環狀線號誌連鎖車站設備(PP)，適用於1、3型機箱，提供SLRP、SDA10及SDA3等模組及開關使用。5.每組物料需含配件:(1)WGG電纜:A、型號:B22I.0100245，數量:1條。B、型號:B22I.0100248，數量:1條。C、型號:B22I.0100301，數量:1條。(2) WGR 電纜:A、型號:B22I.0100348，數量:1條。B、型號:B22I.0100453，數量:1條。</t>
  </si>
  <si>
    <t>YSAC1.09.04.D</t>
  </si>
  <si>
    <t>35.26.0013.NE</t>
  </si>
  <si>
    <t>RJ45網路水晶接頭</t>
  </si>
  <si>
    <t>穿透式三叉6P6C</t>
  </si>
  <si>
    <t>94.10.0004.LO</t>
  </si>
  <si>
    <t>1.廠牌: 2.型號: 3.規格:口徑:4.7分，長度:60尺</t>
  </si>
  <si>
    <t>94.16.0020.KL</t>
  </si>
  <si>
    <t>淺色耐高壓 潤滑脂</t>
  </si>
  <si>
    <t>1.廠牌：KLUBER 2.型號：KLUBER PASTE 46 MR 401 3.容量：600g</t>
  </si>
  <si>
    <t>YF.19.0038.LO</t>
  </si>
  <si>
    <t>車用電瓶(高空作業車用)</t>
  </si>
  <si>
    <t>90D23L</t>
  </si>
  <si>
    <t>50.94.0042.FC</t>
  </si>
  <si>
    <t>煞車系統液壓油(輕軌列車)</t>
  </si>
  <si>
    <t>FUCHS RENOLIN ZAF 32 BHV (20L/PL)</t>
  </si>
  <si>
    <t>95.11.0007.HA</t>
  </si>
  <si>
    <t>電動吸錫器</t>
  </si>
  <si>
    <t>消耗功率：100 W</t>
  </si>
  <si>
    <t>Y3.UP.0008.LO</t>
  </si>
  <si>
    <t>1.廠牌：SO.SE.EU. S.R.L.（MERSEN）
2.型號：0602020084（BZ2000UC69V450P）
3.規格：450A URC 690V 200kA +TRIPIND
4.環狀線專屬用料</t>
  </si>
  <si>
    <t>96.52.0005.AO</t>
  </si>
  <si>
    <t>50.KT.0164.LK</t>
  </si>
  <si>
    <t>driver’s desk covering left 2 inward(13222.0233)</t>
  </si>
  <si>
    <t>Y6.27.0032.LO</t>
  </si>
  <si>
    <t>廠牌：GERB
規格：KY-R822</t>
  </si>
  <si>
    <t>50.KT.0032.LK</t>
  </si>
  <si>
    <t>Y2.PW.0002.AS</t>
  </si>
  <si>
    <t>電源供應模組(AL4808)</t>
  </si>
  <si>
    <t>1.廠牌: Ansaldo STS或Hitachi Rail STS。2.型號：138B.0100010。3.標稱輸出電壓(nominal output voltage): 48VDC。4.永久性標稱電流(permanent nominal current):8A。5.尺寸:長x寬x高 220 x 513 x 261 (單位mm、公差±20mm)。6.使用於環狀線號誌電源分配盤(PDP)，為一48V/8A電源供應模組。</t>
  </si>
  <si>
    <t>96.52.0003.AO</t>
  </si>
  <si>
    <t>Y1.PV.0022.HI</t>
  </si>
  <si>
    <t>保險絲AT 450A GR(推進)</t>
  </si>
  <si>
    <t>廠牌：MERSEN ITALIA SPA，型號：D122GD75V450F</t>
  </si>
  <si>
    <t>Y3.UP.0007.LO</t>
  </si>
  <si>
    <t>1.廠牌：SO.SE.EU. S.R.L.（MERSEN）
2.型號：0602010072（PC32UD69V900TF）
3.規格：900A aR 690V 200kA PROTISTOR
4.環狀線專屬用料</t>
  </si>
  <si>
    <t>液壓控制單元手動閥O型環(#T1404)(A-T021)(A-T404)</t>
  </si>
  <si>
    <t>廠牌：KNORR-BREMSE
型號：A40125/18</t>
  </si>
  <si>
    <t>YSAC1.04.06.E.01.10.T</t>
  </si>
  <si>
    <t>Y4.17.0054.LO</t>
  </si>
  <si>
    <t>1.廠牌：ALFAGOMMA
2.規格：AIR 1"×60M
3.料號：RS0059</t>
  </si>
  <si>
    <t>Y4.35.0002.LO</t>
  </si>
  <si>
    <t>斷路器(壓床電源控制用)</t>
  </si>
  <si>
    <t>1.廠牌：Siemens
2.料號：5SY6310-7</t>
  </si>
  <si>
    <t>YA.HI.0011.LO</t>
  </si>
  <si>
    <t>廠牌:Koyo
型號:6206ZZ+6206ZZ</t>
  </si>
  <si>
    <t>YA.GG.0020.LO</t>
  </si>
  <si>
    <t>廠牌:SEALS
型號:BIA-32</t>
  </si>
  <si>
    <t>Y4.28.0026.LO</t>
  </si>
  <si>
    <t>氣動空氣過濾器(救援車用)</t>
  </si>
  <si>
    <t>1.廠牌：Bemo Rail
2.規格：5μ P32KA00ESE
3.料號：DH440-403058-00340</t>
  </si>
  <si>
    <t>YA.ZZ.0039.LO</t>
  </si>
  <si>
    <t>6分空調設備專用保溫管(3/4")</t>
  </si>
  <si>
    <t>管徑:3/4"、材質:PE發泡管、長度:1米、厚度:1公分</t>
  </si>
  <si>
    <t>39.XX.0012.AF</t>
  </si>
  <si>
    <t>潤滑劑(同步頂昇機)</t>
  </si>
  <si>
    <t>Shell GADUS S2 U460 L2</t>
  </si>
  <si>
    <t>2024/04/30</t>
  </si>
  <si>
    <t>YA.ZZ.0029.LO</t>
  </si>
  <si>
    <t>廠牌:昀諭行
型號:485*485*50mm</t>
  </si>
  <si>
    <t>Y7.AE.0024.KO</t>
  </si>
  <si>
    <t>偵測開關</t>
  </si>
  <si>
    <t>廠牌：Honeywell 
型號：ZLDC01A4J</t>
  </si>
  <si>
    <t>Y4.32.0019.LO</t>
  </si>
  <si>
    <t>地下車床電路板-控制盤</t>
  </si>
  <si>
    <t>廠牌：HEGENSCHEIDT，型號：10318552或廠牌：SIEMENS，型號：6FC5303-0AF22-1AA1</t>
  </si>
  <si>
    <t>Y4.13.0020.LO</t>
  </si>
  <si>
    <t>鍊條(天車用-4.5m)</t>
  </si>
  <si>
    <t>規格：O7.1*4.5m (0.5噸及1噸鍊條吊車搪孔機及壓床) 1條4.5米</t>
  </si>
  <si>
    <t>Y4.17.0039.LO</t>
  </si>
  <si>
    <t>軸承(列車清洗系統用#43)</t>
  </si>
  <si>
    <t>1.廠牌：ASAHI    
2.規格：P208 
3.料號：RS0043</t>
  </si>
  <si>
    <t>Y5.11.0024.LO</t>
  </si>
  <si>
    <t>多媒體閘道器機框</t>
  </si>
  <si>
    <t>1.廠牌：亞美亞Avaya
2.型號：G430
3.用途：電話替換性備品</t>
  </si>
  <si>
    <t>50.XX.0052.LO</t>
  </si>
  <si>
    <t>優麗漆305C</t>
  </si>
  <si>
    <t>50.KT.0165.LK</t>
  </si>
  <si>
    <t>bogie trim, bottom low(13222.0126)</t>
  </si>
  <si>
    <t>96.60.0001.BE</t>
  </si>
  <si>
    <t>行李秤</t>
  </si>
  <si>
    <t>品牌型號beurer LS10                           規格：                                          1.最大秤重：50kg                                                                    2.可單位切換kg/lb                                                                    3.最小顯示單位：50g</t>
  </si>
  <si>
    <t>39.27.0014.LO</t>
  </si>
  <si>
    <t>活動板手15cm(安坑輕軌轉向架清洗)</t>
  </si>
  <si>
    <t>拋棄式空氣過濾網(車載號誌機櫃用)</t>
  </si>
  <si>
    <t>1、廠牌：3M或同等品，型號：9806-RTC。2、尺寸：38cm*270cm。</t>
  </si>
  <si>
    <t>Y2.PP.0021.AS</t>
  </si>
  <si>
    <t>TCA9機架</t>
  </si>
  <si>
    <t>1.廠牌:Ansaldo STS或Hitachi Rail STS。2.型號：B91B.000016。3.內含6U機架、BITS背板。4.使用於環狀線號誌連鎖車站設備(PP)，提供TCA9模組使用。5.每組物料需含配件:BITS背板連接電纜，型號: B94I.0100021，數量:2條。</t>
  </si>
  <si>
    <t>Y4.19.0003.LO</t>
  </si>
  <si>
    <t>後輪樑維修包(堆高機用)</t>
  </si>
  <si>
    <t>料號：42504005</t>
  </si>
  <si>
    <t>YA.ZZ.0014.LO</t>
  </si>
  <si>
    <t>廠牌:昀諭行
規格:595*490*150(鍍鋅框中效率65%)</t>
  </si>
  <si>
    <t>Y6.37.0011.LO</t>
  </si>
  <si>
    <t>導電軌支撐架組件-ST2</t>
  </si>
  <si>
    <t>廠牌：BRECKNELL WILLIS
規格：ST2
(有緣石段,AW3)</t>
  </si>
  <si>
    <t>YSC.01.04.A.02</t>
  </si>
  <si>
    <t>YSC.01.05.A.01</t>
  </si>
  <si>
    <t>YSC.01.04.A.01</t>
  </si>
  <si>
    <t>50.92.0051.AB</t>
  </si>
  <si>
    <t>S 801S-K 125</t>
  </si>
  <si>
    <t>Y1.KT.0030.LO</t>
  </si>
  <si>
    <t>3M長期抗UV彩繪PVC-A CAR-B6</t>
  </si>
  <si>
    <t xml:space="preserve">廠牌:爵士影像事業有限公司，規格: PVC-A CAR-B6，說明:列車外裝公共藝術貼紙
</t>
  </si>
  <si>
    <t>58.XX.0005.CH</t>
  </si>
  <si>
    <t>油漆刷</t>
  </si>
  <si>
    <t>市購品，規格為寬6"</t>
  </si>
  <si>
    <t>Y9.A5.0048.CF</t>
  </si>
  <si>
    <t>硬幣找零箱控制板訊號線(WS11-HOPPER CONTROL BOARD)</t>
  </si>
  <si>
    <t>廠牌:MiTAC 型號:WS11 規格:硬幣找零箱控制板 Cable  尺寸:2650mm±35mm</t>
  </si>
  <si>
    <t>39.50.0006.UC</t>
  </si>
  <si>
    <t>2026/04/28</t>
  </si>
  <si>
    <t>Y3.DC.0105.LO</t>
  </si>
  <si>
    <t>1.廠牌：SCHNEIDER ELECTRIC
2.型號：BMXFCW303（MODICON M340 SERIES）
3.環狀線專屬用料</t>
  </si>
  <si>
    <t>YA.YY.0016.LO</t>
  </si>
  <si>
    <t>廠牌：SHAN HO
型號：SP-251L(黃)</t>
  </si>
  <si>
    <t>Y2.PP.0029.AS</t>
  </si>
  <si>
    <t>CALR機架(2、4、5型機箱)</t>
  </si>
  <si>
    <t>1.廠牌:Ansaldo STS或Hitachi Rail STS。2.型號：B22B.0100101。3.內含3HE E1L機架及BALR背板 。4.使用於環狀線號誌連鎖車站設備(PP)，適用於2、4、5型機箱，提供SLRP、SDA10及SDA3等模組及開關使用。5.每組物料需含配件:(1)WGG電纜:A、型號:B22I.0100245，數量:1條。B、型號:B22I.0100248，數量:1條。C、型號:B22I.0100301，數量:1條。(2) WGR 電纜:A、型號:B22I.0100348，數量:1條。B、型號:B22I.0100453，數量:1條。</t>
  </si>
  <si>
    <t>YSAC1.09.03.C</t>
  </si>
  <si>
    <t>Y2.TC.0004.AS</t>
  </si>
  <si>
    <t>CLL道旁電纜</t>
  </si>
  <si>
    <t>1、廠牌：Metallurgica Bresciana S.P.A。2、型號：1x16mm&amp;#178; FLAC/XLPE/LSZH 0,6/1 kV tds 1042.F7.550。3、電壓等級：0.6/1 kV。4、電纜芯線及截面積：1C*16mm&amp;#178;。5、導體：材質為彈性裸軟銅電線(Flexible annealed bare copper wire)，須符合IEC60228 CLASS 5 彈性導體(Flexible conductor)。6、絕緣體：材質為交連聚乙烯(XLPE)，品質須符合IEC 60502-1 XLPE之規定，顏色為黑色。7、披覆體：為一層押出型之低煙無鹵(LSZH)材質，品質須符合IEC 60502-1 ST8之規定，顏色為黑色。8、最小包裝：1000公尺，以軸裝或卷裝妥善包裝，不得中斷及接續，電纜兩端用適當方法處理並密封，以防止濕氣侵入。9、使用於環狀線號誌軌道電路，連接與傳輸電流在道旁調節單元及軌道之間，藉此讓S型迴路產生兩種電壓。</t>
  </si>
  <si>
    <t>YSC.02.06.A.01</t>
  </si>
  <si>
    <t>Y6.25.0090.LO</t>
  </si>
  <si>
    <t>廠牌：中鐵山橋
規格：637×185×10</t>
  </si>
  <si>
    <t>YA.II.0027.LO</t>
  </si>
  <si>
    <t>傳動皮帶(SPZ-1337)</t>
  </si>
  <si>
    <t>廠牌:Continental型號:SPZ-1337*2條產品標示之保存期限：自製造日起至少 60 個月</t>
  </si>
  <si>
    <t>YSC.03.14.B.01.02.03.T</t>
  </si>
  <si>
    <t>Y4.35.0020.LO</t>
  </si>
  <si>
    <t>線圈(壓床用-液壓閥)</t>
  </si>
  <si>
    <t>1.廠牌：Rexroth
2.規格：GN6-7X, 24VDC 1.25A
3.料號：R900021389.EP1315</t>
  </si>
  <si>
    <t>Y6.61.0001.LO</t>
  </si>
  <si>
    <t>黑色磁粉劑</t>
  </si>
  <si>
    <t>1.廠牌：CHEMETALL或同等品。2.型號：ARDROX 800/3。3.規格：400ml ± 5%，溫度50度以下使用，需能搭配白色背景漆使用。4.產品標示之保存期限：自製造日起至少 24 個月。</t>
  </si>
  <si>
    <t>2028/05/31</t>
  </si>
  <si>
    <t>Y3.UP.0030.LO</t>
  </si>
  <si>
    <t>MPS 交流及SCR濾波介面卡</t>
  </si>
  <si>
    <t>1、廠牌：Riello，型號：6R_SA2077-30B</t>
  </si>
  <si>
    <t>Y2.PP.0005.AS</t>
  </si>
  <si>
    <t>SBFE模組 (地區控制器)</t>
  </si>
  <si>
    <t>1. 廠牌:Ansaldo STS或Hitachi Rail STS。2. 型號：B2GD.000122。3. 具4個RJ45 乙太網路連接埠。4. 具4個USB 埠。5. 具WD LED診斷燈號。6. 具8個用來顯示微控制器A狀態的LED燈號及8個用來顯示微控制器B狀態的LED燈號。7. 使用於環狀線號誌連鎖車站設備(PP)，SBFE模組是一個能夠與WSP維生核心系統通訊的2oo2中央控制單元(CCU)架構，能夠管理連鎖車站設備並與連鎖中央設備通訊。</t>
  </si>
  <si>
    <t>38.HH.0001.HS</t>
  </si>
  <si>
    <t>離心式風機黃油嘴</t>
  </si>
  <si>
    <t>YA.II.0177.LO</t>
  </si>
  <si>
    <t>空調設備專用皮帶(SPA-1682 )</t>
  </si>
  <si>
    <t>廠牌:PIX 型號:SPA-1682</t>
  </si>
  <si>
    <t>95.01.0192.TO</t>
  </si>
  <si>
    <t>品牌型號TOPTUL KABE1624                                規格：                                                          1.長度：78mm(±20mm)                                         2.尺寸：24mm</t>
  </si>
  <si>
    <t>Y4.25.0003.LO</t>
  </si>
  <si>
    <t>系統電路板 SYE-TC05</t>
  </si>
  <si>
    <t>廠牌：信穎。型號：SYE-TC05。</t>
  </si>
  <si>
    <t>Y9.GD.0005.CF</t>
  </si>
  <si>
    <t>維修鍵盤(GATE)</t>
  </si>
  <si>
    <t>廠牌:NS 型號:WKP-3290  尺寸:127mm*88mm*19mm</t>
  </si>
  <si>
    <t>50.EP.0020.EA</t>
  </si>
  <si>
    <t>總故障指示燈</t>
  </si>
  <si>
    <t>YA.ZZ.0032.LO</t>
  </si>
  <si>
    <t>廠牌:昀諭行
型號:598*515*50mm</t>
  </si>
  <si>
    <t>Y5.27.0002.LO</t>
  </si>
  <si>
    <t>CMFT伺服器</t>
  </si>
  <si>
    <t>1.廠牌：聯想Lenovo
2.型號：X3650 M5/8871-AC1
3.用途：CMFT替換性備品</t>
  </si>
  <si>
    <t>YA.II.0013.LO</t>
  </si>
  <si>
    <t>傳動皮帶(SPZ-1287)</t>
  </si>
  <si>
    <t>廠牌:Continental型號:SPZ-1287*2條產品標示之保存期限：自製造日起至少 60 個月</t>
  </si>
  <si>
    <t>YSC.03.14.B.01.03.08.T</t>
  </si>
  <si>
    <t>YC.A1.0014.LR</t>
  </si>
  <si>
    <t>料號 : 70203
PI8605 DRG 200</t>
  </si>
  <si>
    <t>50.KT.0014.LK</t>
  </si>
  <si>
    <t>39.17.0028.TP</t>
  </si>
  <si>
    <t>Y2.SW.0059.LO</t>
  </si>
  <si>
    <t>不鏽鋼一字油壓接頭(公接頭)</t>
  </si>
  <si>
    <t>1.廠牌：CAST。2.型號：113507.1。</t>
  </si>
  <si>
    <t>Y6.27.0012.LO</t>
  </si>
  <si>
    <t>廠牌：中鐵山橋
規格：3.5M</t>
  </si>
  <si>
    <t>YA.LL.0005.LO</t>
  </si>
  <si>
    <t>廠牌:RUSKIN 
型號:EFL/SP100-EZ 74℃(165&amp;#730;F)</t>
  </si>
  <si>
    <t>Y6.27.0006.LO</t>
  </si>
  <si>
    <t>廠牌：中鐵山橋
規格：2.9M</t>
  </si>
  <si>
    <t>Y9.P8.0008.CF</t>
  </si>
  <si>
    <t>PAM CPU風扇</t>
  </si>
  <si>
    <t>廠牌:MiTAC 型號:F129025BU</t>
  </si>
  <si>
    <t>Y6.14.0018.LO</t>
  </si>
  <si>
    <t>滑床墊鈑 E</t>
  </si>
  <si>
    <t>Y1.VH.0017.LO</t>
  </si>
  <si>
    <t>鋁焊條(氬焊用ER4043)</t>
  </si>
  <si>
    <t>尺寸：直徑2.4mm，長度1000mm。包裝：1LB/包。</t>
  </si>
  <si>
    <t>48.AA.0001.WL</t>
  </si>
  <si>
    <t>配電盤燈泡</t>
  </si>
  <si>
    <t>YS-6.3V</t>
  </si>
  <si>
    <t>50.KT.0166.LK</t>
  </si>
  <si>
    <t>flap center(13222.0239)</t>
  </si>
  <si>
    <t>48.FF.0014.TY</t>
  </si>
  <si>
    <t>LSF035-50AAD</t>
  </si>
  <si>
    <t>Y3.DC.0075.LO</t>
  </si>
  <si>
    <t>三極過載無熔絲開關</t>
  </si>
  <si>
    <t>1.廠牌：ABB
2.型號：MS225-2.5
3.規格：1.6~2.5A
4.環狀線專屬用料</t>
  </si>
  <si>
    <t>48.92.0015.CH</t>
  </si>
  <si>
    <t>CT-DC12MY2L或同等品 規格:直流12V</t>
  </si>
  <si>
    <t>YA.DD.0047.LO</t>
  </si>
  <si>
    <t>空調系統用積熱電驛(TH-P12)</t>
  </si>
  <si>
    <t>一、廠牌：士林。 二、型號:TH-P12(S)。 三、.額定線電流：9~13A</t>
  </si>
  <si>
    <t>48.VM.0001.SP</t>
  </si>
  <si>
    <t>可定址回路模組，接點監視模組</t>
  </si>
  <si>
    <t>1.廠牌:Simplex 2.型號:4090-9001 3.規格:安坑輕軌火警警報設備使用</t>
  </si>
  <si>
    <t>50.LE.0004.NL</t>
  </si>
  <si>
    <t>晝行燈、標識燈、方向燈組(含光源)</t>
  </si>
  <si>
    <t>Y1.KT.0153.LO</t>
  </si>
  <si>
    <t>3M長期抗UV彩繪PVC-D CAR-A14</t>
  </si>
  <si>
    <t>廠牌:爵士影像事業有限公司，規格: PVC-D CAR-A14，說明:列車外裝公共藝術貼紙</t>
  </si>
  <si>
    <t>Y6.25.0025.LO</t>
  </si>
  <si>
    <t>廠牌：中鐵山橋
規格：308-302-187</t>
  </si>
  <si>
    <t>Y1.BD.0051.KB</t>
  </si>
  <si>
    <t>煞車釋放單元大修包</t>
  </si>
  <si>
    <t>廠牌:KNORR-BREMSE
型號:OPK0231336</t>
  </si>
  <si>
    <t>YSAC1.05.02.E</t>
  </si>
  <si>
    <t>Y4.24.0017.LO</t>
  </si>
  <si>
    <t>減速機油封(電動搬運機用)</t>
  </si>
  <si>
    <t>1.廠牌：恆智     
2.料號：105059</t>
  </si>
  <si>
    <t>YD.FF.0070.LO</t>
  </si>
  <si>
    <t>1.廠牌:東亞
2.型號:SH-250/60
3.高壓鈉燈 220V 250W IP65</t>
  </si>
  <si>
    <t>內六角沉頭螺絲M8X16</t>
  </si>
  <si>
    <t>規格：M8X1.25X16，A2-70。</t>
  </si>
  <si>
    <t>YE.EA.0010.LO</t>
  </si>
  <si>
    <t>1.廠牌：THERMOTECH + SIEMENS
2.型號：FDT421-C 定溫式局限型定址一種</t>
  </si>
  <si>
    <t>96.45.0003.FL</t>
  </si>
  <si>
    <t>溫溼度測定計</t>
  </si>
  <si>
    <t>HT-306S</t>
  </si>
  <si>
    <t>50.KL.0005.AI</t>
  </si>
  <si>
    <t>530 x 2354 x 17 mm</t>
  </si>
  <si>
    <t>YF.16.0090.LO</t>
  </si>
  <si>
    <t>適用HCG AF973AD型號之水龍頭</t>
  </si>
  <si>
    <t>35.26.0005.OR</t>
  </si>
  <si>
    <t>1G第2層存取交換機(8 埠PoE/PoE+)</t>
  </si>
  <si>
    <t>50~57V</t>
  </si>
  <si>
    <t>94.31.0011.LO</t>
  </si>
  <si>
    <t>無鉛銲錫絲(0.8mm)</t>
  </si>
  <si>
    <t>1.主要內容物：錫、銀、銅合金。  2.線徑:約0.8mm。  3.材質:錫96.5% 銀3% 銅0.5%。  4.重量約1kg。</t>
  </si>
  <si>
    <t>Y2.PD.0120.FA</t>
  </si>
  <si>
    <t>電晶體 K_BAT</t>
  </si>
  <si>
    <t>1.廠牌:Faiveley。2.原廠料號:BYW56。3.月台門，更換性備品，PPS設備。</t>
  </si>
  <si>
    <t>38.NN.0001.HO</t>
  </si>
  <si>
    <t>風門驅動器</t>
  </si>
  <si>
    <t>1.廠牌:honeywell 2.型號:MS4620F 1203 3.規格:230V~50/60HZ，0.20A/35W，安坑輕軌使用</t>
  </si>
  <si>
    <t>96.07.0009.FA</t>
  </si>
  <si>
    <t>39.22.0002.TP</t>
  </si>
  <si>
    <t>氣彈簧</t>
  </si>
  <si>
    <t>間隙蓋板適用</t>
  </si>
  <si>
    <t>33.OT.0018.SC</t>
  </si>
  <si>
    <t>1.廠牌: Schneider 2.型號: BMXNOR0200H 3.規格: Internet 10/100, RS232  RJ45*2</t>
  </si>
  <si>
    <t>39.01.0012.TP</t>
  </si>
  <si>
    <t>止回閥適用</t>
  </si>
  <si>
    <t>Y4.19.0027.LO</t>
  </si>
  <si>
    <t>EB按鈕(堆高機用)</t>
  </si>
  <si>
    <t>廠牌:IDEC，型號YW1B-V + YW-E01</t>
  </si>
  <si>
    <t>安全鋼絲(0.8mm)</t>
  </si>
  <si>
    <t>1.中硬絲。 2.直徑:0.8mm。 3.重量:1公斤/捲。</t>
  </si>
  <si>
    <t>YD.FF.0075.LO</t>
  </si>
  <si>
    <t>T5 高效率燈管(FH28W-EX/P3)</t>
  </si>
  <si>
    <t>1.廠牌:東亞2.型號:FH28W-EX/P3.功率:28W，色溫 4000K</t>
  </si>
  <si>
    <t>Y9.A5.0047.CF</t>
  </si>
  <si>
    <t>讀卡機電源線</t>
  </si>
  <si>
    <t>廠牌:MiTAC 型號:CSC Reader Power Cable   尺寸:300mm±10mm</t>
  </si>
  <si>
    <t>39.01.0027.TP</t>
  </si>
  <si>
    <t>球形板</t>
  </si>
  <si>
    <t>YA.ZZ.0008.LO</t>
  </si>
  <si>
    <t>廠牌:昀諭行
規格:595*290*50(全不銹鋼濾網)</t>
  </si>
  <si>
    <t>95.22.0006.FA</t>
  </si>
  <si>
    <t>90度氣動扳手</t>
  </si>
  <si>
    <t>96.32.0010.HI</t>
  </si>
  <si>
    <t>39.17.0023.TP</t>
  </si>
  <si>
    <t>Y1.EA.0002.HO</t>
  </si>
  <si>
    <t>鎳鎘電池組</t>
  </si>
  <si>
    <t>１、廠牌：HOPPECKE，型號：4016247300。２、標稱總電壓：96VDC(單電池1.2VDC)，標稱總容量：65Ah。３、至少包含串聯式單電池80侷、排水塞1件、補水接頭組1組(包含水管、3個末段接頭、77個中段接頭)、溫度感知器1件，電纜接頭1組、架框1組。4、電解液添加至最高容許液位(MAX)下緣。5、功能：環狀線電聯車啟動，及輔電低壓系統緊急供電設備。</t>
  </si>
  <si>
    <t>YSC.04.02.B.02</t>
  </si>
  <si>
    <t>YSC.04.03.B.01</t>
  </si>
  <si>
    <t>YSC.04.03.B.02</t>
  </si>
  <si>
    <t>YSC.04.04.C</t>
  </si>
  <si>
    <t>YSC.04.03.C.02</t>
  </si>
  <si>
    <t>YSC.04.03.C.01</t>
  </si>
  <si>
    <t>YSC.04.04.B</t>
  </si>
  <si>
    <t>Y4.27.0046.LO</t>
  </si>
  <si>
    <t>壓力彈簧(路軌兩用車用)</t>
  </si>
  <si>
    <t>1.廠牌：ZWEIWEG
2.料號：D0000344</t>
  </si>
  <si>
    <t>Y1.EC.0024.HI</t>
  </si>
  <si>
    <t>二極體4400V/930A(輔電)</t>
  </si>
  <si>
    <t>廠牌：HRI，型號：AZD930S44</t>
  </si>
  <si>
    <t>Y9.GC.0011.CF</t>
  </si>
  <si>
    <t>閥控型鉛酸蓄電池(12V,5Ah)</t>
  </si>
  <si>
    <t>參考廠牌：YUASA   參考型號：NPH5-12    規格：12V /5Ah   尺寸：70mm*90mm*102mm</t>
  </si>
  <si>
    <t>2024/10/16</t>
  </si>
  <si>
    <t>YSAC1.06.04.C.01.T</t>
  </si>
  <si>
    <t>94.28.0010.LO</t>
  </si>
  <si>
    <t>砂紙(#80)</t>
  </si>
  <si>
    <t>#80，報廢不需繳回</t>
  </si>
  <si>
    <t>YA.II.0081.LO</t>
  </si>
  <si>
    <t>廠牌:ASAHI
型號:UK205</t>
  </si>
  <si>
    <t>Y4.17.0009.LO</t>
  </si>
  <si>
    <t>可程式控制器(列車清洗系統用#09)</t>
  </si>
  <si>
    <t>1.廠牌：士林電機
2.規格：AX2N-4AD
3.料號：RS0009</t>
  </si>
  <si>
    <t>Y1.EE.0056.AS</t>
  </si>
  <si>
    <t>DCS電纜接頭</t>
  </si>
  <si>
    <t>廠牌:HUBER+SUHNER，型號:NF50R78A</t>
  </si>
  <si>
    <t>Y1.KT.0135.LO</t>
  </si>
  <si>
    <t>3M長期抗UV彩繪PVC-C CAR-C12</t>
  </si>
  <si>
    <t>廠牌:爵士影像事業有限公司，規格: PVC-C CAR-C12，說明:列車外裝公共藝術貼紙</t>
  </si>
  <si>
    <t>33.RD.0001.BB</t>
  </si>
  <si>
    <t>二極體 (12*7)</t>
  </si>
  <si>
    <t>1.廠牌: Infineon Technologies 2.型號: D2200N24T 3.規格: Rectifiers Rectifier Diode 2400V 2200A</t>
  </si>
  <si>
    <t>39.XX.0004.MO</t>
  </si>
  <si>
    <t>1.廠牌：MOBIL　2.型號：VELOCITE 6 (ISO VG 10)　3.包裝方式：20L/桶　4.使用廠設：復軌設備</t>
  </si>
  <si>
    <t>50.KW.0004.SG</t>
  </si>
  <si>
    <t>車廂側窗玻璃(小),斜邊印刷(右側)</t>
  </si>
  <si>
    <t>Y6.25.0118.LO</t>
  </si>
  <si>
    <t>普通墊鈑 C'</t>
  </si>
  <si>
    <t>YA.ZZ.0002.LO</t>
  </si>
  <si>
    <t>廠牌:東元
型號:5P035C001H207</t>
  </si>
  <si>
    <t>YD.FF.0120.LO</t>
  </si>
  <si>
    <t>LED燈泡(車站用)</t>
  </si>
  <si>
    <t>1.燈座：E27 2.瓦數：16W 3.色溫：6500K</t>
  </si>
  <si>
    <t>96.06.0013.FA</t>
  </si>
  <si>
    <t>Y6.32.0001.LO</t>
  </si>
  <si>
    <t>導電軌警告標誌</t>
  </si>
  <si>
    <t>廠牌：BRECKNELL WILLIS
型號：M05874-05-D</t>
  </si>
  <si>
    <t>50.XX.0048.LO</t>
  </si>
  <si>
    <t>調薄劑</t>
  </si>
  <si>
    <t>1加侖/PL</t>
  </si>
  <si>
    <t>Y9.GC.0006.CF</t>
  </si>
  <si>
    <t>AC/DC開關電源(RSP-150-24)</t>
  </si>
  <si>
    <t>廠牌:NS 型號:RSP-150-24</t>
  </si>
  <si>
    <t>50.KT.0039.LK</t>
  </si>
  <si>
    <t>94.32.0039.3M</t>
  </si>
  <si>
    <t>和紙膠帶(3M)</t>
  </si>
  <si>
    <t>廠牌: 3M,型號: 2899,規格:15mm，報廢不需繳回</t>
  </si>
  <si>
    <t>Y4.32.0017.LO</t>
  </si>
  <si>
    <t>地下車床電路板-驅動控制裝置</t>
  </si>
  <si>
    <t>廠牌：HEGENSCHEIDT，型號：10405820或廠牌：SIEMENS，型號：6SL3120-2TE21-0AA4</t>
  </si>
  <si>
    <t>39.17.0061.HE</t>
  </si>
  <si>
    <t>數位輸出放大模組(C)(安坑輕軌使用)</t>
  </si>
  <si>
    <t>50.BL.0002.RE</t>
  </si>
  <si>
    <t>噴嘴-左側</t>
  </si>
  <si>
    <t>Y4.36.0001.LO</t>
  </si>
  <si>
    <t>滾珠軸承(搪孔機用)</t>
  </si>
  <si>
    <t>1.廠牌：NACHI
2.型號：6201ZE    
3.料號：6201ZE</t>
  </si>
  <si>
    <t>96.41.0004.AM</t>
  </si>
  <si>
    <t>YE.EA.0026.LO</t>
  </si>
  <si>
    <t>時間繼電器</t>
  </si>
  <si>
    <t>1.控制時間：3M 2.電源(V)：220VAC 3.負戴電壓/電流：250VAC/7A</t>
  </si>
  <si>
    <t>50.KT.0156.LK</t>
  </si>
  <si>
    <t>door pillar trim-middle(13222.0084)</t>
  </si>
  <si>
    <t>35.25.0003.HP</t>
  </si>
  <si>
    <t>HP LASERJET碳粉(紅)</t>
  </si>
  <si>
    <t>Y5.11.0034.LO</t>
  </si>
  <si>
    <t>1.廠牌：國洋TENTEL
2.型號：K-7M</t>
  </si>
  <si>
    <t>Y5.12.0024.LO</t>
  </si>
  <si>
    <t>網路數位影像錄影機主機系統硬碟</t>
  </si>
  <si>
    <t>1.廠牌：WD
2.型號：DC HA210</t>
  </si>
  <si>
    <t>39.17.0060.HE</t>
  </si>
  <si>
    <t>接近開關(B)(安坑輕軌使用)</t>
  </si>
  <si>
    <t>Y4.14.0020.LO</t>
  </si>
  <si>
    <t>砂輪護蓋(切割機用)</t>
  </si>
  <si>
    <t>1.廠牌：力山
2.規格：砂輪切割具用
3.料號：TK-10-0008</t>
  </si>
  <si>
    <t>39.29.0079.SC</t>
  </si>
  <si>
    <t>墊圈(A)(安坑輕軌使用)</t>
  </si>
  <si>
    <t>1.廠牌:Schnorr-Sicherungsscheibe  2.型號:401307  3.規格:M10</t>
  </si>
  <si>
    <t>YA.PP.0006.LO</t>
  </si>
  <si>
    <t>廠牌:UNiD
型號:UAW-25 1吋</t>
  </si>
  <si>
    <t>50.CM.0001.VO</t>
  </si>
  <si>
    <t>各類聯結器及相關附件</t>
  </si>
  <si>
    <t>車體聯結</t>
  </si>
  <si>
    <t>DMW4431</t>
  </si>
  <si>
    <t>DMW4441</t>
  </si>
  <si>
    <t>AMW3621</t>
  </si>
  <si>
    <t>Y6.25.0005.LO</t>
  </si>
  <si>
    <t>廠牌：中鐵山橋
規格：150-150-185</t>
  </si>
  <si>
    <t>Y8.BC.0022.KO</t>
  </si>
  <si>
    <t>照明燈具</t>
  </si>
  <si>
    <t>廠牌：艾騰
型號：ait-0812w</t>
  </si>
  <si>
    <t>95.40.0002.LO</t>
  </si>
  <si>
    <t>手提工具箱</t>
  </si>
  <si>
    <t>二段式，L400*W220*H295</t>
  </si>
  <si>
    <t>Y9.A5.0029.CF</t>
  </si>
  <si>
    <t>收據印表機電源線(WP23-PRINTER)</t>
  </si>
  <si>
    <t>廠牌:MiTAC 型號:WP23 規格:收據印表機電源線 尺寸:2150mm±30mm</t>
  </si>
  <si>
    <t>Y4.27.0002.LO</t>
  </si>
  <si>
    <t>濾油器(路軌兩用車用)</t>
  </si>
  <si>
    <t>1.廠牌：BENZ
2.料號：A9061800209</t>
  </si>
  <si>
    <t>50.94.0050.LO</t>
  </si>
  <si>
    <t>膠殼樹脂</t>
  </si>
  <si>
    <t>FPR玻璃纖維強化及修補用</t>
  </si>
  <si>
    <t>Y9.A2.0026.CF</t>
  </si>
  <si>
    <t>固定找零器控制板</t>
  </si>
  <si>
    <t>廠牌:MiTAC 型號:MCB-TVM-HOPPER RA</t>
  </si>
  <si>
    <t>96.10.0013.KL</t>
  </si>
  <si>
    <t>Y6.27.0002.LO</t>
  </si>
  <si>
    <t>廠牌：中鐵山橋
規格： 2.55M</t>
  </si>
  <si>
    <t>50.KT.0157.LK</t>
  </si>
  <si>
    <t>cover 2 right sight(13222.0213)</t>
  </si>
  <si>
    <t>Y1.EI.0018.AS</t>
  </si>
  <si>
    <t>1.廠牌：ABSOPULSE ELECTRONICS
2.型號：DCW 152R-110/4824FT-R7925(Output：DC48/24V
3.用途：OTC替換性備品</t>
  </si>
  <si>
    <t>Y1.DC.0003.FA</t>
  </si>
  <si>
    <t>車門指示燈</t>
  </si>
  <si>
    <t>廠牌：HRI，型號：00027379NB16 或 廠牌：FAIVELEY，型號：E138063</t>
  </si>
  <si>
    <t>Y9.GE.0002.CF</t>
  </si>
  <si>
    <t>閘門鎖頭</t>
  </si>
  <si>
    <t>廠牌：MITAC   型號：GATE-LOCK</t>
  </si>
  <si>
    <t>94.23.0023.AF</t>
  </si>
  <si>
    <t>濾心(RO-1301)</t>
  </si>
  <si>
    <t>普德淨水 RO-1301</t>
  </si>
  <si>
    <t>95.03.0037.TO</t>
  </si>
  <si>
    <t xml:space="preserve">品牌型號TOPTUL DCAD1205                                規格：開口12-25mm                                         </t>
  </si>
  <si>
    <t>39.01.0018.TP</t>
  </si>
  <si>
    <t>DN20凸軸</t>
  </si>
  <si>
    <t>39.17.0043.TP</t>
  </si>
  <si>
    <t>Y6.11.0029.LO</t>
  </si>
  <si>
    <t>廠牌：中鐵山橋
規格：1183</t>
  </si>
  <si>
    <t>Y2.PD.0021.FA</t>
  </si>
  <si>
    <t>大 FP</t>
  </si>
  <si>
    <t>1.廠牌:Faiveley。2.原廠料號:Z104259-0101。3.月台門，更換性備品，門扇設備。</t>
  </si>
  <si>
    <t>50.92.0047.AB</t>
  </si>
  <si>
    <t>S 201MT-Z 6</t>
  </si>
  <si>
    <t>Y2.SW.0004.LO</t>
  </si>
  <si>
    <t>轉轍器液壓油</t>
  </si>
  <si>
    <t>1.廠牌：Aeroshell。2.型號：Fluid 41。3.類別：液壓油
4.容量：5公升/罐。
5.成分：礦物液壓油
6.保存期限：自製造日期起至少36個月</t>
  </si>
  <si>
    <t>2025/05/18</t>
  </si>
  <si>
    <t>YSD.01.04.A.02.T</t>
  </si>
  <si>
    <t>Y6.25.0133.LO</t>
  </si>
  <si>
    <t>廠牌：中鐵山橋
規格：200×85×10</t>
  </si>
  <si>
    <t>Y4.23.0005.LO</t>
  </si>
  <si>
    <t>吊夾(移動式供電設備用)</t>
  </si>
  <si>
    <t>1.廠牌：Conductix-Wampfler
2.料號：345727</t>
  </si>
  <si>
    <t>50.94.0039.TM</t>
  </si>
  <si>
    <t>溫度貼紙(37-65°C)</t>
  </si>
  <si>
    <t>1.範圍37-65℃  2.溫度點:37、40、43、46、49、54、60及65°C   3.不可逆性</t>
  </si>
  <si>
    <t>38.94.0008.LO</t>
  </si>
  <si>
    <t>1.廠牌: 2.型號: 3.規格:牛油嘴1/8彎45度，安坑輕軌動力通風機使用</t>
  </si>
  <si>
    <t>95.01.0018.KW</t>
  </si>
  <si>
    <t>梅開扳手(17 mm)</t>
  </si>
  <si>
    <t>50.XX.0037.LO</t>
  </si>
  <si>
    <t>閥件密封環(小)-Y4閥前端</t>
  </si>
  <si>
    <t>1.廠牌：NOK 2.型號：CO0600A1 3.規格：(1)NBR 70(2)1.9±0.07mm(線徑)*11±0.12mm(內徑)</t>
  </si>
  <si>
    <t>YC.A1.0195.LR</t>
  </si>
  <si>
    <t>料號 : 001-2247-576
尺寸:340 x 151 x 28 mm</t>
  </si>
  <si>
    <t>39.17.0026.TP</t>
  </si>
  <si>
    <t>輔助開關塊</t>
  </si>
  <si>
    <t>94.26.0017.AF</t>
  </si>
  <si>
    <t>彈簧墊片</t>
  </si>
  <si>
    <t>SUS304 M10</t>
  </si>
  <si>
    <t>Y3.DC.0051.LO</t>
  </si>
  <si>
    <t>限電壓裝置單元</t>
  </si>
  <si>
    <t>1.廠牌：COET
2.型號：OVPD
3.環狀線專屬用料</t>
  </si>
  <si>
    <t>41.27.0001.SC</t>
  </si>
  <si>
    <t>軌枕</t>
  </si>
  <si>
    <t>50.KT.0158.LK</t>
  </si>
  <si>
    <t>ceiling long(13222.0005)</t>
  </si>
  <si>
    <t>YA.RR.0009.LO</t>
  </si>
  <si>
    <t>廠牌:Riken
型號:RAB-A50S2(FAT用)</t>
  </si>
  <si>
    <t>YA.JJ.0013.LO</t>
  </si>
  <si>
    <t>廠牌:國祥 
規格:15t*240*815</t>
  </si>
  <si>
    <t>94.26.0013.AF</t>
  </si>
  <si>
    <t>平墊片(M10)</t>
  </si>
  <si>
    <t>Y1.KT.0063.LO</t>
  </si>
  <si>
    <t>3M長期抗UV彩繪PVC-B CAR-A12</t>
  </si>
  <si>
    <t xml:space="preserve">廠牌:爵士影像事業有限公司，規格: PVC-B CAR-A12，說明:列車外裝公共藝術貼紙
</t>
  </si>
  <si>
    <t>50.VC.0001.KO</t>
  </si>
  <si>
    <t>車廂空調與通風單元</t>
  </si>
  <si>
    <t>含四顆風扇</t>
  </si>
  <si>
    <t>Y1.DD.0002.LO</t>
  </si>
  <si>
    <t>車門偵測器DLS2</t>
  </si>
  <si>
    <t>廠牌：BERNSTEIN，型號：GC-SU1Z AH，作動滾輪與本體須設定為270度</t>
  </si>
  <si>
    <t>YSC.03.02.A.01.02</t>
  </si>
  <si>
    <t>Y1.TS.0002.HI</t>
  </si>
  <si>
    <t>次懸吊總成</t>
  </si>
  <si>
    <t>廠牌：HRI，型號：005097ED02</t>
  </si>
  <si>
    <t>YSD.03.02.A.02</t>
  </si>
  <si>
    <t>95.01.0073.KT</t>
  </si>
  <si>
    <t>品牌型號KING TONY 34501118M                                規格：                                                          1.長度：45.3mm(±20mm)                                         2.扭力範圍：130(牛頓-米)</t>
  </si>
  <si>
    <t>95.01.0074.KT</t>
  </si>
  <si>
    <t>品牌型號KING TONY 34501224M                                規格：                                                          1.長度：63.1mm(±20mm)                                         2.扭力範圍：287(牛頓-米)</t>
  </si>
  <si>
    <t>Y6.16.0053.LO</t>
  </si>
  <si>
    <t>高隔振基鈑用調整墊片</t>
  </si>
  <si>
    <t>YA.II.0039.LO</t>
  </si>
  <si>
    <t>廠牌:SKF
型號:YET 207</t>
  </si>
  <si>
    <t>48.LL.0004.RA</t>
  </si>
  <si>
    <t>電纜浮球開關</t>
  </si>
  <si>
    <t>ST-77 5米</t>
  </si>
  <si>
    <t>Y2.OT.0004.LO</t>
  </si>
  <si>
    <t>密封防水套件(7/8英吋轉1/2英吋線徑電纜)</t>
  </si>
  <si>
    <t>1.7/8英吋線徑接至1/2英吋線徑防水包覆用。
2.外殼尺寸(長*寬):200mm(±15mm)*90mm(±15mm)。
3.電纜直徑尺寸: 
(1)7/8英吋線徑密封用電纜直徑：27~29mm(±2mm)。
(2)1/2英吋線徑密封用電纜直徑：13~17mm(±2mm)。
4.防水等級:IP68。</t>
  </si>
  <si>
    <t>YSC.02.13.A.01</t>
  </si>
  <si>
    <t>32.DP.0007.HP</t>
  </si>
  <si>
    <t>TDDS  工作站監視器</t>
  </si>
  <si>
    <t>一、廠牌:HP   二、型號:HP,  Model:HP  E243  23.8”  Display</t>
  </si>
  <si>
    <t>YA.HI.0026.LO</t>
  </si>
  <si>
    <t>廠牌:Koyo 
型號:6314ZZ</t>
  </si>
  <si>
    <t>Y3.DC.0074.LO</t>
  </si>
  <si>
    <t>雙極無熔絲開關- 輔助接點</t>
  </si>
  <si>
    <t>1.廠牌：ABB
2.型號：S2C-S/H6R
3.環狀線專屬用料</t>
  </si>
  <si>
    <t>48.FF.0050.KU</t>
  </si>
  <si>
    <t>燈具L24</t>
  </si>
  <si>
    <t>1.廠牌:凱優牌 2.型號:L24 3.規格:LED景光矮燈10W/800流明</t>
  </si>
  <si>
    <t>95.01.0075.KT</t>
  </si>
  <si>
    <t>品牌型號KING TONY 34501121M                                規格：                                                          1.長度：52.4mm(±20mm)                                        2.扭力範圍：198(牛頓-米)</t>
  </si>
  <si>
    <t>Y6.14.0009.LO</t>
  </si>
  <si>
    <t>滑床鈑 I</t>
  </si>
  <si>
    <t>廠牌：中鐵山橋
規格：600×180</t>
  </si>
  <si>
    <t>95.01.0076.KT</t>
  </si>
  <si>
    <t>品牌型號KING TONY 34501234M                                規格：                                                          1.長度：73.2mm(±20mm)                                         2.扭力範圍：762(牛頓-米)</t>
  </si>
  <si>
    <t>YC.A1.0166.LR</t>
  </si>
  <si>
    <t>O型環</t>
  </si>
  <si>
    <t>料號 : 402593
C77804</t>
  </si>
  <si>
    <t>YSC.03.06.D.01.02.01.T</t>
  </si>
  <si>
    <t>TAE 45-50斷路器(輔電)</t>
  </si>
  <si>
    <t>廠牌：ABB SPA，型號：TAE45-40-00RT</t>
  </si>
  <si>
    <t>Y3.DC.0034.LO</t>
  </si>
  <si>
    <t>盤內照明- 8W</t>
  </si>
  <si>
    <t>1.廠牌：ELFIN
2.型號：050PE8
3.環狀線專屬用料</t>
  </si>
  <si>
    <t>YF.16.0026.LO</t>
  </si>
  <si>
    <t>丁掛磚</t>
  </si>
  <si>
    <t>1.廠牌:精工陶瓷股份有限公司
2.尺寸(顏色):227x60x10mm(淺灰色)
3.CF640土建標區段標使用區域:各區外牆</t>
  </si>
  <si>
    <t>YSC.01.09.E.01</t>
  </si>
  <si>
    <t>39.29.0026.GM</t>
  </si>
  <si>
    <t>燈泡 24V 5W</t>
  </si>
  <si>
    <t>Y7.AC.0024.LO</t>
  </si>
  <si>
    <t>電扶梯玻璃側板(1782*652mm)</t>
  </si>
  <si>
    <t>尺寸：1782*652mm(公差：+-5mm)。厚度：12mm+-1mm</t>
  </si>
  <si>
    <t>94.28.0004.BO</t>
  </si>
  <si>
    <t>海綿砂紙</t>
  </si>
  <si>
    <t>S471 方型三件套裝組，報廢不需繳回</t>
  </si>
  <si>
    <t>50.XX.0020.LO</t>
  </si>
  <si>
    <t>手推式氧氣乙炔組</t>
  </si>
  <si>
    <t>1.R-S100車輪式手提小型融接器2.氧氣鋼瓶X1/乙炔瓶X1/專用推車(附車輪)3.小型氧氣錶X1/小型乙炔錶X1/乙炔結瓶架X1/風開板手X1/打火器X1/切斷器火口1號X1</t>
  </si>
  <si>
    <t>94.XX.0059.LO</t>
  </si>
  <si>
    <t>1.廠牌: 2.型號: 3.規格:長度:5尺</t>
  </si>
  <si>
    <t>YA.DD.0054.LO</t>
  </si>
  <si>
    <t>管徑:5"、材質:聚烯烴發泡保溫材、厚度:2"</t>
  </si>
  <si>
    <t>50.XX.0030.LO</t>
  </si>
  <si>
    <t>氣芯式氣嘴(低壓)</t>
  </si>
  <si>
    <t>符合輕軌列車空調低壓檢測快速接頭尺寸</t>
  </si>
  <si>
    <t>Y4.24.0021.LO</t>
  </si>
  <si>
    <t>液壓油(電動搬運車用)</t>
  </si>
  <si>
    <t>1.廠牌：TOTAL、型號：AZOLLA ZS 32
2.包裝方式：18公升/桶
3.產品標示之保存期限：自製造日起至少48 個月</t>
  </si>
  <si>
    <t>YSK.01.01.A.02.05.T</t>
  </si>
  <si>
    <t>2025/02/04</t>
  </si>
  <si>
    <t>39.29.0052.GM</t>
  </si>
  <si>
    <t>逆止閥</t>
  </si>
  <si>
    <t>Y1.BD.0031.KB</t>
  </si>
  <si>
    <t>煞車卡鉗支架螺桿(43#)</t>
  </si>
  <si>
    <t>廠牌：KNORR-BREMSE
型號：C80825/11</t>
  </si>
  <si>
    <t>96.44.0004.FL</t>
  </si>
  <si>
    <t>50.XX.0049.LO</t>
  </si>
  <si>
    <t>400毫升/CN</t>
  </si>
  <si>
    <t>YC.A1.0148.LR</t>
  </si>
  <si>
    <t>管連接處外殼</t>
  </si>
  <si>
    <t>料號 : 401013
 G 3/8
規格:R08021-10X-01</t>
  </si>
  <si>
    <t>Y1.EC.0021.HI</t>
  </si>
  <si>
    <t>LVPS輸出過濾電容(輔電)</t>
  </si>
  <si>
    <t>廠牌：HRI，型號：211EC23562B</t>
  </si>
  <si>
    <t>39.59.0009.TP</t>
  </si>
  <si>
    <t>96.09.0001.FA</t>
  </si>
  <si>
    <t>扭力扳手(200~1000N.m)</t>
  </si>
  <si>
    <t>FACOM K.306A1000</t>
  </si>
  <si>
    <t>DE0233</t>
  </si>
  <si>
    <t>REP-02 110VDC電路板(LCU)</t>
  </si>
  <si>
    <t>廠牌：HRI，型號：231EE40396B</t>
  </si>
  <si>
    <t>Y1.KT.0137.LO</t>
  </si>
  <si>
    <t>3M長期抗UV彩繪PVC-C CAR-C14</t>
  </si>
  <si>
    <t>廠牌:爵士影像事業有限公司，規格: PVC-C CAR-C14，說明:列車外裝公共藝術貼紙</t>
  </si>
  <si>
    <t>95.11.0003.FA</t>
  </si>
  <si>
    <t>端子壓接鉗</t>
  </si>
  <si>
    <t>6-10-16-25-35-50 mm2</t>
  </si>
  <si>
    <t>Y6.11.0002.LO</t>
  </si>
  <si>
    <t>廠牌：中鐵山橋
規格：40CR
(7號可動岔心組件)</t>
  </si>
  <si>
    <t>Y6.11.0012.LO</t>
  </si>
  <si>
    <t>廠牌：中鐵山橋
規格：7號右開曲線岔心</t>
  </si>
  <si>
    <t>Y6.11.0019.LO</t>
  </si>
  <si>
    <t>連接板</t>
  </si>
  <si>
    <t>廠牌：中鐵山橋
規格：200x141</t>
  </si>
  <si>
    <t>Y4.31.0009.LO</t>
  </si>
  <si>
    <t>選擇器(牽引電動車用)</t>
  </si>
  <si>
    <t>1.廠牌：FINP
2.規格：L15323帶鑰匙的選擇器(2個位置)
3.料號：03751</t>
  </si>
  <si>
    <t>Y6.18.0024.LO</t>
  </si>
  <si>
    <t>廠牌：中鐵山橋
規格：M16×85</t>
  </si>
  <si>
    <t>39.11.0004.TP</t>
  </si>
  <si>
    <t>高處保護套</t>
  </si>
  <si>
    <t>Y1.KT.0114.LO</t>
  </si>
  <si>
    <t>3M長期抗UV彩繪PVC-C CAR-B5</t>
  </si>
  <si>
    <t xml:space="preserve">廠牌:爵士影像事業有限公司，規格: PVC-C CAR-B5，說明:列車外裝公共藝術貼紙
</t>
  </si>
  <si>
    <t>液壓控制單元O型環(#T716)(A-T018)</t>
  </si>
  <si>
    <t>廠牌：KNORR-BREMSE
型號：C60178</t>
  </si>
  <si>
    <t>YSAC1.04.06.E.01.05.T</t>
  </si>
  <si>
    <t>32.NA.0008.TB</t>
  </si>
  <si>
    <t>平面號誌控制器</t>
  </si>
  <si>
    <t>一、廠牌:良子電子Line-tek   二、型號: TB-2000，含外箱</t>
  </si>
  <si>
    <t>Y2.PD.0007.FA</t>
  </si>
  <si>
    <t>工業級乙太網路延伸器</t>
  </si>
  <si>
    <t>1.廠牌:WESTERMO，型號:DDW-142
2.額定電壓:24~48VDC
3.操作電壓:19~60VDC
4.具RS232介面:RJ45x1，300bit/s~115.2kbit/sl
5.具1個USB2.0介面 
6.適用於環狀線月台門系統</t>
  </si>
  <si>
    <t>95.01.0139.TO</t>
  </si>
  <si>
    <t>品牌型號TOPTUL BAEA0808                                規格：                                                          1.長度：25mm(±20mm)                                         2.尺寸：8mm</t>
  </si>
  <si>
    <t>Y1.BC.0007.KB</t>
  </si>
  <si>
    <t>煞車碟片</t>
  </si>
  <si>
    <t>1.廠牌：KNORR-BREMSE
2.型號：II79127/1720</t>
  </si>
  <si>
    <t>YSC.04.06.A.01</t>
  </si>
  <si>
    <t>YSC.03.03.B.02</t>
  </si>
  <si>
    <t>YSC.04.05.B</t>
  </si>
  <si>
    <t>YSC.03.03.B.01</t>
  </si>
  <si>
    <t>YSC.03.05.A</t>
  </si>
  <si>
    <t>94.XX.0038.LO</t>
  </si>
  <si>
    <t>膠條(20*50)</t>
  </si>
  <si>
    <t>厚20mm*寬50mm*長1m ，報廢不需繳回</t>
  </si>
  <si>
    <t>50.94.0014.FI</t>
  </si>
  <si>
    <t>阻尼</t>
  </si>
  <si>
    <t>收合後主體尺寸約330*35*35</t>
  </si>
  <si>
    <t>AMW9999</t>
  </si>
  <si>
    <t>Y4.15.0017.LO</t>
  </si>
  <si>
    <t>空壓機潤滑油(空壓機及底盤清洗設備用)</t>
  </si>
  <si>
    <t>1.廠牌:復盛，型號:2100050209。 2.保存期限：自製造日起至少36個月。</t>
  </si>
  <si>
    <t>2026/05/02</t>
  </si>
  <si>
    <t>YSK.03.01.B.02.01.T</t>
  </si>
  <si>
    <t>Y6.16.0047.LO</t>
  </si>
  <si>
    <t>限位板 3</t>
  </si>
  <si>
    <t>Y8.BC.0024.KO</t>
  </si>
  <si>
    <t>對講機排線接頭</t>
  </si>
  <si>
    <t>廠牌：通力
規格：長23mm x寬8mm x高4mm</t>
  </si>
  <si>
    <t>Y1.KT.0194.LO</t>
  </si>
  <si>
    <t>3M長期抗UV彩繪PVC-B03、B08、B13、D01、D06、D11(大)</t>
  </si>
  <si>
    <t xml:space="preserve">廠牌:爵士影像事業有限公司，規格: PVC-B03、B08、B13、D01、D06、D11(大)，說明:列車內裝公共藝術貼紙
</t>
  </si>
  <si>
    <t>33.RM.0004.SI</t>
  </si>
  <si>
    <t>Under-voltage release DC 110V(22kV RMU環路開關)</t>
  </si>
  <si>
    <t>95.01.0061.KT</t>
  </si>
  <si>
    <t>品牌型號KING TONY 34501116M                                規格：                                                          1.長度：43.9mm(±20mm)                                         2.扭力範圍：93(牛頓-米)</t>
  </si>
  <si>
    <t>Y6.25.0125.LO</t>
  </si>
  <si>
    <t>廠牌：中鐵山橋
規格：780-170
(菱形岔心組件)</t>
  </si>
  <si>
    <t>Y9.GC.0005.CF</t>
  </si>
  <si>
    <t>AC/DC開關電源(RSP-150-12)</t>
  </si>
  <si>
    <t>廠牌:NS 型號:RSP-150-12</t>
  </si>
  <si>
    <t>Y6.26.0014.LO</t>
  </si>
  <si>
    <t>耐磨鋼軌</t>
  </si>
  <si>
    <t>廠牌：新日本製鐵株式會社
規格：EN60E1-R350HT</t>
  </si>
  <si>
    <t>Y4.32.0005.LO</t>
  </si>
  <si>
    <t>地下車床電路板-類比輸出板</t>
  </si>
  <si>
    <t>廠牌：HEGENSCHEIDT，型號：10098178或廠牌：SIEMENS，型號：6ES7332-5HB01-0AB0</t>
  </si>
  <si>
    <t>Y1.KT.0060.LO</t>
  </si>
  <si>
    <t>3M長期抗UV彩繪PVC-B CAR-A9</t>
  </si>
  <si>
    <t xml:space="preserve">廠牌:爵士影像事業有限公司，規格: PVC-B CAR-A9，說明:列車外裝公共藝術貼紙
</t>
  </si>
  <si>
    <t>Y1.KT.0042.LO</t>
  </si>
  <si>
    <t>3M長期抗UV彩繪PVC-A CAR-C6</t>
  </si>
  <si>
    <t xml:space="preserve">廠牌:爵士影像事業有限公司，規格: PVC-A CAR-C6，說明:列車外裝公共藝術貼紙
</t>
  </si>
  <si>
    <t>Y6.27.0029.LO</t>
  </si>
  <si>
    <t>廠牌：GERB
規格：GSI-R81</t>
  </si>
  <si>
    <t>94.26.0021.LO</t>
  </si>
  <si>
    <t>掛衣勾含門擋</t>
  </si>
  <si>
    <t>1、本體為鋅合金，表面鍍鉻，前端附橡膠頭。
2、長76mm±3mm，寬34mm±2mm、高64mm±3mm。
3、雙固定孔，附兩根固定螺絲。</t>
  </si>
  <si>
    <t>Y4.14.0007.LO</t>
  </si>
  <si>
    <t>煞車環(銑床用)</t>
  </si>
  <si>
    <t>1.廠牌：松侑
2.規格：銑床用
3.料號：TK-10-0001</t>
  </si>
  <si>
    <t>YA.HI.0039.LO</t>
  </si>
  <si>
    <t>廠牌:Koyo
型號:6205ZZ</t>
  </si>
  <si>
    <t>Y6.25.0085.LO</t>
  </si>
  <si>
    <t>廠牌：中鐵山橋
規格：664×185×10</t>
  </si>
  <si>
    <t>Y9.A3.0003.CF</t>
  </si>
  <si>
    <t>存儲馬達</t>
  </si>
  <si>
    <t>廠牌:JCM 型號:TG-35E-SG-120-C919</t>
  </si>
  <si>
    <t>電池箱排水塞</t>
  </si>
  <si>
    <t>１、廠牌：HOPPECKE，型號：4141200134。２、配件：密封墊片*1件。３、功能：環狀線電聯車輔電系統電池組之零組件，提供電池組箱體排水使用(每組電池箱1件)。</t>
  </si>
  <si>
    <t>35.16.0008.MT</t>
  </si>
  <si>
    <t>備用高容量2150mAh鋰電池</t>
  </si>
  <si>
    <t>33.OT.0025.SC</t>
  </si>
  <si>
    <t>處理器模塊</t>
  </si>
  <si>
    <t>[廠牌:Schneider][型號:BMXP342000][規格:8Mb SD卡 RJ45 USB]</t>
  </si>
  <si>
    <t>95.01.0036.FA</t>
  </si>
  <si>
    <t>活動扳手(開口13mm)</t>
  </si>
  <si>
    <t>YC.A1.0139.LR</t>
  </si>
  <si>
    <t>Y6.16.0004.LO</t>
  </si>
  <si>
    <t>廠牌：株洲時代新材料科技股份有限公司
規格：1:53</t>
  </si>
  <si>
    <t>YD.FF.0096.LO</t>
  </si>
  <si>
    <t>T5 燈管 電子安定器( 21-28W )</t>
  </si>
  <si>
    <t>品牌：世界光；規格: 適用 21-28W *3</t>
  </si>
  <si>
    <t>95.01.0015.KW</t>
  </si>
  <si>
    <t>梅開扳手(13 mm)</t>
  </si>
  <si>
    <t>48.FF.0051.KU</t>
  </si>
  <si>
    <t>燈具L14</t>
  </si>
  <si>
    <t>1.廠牌:凱優牌 2.型號:L14 3.規格:LED崁燈10.5W/900流明</t>
  </si>
  <si>
    <t>Y4.28.0030.LO</t>
  </si>
  <si>
    <t>柴油濾心(救援車用)</t>
  </si>
  <si>
    <t>廠牌：Fleetguard，型號：FS 1040</t>
  </si>
  <si>
    <t>Y6.11.0008.LO</t>
  </si>
  <si>
    <t>拉鈑2</t>
  </si>
  <si>
    <t>廠牌：中鐵山橋
規格：922×60(牽引防跳裝置)</t>
  </si>
  <si>
    <t>Y2.PD.0192.LO</t>
  </si>
  <si>
    <t>JET I UV 貼膜玻璃彩繪(C1-5)</t>
  </si>
  <si>
    <t xml:space="preserve">廠牌：艾瓦奇有限公司
規格：101.4cm*83.4cm
說明:板橋站月台滑門-C1-5
</t>
  </si>
  <si>
    <t>Y9.A2.0020.CF</t>
  </si>
  <si>
    <t>電磁閥(12V)</t>
  </si>
  <si>
    <t>廠牌:優聯 型號:OS-08A-A07 規格:DC12V輸入</t>
  </si>
  <si>
    <t>39.17.0059.HE</t>
  </si>
  <si>
    <t>接觸器延伸塊</t>
  </si>
  <si>
    <t>Y1.TW.0022.LO</t>
  </si>
  <si>
    <t>六角頭螺栓M16*50(環狀線軸箱)</t>
  </si>
  <si>
    <t xml:space="preserve">廠牌：BOSSARD，型號：BN60，規格：M16×50，包裝方式:50個/包。
</t>
  </si>
  <si>
    <t>48.FA.0002.CH</t>
  </si>
  <si>
    <t>防水壓克力盒</t>
  </si>
  <si>
    <t>壓克力160*180*60*3MM</t>
  </si>
  <si>
    <t>YD.FF.0109.LO</t>
  </si>
  <si>
    <t>LED燈泡(E40_60W)</t>
  </si>
  <si>
    <t>燈座：E40 功率(w)：80以下 色溫(k)：6500 電壓(v)：100 流明(lm)：8000以上 產品認證：CNS、藍光認證</t>
  </si>
  <si>
    <t>YSC.03.10.B.02</t>
  </si>
  <si>
    <t>YSC.02.12.A.02</t>
  </si>
  <si>
    <t>YSC.02.11.B.02</t>
  </si>
  <si>
    <t>YSC.03.10.D.02</t>
  </si>
  <si>
    <t>YC.A1.0094.LR</t>
  </si>
  <si>
    <t>料號 : 35256
尺寸:1.5mm2, pin</t>
  </si>
  <si>
    <t>Y6.27.0017.LO</t>
  </si>
  <si>
    <t>廠牌：中鐵山橋
規格：4.0M</t>
  </si>
  <si>
    <t>96.04.0002.MY</t>
  </si>
  <si>
    <t>Mitutoyo 2902S</t>
  </si>
  <si>
    <t>48.92.0017.CH</t>
  </si>
  <si>
    <t>LED燈泡(10W)</t>
  </si>
  <si>
    <t>規格:10瓦 晝光色(6500K)</t>
  </si>
  <si>
    <t>Y4.32.0059.LO</t>
  </si>
  <si>
    <t>繼電器(地下車床用-訊號燈控制1)</t>
  </si>
  <si>
    <t>1.廠牌：Siemens
2.型號：LZS:RT78725
3.料號：10308786</t>
  </si>
  <si>
    <t>35.16.0013.MT</t>
  </si>
  <si>
    <t>MTP3150背夾</t>
  </si>
  <si>
    <t>HLN9844A</t>
  </si>
  <si>
    <t>39.01.0034.LO</t>
  </si>
  <si>
    <t>防護篩</t>
  </si>
  <si>
    <t>YF.16.0126.LO</t>
  </si>
  <si>
    <t>PVC天溝</t>
  </si>
  <si>
    <t>材質:PVC 尺寸:長4000mm*周長207mm 管厚度1.5mm</t>
  </si>
  <si>
    <t>Y4.36.0008.LO</t>
  </si>
  <si>
    <t>燈泡(搪孔機用)</t>
  </si>
  <si>
    <t>1.廠牌：榮田精機
2.規格：110/140V6/10W
3.料號：AC110V8W</t>
  </si>
  <si>
    <t>Y3.DC.0111.LO</t>
  </si>
  <si>
    <t>4插槽機架</t>
  </si>
  <si>
    <t>1.廠牌：SCHNEIDER ELECTRIC
2.型號：BMXXBP0400（MODICON M340 SERIES）
3.環狀線專屬用料</t>
  </si>
  <si>
    <t>Y1.TW.0030.LO</t>
  </si>
  <si>
    <t>輪緣潤滑支架(右)</t>
  </si>
  <si>
    <t>1、材質：不鏽鋼。2、支架本體尺寸：長260mm、寬61mm、高32mm、板厚2mm。3、餘詳物料規格說明。</t>
  </si>
  <si>
    <t>96.38.0001.FL</t>
  </si>
  <si>
    <t>FLUKE</t>
  </si>
  <si>
    <t>94.26.0012.AF</t>
  </si>
  <si>
    <t>平墊片(M8)</t>
  </si>
  <si>
    <t>SUS304 M8</t>
  </si>
  <si>
    <t>48.92.0016.CH</t>
  </si>
  <si>
    <t>T5 LED燈管(1尺)</t>
  </si>
  <si>
    <t>規格:1尺 14瓦 晝光色(6500K)</t>
  </si>
  <si>
    <t>48.EA.0009.NO</t>
  </si>
  <si>
    <t>FMM-1 BP-A9823</t>
  </si>
  <si>
    <t>Y4.32.0024.LO</t>
  </si>
  <si>
    <t>地下車床液壓油出油濾心</t>
  </si>
  <si>
    <t>1.廠牌：REXROTH
2.型號：2.0100 PWR10-A00-0-M</t>
  </si>
  <si>
    <t>Y6.12.0031.LO</t>
  </si>
  <si>
    <t>廠牌：中鐵山橋
規格：10號左開直線可動岔心</t>
  </si>
  <si>
    <t>螺絲固定劑 592</t>
  </si>
  <si>
    <t>1、廠牌：LOCTITE或同等品。 2、型號：592。 3、包裝方式：250ml/條。 4、產品標示之保存期限：自製造日起至少24 個月。報廢不需繳回</t>
  </si>
  <si>
    <t>Y2.PD.0181.LO</t>
  </si>
  <si>
    <t>JET I UV 貼膜玻璃彩繪(B1-6)</t>
  </si>
  <si>
    <t xml:space="preserve">廠牌：艾瓦奇有限公司
規格：101.4cm*85cm
說明:板橋站月台滑門-B1-6
</t>
  </si>
  <si>
    <t>Y1.KT.0109.LO</t>
  </si>
  <si>
    <t>3M長期抗UV彩繪PVC-C CAR-A14</t>
  </si>
  <si>
    <t xml:space="preserve">廠牌:爵士影像事業有限公司，規格: PVC-C CAR-A14，說明:列車外裝公共藝術貼紙
</t>
  </si>
  <si>
    <t>94.26.0026.LO</t>
  </si>
  <si>
    <t>針嘴式注油頭</t>
  </si>
  <si>
    <t>廠牌：WIGA威力鋼 型號：GX-PD 規格：1-1/2"</t>
  </si>
  <si>
    <t>YA.JJ.0019.LO</t>
  </si>
  <si>
    <t>廠牌:國祥
規格:15t*220*807</t>
  </si>
  <si>
    <t>液壓控制單元空氣濾網(#T701)</t>
  </si>
  <si>
    <t>廠牌：KNORR-BREMSE
型號：C56074</t>
  </si>
  <si>
    <t>41.66.0007.SM</t>
  </si>
  <si>
    <t>Contact wire splice</t>
  </si>
  <si>
    <t>Y6.25.0131.LO</t>
  </si>
  <si>
    <t>廠牌：中鐵山橋
規格：1030-200
(10號岔心組件)</t>
  </si>
  <si>
    <t>35.13.0009.AS</t>
  </si>
  <si>
    <t>緊急麥克風(1按鈕 –握拳麥克風-類比型)</t>
  </si>
  <si>
    <t>Y6.18.0011.LO</t>
  </si>
  <si>
    <t>39.59.0020.TP</t>
  </si>
  <si>
    <t>Y6.44.0007.LO</t>
  </si>
  <si>
    <t>探傷車專用耦合劑(補充膠水)</t>
  </si>
  <si>
    <t>1.成份：聚乙烯醇（PVA）、水、防腐劑。 2.特性：透明、無毒、粘著力強。 3.產品標示之保存期限：自製造日起至少 60 個月。 4.包裝方式：500 cc ± 5%。</t>
  </si>
  <si>
    <t>2030/03/27</t>
  </si>
  <si>
    <t>YA.EE.0010.LO</t>
  </si>
  <si>
    <t>廠牌:金日
型號:UCF212J+UCF211J</t>
  </si>
  <si>
    <t>41.XX.0001.04</t>
  </si>
  <si>
    <t>垃圾袋</t>
  </si>
  <si>
    <t>N/A</t>
  </si>
  <si>
    <t>Y1.EA.0013.HO</t>
  </si>
  <si>
    <t>1.廠牌：HOPPECKE，型號：4016247301。2.標稱總電壓：96VDC(單電池1.2VDC)，標稱總容量：65Ah。3.至少包含串聯式單電池80侷、排水塞1件、補水接頭組1組(包含水管、3個末段接頭、77個中段接頭)、溫度感知器1件，電纜接頭1組、架框1組。4.電解液添加至最高容許液位(MAX)下緣。5.功能：環狀線電聯車啟動，及輔電低壓系統緊急供電設備。</t>
  </si>
  <si>
    <t>YSC.04.06.A.02</t>
  </si>
  <si>
    <t>95.01.0054.SI</t>
  </si>
  <si>
    <t xml:space="preserve">活動板手 18" </t>
  </si>
  <si>
    <t>長度：約300mm~500mm</t>
  </si>
  <si>
    <t>Y1.TD.0008.LO</t>
  </si>
  <si>
    <t>承梁掛勾墊塊(20mm)</t>
  </si>
  <si>
    <t>1、尺寸：長150mm，寬60mm，高20mm，公差±5%。2、材質：SS400結構鋼或等效材料。3、表面需平整、不可有翹曲、彎折、變形或毛邊等情形。</t>
  </si>
  <si>
    <t>Y4.35.0011.LO</t>
  </si>
  <si>
    <t>邏輯輸出模組(壓床用)</t>
  </si>
  <si>
    <t>1.廠牌：Siemens
2.型號：C-F5UR1079
3.料號：6ES7138-4FB04-0AB0</t>
  </si>
  <si>
    <t>Y8.BB.0001.OT</t>
  </si>
  <si>
    <t>電梯動力傳動裝置</t>
  </si>
  <si>
    <t>1.廠牌：OTIS。2.型號：GETM3.5H-150/1150。3.用途：適用環狀線OTIS電梯，驅動馬達讓車廂上下。4.規格：(1)電壓：AC340V。(2)額定速度：1m/s。(3)繩槽溝數：5。(4)繩槽距：16mm±1mm。</t>
  </si>
  <si>
    <t>Y7.AE.0008.MI</t>
  </si>
  <si>
    <t>微型磁簧開關</t>
  </si>
  <si>
    <t>廠牌：OMORON
型號：TL-G3D</t>
  </si>
  <si>
    <t>Y1.EE.0015.AS</t>
  </si>
  <si>
    <t>電源供應板(ACSDVP)</t>
  </si>
  <si>
    <t>廠牌:Ansaldo STS或廠牌:Hitachi Rail STS，型號：P31D.0100001</t>
  </si>
  <si>
    <t>38.JJ.0003.MI</t>
  </si>
  <si>
    <t>PEFY-P63</t>
  </si>
  <si>
    <t>YD.FF.0130.LO</t>
  </si>
  <si>
    <t>LED軌道燈</t>
  </si>
  <si>
    <t>規格: 1.	功率:20W； 2.色溫:3000K以上 ；3.輸入電壓:全電壓</t>
  </si>
  <si>
    <t>Y6.12.0002.LO</t>
  </si>
  <si>
    <t>廠牌：中鐵山橋
規格：120×50×1</t>
  </si>
  <si>
    <t>Y2.PD.0171.LO</t>
  </si>
  <si>
    <t>JET I UV 貼膜玻璃彩繪(A2-3)</t>
  </si>
  <si>
    <t xml:space="preserve">廠牌：艾瓦奇有限公司
規格：30.5cm*179cm
說明:板橋站月台滑門-A2-3
</t>
  </si>
  <si>
    <t>YA.BB.0049.LO</t>
  </si>
  <si>
    <t>顯示機板模組(板橋公車站及轉運站專屬用料)</t>
  </si>
  <si>
    <t>1.廠牌:中興 2.型號或規格:LCD07-P 3.此料號為交通局財產。 4.僅用於板橋公車站及轉運站故障維修使用。</t>
  </si>
  <si>
    <t>Y1.TW.0031.LO</t>
  </si>
  <si>
    <t>輪緣潤滑支架(左)</t>
  </si>
  <si>
    <t>33.OT.0034.HE</t>
  </si>
  <si>
    <t>測試電阻</t>
  </si>
  <si>
    <t>[廠牌:HEINE][型號:RAFS 4-100/6S*15Ω][規格:Test resistor DC 750 V ±20%; 15Ω ±10%; 14,5A; 50A Intermittent duty 2s/15s; max.5 cycles; Test voltage AC 5,5 kV 50 Hz; Terminal lower block top side, consiting of 2 pcs. 2x RAFS 2-100/6 prewired, Drawing-no. 02 40920 M 0005]</t>
  </si>
  <si>
    <t>48.FF.0036.LI</t>
  </si>
  <si>
    <t>月台照明燈</t>
  </si>
  <si>
    <t>220~240VAC,50/60HZ</t>
  </si>
  <si>
    <t>DMW2521</t>
  </si>
  <si>
    <t>39.XX.0001.CP</t>
  </si>
  <si>
    <t>1.廠牌：國光牌　2.型號：R68　3.包裝方式：4L/罐　4.使用廠設：電動升降機</t>
  </si>
  <si>
    <t>YA.QQ.0037.LO</t>
  </si>
  <si>
    <t>溫度感知器;風管型(板橋公車站及轉運站專屬用料)</t>
  </si>
  <si>
    <t>1.廠牌:SIEMENS 2.型號或規格:QAM2161.040 3.此料號為交通局財產。 4.僅用於板橋公車站及轉運站故障維修使用。</t>
  </si>
  <si>
    <t>YA.QQ.0016.LO</t>
  </si>
  <si>
    <t>廠牌：SIEMENS
型號：QBM3100U5</t>
  </si>
  <si>
    <t>Y1.KG.0002.LO</t>
  </si>
  <si>
    <t>內六角沉頭螺絲  M8x30</t>
  </si>
  <si>
    <t>1、廠牌：BOSSARD。  2、型號：BN 616。  3、規格：M8x30。</t>
  </si>
  <si>
    <t>50.94.0048.3M</t>
  </si>
  <si>
    <t>剎車盤清洗劑</t>
  </si>
  <si>
    <t>1.廠牌：3M。2.包裝方式：360毫升(+-10毫升)/CN。</t>
  </si>
  <si>
    <t>2025/09/30</t>
  </si>
  <si>
    <t>94.23.0019.AF</t>
  </si>
  <si>
    <t>鋼絲碗刷</t>
  </si>
  <si>
    <t>3吋</t>
  </si>
  <si>
    <t>50.EB.0003.AE</t>
  </si>
  <si>
    <t>儲能裝置(ESS)回水螺絲</t>
  </si>
  <si>
    <t>1.螺牙尺寸：3/4"G(公牙) 2.材質：SUS304不鏽鋼 3.需含墊圈</t>
  </si>
  <si>
    <t>Y8.BC.0001.OT</t>
  </si>
  <si>
    <t>MOCS微處理器主機板</t>
  </si>
  <si>
    <t>1.廠牌：OTIS。2.型號：EGB26805AAF001。3.用途：適用環狀線OTIS電梯，為電梯主要系統機板，負責操作運行模式命令控制機板，如電梯加速/減速/全速的命令；控制電梯開/關門；叫車應答等之命令操作。4.規格：(1)INPUT AC7V-9V。(2)尺寸：163*232±5(mm)。(3)具有3個7節顯示器及2個16節顯示器：顯示故障及運行模式。(4)具有3個SMD LED顯示電梯車廂與乘場是否至水平位置。</t>
  </si>
  <si>
    <t>Y6.41.0002.LO</t>
  </si>
  <si>
    <t>導電軌伸縮接頭組件</t>
  </si>
  <si>
    <t>廠牌：BRECKNELL WILLIS
型號：M09038-04-GA</t>
  </si>
  <si>
    <t>鋰電池組(18650)</t>
  </si>
  <si>
    <t>一、可充電式鋰電池18650。 二、額定電壓:3.7V。 三、電池容量:2600mAh(含)以上。  四、必須有符合台灣經濟部商品檢驗(BSMI)標示字號。五、2顆/組。六、報廢不需繳回。</t>
  </si>
  <si>
    <t>50.EP.0004.EA</t>
  </si>
  <si>
    <t>自動列車保護按鈕開關</t>
  </si>
  <si>
    <t>自動列車保護按鈕</t>
  </si>
  <si>
    <t>50.94.0046.LO</t>
  </si>
  <si>
    <t>空氣過濾器-駕駛室空調機組(Viledon)</t>
  </si>
  <si>
    <t>1.廠牌:Viledon  2.型號:PSB/290S 3.尺寸:50公分X30公分</t>
  </si>
  <si>
    <t>94.32.0036.EE</t>
  </si>
  <si>
    <t>太順3P平貼式7切6座延長線-15尺</t>
  </si>
  <si>
    <t>新版安規認證合格 ■橫向平貼式省力插頭 ■6組一對一獨立式電源管理開關 ■1組內建過載自動斷電總開關 ■6KV抗雷擊!!突波吸收器 ■高耐熱防火PC機身材質 ■一體成型電路設計 ■4N級無氧銅+雙絕緣線材</t>
  </si>
  <si>
    <t>50.89.0006.SE</t>
  </si>
  <si>
    <t>分散式CAN BUS 耦合器</t>
  </si>
  <si>
    <t>Y9.G5.0008.CF</t>
  </si>
  <si>
    <t>反射型感應器(1100mm)</t>
  </si>
  <si>
    <t>廠牌:Panasonic 型號:AMBA340214</t>
  </si>
  <si>
    <t>YA.RR.0003.LO</t>
  </si>
  <si>
    <t>廠牌:tend    
規格:110-120VAC 紅色</t>
  </si>
  <si>
    <t>Y1.TW.0019.LO</t>
  </si>
  <si>
    <t>六角頭螺栓M10*25(環狀線軸箱)</t>
  </si>
  <si>
    <t xml:space="preserve">廠牌：BOSSARD，型號：BN60，材質：碳鋼，規格：M10×25，包裝方式:100個/包。
</t>
  </si>
  <si>
    <t>38.II.0004.CH</t>
  </si>
  <si>
    <t>SPA-1060</t>
  </si>
  <si>
    <t>YA.BB.0048.LO</t>
  </si>
  <si>
    <t>壓力轉換器(板橋公車站及轉運站專屬用料)</t>
  </si>
  <si>
    <t>一、廠牌:Gems。二、型號或規格:0-25Bar；4-20mA；8-30VDC；4-20m。三、此料號為交通局財產。四、僅用於板橋公車站及轉運站故障維修使用。</t>
  </si>
  <si>
    <t>YC.A1.0191.LR</t>
  </si>
  <si>
    <t>內部螺栓</t>
  </si>
  <si>
    <t>料號 : 001-2247-063
尺寸:O17 (SW15) x 33 mm</t>
  </si>
  <si>
    <t>35.28.0008.RS</t>
  </si>
  <si>
    <t>類比電話機</t>
  </si>
  <si>
    <t>YF.16.0091.LO</t>
  </si>
  <si>
    <t>適用ALEX SV233DC型號之水龍頭</t>
  </si>
  <si>
    <t>39.26.0002.WE</t>
  </si>
  <si>
    <t>T8燈管</t>
  </si>
  <si>
    <t>Y9.A5.0022.CF</t>
  </si>
  <si>
    <t>電子主模組電源線(WP16-IPC)</t>
  </si>
  <si>
    <t>廠牌:MiTAC 型號:WP16 規格:電子主模組電源線 尺寸:900mm±15mm</t>
  </si>
  <si>
    <t>39.10.0005.TP</t>
  </si>
  <si>
    <t>高撓性軸元件</t>
  </si>
  <si>
    <t>50.BL.0007.RE</t>
  </si>
  <si>
    <t>軟管（3）</t>
  </si>
  <si>
    <t>38.JJ.0002.MI</t>
  </si>
  <si>
    <t>PEFY-P80</t>
  </si>
  <si>
    <t>熱縮套管(10.4mm)</t>
  </si>
  <si>
    <t>1、廠牌：KSS或同等品，型號：F32-10 。 2、尺寸：收縮前內徑10.4mm±0.4mm。 3、內徑收縮率50%以上。 4、顏色：黑色。 5、包裝：50m/捲。</t>
  </si>
  <si>
    <t>96.04.0003.MY</t>
  </si>
  <si>
    <t>95.01.0063.KT</t>
  </si>
  <si>
    <t>品牌型號KING TONY 34501109M                                規格：                                                          1.長度：37.9mm(±20mm)                                         2.扭力範圍：19(牛頓-米)</t>
  </si>
  <si>
    <t>33.XX.0005.AP</t>
  </si>
  <si>
    <t>鱷魚夾線材組</t>
  </si>
  <si>
    <t>1.廠牌:艾派司企業社APEX RACING 2.型號:  3.規格:(1)鱷魚夾:長82mm，夾口22mm，50A，銅鍍鎳，紅黑各一(2)紅黑線:14awg，200cm(3)端子:Y型端子開口Y2-4S(4MNB)</t>
  </si>
  <si>
    <t>Y6.25.0017.LO</t>
  </si>
  <si>
    <t>廠牌：中鐵山橋
規格：425-458-185(錳叉下用)</t>
  </si>
  <si>
    <t>Y6.27.0003.LO</t>
  </si>
  <si>
    <t>廠牌：中鐵山橋
規格：2.65M</t>
  </si>
  <si>
    <t>Y4.19.0021.LO</t>
  </si>
  <si>
    <t>液壓油(堆高機用)</t>
  </si>
  <si>
    <t>1.廠牌：國光牌
2.型號：46AW
3.包裝方式：19公升/桶
4.產品標示之保存期限：自製造日起至少48個月</t>
  </si>
  <si>
    <t>YSK.01.03.C.02.04.T</t>
  </si>
  <si>
    <t>2025/04/11</t>
  </si>
  <si>
    <t>Y1.KT.0203.LO</t>
  </si>
  <si>
    <t>3M長期抗UV彩繪PVC-A07、A12、C05、C10</t>
  </si>
  <si>
    <t>廠牌:爵士影像事業有限公司，規格: PVC-A07、A12、C05、C10，說明:列車內裝公共藝術貼紙</t>
  </si>
  <si>
    <t>Y4.11.0004.LO</t>
  </si>
  <si>
    <t>連結器橡膠元件(固定頂升設備用)</t>
  </si>
  <si>
    <t>1.廠牌：Centaflex    
2.規格：size 4Y，CF 2/4           
3.料號：V/0002-0010-003</t>
  </si>
  <si>
    <t>YSC.02.08.D.01.07.02.T</t>
  </si>
  <si>
    <t>Y1.PG.0015.ZF</t>
  </si>
  <si>
    <t>聯軸器(馬達端)</t>
  </si>
  <si>
    <t>廠牌：ZF。 型號：4050.190.015。 料號：0501.218.822(1個)、0501.218.823(1個)、0501.325.554(24個)、0501.340.447(2個)。</t>
  </si>
  <si>
    <t>Y1.TW.0007.LO</t>
  </si>
  <si>
    <t>車軸枕木</t>
  </si>
  <si>
    <t>1.尺寸：288.5*230*170(mm)。2.材質需以實心柳安木製作，非合板或木屑膠合且表面須經防腐處理。3.無發霉或水痕。4.靜態承載可達1,000公斤以上。5.其他：詳物料規格說明。</t>
  </si>
  <si>
    <t>YSC.03.07.A.02</t>
  </si>
  <si>
    <t>Y4.30.0010.LO</t>
  </si>
  <si>
    <t>溝槽測量軸承(平台車用)</t>
  </si>
  <si>
    <t>料號：TK-30-0010</t>
  </si>
  <si>
    <t>Y2.PD.0040.FA</t>
  </si>
  <si>
    <t>EED 鎖定開關（ELS）</t>
  </si>
  <si>
    <t>1.廠牌:Faiveley。2.原廠料號:G331669-S105。3.月台門，更換性備品，頂箱設備。</t>
  </si>
  <si>
    <t>38.II.0019.CH</t>
  </si>
  <si>
    <t>傳動皮帶(SPZ-950)</t>
  </si>
  <si>
    <t>SPZ-950</t>
  </si>
  <si>
    <t>Y6.39.0001.BW</t>
  </si>
  <si>
    <t>導電軌端部組件,正線(高速)</t>
  </si>
  <si>
    <t>廠牌：BRECKNELL WILLIS
型號：M41458-07-D</t>
  </si>
  <si>
    <t>50.BE.0002.HK</t>
  </si>
  <si>
    <t>蓄壓器(含支架)</t>
  </si>
  <si>
    <t>1.廠牌:HANNING&amp;KAHL 2.型號:P/N:290000495</t>
  </si>
  <si>
    <t>39.55.0003.UC</t>
  </si>
  <si>
    <t>柴油芯</t>
  </si>
  <si>
    <t>95.01.0062.KT</t>
  </si>
  <si>
    <t xml:space="preserve">品牌型號KING TONY 34501107M                                規格：                                                          1.長度：37.4mm(±20mm)                                         2.扭力範圍：10(牛頓-米)                                                                                                    </t>
  </si>
  <si>
    <t>Y9.GD.0001.CF</t>
  </si>
  <si>
    <t>喇叭</t>
  </si>
  <si>
    <t>廠牌:NS 型號:JZ3-795-5H 規格:4Ω,6W</t>
  </si>
  <si>
    <t>94.99.0006.LO</t>
  </si>
  <si>
    <t>混泥土除霉清潔劑</t>
  </si>
  <si>
    <t>混泥土除霉清潔劑12oz.，報廢不需繳回</t>
  </si>
  <si>
    <t>YC.A1.0092.LR</t>
  </si>
  <si>
    <t>料號 : 19188
micro fuse
尺寸:20x5, 1A</t>
  </si>
  <si>
    <t>Y7.AA.0001.OT</t>
  </si>
  <si>
    <t>55kW變頻器</t>
  </si>
  <si>
    <t>1.廠牌:YASKAWA( 55kW)
2.型號:CIMR-AT4A0139AAA
3.用途:適用環狀線OTIS電扶梯(Y6-01~04)</t>
  </si>
  <si>
    <t>YA.HH.0021.LO</t>
  </si>
  <si>
    <t>廠牌：Koyo
型號：6308ZZCM</t>
  </si>
  <si>
    <t>Y2.PP.0009.AS</t>
  </si>
  <si>
    <t>ATFL模組</t>
  </si>
  <si>
    <t>1. 廠牌:Ansaldo STS或Hitachi Rail STS。2. 型號：B92B.A29002。3. 具2個上下位置開關。4. 具2個Male DB-9 介面接頭。5. 使用於環狀線號誌連鎖車站設備(PP)，為音頻軌道電路道旁與設備房之間電流隔離。</t>
  </si>
  <si>
    <t>YSAC1.07.06.E</t>
  </si>
  <si>
    <t>Y4.15.0008.LO</t>
  </si>
  <si>
    <t>油細分離器(土軌空壓設備用)</t>
  </si>
  <si>
    <t>廠牌：復盛，型號：2116010217</t>
  </si>
  <si>
    <t>39.60.0023.TP</t>
  </si>
  <si>
    <t>95.03.0020.PK</t>
  </si>
  <si>
    <t>1.材質：SAE 6150 2.長度：170mm</t>
  </si>
  <si>
    <t>Y1.PG.0017.LO</t>
  </si>
  <si>
    <t>銅墊圈 M26</t>
  </si>
  <si>
    <t>1、廠牌：BOSSARD。 2、型號：BN 447。 3、規格：26 x 31。</t>
  </si>
  <si>
    <t>Y2.PD.0035.FA</t>
  </si>
  <si>
    <t>右門扇鎖定開關（LLS-R）</t>
  </si>
  <si>
    <t>1.廠牌:Faiveley。2.原廠料號:G331669-S103。3.月台門，更換性備品，頂箱設備。</t>
  </si>
  <si>
    <t>遮蔽膠帶(14mm)</t>
  </si>
  <si>
    <t>市售品, 遮蔽膠帶(1R)14mm*35mm，報廢不需繳回</t>
  </si>
  <si>
    <t>YSD.01.03.A.02.01</t>
  </si>
  <si>
    <t>Y1.VH.0015.LO</t>
  </si>
  <si>
    <t>插拔式接線端子(3PIN,母)</t>
  </si>
  <si>
    <t>插拔式接線端子，型式：母座，腳數：3PIN</t>
  </si>
  <si>
    <t>Y1.KT.0167.LO</t>
  </si>
  <si>
    <t>3M長期抗UV彩繪PVC-D CAR-B14</t>
  </si>
  <si>
    <t>廠牌:爵士影像事業有限公司，規格: PVC-D CAR-B14，說明:列車外裝公共藝術貼紙</t>
  </si>
  <si>
    <t>50.KT.0159.LK</t>
  </si>
  <si>
    <t>display cover 1(13222.0246)</t>
  </si>
  <si>
    <t>95.01.0140.TO</t>
  </si>
  <si>
    <t>品牌型號TOPTUL BAEA1222                                規格：                                                          1.長度：30mm(±20mm)                                         2.尺寸：22mm</t>
  </si>
  <si>
    <t>Y6.12.0038.LO</t>
  </si>
  <si>
    <t>廠牌：中鐵山橋
規格：7號右開岔尖(堅心錳鋼岔心)</t>
  </si>
  <si>
    <t>Y9.E3.0002.CF</t>
  </si>
  <si>
    <t>指示燈(綠)線(WS01-LED(G) TO WS06)</t>
  </si>
  <si>
    <t>廠牌:MiTAC 型號:WS01 規格:LED(G) TO WS06 CABLE  尺寸:500mm±20mm</t>
  </si>
  <si>
    <t>Y6.18.0009.LO</t>
  </si>
  <si>
    <t>廠牌：中鐵山橋
規格：M24×65</t>
  </si>
  <si>
    <t>95.42.0045.KG</t>
  </si>
  <si>
    <t>分離式壓著工具</t>
  </si>
  <si>
    <t>出力：30TON以上、開口：30mm、最大壓著尺寸：1000mm以上、壓著形式 六角</t>
  </si>
  <si>
    <t>Y5.11.0026.LO</t>
  </si>
  <si>
    <t>通用奔騰行動處理器模組</t>
  </si>
  <si>
    <t>1.廠牌：亞美亞Avaya
2.型號：S8300E
3.用途：電話替換性備品</t>
  </si>
  <si>
    <t>93.12.0001.AF</t>
  </si>
  <si>
    <t>U型吊環</t>
  </si>
  <si>
    <t>1.尺寸:1/2英吋                                             2.材質:不鏽鋼</t>
  </si>
  <si>
    <t>33.DP.0007.SL</t>
  </si>
  <si>
    <t>NFB 3P 100AF 20AT 10KA 380V</t>
  </si>
  <si>
    <t>39.29.0024.GM</t>
  </si>
  <si>
    <t>燈泡 24V 10W</t>
  </si>
  <si>
    <t>39.17.0010.TP</t>
  </si>
  <si>
    <t>安全閥</t>
  </si>
  <si>
    <t>50.XX.0058.LO</t>
  </si>
  <si>
    <t>束線帶</t>
  </si>
  <si>
    <t>材質:尼龍 4.8*300MM  白色</t>
  </si>
  <si>
    <t>YE.LL.0002.LO</t>
  </si>
  <si>
    <t>1.廠牌：SULZER
2.型號：AS0530-S16_2STD-380V/60
3.規格：出水量=50 公升/分鐘，口徑50mm(參考)</t>
  </si>
  <si>
    <t>YSC.02.14.D.02</t>
  </si>
  <si>
    <t>YA.HH.0028.LO</t>
  </si>
  <si>
    <t>馬達軸承(板橋公車站及轉運站專屬用料)</t>
  </si>
  <si>
    <t>一、廠牌:KOYO。二、型號或規格:6206ZZ。三、此料號為交通局財產。四、僅用於板橋公車站及轉運站故障維修使用。</t>
  </si>
  <si>
    <t>48.FF.0019.TY</t>
  </si>
  <si>
    <t>LDLW303S-33AAD/S40D</t>
  </si>
  <si>
    <t>Y7.AE.0017.KO</t>
  </si>
  <si>
    <t xml:space="preserve">廠牌：通力
型號：KM5130667H02
</t>
  </si>
  <si>
    <t>YA.ZZ.0053.LO</t>
  </si>
  <si>
    <t>浮球開關器(空調水箱用)</t>
  </si>
  <si>
    <t>規格:牙口1吋。</t>
  </si>
  <si>
    <t>Y5.12.0031.LO</t>
  </si>
  <si>
    <t>HDMI線 5M</t>
  </si>
  <si>
    <t>HSG05 HDTV2.0公對公5M</t>
  </si>
  <si>
    <t>Y1.EU.0005.MS</t>
  </si>
  <si>
    <t>集電器絕緣板(610型)</t>
  </si>
  <si>
    <t>廠牌：MERSEN，型號：R1036464</t>
  </si>
  <si>
    <t>35.26.0028.MX</t>
  </si>
  <si>
    <t>1G第二層存取交換器(24埠PoE)</t>
  </si>
  <si>
    <t>一、廠牌：MOXA。二、英文品名: 1G Layer 2 Access Switch (24-port PoE)。三、型號: ICS-G7528A (THSG-SD1)</t>
  </si>
  <si>
    <t>YA.II.0024.LO</t>
  </si>
  <si>
    <t>廠牌:瑞安
規格:290*595*50 全SUS濾網</t>
  </si>
  <si>
    <t>Y5.11.0008.LO</t>
  </si>
  <si>
    <t>桌上型類比電話機</t>
  </si>
  <si>
    <t>1.廠牌：瑞通Sweetone
2.型號：RS-802HF
3.用途：電話替換性備品</t>
  </si>
  <si>
    <t>Y1.EE.0042.LO</t>
  </si>
  <si>
    <t>DCS接頭(N母，RG142)</t>
  </si>
  <si>
    <t>廠牌:HUBER+SUHNER，型號:21_N-50-3-8/133_NE。</t>
  </si>
  <si>
    <t>YA.EE.0009.LO</t>
  </si>
  <si>
    <t>廠牌:金日
型號:UCF211J+UCF210J</t>
  </si>
  <si>
    <t>Y1.DC.0002.LO</t>
  </si>
  <si>
    <t>車門斷路器(1A)</t>
  </si>
  <si>
    <t>廠牌：HRI，型號：211EK22984B12 或 廠牌：ABB，型號：S281-UC K1</t>
  </si>
  <si>
    <t>35.27.0023.AB</t>
  </si>
  <si>
    <t>SCADA遠端控制單元網路通訊模組(雙埠)</t>
  </si>
  <si>
    <t>一、參考廠牌：Allen-Bradley。二、參考型號：1756-EN2TR。三、用途:僅SCADA系統。</t>
  </si>
  <si>
    <t>Y2.SW.0003.UH</t>
  </si>
  <si>
    <t>偵測條</t>
  </si>
  <si>
    <t>1.廠牌:Voestalpine。2.型號:C-66482、C-66483。3.為轉轍器設備。</t>
  </si>
  <si>
    <t>95.01.0064.KT</t>
  </si>
  <si>
    <t>套筒扳手組</t>
  </si>
  <si>
    <t xml:space="preserve">品牌型號KING TONY 4528MR                                規格：                                                          1.18件式 六角標準套筒 10~32mm2.1件式 六角膠套火星塞套筒3.1件式 32齒膠套握把棘輪扳手4.2件式 接桿 5" &amp; 10" L5.1件式 滑桿6.1件式 萬向接頭                                             7.附收藏袋或盒                                     </t>
  </si>
  <si>
    <t>YD.BB.0013.LO</t>
  </si>
  <si>
    <t>人機綜合介面板</t>
  </si>
  <si>
    <t>1.廠牌:ABLEREX
2.適用容量:160K~220KA 
3.原廠料號:E960487
4.適用輸入電壓:3800-400V
5.額定頻率:50HZ/60HZ</t>
  </si>
  <si>
    <t>YF.16.0019.LO</t>
  </si>
  <si>
    <t>1.廠牌:中京股份有限公司
2.規格:290x290x18mm(381U淺綠)
3.CF640土建標區段標使用區域:月台、穿堂、通道(公共區地坪)</t>
  </si>
  <si>
    <t>96.01.0001.MY</t>
  </si>
  <si>
    <t>Y1.KT.0222.LO</t>
  </si>
  <si>
    <t>透明PVC簾幕</t>
  </si>
  <si>
    <t>1.材質：全透明PVC。 2.尺寸：高5m，寬3m，厚0.3mm，公差±10%。</t>
  </si>
  <si>
    <t>Y2.PD.0140.FA</t>
  </si>
  <si>
    <t>旁路開關(6 PIN 母接頭)</t>
  </si>
  <si>
    <t>1.廠牌:TE Connectivity AMP Connectors
2.型號:178964-3</t>
  </si>
  <si>
    <t>96.45.0001.FL</t>
  </si>
  <si>
    <t>溫濕度測定計</t>
  </si>
  <si>
    <t>FLUKE 971</t>
  </si>
  <si>
    <t>50.KT.0161.LK</t>
  </si>
  <si>
    <t>pillar trim-upper (mirror image)(13222.0059)</t>
  </si>
  <si>
    <t>95.01.0065.KT</t>
  </si>
  <si>
    <t>55mm開口扳手</t>
  </si>
  <si>
    <t xml:space="preserve">品牌型號KING TONY 1071-55                                規格：                                               1.15°開口端                                             2.15°梅花端                                               3.長度600mm~650mm </t>
  </si>
  <si>
    <t>96.40.0001.FL</t>
  </si>
  <si>
    <t>交直流勾式電流錶</t>
  </si>
  <si>
    <t>FLUKE 376</t>
  </si>
  <si>
    <t>32.BS.0001.IP</t>
  </si>
  <si>
    <t>旅客緊急對講機(PEI)</t>
  </si>
  <si>
    <t>YD.FF.0051.LO</t>
  </si>
  <si>
    <t>1.廠牌：GE
2.型號：14211SP
3.規格：T-BAR 嵌入式 調光器 電子安定器 220V 14Wx2(PAO)</t>
  </si>
  <si>
    <t>Y9.P4.0001.CF</t>
  </si>
  <si>
    <t>PAM列印模組(含變壓器)</t>
  </si>
  <si>
    <t>廠牌:EPSON 型號:TM-T82II 規格:三吋熱感出票機(RS232)含切刀</t>
  </si>
  <si>
    <t>YC.A1.0097.LR</t>
  </si>
  <si>
    <t>料號 : 70231
with 1 contact element, 1O</t>
  </si>
  <si>
    <t>YD.FF.0123.LO</t>
  </si>
  <si>
    <t>球型 E27 LED*1嵌燈具(車站用)</t>
  </si>
  <si>
    <t>1.尺寸ψ225*H200mm。 2.崁孔尺寸ψ225mm。 3.燈具本體鋁板成型白色烤漆/鏡面鋁反射罩 4.燈座E27，燈具須有防墜措施，且內外固定方式皆不得使用自攻螺絲固定。</t>
  </si>
  <si>
    <t>YC.A1.0173.LR</t>
  </si>
  <si>
    <t>料號 : 40640
FIT-Uno
規格:O104 - 112mm, 25mm wide</t>
  </si>
  <si>
    <t>Y4.14.0002.LO</t>
  </si>
  <si>
    <t>電磁接觸器組(精密車床用#12)</t>
  </si>
  <si>
    <t>1.廠牌：東元電機
2.規格：3A1a(高速精密車床)  
3.型號：CU-11
4.料號：TK-10-0012</t>
  </si>
  <si>
    <t>YA.II.0180.LO</t>
  </si>
  <si>
    <t>空調設備專用防震軟管</t>
  </si>
  <si>
    <t>1.口徑:1又1/2"2.長度:約30公分3.參考廠牌型號:乙宣軟管/ES-50T</t>
  </si>
  <si>
    <t>YE.EA.0006.LO</t>
  </si>
  <si>
    <t>火警受信總機模組</t>
  </si>
  <si>
    <t>1.廠牌：SIEMENS
2.型號：HTRI-R
3.規格：控制模組、輔助電驛模組、警示燈模組、警鈴模組</t>
  </si>
  <si>
    <t>YSAC1.03.01.A</t>
  </si>
  <si>
    <t>防護手套(防油用)</t>
  </si>
  <si>
    <t>1.尺寸：L號。 2.材質：NBR。 3.包裝：100件/盒。 4.無粉。報廢不需繳回</t>
  </si>
  <si>
    <t>YSC.05.10.A.01</t>
  </si>
  <si>
    <t>Y1.EC.0005.HI</t>
  </si>
  <si>
    <t>電路板模組箱(輔電)</t>
  </si>
  <si>
    <t>廠牌：HRI，型號：003385HB02</t>
  </si>
  <si>
    <t>IS.LI.0001.LO</t>
  </si>
  <si>
    <t>酒精</t>
  </si>
  <si>
    <t>0.5L</t>
  </si>
  <si>
    <t>Y2.PP.0031.AS</t>
  </si>
  <si>
    <t>SDA3-5A模組</t>
  </si>
  <si>
    <t>1.廠牌:Ansaldo STS或Hitachi Rail STS。2.型號：B2ED.A76002。3.最大電流:5A。4.具電源供應狀態LED顯示。5.使用於環狀線號誌連鎖車站設備(PP)，利用電源供電模組提供下游設備電源。</t>
  </si>
  <si>
    <t>YSAC1.05.02.F</t>
  </si>
  <si>
    <t>YC.A1.0058.LR</t>
  </si>
  <si>
    <t>料號 : 17106
LV HRC-fuse plug
NH2, 315A</t>
  </si>
  <si>
    <t>Y5.25.0013.LO</t>
  </si>
  <si>
    <t>網路線(RJ45)</t>
  </si>
  <si>
    <t>95.09.0001.PA</t>
  </si>
  <si>
    <t>工作頭燈(800流明)</t>
  </si>
  <si>
    <t>一、廠牌:百利世Panrico。二、電壓：3.7V 。三、照度：800 流明 。四、消耗功率：5W 。五、使用電池規格：18650鋰電池。六、充電介面：USB。</t>
  </si>
  <si>
    <t>YA.QQ.0010.LO</t>
  </si>
  <si>
    <t>靜壓偵測器(PDT)</t>
  </si>
  <si>
    <t>廠牌：HUBA 
型號：699</t>
  </si>
  <si>
    <t>94.32.0026.AF</t>
  </si>
  <si>
    <t>鋁合金四方管</t>
  </si>
  <si>
    <t xml:space="preserve">規格：                                            1.尺 寸：長：300cm 寬：5cm 高：5cm                                        2.厚度：1MM                                           </t>
  </si>
  <si>
    <t>Y6.25.0070.LO</t>
  </si>
  <si>
    <t>廠牌：中鐵山橋
規格：790×185×10</t>
  </si>
  <si>
    <t>Y5.25.0010.LO</t>
  </si>
  <si>
    <t>機櫃散熱風扇</t>
  </si>
  <si>
    <t>1.廠牌：SUNON 建準 2.型號：DP203A-2123LST.GN 3.用途：機櫃替換性備品</t>
  </si>
  <si>
    <t>YA.EE.0018.LO</t>
  </si>
  <si>
    <t>散熱風扇軸承(5.5~7.5仟瓦)(板橋公車站及轉運站專屬用料)</t>
  </si>
  <si>
    <t>一、廠牌:SKF。二、型號或規格:6213-2RS1/C3及6314 。三、此料號為交通局財產。四、僅用於板橋公車站及轉運站故障維修使用。</t>
  </si>
  <si>
    <t>Y1.AA.0011.HI</t>
  </si>
  <si>
    <t>局部控制單元機架3(LCU)</t>
  </si>
  <si>
    <t>廠牌：HRI，型號：008979TE03</t>
  </si>
  <si>
    <t>Y6.12.0004.LO</t>
  </si>
  <si>
    <t>廠牌：中鐵山橋
規格：50×50×2</t>
  </si>
  <si>
    <t>39.17.0058.HE</t>
  </si>
  <si>
    <t>刮刀(安坑輕軌用)</t>
  </si>
  <si>
    <t>94.25.0001.LO</t>
  </si>
  <si>
    <t>層板</t>
  </si>
  <si>
    <t>1、材質：木夾板
2、尺寸：長寬厚1,500*750*8.5(mm)以上
3、其他：可搭配立柱支撐架、橫樑支撐架使用
4、其它詳物料規格說明</t>
  </si>
  <si>
    <t>36.BA.0002.OT</t>
  </si>
  <si>
    <t>Y9.C7.0008.CF</t>
  </si>
  <si>
    <t>微動開關(軸承支架)</t>
  </si>
  <si>
    <t>廠牌:優聯 型號:601582-000</t>
  </si>
  <si>
    <t>94.22.0012.LO</t>
  </si>
  <si>
    <t>手動打包機組</t>
  </si>
  <si>
    <t>1.內含:主機與夾具 2.適用12~15mm PP(塑膠)打包帶。</t>
  </si>
  <si>
    <t>32.UC.0007.TH</t>
  </si>
  <si>
    <t>轉轍器控制單元 – 故障自趨安全輸入卡</t>
  </si>
  <si>
    <t>DME0118</t>
  </si>
  <si>
    <t>Y2.PD.0137.FA</t>
  </si>
  <si>
    <t>BAT 電池</t>
  </si>
  <si>
    <t>1.廠牌:MARATHON。2.原廠料號:M12V50FT。3.月台門，更換性備品，其他設備。</t>
  </si>
  <si>
    <t>YSAC1.03.07.A.T</t>
  </si>
  <si>
    <t>2026/01/01</t>
  </si>
  <si>
    <t>9號電池</t>
  </si>
  <si>
    <t>9號一般電池，碳鋅，9V。報廢不需繳回</t>
  </si>
  <si>
    <t>Y4.14.0017.LO</t>
  </si>
  <si>
    <t>微動開關(攻牙機用)</t>
  </si>
  <si>
    <t>1.廠牌：升山
2.型號：V-15-1A5(變速鑽孔攻牙機)
3.料號：V-15-1A5</t>
  </si>
  <si>
    <t>50.KT.0160.LK</t>
  </si>
  <si>
    <t>gap cover(13222.0110)</t>
  </si>
  <si>
    <t>Y4.32.0051.LO</t>
  </si>
  <si>
    <t>穩壓器(地下車床用)</t>
  </si>
  <si>
    <t>1.廠牌：Siemens
2.規格：DC24V/20A
3.型號：SIT OP PSU300M
4.料號：10314387</t>
  </si>
  <si>
    <t>41.66.0014.SI</t>
  </si>
  <si>
    <t>Cantilever(安坑輕軌使用)</t>
  </si>
  <si>
    <t>1.廠牌: 西門子2.型號: 3.規格:GRP(架空線)</t>
  </si>
  <si>
    <t>Y4.17.0014.LO</t>
  </si>
  <si>
    <t>馬達保護斷路器(列車清洗系統用#14)</t>
  </si>
  <si>
    <t>1.廠牌：Schneider
2.規格：GV2ME20
3.料號：RS0014</t>
  </si>
  <si>
    <t>Y4.19.0023.LO</t>
  </si>
  <si>
    <t>1.廠牌：MOBIL
2.型號，MOBILUBE HD 80W-90
3.包裝方式：20公升/桶</t>
  </si>
  <si>
    <t>YSK.01.01.A.01.02.T</t>
  </si>
  <si>
    <t>2026/05/31</t>
  </si>
  <si>
    <t>Y9.A2.0027.CF</t>
  </si>
  <si>
    <t>暫存器培林</t>
  </si>
  <si>
    <t>廠牌：優聯   型號：ATIM-CHS- ESCROW- BEARING   材質：金屬</t>
  </si>
  <si>
    <t>Y6.16.0033.LO</t>
  </si>
  <si>
    <t xml:space="preserve">岔心墊鈑 8 </t>
  </si>
  <si>
    <t>廠牌：中鐵山橋
規格：1012C</t>
  </si>
  <si>
    <t>94.17.0008.LO</t>
  </si>
  <si>
    <t>粉筆(白色)</t>
  </si>
  <si>
    <t>1.材質：石膏粉。 2.尺寸：8cm x 1.2cm。 3.規格：80支/盒。</t>
  </si>
  <si>
    <t>95.01.0068.KT</t>
  </si>
  <si>
    <t>品牌型號KING TONY 34501217M                                規格：                                                          1.長度：56.5mm(±20mm)                                         2.扭力範圍：110(牛頓-米)</t>
  </si>
  <si>
    <t>PVC絕緣膠布(紅色)</t>
  </si>
  <si>
    <t>紅色 0.2mm*19mm*10m，報廢不需繳回</t>
  </si>
  <si>
    <t>YA.ZZ.0056.LO</t>
  </si>
  <si>
    <t>流量開關(板橋公車站及轉運站專屬用料)</t>
  </si>
  <si>
    <t>1.廠牌:SIEMENS 2.型號或規格:QVE1902.020 3.此料號為交通局財產。 4.僅用於板橋公車站及轉運站故障維修使用。</t>
  </si>
  <si>
    <t>33.DP.0011.SL</t>
  </si>
  <si>
    <t>NFB 2P 100AF 50AT 10KA 110V</t>
  </si>
  <si>
    <t>Y1.KT.0172.LO</t>
  </si>
  <si>
    <t>3M長期抗UV彩繪PVC-D CAR-C5</t>
  </si>
  <si>
    <t>廠牌:爵士影像事業有限公司，規格: PVC-D CAR-C5，說明:列車外裝公共藝術貼紙</t>
  </si>
  <si>
    <t>Y1.PK.0007.LO</t>
  </si>
  <si>
    <t>彈性墊圈 M8</t>
  </si>
  <si>
    <t>1、廠牌：BOSSARD。 2、型號：BN 672。 3、規格：M8。</t>
  </si>
  <si>
    <t>Y9.A5.0054.CF</t>
  </si>
  <si>
    <t>上方箱門感測器線(WS21-DOOR SENSOR-UP)</t>
  </si>
  <si>
    <t>廠牌:MiTAC 型號:WS21 規格:上方箱門感測器 Cable  尺寸:1000mm±20mm</t>
  </si>
  <si>
    <t>39.60.0022.TP</t>
  </si>
  <si>
    <t>95.01.0066.KT</t>
  </si>
  <si>
    <t>品牌型號KING TONY 34501221M                                規格：                                                          1.長度：61mm(±20mm)                                        2.扭力範圍：195(牛頓-米)</t>
  </si>
  <si>
    <t>防水填縫噴劑(透明)</t>
  </si>
  <si>
    <t>廠牌：FLEX SEAL(或同等品)，容量：17 oz.(482ml)，顏色：透明。</t>
  </si>
  <si>
    <t>工業公母插頭延長線(30M)</t>
  </si>
  <si>
    <t>1線5芯1.5mm平方以上/適用380VAC工業公母插頭/延長線(30M)</t>
  </si>
  <si>
    <t>YA.JJ.0008.LO</t>
  </si>
  <si>
    <t>廠牌:鑫國
規格:5*200*1010尼龍濾網</t>
  </si>
  <si>
    <t>Y5.12.0036.LO</t>
  </si>
  <si>
    <t>磁碟陣列整合式全功能主機</t>
  </si>
  <si>
    <t>1.廠牌：嘉穩科技 2.型號：W12s 3.用途：CCTV替換性備品</t>
  </si>
  <si>
    <t>Y7.AA.0011.LO</t>
  </si>
  <si>
    <t>380V,15KW</t>
  </si>
  <si>
    <t>Y6.11.0022.LO</t>
  </si>
  <si>
    <t xml:space="preserve">單孔頂鐵調整片(翼軌) </t>
  </si>
  <si>
    <t>廠牌：中鐵山橋
規格：92×55×D(D=0.5\1\2)</t>
  </si>
  <si>
    <t>Y5.16.0012.LO</t>
  </si>
  <si>
    <t>序列狀態檢測卡板</t>
  </si>
  <si>
    <t>1.廠牌：LEONARDO
2.型號：771-1112/01
3.用途：TETRA替換性備品</t>
  </si>
  <si>
    <t>34.AD.0001.OT</t>
  </si>
  <si>
    <t>39.29.0018.GM</t>
  </si>
  <si>
    <t>張緊器</t>
  </si>
  <si>
    <t>95.01.0200.TO</t>
  </si>
  <si>
    <t>品牌型號TOPTUL KABA1623                                規格：                                                          1.長度：42mm(±20mm)                                         2.尺寸：23mm</t>
  </si>
  <si>
    <t>Y9.A3.0012.CF</t>
  </si>
  <si>
    <t>運輸皮帶(11x283x0.65*G)</t>
  </si>
  <si>
    <t>廠牌:JCM 型號:SE-N-SMV1-11x283x0.65*G 尺寸:11mm*283mm</t>
  </si>
  <si>
    <t>96.42.0004.TE</t>
  </si>
  <si>
    <t>94.23.0033.LO</t>
  </si>
  <si>
    <t>3米3節伸縮鋁桿</t>
  </si>
  <si>
    <t>3米3節伸縮鋁桿。</t>
  </si>
  <si>
    <t>Y1.PT.0011.LO</t>
  </si>
  <si>
    <t>推進馬達軸承組</t>
  </si>
  <si>
    <t>驅動端軸承(廠牌：SKF。型號：NU1013ECP/C4VA3091。)；非驅動端軸承(廠牌：SKF。型號：NUP210ECP/C4VA3091。)</t>
  </si>
  <si>
    <t>Y6.25.0113.LO</t>
  </si>
  <si>
    <t>接合魚尾鈑構件</t>
  </si>
  <si>
    <t>廠牌：BRECKNELL WILLIS
規格：CUPONAL
(導電軌用)</t>
  </si>
  <si>
    <t>YA.II.0134.LO</t>
  </si>
  <si>
    <t>廠牌：ROULUNDS型號：SPA-1582</t>
  </si>
  <si>
    <t>YSC.01.01.C.02.01.05.T</t>
  </si>
  <si>
    <t>煞車釋放單元壓力開關O型環(T012)</t>
  </si>
  <si>
    <t>廠牌：KNORR-BREMSE
型號：A36518</t>
  </si>
  <si>
    <t>YSAC1.01.06.C.01.02.T</t>
  </si>
  <si>
    <t>Y8.BC.0009.MI</t>
  </si>
  <si>
    <t>M1機板</t>
  </si>
  <si>
    <t>廠牌：三菱
型號：KCR-900B</t>
  </si>
  <si>
    <t>35.27.0001.HP</t>
  </si>
  <si>
    <t>SERVER伺服器</t>
  </si>
  <si>
    <t>SERVER伺服器使用</t>
  </si>
  <si>
    <t>96.52.0001.AO</t>
  </si>
  <si>
    <t>50.92.0001.HS</t>
  </si>
  <si>
    <t>跨接電纜1-1(含接頭)</t>
  </si>
  <si>
    <t>94.05.0002.LO</t>
  </si>
  <si>
    <t>不銹鋼酸洗劑</t>
  </si>
  <si>
    <t>1.適用鋼材SUS-304﹅304L﹅316﹅316L﹅371﹅317L﹅318﹅ 309﹅309L﹅310﹅310S﹅321﹅330﹅347﹅301﹅ 302…等不腐蝕﹅不傷表皮﹅操作容易。 2.包裝方式：1公斤/罐 3.產品標示之保存期限：自製造日起至少36個月</t>
  </si>
  <si>
    <t>2028/05/14</t>
  </si>
  <si>
    <t>39.17.0027.TP</t>
  </si>
  <si>
    <t>33.HP.0003.SI</t>
  </si>
  <si>
    <t>Shunt-release DC 110V (22kV C-GIS開關設備)</t>
  </si>
  <si>
    <t>95.22.0005.AP</t>
  </si>
  <si>
    <t>氣動筆形刻磨機</t>
  </si>
  <si>
    <t>夾頭尺寸3 mm</t>
  </si>
  <si>
    <t>39.59.0008.TP</t>
  </si>
  <si>
    <t>感應器傳輸模組</t>
  </si>
  <si>
    <t>廠牌:Ansaldo STS或廠牌:Hitachi Rail STS，型號：B62A.000002</t>
  </si>
  <si>
    <t>Y1.PV.0032.LO</t>
  </si>
  <si>
    <t>主彈簧</t>
  </si>
  <si>
    <t>1、廠牌：Microelettrica 或 Knorr-Bremse。 2、型號：42842606B。</t>
  </si>
  <si>
    <t>YC.A1.0037.LR</t>
  </si>
  <si>
    <t>右觸碰版(高)</t>
  </si>
  <si>
    <t>料號 : 001-2148-199
尺寸:48,43 x 22,15 x 16</t>
  </si>
  <si>
    <t>Y6.16.0051.LO</t>
  </si>
  <si>
    <t>限位鈑 2</t>
  </si>
  <si>
    <t>92.11.0001.LO</t>
  </si>
  <si>
    <t>8吋手提式送風機</t>
  </si>
  <si>
    <t>風量:30CMM</t>
  </si>
  <si>
    <t>DME0231</t>
  </si>
  <si>
    <t>95.22.0013.PC</t>
  </si>
  <si>
    <t>紅外線皮帶張力計</t>
  </si>
  <si>
    <t>1.廠牌 : PCE instrument  2.型號 : PCE-BTM 2000A</t>
  </si>
  <si>
    <t>Y4.26.0006.LO</t>
  </si>
  <si>
    <t>手煞車開關(倉儲系統用)</t>
  </si>
  <si>
    <t>1.廠牌：HIGHLY
2.型號：Z15G1308
3.料號：A73J2-40402A</t>
  </si>
  <si>
    <t>Y3.DC.0017.LO</t>
  </si>
  <si>
    <t>高速保險絲 （適用於AR2004 P25）3000KW</t>
  </si>
  <si>
    <t>1.廠牌：EATON
2.型號：170M6467
3.規格：適用於AR2004 P25 3000KW
4.環狀線專屬用料</t>
  </si>
  <si>
    <t>YC.K1.0001.LO</t>
  </si>
  <si>
    <t>機油(工程車輛用)</t>
  </si>
  <si>
    <t>1.廠牌：TOTAL、型號：RUBIA TIR 8600 10W/40
2.包裝方式：18公升/桶
3.產品標示之保存期限：自製造日起至少48 個月</t>
  </si>
  <si>
    <t>YSK.01.01.A.02.04.T</t>
  </si>
  <si>
    <t>50.XX.0050.LO</t>
  </si>
  <si>
    <t>透明保護漆</t>
  </si>
  <si>
    <t>YD.FF.0007.LO</t>
  </si>
  <si>
    <t>1.廠牌：東亞
2.型號：FS-28143LEA(F41S)
3.規格：吸頂式 電子安定器 220V 28Wx1</t>
  </si>
  <si>
    <t>Y4.27.0026.LO</t>
  </si>
  <si>
    <t>車頂警告燈泡(路軌兩用車用-黃)</t>
  </si>
  <si>
    <t>1.廠牌：BENZ
2.規格：24V 5W
3.料號：N072601024250</t>
  </si>
  <si>
    <t>Y4.31.0002.LO</t>
  </si>
  <si>
    <t>螺栓(M14x1.5)(牽引電動車用)</t>
  </si>
  <si>
    <t>1.廠牌：COM
2.規格：M14x1.5
3.料號：03917</t>
  </si>
  <si>
    <t>48.FF.0026.TY</t>
  </si>
  <si>
    <t>投光燈</t>
  </si>
  <si>
    <t>Y4.17.0066.LO</t>
  </si>
  <si>
    <t>巴士頂刷手動齒輪(列車清洗系統用)</t>
  </si>
  <si>
    <t>1.廠牌：鈤聖精機     
2.規格：中碳鋼心軸Φ25X200L串8X30L
3.料號：RS0071</t>
  </si>
  <si>
    <t>39.10.0009.TP</t>
  </si>
  <si>
    <t>94.01.0006.AF</t>
  </si>
  <si>
    <t>油漆筆(銀)</t>
  </si>
  <si>
    <t>銀色</t>
  </si>
  <si>
    <t>YA.II.0165.LO</t>
  </si>
  <si>
    <t>廠牌:昀諭行
型號:495*545*45mm</t>
  </si>
  <si>
    <t>Y1.BE.0042.LO</t>
  </si>
  <si>
    <t>六角螺帽 M12</t>
  </si>
  <si>
    <t>1、廠牌：BOSSARD。 2、型號：BN 5713。  3、規格：M12。</t>
  </si>
  <si>
    <t>Y2.PD.0183.LO</t>
  </si>
  <si>
    <t>JET I UV 貼膜玻璃彩繪(B2-2)</t>
  </si>
  <si>
    <t xml:space="preserve">廠牌：艾瓦奇有限公司
規格：101.5cm*85cm
說明:板橋站月台滑門-B2-2
</t>
  </si>
  <si>
    <t>YD.FF.0016.LO</t>
  </si>
  <si>
    <t>1.廠牌：東亞
2.型號：CHW-71007/70MH-2
3.規格：高功率安定器 220V 70W</t>
  </si>
  <si>
    <t>Y9.A5.0034.CF</t>
  </si>
  <si>
    <t>風扇2電源線(WP28-FAN2)</t>
  </si>
  <si>
    <t>廠牌:MiTAC 型號:WP28 規格:風扇2電源線 尺寸:400mm±15mm</t>
  </si>
  <si>
    <t>Y4.33.0010.LO</t>
  </si>
  <si>
    <t>白色反差增強劑</t>
  </si>
  <si>
    <t>廠牌：MAGNAFLUX，型號：WCP-2，包裝方式：300公克/罐，產品標示之保存期限：自製造日起至少60個月。</t>
  </si>
  <si>
    <t>YSK.03.01.B.01.08.T</t>
  </si>
  <si>
    <t>Y1.KT.0202.LO</t>
  </si>
  <si>
    <t>3M長期抗UV彩繪PVC-A06、A11、C04、C09</t>
  </si>
  <si>
    <t>廠牌:爵士影像事業有限公司，規格: PVC-A06、A11、C04、C09，說明:列車內裝公共藝術貼紙</t>
  </si>
  <si>
    <t>Y5.12.0009.LO</t>
  </si>
  <si>
    <t>電梯半球型IP網路攝影機</t>
  </si>
  <si>
    <t>1.廠牌：禾企Shany
2.型號：SNC-WDL2122DN
3.用途：CCTV替換性備品</t>
  </si>
  <si>
    <t>YSAC1.08.02.D</t>
  </si>
  <si>
    <t>96.48.0002.FL</t>
  </si>
  <si>
    <t>Y4.29.0015.LO</t>
  </si>
  <si>
    <t>CC電源斷路器(軌道維修車用)</t>
  </si>
  <si>
    <t>廠牌:Schneider，型號:A9S60432。</t>
  </si>
  <si>
    <t>96.31.0001.ME</t>
  </si>
  <si>
    <t>高阻計(1KV)</t>
  </si>
  <si>
    <t>MEGGER MIT410</t>
  </si>
  <si>
    <t>IS.SG.0001.LO</t>
  </si>
  <si>
    <t>Y7.AA.0004.OT</t>
  </si>
  <si>
    <t>22kW變頻器</t>
  </si>
  <si>
    <t>1.廠牌:YASKAWA(22kW)
2.型號:CIMR-AT4A0058AAA
3.用途:適用環狀線OTIS電扶梯(Y07-01~07)</t>
  </si>
  <si>
    <t>Y2.PD.0207.LO</t>
  </si>
  <si>
    <t>JET I UV 貼膜玻璃彩繪(D2-2)</t>
  </si>
  <si>
    <t>廠牌：艾瓦奇有限公司
規格：35cm*178.5cm
說明:板橋站月台滑門-D2-2</t>
  </si>
  <si>
    <t>Y5.21.0002.LO</t>
  </si>
  <si>
    <t>變壓器(110VAC轉12VDC)</t>
  </si>
  <si>
    <t>1.輸入電壓：110VAC2.輸出電壓：12VDC3.輸出電流：4A-5A</t>
  </si>
  <si>
    <t>Y9.AD.0001.CF</t>
  </si>
  <si>
    <t>警報器</t>
  </si>
  <si>
    <t>廠牌:MiTAC 型號:KWES5450-24LC</t>
  </si>
  <si>
    <t>Y2.PP.0011.AS</t>
  </si>
  <si>
    <t>CLAM模組</t>
  </si>
  <si>
    <t>1. 廠牌:Ansaldo STS或Hitachi Rail STS。2.型號;FM9088300800。3.為號誌道旁連鎖車站設備。</t>
  </si>
  <si>
    <t>Y3.HP.0001.LO</t>
  </si>
  <si>
    <t>22kV比壓器</t>
  </si>
  <si>
    <t>1、廠牌：SCHNEIDER，型號：VGM 24H。2、規格：(1) 一次側電壓22kV/√3 (2) 二次側電壓110V/√3 (3) 精確度50VA/CL.0.5 (4) 匝數比值為200±0.5%。</t>
  </si>
  <si>
    <t>YSC.02.02.C.02</t>
  </si>
  <si>
    <t>Y4.18.0005.LO</t>
  </si>
  <si>
    <t>過濾器(轉向架清洗機用)</t>
  </si>
  <si>
    <t>1.廠牌：Karcher    
2.料號：6.414-681.0</t>
  </si>
  <si>
    <t>YC.A1.0087.LR</t>
  </si>
  <si>
    <t>電源接觸器</t>
  </si>
  <si>
    <t>料號 : 70775
5.5kW/400V, 24VDC, 3-pole,S00</t>
  </si>
  <si>
    <t>95.02.0019.LO</t>
  </si>
  <si>
    <t>精密鐘錶螺絲起子組</t>
  </si>
  <si>
    <t>1.廠牌:立吉五金 2.型號:62-48 3.規格:六件組，十字#0，#1，一字1.4mm，2.0mm，2.4mm，3.0mm</t>
  </si>
  <si>
    <t>35.27.0027.LO</t>
  </si>
  <si>
    <t>資料存取模組(300GB)</t>
  </si>
  <si>
    <t>一、 SAS硬碟2.5吋。二、300GB/10K RPM。三、用途:僅平面道路號誌系統。</t>
  </si>
  <si>
    <t>Y3.XT.0007.LO</t>
  </si>
  <si>
    <t>廠牌：榮城電機
型號：DC110V-125V</t>
  </si>
  <si>
    <t>Y5.11.0031.LO</t>
  </si>
  <si>
    <t>來電號碼顯示模組</t>
  </si>
  <si>
    <t>1.廠牌：亞美亞Avaya
2.型號：1408(Caller ID Display(XCMC)Module)
3.用途：電話替換性備品</t>
  </si>
  <si>
    <t>Y9.A5.0016.CF</t>
  </si>
  <si>
    <t>固定找零器2訊號線(WS16-HOPPER2)</t>
  </si>
  <si>
    <t>廠牌:MiTAC 型號:WS16 規格:HOPPER2 Cable 尺寸:700mm±15mm</t>
  </si>
  <si>
    <t>Y6.25.0051.LO</t>
  </si>
  <si>
    <t>廠牌：中鐵山橋
規格：664×180×20</t>
  </si>
  <si>
    <t>Y8.BE.0002.OT</t>
  </si>
  <si>
    <t>樓層顯示器(乘場)</t>
  </si>
  <si>
    <t>1.廠牌：OTIS。2.型號：HPI。3.用途：適用環狀線OTIS電梯，乘場顯示樓層及電梯使用模式顯示。4.規格：(1)INPUT DC24V。(2)215 *70±5(mm)點矩陣顯示器。</t>
  </si>
  <si>
    <t>95.01.0067.KT</t>
  </si>
  <si>
    <t>品牌型號KING TONY 34501110M                                規格：                                                          1.長度：38.2mm(±20mm)                                         2.扭力範圍：25(牛頓-米)</t>
  </si>
  <si>
    <t>96.08.0011.FA</t>
  </si>
  <si>
    <t>Y2.SW.0007.UH</t>
  </si>
  <si>
    <t>感測棒</t>
  </si>
  <si>
    <t>廠牌：Voestalpine
料號：C-16951</t>
  </si>
  <si>
    <t>58.XX.0004.01</t>
  </si>
  <si>
    <t>阿匹古</t>
  </si>
  <si>
    <t>橡膠圈</t>
  </si>
  <si>
    <t>39.10.0015.TP</t>
  </si>
  <si>
    <t>車體支架保護套"上"</t>
  </si>
  <si>
    <t>YA.HH.0006.LO</t>
  </si>
  <si>
    <t>皮帶(SPZ-1437-Ld)</t>
  </si>
  <si>
    <t>廠牌:科祿格規格:SPZ-1437-Ld</t>
  </si>
  <si>
    <t>YSC.03.09.A.03.05.T</t>
  </si>
  <si>
    <t>YF.16.0055.LO</t>
  </si>
  <si>
    <t>廠牌:永鈺窯業(佳達牌)
尺寸(顏色):200*200* 7mm(#PT white白色)
CF660區段標 水箱、水槽、泵浦室、 垃圾室</t>
  </si>
  <si>
    <t>YSC.01.05.E.02</t>
  </si>
  <si>
    <t>YSC.01.05.D.02</t>
  </si>
  <si>
    <t>Y4.14.0012.LO</t>
  </si>
  <si>
    <t>ON/OFF開關(砂輪機用)</t>
  </si>
  <si>
    <t>1.廠牌：明利電機
2.規格：3p/5A 250V 0.45KW
3.型號：BS-2220
4.料號：BS-2220  (自動集塵砂輪機)</t>
  </si>
  <si>
    <t>39.11.0002.TP</t>
  </si>
  <si>
    <t>重型承載前輪</t>
  </si>
  <si>
    <t>YD.AA.0013.LO</t>
  </si>
  <si>
    <t>漏電保護插座</t>
  </si>
  <si>
    <t>品牌：國際牌；型號：WNF1741；規格：15A 110V AC 60 Hz</t>
  </si>
  <si>
    <t>48.FF.0089.LO</t>
  </si>
  <si>
    <t>LED 560w投光燈</t>
  </si>
  <si>
    <t>1.廠牌: 2.型號: 3.規格:560W，安坑輕軌照明系統使用</t>
  </si>
  <si>
    <t>YA.II.0151.LO</t>
  </si>
  <si>
    <t>傳動皮帶(SPA-1800)</t>
  </si>
  <si>
    <t>廠牌:CONTINENTAL型號:SPA-1800</t>
  </si>
  <si>
    <t>YSC.01.02.B.01.04.02.T</t>
  </si>
  <si>
    <t>50.94.0055.LO</t>
  </si>
  <si>
    <t>萬用強力快乾膠</t>
  </si>
  <si>
    <t>容量:20公克</t>
  </si>
  <si>
    <t>YA.DD.0021.LO</t>
  </si>
  <si>
    <t>高壓壓力表</t>
  </si>
  <si>
    <t>廠牌：FUCO
型號：OM-800</t>
  </si>
  <si>
    <t>Y1.KT.0128.LO</t>
  </si>
  <si>
    <t>3M長期抗UV彩繪PVC-C CAR-C5</t>
  </si>
  <si>
    <t>廠牌:爵士影像事業有限公司，規格: PVC-C CAR-C5，說明:列車外裝公共藝術貼紙</t>
  </si>
  <si>
    <t>50.XX.0031.LO</t>
  </si>
  <si>
    <t>車高量測用鋁條</t>
  </si>
  <si>
    <t>車高量測用鋁條 (5cm*5cm*300cm)±1cm</t>
  </si>
  <si>
    <t>Y1.BD.0036.KB</t>
  </si>
  <si>
    <t>碟形彈簧(5#)</t>
  </si>
  <si>
    <t>廠牌：KNORR-BREMSE
型號：477514</t>
  </si>
  <si>
    <t>94.32.0008.AF</t>
  </si>
  <si>
    <t>紮線帶(80)</t>
  </si>
  <si>
    <t>尼龍紮線帶 (白色,80*2.5mm)，報廢不需繳回</t>
  </si>
  <si>
    <t>50.EP.0002.EA</t>
  </si>
  <si>
    <t>客室110V插座按鈕開關</t>
  </si>
  <si>
    <t>客室110V插座按鈕</t>
  </si>
  <si>
    <t>94.23.0002.AF</t>
  </si>
  <si>
    <t>1捲 約2~4kg、寬20-45cm，報廢不需繳回</t>
  </si>
  <si>
    <t>YC.K1.0009.LO</t>
  </si>
  <si>
    <t>長度500mm±10mm，適用於095軌道維修工程車</t>
  </si>
  <si>
    <t>Y4.27.0042.LO</t>
  </si>
  <si>
    <t>鎖定板(路軌兩用車用)</t>
  </si>
  <si>
    <t>1.廠牌：ZWEIWEG
2.料號：D0000903</t>
  </si>
  <si>
    <t>Y4.32.0063.LO</t>
  </si>
  <si>
    <t>斷路器(地下車床用)</t>
  </si>
  <si>
    <t>1.廠牌：Siemens
2.型號：5SY6106-7
3.料號：10315719</t>
  </si>
  <si>
    <t>33.CA.0001.EV</t>
  </si>
  <si>
    <t>直流電纜</t>
  </si>
  <si>
    <t>1000V 150mm</t>
  </si>
  <si>
    <t>DMW1441</t>
  </si>
  <si>
    <t>YA.JJ.0004.LO</t>
  </si>
  <si>
    <t>廠牌:鑫國
規格:15*203*1148鋁質濾網</t>
  </si>
  <si>
    <t>平均壓力閥(煞車)</t>
  </si>
  <si>
    <t>廠牌：KNORR-BREMSE，型號：I22950</t>
  </si>
  <si>
    <t>Y8.BC.0023.KO</t>
  </si>
  <si>
    <t>對講機按鈕排線接頭</t>
  </si>
  <si>
    <t xml:space="preserve">廠牌：通力
規格：長11mm x 寬8mm x 高3mm
</t>
  </si>
  <si>
    <t>YA.II.0017.LO</t>
  </si>
  <si>
    <t>廠牌:Continental型號:SPA-1320*2條產品標示之保存期限：自製造日起至少 60 個月</t>
  </si>
  <si>
    <t>YSC.03.14.B.01.03.12.T</t>
  </si>
  <si>
    <t>96.42.0006.TE</t>
  </si>
  <si>
    <t>YC.A1.0096.LR</t>
  </si>
  <si>
    <t>安裝夾</t>
  </si>
  <si>
    <t>料號 : 75098
尺寸:M18, 40x44x24mm</t>
  </si>
  <si>
    <t>95.01.0070.KT</t>
  </si>
  <si>
    <t>品牌型號KING TONY 34501240M                                規格：                                                          1.長度：80.5mm(±20mm)                                         2.扭力範圍：800(牛頓-米)</t>
  </si>
  <si>
    <t>33.DP.0015.SL</t>
  </si>
  <si>
    <t>NFB 2P 100AF 15AT 10KA 110V</t>
  </si>
  <si>
    <t>95.01.0141.TO</t>
  </si>
  <si>
    <t>品牌型號TOPTUL BAEA1220                                規格：                                                          1.長度：30mm(±20mm)                                         2.尺寸：20mm</t>
  </si>
  <si>
    <t>Y2.CP.0019.AS</t>
  </si>
  <si>
    <t>CPCI 3HE 機架(ART用)</t>
  </si>
  <si>
    <t>1.廠牌:Ansaldo STS或Hitachi Rail STS。2型號：109A.0100202。3.內含小型PCI背板(LH系統插槽）及小型PCI背板（RH系統插槽)。4.使用於環狀線號誌中央連鎖設備(CP)，提供CPU、四路乙太網路、CPSU等模組使用。5.每組物料需含配件:WFR電纜:(1)型號:AF2I.A12144，數量:2條。(2)型號:AF2I.A12145，數量:2條。</t>
  </si>
  <si>
    <t>38.II.0021.CH</t>
  </si>
  <si>
    <t>傳動皮帶(SPA-1132)</t>
  </si>
  <si>
    <t>SPA-1132</t>
  </si>
  <si>
    <t>Y4.34.0001.LO</t>
  </si>
  <si>
    <t>過濾器(復軌設備用)</t>
  </si>
  <si>
    <t>1.廠牌：Rexroth
2.規格：R928005834
3.型號：11433146-1
4.料號：10319980</t>
  </si>
  <si>
    <t>Y1.VG.0006.LO</t>
  </si>
  <si>
    <t>回風空氣柵門馬達</t>
  </si>
  <si>
    <t>廠牌：BELIMO，型號：TF24</t>
  </si>
  <si>
    <t>YA.II.0098.LO</t>
  </si>
  <si>
    <t>廠牌:ASAHI
型號:UK208</t>
  </si>
  <si>
    <t>YA.II.0043.LO</t>
  </si>
  <si>
    <t>廠牌:SKF
型號:6204-2Z</t>
  </si>
  <si>
    <t>95.01.0199.TO</t>
  </si>
  <si>
    <t>品牌型號TOPTUL KABA2435                                規格：                                                          1.長度：55mm(±20mm)                                         2.尺寸：35mm</t>
  </si>
  <si>
    <t>Y2.PD.0208.LO</t>
  </si>
  <si>
    <t>3M長期UV全透明彩繪PVC-月台滑門(左)</t>
  </si>
  <si>
    <t xml:space="preserve">廠牌：爵士影像事業有限公司
規格：103cm*208cm
說明:月台滑門(左)
</t>
  </si>
  <si>
    <t>Y1.EA.0014.LO</t>
  </si>
  <si>
    <t>電池溫度偵測器(輔電)</t>
  </si>
  <si>
    <t>廠牌：YAD，型號：YAD-CF610，金屬頭約3.5cm，總長約40cm</t>
  </si>
  <si>
    <t>48.92.0024.CH</t>
  </si>
  <si>
    <t>固定式比托計</t>
  </si>
  <si>
    <t>35.13.0008.AS</t>
  </si>
  <si>
    <t xml:space="preserve">環境噪音偵測器- IP65 </t>
  </si>
  <si>
    <t>Y1.PK.0005.LO</t>
  </si>
  <si>
    <t>平墊圈 M12</t>
  </si>
  <si>
    <t>1、廠牌：BOSSARD。 2、型號：BN 20730。  3、規格：M12。</t>
  </si>
  <si>
    <t>50.XX.0025.LO</t>
  </si>
  <si>
    <t>駕駛座椅鋼索(坐墊傾角調整)</t>
  </si>
  <si>
    <t>Y4.29.0002.LO</t>
  </si>
  <si>
    <t>液壓回油過濾器(軌道維修車用)</t>
  </si>
  <si>
    <t>1.廠牌：SF
2.規格：HY 15638
3.料號：BRD50-403541-00040</t>
  </si>
  <si>
    <t>Y6.36.0001.BW</t>
  </si>
  <si>
    <t>絕緣子組件</t>
  </si>
  <si>
    <t>廠牌：BRECKNELL WILLIS規格：GLASS REINFORCED POLYESTER MOULDING(導電軌組件)</t>
  </si>
  <si>
    <t>95.42.0076.SU</t>
  </si>
  <si>
    <t>雨鞋10.0</t>
  </si>
  <si>
    <t>1.廠牌：松燕牌。  2.規格：  (1)顏色：黑色。  (2)材質：無毒環保塑膠製成。(3)尺寸：10號</t>
  </si>
  <si>
    <t>車廂立柱</t>
  </si>
  <si>
    <t>尺寸：長2013±5mm，直徑33.7±0.5mm，厚度2+0.5mm，餘詳物料規格說明。</t>
  </si>
  <si>
    <t>35.26.0006.OR</t>
  </si>
  <si>
    <t>1G SFP 光學模組</t>
  </si>
  <si>
    <t>障礙物偵測開關</t>
  </si>
  <si>
    <t>廠牌：FASE，型號：FR502-1XGM3，或廠牌：PIZZATO，型號：FR502-1XGM3，或廠牌：PIZZATO，型號：FR502-XGM3R23</t>
  </si>
  <si>
    <t>50.KT.0162.LK</t>
  </si>
  <si>
    <t>a-pillar trim right(13222.0217)</t>
  </si>
  <si>
    <t>96.10.0023.KL</t>
  </si>
  <si>
    <t>Y1.KT.0019.LO</t>
  </si>
  <si>
    <t>3M長期抗UV彩繪PVC-A CAR-A8</t>
  </si>
  <si>
    <t>廠牌:爵士影像事業有限公司，規格: PVC-A CAR-A8，說明:列車外裝公共藝術貼紙</t>
  </si>
  <si>
    <t>95.09.0002.RO</t>
  </si>
  <si>
    <t>磁吸工作燈手電筒</t>
  </si>
  <si>
    <t>1.輸入電壓：DC4.2~5V  2.輸入電流：2000mA    4.內建電池規格：18650鋰電池   5.充電介面：Micro USB     6.附充電線x1</t>
  </si>
  <si>
    <t>Y6.16.0011.LO</t>
  </si>
  <si>
    <t>護軌基鈑</t>
  </si>
  <si>
    <t>廠牌：中鐵山橋
規格：800C</t>
  </si>
  <si>
    <t>YSS.08.05</t>
  </si>
  <si>
    <t>YA.DD.0035.LO</t>
  </si>
  <si>
    <t>廠牌：NTN 
型號：6308ZZ</t>
  </si>
  <si>
    <t>YA.ZZ.0058.LO</t>
  </si>
  <si>
    <t>吊隱式空調設備</t>
  </si>
  <si>
    <t>1.廠牌:萬士益 2.型號:室內機MAS-140PH32/室外機ME-140PH32 3.14KW</t>
  </si>
  <si>
    <t>Y6.25.0112.LO</t>
  </si>
  <si>
    <t>基鈑墊片(高密度聚乙烯)</t>
  </si>
  <si>
    <t>廠牌：株洲時代新材料科技股份有限公司
規格：440×275</t>
  </si>
  <si>
    <t>YSS.09.01</t>
  </si>
  <si>
    <t>94.01.0008.AF</t>
  </si>
  <si>
    <t>噴漆(灰)</t>
  </si>
  <si>
    <t>1.顏色: 灰色                                2.容量:400ml/罐(含)以上/CAN</t>
  </si>
  <si>
    <t>YSD.02.03.A.01.04</t>
  </si>
  <si>
    <t>2026/11/15</t>
  </si>
  <si>
    <t>50.BV.0005.NO</t>
  </si>
  <si>
    <t>自動排水閥</t>
  </si>
  <si>
    <t>YC.A1.0157.LR</t>
  </si>
  <si>
    <t xml:space="preserve"> 料號 : 69708
規格:PAN-V0-8x1-BL
規格:5公尺</t>
  </si>
  <si>
    <t>39.23.0007.FS</t>
  </si>
  <si>
    <t>冷卻器前置濾網</t>
  </si>
  <si>
    <t>94.23.0020.AF</t>
  </si>
  <si>
    <t>噴瓶(500ml)</t>
  </si>
  <si>
    <t>Y1.TX.0006.HI</t>
  </si>
  <si>
    <t>輪緣潤滑支架(左)(踏面)</t>
  </si>
  <si>
    <t>廠牌：B&amp;CO，型號：AA05E0R</t>
  </si>
  <si>
    <t>Y1.KT.0080.LO</t>
  </si>
  <si>
    <t>3M長期抗UV彩繪PVC-B CAR-C3</t>
  </si>
  <si>
    <t xml:space="preserve">廠牌:爵士影像事業有限公司，規格: PVC-B CAR-C3，說明:列車外裝公共藝術貼紙
</t>
  </si>
  <si>
    <t>94.32.0016.SI</t>
  </si>
  <si>
    <t>穿線器</t>
  </si>
  <si>
    <t>長度15M,線徑6.5mm</t>
  </si>
  <si>
    <t>SP</t>
  </si>
  <si>
    <t>96.05.0006.KT</t>
  </si>
  <si>
    <t xml:space="preserve">品牌型號KINGTONY 34223-1A                                規格：                                                          1.量測範圍5~25 N.m                                         2.最小刻度 0.1N.m                                         3.套筒轉接頭尺寸﹕1/4”                                       </t>
  </si>
  <si>
    <t>Y4.24.0004.LO</t>
  </si>
  <si>
    <t>把手氮氣彈簧-450N(電動搬運機用)</t>
  </si>
  <si>
    <t>1.廠牌：SUSPA Life Line
2.規格:N450
3.料號：TYP 16-2 016 11579 450N</t>
  </si>
  <si>
    <t>YA.JJ.0016.LO</t>
  </si>
  <si>
    <t>廠牌:國祥 
規格:15t*240*1425</t>
  </si>
  <si>
    <t>矽利康(Glass &amp; Metal)</t>
  </si>
  <si>
    <t>1、廠牌：DOWSIL(或同等品)，型號：Glass &amp; Metal，容量:300ml/條，顏色：白。 2、保存期限：自製造日起至少12個月。</t>
  </si>
  <si>
    <t>2026/04/01</t>
  </si>
  <si>
    <t>YA.GG.0003.LO</t>
  </si>
  <si>
    <t>廠牌:九如 
型號:UBN-43</t>
  </si>
  <si>
    <t>Y5.11.0001.LO</t>
  </si>
  <si>
    <t>HVP-32G 影像數位管理機</t>
  </si>
  <si>
    <t>1.廠牌：Hometek
2.型號：HVP-32G
3.用途：對講機替換性備品</t>
  </si>
  <si>
    <t>YC.I1.0003.LO</t>
  </si>
  <si>
    <t>發電機空氣濾心(平台車用)</t>
  </si>
  <si>
    <t>廠牌：Perkins，型號：2652C845</t>
  </si>
  <si>
    <t>94.32.0012.AF</t>
  </si>
  <si>
    <t>抗UV紮線帶(190)</t>
  </si>
  <si>
    <t>黑色,190*4.8mm</t>
  </si>
  <si>
    <t>YF.16.0052.LO</t>
  </si>
  <si>
    <t>廠牌:精工陶瓷股份有限公司
尺寸(顏色):290*290*18mm(#PT 7511U 紅) 
CF660區段標 排煙室、出入口、候車室、走道、清潔人員室</t>
  </si>
  <si>
    <t>YSC.01.03.E.01</t>
  </si>
  <si>
    <t>YSC.01.04.B.02</t>
  </si>
  <si>
    <t>96.08.0008.FA</t>
  </si>
  <si>
    <t>94.26.0016.AF</t>
  </si>
  <si>
    <t>彈簧墊片(M8)</t>
  </si>
  <si>
    <t>Y6.25.0126.LO</t>
  </si>
  <si>
    <t>廠牌：中鐵山橋
規格：720-200
(菱形岔心組件)</t>
  </si>
  <si>
    <t>50.LT.0004.SB</t>
  </si>
  <si>
    <t>駕駛室照明燈具(含光源)</t>
  </si>
  <si>
    <t>Y9.P9.0006.LO</t>
  </si>
  <si>
    <t>PAM觸控螢幕</t>
  </si>
  <si>
    <t>廠牌:Acer ，型號:UT222Q，面板尺寸 / 比例：21.5吋 / 16:9，面板類型：IPS / 支援 10 點觸控 ，解析度：1920 x 1080，輸入介面：1x VGA / 1x HDMI / 1x DP</t>
  </si>
  <si>
    <t>Y5.22.0001.LO</t>
  </si>
  <si>
    <t>4吋數位子鐘(不含秒)</t>
  </si>
  <si>
    <t>1.廠牌：祺林Chilin
2.型號：SDC-404
3.用途：時鐘替換性備品</t>
  </si>
  <si>
    <t>94.20.0023.SA</t>
  </si>
  <si>
    <t>防護圍裙(耐酸鹼用)</t>
  </si>
  <si>
    <t>1.材質:Neoprene氯丁橡膠。 2.尺寸：(長114cm/寬89cm)±5%。                    3.綁帶式設計</t>
  </si>
  <si>
    <t>YC.A1.0134.LR</t>
  </si>
  <si>
    <t>料號 : 17309
Z2S 6-1-6X</t>
  </si>
  <si>
    <t>Y5.14.0021.LO</t>
  </si>
  <si>
    <t>1.廠牌：康舒科技ACBEL POLYTECH
2.型號：OT9009(ID：000G)
3.用途：FOT替換性備品</t>
  </si>
  <si>
    <t>95.11.0006.LO</t>
  </si>
  <si>
    <t>電烙鐵</t>
  </si>
  <si>
    <t>功率消耗：20W/130W</t>
  </si>
  <si>
    <t>Y4.14.0015.LO</t>
  </si>
  <si>
    <t>霓虹指示燈(攻牙機用)</t>
  </si>
  <si>
    <t>1.廠牌：升山
2.規格：440V 橘、綠、白色(變速鑽孔攻牙機用)
3.料號：TK-10-0006</t>
  </si>
  <si>
    <t>Y4.24.0015.LO</t>
  </si>
  <si>
    <t>電源開關(電動搬運機用)</t>
  </si>
  <si>
    <t>1.廠牌：恆智
2.料號：554119B3</t>
  </si>
  <si>
    <t>YC.A1.0100.LR</t>
  </si>
  <si>
    <t xml:space="preserve">量測感應器
</t>
  </si>
  <si>
    <t>料號 : 24601
ST3088, 1Vss, 30mm, 12pole</t>
  </si>
  <si>
    <t>Y1.KT.0139.LO</t>
  </si>
  <si>
    <t>3M長期抗UV彩繪PVC-C CAR-C16</t>
  </si>
  <si>
    <t>廠牌:爵士影像事業有限公司，規格: PVC-C CAR-C16，說明:列車外裝公共藝術貼紙</t>
  </si>
  <si>
    <t>Y1.KT.0012.LO</t>
  </si>
  <si>
    <t>3M長期抗UV彩繪PVC-A CAR-A1</t>
  </si>
  <si>
    <t>廠牌:爵士影像事業有限公司，規格: PVC-A CAR-A1，說明:列車外裝公共藝術貼紙</t>
  </si>
  <si>
    <t>防水銲錫環(2.5mm)</t>
  </si>
  <si>
    <t>適用線徑1.5-2.5mm</t>
  </si>
  <si>
    <t>Y3.PP.0024.LO</t>
  </si>
  <si>
    <t>ETS燈泡(紅)</t>
  </si>
  <si>
    <t>Y9.P8.0005.CF</t>
  </si>
  <si>
    <t>PAM主機顯示卡</t>
  </si>
  <si>
    <t>廠牌:MiTAC 規格:G210 512MB DDR3</t>
  </si>
  <si>
    <t>96.18.0001.MY</t>
  </si>
  <si>
    <t>掌上型數位LCR分析儀</t>
  </si>
  <si>
    <t>MOTECH MT4080A</t>
  </si>
  <si>
    <t>Y6.26.0016.LO</t>
  </si>
  <si>
    <t>油性摩擦調節劑(KUB 1 K-30)</t>
  </si>
  <si>
    <t>1.廠牌/型號：Moklansa/KUB 1 K-30。2.包裝：180KG。3.儲存方式：儲存在室溫 5°C 到 35°C 之間的倉庫中。避免暴露於熱源中。4.產品標示之保存期限：製造日起60個月。</t>
  </si>
  <si>
    <t>96.23.0001.HI</t>
  </si>
  <si>
    <t>暫態波形紀錄器</t>
  </si>
  <si>
    <t>HIOKI MR8880-20</t>
  </si>
  <si>
    <t>95.03.0003.FA</t>
  </si>
  <si>
    <t>剪斷能力為直徑 1.6mm-160kg/mm2</t>
  </si>
  <si>
    <t>50.KT.0163.LK</t>
  </si>
  <si>
    <t>attachment Side ceiling - building shell mirror image(13222.0141)</t>
  </si>
  <si>
    <t>YE.EA.0032.LO</t>
  </si>
  <si>
    <t>偵熱探測器 定溫式局限型定址式一種(板橋公車站及轉運站專屬用料)</t>
  </si>
  <si>
    <t>1.廠牌:SIEMENS 2.型號或規格:CM-WK100LW 3.此料號為交通局財產。 4.僅用於板橋公車站及轉運站故障維修使用。</t>
  </si>
  <si>
    <t>YSAC1.10.05.D.01</t>
  </si>
  <si>
    <t>Y6.25.0031.LO</t>
  </si>
  <si>
    <t>廠牌：中鐵山橋
規格：405-372-187</t>
  </si>
  <si>
    <t>35.26.0030.MX</t>
  </si>
  <si>
    <t>道旁WiFi無線存取點  (光纖)</t>
  </si>
  <si>
    <t>一、廠牌：MOXA。二、英文品名: Wayside WiFi AP (Fiber)。三、型號: AWK-3131A-SSC-RTG-US-T (Fiber WiFi AP)</t>
  </si>
  <si>
    <t>Y4.32.0076.LO</t>
  </si>
  <si>
    <t>尺規(地下車床量測機構用)</t>
  </si>
  <si>
    <t>廠牌:HEGENSCHEIDT、型號:10404457 或 
廠牌:AMO、型號:LMB-100.1-00305-R100</t>
  </si>
  <si>
    <t>Y2.PP.0015.AS</t>
  </si>
  <si>
    <t>FS89繼電器424 C.F.</t>
  </si>
  <si>
    <t>1.廠牌:Ansaldo STS或Hitachi Rail STS。2.型號：232SK00424C825951。3.尺寸:單位mm（長度x高度x深度）:68 x 85 x 162(不含手柄，公差±5)。4.額定電壓: 24 VDC。5.具4組常開接點、2組常閉接點、4組共接點。6.使用於環狀線號誌車站連鎖設備(PP)，來自IXL訊號透過繼電器控制現場設備。</t>
  </si>
  <si>
    <t>50.92.0055.AB</t>
  </si>
  <si>
    <t xml:space="preserve">S 203MT-B 6 </t>
  </si>
  <si>
    <t>Y1.BB.0021.KB</t>
  </si>
  <si>
    <t>煞車診斷單元(LPDS)機板</t>
  </si>
  <si>
    <t>廠牌：HRI，型號：II77936或廠牌：KNORR-BREMSE，型號：II77936</t>
  </si>
  <si>
    <t>Y9.G6.0002.CF</t>
  </si>
  <si>
    <t>大天線板(GATE)</t>
  </si>
  <si>
    <t>廠牌:MiTAC  型號:E411M1706999  尺寸:100mm*120mm</t>
  </si>
  <si>
    <t>Y4.11.0006.LO</t>
  </si>
  <si>
    <t>感應發射器(固定頂升設備用)</t>
  </si>
  <si>
    <t>1.廠牌：Turck
2.型號：Bi4U-M12-AP6X-H1141
3.料號：V/0002-0010-005</t>
  </si>
  <si>
    <t>Y5.23.0002.LO</t>
  </si>
  <si>
    <t>進場作業管制系統IC卡感應器按鍵模組</t>
  </si>
  <si>
    <t>1.廠牌：HUNDURE
2.適用型號：HTA-850PM(捷運版)</t>
  </si>
  <si>
    <t>Y2.PD.0132.FA</t>
  </si>
  <si>
    <t>月台門狀態指示燈</t>
  </si>
  <si>
    <t>1.廠牌:Faiveley。2.原廠料號:G333592-000。3.月台門，更換性備品，PSIL設備。(2個為1組)</t>
  </si>
  <si>
    <t>YA.QQ.0018.LO</t>
  </si>
  <si>
    <t>廠牌：SIEMENS 型號：PXC100-PE96.A</t>
  </si>
  <si>
    <t>Y8.BA.0010.MI</t>
  </si>
  <si>
    <t>門腳</t>
  </si>
  <si>
    <t xml:space="preserve">廠牌：三菱
型號：11mm
</t>
  </si>
  <si>
    <t>94.32.0024.AF</t>
  </si>
  <si>
    <t>紙膠帶(24mm)</t>
  </si>
  <si>
    <t>24mm(±2mm)＊長度18M，報廢不需繳回</t>
  </si>
  <si>
    <t>Y5.13.0017.LO</t>
  </si>
  <si>
    <t>離站音產生器- VOICE 單元</t>
  </si>
  <si>
    <t>1.廠牌：兆聲
2.型號：ISD-2560</t>
  </si>
  <si>
    <t>39.04.0004.LO</t>
  </si>
  <si>
    <t>2.8噸架空式起重機使用</t>
  </si>
  <si>
    <t>Y5.16.0030.LO</t>
  </si>
  <si>
    <t>UHF/VHF頻道結合器</t>
  </si>
  <si>
    <t>1.廠牌：寬富科技ALWAYS TELECOM
2.型號：NV7002-2N
3.用途：TETRA系統替換性備品</t>
  </si>
  <si>
    <t>Y1.PT.0010.LO</t>
  </si>
  <si>
    <t>高壓油壓軟管(聯軸器拆裝用)</t>
  </si>
  <si>
    <t>工作耐壓2800bar，長度1500mm，含兩端接頭，餘詳物料規格說明</t>
  </si>
  <si>
    <t>YA.II.0035.LO</t>
  </si>
  <si>
    <t>廠牌:昀諭行
規格:290*595*50 全SUS濾網</t>
  </si>
  <si>
    <t>Y4.27.0032.LO</t>
  </si>
  <si>
    <t>保險絲(路軌兩用車用-20A)</t>
  </si>
  <si>
    <t>1.廠牌：ZWEIWEG
2.規格：20A 32V
3.料號：N072581000306</t>
  </si>
  <si>
    <t>Y1.BV.0012.LO</t>
  </si>
  <si>
    <t>O 型環(L13-2)</t>
  </si>
  <si>
    <t>1、廠牌：NOK。 2、型號：CO 0612A。</t>
  </si>
  <si>
    <t>95.01.0069.KT</t>
  </si>
  <si>
    <t>品牌型號KING TONY 34501136M                               規格：                                                          1.長度：64.8mm(±20mm)                                         2.扭力範圍：762(牛頓-米)</t>
  </si>
  <si>
    <t>33.DC.0004.BB</t>
  </si>
  <si>
    <t>1.廠牌:Finder GmbH 2.型號:60.13.9.110.0074 3.規格:Plug-in relay Serie 60, DC 110V, 3xCO with integrated suppressor</t>
  </si>
  <si>
    <t>95.03.0006.FA</t>
  </si>
  <si>
    <t>剪斷能力直徑1.6mm in 200kg/cm</t>
  </si>
  <si>
    <t>94.16.0010.LO</t>
  </si>
  <si>
    <t>道岔潤滑油</t>
  </si>
  <si>
    <t>廠牌: INTERFLON 
型號:8260
包裝方式:1公升/罐
產品標示之保存期限：自製造日起至少48 個月</t>
  </si>
  <si>
    <t>YSD.01.05.A.03.T</t>
  </si>
  <si>
    <t>3人座椅</t>
  </si>
  <si>
    <t>廠牌：HRI，型號：00033127DC01或廠牌：華陽，型號：00033127DC01，餘詳物料規格說明。</t>
  </si>
  <si>
    <t>YSC.03.04.E</t>
  </si>
  <si>
    <t>YSC.02.06.E.02</t>
  </si>
  <si>
    <t>Y1.KT.0196.LO</t>
  </si>
  <si>
    <t>3M長期抗UV彩繪PVC-B05、B10、D03、D08、D13(大)</t>
  </si>
  <si>
    <t xml:space="preserve">廠牌:爵士影像事業有限公司，規格:PVC-B05、B10、D03、D08、D13(大)，說明:列車內裝公共藝術貼紙
</t>
  </si>
  <si>
    <t>39.A8.0006.TP</t>
  </si>
  <si>
    <t>39.17.0057.HE</t>
  </si>
  <si>
    <t>連接模組(C)(安坑輕軌使用)</t>
  </si>
  <si>
    <t>Y3.DC.0037.LO</t>
  </si>
  <si>
    <t>黑色按鈕</t>
  </si>
  <si>
    <t>1.廠牌：SCHNEIDER ELECTRIC
2.型號：ZB4 BA2、ZB4BZ009
3.環狀線專屬用料</t>
  </si>
  <si>
    <t>Y4.31.0014.LO</t>
  </si>
  <si>
    <t>燈泡(牽引電動車儀表板用)</t>
  </si>
  <si>
    <t>1.廠牌：ZEPHIR
2.規格：24V 1.2W,用於CRAB儀表板
3.料號：23337</t>
  </si>
  <si>
    <t>YF.19.0044.LO</t>
  </si>
  <si>
    <t>馬桶座(HCG-C145NB)</t>
  </si>
  <si>
    <t>廠牌:HCG；型號 C145NB</t>
  </si>
  <si>
    <t>Y5.16.0017.LO</t>
  </si>
  <si>
    <t>無線電收發機(基地台)</t>
  </si>
  <si>
    <t>1、廠牌：LEONARDO，型號：774-0938/01。2、用途：環狀線數位無線電(TETRA)替換性備品。</t>
  </si>
  <si>
    <t>YA.ZZ.0064.LO</t>
  </si>
  <si>
    <t>釋氣閥(3/4")</t>
  </si>
  <si>
    <t>一、參考廠牌:Z-TIDE。二、參考型號：ATR-20(或相容同等品)。 三、規格：3/4"。</t>
  </si>
  <si>
    <t>39.55.0006.UC</t>
  </si>
  <si>
    <t>50.94.0023.ML</t>
  </si>
  <si>
    <t>潤滑油(抗撞吸能裝置)</t>
  </si>
  <si>
    <t>MOLYKOTE G-RAPID PLUS 400毫升/CN</t>
  </si>
  <si>
    <t>2023/06/28</t>
  </si>
  <si>
    <t>2024/12/07</t>
  </si>
  <si>
    <t>Y4.32.0057.LO</t>
  </si>
  <si>
    <t>安全切換裝置(地下車床用)</t>
  </si>
  <si>
    <t>1.廠牌：Pilz
2.型號：PNOZX2.8P
3.料號：10314633</t>
  </si>
  <si>
    <t>35.26.0039.MW</t>
  </si>
  <si>
    <t>電源供應器(48VDC)</t>
  </si>
  <si>
    <t>型號: UHP-1000-48 輸出電壓:48 VDC 輸出功率:1 kW	 輸入電壓:90 VAC to 264 VAC, 250 VDC to 370 VDC</t>
  </si>
  <si>
    <t>YF.16.0028.LO</t>
  </si>
  <si>
    <t>塑膠導電地磚鋪面，均質聚氯乙烯地磚</t>
  </si>
  <si>
    <t>1.廠牌:LG Hausys
2.尺寸(顏色):600x600x3mm(VPJ6111)
3.CF640土建標區段標使用區域:系統控制室、電信室、機房(非公共區地坪)</t>
  </si>
  <si>
    <t>YSC.01.10.E.01</t>
  </si>
  <si>
    <t>48.FF.0081.PA</t>
  </si>
  <si>
    <t>WRT5554K-8</t>
  </si>
  <si>
    <t>Y1.KT.0085.LO</t>
  </si>
  <si>
    <t>3M長期抗UV彩繪PVC-B CAR-C8</t>
  </si>
  <si>
    <t xml:space="preserve">廠牌:爵士影像事業有限公司，規格: PVC-B CAR-C8，說明:列車外裝公共藝術貼紙
</t>
  </si>
  <si>
    <t>Y4.32.0053.LO</t>
  </si>
  <si>
    <t>接觸開關(地下車床下壓定位用)</t>
  </si>
  <si>
    <t>1.廠牌：Hegenscheidt
2.料號：10315224</t>
  </si>
  <si>
    <t>Y8.BC.0013.MI</t>
  </si>
  <si>
    <t>微動開關</t>
  </si>
  <si>
    <t>廠牌：OMORON
型號：Z-15GW-B</t>
  </si>
  <si>
    <t>48.FF.0028.TY</t>
  </si>
  <si>
    <t>型號:YH-LG100 規格:100W 110V/220V 0.8~0.4A</t>
  </si>
  <si>
    <t>Y6.11.0016.LO</t>
  </si>
  <si>
    <t>廠牌：中鐵山橋
規格：6號左開曲線岔心</t>
  </si>
  <si>
    <t>Y5.13.0006.LO</t>
  </si>
  <si>
    <t>混音器</t>
  </si>
  <si>
    <t>1.廠牌：兆聲Mega Sound
2.型號：MI-920
3.用途：PA替換性備品</t>
  </si>
  <si>
    <t>39.17.0044.TP</t>
  </si>
  <si>
    <t>Y9.G9.0001.CF</t>
  </si>
  <si>
    <t>閘門前端顯示器(GED)</t>
  </si>
  <si>
    <t>廠牌:NS 型號:CREST-P4-32×32-2020-16S尺寸:128mm*128mm</t>
  </si>
  <si>
    <t>Y6.12.0032.LO</t>
  </si>
  <si>
    <t>Y6.27.0014.LO</t>
  </si>
  <si>
    <t>廠牌：中鐵山橋
規格：3.7M</t>
  </si>
  <si>
    <t>CC.TS.0003.HI</t>
  </si>
  <si>
    <t>MOXA PT機架式交換器擴充8 port 快速乙太網路模組</t>
  </si>
  <si>
    <t>1.廠牌:Moxa。2.型號:PM-7200-8TX V1.1。3.規格:PM-7200-8TX。4.主要用於在不同設備之間建立有線網路連接，以便進行數據傳輸和通信。</t>
  </si>
  <si>
    <t>Y3.UP.0036.LO</t>
  </si>
  <si>
    <t>SCR驅動整流卡</t>
  </si>
  <si>
    <t>廠牌：RPS
型號：6R_SA2064-01A</t>
  </si>
  <si>
    <t>94.16.0021.LO</t>
  </si>
  <si>
    <t>耐高溫固持膠648</t>
  </si>
  <si>
    <t>1.廠牌：LOCTITE 2.型號：LOCTITE 648 3.容量：50ml</t>
  </si>
  <si>
    <t>Y4.28.0038.LO</t>
  </si>
  <si>
    <t>汽車電瓶 (工程救險車用)</t>
  </si>
  <si>
    <t>一.型號:湯淺125D31L-CMF 二.規格:12V 三. 容量:90AH/20HR 四.長:305mm×寬:173mm×高:202mm，以可實際安裝於工程救險車為準。</t>
  </si>
  <si>
    <t>95.01.0142.TO</t>
  </si>
  <si>
    <t>品牌型號TOPTUL BAEA1213                                規格：                                                          1.長度：28mm(±20mm)                                         2.尺寸：13mm</t>
  </si>
  <si>
    <t>Y1.EE.0057.AS</t>
  </si>
  <si>
    <t>感應器傳輸模組資料接頭2</t>
  </si>
  <si>
    <t>廠牌:Ansaldo STS或廠牌:Hitachi Rail STS，型號：6535000</t>
  </si>
  <si>
    <t>YA.BB.0040.LO</t>
  </si>
  <si>
    <t>廠牌：REVCOR
規格：風葉螺旋槳G-3004-30 鋁合金 30",交流三相感應馬達750W</t>
  </si>
  <si>
    <t>39.29.0003.GM</t>
  </si>
  <si>
    <t>尿素濾清器</t>
  </si>
  <si>
    <t>Y4.17.0071.LO</t>
  </si>
  <si>
    <t>洗車機行走從動輪組</t>
  </si>
  <si>
    <t>1.廠牌：鈤聖精機     
2.料號：RS0076</t>
  </si>
  <si>
    <t>Y9.PC.0001.CF</t>
  </si>
  <si>
    <t>不斷電主機(PAM/EQM/CCBE)</t>
  </si>
  <si>
    <t>廠牌:科風  型號:BNT-600AP  尺寸:97mm*320 mm*135mm</t>
  </si>
  <si>
    <t>YSAC1.02.06.C</t>
  </si>
  <si>
    <t>48.LL.0002.SH</t>
  </si>
  <si>
    <t>TH-P12(1/2 HP)1.6A~2.1A</t>
  </si>
  <si>
    <t>39.17.0055.HE</t>
  </si>
  <si>
    <t>繼電器(A)(安坑輕軌使用)</t>
  </si>
  <si>
    <t>IS.WT.0001.LO</t>
  </si>
  <si>
    <t>警示帶S</t>
  </si>
  <si>
    <t>15CM</t>
  </si>
  <si>
    <t>YA.II.0093.LO</t>
  </si>
  <si>
    <t>廠牌:ASAHI
型號:P207</t>
  </si>
  <si>
    <t>Y4.32.0026.LO</t>
  </si>
  <si>
    <t>潤滑油脂(地下車床用)</t>
  </si>
  <si>
    <t>1、廠牌：SHELL，型號：Gadus S5 V100 2。2、包裝方式：18公斤/桶。3、保存期限：自製造日起至少48個月。</t>
  </si>
  <si>
    <t>2028/06/05</t>
  </si>
  <si>
    <t>YSK.01.02.C.01.02.T</t>
  </si>
  <si>
    <t>2024/01/24</t>
  </si>
  <si>
    <t>YSK.01.01.A.01.01.T1</t>
  </si>
  <si>
    <t>YSK.01.02.B.02.01.T1</t>
  </si>
  <si>
    <t>YA.ZZ.0018.LO</t>
  </si>
  <si>
    <t>廠牌:FUKA GAWA
型號:280℃</t>
  </si>
  <si>
    <t>YA.ZZ.0011.LO</t>
  </si>
  <si>
    <t>廠牌:昀諭行
規格:290*290*50(全不銹鋼濾網)</t>
  </si>
  <si>
    <t>號誌機櫃散熱風扇模組</t>
  </si>
  <si>
    <t>廠牌：HRSTS，型號：6532776。</t>
  </si>
  <si>
    <t>95.01.0143.TO</t>
  </si>
  <si>
    <t>品牌型號TOPTUL BAEA1208                                規格：                                                          1.長度：28mm(±20mm)                                         2.尺寸：8mm</t>
  </si>
  <si>
    <t>96.11.0013.KL</t>
  </si>
  <si>
    <t>35.12.0002.BO</t>
  </si>
  <si>
    <t>IP 微球型720P PLUS(別名:室內圓頂型攝影機)</t>
  </si>
  <si>
    <t>球型720p</t>
  </si>
  <si>
    <t>50.XX.0063.LO</t>
  </si>
  <si>
    <t>三合一氣動式萬用噴膠槍</t>
  </si>
  <si>
    <t>氣壓値範圍:45-90psi 適用於硬管(310~600ml)&amp; 軟包(310-600ml)， 進氣口尺寸:1/4"</t>
  </si>
  <si>
    <t>Y4.36.0020.LO</t>
  </si>
  <si>
    <t>特級溶水油</t>
  </si>
  <si>
    <t>1.廠牌：國光牌，型號：LB73675-522.包裝：19公升/桶3.產品標示之保存期限：自製造日起至少48個月</t>
  </si>
  <si>
    <t>2028/07/17</t>
  </si>
  <si>
    <t>58.GG.0022.GG</t>
  </si>
  <si>
    <t>面盆落水頭</t>
  </si>
  <si>
    <t>規格:不鏽鋼、無塞式、有溢水孔、不含P管</t>
  </si>
  <si>
    <t>96.49.0003.FL</t>
  </si>
  <si>
    <t>Y2.PD.0064.FA</t>
  </si>
  <si>
    <t>PED / 大 FP 立柱</t>
  </si>
  <si>
    <t>1.廠牌:Faiveley。2.原廠料號:Z104213-0105。3.月台門，更換性備品，固定板和立柱設備。</t>
  </si>
  <si>
    <t>Y6.37.0001.LO</t>
  </si>
  <si>
    <t>鍍鋅鋼蓋鈑(末端)</t>
  </si>
  <si>
    <t>Y1.EA.0012.LO</t>
  </si>
  <si>
    <t>鋰電池(PCA機板用)</t>
  </si>
  <si>
    <t>1.廠牌：SAFT
2.型號：LS14250
3.規格:3.6V/1200mA
4.餘詳物料規格說明</t>
  </si>
  <si>
    <t>YSAC1.07.02.E.01.T</t>
  </si>
  <si>
    <t>Y9.P8.0002.CF</t>
  </si>
  <si>
    <t>PAM硬碟</t>
  </si>
  <si>
    <t>廠牌:MiTAC 規格:2.5" 500GB</t>
  </si>
  <si>
    <t>Y4.28.0004.LO</t>
  </si>
  <si>
    <t>乾燥筒(救援車用)</t>
  </si>
  <si>
    <t>1.廠牌：WABCO
2.規格：432 410 222 7
3.料號：DH440-403058-00050</t>
  </si>
  <si>
    <t>Y2.PD.0057.FA</t>
  </si>
  <si>
    <t>EED 軌道側門檻</t>
  </si>
  <si>
    <t>1.廠牌:Faiveley。2.原廠料號:Z109118-0003。3.月台門，更換性備品，門檻設備。</t>
  </si>
  <si>
    <t>32.LI.0002.VO</t>
  </si>
  <si>
    <t>三燈輕軌列車交通燈</t>
  </si>
  <si>
    <t>三燈交通燈</t>
  </si>
  <si>
    <t>35.16.0001.MT</t>
  </si>
  <si>
    <t>聯合核心/閘道路由器 (乙太站點連結)</t>
  </si>
  <si>
    <t>YF.16.0040.LO</t>
  </si>
  <si>
    <t>廠牌:大同瓷器股份有限公司
尺寸(顏色)：290x290x20mm(暖灰色)
CF650土建標使用區域：走道、系統辦公室、站務室、自動收費辦公室、環控室、現金室、備勤室 (非公共區地坪)</t>
  </si>
  <si>
    <t>YSC.01.08.B.01</t>
  </si>
  <si>
    <t>YSC.01.08.E.02</t>
  </si>
  <si>
    <t>Y1.KT.0143.LO</t>
  </si>
  <si>
    <t>3M長期抗UV彩繪PVC-D CAR-A4</t>
  </si>
  <si>
    <t>廠牌:爵士影像事業有限公司，規格: PVC-D CAR-A4，說明:列車外裝公共藝術貼紙</t>
  </si>
  <si>
    <t>Y2.PD.0197.LO</t>
  </si>
  <si>
    <t>JET I UV 貼膜玻璃彩繪(C2-2)</t>
  </si>
  <si>
    <t xml:space="preserve">廠牌：艾瓦奇有限公司
規格：101.3cm*85cm
說明:板橋站月台滑門-C2-2
</t>
  </si>
  <si>
    <t>96.48.0009.FL</t>
  </si>
  <si>
    <t>94.XX.0023.LO</t>
  </si>
  <si>
    <t>安全膠帶切割器</t>
  </si>
  <si>
    <t>2吋(48mm包裝用透明膠帶(大)使用)。報廢不需繳回</t>
  </si>
  <si>
    <t>39.01.0038.LO</t>
  </si>
  <si>
    <t>半輪圈</t>
  </si>
  <si>
    <t>Y4.29.0003.LO</t>
  </si>
  <si>
    <t>液壓出油過濾器(軌道維修車用)</t>
  </si>
  <si>
    <t>1.廠牌：SF
2.規格：HY 15636
3.料號：BRD50-403541-00050</t>
  </si>
  <si>
    <t>Y6.25.0108.LO</t>
  </si>
  <si>
    <t>軌下墊片(高密度聚乙烯)</t>
  </si>
  <si>
    <t>廠牌：株洲時代新材料科技股份有限公司
規格：H=5；L=241</t>
  </si>
  <si>
    <t>50.BD.0001.HK</t>
  </si>
  <si>
    <t>煞車碟盤(動力轉向架)</t>
  </si>
  <si>
    <t>33.OT.0006.FI</t>
  </si>
  <si>
    <t>1.廠牌:Finder GmbH 2.型號:90.03 3.規格:for relay 60.13,3 CO</t>
  </si>
  <si>
    <t>94.XX.0058.LO</t>
  </si>
  <si>
    <t>1.廠牌: 2.型號: 3.規格:長度:10尺</t>
  </si>
  <si>
    <t>35.16.0029.MO</t>
  </si>
  <si>
    <t>MTS4 基地台 Radio (BR)</t>
  </si>
  <si>
    <t>一、廠牌：Motorola。二、英文品名: MTS4 Base Station Base Radio(BR)。三、型號: MTS4-BR (Motorola P/N: MTS4-BR)</t>
  </si>
  <si>
    <t>35.16.0030.MO</t>
  </si>
  <si>
    <t>MTM5200固定式無線電控制台</t>
  </si>
  <si>
    <t>一、廠牌：Motorola。二、英文品名: MTM5200 Fixed Station(380- 430MHz Transceiver with Control Head- Desk Tray- Desk Microphone- External Speaker- Power Supply Unit- Magnetic Mount Antenna)。三、型號: MTM5200 (Motorola P/N: MTM5200)。四、含控制台之380-430MHz無線電收發訊機-桌上型機櫃-桌上型麥克風-外接式喇叭-電源-可磁性安裝天線</t>
  </si>
  <si>
    <t>35.27.0020.AB</t>
  </si>
  <si>
    <t>網路通訊交換器(8埠)</t>
  </si>
  <si>
    <t>一、參考廠牌：Allen-Bradley。二、參考型號：1756-US8T。三、用途:僅SCADA系統。</t>
  </si>
  <si>
    <t>94.23.0038.LO</t>
  </si>
  <si>
    <t>白博士廚房清潔劑</t>
  </si>
  <si>
    <t>容量:600毫升</t>
  </si>
  <si>
    <t>Y4.36.0009.LO</t>
  </si>
  <si>
    <t>壓力計(搪孔機用)</t>
  </si>
  <si>
    <t>1.廠牌：FTB
2.規格：AT-63-70-A1-T-02(直入式)
3.料號：15-AT637002</t>
  </si>
  <si>
    <t>50.92.0060.AB</t>
  </si>
  <si>
    <t>AF09ZB-30-10-21</t>
  </si>
  <si>
    <t>39.59.0014.TP</t>
  </si>
  <si>
    <t>Y6.25.0038.LO</t>
  </si>
  <si>
    <t xml:space="preserve">雙孔頂鐵調整片(翼軌) </t>
  </si>
  <si>
    <t>廠牌：中鐵山橋
規格：180×55×D(D=0.5\1\2)
(10號可動岔心組件)</t>
  </si>
  <si>
    <t>Y3.DC.0011.LO</t>
  </si>
  <si>
    <t>人機介面</t>
  </si>
  <si>
    <t>1、廠牌：SCHNEIDER，型號：MAGELIS HMIGTO2310。2、規格：(1)觸摸屏面板。(2)顯示器尺寸:5.7英寸。(3)額定電源電壓:24VDC。(4)功耗:10.5W (5)可連接USB2.0、VGA線及網路線。</t>
  </si>
  <si>
    <t>Y3.RM.0009.LO</t>
  </si>
  <si>
    <t>高壓檢測裝置</t>
  </si>
  <si>
    <t>1.廠牌：CHEM
2.型號：VDS-24
3.環狀線專屬用料</t>
  </si>
  <si>
    <t>車載旅客資訊顯示器-電源供應器</t>
  </si>
  <si>
    <t>1.廠牌：翔贊資通訊2.型號：PV100S05K43.用途：OTC替換性備品</t>
  </si>
  <si>
    <t>YSAC1.04.05.F</t>
  </si>
  <si>
    <t>Y9.A5.0051.CF</t>
  </si>
  <si>
    <t>取票口燈板訊號線(WS18-OUTPUT TRAY LED)</t>
  </si>
  <si>
    <t>廠牌:MiTAC 型號:WS18 規格:取票口燈板Cable  尺寸:3000mm±40mm</t>
  </si>
  <si>
    <t>IS.RV.0005.LO</t>
  </si>
  <si>
    <t>反光背心M</t>
  </si>
  <si>
    <t>95.42.0004.LO</t>
  </si>
  <si>
    <t>沖子組</t>
  </si>
  <si>
    <t>沖子組含手握套管</t>
  </si>
  <si>
    <t>95.03.0005.FA</t>
  </si>
  <si>
    <t>安全線捲線鉗</t>
  </si>
  <si>
    <t>最大鋼絲剪斷直徑 1 mm</t>
  </si>
  <si>
    <t>58.DD.0011.JA</t>
  </si>
  <si>
    <t>感應式讀卡機</t>
  </si>
  <si>
    <t>1.廠牌: Jantek 2.型號: 3.規格:</t>
  </si>
  <si>
    <t>Y2.PD.0110.FA</t>
  </si>
  <si>
    <t>交流濾波器</t>
  </si>
  <si>
    <t>1.廠牌:Faiveley。2.原廠料號:20AY01。3.月台門，更換性備品，PPS設備。</t>
  </si>
  <si>
    <t>39.17.0056.HE</t>
  </si>
  <si>
    <t>Y3.UP.0033.LO</t>
  </si>
  <si>
    <t>鉛酸蓄電池(130AH)</t>
  </si>
  <si>
    <t>1.	參考廠牌：ZIBAK 
2.	參考型號：ZPH130-12N
3.	電壓：12VDC 
4.	容量：130AH 
5.	電池尺寸: 352mm(長)*170mm(寬)*276mm(高)，公差±3mm
6.	保存期限: 自製造日起至少6個月</t>
  </si>
  <si>
    <t>YSAC1.06.02.A.01.T</t>
  </si>
  <si>
    <t>Y1.KT.0179.LO</t>
  </si>
  <si>
    <t>3M長期抗UV彩繪PVC-D CAR-C12</t>
  </si>
  <si>
    <t>廠牌:爵士影像事業有限公司，規格: PVC-D CAR-C12，說明:列車外裝公共藝術貼紙</t>
  </si>
  <si>
    <t>YA.BB.0029.LO</t>
  </si>
  <si>
    <t>廠牌：KEYON
型號：RT18M-32X/1P</t>
  </si>
  <si>
    <t>39.29.0030.GM</t>
  </si>
  <si>
    <t>保險絲 10 A</t>
  </si>
  <si>
    <t>Y3.LT.0002.LO</t>
  </si>
  <si>
    <t>變壓器(1,500kVA)</t>
  </si>
  <si>
    <t>一、型式：雙繞組，樹脂型乾式，自冷風冷，屋內用。
二、無負載損失及負載損失：無負載損失3,900W+15%（含）以下，全損失18,200W+10%（含）以下
三、額定：3相，60Hz，1,500/2,000kVA，一次側：22,000V，△接線；二次側：380/220V，Y接線。
四、一次分接頭電壓23,100/22,550/22,000/21,450/20,900V，相序Dyn1。
五、附屬配件：含變壓器外箱、銅排、橫軸風扇、溫度保護電驛及溫感測器(PT100)、吊耳、附軟銅帶8條及2塊不銹鋼銘牌。
六、本產品應符合環保標章規定。
七、餘詳如物料規格說明。</t>
  </si>
  <si>
    <t>94.32.0011.AF</t>
  </si>
  <si>
    <t>紮線帶(300)</t>
  </si>
  <si>
    <t>尼龍紮線帶 (白色,300*2.5mm)，報廢不需繳回</t>
  </si>
  <si>
    <t>YA.EE.0004.LO</t>
  </si>
  <si>
    <t>傳動皮帶(B-160)</t>
  </si>
  <si>
    <t>廠牌:PRETECH PIX型號:B-160*2條產品標示之保存期限：自製造日起至少 60 個月</t>
  </si>
  <si>
    <t>YSC.02.12.B.01.03.T</t>
  </si>
  <si>
    <t>Y4.13.0002.LO</t>
  </si>
  <si>
    <t>主吊雙速接觸器(天車用)</t>
  </si>
  <si>
    <t>1.廠牌：Schneider
2.型號：LC1D65008 
3.料號：LC1D65008M7</t>
  </si>
  <si>
    <t>YA.II.0003.LO</t>
  </si>
  <si>
    <t>傳動皮帶(SPZ-1700)</t>
  </si>
  <si>
    <t>廠牌:Continental型號:SPZ-1700*2條產品標示之保存期限：自製造日起至少 60 個月</t>
  </si>
  <si>
    <t>YSC.03.14.B.01.01.03.T</t>
  </si>
  <si>
    <t>58.AA.0003.WH</t>
  </si>
  <si>
    <t>止滑透心石紋石英磚</t>
  </si>
  <si>
    <t>1.廠牌:三洋 2.型號:MCR361580H 3.規格:300*600*10mm</t>
  </si>
  <si>
    <t>YA.II.0020.LO</t>
  </si>
  <si>
    <t>廠牌:Continental型號:SPZ-1562*2條產品標示之保存期限：自製造日起至少 60 個月</t>
  </si>
  <si>
    <t>YSC.03.14.B.01.03.15.T</t>
  </si>
  <si>
    <t>Y2.PD.0201.LO</t>
  </si>
  <si>
    <t>JET I UV 貼膜玻璃彩繪(C2-6)</t>
  </si>
  <si>
    <t xml:space="preserve">廠牌：艾瓦奇有限公司
規格：101.5cm*85cm
說明:板橋站月台滑門-C2-6
</t>
  </si>
  <si>
    <t>50.KT.0155.LK</t>
  </si>
  <si>
    <t>corner Type 3(13222.0134)</t>
  </si>
  <si>
    <t>Y4.31.0023.LO</t>
  </si>
  <si>
    <t>O型吊環(牽引電動車用)</t>
  </si>
  <si>
    <t>1.廠牌:YOKE。 2.型號:8-291K-015。 3.工作負重限制:1.5噸 。</t>
  </si>
  <si>
    <t>39.59.0012.TP</t>
  </si>
  <si>
    <t>YA.II.0101.LO</t>
  </si>
  <si>
    <t>廠牌：台鎰
型號：420W*600H*50T</t>
  </si>
  <si>
    <t>YA.HH.0015.LO</t>
  </si>
  <si>
    <t>廠牌：FYH+ADP
型號：UK210+H2310</t>
  </si>
  <si>
    <t>YC.A1.0186.LR</t>
  </si>
  <si>
    <t>料號 : 001-2072-476
尺寸:190 x 76 x 20 mm</t>
  </si>
  <si>
    <t>96.32.0007.HI</t>
  </si>
  <si>
    <t>Y4.17.0007.LO</t>
  </si>
  <si>
    <t>可程式控制器(列車清洗系統用#07)</t>
  </si>
  <si>
    <t>1.廠牌：三菱
2.規格：FX3U-128M
3.料號：RS0007</t>
  </si>
  <si>
    <t>Y1.KT.0053.LO</t>
  </si>
  <si>
    <t>3M長期抗UV彩繪PVC-B CAR-A2</t>
  </si>
  <si>
    <t xml:space="preserve">廠牌:爵士影像事業有限公司，規格: PVC-B CAR-A2，說明:列車外裝公共藝術貼紙
</t>
  </si>
  <si>
    <t>Y4.28.0022.LO</t>
  </si>
  <si>
    <t>壓力感測器(救援車用)</t>
  </si>
  <si>
    <t>1.廠牌：Parker
2.規格：SP500 5020027,500Bar
3.型號：Z190035175
4.料號：DH440-403058-00300</t>
  </si>
  <si>
    <t>95.03.0011.KN</t>
  </si>
  <si>
    <t>外張鉗90度</t>
  </si>
  <si>
    <t>KINGTONY KT67SB-07</t>
  </si>
  <si>
    <t>50.KT.0154.LK</t>
  </si>
  <si>
    <t>bogie trim-bottom front(13222.0129)</t>
  </si>
  <si>
    <t>YA.II.0136.LO</t>
  </si>
  <si>
    <t>廠牌：ASAHI 
型號：P206</t>
  </si>
  <si>
    <t>39.10.0014.TP</t>
  </si>
  <si>
    <t>球形滾輪軸承29412MB</t>
  </si>
  <si>
    <t>39.60.0012.TP</t>
  </si>
  <si>
    <t>YA.JJ.0043.LO</t>
  </si>
  <si>
    <t>送風馬達(800CFM)</t>
  </si>
  <si>
    <t>廠牌：聯成
型號：800HLB</t>
  </si>
  <si>
    <t>Y9.G2.0008.CF</t>
  </si>
  <si>
    <t>拉式電磁鐵(SH-0837L-039)</t>
  </si>
  <si>
    <t>廠牌:NS 型號:SH-0837L-039</t>
  </si>
  <si>
    <t>YF.16.0101.LO</t>
  </si>
  <si>
    <t>1.廠牌：HCG
2.型號：AF437-A</t>
  </si>
  <si>
    <t>94.18.0015.LO</t>
  </si>
  <si>
    <t>塑鋼土</t>
  </si>
  <si>
    <t>型號：805-PL容量：120g/PC 原料：高分子聚合物，報廢不需繳回</t>
  </si>
  <si>
    <t>95.01.0198.TO</t>
  </si>
  <si>
    <t>品牌型號TOPTUL KABA1614                                規格：                                                          1.長度：38mm(±20mm)                                         2.尺寸：14mm</t>
  </si>
  <si>
    <t>95.03.0002.LO</t>
  </si>
  <si>
    <t>直接式油壓壓接鉗</t>
  </si>
  <si>
    <t>油壓式</t>
  </si>
  <si>
    <t>Y6.16.0002.LO</t>
  </si>
  <si>
    <t>廠牌：株洲時代新材料科技股份有限公司
規格：1:40</t>
  </si>
  <si>
    <t>YSS.09.12</t>
  </si>
  <si>
    <t>YSS.09.13</t>
  </si>
  <si>
    <t>YSS.09.14</t>
  </si>
  <si>
    <t>YSS.09.15</t>
  </si>
  <si>
    <t>YSS.09.16</t>
  </si>
  <si>
    <t>Y3.DC.0049.MO</t>
  </si>
  <si>
    <t>單極隔離開關</t>
  </si>
  <si>
    <t>1.廠牌：MONT-ELE
2.型號：MSXR-1.8-6-70-M
3.環狀線專屬用料</t>
  </si>
  <si>
    <t>YSC.02.04.B.01</t>
  </si>
  <si>
    <t>48.FF.0017.TY</t>
  </si>
  <si>
    <t>吸頂式/吊掛式 LED燈</t>
  </si>
  <si>
    <t>DN591B</t>
  </si>
  <si>
    <t>39.A5.0002.GN</t>
  </si>
  <si>
    <t>95.01.0031.FA</t>
  </si>
  <si>
    <t>公制套筒組(套筒頭1/2吋)</t>
  </si>
  <si>
    <t>雙向式5˚棘輪板,滑動式扳手,接杆組</t>
  </si>
  <si>
    <t>Y1.PV.0031.HI</t>
  </si>
  <si>
    <t>SIM電路板(推進換流器)</t>
  </si>
  <si>
    <t>廠牌：HRI，型號：231EE40258B</t>
  </si>
  <si>
    <t>Y1.DD.0003.LO</t>
  </si>
  <si>
    <t>車門偵測器DIHS2</t>
  </si>
  <si>
    <t>廠牌：BERNSTEIN，型號：GC-SU1Z RIW，作動滾輪與本體須設定為90度</t>
  </si>
  <si>
    <t>YSC.03.02.A.01.03</t>
  </si>
  <si>
    <t>39.55.0010.UC</t>
  </si>
  <si>
    <t>95.01.0144.TO</t>
  </si>
  <si>
    <t>品牌型號TOPTUL BAEA0812                                規格：                                                          1.長度：25mm(±20mm)                                         2.尺寸：12mm</t>
  </si>
  <si>
    <t>50.91.0003.LO</t>
  </si>
  <si>
    <t>鈕扣電池(帶線)</t>
  </si>
  <si>
    <t>1.型號：CR2032　2.規格：帶線、黑線(負極)、1.25接頭、線長約13公分</t>
  </si>
  <si>
    <t>39.XX.0008.LO</t>
  </si>
  <si>
    <t>氯錠</t>
  </si>
  <si>
    <t>三英寸/200克</t>
  </si>
  <si>
    <t>39.58.0012.GM</t>
  </si>
  <si>
    <t>34.AA.0002.OT</t>
  </si>
  <si>
    <t>主驅動軸(含第二軸)DAA26170E14</t>
  </si>
  <si>
    <t>三排主驅動鏈,rise&lt;12m</t>
  </si>
  <si>
    <t>Y5.17.0001.LO</t>
  </si>
  <si>
    <t>風速儀集錄器主控制單元</t>
  </si>
  <si>
    <t>1、廠牌：興安全，型號：NAS6800D。2、運算平台：主處理器ARM 926EJ,DSP處理器T1 C674x,RAM 128MB。3、電源：10~24VDC輸入，可PoE供電。4、通訊介面：RS-485埠*2,乙太網路埠*1。</t>
  </si>
  <si>
    <t>Y2.PD.0102.FA</t>
  </si>
  <si>
    <t>1.廠牌:Faiveley
2.原廠料號:4004 005 16991
3.月台門，更換性備品，PPS設備。</t>
  </si>
  <si>
    <t>94.32.0025.AF</t>
  </si>
  <si>
    <t>油抽</t>
  </si>
  <si>
    <t>材質：塑膠    尺寸：總長50cm~60cm，報廢不需繳回</t>
  </si>
  <si>
    <t>35.27.0028.LO</t>
  </si>
  <si>
    <t>記憶存取模組(16GB)</t>
  </si>
  <si>
    <t>一、記憶體16GB。二、DDR4 2133MHz。三、用途： 僅平面道路號誌系統。</t>
  </si>
  <si>
    <t>Y6.25.0001.LO</t>
  </si>
  <si>
    <t>廠牌：中鐵山橋
規格：2mm</t>
  </si>
  <si>
    <t>50.KT.0151.LK</t>
  </si>
  <si>
    <t>driver’s desk enclosure 2(13222.0231)</t>
  </si>
  <si>
    <t>50.KT.0021.LK</t>
  </si>
  <si>
    <t>Y1.BE.0039.KB</t>
  </si>
  <si>
    <t>廠牌：KNORR-BREMSE，型號：II103360。</t>
  </si>
  <si>
    <t>YSC.04.03.A.02</t>
  </si>
  <si>
    <t>YSC.04.03.A.01</t>
  </si>
  <si>
    <t>48.FF.0087.LO</t>
  </si>
  <si>
    <t>燈具L26</t>
  </si>
  <si>
    <t>1.廠牌: 2.型號:KU26 3.規格:120CM LED線燈，光源:LED 12W，發光效率:601m/W，燈具光通量:3601m，色溫:3000K</t>
  </si>
  <si>
    <t>96.36.0001.TS</t>
  </si>
  <si>
    <t>50.DP.0001.SG</t>
  </si>
  <si>
    <t>駕駛室隔間門扇</t>
  </si>
  <si>
    <t>駕駛室門扇</t>
  </si>
  <si>
    <t>AMW2411</t>
  </si>
  <si>
    <t>YA.GG.0032.LO</t>
  </si>
  <si>
    <t>1.廠牌:SKF 2.型號或規格:51114 3.此料號為交通局財產。 4.僅用於板橋公車站及轉運站故障維修使用。</t>
  </si>
  <si>
    <t>96.YY.0002.LU</t>
  </si>
  <si>
    <t>絕緣阻抗測試器</t>
  </si>
  <si>
    <t>1.測量範圍：阻抗200MΩ/100V、200MΩ/250V、200MΩ/500V、2000MΩ/1000V，交流電壓0~600V，電阻0.1Ω~200Ω   2.附收藏袋或盒</t>
  </si>
  <si>
    <t>35.27.0021.AB</t>
  </si>
  <si>
    <t>網路通訊分接器</t>
  </si>
  <si>
    <t>一、參考廠牌：Allen-Bradley。二、參考型號：1783-ETAP。三、用途:僅SCADA系統。</t>
  </si>
  <si>
    <t>Y9.G8.0002.CF</t>
  </si>
  <si>
    <t>MCU主機板</t>
  </si>
  <si>
    <t>廠牌:NS 型號:AFC-3038G-27-18F-PCB, 規格:CPU採用Intel Atom D525 1.8GHz Dual Core</t>
  </si>
  <si>
    <t>Y9.G1.0004.CF</t>
  </si>
  <si>
    <t>門檔彈簧(500mm)</t>
  </si>
  <si>
    <t>廠牌:優聯 型號:GATE-SPR-50 尺寸:長135mm 直徑20mm</t>
  </si>
  <si>
    <t>Y2.SW.0060.LO</t>
  </si>
  <si>
    <t>不鏽鋼L型油壓接頭(單螺母)</t>
  </si>
  <si>
    <t>1.廠牌：CAST。2.型號：614207.1。</t>
  </si>
  <si>
    <t>50.KW.0012.3M</t>
  </si>
  <si>
    <t>側窗玻璃隔熱紙(輕軌列車)</t>
  </si>
  <si>
    <t>1.廠牌：3M、型號：M70。2.包裝方式：500才以上/PC。(一才=30.3cm*30.3cm)</t>
  </si>
  <si>
    <t>Y8.BA.0011.KO</t>
  </si>
  <si>
    <t>門膠條</t>
  </si>
  <si>
    <t xml:space="preserve">廠牌：通力
型號：KM721923G10
</t>
  </si>
  <si>
    <t>39.20.0013.LO</t>
  </si>
  <si>
    <t>驅動皮帶</t>
  </si>
  <si>
    <t>自動洗車設備使用</t>
  </si>
  <si>
    <t>YA.II.0058.LO</t>
  </si>
  <si>
    <t>可清洗式空氣過濾器(不鏽鋼)-1</t>
  </si>
  <si>
    <t>Y2.PD.0041.FA</t>
  </si>
  <si>
    <t>1.廠牌:Faiveley。2.原廠料號:Z101124-0102。3.月台門，更換性備品，驅動機構設備。</t>
  </si>
  <si>
    <t>Y5.12.0023.LO</t>
  </si>
  <si>
    <t>網路數位影像錄影機-電源模組</t>
  </si>
  <si>
    <t>1.廠牌：Seasonic
2.型號：SSP-850RS</t>
  </si>
  <si>
    <t>YSAC1.08.05.B</t>
  </si>
  <si>
    <t>50.KT.0152.LK</t>
  </si>
  <si>
    <t>split level ceiling narrow(13222.0019)</t>
  </si>
  <si>
    <t>YC.A1.0099.LR</t>
  </si>
  <si>
    <t>料號 : 71206
contact module w. 1 cont. el. 
1O, for bottom attachment</t>
  </si>
  <si>
    <t>伸縮反射鏡(附燈)</t>
  </si>
  <si>
    <t>長80+5mm，寬50+5mm，伸縮長度700mm以上，含萬向旋轉頭及LED燈</t>
  </si>
  <si>
    <t>35.27.0022.AB</t>
  </si>
  <si>
    <t>光纖連線</t>
  </si>
  <si>
    <t>一、參考廠牌：Allen-Bradley。二、參考型號：1756-RMC1。三、用途:僅SCADA系統。</t>
  </si>
  <si>
    <t>Y6.16.0042.LO</t>
  </si>
  <si>
    <t>軌距墊鈑 6 1015Z</t>
  </si>
  <si>
    <t>廠牌：中鐵山橋
規格：920×170
基鈑編號:1015Z</t>
  </si>
  <si>
    <t>Y1.KL.0011.LO</t>
  </si>
  <si>
    <t>行李帶</t>
  </si>
  <si>
    <t>廠牌：HRI，型號：00041186DA01</t>
  </si>
  <si>
    <t>YSD.01.03.A.02.02</t>
  </si>
  <si>
    <t>Y2.PD.0196.LO</t>
  </si>
  <si>
    <t>JET I UV 貼膜玻璃彩繪(C2-1)</t>
  </si>
  <si>
    <t xml:space="preserve">廠牌：艾瓦奇有限公司
規格：101.3cm*83.2cm
說明:板橋站月台滑門-C2-1
</t>
  </si>
  <si>
    <t>液壓控制單元O型環組(#T501)(#T901)(A-T701)</t>
  </si>
  <si>
    <t>廠牌：KNORR-BREMSE
型號：I94940</t>
  </si>
  <si>
    <t>YSAC1.05.02.C.01.T</t>
  </si>
  <si>
    <t>Y9.SD.0013.LO</t>
  </si>
  <si>
    <t>AW-1電線固定座</t>
  </si>
  <si>
    <t>長度:25.4mm 適用範圍:7.9-10.3</t>
  </si>
  <si>
    <t>50.KT.0153.LK</t>
  </si>
  <si>
    <t>ceiling middle(13222.0002)</t>
  </si>
  <si>
    <t>Y1.EC.0027.HI</t>
  </si>
  <si>
    <t>BIPOKS繼電器</t>
  </si>
  <si>
    <t>廠牌：AMRA，型號：4825-0AE-05</t>
  </si>
  <si>
    <t>Y5.18.0002.LO</t>
  </si>
  <si>
    <t>點矩陣顯示器-電源供應器</t>
  </si>
  <si>
    <t>1.廠牌：光磊OPTO
2.型號：RSP-320-5
3.用途：DMD替換性備品</t>
  </si>
  <si>
    <t>E1 MDI-01電路板(LCU)</t>
  </si>
  <si>
    <t>廠牌：HRI，型號：231EE30080B</t>
  </si>
  <si>
    <t>YSAC1.02.06.A</t>
  </si>
  <si>
    <t>YSKD.C2.03</t>
  </si>
  <si>
    <t>58.BB.0004.TM</t>
  </si>
  <si>
    <t>600*300mm,t=10mm</t>
  </si>
  <si>
    <t>DMW1722</t>
  </si>
  <si>
    <t>DMW1721</t>
  </si>
  <si>
    <t>33.LT.0003.AL</t>
  </si>
  <si>
    <t>風扇 *4*5</t>
  </si>
  <si>
    <t>100kVA 變壓器(22kV/380V 輔助變壓器)</t>
  </si>
  <si>
    <t>94.07.0016.LO</t>
  </si>
  <si>
    <t>氬氣(含瓶身)</t>
  </si>
  <si>
    <t>1.充填壓力120kg/c㎡以上，容積6立方米。 2.須含鋼瓶身。</t>
  </si>
  <si>
    <t>YSK.03.02.A.01.01.T1</t>
  </si>
  <si>
    <t>YSK.03.02.A.01.01.T2</t>
  </si>
  <si>
    <t>YA.GG.0017.LO</t>
  </si>
  <si>
    <t>廠牌：九如
型號：UBN-32</t>
  </si>
  <si>
    <t>50.TW.0003.GH</t>
  </si>
  <si>
    <t>車輪(動力轉向架)</t>
  </si>
  <si>
    <t>DMW4411</t>
  </si>
  <si>
    <t>50.EU.0001.ST</t>
  </si>
  <si>
    <t>集電弓及相關附件</t>
  </si>
  <si>
    <t>集電弓使用</t>
  </si>
  <si>
    <t>YA.HI.0022.LO</t>
  </si>
  <si>
    <t>廠牌:NTN
型號:6212ZZ</t>
  </si>
  <si>
    <t>Y5.12.0032.LO</t>
  </si>
  <si>
    <t>環狀線閉路電視系統監控站主機顯卡</t>
  </si>
  <si>
    <t>技嘉 N710D3-2GL(954MHz/2G DDR3/14.4cm)</t>
  </si>
  <si>
    <t>39.17.0037.TP</t>
  </si>
  <si>
    <t>Y1.BA.0007.LO</t>
  </si>
  <si>
    <t>壓力調節器(A13)</t>
  </si>
  <si>
    <t>1、廠牌：EATON2、型號：MCS11-G+S3-MCS</t>
  </si>
  <si>
    <t>50.LT.0006.SB</t>
  </si>
  <si>
    <t>上下車門處照明燈具(含光源)</t>
  </si>
  <si>
    <t>Y3.DC.0015.LO</t>
  </si>
  <si>
    <t>1.廠牌：POSEICO
2.型號：AR2004 P25
3.環狀線專屬用料</t>
  </si>
  <si>
    <t>Y1.KT.0131.LO</t>
  </si>
  <si>
    <t>3M長期抗UV彩繪PVC-C CAR-C8</t>
  </si>
  <si>
    <t>廠牌:爵士影像事業有限公司，規格: PVC-C CAR-C8，說明:列車外裝公共藝術貼紙</t>
  </si>
  <si>
    <t>94.31.0005.LO</t>
  </si>
  <si>
    <t>GBE網路交換器</t>
  </si>
  <si>
    <t>1.連接埠(RJ-45 10/100/1000)：48埠
2.上行線路連接埠(SFP)：4埠
3.控制端連接埠(RJ45)：1埠
4.交換能力：176 Gbps
5.轉送效能：130.95 Mpps
6.巨型封包：10240 Bytes
7.輸入(電壓/頻率)額定值：100-240V AC,50-60Hz</t>
  </si>
  <si>
    <t>Y2.TC.0006.AS</t>
  </si>
  <si>
    <t>軌道電路強迫激磁板</t>
  </si>
  <si>
    <t>1、廠牌：Ansaldo STS或Hitachi Rail STS。
2、型號：B93D.000001。
3、電路板尺寸：150±5mm(長)*91±3mm(寬)。
4、電路板電源：24VDC。 
5.功能：為環狀線軌道電路模擬器，藉由電路板上之跳線調整接收端電流，模擬訊號經過軌道電路後的衰減狀況，可隔離因道旁設備所造成的佔據情形，並快速釐清故障點為道旁或號誌房內設備。</t>
  </si>
  <si>
    <t>YSAC1.09.02.E</t>
  </si>
  <si>
    <t>Y8.BC.0019.KO</t>
  </si>
  <si>
    <t>乘場顯示器</t>
  </si>
  <si>
    <t>廠牌：WELM
型號： WZ1002837</t>
  </si>
  <si>
    <t>39.55.0013.UC</t>
  </si>
  <si>
    <t>轉向全油壓缸修理包</t>
  </si>
  <si>
    <t>39.29.0008.GM</t>
  </si>
  <si>
    <t>空氣過濾器</t>
  </si>
  <si>
    <t>Y8.BC.0021.KO</t>
  </si>
  <si>
    <t>61UN磁控管</t>
  </si>
  <si>
    <t xml:space="preserve">廠牌：通力
型號：KM713226G01
</t>
  </si>
  <si>
    <t>YC.A1.0108.LR</t>
  </si>
  <si>
    <t>非接觸安全開關</t>
  </si>
  <si>
    <t>料號 : 73997
尺寸:M12, Sar=6mm, not even</t>
  </si>
  <si>
    <t>Y9.C3.0013.CF</t>
  </si>
  <si>
    <t>TAG訊號線(COIN BOX TO TCL TAG)</t>
  </si>
  <si>
    <t>廠牌:MiTAC 尺寸:1700mm±30mm</t>
  </si>
  <si>
    <t>39.23.0016.FS</t>
  </si>
  <si>
    <t>39.A3.0004.LO</t>
  </si>
  <si>
    <t>10HP 煞車飛盤組ψ240</t>
  </si>
  <si>
    <t>5噸架空式起重機使用</t>
  </si>
  <si>
    <t>39.26.0009.CS</t>
  </si>
  <si>
    <t>玻璃絲棉過濾/排風處</t>
  </si>
  <si>
    <t>YC.A1.0165.LR</t>
  </si>
  <si>
    <t>料號 : 69564
規格:CPE24-M1H-5J-3/8</t>
  </si>
  <si>
    <t>Y2.CP.0011.AS</t>
  </si>
  <si>
    <t>MAR1040 L3 乙太網路交換器</t>
  </si>
  <si>
    <t>1. 廠牌:Ansaldo STS或Hitachi Rail STS。2. 型號：9001.0100055。3. 具1個USB埠。4. 具1個RJ-45外部維護埠。5. 具16個RJ45 乙太網路連接埠。6. 具16個小封裝熱插拔式(SFP) 插槽。7. 使用於環狀線號誌中央連鎖設備(CP)，為乙太網路交換器，具16個組合埠，經預先設定，以便安裝在19吋機架上。</t>
  </si>
  <si>
    <t>39.A3.0003.LO</t>
  </si>
  <si>
    <t>直徑12MM</t>
  </si>
  <si>
    <t>Y3.BC.0009.LO</t>
  </si>
  <si>
    <t>電源供電主機板</t>
  </si>
  <si>
    <t>1.廠牌：GLORY POWER
2.型號：GEC-93013
3.規格：65A,90A,135A(可共用)
4.環狀線專屬用料</t>
  </si>
  <si>
    <t>41.27.5116.SH</t>
  </si>
  <si>
    <t>道碴軌道混凝土軌枕</t>
  </si>
  <si>
    <t>1.廠牌:勝新水泥製品行有限公司 2.型號: 3.規格:預鑄混凝土軌枕(含已預埋套筒)*1</t>
  </si>
  <si>
    <t>Y9.G5.0001.CF</t>
  </si>
  <si>
    <t>I/O機板-主板</t>
  </si>
  <si>
    <t>廠牌:NS 型號:AMB04170 130203 V1.7 尺寸:105mm*105mm</t>
  </si>
  <si>
    <t>Y3.DC.0101.LO</t>
  </si>
  <si>
    <t>電阻 0-560OHM 100W</t>
  </si>
  <si>
    <t>1.廠牌：MC（MC RESISTORI CALLONI SRL）
2.型號：T2/100
3.規格：0-560OHM 100W
4.環狀線專屬用料</t>
  </si>
  <si>
    <t>50.92.0022.LU</t>
  </si>
  <si>
    <t>RE 4-6040</t>
  </si>
  <si>
    <t>Y2.DS.0011.AS</t>
  </si>
  <si>
    <t>光纖配線盤</t>
  </si>
  <si>
    <t>1.廠牌:Huber+Suhner。2.型號:OTB4i-0LO-0T-0C-INLAY-FIT- SPEC。3.為號誌數據通訊系統設備。</t>
  </si>
  <si>
    <t>39.59.0011.TP</t>
  </si>
  <si>
    <t>YA.HI.0027.LO</t>
  </si>
  <si>
    <t>廠牌:Koyo 
型號:6312ZZC3</t>
  </si>
  <si>
    <t>58.GG.0021.GG</t>
  </si>
  <si>
    <t>1.廠牌：ALEX 2.型號：CF5378</t>
  </si>
  <si>
    <t>Y1.TX.0020.HI</t>
  </si>
  <si>
    <t>轉向架接線盒</t>
  </si>
  <si>
    <t>廠牌：HRI，型號：015343UA01</t>
  </si>
  <si>
    <t>Y4.32.0003.LO</t>
  </si>
  <si>
    <t>地下車床電路板-數位輸入板</t>
  </si>
  <si>
    <t>廠牌：HEGENSCHEIDT，型號：10086346或廠牌：SIEMENS，型號：6ES7321-1BL00-0AA0</t>
  </si>
  <si>
    <t>YF.16.0105.LO</t>
  </si>
  <si>
    <t>排污口連接膠環(油泥)</t>
  </si>
  <si>
    <t>1.廠牌：HCG
2.型號：U8826</t>
  </si>
  <si>
    <t>94.18.0010.LO</t>
  </si>
  <si>
    <t>多用途包心塑鋼土(55g)</t>
  </si>
  <si>
    <t>多用途包心塑鋼土，55g包裝，快乾5分鐘。報廢不需繳回</t>
  </si>
  <si>
    <t>50.BV.0006.NO</t>
  </si>
  <si>
    <t>Y2.PW.0003.AS</t>
  </si>
  <si>
    <t>電源供應模組(AL2415)</t>
  </si>
  <si>
    <t>1.廠牌: Ansaldo STS或Hitachi Rail STS。2.型號：138B.0100011。3.標稱輸出電壓(nominal output voltage): 24VDC。4.永久性標稱電流(permanent nominal current):15A。5.尺寸:長x寬x高 220 x 513 x 261 (單位mm、公差±20mm)。6.使用於環狀線號誌電源分配盤(PDP)，為一24V/15A電源供應模組。</t>
  </si>
  <si>
    <t>Y2.CP.0020.AS</t>
  </si>
  <si>
    <t>電路板(CPCC)</t>
  </si>
  <si>
    <t>1. 廠牌:Ansaldo STS或Hitachi Rail STS。2. 型號：B21D.0100008。3. WSP用CPCC模組</t>
  </si>
  <si>
    <t>95.34.0002.MA</t>
  </si>
  <si>
    <t>2噸油壓千斤頂</t>
  </si>
  <si>
    <t>能力為2噸</t>
  </si>
  <si>
    <t>Y6.25.0064.LO</t>
  </si>
  <si>
    <t>廠牌：中鐵山橋
規格：850×185×10</t>
  </si>
  <si>
    <t>41.26.0003.EE</t>
  </si>
  <si>
    <t>鋼軌_工型耐磨鋼軌</t>
  </si>
  <si>
    <t>1.廠牌:俄羅斯東方金屬公司 2.型號: 3.規格:50E6 18公尺/PC</t>
  </si>
  <si>
    <t>35.28.0013.KI</t>
  </si>
  <si>
    <t>USB迷你喇叭</t>
  </si>
  <si>
    <t>USB供電 3.5音源線</t>
  </si>
  <si>
    <t>酒精95%</t>
  </si>
  <si>
    <t>1.產品種類:酒精類乙醇(ETHANOL)2.酒精濃度:未變性酒精95度3.容量:500ml/罐4.包裝方式:12罐/箱或24罐/箱5.罐裝須標示製造日期或出廠日期，報廢不需繳回</t>
  </si>
  <si>
    <t>YSD.01.05.A</t>
  </si>
  <si>
    <t>YSD.01.03.A.02.18.T</t>
  </si>
  <si>
    <t>39.17.0062.HE</t>
  </si>
  <si>
    <t>馬達接觸器</t>
  </si>
  <si>
    <t>Y3.PP.0011.LO</t>
  </si>
  <si>
    <t>廠牌：士林電機廠股份有限公司
型號：每組含電磁接觸器(SD-P16) 2個及過電流繼電器(TH-P20) 1個
規格：1.AC380~440V/5.5KW/7.5HP/COIL 24VDC
2.電流調整0.9~1.5A</t>
  </si>
  <si>
    <t>YC.I1.0007.LO</t>
  </si>
  <si>
    <t>吊臂液壓濾心(輸出端)</t>
  </si>
  <si>
    <t>廠牌：PM，型號：149065</t>
  </si>
  <si>
    <t>50.KT.0008.LK</t>
  </si>
  <si>
    <t>39.59.0025.AR</t>
  </si>
  <si>
    <t>1.廠牌:Argos  2.型號:HVD 46   3.規格:</t>
  </si>
  <si>
    <t>2027/08/25</t>
  </si>
  <si>
    <t>Y3.DC.0014.LO</t>
  </si>
  <si>
    <t>22kV開關盤斷路器</t>
  </si>
  <si>
    <t>1.廠牌：Schneider
2.型號：GHA-24-16-12 (1250A)
3.規格：24kV(額定)(含ES/DS馬達)
4.環狀線專屬用料</t>
  </si>
  <si>
    <t>96.31.0002.ME</t>
  </si>
  <si>
    <t>94.16.0017.LM</t>
  </si>
  <si>
    <t>銅質油膏</t>
  </si>
  <si>
    <t>廠牌：LIQUI MOLY型號：LM3081容量：250g/CN</t>
  </si>
  <si>
    <t>96.06.0011.FA</t>
  </si>
  <si>
    <t>Y1.KT.0170.LO</t>
  </si>
  <si>
    <t>3M長期抗UV彩繪PVC-D CAR-C3</t>
  </si>
  <si>
    <t>廠牌:爵士影像事業有限公司，規格: PVC-D CAR-C3，說明:列車外裝公共藝術貼紙</t>
  </si>
  <si>
    <t>50.92.0041.AB</t>
  </si>
  <si>
    <t>S 201MT-Z 4</t>
  </si>
  <si>
    <t>Y6.35.0004.LO</t>
  </si>
  <si>
    <t>導電軌保護蓋</t>
  </si>
  <si>
    <t>廠牌：BRECKNELL WILLIS
型號：M41405-01-M</t>
  </si>
  <si>
    <t>YSS.08.26</t>
  </si>
  <si>
    <t>Y4.17.0015.LO</t>
  </si>
  <si>
    <t>馬達保護斷路器(列車清洗系統用#15)</t>
  </si>
  <si>
    <t>1.廠牌：Schneider
2.規格：GV2ME08
3.料號：RS0015</t>
  </si>
  <si>
    <t>矽利康(817)</t>
  </si>
  <si>
    <t>1、廠牌：DOWSIL(或同等品)，型號：817，容量:310ml/條，顏色：白。 2、保存期限：自製造日起至少12個月。</t>
  </si>
  <si>
    <t>2026/03/11</t>
  </si>
  <si>
    <t>YC.A1.0032.LR</t>
  </si>
  <si>
    <t>吸塵管</t>
  </si>
  <si>
    <t>料號 : 001-2248-070
尺寸:O76 x 3 l=465mm</t>
  </si>
  <si>
    <t>YA.QQ.0014.LO</t>
  </si>
  <si>
    <t>濕度感知器;室內型</t>
  </si>
  <si>
    <t>廠牌：SIEMENS
型號：QFA2060D</t>
  </si>
  <si>
    <t>Y1.KT.0195.LO</t>
  </si>
  <si>
    <t>3M長期抗UV彩繪PVC-B03、B08、B13、D01、D06、D11(小)</t>
  </si>
  <si>
    <t>廠牌:爵士影像事業有限公司，規格: PVC-B03、B08、B13、D01、D06、D11(小)，說明:列車內裝公共藝術貼紙</t>
  </si>
  <si>
    <t>32.AP.0022.BB</t>
  </si>
  <si>
    <t>Track Coupling Coil C_1005: G02-1 (SIG-G1A-ELB-006)</t>
  </si>
  <si>
    <t>Y5.11.0035.LO</t>
  </si>
  <si>
    <t>紅白跳線</t>
  </si>
  <si>
    <t>1.規格:0.5mm*2C（二芯）紅白（絞線）跳線 2. 長度：200公尺</t>
  </si>
  <si>
    <t>Y1.BV.0011.LO</t>
  </si>
  <si>
    <t>O 型環(L13-7)</t>
  </si>
  <si>
    <t>1、廠牌：NOK。 2、型號：CO 00204A。</t>
  </si>
  <si>
    <t>Y3.DC.0056.MO</t>
  </si>
  <si>
    <t>1.廠牌：MONT-ELE
2.型號：MSXR-1.8-2-70-M
3.規格：750VDC-2000A
4.環狀線專屬用料</t>
  </si>
  <si>
    <t>YSAC1.11.03.B</t>
  </si>
  <si>
    <t>96.48.0012.FL</t>
  </si>
  <si>
    <t>Y6.25.0016.LO</t>
  </si>
  <si>
    <t>廠牌：中鐵山橋
規格：382-400-185(錳叉下用)</t>
  </si>
  <si>
    <t>Y5.16.0014.LO</t>
  </si>
  <si>
    <t>站台控制模組(基地台)</t>
  </si>
  <si>
    <t>1.廠牌：LEONARDO
2.型號：774-0845/02
3.用途：TETRA替換性備品</t>
  </si>
  <si>
    <t>YSAC1.04.01.D</t>
  </si>
  <si>
    <t>Y4.17.0067.LO</t>
  </si>
  <si>
    <t>側刷傳動心軸(下)</t>
  </si>
  <si>
    <t>1.廠牌：鈤聖精機     
2.規格：刷管用40ψ×115
3.料號：RS0072</t>
  </si>
  <si>
    <t>95.01.0007.BH</t>
  </si>
  <si>
    <t>六角扳手-17mm</t>
  </si>
  <si>
    <t>內六角扳手17mm</t>
  </si>
  <si>
    <t>48.DC.0015.CH</t>
  </si>
  <si>
    <t>消防檢修申報貼紙</t>
  </si>
  <si>
    <t>YF.16.0042.LO</t>
  </si>
  <si>
    <t>廠牌:國信窯業股份有限公司(高世紀)
尺寸(顏色)：47x47x6mm(淺暖灰色)
CF650土建標使用區域：男女廁所、親子廁所、尿布台、儲藏室/工具室、垃圾室、哺乳室</t>
  </si>
  <si>
    <t>YSC.01.08.B.02</t>
  </si>
  <si>
    <t>YA.DD.0002.LO</t>
  </si>
  <si>
    <t>廠牌:FATEK
型號:FBs-32MAR2-AC</t>
  </si>
  <si>
    <t>41.65.0005.03</t>
  </si>
  <si>
    <t>可替換雙刃穴鑽頭(28mm)</t>
  </si>
  <si>
    <t>1.	功能：鋼軌鑽孔。 2.	規格：鑽孔直徑25mm、鑽孔最深度30mm。 3.	轉削速度200rpm~360rpm。 4.	材質:SUJ-2工具鋼。 5.	刀柄為一體成型，具有2個90度交角平面。 6.	備品:備用螺絲*10 7.	可適用於Geismar PRZ型號軌腹鑽孔機。</t>
  </si>
  <si>
    <t>Y2.PD.0166.LO</t>
  </si>
  <si>
    <t>JET I UV 貼膜玻璃彩繪(A1-5)</t>
  </si>
  <si>
    <t xml:space="preserve">廠牌：艾瓦奇有限公司
規格：30.5cm*179cm
說明:板橋站月台滑門-A1-5
</t>
  </si>
  <si>
    <t>Y1.BE.0040.LO</t>
  </si>
  <si>
    <t>導電膏(PEN A-13)</t>
  </si>
  <si>
    <t>1、廠牌：burndy。 2、型號：PENETROX A-13。 3、容量：8 oz/罐。</t>
  </si>
  <si>
    <t>Y2.PD.0066.FA</t>
  </si>
  <si>
    <t>右 ASD  立柱</t>
  </si>
  <si>
    <t>1.廠牌:Faiveley。2.原廠料號:Z104213-0102。3.月台門，更換性備品，固定板和立柱設備。</t>
  </si>
  <si>
    <t>車廂日光燈安定器(緊急照明)</t>
  </si>
  <si>
    <t>廠牌：大億交通(TAYIH)，型號：TA-Y_A1-4285ECP2</t>
  </si>
  <si>
    <t>YSC.03.12.B.02</t>
  </si>
  <si>
    <t>Y6.12.0042.LO</t>
  </si>
  <si>
    <t>表示桿</t>
  </si>
  <si>
    <t>Y3.DC.0039.LO</t>
  </si>
  <si>
    <t>綠色帶燈按鈕</t>
  </si>
  <si>
    <t>1.廠牌：SCHNEIDER ELECTRIC
2.型號：ZB4 BVBG3、ZB4 BW333
3.環狀線專屬用料</t>
  </si>
  <si>
    <t>Y3.UP.0003.LO</t>
  </si>
  <si>
    <t>1.廠牌：OMEGA
2.型號：6R_02512952---N
3.規格：32A gG 400V 10X38 CERAM. (OMG)
4.環狀線專屬用料</t>
  </si>
  <si>
    <t>Y1.BD.0021.KB</t>
  </si>
  <si>
    <t>煞車卡鉗O型環(81#)</t>
  </si>
  <si>
    <t>廠牌：KNORR-BREMSE
型號：C58088/56PU5/5029</t>
  </si>
  <si>
    <t>YSAC1.01.04.C.01.01.T</t>
  </si>
  <si>
    <t>Y6.16.0044.LO</t>
  </si>
  <si>
    <t>軌距墊鈑 8 1017Z</t>
  </si>
  <si>
    <t>廠牌：中鐵山橋
規格：980×170
基鈑編號:1017Z</t>
  </si>
  <si>
    <t>YD.BB.0035.LO</t>
  </si>
  <si>
    <t>直流端保險絲</t>
  </si>
  <si>
    <t>Socomec/630A/690V</t>
  </si>
  <si>
    <t>38.JJ.0005.MI</t>
  </si>
  <si>
    <t>PEFY-P32.P25.P20</t>
  </si>
  <si>
    <t>Y1.VE.0001.LO</t>
  </si>
  <si>
    <t>回風空氣濾網</t>
  </si>
  <si>
    <t>1、廠牌：CAMFIL，型號：FARR 30/30，或廠牌：TEC，型號：TA208，或廠牌：SIGMA，型號：AU460654。2、尺寸：25吋 x 16吋 x 2吋。</t>
  </si>
  <si>
    <t>YSC.05.04.E.01</t>
  </si>
  <si>
    <t>YSC.05.07.E.02</t>
  </si>
  <si>
    <t>YSC.05.01.E.02</t>
  </si>
  <si>
    <t>YSC.04.01.E.01</t>
  </si>
  <si>
    <t>YSC.05.06.A.01</t>
  </si>
  <si>
    <t>YSC.05.09.E.02</t>
  </si>
  <si>
    <t>YSC.04.02.E.02</t>
  </si>
  <si>
    <t>YSC.05.02.E.02</t>
  </si>
  <si>
    <t>YSC.05.09.E.01</t>
  </si>
  <si>
    <t>YSC.05.05.E.01</t>
  </si>
  <si>
    <t>YSC.04.02.E.01</t>
  </si>
  <si>
    <t>YSC.05.03.E.02</t>
  </si>
  <si>
    <t>YSC.05.06.E.02</t>
  </si>
  <si>
    <t>YSC.05.07.E.01</t>
  </si>
  <si>
    <t>YSC.05.03.E.01</t>
  </si>
  <si>
    <t>YSC.05.02.E.01</t>
  </si>
  <si>
    <t>YSC.04.01.E.02</t>
  </si>
  <si>
    <t>YSC.05.01.E.01</t>
  </si>
  <si>
    <t>YSC.05.08.E.02</t>
  </si>
  <si>
    <t>YSC.05.10.E.01</t>
  </si>
  <si>
    <t>YSC.05.10.E.02</t>
  </si>
  <si>
    <t>YSC.05.06.E.01</t>
  </si>
  <si>
    <t>YSC.05.04.E.02</t>
  </si>
  <si>
    <t>YSC.05.08.E.01</t>
  </si>
  <si>
    <t>YSC.05.05.E.02</t>
  </si>
  <si>
    <t>YSC.05.04.A.02</t>
  </si>
  <si>
    <t>32位元中央控制單元(CCU)</t>
  </si>
  <si>
    <t>廠牌：HRI，型號：EC03P006673B110V</t>
  </si>
  <si>
    <t>YSAC1.03.05.F</t>
  </si>
  <si>
    <t>Y9.A3.0007.CF</t>
  </si>
  <si>
    <t>運輸皮帶(9X118X0.65*G)</t>
  </si>
  <si>
    <t>廠牌:JCM 型號:SE-N-SMV1-9X118X0.65*G 尺寸:9*118mm</t>
  </si>
  <si>
    <t>39.11.0010.TP</t>
  </si>
  <si>
    <t>Y8.BB.0003.LO</t>
  </si>
  <si>
    <t>鋼索(8mm)</t>
  </si>
  <si>
    <t>1.構造：6 x Fi(25) 2.尺寸：8 mm (線徑) x 84 M</t>
  </si>
  <si>
    <t>YD.FF.0033.LO</t>
  </si>
  <si>
    <t>1.廠牌:東亞
2.型號:FZ-2/4028WNEGEB-2
3.規格:28Wx2/220V 壁掛型、吸頂型、吊掛型燈具(防塵型內含蓄電池)T5 日光燈</t>
  </si>
  <si>
    <t>Y1.TX.0032.LO</t>
  </si>
  <si>
    <t>六角自鎖螺帽 M8</t>
  </si>
  <si>
    <t>1、廠牌：BOSSARD或Vargal。 2、型號：BN 20125。  3、規格：M8。</t>
  </si>
  <si>
    <t>CC.TS.0002.HI</t>
  </si>
  <si>
    <t>HP GEN9 機架伺服器4 port 1Gb乙太網路模組</t>
  </si>
  <si>
    <t>1.廠牌:HP。2.型號:629135-B22。3.規格:533FLR-T。4.主要用於在不同設備之間建立有線網路連接，以便進行數據傳輸和通信。</t>
  </si>
  <si>
    <t>50.XX.0065.AB</t>
  </si>
  <si>
    <t>廠牌:ABB, 型號:F204, 規格:230/400 V AC, 63 A, 50/60 Hz</t>
  </si>
  <si>
    <t>39.29.0034.GM</t>
  </si>
  <si>
    <t>剎車碟片</t>
  </si>
  <si>
    <t>94.26.0003.AF</t>
  </si>
  <si>
    <t>工業風扇</t>
  </si>
  <si>
    <t>18吋</t>
  </si>
  <si>
    <t>E1 MDO-01電路板(LCU)</t>
  </si>
  <si>
    <t>廠牌：HRI，型號：231EE30079B</t>
  </si>
  <si>
    <t>YD.FF.0035.LO</t>
  </si>
  <si>
    <t>1.廠牌:東亞
2.型號:FTU422828EB-2
3.規格:42Wx2/220V L20 嵌入型 FTL日光燈</t>
  </si>
  <si>
    <t>YSC.02.17.B.01</t>
  </si>
  <si>
    <t>Y9.A1.0001.CF</t>
  </si>
  <si>
    <t>電子標籤</t>
  </si>
  <si>
    <t>廠牌:MiTAC 型號:HT2DC20S20/F/RSP (TAG封在黑色圓柱體內部)</t>
  </si>
  <si>
    <t>Y4.28.0035.LO</t>
  </si>
  <si>
    <t>三點式過濾器洩水杯(救援車用)</t>
  </si>
  <si>
    <t>廠牌:Parker，型號:P33EA16ESMBNJP。</t>
  </si>
  <si>
    <t>YA.II.0089.LO</t>
  </si>
  <si>
    <t>廠牌:NACHi
型號:6205ZZ+6205ZZ</t>
  </si>
  <si>
    <t>Y4.31.0001.LO</t>
  </si>
  <si>
    <t>鋼輪橡膠圈(牽引電動車用)</t>
  </si>
  <si>
    <t>1.廠牌：ZEPHIR2.料號：02287</t>
  </si>
  <si>
    <t>YSC.03.02.C.02.01.T</t>
  </si>
  <si>
    <t>2026/04/15</t>
  </si>
  <si>
    <t>Y7.AD.0001.OT</t>
  </si>
  <si>
    <t>廠牌:OTIS
型號:GAA453BM</t>
  </si>
  <si>
    <t>Y1.AD.0011.HI</t>
  </si>
  <si>
    <t>蜂鳴器(DEADMAN)</t>
  </si>
  <si>
    <t>廠牌：FAIVELEY，型號：EC01P008795B04</t>
  </si>
  <si>
    <t>YA.YY.0029.LO</t>
  </si>
  <si>
    <t>指示燈(綠色)(板橋公車站及轉運站專屬用料)</t>
  </si>
  <si>
    <t>1.廠牌:SHAN HO 2.型號或規格:SP-251L AC110V/6V(綠) 3.此料號為交通局財產。 4.僅用於板橋公車站及轉運站故障維修使用。</t>
  </si>
  <si>
    <t>Y4.32.0036.LO</t>
  </si>
  <si>
    <t>刮片(地下車床Z短軸用)</t>
  </si>
  <si>
    <t>1.廠牌：Hegenscheidt
2.料號：2025682-10</t>
  </si>
  <si>
    <t>95.26.0002.LO</t>
  </si>
  <si>
    <t>220V輪座延長線</t>
  </si>
  <si>
    <t>220V三孔插頭</t>
  </si>
  <si>
    <t>Y2.PD.0200.LO</t>
  </si>
  <si>
    <t>JET I UV 貼膜玻璃彩繪(C2-5)</t>
  </si>
  <si>
    <t xml:space="preserve">廠牌：艾瓦奇有限公司
規格：101.5cm*83.2cm
說明:板橋站月台滑門-C2-5
</t>
  </si>
  <si>
    <t>Y1.EI.0026.AS</t>
  </si>
  <si>
    <t>1.廠牌：四零四科技 MOXA
2.型號：TN-5510-4POE-2GTXBP
3.用途：OTC系統替換性備品</t>
  </si>
  <si>
    <t>Y6.16.0022.LO</t>
  </si>
  <si>
    <t>廠牌：中鐵山橋
規格：831×180×20</t>
  </si>
  <si>
    <t>Y2.PD.0069.FA</t>
  </si>
  <si>
    <t>EED / 左 ASD 立柱</t>
  </si>
  <si>
    <t>1.廠牌:Faiveley。2.原廠料號:Z104213-0109。3.月台門，更換性備品，固定板和立柱設備。</t>
  </si>
  <si>
    <t>YD.FF.0068.LO</t>
  </si>
  <si>
    <t>1.廠牌:東亞
2.型號:HQI151859WV-2TR
3.規格:高天井 吊掛式 220V  150Wx1</t>
  </si>
  <si>
    <t>39.29.0023.GM</t>
  </si>
  <si>
    <t>燈泡24V 5W</t>
  </si>
  <si>
    <t>Y2.PD.0030.FA</t>
  </si>
  <si>
    <t>小FP頂箱蓋板</t>
  </si>
  <si>
    <t>1.廠牌:Faiveley。2.原廠料號:Z104340-A101。3.月台門，更換性備品，蓋板設備。</t>
  </si>
  <si>
    <t>Y2.PD.0059.FA</t>
  </si>
  <si>
    <t>FP定位軸</t>
  </si>
  <si>
    <t>1.廠牌:Faiveley。2.原廠料號:G327476-0001。3.月台門，更換性備品，門檻設備。</t>
  </si>
  <si>
    <t>Y4.27.0027.LO</t>
  </si>
  <si>
    <t>工作燈燈泡(路軌兩用車用)</t>
  </si>
  <si>
    <t>1.廠牌：BENZ
2.規格：H4 24V 75/70W
3.料號：N072601024802</t>
  </si>
  <si>
    <t>Y6.25.0073.LO</t>
  </si>
  <si>
    <t>廠牌：中鐵山橋
規格：749×185×10</t>
  </si>
  <si>
    <t>58.BB.0009.WH</t>
  </si>
  <si>
    <t>鑿面磚(0P77702AR)</t>
  </si>
  <si>
    <t>1.廠牌:白馬 2.型號:0P77702AR 3.規格:60*227mm*8mm</t>
  </si>
  <si>
    <t>Y1.KT.0171.LO</t>
  </si>
  <si>
    <t>3M長期抗UV彩繪PVC-D CAR-C4</t>
  </si>
  <si>
    <t>廠牌:爵士影像事業有限公司，規格: PVC-D CAR-C4，說明:列車外裝公共藝術貼紙</t>
  </si>
  <si>
    <t>Y3.DC.0098.LO</t>
  </si>
  <si>
    <t>1.廠牌：SCHNEIDER ELECTRIC
2.型號：ZB4 BD3、ZB4BZ009
3.規格：ON/OFF
4.環狀線專屬用料</t>
  </si>
  <si>
    <t>33.OT.0010.SB</t>
  </si>
  <si>
    <t>VLD變壓器</t>
  </si>
  <si>
    <t>400-1000VA</t>
  </si>
  <si>
    <t>YA.HH.0010.LO</t>
  </si>
  <si>
    <t>皮帶(SPZ-1637)</t>
  </si>
  <si>
    <t>廠牌:科祿格規格:SPZ-1637</t>
  </si>
  <si>
    <t>YSC.03.09.A.03.09.T</t>
  </si>
  <si>
    <t>Y9.A2.0007.CF</t>
  </si>
  <si>
    <t>4盤式找零器</t>
  </si>
  <si>
    <t>廠牌:優聯 型號:CH-NE-2110 尺寸:170mm*90mm*170mm</t>
  </si>
  <si>
    <t>Y1.PV.0002.HI</t>
  </si>
  <si>
    <t>高壓電切換器(閘刀開關)</t>
  </si>
  <si>
    <t>廠牌：SPII SPA，型號：EC03P007385B01</t>
  </si>
  <si>
    <t>木柄銅絲刷</t>
  </si>
  <si>
    <t>植毛寬度:20mm±3mm，植毛長度:75mm±5mm，毛長:15mm±3mm，總長220mm以上</t>
  </si>
  <si>
    <t>Y1.KT.0091.LO</t>
  </si>
  <si>
    <t>3M長期抗UV彩繪PVC-B CAR-C14</t>
  </si>
  <si>
    <t xml:space="preserve">廠牌:爵士影像事業有限公司，規格: PVC-B CAR-C14，說明:列車外裝公共藝術貼紙
</t>
  </si>
  <si>
    <t>Y1.EE.0058.AS</t>
  </si>
  <si>
    <t>車載號誌機架(CDR1)</t>
  </si>
  <si>
    <t>廠牌:Ansaldo STS或廠牌:Hitachi Rail STS，型號：6537192</t>
  </si>
  <si>
    <t>95.42.0069.WW</t>
  </si>
  <si>
    <t>木柄抹刀9英寸</t>
  </si>
  <si>
    <t>規格：                                 尺寸：長27cm(±5cm)、寬9.2cm(±5cm)、高7cm(±5cm)</t>
  </si>
  <si>
    <t>95.42.0056.FL</t>
  </si>
  <si>
    <t>驗電筆1AC-II</t>
  </si>
  <si>
    <t>1.電壓檢測範圍：AC90V~AC1000V 2.探棒類型：扁平或圓形   3.安全等級：1000 V，CAT IV  4.IP等級：IP 40</t>
  </si>
  <si>
    <t>Y9.C7.0007.CF</t>
  </si>
  <si>
    <t>感應器組光源</t>
  </si>
  <si>
    <t>廠牌:優聯 型號:600502-000</t>
  </si>
  <si>
    <t>Y7.AA.0006.OT</t>
  </si>
  <si>
    <t>消音墊</t>
  </si>
  <si>
    <t>廠牌: OTIS
型號:GAA320AY</t>
  </si>
  <si>
    <t>Y4.35.0019.LO</t>
  </si>
  <si>
    <t>低壓液壓油濾芯(壓床用)</t>
  </si>
  <si>
    <t>廠牌：Hydac，型號：0110D0050N，或廠牌：BBM，料號：0110D0050N</t>
  </si>
  <si>
    <t>Y6.26.0009.LO</t>
  </si>
  <si>
    <t>護軌 R11-60</t>
  </si>
  <si>
    <t>廠牌：中鐵山橋
規格：UIC 33；延展長3900
(夾角11.1992度菱形岔心用)</t>
  </si>
  <si>
    <t>Y4.13.0009.LO</t>
  </si>
  <si>
    <t>縱行雙速接觸器(天車用#128)</t>
  </si>
  <si>
    <t>1.廠牌：Schneider
2.型號：128M7AB
3.料號：LC1D128M7</t>
  </si>
  <si>
    <t>Y6.16.0005.LO</t>
  </si>
  <si>
    <t>廠牌：株洲時代新材料科技股份有限公司
規格：1:80</t>
  </si>
  <si>
    <t>YF.16.0099.LO</t>
  </si>
  <si>
    <t>崁牆式或一體式小便斗沖水器用電磁閥</t>
  </si>
  <si>
    <t>1.廠牌：HCG
2.型號：AF3437NC1</t>
  </si>
  <si>
    <t>Y9.A5.0045.CF</t>
  </si>
  <si>
    <t>TD讀卡機訊號線(WS09-READER(TD))</t>
  </si>
  <si>
    <t>廠牌:MiTAC 型號:WS09 規格:CSC reader cable 尺寸:1850mm±25mm</t>
  </si>
  <si>
    <t>94.16.0023.TH</t>
  </si>
  <si>
    <t>螺紋潤滑脂</t>
  </si>
  <si>
    <t>1.廠牌：THREAD-EZE 2.型號：MAN5913 3.容量：454g</t>
  </si>
  <si>
    <t>Y6.14.0011.LO</t>
  </si>
  <si>
    <t>滑床墊鈑 A</t>
  </si>
  <si>
    <t>IS.GL.0006.LO</t>
  </si>
  <si>
    <t>耐酸鹼溶劑手套L</t>
  </si>
  <si>
    <t>Ansell Sol-Vex 37-175</t>
  </si>
  <si>
    <t>Y2.PD.0046.FA</t>
  </si>
  <si>
    <t>軸承總成</t>
  </si>
  <si>
    <t>1.廠牌:Faiveley。2.原廠料號:E132053-0001。3.月台門，更換性備品，驅動機構設備。</t>
  </si>
  <si>
    <t>Y3.UP.0005.LO</t>
  </si>
  <si>
    <t>1.廠牌：SO.SE.EU. S.R.L.（MERSEN）
2.型號：0602010084（DN000UB69V315L）
3.規格：315A GR/AR 690V 200kA +TRIPIND
4.環狀線專屬用料</t>
  </si>
  <si>
    <t>YA.JJ.0005.LO</t>
  </si>
  <si>
    <t>廠牌:鑫國
規格:15*203*1368鋁質濾網</t>
  </si>
  <si>
    <t>35.26.0004.OR</t>
  </si>
  <si>
    <t>1G第2層存取交換機(24 埠PoE/PoE+)</t>
  </si>
  <si>
    <t>Y9.E8.0001.CF</t>
  </si>
  <si>
    <t>EQM主機</t>
  </si>
  <si>
    <t>廠牌:MiTAC 型號:XYSS-EQM IPC</t>
  </si>
  <si>
    <t>YD.FF.0108.FF</t>
  </si>
  <si>
    <t>LED投射燈</t>
  </si>
  <si>
    <t>功率(w)：50 色溫(k)：3000 電壓(v)：220 流明(lm)：5000以上 產品認證：CNS、IP66</t>
  </si>
  <si>
    <t>YSC.02.12.A.01</t>
  </si>
  <si>
    <t>Y9.E3.0011.CF</t>
  </si>
  <si>
    <t>中英文切換鍵訊號延長線(WS11-IPC TO 中英文切換鍵)</t>
  </si>
  <si>
    <t>廠牌:MiTAC 型號:WS11 規格:IPC TO 中英文切換鍵 CABLE  尺寸: 800mm±15mm</t>
  </si>
  <si>
    <t>Y4.31.0017.LO</t>
  </si>
  <si>
    <t>極限開關(牽引電動車用)</t>
  </si>
  <si>
    <t>1.廠牌：telemecanique
2.型號：ZCMD21C12
3.料號：03039</t>
  </si>
  <si>
    <t>50.BL.0003.RE</t>
  </si>
  <si>
    <t>噴嘴-右側</t>
  </si>
  <si>
    <t>YF.16.0024.LO</t>
  </si>
  <si>
    <t>瓷質地磚</t>
  </si>
  <si>
    <t>1.廠牌:精工陶瓷股份有限公司
2.尺寸(顏色):96x96x9mm(白色)
3.CF640土建標區段標使用區域:水箱內磁磚(日用、消防、雨水回收池)(非公共區)</t>
  </si>
  <si>
    <t>50.92.0011.HS</t>
  </si>
  <si>
    <t>跨接電纜3-3(含接頭)</t>
  </si>
  <si>
    <t>48.FF.0082.TK</t>
  </si>
  <si>
    <t>出口標示式LED 燈</t>
  </si>
  <si>
    <t>消耗功率：3.4W</t>
  </si>
  <si>
    <t>33.DC.0007.BB</t>
  </si>
  <si>
    <t>小型斷路器</t>
  </si>
  <si>
    <t>Each type, 2 sets(直流開關盤)</t>
  </si>
  <si>
    <t>液壓油(SHELL TELLUS S2 MX 46)</t>
  </si>
  <si>
    <t>1.廠牌：SHELL、型號：TELLUS S2 MX 46。2.包裝方式：209公升/桶。3.產品標示之保存期限：自製造日起至少48 個月。</t>
  </si>
  <si>
    <t>2029/01/20</t>
  </si>
  <si>
    <t>2027/01/07</t>
  </si>
  <si>
    <t>YSK.G.01.T</t>
  </si>
  <si>
    <t>2026/04/11</t>
  </si>
  <si>
    <t>94.16.0006.AF</t>
  </si>
  <si>
    <t>螺絲防卡劑</t>
  </si>
  <si>
    <t>MOLYKOTE 1000 450g/罐</t>
  </si>
  <si>
    <t>2026/07/21</t>
  </si>
  <si>
    <t>YA.VV.0003.LO</t>
  </si>
  <si>
    <t>排煙風門手動操作開關</t>
  </si>
  <si>
    <t>廠牌：仙暉 
型號：SH-48（4線式）</t>
  </si>
  <si>
    <t>Y5.18.0012.LO</t>
  </si>
  <si>
    <t>大廳/月台-顯示器單元(LED模組24*24)</t>
  </si>
  <si>
    <t>1.廠牌：光磊科技OPTO
2.型號：MO51650022-HSF
3.用途：DMD系統替換性備品</t>
  </si>
  <si>
    <t>YSAC1.03.06.F</t>
  </si>
  <si>
    <t>Y3.RT.0001.LO</t>
  </si>
  <si>
    <t>整流變壓器(2520kVA)</t>
  </si>
  <si>
    <t>一、型式：樹脂– 乾式 Cast resin – dry typ
二、負載等級：依據 EN 50329 為VI 級
三、額定功率：2520 / 1260 (2U 2V 2W)– 1260 kVA (3U 3V 3W)
四、額定頻率：60 Hz
五、額定高壓：22 kV
六、高壓抽頭調整：22 kV± 4 x 1.25% 
七、額定低壓(無載)：0.585 (2U 2V 2W)– 0.585 kV (3U 3V 3W)
八、高壓絕緣等級：(Um /FI / BIL)	24 / 50 / 125 kV
九、低壓絕緣等級：(Um /FI / BIL)	3.6 / 10 / 20 kV
十、向量群：Dd0y11
十一、高壓連接方式：Delta(△)
十二、低壓連接方式：Delta(△) – star( )
十三、高壓/低壓線圈絕緣等級：F / F
十四、安裝室內：indoor
十五、局部放電：&amp;#8804; 10 pC
十六、最大短路動態電流：36.2 kA
十七、短路動態電流：16 kA
十八、動態電流時間：500 ms (IEC 60076-5)
十九、高壓/低壓線圈材質：鋁/鋁 或 銅/銅
二十、變壓器附屬配件:
溫度保護電驛及溫感測器(PT100) 、吊耳及2塊不銹鋼銘牌詳附件1(內容包括:名稱、型式、絕緣系統等級、溫升、接線方式、阻抗電壓、適用標準、相數、額定頻率、額定及風冷容量、額定電壓及分接頭電壓、額定及風冷、電流、製造廠商、出品號碼、製造日期)。
二十一、電子型溫度控制器(須經機關指定審查認可後再行安裝)：
1.新增2組控制箱並安裝電子型溫度控制器及其相關線路，並繪製2份線路圖說、1份列為驗收文件項目及1份置於現場控制箱。
2.可提供變壓器警報、溫度遠端傳送功能及跳脫使用。
3.電子型溫度控制器失去工作電源或該控制器故障時，僅發出警報訊息，不可使設備跳脫。
4.附乾接點可供機關遠端控制單元連線使用。
5.外箱尺寸與內箱設計詳附件2
二十二、	廠商所交財物不得大於既有變壓器，並應提供軟銅帶或匯流排，可與機關既有匯流排連接，另推輪尺寸及位置應與既有變壓器相同，不可誤差±5mm，且高壓引接觸須至現場會勘丈量尺寸，變壓器相關尺寸詳附件3</t>
  </si>
  <si>
    <t>48.AA.0014.TO</t>
  </si>
  <si>
    <t>LED燈泡110V</t>
  </si>
  <si>
    <t>35.16.0007.MT</t>
  </si>
  <si>
    <t>雙單元充電器附帶美式插頭</t>
  </si>
  <si>
    <t>94.02.0002.PC</t>
  </si>
  <si>
    <t>4號充電電池</t>
  </si>
  <si>
    <t>廠牌:國際牌 規格:4號電池 4入1組，報廢不需繳回</t>
  </si>
  <si>
    <t>Y6.25.0053.LO</t>
  </si>
  <si>
    <t>廠牌：中鐵山橋
規格：646×180×25</t>
  </si>
  <si>
    <t>1、廠牌：MOBIL，型號：UNIVIS HVI 26。2、包裝方式：18.9公升(含)以上/桶。3、產品標示之保存期限：自製造日起至少60個月。</t>
  </si>
  <si>
    <t>2027/04/22</t>
  </si>
  <si>
    <t>YSK.01.02.A.02.01.T</t>
  </si>
  <si>
    <t>2026/01/26</t>
  </si>
  <si>
    <t>96.11.0001.KL</t>
  </si>
  <si>
    <t>Y6.18.0017.LO</t>
  </si>
  <si>
    <t>廠牌：中鐵山橋
規格：M30×105</t>
  </si>
  <si>
    <t>Y9.GD.0002.CF</t>
  </si>
  <si>
    <t>無效票箱(廢票盒)</t>
  </si>
  <si>
    <t>廠牌:NS 尺寸:200mm*100mm*132mm 容量:300 枚單程票</t>
  </si>
  <si>
    <t>YF.16.0068.LO</t>
  </si>
  <si>
    <t>崁牆式自動給水洗手盆</t>
  </si>
  <si>
    <t>1.廠牌：HCG
2.型號：L688Adb</t>
  </si>
  <si>
    <t>Y3.DC.0067.LO</t>
  </si>
  <si>
    <t>雙極無熔絲開關-輔助接點</t>
  </si>
  <si>
    <t>1.廠牌：ABB
2.型號：S2-S/H
3.規格：輔助接點
4.環狀線專屬用料</t>
  </si>
  <si>
    <t>Y6.17.0005.LO</t>
  </si>
  <si>
    <t>廠牌：VOSSLOH
規格：WFP 3B-14.5</t>
  </si>
  <si>
    <t>96.33.0003.RA</t>
  </si>
  <si>
    <t>廠牌：Robinair；型號：LD7</t>
  </si>
  <si>
    <t>Y4.25.0005.LO</t>
  </si>
  <si>
    <t>充放電控制模組</t>
  </si>
  <si>
    <t>廠牌：信穎。型號：SYE-MC03。</t>
  </si>
  <si>
    <t>35.16.0006.MT</t>
  </si>
  <si>
    <t>MTP3250全鍵盤TETRA手持無線電 c/w: 350-430 MHz接收器- 1.8 Watt RF 輸出- 天線- 附高容量2150mAh鋰電池</t>
  </si>
  <si>
    <t>Y2.DS.0017.AS</t>
  </si>
  <si>
    <t>光纖線(LC/PC)</t>
  </si>
  <si>
    <t>1.料號:10110670241 2.名稱:Optical fiber LC/PC-LC/PC 9/125 DX</t>
  </si>
  <si>
    <t>95.21.0004.TO</t>
  </si>
  <si>
    <t>公制螺紋修護工具鐵盒套組</t>
  </si>
  <si>
    <t>品牌型號TOPTUL JGAD130A                               規格：                                                          1.麻花鑽 M5( Ø5.2mm)、M6(Ø6.3mm)、M8(Ø8.3mm)、M10(Ø10.4mm)、M12(Ø12.4mm)                                     2.螺紋絲錐 M5x0.8mm、M6x1.0mm、M8x1.25mm、M10x1.5mm、M12x1.75mm                                                                3.斷針工具M5、M6、M8、M10、M12                                                                        4.附收藏袋或盒</t>
  </si>
  <si>
    <t>YD.BB.0017.LO</t>
  </si>
  <si>
    <t>1.廠牌：PCM Power(科風)
2.型號：115-3302-001-00N(115-3302-000-00N)</t>
  </si>
  <si>
    <t>95.01.0080.KT</t>
  </si>
  <si>
    <t>品牌型號KING TONY 34501236M                                規格：                                                          1.長度：約73.3mm(±20mm)                                         2.扭力範圍：800(牛頓-米)</t>
  </si>
  <si>
    <t>Y6.25.0063.LO</t>
  </si>
  <si>
    <t>廠牌：中鐵山橋
規格：860×185×10</t>
  </si>
  <si>
    <t>Y1.TS.0004.LO</t>
  </si>
  <si>
    <t>NORD-LOCK墊圈(M30SP)</t>
  </si>
  <si>
    <t>1、廠牌:NORD-LOCK、型號:NL30SP。2、包裝方式：每25件/盒(包)</t>
  </si>
  <si>
    <t>Y4.27.0019.LO</t>
  </si>
  <si>
    <t>導向皮帶輪(路軌兩用車用)</t>
  </si>
  <si>
    <t>1.廠牌：BENZ
2.料號：A9062004470</t>
  </si>
  <si>
    <t>95.02.0001.FA</t>
  </si>
  <si>
    <t>含一字及十字起子共八支</t>
  </si>
  <si>
    <t>95.03.0019.MA</t>
  </si>
  <si>
    <t>壓接範圍至少包含：5.5/8/14/22mm2</t>
  </si>
  <si>
    <t>Y9.A5.0027.CF</t>
  </si>
  <si>
    <t>單程票發售器電源線(WP21-TD)</t>
  </si>
  <si>
    <t>廠牌:MiTAC 型號:WP21 規格:單程票發售器電源線 尺寸:2000mm±30mm</t>
  </si>
  <si>
    <t>95.11.0001.FA</t>
  </si>
  <si>
    <t>絕緣端子壓接鉗</t>
  </si>
  <si>
    <t>0.4-6mm2</t>
  </si>
  <si>
    <t>Y4.17.0041.LO</t>
  </si>
  <si>
    <t>軸承(列車清洗系統用#45)</t>
  </si>
  <si>
    <t>1.廠牌：ASAHI   
2.規格：P210  
3.料號：RS0045</t>
  </si>
  <si>
    <t>Y1.KT.0198.LO</t>
  </si>
  <si>
    <t>3M長期抗UV彩繪PVC-B15(大)</t>
  </si>
  <si>
    <t>廠牌:爵士影像事業有限公司，規格: PVC-B15(大)，說明:列車內裝公共藝術貼紙</t>
  </si>
  <si>
    <t>Y4.17.0055.LO</t>
  </si>
  <si>
    <t>氣壓缸(列車清洗系統用)</t>
  </si>
  <si>
    <t>1.廠牌：HF         
2.規格：HWC 50×200
3.料號：RS0060</t>
  </si>
  <si>
    <t>94.18.0011.3M</t>
  </si>
  <si>
    <t>工業級雙面膠帶(3M VHB 5952)</t>
  </si>
  <si>
    <t>廠牌：3M,型號：VHB 5952,規格：寬30mm、厚1.1mm,長33M/RL (黑色)，報廢不需繳回</t>
  </si>
  <si>
    <t>Y2.PD.0100.FA</t>
  </si>
  <si>
    <t>保險絲 F7 到 F10</t>
  </si>
  <si>
    <t>1.廠牌:Faiveley。2.規格:E.T6.3AH250VP。3.月台門，更換性備品，PPS設備。</t>
  </si>
  <si>
    <t>Y5.14.0014.LO</t>
  </si>
  <si>
    <t>設備控制器卡(1660SM)</t>
  </si>
  <si>
    <t>1.廠牌：阿爾卡特朗訊Alcatel-Lucent
2.型號：3AL78836AD
3.用途：FOT替換性備品</t>
  </si>
  <si>
    <t>39.29.0017.GM</t>
  </si>
  <si>
    <t>YF.16.0001.LO</t>
  </si>
  <si>
    <t>1.廠牌:精工陶瓷股份有限公司
2.規格:290x290x20mm(7501C)(淺黃色)
3.CF661B土建標使用區域:捷運大廳、出入口轉折層、走道、電梯梯廳、自行車道及停放區</t>
  </si>
  <si>
    <t>YSC.01.14.D.01</t>
  </si>
  <si>
    <t>YSC.01.16.D.01</t>
  </si>
  <si>
    <t>YSC.01.15.D.01</t>
  </si>
  <si>
    <t>YSC.01.15.D.02</t>
  </si>
  <si>
    <t>YSC.01.17.D.02</t>
  </si>
  <si>
    <t>YSC.01.16.D.02</t>
  </si>
  <si>
    <t>YSC.01.17.D.01</t>
  </si>
  <si>
    <t>Y3.UP.0002.LO</t>
  </si>
  <si>
    <t>1.廠牌：OMEGA
2.型號：060201A002
3.規格：4A gG 500V 10X38
4.環狀線專屬用料</t>
  </si>
  <si>
    <t>48.FF.0091.TK</t>
  </si>
  <si>
    <t>95.01.0079.KT</t>
  </si>
  <si>
    <t xml:space="preserve">品牌型號KING TONY 34503206R                                規格：尺寸：3/4"DR                                                                        </t>
  </si>
  <si>
    <t>Y1.EC.0020.HI</t>
  </si>
  <si>
    <t>250A保險絲(輔電)</t>
  </si>
  <si>
    <t>廠牌：MERSEN ITALIA SPA，型號：D71GB60V250TF</t>
  </si>
  <si>
    <t>YC.A1.0065.LR</t>
  </si>
  <si>
    <t>選擇模組</t>
  </si>
  <si>
    <t>料號 : 70069
In:24VDC/40A, Out:24VDC/4x10A</t>
  </si>
  <si>
    <t>94.20.0033.LO</t>
  </si>
  <si>
    <t>防墜網</t>
  </si>
  <si>
    <t>規格: 高200公分x長880公分 線徑7mm，報廢不需繳回</t>
  </si>
  <si>
    <t>Y6.25.0022.LO</t>
  </si>
  <si>
    <t>廠牌：中鐵山橋
規格：150-150-210</t>
  </si>
  <si>
    <t>96.08.0002.FA</t>
  </si>
  <si>
    <t>50.XX.0041.LO</t>
  </si>
  <si>
    <t>AHU/EHU濾芯密封環</t>
  </si>
  <si>
    <t>1.廠牌：NOK 2.型號：CO0607A0 3.規格：(1)NBR 70(2)1.9±0.07mm(線徑)*16.8±0.12mm(內徑)</t>
  </si>
  <si>
    <t>39.A8.0002.TP</t>
  </si>
  <si>
    <t>動力組</t>
  </si>
  <si>
    <t>50.ES.0002.AB</t>
  </si>
  <si>
    <t>輔助電力設備用控制單元</t>
  </si>
  <si>
    <t>Y4.32.0074.LO</t>
  </si>
  <si>
    <t>接觸器(地下車床用)</t>
  </si>
  <si>
    <t>1.廠牌：Seimens
2.型號：3RT1017-1BB41
3.料號：10096810</t>
  </si>
  <si>
    <t>Y4.32.0037.LO</t>
  </si>
  <si>
    <t>刮片(地下車床Z長軸用)</t>
  </si>
  <si>
    <t>1.廠牌：Hegenscheidt
2.料號：2025682-12</t>
  </si>
  <si>
    <t>Y1.TX.0014.HI</t>
  </si>
  <si>
    <t>廠牌：SKF
型號：00010437EC04</t>
  </si>
  <si>
    <t>94.32.0013.AF</t>
  </si>
  <si>
    <t>抗UV紮線帶(300)</t>
  </si>
  <si>
    <t>黑色,300*7.6mm，報廢不需繳回</t>
  </si>
  <si>
    <t>Y5.18.0019.LO</t>
  </si>
  <si>
    <t>旅客導遊資訊系統操控台電腦-主機</t>
  </si>
  <si>
    <t>1.廠牌：MSI 微星2.型號：Cubi5 12M 3.用途：PGIS操控電腦替換性備品</t>
  </si>
  <si>
    <t>50.EP.0011.EA</t>
  </si>
  <si>
    <t>客室緊急煞車動作按鈕開關</t>
  </si>
  <si>
    <t>客室緊急煞車動作按鈕</t>
  </si>
  <si>
    <t>50.KW.0002.SG</t>
  </si>
  <si>
    <t>駕駛側窗玻璃(左側)</t>
  </si>
  <si>
    <t>92.XX.0003.AF</t>
  </si>
  <si>
    <t>測試線含夾具</t>
  </si>
  <si>
    <t>600V 電壓夾</t>
  </si>
  <si>
    <t>41.13.0009.VB</t>
  </si>
  <si>
    <t>50E6無道碴軌道R50菱形岔心組件 [Double  Crossing  DH](安坑用)</t>
  </si>
  <si>
    <t>1.廠牌:voestalpine  BWG  GmbH 2.型號: 3.規格:R50菱型岔心[Double  Crossing  DH]*1，基鈑DH*9，基板螺栓及扣夾組DH*18</t>
  </si>
  <si>
    <t>33.BC.0003.JH</t>
  </si>
  <si>
    <t>直流電壓監控單元</t>
  </si>
  <si>
    <t>VDC JC08-SPS JC01(DC充電機)</t>
  </si>
  <si>
    <t>50.92.0052.AB</t>
  </si>
  <si>
    <t>203MT-B 16</t>
  </si>
  <si>
    <t>95.03.0025.BH</t>
  </si>
  <si>
    <t>鉛封鉗</t>
  </si>
  <si>
    <t xml:space="preserve">品牌型號黑手牌BH-455                                規格：長度：270mm(±50mm)                                    </t>
  </si>
  <si>
    <t>Y1.TX.0027.LO</t>
  </si>
  <si>
    <t>車間主氣壓管</t>
  </si>
  <si>
    <t>廠牌：HRI，型號：00024649QE05</t>
  </si>
  <si>
    <t>94.31.0002.TO</t>
  </si>
  <si>
    <t>轉接器(USB to HUB)</t>
  </si>
  <si>
    <t>1.網路標準：IEEE 802.3/802.3U   2.USB線長：13.5CM  3.可支援作業系統：WIN10/8/7、Mac OS10.6~10.15、Linux4.15 4.連接埠：RJ45 LAN port-10/100Mbps/USB 2.0</t>
  </si>
  <si>
    <t>39.00.0015.LO</t>
  </si>
  <si>
    <t>尼龍管</t>
  </si>
  <si>
    <t>10(mm) x 7.5(mm) x 100(m) (外徑x内徑x長度)</t>
  </si>
  <si>
    <t>39.17.0063.HE</t>
  </si>
  <si>
    <t>接近開關(A)(安坑輕軌使用)</t>
  </si>
  <si>
    <t>96.26.0001.AG</t>
  </si>
  <si>
    <t>電阻電感電容表</t>
  </si>
  <si>
    <t>Agilent E4980AL-102</t>
  </si>
  <si>
    <t>Y4.17.0028.LO</t>
  </si>
  <si>
    <t>選擇開關(列車清洗系統用)</t>
  </si>
  <si>
    <t>1.廠牌：IDEC
2.規格：ASW2K11E，二段(附鎖)
3.型號：ASW0201
4.料號：RS0028</t>
  </si>
  <si>
    <t>Y1.AD.0013.HI</t>
  </si>
  <si>
    <t>接頭(RSV M12)</t>
  </si>
  <si>
    <t>廠牌：HARTING，型號：21038821405</t>
  </si>
  <si>
    <t>50.KT.0149.LK</t>
  </si>
  <si>
    <t>gab cover (mirror image)(13222.0111)</t>
  </si>
  <si>
    <t>LED工作頭燈(高照度)</t>
  </si>
  <si>
    <t>一、照度：1000流明(含)以上。 二、使用電池規格：18650鋰電池*2。 三、有切換聚光、泛光變焦設計。 四、可切換強光、弱光、閃爍模式。 五、燈頭本體為金屬結構，並可調整傾斜角度。 六、具固定式頭帶並可調整鬆緊。七、附雙電池充電器</t>
  </si>
  <si>
    <t>YA.PP.0011.LO</t>
  </si>
  <si>
    <t>電磁閥(板橋公車站及轉運站專屬用料)</t>
  </si>
  <si>
    <t>1.廠牌:ONER 2.型號或規格:AE220-2-220V 3.此料號為交通局財產。 4.僅用於板橋公車站及轉運站故障維修使用。</t>
  </si>
  <si>
    <t>39.17.0064.HE</t>
  </si>
  <si>
    <t>數位輸出放大模組(D)(安坑輕軌使用)</t>
  </si>
  <si>
    <t>Y4.13.0008.LO</t>
  </si>
  <si>
    <t>縱行接觸器(天車用#04)</t>
  </si>
  <si>
    <t>1.廠牌：東元電機
2.規格：3A1b  
3.型號：CU-11
4.料號：TK-40-0004</t>
  </si>
  <si>
    <t>50.KT.0001.LK</t>
  </si>
  <si>
    <t>Y1.BD.0014.KB</t>
  </si>
  <si>
    <t>煞車卡鉗支柱螺栓(13#)</t>
  </si>
  <si>
    <t>廠牌：KNORR-BREMSE
型號：B80764/24</t>
  </si>
  <si>
    <t>YD.BB.0022.LO</t>
  </si>
  <si>
    <t>Y9.AD.0002.CF</t>
  </si>
  <si>
    <t>廠牌:MiTAC 型號:77MG60B01 規格:8Ω 8w</t>
  </si>
  <si>
    <t>Y8.BC.0025.KO</t>
  </si>
  <si>
    <t>開門按鈕</t>
  </si>
  <si>
    <t>廠牌：WELM
型號： WZ1002481</t>
  </si>
  <si>
    <t>YC.A1.0101.LR</t>
  </si>
  <si>
    <t>料號 : 69372
10.5W, 20-28V, L:390mm</t>
  </si>
  <si>
    <t>96.38.0004.VI</t>
  </si>
  <si>
    <t>光時域反射器(OTDR)</t>
  </si>
  <si>
    <t>Smart OTDR</t>
  </si>
  <si>
    <t>95.10.0001.LO</t>
  </si>
  <si>
    <t>金屬本體長370mm</t>
  </si>
  <si>
    <t>Y1.BD.0022.KB</t>
  </si>
  <si>
    <t>煞車卡鉗O型環(329#)</t>
  </si>
  <si>
    <t>廠牌：KNORR-BREMSE
型號：C58088/69PU</t>
  </si>
  <si>
    <t>YSAC1.01.03.C.02.03.T</t>
  </si>
  <si>
    <t>48.FF.0016.TY</t>
  </si>
  <si>
    <t>景觀照明燈具</t>
  </si>
  <si>
    <t>全彩LED投光燈、橋側全彩LED線燈、自行車道測全彩LED線燈、欄杆壁燈</t>
  </si>
  <si>
    <t>Y1.TX.0036.LO</t>
  </si>
  <si>
    <t>錐形墊圈 M10</t>
  </si>
  <si>
    <t>1、廠牌：BOSSARD。 2、型號：BN 20187。  3、規格：M10。</t>
  </si>
  <si>
    <t>Y3.PR.0017.LO</t>
  </si>
  <si>
    <t>欠壓電驛(MIVII)</t>
  </si>
  <si>
    <t>1.廠牌：GE
2.型號：MIVII1000E00HI00
3.規格：161kV(BSS)/22kV(BSS,PPSS)
4.環狀線專屬用料</t>
  </si>
  <si>
    <t>94.22.0009.SH</t>
  </si>
  <si>
    <t>特厚夾鏈袋6號(特厚由任袋)</t>
  </si>
  <si>
    <t>1.市售規格6號 12*17cm。 2.每包100只入。3.厚度0.065mm，報廢不需繳回</t>
  </si>
  <si>
    <t>95.42.0022.LO</t>
  </si>
  <si>
    <t>列車膠合工具組</t>
  </si>
  <si>
    <t>列車膠合工具</t>
  </si>
  <si>
    <t>50.ES.0003.AB</t>
  </si>
  <si>
    <t>輔助電力設備用輸入濾波器</t>
  </si>
  <si>
    <t>YF.19.0042.LO</t>
  </si>
  <si>
    <t>銅阿匹克(進水孔用)</t>
  </si>
  <si>
    <t>CF2637(適用於HCG-C145NB)</t>
  </si>
  <si>
    <t>95.01.0201.TO</t>
  </si>
  <si>
    <t>品牌型號TOPTUL KABA1632                                規格：                                                          1.長度：46mm(±20mm)                                         2.尺寸：32mm</t>
  </si>
  <si>
    <t>50.92.0036.AB</t>
  </si>
  <si>
    <t>S 201MT-B 10</t>
  </si>
  <si>
    <t>48.II.0006.XT</t>
  </si>
  <si>
    <t>GL-95mm</t>
  </si>
  <si>
    <t>48.II.0002.HZ</t>
  </si>
  <si>
    <t>250mm 1C 黑</t>
  </si>
  <si>
    <t>Y4.17.0004.LO</t>
  </si>
  <si>
    <t>保險絲(列車清洗系統用#04)</t>
  </si>
  <si>
    <t>1.廠牌：TEND
2.規格：3A(含保險絲座TFBR-101+霓虹上蓋TFB-101N)
3.料號：RS0004</t>
  </si>
  <si>
    <t>Y2.PD.0073.FA</t>
  </si>
  <si>
    <t>1.廠牌:Faiveley。2.原廠料號:CP1-10B-10。3.月台門，更換性備品，MCPHW設備。</t>
  </si>
  <si>
    <t>Y1.KT.0157.LO</t>
  </si>
  <si>
    <t>3M長期抗UV彩繪PVC-D CAR-B4</t>
  </si>
  <si>
    <t>廠牌:爵士影像事業有限公司，規格: PVC-D CAR-B4，說明:列車外裝公共藝術貼紙</t>
  </si>
  <si>
    <t>38.UF.0007.LO</t>
  </si>
  <si>
    <t>空氣過濾器：尺寸1120×1340×4(mm)濾材</t>
  </si>
  <si>
    <t>1.廠牌: 2.型號: 3.規格:尺寸1120×1340×4(mm)濾材，安坑輕軌空氣過濾器使用</t>
  </si>
  <si>
    <t>YA.II.0050.LO</t>
  </si>
  <si>
    <t>傳動皮帶(SPZ-1437-Lw)</t>
  </si>
  <si>
    <t>廠牌:國祥規格:SPZ-1437-Lw</t>
  </si>
  <si>
    <t>YSC.03.09.A.01.02.T</t>
  </si>
  <si>
    <t>Y3.DC.0069.LO</t>
  </si>
  <si>
    <t>1.廠牌：ABB
2.型號：AF12Z-30-10-23
3.環狀線專屬用料</t>
  </si>
  <si>
    <t>95.01.0046.FA</t>
  </si>
  <si>
    <t>梅開扳手模鑄16件組</t>
  </si>
  <si>
    <t>含6-7-8-9-10-11-12-13-14-15-16-17-18-19-22-24mm</t>
  </si>
  <si>
    <t>48.92.0018.CH</t>
  </si>
  <si>
    <t>CT-AC110MY4L或同等品 1.規格:交流110V 2.備註:附腳座</t>
  </si>
  <si>
    <t>Y1.TW.0023.LO</t>
  </si>
  <si>
    <t>雙頭螺栓(環狀線軸箱)</t>
  </si>
  <si>
    <t>1.廠牌：BOSSARD，型號：BN1391。
2.規格：M16×35。
3.包裝方式:50個/包。</t>
  </si>
  <si>
    <t>Y4.32.0048.LO</t>
  </si>
  <si>
    <t>切換座閥(地下車床用)</t>
  </si>
  <si>
    <t>1.廠牌：SUN
2.規格：24 VDC
3.型號：770 224
4.料號：10322866</t>
  </si>
  <si>
    <t>YA.HH.0009.LO</t>
  </si>
  <si>
    <t>皮帶(SPZ-1587-Ld)</t>
  </si>
  <si>
    <t>廠牌:科祿格規格:SPZ-1587-Ld</t>
  </si>
  <si>
    <t>YSC.03.09.A.03.08.T</t>
  </si>
  <si>
    <t>41.11.0003.OK</t>
  </si>
  <si>
    <t>54G2 4# (R=25m)_L (道碴 岔心組件及岔尖組件)</t>
  </si>
  <si>
    <t>Y4.32.0034.LO</t>
  </si>
  <si>
    <t>刮片(地下車床滑軌用)</t>
  </si>
  <si>
    <t>1.廠牌：Hegenscheidt
2.料號：2018082-10</t>
  </si>
  <si>
    <t>39.29.0056.GM</t>
  </si>
  <si>
    <t>41.63.0001.RP</t>
  </si>
  <si>
    <t>扣件</t>
  </si>
  <si>
    <t>含基板,螺栓*4,墊片*2,蝴蝶扣*2</t>
  </si>
  <si>
    <t>DMW1612</t>
  </si>
  <si>
    <t>YA.JJ.0022.LO</t>
  </si>
  <si>
    <t>廠牌:國祥
規格:15t*220*1617</t>
  </si>
  <si>
    <t>38.YY.0005.WL</t>
  </si>
  <si>
    <t>(白色)AC220V</t>
  </si>
  <si>
    <t>39.14.0004.JE</t>
  </si>
  <si>
    <t>YA.JJ.0003.LO</t>
  </si>
  <si>
    <t>廠牌:鑫國
規格:15*203*918鋁質濾網</t>
  </si>
  <si>
    <t>96.46.0001.AL</t>
  </si>
  <si>
    <t>YA.GG.0008.LO</t>
  </si>
  <si>
    <t>廠牌:C-KING
型號:NM-112，Φ24、Φ42</t>
  </si>
  <si>
    <t>Y1.LE.0003.TA</t>
  </si>
  <si>
    <t>尾燈</t>
  </si>
  <si>
    <t>廠牌：大億交通(TAYIH)，型號：TA-Y_A3-4289</t>
  </si>
  <si>
    <t>YA.HI.0050.LO</t>
  </si>
  <si>
    <t>廠牌:PEER                                                                         
型號:P206</t>
  </si>
  <si>
    <t>Y2.SW.0050.LO</t>
  </si>
  <si>
    <t>液壓管快速接頭組</t>
  </si>
  <si>
    <t>1.廠牌：DNP。2.	型號：PAVX DNP 13。3.材質：不銹鋼。4.需加裝雙螺紋連接管2件。</t>
  </si>
  <si>
    <t>33.DC.0002.BB</t>
  </si>
  <si>
    <t>電流偵測組件</t>
  </si>
  <si>
    <t>1.廠牌:Knick Elektronische Mebgerate 2.型號:P41000D1-S010 3.規格:Measuring transducer VariTrans; auxiliary voltage UC 20...253 V; test voltage AC 10 kV; input switchable: ± 30 / 45 / 60 / 75 / 90 / 120 / 150 / 180 mV output switchable: ± 20 mA / 4…20 mA with shunt monitoring, cut-off frequency 10kHz</t>
  </si>
  <si>
    <t>50.ES.0004.AB</t>
  </si>
  <si>
    <t>輔助電力設備用整流器單元</t>
  </si>
  <si>
    <t>39.29.0065.GM</t>
  </si>
  <si>
    <t>LED 紅白燈</t>
  </si>
  <si>
    <t>Y9.O2.0002.CF</t>
  </si>
  <si>
    <t>紙鈔箱標籤</t>
  </si>
  <si>
    <t>廠牌:MiTAC 型號:HT2DC20S20/F/RSP (TAG不含黑色圓柱體)</t>
  </si>
  <si>
    <t>Y3.DC.0012.LO</t>
  </si>
  <si>
    <t>1、廠牌：SCHNEIDER ，型號：BMXP342020 2、規格：(1)最大插槽數量:48（不包括電源模塊）。(2)乙太網絡端口: 1x10BASE-T/100BASE-TX。(3)通訊協定: RTU/ASCII Modbus主站/從模式。(4)須有符合本項物料專用記憶卡(容量至少8Mb)。</t>
  </si>
  <si>
    <t>96.YY.0023.VB</t>
  </si>
  <si>
    <t>54G2鋼軌量規</t>
  </si>
  <si>
    <t>1.廠牌:voestalpine  BWG  GmbH 2.型號: 3.規格:槽型鋼軌專用</t>
  </si>
  <si>
    <t>39.29.0064.GM</t>
  </si>
  <si>
    <t>LED 白燈</t>
  </si>
  <si>
    <t>YA.II.0157.LO</t>
  </si>
  <si>
    <t>傳動皮帶(SPA-1000)</t>
  </si>
  <si>
    <t>廠牌:SANWU型號:SPA-1000</t>
  </si>
  <si>
    <t>YSC.01.02.B.01.04.08.T</t>
  </si>
  <si>
    <t>Y2.PD.0142.FA</t>
  </si>
  <si>
    <t>天栓模組</t>
  </si>
  <si>
    <t>1.廠牌:Faiveley
2.型號:Z107490</t>
  </si>
  <si>
    <t>39.05.0001.GN</t>
  </si>
  <si>
    <t>32.AX.0007.TH</t>
  </si>
  <si>
    <t>計軸器 - 串行IO 卡</t>
  </si>
  <si>
    <t>35.28.0004.AV</t>
  </si>
  <si>
    <t>電話系統E1多媒體模組</t>
  </si>
  <si>
    <t>YA.II.0055.LO</t>
  </si>
  <si>
    <t>廠牌:國祥
規格:22mm*595mmW*595mmH</t>
  </si>
  <si>
    <t>39.59.0026.AR</t>
  </si>
  <si>
    <t>1.廠牌:Argos  2.型號:FLUID X  3.規格:5L</t>
  </si>
  <si>
    <t>Y6.37.0004.LO</t>
  </si>
  <si>
    <t>導電軌端部支撐架組件-R4</t>
  </si>
  <si>
    <t>廠牌：BRECKNELL WILLIS
規格：R4
(特殊軌枕木區)</t>
  </si>
  <si>
    <t>35.25.0001.HP</t>
  </si>
  <si>
    <t>HP LASERJET碳粉(黑)</t>
  </si>
  <si>
    <t>YA.JJ.0014.LO</t>
  </si>
  <si>
    <t>廠牌:國祥 
規格:15t*240*1035</t>
  </si>
  <si>
    <t>39.27.0004.CS</t>
  </si>
  <si>
    <t>水活門組</t>
  </si>
  <si>
    <t>YA.II.0113.LO</t>
  </si>
  <si>
    <t>廠牌：台鎰
型號：393W*750H*50T</t>
  </si>
  <si>
    <t>YSC.01.01.D.01</t>
  </si>
  <si>
    <t>Y1.BE.0003.KB</t>
  </si>
  <si>
    <t>環狀線電聯車煞車D閥</t>
  </si>
  <si>
    <t>廠牌：KNORR-BREMSE，型號：II95038/02402</t>
  </si>
  <si>
    <t>39.01.0024.TP</t>
  </si>
  <si>
    <t>毛刷</t>
  </si>
  <si>
    <t>Y2.PD.0097.FA</t>
  </si>
  <si>
    <t>電源供應器 PSGCX 1、2</t>
  </si>
  <si>
    <t>1.廠牌:Faiveley。2.原廠料號:MGN61531。3.月台門，更換性備品，PPS設備。</t>
  </si>
  <si>
    <t>YC.A1.0030.LR</t>
  </si>
  <si>
    <t>托架</t>
  </si>
  <si>
    <t xml:space="preserve"> 料號 : 001-2247-074
尺寸:O21 (SW 19) x 9,4</t>
  </si>
  <si>
    <t>96.51.0002.TT</t>
  </si>
  <si>
    <t>數位儲存示波器</t>
  </si>
  <si>
    <t>Tektronix TDS2012C</t>
  </si>
  <si>
    <t>Y3.DC.0027.LO</t>
  </si>
  <si>
    <t>1.廠牌：cabur
2.型號：SFR.4 (SF900)、SFR//1A(SF992）
3.環狀線專屬用料</t>
  </si>
  <si>
    <t>Y9.C3.0012.CF</t>
  </si>
  <si>
    <t>繼電器訊號線</t>
  </si>
  <si>
    <t>35.16.0027.MO</t>
  </si>
  <si>
    <t>MTS1基地台</t>
  </si>
  <si>
    <t>一、廠牌：Motorola。二、英文品名: MTS1 Base Station。三、型號: MTS1 (Motorola P/N: MTS1)</t>
  </si>
  <si>
    <t>AME0221</t>
  </si>
  <si>
    <t>96.YY.0005.HA</t>
  </si>
  <si>
    <t>廠牌/型號:HASEGAWA/HST-20N 使用範圍:AC DC 3kV~25kV</t>
  </si>
  <si>
    <t>Y4.27.0051.LO</t>
  </si>
  <si>
    <t>鎖環(路軌兩用車用)</t>
  </si>
  <si>
    <t>1.廠牌：ZWEIWEG
2.料號：D0001037</t>
  </si>
  <si>
    <t>41.62.0002.ES</t>
  </si>
  <si>
    <t>埋入式軌道鋼軌包覆材F-FP</t>
  </si>
  <si>
    <t>1.廠牌:Edilon)(Sedra 2.型號:F-FP 3.規格:1M/塊</t>
  </si>
  <si>
    <t>Y6.37.0003.LO</t>
  </si>
  <si>
    <t>導電軌端部支撐架組件-R5</t>
  </si>
  <si>
    <t>廠牌：BRECKNELL WILLIS
規格：R5
(浮動式道床第二型)</t>
  </si>
  <si>
    <t>YA.GG.0035.LO</t>
  </si>
  <si>
    <t>冰水泵(XA10020)</t>
  </si>
  <si>
    <t>1.產牌:九如  2.型號:XA10020</t>
  </si>
  <si>
    <t>50.KL.0023.AI</t>
  </si>
  <si>
    <t>車廂地板(地板1)</t>
  </si>
  <si>
    <t>COMFLOOR U1 TRSC - 2425 x 1799 x 17 mm</t>
  </si>
  <si>
    <t>95.01.0078.KT</t>
  </si>
  <si>
    <t>品牌型號KING TONY 34501114M                               規格：                                                          1.長度：43.1mm(±20mm)                                        2.扭力範圍：64(牛頓-米)</t>
  </si>
  <si>
    <t>Y6.16.0007.LO</t>
  </si>
  <si>
    <t>廠牌：中鐵山橋
規格：860C</t>
  </si>
  <si>
    <t>50.KT.0040.LK</t>
  </si>
  <si>
    <t>Y1.EU.0002.LO</t>
  </si>
  <si>
    <t>六角螺帽 M16</t>
  </si>
  <si>
    <t>1、廠牌：BOSSARD。 2、型號：BN 2586。  3、規格：M16。</t>
  </si>
  <si>
    <t>Y5.13.0018.LO</t>
  </si>
  <si>
    <t>鵝頸麥克風</t>
  </si>
  <si>
    <t>1.廠牌：兆聲
2.型號：MGM-302</t>
  </si>
  <si>
    <t>Y1.TX.0024.LO</t>
  </si>
  <si>
    <t>示溫貼紙</t>
  </si>
  <si>
    <t>1.廠牌：ASEY、型號：5I50或廠牌：NIGK（日油）、型號：50-60-70-80-90或廠牌：BRIGHT、型號：5R-50
2.顯示方式：5點（段）式 , 不可逆 , 須有溫度顯示
3.溫度範圍：50℃-60℃-70℃-80℃-90℃
4.溫度顯示顏色：50(茶色)-60(綠色)-70(紅色)-80(藍色)-90(黑色)
5.溫度間隔：10℃
6.溫度誤差：±2℃
7.溫度顯示圓點直徑：4~5mm
8.貼紙尺寸：14~20㎜ X 40~50㎜
9.戶外型示溫貼紙
10.包裝方式：每包20張或100張</t>
  </si>
  <si>
    <t>環狀線南機廠辦公室存放櫃</t>
  </si>
  <si>
    <t>YSICEBOX</t>
  </si>
  <si>
    <t>34.AF.0005.OT</t>
  </si>
  <si>
    <t>系統控制盤$2217-11.7KW-DH</t>
  </si>
  <si>
    <t>Y5.16.0031.LO</t>
  </si>
  <si>
    <t>繼電器模組</t>
  </si>
  <si>
    <t>1.廠牌：LEONARDO
2.型號：774-0471/01
3.用途：TETRA系統替換性備品</t>
  </si>
  <si>
    <t>YSAC1.05.07.E</t>
  </si>
  <si>
    <t>32.NA.0009.WS</t>
  </si>
  <si>
    <t>聲光警示號誌</t>
  </si>
  <si>
    <t>一、廠牌: 凱特科技   二、型號: WS-R30</t>
  </si>
  <si>
    <t>Y6.25.0075.LO</t>
  </si>
  <si>
    <t>廠牌：中鐵山橋
規格：735×185×10</t>
  </si>
  <si>
    <t>YA.BB.0036.LO</t>
  </si>
  <si>
    <t>廠牌：Danfoss
型號：EVR4</t>
  </si>
  <si>
    <t>YA.ZZ.0009.LO</t>
  </si>
  <si>
    <t>廠牌:昀諭行
規格:595*490*50(全不銹鋼濾網)</t>
  </si>
  <si>
    <t>Y1.KT.0188.LO</t>
  </si>
  <si>
    <t>3M長期抗UV彩繪PVC-A03、A08、A13、C01、C06、C11(大)</t>
  </si>
  <si>
    <t>廠牌:爵士影像事業有限公司，規格: PVC-A03、A08、A13、C01、C06、C11(大)，說明:列車內裝公共藝術貼紙</t>
  </si>
  <si>
    <t>Y9.AD.0003.CF</t>
  </si>
  <si>
    <t>廠牌:MiTAC 型號:DFB123824H,24V</t>
  </si>
  <si>
    <t>YA.YY.0012.LO</t>
  </si>
  <si>
    <t>型號：YSAPL2-AL22(白)
電壓：220V 
環狀線CF614C標</t>
  </si>
  <si>
    <t>95.42.0075.SU</t>
  </si>
  <si>
    <t>雨鞋11.5</t>
  </si>
  <si>
    <t>1.廠牌：松燕牌。  2.規格：  (1)顏色：黑色。  (2)材質：無毒環保塑膠製成。(3)尺寸：11.5號</t>
  </si>
  <si>
    <t>39.27.0009.LO</t>
  </si>
  <si>
    <t>高壓水軟管</t>
  </si>
  <si>
    <t>Y4.24.0014.LO</t>
  </si>
  <si>
    <t>刀型保險絲(電動搬運機用)</t>
  </si>
  <si>
    <t>1.廠牌：LINDNER 
2.規格：40A  
3.料號：NH000 690V</t>
  </si>
  <si>
    <t>39.XX.0005.MO</t>
  </si>
  <si>
    <t>1.廠牌：MOBIL　2.型號：DTE 25　3.包裝方式：20L/桶　4.使用廠設：電動牽引車</t>
  </si>
  <si>
    <t>94.18.0002.LO</t>
  </si>
  <si>
    <t>螺絲固定劑(222)</t>
  </si>
  <si>
    <t>廠牌：LOCTITE，型號：222，包裝方式：50ml/罐，產品標示之保存期限：自製造日起至少 24 個月，報廢不需繳回</t>
  </si>
  <si>
    <t>Y9.GE.0001.CF</t>
  </si>
  <si>
    <t>門微動開關(1DM401白色)</t>
  </si>
  <si>
    <t>型號:1DM401 (適用設備:ATIM/GATE/CCBE)</t>
  </si>
  <si>
    <t>Y9.A5.0019.CF</t>
  </si>
  <si>
    <t>端子排1到端子排3電源線(WP09-TB1 TO TB3)</t>
  </si>
  <si>
    <t>廠牌:MiTAC 型號:WP09 規格:TB1 TO TB3 Cable 尺寸:3600mm±45mm</t>
  </si>
  <si>
    <t>YA.QQ.0009.LO</t>
  </si>
  <si>
    <t>濾網差壓偵測器(DPS)</t>
  </si>
  <si>
    <t>廠牌：Honeywell
型號：DPS 400Pa</t>
  </si>
  <si>
    <t>Y4.17.0030.LO</t>
  </si>
  <si>
    <t>平頭按鈕(列車清洗系統用)</t>
  </si>
  <si>
    <t>1.廠牌：IDEC
2.規格：ABW111ES，AC220V
3.型號：ABW 8HY07
4.料號：RS0030</t>
  </si>
  <si>
    <t>95.01.0136.TO</t>
  </si>
  <si>
    <t>品牌型號TOPTUL BAEA1221                                規格：                                                          1.長度：30mm(±20mm)                                         2.尺寸：21mm</t>
  </si>
  <si>
    <t>95.10.0004.LO</t>
  </si>
  <si>
    <t>手氣動真空吸油機</t>
  </si>
  <si>
    <t>1.手動氣壓複合式 2.容量：7.5公升</t>
  </si>
  <si>
    <t>YA.II.0022.LO</t>
  </si>
  <si>
    <t>廠牌:瑞安
規格:12*24*1 初級濾網</t>
  </si>
  <si>
    <t>Y5.14.0013.LO</t>
  </si>
  <si>
    <t>交叉連結矩陣卡(1660SM)</t>
  </si>
  <si>
    <t>1.廠牌：阿爾卡特朗訊Alcatel-Lucent
2.型號：8DG15611AA
3.用途：FOT替換性備品</t>
  </si>
  <si>
    <t>Y3.HP.0011.LO</t>
  </si>
  <si>
    <t>1.廠牌：ALLEN-BRADLEY
2.型號：700-K22Z-ZD
3.規格：DC110V X 10A 2A2B  
4.環狀線專屬用料</t>
  </si>
  <si>
    <t>39.59.0001.TP</t>
  </si>
  <si>
    <t>36.BG.0006.GF</t>
  </si>
  <si>
    <t>電梯驅動主機 17KW</t>
  </si>
  <si>
    <t>1.廠牌:崇友實業 2.型號:WTY1-1600-160 3.規格:1100 X600X690 淨重480KG</t>
  </si>
  <si>
    <t>YA.BB.0035.LO</t>
  </si>
  <si>
    <t>廠牌：SAGLNOMLYA
型號：DNS-D306XM</t>
  </si>
  <si>
    <t>95.42.0057.KT</t>
  </si>
  <si>
    <t>Bit更換套筒接頭(鋼珠型)1/4"</t>
  </si>
  <si>
    <t>1.長度約50mm2.尺寸：1/4"</t>
  </si>
  <si>
    <t>94.31.0012.LO</t>
  </si>
  <si>
    <t>鍵盤滑鼠組</t>
  </si>
  <si>
    <t>有線可用USB連結</t>
  </si>
  <si>
    <t>33.OT.0017.SC</t>
  </si>
  <si>
    <t>1.廠牌:Schneider 2.型號:BMXNOE0100 3.規格:Internet TCP/IP, modbus, 10/100 Mbaud</t>
  </si>
  <si>
    <t>不鏽鋼管束(雨刷泵浦用)</t>
  </si>
  <si>
    <t>規格：4分(1/2")美式，材質：不鏽鋼。</t>
  </si>
  <si>
    <t>Y1.KT.0189.LO</t>
  </si>
  <si>
    <t>3M長期抗UV彩繪PVC-A03、A08、A13、C01、C06、C11(小)</t>
  </si>
  <si>
    <t>廠牌:爵士影像事業有限公司，規格: PVC-A03、A08、A13、C01、C06、C11(小)，說明:列車內裝公共藝術貼紙</t>
  </si>
  <si>
    <t>YC.A1.0116.LR</t>
  </si>
  <si>
    <t>料號 : 34465
規格:RJ45, 180 degrees, 4-pole</t>
  </si>
  <si>
    <t>39.17.0047.TP</t>
  </si>
  <si>
    <t>Y9.A6.0003.CF</t>
  </si>
  <si>
    <t>單程票發售器控制板</t>
  </si>
  <si>
    <t>廠牌:優聯 型號:ATIM-TD-PCB-CNT</t>
  </si>
  <si>
    <t>Y2.SW.0054.LO</t>
  </si>
  <si>
    <t>O形環(液壓單元-1)</t>
  </si>
  <si>
    <t>1.材質：VITON。 2.線徑：1.78±0.3mm 。3.內徑：9.25±0.4mm。</t>
  </si>
  <si>
    <t>Y6.25.0087.LO</t>
  </si>
  <si>
    <t>廠牌：中鐵山橋
規格：650×185×10</t>
  </si>
  <si>
    <t>YC.A1.0267.LR</t>
  </si>
  <si>
    <t>重置回出廠設定</t>
  </si>
  <si>
    <t>廠牌:SAMSUNG
型號:PORTABLE SSD T5 500GB</t>
  </si>
  <si>
    <t>37.XX.0040.CO</t>
  </si>
  <si>
    <t>工業清潔劑 - 工業清潔劑噴劑(可去 除貼紙背膠)</t>
  </si>
  <si>
    <t>1、廠牌：WURTH或同等品 2、規格：500ml</t>
  </si>
  <si>
    <t>Y1.BE.0044.LO</t>
  </si>
  <si>
    <t>耐油橡膠熱收縮套管(12.7)</t>
  </si>
  <si>
    <t>一、尺寸：收縮前內徑12.7mm,完全收縮後內徑6.4mm。二、包裝：25米以上/捲。三、耐油,耐磨擦,耐溫150˚C,耐化學腐蝕。</t>
  </si>
  <si>
    <t>94.20.0008.AF</t>
  </si>
  <si>
    <t>連身含帽不織布防塵衣(XL)</t>
  </si>
  <si>
    <t>XL，報廢不需繳回</t>
  </si>
  <si>
    <t>41.12.0001.VB</t>
  </si>
  <si>
    <t>54G2 槽軌道碴軌道道岔(R25)岔尖組件-左開</t>
  </si>
  <si>
    <t>1.廠牌:voestalpine  BWG  GmbH 2.型號: 3.規格:R25 左開岔尖轉轍軌*1，基鈑*6，基板螺栓及扣夾組*12</t>
  </si>
  <si>
    <t>YC.A1.0047.LR</t>
  </si>
  <si>
    <t>滑板座</t>
  </si>
  <si>
    <t>料號 : 001-2247-195
尺寸:145 x 39 x 31</t>
  </si>
  <si>
    <t>Y9.A3.0017.CF</t>
  </si>
  <si>
    <t>運輸皮帶(14x482x0.65*G)</t>
  </si>
  <si>
    <t>廠牌:JCM 型號:SE-N-SMV1-14x482x0.65*G 尺寸:14mm*482mm</t>
  </si>
  <si>
    <t>32.SW.0004.GU</t>
  </si>
  <si>
    <t>轉轍器電容</t>
  </si>
  <si>
    <t>250VAC、60UF、圓柱型</t>
  </si>
  <si>
    <t>YA.DD.0041.LO</t>
  </si>
  <si>
    <t>二通閥</t>
  </si>
  <si>
    <t>廠牌：Honeywell 型號：V4043A1580</t>
  </si>
  <si>
    <t>Y1.TD.0006.LO</t>
  </si>
  <si>
    <t>承梁掛勾墊塊(10mm)</t>
  </si>
  <si>
    <t>1、尺寸：長150mm，寬60mm，高10mm，公差±5%。2、材質：SS400結構鋼或等效材料。3、表面需平整、不可有翹曲、彎折、變形或毛邊等情形。</t>
  </si>
  <si>
    <t>48.92.0019.CH</t>
  </si>
  <si>
    <t>T8 LED燈管(4尺)</t>
  </si>
  <si>
    <t>規格:4尺 20瓦 晝光色(6500K)</t>
  </si>
  <si>
    <t>Y2.PD.0058.FA</t>
  </si>
  <si>
    <t>EED 月台側門檻</t>
  </si>
  <si>
    <t>1.廠牌:Faiveley。2.原廠料號:Z109119-0004。3.月台門，更換性備品，門檻設備。</t>
  </si>
  <si>
    <t>Y1.VG.0005.SI</t>
  </si>
  <si>
    <t>可程式邏輯控制器(PLC)</t>
  </si>
  <si>
    <t>廠牌：SIGMA，型號：AU679434</t>
  </si>
  <si>
    <t>Y8.BE.0005.KO</t>
  </si>
  <si>
    <t>控制盤外蓋鎖頭</t>
  </si>
  <si>
    <t xml:space="preserve">廠牌：通力
規格：外徑21mm長20mm
</t>
  </si>
  <si>
    <t>Y2.PD.0114.FA</t>
  </si>
  <si>
    <t>斷路器 DIF_AUX AC</t>
  </si>
  <si>
    <t>1.廠牌:Faiveley。2.原廠料號:2CSB202101R1400。3.月台門，更換性備品，PPS設備。</t>
  </si>
  <si>
    <t>Y1.BD.0032.KB</t>
  </si>
  <si>
    <t>煞車卡鉗O型環(13#)</t>
  </si>
  <si>
    <t>廠牌：KNORR-BREMSE
型號：C91986</t>
  </si>
  <si>
    <t>YSAC1.01.06.B.01.02.T</t>
  </si>
  <si>
    <t>Y4.27.0049.LO</t>
  </si>
  <si>
    <t>定位銷(路軌兩用車用)</t>
  </si>
  <si>
    <t>1.廠牌：ZWEIWEG
2.料號：ZE004266</t>
  </si>
  <si>
    <t>YD.JJ.0017.LO</t>
  </si>
  <si>
    <t>給水泵浦變頻器(30HP)</t>
  </si>
  <si>
    <t>規格:1.參考廠牌:DELTA台達 2.參考型號:VFD220C43A-21 3.輸入電壓:380V~480V 3-PHASE</t>
  </si>
  <si>
    <t>Y5.11.0021.LO</t>
  </si>
  <si>
    <t>數位電話模組</t>
  </si>
  <si>
    <t>1.廠牌：亞美亞Avaya
2.型號：MM717
3.用途：電話替換性備品</t>
  </si>
  <si>
    <t>50.94.0027.TE</t>
  </si>
  <si>
    <t>防腐蝕蠟</t>
  </si>
  <si>
    <t>TECTYL 846 K-19 20公升/PL</t>
  </si>
  <si>
    <t>Y9.G5.0007.CF</t>
  </si>
  <si>
    <t>反射型感應器(700mm)</t>
  </si>
  <si>
    <t>廠牌:Panasonic 型號:AMBA340210</t>
  </si>
  <si>
    <t>Y4.31.0016.LO</t>
  </si>
  <si>
    <t>線圈(牽引電動車踏板泵用)</t>
  </si>
  <si>
    <t>1.廠牌：FLUCOM    
2.規格：27VDC 28.5W,用於S6煞車踏板泵的線圈
3.料號：02779
4.型號:35125109</t>
  </si>
  <si>
    <t>YA.II.0179.LO</t>
  </si>
  <si>
    <t>空調設備專用皮帶(SPZ-772 )</t>
  </si>
  <si>
    <t>廠牌:PIX 型號:SPZ-772</t>
  </si>
  <si>
    <t>39.26.0022.AA</t>
  </si>
  <si>
    <t>防塵衣</t>
  </si>
  <si>
    <t>YA.YY.0003.LO</t>
  </si>
  <si>
    <t>廠牌:維立
規格:綠色 6.3V</t>
  </si>
  <si>
    <t>Y1.BA.0022.LO</t>
  </si>
  <si>
    <t>NORD-LOCK墊圈(M12SP)</t>
  </si>
  <si>
    <t>1、廠牌：BOSSARD或NORD-LOCK。 2、型號：BN 65212。 3、規格：M12/NL12SP。</t>
  </si>
  <si>
    <t>Y9.A5.0017.CF</t>
  </si>
  <si>
    <t>交流電插座(220V)到端子排1電源線(WP01-AC SOCKET(220V) TO TB1)</t>
  </si>
  <si>
    <t>廠牌:MiTAC 型號:WP01 規格:AC SOCKET(220VAC) TO TB1 Cable 尺寸:1800mm±25mm</t>
  </si>
  <si>
    <t>YA.II.0063.LO</t>
  </si>
  <si>
    <t>廠牌:國祥 
規格:22mm*738mmW*307mmH</t>
  </si>
  <si>
    <t>電纜接頭(WAGO 2P)</t>
  </si>
  <si>
    <t>廠牌：WAGO，型號：含231-602及231-102/037-000，形式：2P公/母端。</t>
  </si>
  <si>
    <t>96.47.0004.TE</t>
  </si>
  <si>
    <t>50.BD.0006.LO</t>
  </si>
  <si>
    <t>(440x60)</t>
  </si>
  <si>
    <t>IS.SH.0002.LO</t>
  </si>
  <si>
    <t>安全鞋4.5</t>
  </si>
  <si>
    <t>US-4.5號</t>
  </si>
  <si>
    <t>YA.QQ.0003.LO</t>
  </si>
  <si>
    <t>溫度感知器；水管型</t>
  </si>
  <si>
    <t>廠牌:Honeywell
型號:T74C1</t>
  </si>
  <si>
    <t>41.25.0001.MI</t>
  </si>
  <si>
    <t>支承墊Type A(垂向)</t>
  </si>
  <si>
    <t>1.廠牌:馬來西亞MIN. 2.型號: 3.規格:支承墊Type A(垂向)*1，底部不鏽鋼墊板*1，底部不鏽鋼墊板用螺栓組*2</t>
  </si>
  <si>
    <t>Y2.PD.0135.FA</t>
  </si>
  <si>
    <t>MCP 機櫃外殼</t>
  </si>
  <si>
    <t>1.廠牌:Faiveley。2.型號:TP025-088。3.月台門，更換性備品，其他設備。</t>
  </si>
  <si>
    <t>YSC.01.13.A.01</t>
  </si>
  <si>
    <t>YSC.01.12.A.01</t>
  </si>
  <si>
    <t>Y3.DC.0038.LO</t>
  </si>
  <si>
    <t>1.廠牌：SCHNEIDER ELECTRIC
2.型號：ZB4 BA3、ZB4BZ009
3.環狀線專屬用料</t>
  </si>
  <si>
    <t>96.03.0005.MY</t>
  </si>
  <si>
    <t>Y3.DC.0085.LO</t>
  </si>
  <si>
    <t>現場/遠端選擇開關〝現場〞位置有4個常閉接點，〝遠端〞位置有4個常閉接點〝現場〞位置時鎖匙可抽出</t>
  </si>
  <si>
    <t>1.廠牌：COMELECTRIC
2.型號：R20 2/4
3.規格：〝現場〞位置有4個常閉接點，〝遠端〞位置有4個常閉接點,〝現場〞位置時鎖匙可抽出
4.環狀線專屬用料</t>
  </si>
  <si>
    <t>39.17.0012.TP</t>
  </si>
  <si>
    <t>YF.16.0124.LO</t>
  </si>
  <si>
    <t>矽利康(中性不分色)</t>
  </si>
  <si>
    <t>專業多功能中性矽利康(260ml/支(含)~300ml/支(含)，不指定色彩。</t>
  </si>
  <si>
    <t>2025/11/06</t>
  </si>
  <si>
    <t>2026/08/04</t>
  </si>
  <si>
    <t>39.XX.0002.AF</t>
  </si>
  <si>
    <t>液壓油(車輪車床)</t>
  </si>
  <si>
    <t>Lamora HLP 68</t>
  </si>
  <si>
    <t>Y4.33.0008.LO</t>
  </si>
  <si>
    <t>螢光滲透劑(噴灌式)</t>
  </si>
  <si>
    <t>廠牌：MAGNAFLUX，型號：ZL-37，包裝方式：300公克/罐，產品標示之保存期限：自製造日起至少60個月。</t>
  </si>
  <si>
    <t>YSK.03.01.B.01.06.T</t>
  </si>
  <si>
    <t>2024/05/01</t>
  </si>
  <si>
    <t>Y1.KT.0034.LO</t>
  </si>
  <si>
    <t>3M長期抗UV彩繪PVC-A CAR-B10</t>
  </si>
  <si>
    <t xml:space="preserve">廠牌:爵士影像事業有限公司，規格: PVC-A CAR-B10，說明:列車外裝公共藝術貼紙
</t>
  </si>
  <si>
    <t>96.10.0027.KL</t>
  </si>
  <si>
    <t>Y9.G1.0013.CF</t>
  </si>
  <si>
    <t>無障礙門檔支架(左)</t>
  </si>
  <si>
    <t>廠牌:優聯 機型:1100-(R)  (型式:左，含門片，不含馬達、彈簧)</t>
  </si>
  <si>
    <t>39.58.0003.GM</t>
  </si>
  <si>
    <t>進氣過濾器</t>
  </si>
  <si>
    <t>94.14.0003.LO</t>
  </si>
  <si>
    <t>立柱支撐架</t>
  </si>
  <si>
    <t>1、材質：烤漆鋼材(白)
2、尺寸：長2,100(mm)以上
3、立柱規格：40*40*1.8(mm)以上，L型截面積
4、可搭配橫樑支撐架、層板使用
5、其它詳物料規格說明</t>
  </si>
  <si>
    <t>YD.JJ.0019.LO</t>
  </si>
  <si>
    <t>給污排水控制盤散熱風扇</t>
  </si>
  <si>
    <t>1.尺寸:120*120*38.5mm  2.電壓：AC220V 3.電流：0.12/0.11Ａ 4.建議廠牌型號:KAKU卡固/KA1238</t>
  </si>
  <si>
    <t>95.30.0003.NP</t>
  </si>
  <si>
    <t>氣動研磨機</t>
  </si>
  <si>
    <t>筆直式，前端接頭直徑6mm</t>
  </si>
  <si>
    <t>束線帶(L800mm*W8.8mm)</t>
  </si>
  <si>
    <t>束線帶(L800mm*W8.8mm)公差5%，顏色：白色，包裝方式100PCS/包,承受力&gt;=80kg，報廢不需繳回</t>
  </si>
  <si>
    <t>YC.A1.0114.LR</t>
  </si>
  <si>
    <t>料號 : 35258
contact crimp
尺寸:0.75mm2,bushing,silver-plated</t>
  </si>
  <si>
    <t>Y3.UP.0028.LO</t>
  </si>
  <si>
    <t>圖形顯示控制卡</t>
  </si>
  <si>
    <t>1.廠牌：RPS
2.型號：6R_SA2124X010
3.環狀線專屬用料</t>
  </si>
  <si>
    <t>Y1.DS.0003.LO</t>
  </si>
  <si>
    <t>緊急逃生把手護蓋</t>
  </si>
  <si>
    <t>1. 材質：壓克力
2. 尺寸：厚度3mm，寬度171mm，長度195mm。
3.詳物料規格說明</t>
  </si>
  <si>
    <t>Y4.13.0007.LO</t>
  </si>
  <si>
    <t>鋼索(10噸架空式用)</t>
  </si>
  <si>
    <t>規格：ψ16mm，長34m</t>
  </si>
  <si>
    <t>Y6.19.0013.LO</t>
  </si>
  <si>
    <t>Y3.HP.0002.LO</t>
  </si>
  <si>
    <t>CB電動儲能馬達</t>
  </si>
  <si>
    <t>1、廠牌：SCHNEIDER 或廠牌：GROSCHOPP，型號：AGSH31999-03。2、規格：(1) 輸入電壓範圍:110VDC~125VDC。(2)每分鐘轉速為5000rpm。</t>
  </si>
  <si>
    <t>Y1.EE.0009.AS</t>
  </si>
  <si>
    <t>電壓調整板(CABA)</t>
  </si>
  <si>
    <t>廠牌:Ansaldo STS或廠牌:Hitachi Rail STS，型號：P32D.0100003</t>
  </si>
  <si>
    <t>50.XX.0047.LO</t>
  </si>
  <si>
    <t>補土</t>
  </si>
  <si>
    <t>油性 1公升/CN</t>
  </si>
  <si>
    <t>Y3.PP.0007.LO</t>
  </si>
  <si>
    <t>廠牌：OMRON
型號：MY4N-GS
規格：24VDC
使用區域：全斷面防洪閘門</t>
  </si>
  <si>
    <t>Y1.KT.0107.LO</t>
  </si>
  <si>
    <t>3M長期抗UV彩繪PVC-C CAR-A12</t>
  </si>
  <si>
    <t xml:space="preserve">廠牌:爵士影像事業有限公司，規格: PVC-C CAR-A12，說明:列車外裝公共藝術貼紙
</t>
  </si>
  <si>
    <t>Y5.16.0018.LO</t>
  </si>
  <si>
    <t>電源供給器單元(基地台)</t>
  </si>
  <si>
    <t>1.廠牌：LEONARDO
2.型號：774-0791/01
3.用途：TETRA替換性備品</t>
  </si>
  <si>
    <t>41.25.0002.MI</t>
  </si>
  <si>
    <t>支承墊Type  B (側向)</t>
  </si>
  <si>
    <t>1.廠牌:馬來西亞MIN. 2.型號: 3.規格:支承墊Type  B(側向)(含已膠結鋼背鈑)*1，螺栓組*2</t>
  </si>
  <si>
    <t>Y3.DC.0046.LO</t>
  </si>
  <si>
    <t>溫度監視裝置</t>
  </si>
  <si>
    <t>1.廠牌：TECSYSTEM
2.型號：NT538
3.環狀線專屬用料</t>
  </si>
  <si>
    <t>96.10.0021.KL</t>
  </si>
  <si>
    <t>YA.GG.0011.LO</t>
  </si>
  <si>
    <t>廠牌:C-KING
型號:NM-112，Φ32、Φ42</t>
  </si>
  <si>
    <t>Y6.20.0001.LO</t>
  </si>
  <si>
    <t>48.FF.0033.PH</t>
  </si>
  <si>
    <t>21W/m 0.5A 42V 230V</t>
  </si>
  <si>
    <t>YC.A1.0167.LR</t>
  </si>
  <si>
    <t>門鎖開關</t>
  </si>
  <si>
    <t>料號 : 34502
C5-31-16</t>
  </si>
  <si>
    <t>58.DD.0003.CH</t>
  </si>
  <si>
    <t>噴霧式黃油(輕軌專用)</t>
  </si>
  <si>
    <t>恐龍牌192 420ml或同等品</t>
  </si>
  <si>
    <t>39.26.0018.AF</t>
  </si>
  <si>
    <t>精密過濾器 E-01</t>
  </si>
  <si>
    <t>95.01.0202.TO</t>
  </si>
  <si>
    <t>品牌型號TOPTUL KABA1610                                規格：                                                          1.長度：38mm(±20mm)                                         2.尺寸：10mm</t>
  </si>
  <si>
    <t>Y1.BA.0013.LO</t>
  </si>
  <si>
    <t>氣管(A04)</t>
  </si>
  <si>
    <t>廠牌：HRI，型號：00028773QE05</t>
  </si>
  <si>
    <t>Y4.14.0018.LO</t>
  </si>
  <si>
    <t>開關(切割機用)</t>
  </si>
  <si>
    <t>1.廠牌：Omron
2.型號：HPAHR2-2-T(砂輪切割機)
3.料號：HPAHR2-2-T</t>
  </si>
  <si>
    <t>94.02.0009.LO</t>
  </si>
  <si>
    <t>市售1號一般電池，碳鋅，1.5V ，報廢不需繳回</t>
  </si>
  <si>
    <t>YA.GG.0018.LO</t>
  </si>
  <si>
    <t>廠牌：NACHi
型號：6308ZZE</t>
  </si>
  <si>
    <t>YE.LL.0001.LO</t>
  </si>
  <si>
    <t>微電腦可程式控制器</t>
  </si>
  <si>
    <t>廠牌：昶銪
型號：PFC100</t>
  </si>
  <si>
    <t>Y1.TX.0034.LO</t>
  </si>
  <si>
    <t>六角螺絲 M10x40</t>
  </si>
  <si>
    <t>1、廠牌：BOSSARD。  2、型號：BN 56。  3、規格：M10x40。</t>
  </si>
  <si>
    <t>YA.II.0028.LO</t>
  </si>
  <si>
    <t>傳動皮帶(SPZ-1412)</t>
  </si>
  <si>
    <t>廠牌:Continental型號:SPZ-1412*2條產品標示之保存期限：自製造日起至少 60 個月</t>
  </si>
  <si>
    <t>YSC.03.14.B.01.02.04.T</t>
  </si>
  <si>
    <t>39.10.0006.TP</t>
  </si>
  <si>
    <t>50.KT.0030.LK</t>
  </si>
  <si>
    <t>37.G2.0003.MI</t>
  </si>
  <si>
    <t>讀寫模組</t>
  </si>
  <si>
    <t>Y9.A6.0001.CF</t>
  </si>
  <si>
    <t>單程票發售器(不含票箱、讀寫器及天線)</t>
  </si>
  <si>
    <t>廠牌:優聯 型號:TD-2100-TCL  規格:發售兩種單程票 尺寸: 334mm(W) 744mm(H) 397mm(D)</t>
  </si>
  <si>
    <t>YSAC1.10.02.A</t>
  </si>
  <si>
    <t>39.29.0021.GM</t>
  </si>
  <si>
    <t>燈泡 24V H7</t>
  </si>
  <si>
    <t>YD.FF.0063.LO</t>
  </si>
  <si>
    <t>1.廠牌:東亞
2.型號:FZ-2/28XEA
3.吸頂式、壁掛式、吊管式 電子安定器 220V 28Wx2，IP65</t>
  </si>
  <si>
    <t>Y9.G5.0005.CF</t>
  </si>
  <si>
    <t>穿透式感應器接收端</t>
  </si>
  <si>
    <t>廠牌:Panasonic 型號:CX-412D-TC1</t>
  </si>
  <si>
    <t>48.FF.0054.KU</t>
  </si>
  <si>
    <t>燈具L18</t>
  </si>
  <si>
    <t>1.廠牌:凱優牌 2.型號:L18 3.規格:LED日光燈40W/3000流明</t>
  </si>
  <si>
    <t>96.40.0002.FL</t>
  </si>
  <si>
    <t>Y8.BA.0006.OT</t>
  </si>
  <si>
    <t>門控制器</t>
  </si>
  <si>
    <t>1.廠牌：OTIS。2.型號：Easy-Con。3.用途：適用環狀線OTIS電梯，控制門馬達平順開關門。4.規格：(1)INPUT AC220V。(2)額定電流：2.5A。</t>
  </si>
  <si>
    <t>50.KT.0150.LK</t>
  </si>
  <si>
    <t>flap right 2(13222.0241)</t>
  </si>
  <si>
    <t>YA.II.0064.LO</t>
  </si>
  <si>
    <t>PCC傳動皮帶(SPZ-772-Lw)</t>
  </si>
  <si>
    <t>廠牌:國祥 規格:SPZ-772-Lw</t>
  </si>
  <si>
    <t>YSC.03.09.A.01.08.T</t>
  </si>
  <si>
    <t>YF.16.0013.LO</t>
  </si>
  <si>
    <t>1.廠牌:精工陶瓷股份有限公司
2.規格:200x200x8mm(象牙白)
3.CF661B土建標使用區域:水箱</t>
  </si>
  <si>
    <t>YSC.01.13.D.01</t>
  </si>
  <si>
    <t>YSC.01.13.D.02</t>
  </si>
  <si>
    <t>YSC.01.14.D.02</t>
  </si>
  <si>
    <t>48.JJ.0004.UB</t>
  </si>
  <si>
    <t>32mm</t>
  </si>
  <si>
    <t>95.01.0135.TO</t>
  </si>
  <si>
    <t>品牌型號TOPTUL BAEA0813                                規格：                                                          1.長度：25mm(±20mm)                                         2.尺寸：13mm</t>
  </si>
  <si>
    <t>YA.BB.0025.LO</t>
  </si>
  <si>
    <t>廠牌:Honeywell
型號:S6065A2001</t>
  </si>
  <si>
    <t>33.XX.0004.AE</t>
  </si>
  <si>
    <t>1.廠牌:航加 2.型號:HJS-480-0-24 3.規格:電壓 / 電流 : AC110 / 220V±15%指撥開關，切換，額定功率 : 480W，產品尺寸 : 21.5CM（長）* 11.5CM（寬）* 5CM(高)，輸出電壓 : DC 0-5V連續可調（最高可調至8V），輸出電流：0-60A</t>
  </si>
  <si>
    <t>Y3.DC.0060.LO</t>
  </si>
  <si>
    <t>多點閉鎖繼電器</t>
  </si>
  <si>
    <t>1.廠牌：AMRA MTI
2.型號：RMBZ14
3.環狀線專屬用料</t>
  </si>
  <si>
    <t>YA.II.0123.LO</t>
  </si>
  <si>
    <t>傳動皮帶(SPZ-1150)</t>
  </si>
  <si>
    <t>廠牌：ROULUNDS型號：SPZ-1150</t>
  </si>
  <si>
    <t>YSC.01.01.C.02.02.04.T</t>
  </si>
  <si>
    <t>Y4.35.0003.LO</t>
  </si>
  <si>
    <t>保險絲(壓床操作控制用)</t>
  </si>
  <si>
    <t>1.廠牌：BBM
2.料號：SW-30-0001</t>
  </si>
  <si>
    <t>39.17.0013.TP</t>
  </si>
  <si>
    <t>Y4.35.0022.LO</t>
  </si>
  <si>
    <t>線圈(壓床用-擋板)</t>
  </si>
  <si>
    <t>1.廠牌：Rexroth
2.規格：24VDC 1.25A
3.料號：R900221884 EP0515</t>
  </si>
  <si>
    <t>YC.K1.0019.LO</t>
  </si>
  <si>
    <t>管接頭(DN15)</t>
  </si>
  <si>
    <t>Y4.13.0012.LO</t>
  </si>
  <si>
    <t>鋼索(2噸架空式用-19m)</t>
  </si>
  <si>
    <t>規格：ψ10*19m(2噸天車TK-101及土軌場) 1條19米</t>
  </si>
  <si>
    <t>39.50.0010.UC</t>
  </si>
  <si>
    <t>96.08.0009.FA</t>
  </si>
  <si>
    <t>YA.HI.0009.LO</t>
  </si>
  <si>
    <t>廠牌:Koyo
型號:6204ZZ+6204ZZ</t>
  </si>
  <si>
    <t>Y5.25.0008.LO</t>
  </si>
  <si>
    <t>解碼器</t>
  </si>
  <si>
    <t>1.廠牌：ACTI
2.型號：ECD-1000
3.使用區域：全斷面防洪閘門</t>
  </si>
  <si>
    <t>Y4.36.0014.LO</t>
  </si>
  <si>
    <t>長方形(復歸式)按鈕開關(搪孔機用)</t>
  </si>
  <si>
    <t>1.廠牌：瑞達EMA
2.型號：01P-RM65.Q1P
3.料號：01P-RM65.Q1P</t>
  </si>
  <si>
    <t>48.FF.0012.TY</t>
  </si>
  <si>
    <t>LTZ-1/40X</t>
  </si>
  <si>
    <t>48.AA.0010.WL</t>
  </si>
  <si>
    <t>W295*H500*D150</t>
  </si>
  <si>
    <t>96.06.0008.FA</t>
  </si>
  <si>
    <t>94.XX.0050.LC</t>
  </si>
  <si>
    <t>防撞桿用螺絲組</t>
  </si>
  <si>
    <t>一、3/8*3 1/2六角螺絲 二、塑膠壁虎 3.3/8*27*2 華司</t>
  </si>
  <si>
    <t>Y6.25.0077.LO</t>
  </si>
  <si>
    <t>廠牌：中鐵山橋
規格：720×185×10</t>
  </si>
  <si>
    <t>YC.A1.0040.LR</t>
  </si>
  <si>
    <t>左碰觸版(高)</t>
  </si>
  <si>
    <t>料號 : 001-2148-699
尺寸:48,43 x 22,15 x 16</t>
  </si>
  <si>
    <t>Y6.16.0046.LO</t>
  </si>
  <si>
    <t>限位板 1</t>
  </si>
  <si>
    <t>39.27.0010.LO</t>
  </si>
  <si>
    <t>水噴槍</t>
  </si>
  <si>
    <t>Y3.PR.0008.LO</t>
  </si>
  <si>
    <t>保護電驛(L30線路差動/CPU模組)</t>
  </si>
  <si>
    <t>1.廠牌：GE
2.型號：UR 9EV
3.規格：161kV(BSS) / 22kV(BSS,PPSS)
4.環狀線專屬用料</t>
  </si>
  <si>
    <t>YF.16.0071.LO</t>
  </si>
  <si>
    <t>隱藏式手動馬桶沖水閥組</t>
  </si>
  <si>
    <t>1.廠牌：ALEX
2.型號：CF5311U</t>
  </si>
  <si>
    <t>Y3.OT.0001.LO</t>
  </si>
  <si>
    <t>低壓開關盤附鎖把手</t>
  </si>
  <si>
    <t>廠牌:JY HUEI 型號:JHA-45 規格:附鎖把手,開孔直徑約22.5mm,把手長約99mm,鑰匙2隻(號碼917)，含舌片。</t>
  </si>
  <si>
    <t>YSC.03.02.A.01.05</t>
  </si>
  <si>
    <t>Y4.35.0010.LO</t>
  </si>
  <si>
    <t>邏輯輸入模組(壓床用)</t>
  </si>
  <si>
    <t>1.廠牌：Siemens
2.型號：C-F3TW5664
3.料號：6ES7134-4GB11-0AB0</t>
  </si>
  <si>
    <t>Y2.CP.0005.AS</t>
  </si>
  <si>
    <t>CPPP模組</t>
  </si>
  <si>
    <t>1. 廠牌:Ansaldo STS或Hitachi Rail STS。2. 型號：B21D.0100001。3. 具4個LED診斷指示燈。4. 具2個USB 埠。5. 使用於環狀線號誌中央連鎖設備(CP)，其功能為管理高速序列通訊頻道，以連接現場設備控制器。</t>
  </si>
  <si>
    <t>Y4.32.0045.LO</t>
  </si>
  <si>
    <t>切換閥(地下車床用-釋壓裝置)</t>
  </si>
  <si>
    <t>1.廠牌：Rexroth
2.料號：10317536</t>
  </si>
  <si>
    <t>Y9.AE.0002.CF</t>
  </si>
  <si>
    <t>大門鎖頭</t>
  </si>
  <si>
    <t>廠牌:MiTAC LOCK ASS'Y;FRONT DOOR,HEX,FOR ATIM</t>
  </si>
  <si>
    <t>95.03.0004.FA</t>
  </si>
  <si>
    <t>電工(鋼絲)鉗</t>
  </si>
  <si>
    <t>耐壓1000V，長約185mm</t>
  </si>
  <si>
    <t>YD.BB.0023.LO</t>
  </si>
  <si>
    <t>Y4.23.0006.LO</t>
  </si>
  <si>
    <t>尾蓋(移動式供電設備用)</t>
  </si>
  <si>
    <t>1.廠牌：Conductix-Wampfler      
2.料號：346113</t>
  </si>
  <si>
    <t>35.16.0009.MT</t>
  </si>
  <si>
    <t>遠端揚聲器麥克風 (小型IP57, 無緊急按鈕)</t>
  </si>
  <si>
    <t>Y2.PD.0147.FA</t>
  </si>
  <si>
    <t>月台橡膠支撐墊(20mm)</t>
  </si>
  <si>
    <t xml:space="preserve">廠牌: HRSTS
型號:20mm.2100
</t>
  </si>
  <si>
    <t>94.18.0001.AF</t>
  </si>
  <si>
    <t>螺絲固定劑</t>
  </si>
  <si>
    <t>LOCTITE (243)</t>
  </si>
  <si>
    <t>Y8.BC.0003.OT</t>
  </si>
  <si>
    <t>WPCB車頂接頭板</t>
  </si>
  <si>
    <t>1.廠牌：OTIS。2.型號：EGB00610AAS001。3.用途：適用環狀線OTIS電梯，負責將車箱內之訊號使用RS485串列傳輸連接與主板(MOCS)相互溝通。4.規格：(1)INPUT DC5V。(2)尺寸：300*200±5(mm)。(3)具有1個CPU可燒寫程式。</t>
  </si>
  <si>
    <t>39.29.0019.GM</t>
  </si>
  <si>
    <t>導引輪</t>
  </si>
  <si>
    <t>YA.DD.0040.LO</t>
  </si>
  <si>
    <t>主機控制機模組(FBs-24MCR)</t>
  </si>
  <si>
    <t>廠牌:FATEK 型號：FBs-24MCR</t>
  </si>
  <si>
    <t>39.11.0009.TP</t>
  </si>
  <si>
    <t>閃光燈</t>
  </si>
  <si>
    <t>39.27.0011.LO</t>
  </si>
  <si>
    <t>斜口鉗(安坑輕軌轉向架清洗)</t>
  </si>
  <si>
    <t>39.29.0041.GM</t>
  </si>
  <si>
    <t>磁性線圈</t>
  </si>
  <si>
    <t>3吋海力士刷</t>
  </si>
  <si>
    <t>YD.FF.0101.FF</t>
  </si>
  <si>
    <t>LED投射燈(50W)</t>
  </si>
  <si>
    <t>光源：LED 瓦數：50W 電壓：100~240VAC 色溫：3000K 防水等級：IP65(含以上)</t>
  </si>
  <si>
    <t>50.LT.0003.SB</t>
  </si>
  <si>
    <t>客室LED燈板3(含光源)</t>
  </si>
  <si>
    <t>AMW6131</t>
  </si>
  <si>
    <t>YA.QQ.0031.LO</t>
  </si>
  <si>
    <t>1.輸入電源(V)：100~240VAC 2.輸出電源(V)：5VDC 3.輸出電流(V)：1A 4.接頭：外圈5.5mm、內圈2.5mm</t>
  </si>
  <si>
    <t>Y9.G1.0011.CF</t>
  </si>
  <si>
    <t>門檔馬達(1100mm)</t>
  </si>
  <si>
    <t>廠牌:優聯 型號:MHT-110A-F105 規格 Un=48VDC In=3.6A MO=7.5 Nm Nn=100 RPM</t>
  </si>
  <si>
    <t>YA.RR.0005.LO</t>
  </si>
  <si>
    <t>廠牌:復盛    
規格:2A</t>
  </si>
  <si>
    <t>95.05.0001.TO</t>
  </si>
  <si>
    <t>圓沖工具架套裝組</t>
  </si>
  <si>
    <t xml:space="preserve">品牌型號TOPTUL GAAV0601                              針型規格：2x8x115、3x8x125、4x10x150、5x10x165、6x12x180、8x12x180 mm                                        </t>
  </si>
  <si>
    <t>Y4.25.0004.LO</t>
  </si>
  <si>
    <t>系統電路板 CARD-094</t>
  </si>
  <si>
    <t>廠牌：信穎。型號：CARD-094。</t>
  </si>
  <si>
    <t>Y4.14.0013.LO</t>
  </si>
  <si>
    <t>集塵袋(砂輪機用)</t>
  </si>
  <si>
    <t>1.廠牌：順帆
2.規格：自動集塵砂輪機用
3.料號：TK-10-0004</t>
  </si>
  <si>
    <t>Y4.33.0001.LO</t>
  </si>
  <si>
    <t>氬焊條</t>
  </si>
  <si>
    <t>1.廠牌：廣泰金屬工業股份有限公司
2.規格：ER70-S,Φ2.4mm,10kg/包,長1M
3.型號:TG-50</t>
  </si>
  <si>
    <t>95.01.0001.BH</t>
  </si>
  <si>
    <t>六角扳手-11mm</t>
  </si>
  <si>
    <t>內六角扳手11mm</t>
  </si>
  <si>
    <t>41.13.0001.OK</t>
  </si>
  <si>
    <t>50E6 菱形岔心組件(直線交岔)</t>
  </si>
  <si>
    <t>Y1.KT.0036.LO</t>
  </si>
  <si>
    <t>3M長期抗UV彩繪PVC-A CAR-B12</t>
  </si>
  <si>
    <t xml:space="preserve">廠牌:爵士影像事業有限公司，規格: PVC-A CAR-B12，說明:列車外裝公共藝術貼紙
</t>
  </si>
  <si>
    <t>50.EP.0012.EA</t>
  </si>
  <si>
    <t>警笛按鈕開關</t>
  </si>
  <si>
    <t>警笛按鈕</t>
  </si>
  <si>
    <t>50.KT.0139.LK</t>
  </si>
  <si>
    <t>Destination display / Fahrzielanzeige(13222.0023)</t>
  </si>
  <si>
    <t>Y4.17.0047.LO</t>
  </si>
  <si>
    <t>泡沫電磁閥(列車清洗系統用)</t>
  </si>
  <si>
    <t>1.廠牌：H.S.L    
2.規格：212B23L 1/4"
3.料號：RS0052</t>
  </si>
  <si>
    <t>YA.EE.0011.LO</t>
  </si>
  <si>
    <t>廠牌:NTN
型號:6314+6212</t>
  </si>
  <si>
    <t>39.22.0003.TP</t>
  </si>
  <si>
    <t>升降台適用</t>
  </si>
  <si>
    <t>Y6.26.0020.LO</t>
  </si>
  <si>
    <t>研磨砂輪片</t>
  </si>
  <si>
    <t>外徑：100mm±5mm，內徑：16mm±1mm，厚度：6mm±0.5mm，型式：A24P。</t>
  </si>
  <si>
    <t>YA.BB.0038.LO</t>
  </si>
  <si>
    <t>廠牌：士林電機
型號：MSO-P50T</t>
  </si>
  <si>
    <t>煞車塊(FERODO)</t>
  </si>
  <si>
    <t>1.廠牌：FERODO2.型號：C105737/16D5X 或 RP1400A/B3.材質代碼：3216F4.每組共2塊，1塊屬R側(型號:C105737/16D5XR或RP1400A)，1塊屬L側(型號:C105737/16D5XL或RP1400B)5.尺寸：每塊長約171±1.5mm，厚度為15.5~16.2mm[不含底座，可磨耗(溝槽)深度約為11mm]</t>
  </si>
  <si>
    <t>Y4.32.0011.LO</t>
  </si>
  <si>
    <t>地下車床電路板-類比輸入擴充板</t>
  </si>
  <si>
    <t>廠牌：HEGENSCHEIDT，型號：10409760或廠牌：SIEMENS，型號：6ES7144-4FF01-0AB0</t>
  </si>
  <si>
    <t>Y9.C7.0018.CF</t>
  </si>
  <si>
    <t>齒輪皮帶</t>
  </si>
  <si>
    <t>廠牌:優聯 型號:601284-000 尺寸:T5.0*305.0mm</t>
  </si>
  <si>
    <t>48.FF.0029.TY</t>
  </si>
  <si>
    <t>航空障礙燈</t>
  </si>
  <si>
    <t>AV-OL-B1-L810-UM-R</t>
  </si>
  <si>
    <t>39.61.0001.SF</t>
  </si>
  <si>
    <t>氧化鋁砂輪片(紅石)</t>
  </si>
  <si>
    <t>Y3.LT.0003.LO</t>
  </si>
  <si>
    <t>變壓器(1,000kVA)</t>
  </si>
  <si>
    <t>一、型式：雙繞組，樹脂型乾式，自冷風冷，屋內用。
二、無負載損失及負載損失：無負載損失2,700W+15%（含）以下，全損失13,200W+10%（含）以下
三、額定：3相，60Hz，1,000/1,330kVA，一次側：22,000V，△接線；二次側：380/220V，Y接線。
四、一次分接頭電壓23,100/22,550/22,000/21,450/20,900V，相序Dyn1。
五、附屬配件：含變壓器外箱、銅排、橫軸風扇、溫度保護電驛及溫感測器(PT100)、吊耳、附軟銅帶8條及2塊不銹鋼銘牌。
六、本產品應符合環保標章規定。
七、餘詳如物料規格說明。</t>
  </si>
  <si>
    <t>CC.TS.0001.HI</t>
  </si>
  <si>
    <t>MOXA PT機架式交換器</t>
  </si>
  <si>
    <t>1.廠牌:Moxa。2.型號:PT-7828-F-HV-HV V3.0.3。3.規格:PT-7828-F-HV-HV。4.主要用於在企業、資料中心等網路環境中，提供大量網路端口和高效的資料傳輸功能。</t>
  </si>
  <si>
    <t>Y3.OC.0014.LO</t>
  </si>
  <si>
    <t>延伸用控制模組</t>
  </si>
  <si>
    <t>1.廠牌：GE
2.型號：IC695LRE001D
3.環狀線專屬用料</t>
  </si>
  <si>
    <t>Y3.BC.0014.LO</t>
  </si>
  <si>
    <t>矽控整流器模組(60A)</t>
  </si>
  <si>
    <t>1.廠牌：VISHAY
2.型號：VSKH56/12
3.規格：60A/1600V
4.環狀線專屬用料</t>
  </si>
  <si>
    <t>Y4.30.0009.LO</t>
  </si>
  <si>
    <t>垂直不規則厚薄規(平台車用)</t>
  </si>
  <si>
    <t>料號：TK-30-0009</t>
  </si>
  <si>
    <t>Y1.KT.0105.LO</t>
  </si>
  <si>
    <t>3M長期抗UV彩繪PVC-C CAR-A10</t>
  </si>
  <si>
    <t xml:space="preserve">廠牌:爵士影像事業有限公司，規格: PVC-C CAR-A10，說明:列車外裝公共藝術貼紙
</t>
  </si>
  <si>
    <t>Y5.16.0005.LO</t>
  </si>
  <si>
    <t>手機PT580-數據傳輸連接線(USB port)</t>
  </si>
  <si>
    <t>1.廠牌：Hytera
2.型號：PC36
3.用途：TETRA替換性備品</t>
  </si>
  <si>
    <t>95.01.0082.KT</t>
  </si>
  <si>
    <t>品牌型號KING TONY 34501117M                                規格：                                                          1.長度：44.4mm(±20mm)                                         2.扭力範圍：110(牛頓-米)</t>
  </si>
  <si>
    <t>YC.A1.0067.LR</t>
  </si>
  <si>
    <t>繼電耦合器</t>
  </si>
  <si>
    <t>料號 : 70788
1 changer, 230V, B: 6,2mm</t>
  </si>
  <si>
    <t>Y5.14.0004.LO</t>
  </si>
  <si>
    <t>超高速乙太網路交換器</t>
  </si>
  <si>
    <t>1.廠牌：阿爾卡特朗訊Alcatel-Lucent
2.型號：OmniSwitch 6850E-24
3.用途：FOT替換性備品</t>
  </si>
  <si>
    <t>YSAC1.03.01.B</t>
  </si>
  <si>
    <t>YD.BB.0007.LO</t>
  </si>
  <si>
    <t>電源供應板</t>
  </si>
  <si>
    <t>1.廠牌:ABLEREX
2.適用容量:160K~220KA 
3.原廠料號:E960227T
4.適用輸入電壓:3800-400V
5.額定頻率:50HZ/60HZ</t>
  </si>
  <si>
    <t>Y3.OC.0007.LO</t>
  </si>
  <si>
    <t>16 埠底板</t>
  </si>
  <si>
    <t>1.廠牌：GE
2.型號：IC695CHS016-DA
3.環狀線專屬用料</t>
  </si>
  <si>
    <t>50.KT.0140.LK</t>
  </si>
  <si>
    <t>driver’s desk enclosure 1(13222.0230)</t>
  </si>
  <si>
    <t>Y1.KT.0155.LO</t>
  </si>
  <si>
    <t>3M長期抗UV彩繪PVC-D CAR-B2</t>
  </si>
  <si>
    <t>廠牌:爵士影像事業有限公司，規格: PVC-D CAR-B2，說明:列車外裝公共藝術貼紙</t>
  </si>
  <si>
    <t>Y3.DC.0052.LO</t>
  </si>
  <si>
    <t>1.廠牌：COET
2.型號：LB140
3.規格：750VDC-4000A
4.環狀線專屬用料</t>
  </si>
  <si>
    <t>YSC.02.03.B.01</t>
  </si>
  <si>
    <t>Y1.KT.0101.LO</t>
  </si>
  <si>
    <t>3M長期抗UV彩繪PVC-C CAR-A6</t>
  </si>
  <si>
    <t xml:space="preserve">廠牌:爵士影像事業有限公司，規格: PVC-C CAR-A6，說明:列車外裝公共藝術貼紙
</t>
  </si>
  <si>
    <t>密封環(齒輪箱)</t>
  </si>
  <si>
    <t>廠牌：ZF ITALIA，型號：0634.801.088</t>
  </si>
  <si>
    <t>YC.A1.0074.LR</t>
  </si>
  <si>
    <t>料號 : 73648
ET 200SP DI 8x24VDC HF</t>
  </si>
  <si>
    <t>32.AX.0013.TH</t>
  </si>
  <si>
    <t>計軸器 -維生處理器單元</t>
  </si>
  <si>
    <t>Y5.11.0027.LO</t>
  </si>
  <si>
    <t>通用雙核心處理器模組</t>
  </si>
  <si>
    <t>1.廠牌：亞美亞Avaya
2.型號：MM716(CPDC Module)
3.用途：電話替換性備品</t>
  </si>
  <si>
    <t>Y5.13.0003.LO</t>
  </si>
  <si>
    <t>列車離站音產生器</t>
  </si>
  <si>
    <t>1.廠牌：兆聲Mega Sound
2.型號：TDG-921
3.用途：PA替換性備品</t>
  </si>
  <si>
    <t>Y1.EE.0019.AS</t>
  </si>
  <si>
    <t>電路板(CVRE110)</t>
  </si>
  <si>
    <t>廠牌:Ansaldo STS或廠牌:Hitachi Rail STS，型號：P32D.0100029</t>
  </si>
  <si>
    <t>Y5.14.0011.LO</t>
  </si>
  <si>
    <t>低速保護卡</t>
  </si>
  <si>
    <t>1.廠牌：阿爾卡特朗訊Alcatel-Lucent
2.型號：3AL98026AA
3.用途：FOT替換性備品</t>
  </si>
  <si>
    <t>Y1.KT.0119.LO</t>
  </si>
  <si>
    <t>3M長期抗UV彩繪PVC-C CAR-B10</t>
  </si>
  <si>
    <t xml:space="preserve">廠牌:爵士影像事業有限公司，規格: PVC-C CAR-B10，說明:列車外裝公共藝術貼紙
</t>
  </si>
  <si>
    <t>Y8.BC.0026.KO</t>
  </si>
  <si>
    <t>對講機按鈕</t>
  </si>
  <si>
    <t>廠牌：WELM
型號：WZ1002890</t>
  </si>
  <si>
    <t>95.42.0052.KT</t>
  </si>
  <si>
    <t xml:space="preserve">1.六角BIT與BIT接頭專用  2.長度約40mm 3.最大扭力264N-m </t>
  </si>
  <si>
    <t>Y2.PD.0037.FA</t>
  </si>
  <si>
    <t>左門扇鎖定開關（LLS-L）</t>
  </si>
  <si>
    <t>1.廠牌:Faiveley。2.原廠料號:G331669-S101。3.月台門，更換性備品，頂箱設備。</t>
  </si>
  <si>
    <t>96.10.0024.KL</t>
  </si>
  <si>
    <t>Y1.KW.0005.HI</t>
  </si>
  <si>
    <t>左側扶手玻璃</t>
  </si>
  <si>
    <t>廠牌：SUNGLASS，型號：00031227CB03-DL</t>
  </si>
  <si>
    <t>Y1.TD.0003.LO</t>
  </si>
  <si>
    <t>環狀線電聯車環形軸承潤滑油(25KG)</t>
  </si>
  <si>
    <t>1.廠牌：KLUBER，型號：STABURAGS NBU 12/300KP
2.包裝方式：25kg/桶
3.保存期限：自製造日起至少 36 個月</t>
  </si>
  <si>
    <t>YSK.02.01.C.01.03.T</t>
  </si>
  <si>
    <t>2025/09/12</t>
  </si>
  <si>
    <t>YSK.02.01.C.01.02.T</t>
  </si>
  <si>
    <t>Y4.32.0047.LO</t>
  </si>
  <si>
    <t>切換閥(地下車床用-輪架)</t>
  </si>
  <si>
    <t>1.廠牌：Rexroth
2.型號：900561288
3.料號：10074868</t>
  </si>
  <si>
    <t>Y1.KT.0118.LO</t>
  </si>
  <si>
    <t>3M長期抗UV彩繪PVC-C CAR-B9</t>
  </si>
  <si>
    <t xml:space="preserve">廠牌:爵士影像事業有限公司，規格: PVC-C CAR-B9，說明:列車外裝公共藝術貼紙
</t>
  </si>
  <si>
    <t>YF.16.0127.LO</t>
  </si>
  <si>
    <t>塑膠浪板</t>
  </si>
  <si>
    <t>材質:塑膠 尺寸:長1800mm*寬750mm*厚1.3mm</t>
  </si>
  <si>
    <t>50.KT.0141.LK</t>
  </si>
  <si>
    <t>window shaft wide type 1(13222.0042)</t>
  </si>
  <si>
    <t>50.94.0013.FI</t>
  </si>
  <si>
    <t>集電弓碳刷片(Stemmann-Technik)</t>
  </si>
  <si>
    <t>主體尺寸 1600*300*200</t>
  </si>
  <si>
    <t>DMW4311</t>
  </si>
  <si>
    <t>液壓控制單元O型環(#T008)</t>
  </si>
  <si>
    <t>廠牌：KNORR-BREMSE
型號：C64684</t>
  </si>
  <si>
    <t>YSAC1.01.06.B.02.01.T</t>
  </si>
  <si>
    <t>Y4.17.0079.LO</t>
  </si>
  <si>
    <t>空氣逆止閥(列車清洗設備用)</t>
  </si>
  <si>
    <t>1.廠牌:鈤聖。 2.規格:1對1, ¾”。</t>
  </si>
  <si>
    <t>Y2.PD.0155.FA</t>
  </si>
  <si>
    <t>小FP維修蓋板(420mm)</t>
  </si>
  <si>
    <t xml:space="preserve">廠牌: Faiveley
型號:Z102430-0420
</t>
  </si>
  <si>
    <t>YSC.02.14.C.01</t>
  </si>
  <si>
    <t>Y6.16.0030.LO</t>
  </si>
  <si>
    <t xml:space="preserve">岔心墊鈑 5 </t>
  </si>
  <si>
    <t>廠牌：中鐵山橋
規格：109C</t>
  </si>
  <si>
    <t>Y2.PD.0004.FA</t>
  </si>
  <si>
    <t>電源供應器(CAR3096TP)</t>
  </si>
  <si>
    <t>1.廠牌:Faiveley Transport，型號:S20141224-102
2.輸入電壓: 100-250 VAC
3.輸出電壓:96±2 VDC
4.輸出最大功率:3,000 W
5.尺寸:長354㎜±10㎜*高128㎜±5㎜*寬69±3㎜</t>
  </si>
  <si>
    <t>33.DC.0009.BB</t>
  </si>
  <si>
    <t>恆溼氣</t>
  </si>
  <si>
    <t>39.22.0001.TP</t>
  </si>
  <si>
    <t>Y2.PD.0070.FA</t>
  </si>
  <si>
    <t>信號燈（綠色）</t>
  </si>
  <si>
    <t>1.廠牌:Faiveley。2.原廠料號:AD16-16A-G。3.月台門，更換性備品，MCPHW設備。</t>
  </si>
  <si>
    <t>YA.BB.0039.LO</t>
  </si>
  <si>
    <t>廠牌：FATEK
型號：FBs-6RTD</t>
  </si>
  <si>
    <t>39.50.0009.UC</t>
  </si>
  <si>
    <t>Y4.23.0009.LO</t>
  </si>
  <si>
    <t>吊鉤(移動式供電設備用)</t>
  </si>
  <si>
    <t>1.廠牌：Conductix-Wampfler
2.規格：6mm S型
3.料號：8354</t>
  </si>
  <si>
    <t>Y6.12.0003.LO</t>
  </si>
  <si>
    <t>廠牌：中鐵山橋
規格：50×50×1</t>
  </si>
  <si>
    <t>YA.II.0074.LO</t>
  </si>
  <si>
    <t>PCC傳動皮帶(SPZ-1162 Lw)</t>
  </si>
  <si>
    <t>廠牌:國祥規格:SPZ-1162 Lw</t>
  </si>
  <si>
    <t>YSC.03.09.A.01.13.T</t>
  </si>
  <si>
    <t>YA.YY.0020.LO</t>
  </si>
  <si>
    <t>押扣開關(綠)</t>
  </si>
  <si>
    <t>廠牌：SHAN HO
型號：SB-251-1B(綠)
規格：瞬時常閉型</t>
  </si>
  <si>
    <t>YC.A1.0039.LR</t>
  </si>
  <si>
    <t>右碰觸版(小)</t>
  </si>
  <si>
    <t>料號 : 001-2060-199
尺寸:47,21 x 21,95 x 6</t>
  </si>
  <si>
    <t>Y4.19.0031.LO</t>
  </si>
  <si>
    <t>高壓油管(堆高機用)</t>
  </si>
  <si>
    <t>規格：2W-3/8"，長970mm，耐壓2610PSI以上或180BAR以上。 接頭：一端直形母牙NJ3/8"，一端90∘母牙NJ3/8"，材質不鏽鋼。</t>
  </si>
  <si>
    <t>Y5.16.0042.LO</t>
  </si>
  <si>
    <t>磁碟盒</t>
  </si>
  <si>
    <t>1.廠牌：LEONARDO
2.型號：972-0185/01
3.用途：環狀線TETRA替換性備品</t>
  </si>
  <si>
    <t>YSAC1.07.04.A</t>
  </si>
  <si>
    <t>39.29.0038.GM</t>
  </si>
  <si>
    <t>左後方燈罩</t>
  </si>
  <si>
    <t>39.01.0001.TP</t>
  </si>
  <si>
    <t>Y3.BC.0001.LO</t>
  </si>
  <si>
    <t>保險絲 160A/500V</t>
  </si>
  <si>
    <t>1.廠牌：ETI
2.型號：004182216
3.規格：160A/500V
4.環狀線專屬用料</t>
  </si>
  <si>
    <t>94.07.0011.LO</t>
  </si>
  <si>
    <t>氮氣(120kg不含鋼瓶)</t>
  </si>
  <si>
    <t>一、充填壓力：120kg/c㎡以上，容積：6立方米，二、適用氣體名稱：氮氣。三、鋼瓶需保留待廠商回收。</t>
  </si>
  <si>
    <t>YSK.03.02.B.01</t>
  </si>
  <si>
    <t>50.KT.0002.LK</t>
  </si>
  <si>
    <t>50.XX.0009.AF</t>
  </si>
  <si>
    <t>JIP 130 鍍鋅噴漆</t>
  </si>
  <si>
    <t>JIP 130 鍍鋅噴漆450g</t>
  </si>
  <si>
    <t>Y2.PD.0190.LO</t>
  </si>
  <si>
    <t>JET I UV 貼膜玻璃彩繪(C1-3)</t>
  </si>
  <si>
    <t xml:space="preserve">廠牌：艾瓦奇有限公司
規格：101.2cm*83.4cm
說明:板橋站月台滑門-C1-3
</t>
  </si>
  <si>
    <t>YC.A1.0184.LR</t>
  </si>
  <si>
    <t>料號 : 10157
尺寸:O 8 x 2 mm</t>
  </si>
  <si>
    <t>YSC.03.06.D.01.03.01.T</t>
  </si>
  <si>
    <t>48.AA.0007.WL</t>
  </si>
  <si>
    <t>W600*H295*D150</t>
  </si>
  <si>
    <t>Y5.13.0024.LO</t>
  </si>
  <si>
    <t>廣播控制單元記憶卡</t>
  </si>
  <si>
    <t>1.廠牌：SP廣穎 2.型號：MicroSD U1 A1 32G記憶卡 3.用途：PA替換性備品</t>
  </si>
  <si>
    <t>50.94.0040.TM</t>
  </si>
  <si>
    <t>溫度貼紙(71-110°C)</t>
  </si>
  <si>
    <t>1.範圍71-110℃  2.溫度點:71、77、82、88、93、99、104及110°C   3.不可逆性</t>
  </si>
  <si>
    <t>39.29.0045.GM</t>
  </si>
  <si>
    <t>95.40.0005.SF</t>
  </si>
  <si>
    <t>拉桿工具袋</t>
  </si>
  <si>
    <t>1.尺寸：40~50 x 20~30 x 40~50 cm  2.材質：聚脂纖維</t>
  </si>
  <si>
    <t>95.01.0203.TO</t>
  </si>
  <si>
    <t>品牌型號TOPTUL KABE1626                                規格：                                                          1.長度：78mm(±20mm)                                         2.尺寸：26mm</t>
  </si>
  <si>
    <t>Y9.C3.0017.CF</t>
  </si>
  <si>
    <t>TAG控制板訊號線(TCL TAG TO IPC-COM3)</t>
  </si>
  <si>
    <t>39.06.0003.AB</t>
  </si>
  <si>
    <t>警急停止按鈕</t>
  </si>
  <si>
    <t>+M17-4a/b/c/d  PB</t>
  </si>
  <si>
    <t>YD.FF.0114.LO</t>
  </si>
  <si>
    <t>BB型式26W 4P燈泡</t>
  </si>
  <si>
    <t>1.瓦數：26W 2.色溫(K)：4000K 3.腳座(燈帽)：G24q-3或同等品，可相容4針底座 4.針腳數：4針 5.電子式省電燈泡 6.全長：163.9mm±2%</t>
  </si>
  <si>
    <t>YC.A1.0025.LR</t>
  </si>
  <si>
    <t>料號 : 402523
DZ118846</t>
  </si>
  <si>
    <t>YSC.03.08.D.02.01.T</t>
  </si>
  <si>
    <t>Y4.36.0015.LO</t>
  </si>
  <si>
    <t>油過濾器(搪孔機用)</t>
  </si>
  <si>
    <t>廠牌：JUNWAVE，型號：SE-FP-08-1-100M</t>
  </si>
  <si>
    <t>48.FF.0055.KU</t>
  </si>
  <si>
    <t>燈具L27</t>
  </si>
  <si>
    <t>1.廠牌:凱優牌 2.型號:L27 3.規格:LED線燈9W/13.5W/15W/18W</t>
  </si>
  <si>
    <t>Y2.PD.0124.FA</t>
  </si>
  <si>
    <t>端子 K_AUX AC</t>
  </si>
  <si>
    <t>1.廠牌:Faiveley。2.原廠料號:859-357。3.月台門，更換性備品，PPS設備。</t>
  </si>
  <si>
    <t>48.DC.0002.NF</t>
  </si>
  <si>
    <t>4A 10X38</t>
  </si>
  <si>
    <t>33.CC.0007.AB</t>
  </si>
  <si>
    <t>乙太網路 10-100M模組(2port)</t>
  </si>
  <si>
    <t>EtherNet 10-100M Module with 2 RJ-45 Port</t>
  </si>
  <si>
    <t>50.XX.0040.LO</t>
  </si>
  <si>
    <t>閥件密封環(小)</t>
  </si>
  <si>
    <t>Y5.25.0005.LO</t>
  </si>
  <si>
    <t>網管型網路交換器</t>
  </si>
  <si>
    <t>1.廠牌：D-Link友訊科技股份有限公司
2.型號：DGS-1016D
3.規格：16-Port
4.使用區域：全斷面防洪閘門</t>
  </si>
  <si>
    <t>Y1.EC.0003.HI</t>
  </si>
  <si>
    <t>電路板(ACE-03)(輔電)</t>
  </si>
  <si>
    <t>廠牌：HRI，型號：007399HB01</t>
  </si>
  <si>
    <t>YSKD.C2.02</t>
  </si>
  <si>
    <t>YD.BB.0001.LO</t>
  </si>
  <si>
    <t>1.廠牌：ablerex(盈正豫順)
2.型號：2BR30KRV010(30/40K)</t>
  </si>
  <si>
    <t>94.08.0001.LO</t>
  </si>
  <si>
    <t>1.規格：變壓器用矽膠，化學成分:SiO2至少98%，尺寸：直徑2~5mm晶瑩不定型顆粒，內含氯化亞鈷(可顯示受潮程度，原封未使用前顯示藍色，受潮顯示為粉紅色)。2.包裝：25公斤/包，內包裝為密閉不透氣之塑膠袋以防潮，外包裝以紙箱包裝以防塵。3.產品標示之保存期限：自製造日起至少 24 個月。報廢不需繳回</t>
  </si>
  <si>
    <t>YSAC1.08.04.A.01.T</t>
  </si>
  <si>
    <t>2024/04/01</t>
  </si>
  <si>
    <t>YSAC1.09.06.A.01.T</t>
  </si>
  <si>
    <t>33.CC.0003.AB</t>
  </si>
  <si>
    <t>記憶模組</t>
  </si>
  <si>
    <t>Micrologic 1100 Memory Module</t>
  </si>
  <si>
    <t>94.XX.0057.LO</t>
  </si>
  <si>
    <t>1.廠牌: 2.型號: 3.規格:長度:20尺</t>
  </si>
  <si>
    <t>48.FF.0006.TY</t>
  </si>
  <si>
    <t>LTS-24119AA</t>
  </si>
  <si>
    <t>Y6.25.0011.LO</t>
  </si>
  <si>
    <t>廠牌：中鐵山橋
規格：170-140-3</t>
  </si>
  <si>
    <t>Y1.KT.0133.LO</t>
  </si>
  <si>
    <t>3M長期抗UV彩繪PVC-C CAR-C10</t>
  </si>
  <si>
    <t>廠牌:爵士影像事業有限公司，規格: PVC-C CAR-C10，說明:列車外裝公共藝術貼紙</t>
  </si>
  <si>
    <t>32.UC.0010.TH</t>
  </si>
  <si>
    <t>轉轍器控制單元 - 電源供應單元</t>
  </si>
  <si>
    <t>Y2.PD.0085.FA</t>
  </si>
  <si>
    <t>1.廠牌:Faiveley
2.原廠料號:4004 003 90861
3.月台門，更換性備品，PSCC設備</t>
  </si>
  <si>
    <t>Y3.DC.0001.LO</t>
  </si>
  <si>
    <t>保險絲(750VDC-4A)</t>
  </si>
  <si>
    <t>1.廠牌：FERRAZ 或 MERSEN
2.型號：CC1500CPGRB20X127/4
3.規格：750VDC-4A</t>
  </si>
  <si>
    <t>YD.FF.0004.LO</t>
  </si>
  <si>
    <t>1.廠牌：東亞
2.型號：FVS-H2441JEB-2(14W*2)
3.規格：嵌入式 電子安定器 220V 14Wx2</t>
  </si>
  <si>
    <t>Y6.25.0109.LO</t>
  </si>
  <si>
    <t>廠牌：中鐵山橋
規格：890-265
(10號岔尖組件)</t>
  </si>
  <si>
    <t>Y1.KT.0033.LO</t>
  </si>
  <si>
    <t>3M長期抗UV彩繪PVC-A CAR-B9</t>
  </si>
  <si>
    <t xml:space="preserve">廠牌:爵士影像事業有限公司，規格: PVC-A CAR-B9，說明:列車外裝公共藝術貼紙
</t>
  </si>
  <si>
    <t>35.13.0006.AS</t>
  </si>
  <si>
    <t xml:space="preserve"> RJ45 DIN 終端突圍轉接器-單埠附端接</t>
  </si>
  <si>
    <t>24 VDC</t>
  </si>
  <si>
    <t>39.29.0051.GM</t>
  </si>
  <si>
    <t>Y1.BV.0003.KB</t>
  </si>
  <si>
    <t>電氣控制開關(煞車)</t>
  </si>
  <si>
    <t>廠牌：HRI，型號：STN24179/P2432或廠牌：KNORR-BREMSE，型號：STN24179/P2432</t>
  </si>
  <si>
    <t>39.58.0021.GM</t>
  </si>
  <si>
    <t>電源總開關</t>
  </si>
  <si>
    <t>94.32.0014.AF</t>
  </si>
  <si>
    <t>紙膠帶(15mm)</t>
  </si>
  <si>
    <t>15mm寬，報廢不需繳回</t>
  </si>
  <si>
    <t>39.XX.0006.AF</t>
  </si>
  <si>
    <t>齒輪油(車輪車床)</t>
  </si>
  <si>
    <t>KLUBER oil GEM 1-680 N</t>
  </si>
  <si>
    <t>2026/09/07</t>
  </si>
  <si>
    <t>Y6.14.0002.LO</t>
  </si>
  <si>
    <t>施維格雙滾輪</t>
  </si>
  <si>
    <t>廠牌：中鐵山橋規格：Φ51</t>
  </si>
  <si>
    <t>車頭燈轉換器</t>
  </si>
  <si>
    <t>廠牌：大億交通(TAYIH)，型號：TA-T_A2-4287ECP-2</t>
  </si>
  <si>
    <t>94.31.0004.LO</t>
  </si>
  <si>
    <t>光電轉換模組</t>
  </si>
  <si>
    <t>1.訊號延長器DVI KVM Over IP (傳送裝置)
1.1 控制端連接埠：2x USB Type A 母頭，2x DVI-I 母頭，1x Mini Stereo Jack，1x Mini Stereo Jack，1x DB-9 公頭 (黑)
1.2 KVM埠：1x USB Type B 母頭，2x DVI-I 母頭，1x Mini Stereo Jack，1x Mini Stereo Jack，1x DB-9 母頭
1.3 視訊解析度：Up to 1920 x 1200 @ 60Hz
1.4 電源：1x 電源插座
1.5 LAN埠：1x RJ-45
1.6 獨立重置(Reset)開關
1.7 LED 指示燈(連線、電源、近端、遠端)
1.8 可遠端使用鍵盤/滑鼠(USB)進行模擬操作
2.訊號延長器DVI KVM Over IP (接收裝置)
2.1 控制端連接埠：2x USB Type A 母頭，2x DVI-I 母頭，1x Mini Stereo Jack，1x Mini Stereo Jack，1x DB-9 公頭
2.2 USB連接埠：2x USB Type A 母頭
2.3 視訊解析度：Up to 1920 x 1200 @ 60Hz
2.4 電源：1x 電源插座
2.5 LAN埠：1x RJ-45
2.6 獨立OSD、視訊、影像模式、重置(OSD, video, image mode, reset)開關
2.7 LED 指示燈(連線、電源、近端、遠端)
2.8可遠端使用鍵盤/滑鼠(USB)進行模擬操作
3.電源變壓器：2件
4.KVM線材組 (DVI-D, USB, Audio; 1.8公尺)：1組
5.DVI-D 訊號線 (1.8公尺)：1條
6.腳墊組 (4片)：1組
7.機架安裝配件：1組
8.操作溫度：0–40°C(含)</t>
  </si>
  <si>
    <t>YSAC1.04.04.A</t>
  </si>
  <si>
    <t>Y4.17.0043.LO</t>
  </si>
  <si>
    <t>回收水泵(列車清洗系統用)</t>
  </si>
  <si>
    <t>1.廠牌：dp pumps   
2.規格：DPVF 4/16 B 5.5KW
3.型號：DC2SIEK132S12
4.料號：RS0047</t>
  </si>
  <si>
    <t>Y6.16.0041.LO</t>
  </si>
  <si>
    <t>軌距墊鈑 5 1014Z</t>
  </si>
  <si>
    <t>廠牌：中鐵山橋
規格：920×170
基鈑編號:1014Z</t>
  </si>
  <si>
    <t>96.03.0013.PK</t>
  </si>
  <si>
    <t>數位游標卡尺</t>
  </si>
  <si>
    <t>1.量測範圍：0~150mm2.附收藏袋或盒  3.解析度0.01mm  4.具有公英制數位轉換顯示</t>
  </si>
  <si>
    <t>Y4.24.0009.LO</t>
  </si>
  <si>
    <t>充電插頭(電動搬運機用)</t>
  </si>
  <si>
    <t>1.廠牌：APP
2.規格：灰色, 175A-600V
3.型號：SB
4.料號：6325G1</t>
  </si>
  <si>
    <t>YD.FF.0069.LO</t>
  </si>
  <si>
    <t>1.廠牌:東亞
2.型號:PLC-26103EB-2
3.嵌入式 電子安定器 220V 32W</t>
  </si>
  <si>
    <t>YA.II.0072.LO</t>
  </si>
  <si>
    <t>PCC傳動皮帶(XPZ-1047)</t>
  </si>
  <si>
    <t>廠牌:國祥規格:XPZ-1047</t>
  </si>
  <si>
    <t>YSC.03.09.A.01.12.T</t>
  </si>
  <si>
    <t>Y4.16.0004.LO</t>
  </si>
  <si>
    <t>隔膜連接桿(廢油系統用)</t>
  </si>
  <si>
    <t>1.廠牌：秋榮
2.料號：150021CF</t>
  </si>
  <si>
    <t>Y5.18.0017.LO</t>
  </si>
  <si>
    <t>1.廠牌：WD
2.型號：WD5000LPSX</t>
  </si>
  <si>
    <t>Y4.27.0005.LO</t>
  </si>
  <si>
    <t>擋風玻璃雨刷(路軌兩用車用)</t>
  </si>
  <si>
    <t>1.廠牌：BENZ
2.料號：A4058200445</t>
  </si>
  <si>
    <t>35.26.0016.HT</t>
  </si>
  <si>
    <t>HCV-0110SPSC/SM30用</t>
  </si>
  <si>
    <t>Y6.17.0007.LO</t>
  </si>
  <si>
    <t>廠牌：VOSSLOH
規格：WFP 3B-17</t>
  </si>
  <si>
    <t>41.66.0015.AL</t>
  </si>
  <si>
    <t>1.廠牌: 亞力電機 2.型號: 3.規格:∮267.4 t=12.7mm L=7M (架空線)</t>
  </si>
  <si>
    <t>Y9.A5.0011.CF</t>
  </si>
  <si>
    <t>UPS控制板電源輸出線(WP11-UPS BOARD TO TB3(12V))</t>
  </si>
  <si>
    <t>廠牌:MiTAC 型號:WP11 規格:UPS BOARD TO TB3 Cable 尺寸:200mm±15mm</t>
  </si>
  <si>
    <t>YA.II.0059.LO</t>
  </si>
  <si>
    <t>傳動皮帶(XPZ-812)</t>
  </si>
  <si>
    <t>廠牌:國祥 規格:XPZ-812</t>
  </si>
  <si>
    <t>YSC.03.09.A.01.06.T</t>
  </si>
  <si>
    <t>Y5.18.0011.LO</t>
  </si>
  <si>
    <t>大廳/月台-顯示器單元(LED模組48*24)</t>
  </si>
  <si>
    <t>1.廠牌：光磊科技OPTO
2.型號：MO51650021-HSF
3.用途：DMD系統替換性備品</t>
  </si>
  <si>
    <t>Y2.PD.0103.FA</t>
  </si>
  <si>
    <t>絕緣監控電驛 EFD</t>
  </si>
  <si>
    <t>1.廠牌:Faiveley
2.原廠料號:1SVR730660R0100
3.月台門，更換性備品，PPS設備。</t>
  </si>
  <si>
    <t>Y9.E3.0001.CF</t>
  </si>
  <si>
    <t>UPS電源線(WP01-TB TO UPS)</t>
  </si>
  <si>
    <t>廠牌:MiTAC 型號:WP01 規格:TB TO UPS CABLE  尺寸:400mm±15mm</t>
  </si>
  <si>
    <t>39.XX.0002.JT</t>
  </si>
  <si>
    <t>電瓶水比重計</t>
  </si>
  <si>
    <t>1.廠牌：JTC　2.型號1041　3.規格：玻璃管 .總長220mm</t>
  </si>
  <si>
    <t>Y9.A2.0021.CF</t>
  </si>
  <si>
    <t>CHS鎖頭</t>
  </si>
  <si>
    <t>廠牌:優聯 型號:ATIM-CHS-KEY</t>
  </si>
  <si>
    <t>Y5.25.0011.LO</t>
  </si>
  <si>
    <t>超五類透明水晶頭</t>
  </si>
  <si>
    <t>1.接口：RJ45 2.規格：CAT.5e、8P8C、非穿透網路頭</t>
  </si>
  <si>
    <t>Y4.17.0002.LO</t>
  </si>
  <si>
    <t>液位控制器(列車清洗系統用)</t>
  </si>
  <si>
    <t>1.廠牌：NITECH
2.規格：AFS-GR(含座)
3.料號：RS0002</t>
  </si>
  <si>
    <t>Y6.14.0020.LO</t>
  </si>
  <si>
    <t>滾輪滑床鈑</t>
  </si>
  <si>
    <t>廠牌：中鐵山橋
規格：610×260</t>
  </si>
  <si>
    <t>Y1.KT.0163.LO</t>
  </si>
  <si>
    <t>3M長期抗UV彩繪PVC-D CAR-B10</t>
  </si>
  <si>
    <t>廠牌:爵士影像事業有限公司，規格: PVC-D CAR-B10，說明:列車外裝公共藝術貼紙</t>
  </si>
  <si>
    <t>Y3.XT.0003.LO</t>
  </si>
  <si>
    <t>電壓轉換器(VTD)</t>
  </si>
  <si>
    <t>1.廠牌：祥正電機(股)公司
2.型號：PPV
3.環狀線專屬用料</t>
  </si>
  <si>
    <t>YD.FF.0026.LO</t>
  </si>
  <si>
    <t>LED線型燈具</t>
  </si>
  <si>
    <t>1.廠牌：東亞
2.型號：A42-3020RWK1-P</t>
  </si>
  <si>
    <t>Y7.AI.0003.KO</t>
  </si>
  <si>
    <t>馬達主軸培林</t>
  </si>
  <si>
    <t>廠牌：KOYO
型號：6210RSC3</t>
  </si>
  <si>
    <t>Y3.HP.0004.LO</t>
  </si>
  <si>
    <t>高速斷路器台車</t>
  </si>
  <si>
    <t>1.廠牌：Secheron
2.型號：UR40-815
3.環狀線專屬用料</t>
  </si>
  <si>
    <t>YA.ZZ.0006.LO</t>
  </si>
  <si>
    <t>廠牌:東元
型號:5M025Z027H033</t>
  </si>
  <si>
    <t>Y3.DC.0079.LO</t>
  </si>
  <si>
    <t>加熱器</t>
  </si>
  <si>
    <t>1.廠牌：ALFA ELECTRIC
2.型號：SHT125
3.規格：110-250V 125W
4.環狀線專屬用料</t>
  </si>
  <si>
    <t>YC.A1.0179.LR</t>
  </si>
  <si>
    <t xml:space="preserve"> 軸承座</t>
  </si>
  <si>
    <t>料號 : 001-2247-075
尺寸:50 x 44 x 20 mm</t>
  </si>
  <si>
    <t>96.45.0004.RO</t>
  </si>
  <si>
    <t>軌溫計</t>
  </si>
  <si>
    <t>1.廠牌:ROBEL 2.型號: 3.規格:測定溫度:攝氏-20~160度</t>
  </si>
  <si>
    <t>Y1.EU.0003.MS</t>
  </si>
  <si>
    <t>集電器保險絲盒(610型)</t>
  </si>
  <si>
    <t>廠牌：MERSEN，含型號Q1032415及D1032335</t>
  </si>
  <si>
    <t>SAT</t>
  </si>
  <si>
    <t>Y1.KT.0057.LO</t>
  </si>
  <si>
    <t>3M長期抗UV彩繪PVC-B CAR-A6</t>
  </si>
  <si>
    <t xml:space="preserve">廠牌:爵士影像事業有限公司，規格: PVC-B CAR-A6，說明:列車外裝公共藝術貼紙
</t>
  </si>
  <si>
    <t>50.92.0037.AB</t>
  </si>
  <si>
    <t>S 201MT-B 20</t>
  </si>
  <si>
    <t>96.42.0007.TE</t>
  </si>
  <si>
    <t>94.16.0014.LO</t>
  </si>
  <si>
    <t>潤滑噴劑</t>
  </si>
  <si>
    <t>1.廠牌：MOLYKOTE
2.型號：D-321R SPRAY
3.包裝方式：400ML/CAN
4.產品標示之保存期限：自製造日起至少 24 個月。</t>
  </si>
  <si>
    <t>2026/04/14</t>
  </si>
  <si>
    <t>YSD.01.05.C.04.T</t>
  </si>
  <si>
    <t>2023/09/21</t>
  </si>
  <si>
    <t>Y2.SW.0030.UH</t>
  </si>
  <si>
    <t>轉轍器電氣連接纜線4</t>
  </si>
  <si>
    <t>一、 廠牌：Voestalpine。
二、 型號: C-603240-30。
三、 纜線兩端已安裝符合使用電器設備之接頭。
四、 纜線須以硬殼包覆。
五、 功能:提供轉轍器電氣設備間之連接纜線。</t>
  </si>
  <si>
    <t>Y2.PD.0082.FA</t>
  </si>
  <si>
    <t>端子</t>
  </si>
  <si>
    <t>1.廠牌:Faiveley
2.原廠料號:8204 145 48088
3.月台門，更換性備品，PSCC設備</t>
  </si>
  <si>
    <t>YA.JJ.0018.LO</t>
  </si>
  <si>
    <t>廠牌:國祥
規格:15t*220*607</t>
  </si>
  <si>
    <t>YA.II.0140.LO</t>
  </si>
  <si>
    <t>廠牌：NACHi
型號：6205ZZE</t>
  </si>
  <si>
    <t>94.XX.0022.LO</t>
  </si>
  <si>
    <t>夾鏈袋(由任袋)5號</t>
  </si>
  <si>
    <t>1.市售規格5號 10*14cm。 2.每包100只入。報廢不需繳回</t>
  </si>
  <si>
    <t>YA.DD.0037.LO</t>
  </si>
  <si>
    <t>廠牌：NACHi
型號：6206ZE</t>
  </si>
  <si>
    <t>DCS轉接頭(N母-N母)</t>
  </si>
  <si>
    <t>廠牌:HUBER+SUHNER，型號:34_N-50-0-1/133_NE。</t>
  </si>
  <si>
    <t>Y3.DC.0002.LO</t>
  </si>
  <si>
    <t>保護電驛(50/51/64)</t>
  </si>
  <si>
    <t>1、廠牌：MONT-ELE
2、型號：ME-MPS13L
3、工作電源110VDC。
4、保護電驛功能設定選項50/51與64，設定密碼預設值為00000。
4-1設定選項50/51：
(1)6000A
(2)4100A，1000 ms
(3)800 A/ms&gt;
(4)135 A/msD
(5)35  A/msE
4-2設定選項64：70A，100ms</t>
  </si>
  <si>
    <t>38.94.0009.MW</t>
  </si>
  <si>
    <t>一、型號：SE-450-24  二、規格：AC轉DC， 輸入電壓100-240V，輸出電壓24V</t>
  </si>
  <si>
    <t>96.46.0005.GK</t>
  </si>
  <si>
    <t>張力計(按壓式)GATES Krikit</t>
  </si>
  <si>
    <t>Krikit I 適用於 V 型帶和較窄的多溝帶（3-4溝）：30 至 160 磅或 15至 75公斤</t>
  </si>
  <si>
    <t>50.KT.0146.LK</t>
  </si>
  <si>
    <t>pillar trim-middle(13222.0066)</t>
  </si>
  <si>
    <t>Y3.OC.0017.LO</t>
  </si>
  <si>
    <t>訊號加強器(RTU)</t>
  </si>
  <si>
    <t>廠牌：足崧電機
型號：CSB-RS485
規格：DC24V</t>
  </si>
  <si>
    <t>Y3.PP.0003.LO</t>
  </si>
  <si>
    <t>PLC電源模組</t>
  </si>
  <si>
    <t>廠牌：OMRON
規格：CJ1W-PD025
使用區域：全斷面防洪閘門</t>
  </si>
  <si>
    <t>Y2.ZC.0010.AS</t>
  </si>
  <si>
    <t>KVM連接線</t>
  </si>
  <si>
    <t>1. 廠牌:Ansaldo STS或Hitachi Rail STS。2. 型號：120F.0100102。3. KVM連接線</t>
  </si>
  <si>
    <t>39.17.0040.TP</t>
  </si>
  <si>
    <t>Y9.A5.0015.CF</t>
  </si>
  <si>
    <t>固定找零器1訊號線(WS15-HOPPER1)</t>
  </si>
  <si>
    <t>廠牌:MiTAC 型號:WS15 規格:HOPPER1 Cable 尺寸:800mm±15mm</t>
  </si>
  <si>
    <t>洗手粉</t>
  </si>
  <si>
    <t>約3.5kg/盒</t>
  </si>
  <si>
    <t>39.29.0010.GM</t>
  </si>
  <si>
    <t>預濾器</t>
  </si>
  <si>
    <t>39.27.0005.CS</t>
  </si>
  <si>
    <t>酸性清潔劑</t>
  </si>
  <si>
    <t>Y5.12.0004.LO</t>
  </si>
  <si>
    <t>CCTV監視器</t>
  </si>
  <si>
    <t>1.廠牌：優派ViewSonic
2.型號：VA2205-MH
3.用途：CCTV替換性備品</t>
  </si>
  <si>
    <t>YA.II.0026.LO</t>
  </si>
  <si>
    <t>傳動皮帶(SPZ-1462)</t>
  </si>
  <si>
    <t>廠牌:Continental型號:SPZ-1462*2條產品標示之保存期限：自製造日起至少 60 個月</t>
  </si>
  <si>
    <t>YSC.03.14.B.01.02.02.T</t>
  </si>
  <si>
    <t>39.XX.0010.AF</t>
  </si>
  <si>
    <t>潤滑油(起重機)</t>
  </si>
  <si>
    <t>SHELL OMALA S2 GX220</t>
  </si>
  <si>
    <t>Y2.PD.0149.FA</t>
  </si>
  <si>
    <t>大FP維修蓋板(1510mm)</t>
  </si>
  <si>
    <t xml:space="preserve">廠牌: Faiveley
型號:Z101429-1510
</t>
  </si>
  <si>
    <t>96.03.0012.MY</t>
  </si>
  <si>
    <t>39.29.0080.SC</t>
  </si>
  <si>
    <t>墊圈(B)(安坑輕軌使用)</t>
  </si>
  <si>
    <t>1.廠牌:Schnorr-Sicherungsscheibe 2.型號:402586 3.規格:M8</t>
  </si>
  <si>
    <t>Y9.A5.0041.CF</t>
  </si>
  <si>
    <t>旅客顯示器觸控線(WS05-PID TOUCH SCREEN)</t>
  </si>
  <si>
    <t>廠牌:MiTAC 型號:WS05 規格:PID TOUCH SCREEN Cable 尺寸:2550mm±35mm</t>
  </si>
  <si>
    <t>Y5.22.0005.LO</t>
  </si>
  <si>
    <t>終端伺服器</t>
  </si>
  <si>
    <t>1.廠牌：四零四科技MOXA
2.型號：CN2650-8-2AC
3.用途：時鐘替換性備品</t>
  </si>
  <si>
    <t>YSAC1.05.01.E</t>
  </si>
  <si>
    <t>96.06.0012.FA</t>
  </si>
  <si>
    <t>49.03.0003.SI</t>
  </si>
  <si>
    <t>DO模組</t>
  </si>
  <si>
    <t>1.廠牌:西門子 2.型號:TXM1.6R 3.規格:6 路繼電器輸出，安坑輕軌使用</t>
  </si>
  <si>
    <t>Y4.17.0034.LO</t>
  </si>
  <si>
    <t>頂刷升降剎車馬達(含頂刷減速機)(列車清洗系統用)</t>
  </si>
  <si>
    <t>1.廠牌：馬達MGM，減速MOTOVARIO
2.規格：馬達BA90LA4，1.8KW，減速機NMRV-P090
3.料號：RS0037</t>
  </si>
  <si>
    <t>33.DP.0004.SL</t>
  </si>
  <si>
    <t>NFB 3P 100AF 60AT 10KA 380V</t>
  </si>
  <si>
    <t>Y6.18.0026.LO</t>
  </si>
  <si>
    <t>廠牌：中鐵山橋
規格：M16×60</t>
  </si>
  <si>
    <t>58.GG.0001.CH</t>
  </si>
  <si>
    <t>隱藏式小便斗沖水器</t>
  </si>
  <si>
    <t>HCG AF459(DC) 220V或同等品</t>
  </si>
  <si>
    <t>Y1.TX.0009.HI</t>
  </si>
  <si>
    <t>接地迴路線纜</t>
  </si>
  <si>
    <t>廠牌：HRI，型號：013165EA01</t>
  </si>
  <si>
    <t>Y1.VH.0004.LO</t>
  </si>
  <si>
    <t>可定址高溫偵測器</t>
  </si>
  <si>
    <t>廠牌：HRI，型號：06993或廠牌：I.S.E.，型號：06993</t>
  </si>
  <si>
    <t>YSAC1.10.05.B</t>
  </si>
  <si>
    <t>稀釋劑(Y1)</t>
  </si>
  <si>
    <t xml:space="preserve">1、廠牌：PPG，型號：LN260-20。2、每桶3.5公斤金屬桶包裝(金屬桶不包含於包裝重量)。3、塗料內容物不可含有環保署公告「毒性化學物質及其管制濃度與大量運作基準一覽表」之成分。4、保存期限：自製造日起至少24個月。
</t>
  </si>
  <si>
    <t>YSK.01.02.B.02.05.T</t>
  </si>
  <si>
    <t>2024/09/22</t>
  </si>
  <si>
    <t>YD.KK.0004.FF</t>
  </si>
  <si>
    <t>洗潔精(洗碗精)</t>
  </si>
  <si>
    <t>1桶/30公斤(KG)</t>
  </si>
  <si>
    <t>YA.JJ.0045.LO</t>
  </si>
  <si>
    <t>送風馬達(400CFM)</t>
  </si>
  <si>
    <t>廠牌：聯成
型號：400HLB</t>
  </si>
  <si>
    <t>96.25.0001.AG</t>
  </si>
  <si>
    <t>計頻器</t>
  </si>
  <si>
    <t>Agilent 53220A</t>
  </si>
  <si>
    <t>YF.16.0100.LO</t>
  </si>
  <si>
    <t>1.廠牌：永賀
2.型號：200AC-A1+A2</t>
  </si>
  <si>
    <t>50.KT.0147.LK</t>
  </si>
  <si>
    <t>Covering Strip haunch (plastic)(13222.0040)</t>
  </si>
  <si>
    <t>94.23.0006.AF</t>
  </si>
  <si>
    <t>不織布</t>
  </si>
  <si>
    <t>1捲 1.2M*50M 白色 厚度:3mm，報廢不需繳回</t>
  </si>
  <si>
    <t>BD</t>
  </si>
  <si>
    <t>Y1.EC.0028.HI</t>
  </si>
  <si>
    <t>POKS繼電器</t>
  </si>
  <si>
    <t>廠牌：AMRA，型號：211VK00970B030104</t>
  </si>
  <si>
    <t>50.KT.0148.LK</t>
  </si>
  <si>
    <t>pillar trim-bottom (mirror image)(13222.0075)</t>
  </si>
  <si>
    <t>YF.16.0109.LO</t>
  </si>
  <si>
    <t>方形或圓形指示鎖</t>
  </si>
  <si>
    <t>1.廠牌：魔力牌
2.型號：SUS-136</t>
  </si>
  <si>
    <t>YA.BB.0052.LO</t>
  </si>
  <si>
    <t>感溫器(板橋公車站及轉運站專屬用料)</t>
  </si>
  <si>
    <t>1.廠牌:燁欣 2.型號或規格:PT100 3.此料號為交通局財產。 4.僅用於板橋公車站及轉運站故障維修使用。</t>
  </si>
  <si>
    <t>92.01.0001.AF</t>
  </si>
  <si>
    <t>單芯線(黑)</t>
  </si>
  <si>
    <t>鍍錫銅 ，0.5mm，一捲15M</t>
  </si>
  <si>
    <t>Y1.CE.0001.VO</t>
  </si>
  <si>
    <t>自動連結器橡膠墊圈</t>
  </si>
  <si>
    <t>1.廠牌：VOITH
2.型號：TSK.171906110D00
3.產品標示之保存期限：至製造日起至少96個月(交貨日前1年內製造)</t>
  </si>
  <si>
    <t>2031/11/27</t>
  </si>
  <si>
    <t>YSD.01.01.A.02.03.02.T</t>
  </si>
  <si>
    <t>YSD.01.01.A.02.03.01.T</t>
  </si>
  <si>
    <t>2029/09/02</t>
  </si>
  <si>
    <t>Y1.KT.0127.LO</t>
  </si>
  <si>
    <t>3M長期抗UV彩繪PVC-C CAR-C4</t>
  </si>
  <si>
    <t>廠牌:爵士影像事業有限公司，規格: PVC-C CAR-C4，說明:列車外裝公共藝術貼紙</t>
  </si>
  <si>
    <t>95.01.0081.KT</t>
  </si>
  <si>
    <t>品牌型號KING TONY 34501216M                                規格：                                                          1.長度：約58.5mm(±20mm)                                        2.扭力範圍：93(牛頓-米)</t>
  </si>
  <si>
    <t>96.YY.0013.GE</t>
  </si>
  <si>
    <t>軌距尺</t>
  </si>
  <si>
    <t>廠牌:geismar 型號:N00214</t>
  </si>
  <si>
    <t>95.01.0023.KW</t>
  </si>
  <si>
    <t>梅開扳手(36mm)</t>
  </si>
  <si>
    <t>座椅面漆(黃-600C)</t>
  </si>
  <si>
    <t xml:space="preserve">1、廠牌：PPG，型號：LT260。2、顏色：Pantone 600C。3、亮度：85。4、每桶最少2kg，不含桶身重量及硬化劑，另須額外附足量快乾型硬化劑(型號: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t>
  </si>
  <si>
    <t>YSK.01.02.B.02.02.T</t>
  </si>
  <si>
    <t>棉紗手套</t>
  </si>
  <si>
    <t>包裝:12雙1包(BL)，重量: 約20兩，報廢不需繳回</t>
  </si>
  <si>
    <t>AMW1112</t>
  </si>
  <si>
    <t>YSC.05.05.A.02</t>
  </si>
  <si>
    <t>YSC.05.05.A.01</t>
  </si>
  <si>
    <t>39.17.0035.TP</t>
  </si>
  <si>
    <t>95.01.0205.TO</t>
  </si>
  <si>
    <t>品牌型號TOPTUL KABE1628                                規格：                                                          1.長度：78mm(±20mm)                                         2.尺寸：28mm</t>
  </si>
  <si>
    <t>50.KT.0145.LK</t>
  </si>
  <si>
    <t>door pillar trim-middle (mirror image)(13222.0081)</t>
  </si>
  <si>
    <t>Y4.32.0075.LO</t>
  </si>
  <si>
    <t>連接器(地下車床用)</t>
  </si>
  <si>
    <t>1.廠牌：Pilz
2.型號：PZEX4P24VDC4n/0
3.料號：10319312</t>
  </si>
  <si>
    <t>YD.FF.0027.LO</t>
  </si>
  <si>
    <t>緊急照明燈(東亞C-3021-273)</t>
  </si>
  <si>
    <t>1.廠牌：東亞2.型號：C-3021-2733.規格：壁掛式 電子安定器 220V 27W</t>
  </si>
  <si>
    <t>YA.II.0162.LO</t>
  </si>
  <si>
    <t>廠牌:昀諭行
型號:490*520*45mm</t>
  </si>
  <si>
    <t>94.02.0005.PC</t>
  </si>
  <si>
    <t>3號充電電池</t>
  </si>
  <si>
    <t>廠牌:國際牌 規格:3號電池 4入1組，報廢不需繳回</t>
  </si>
  <si>
    <t>33.HP.0005.SI</t>
  </si>
  <si>
    <t>PLiving Motor DC 110V (22kV C-GIS開關設備)</t>
  </si>
  <si>
    <t>AME0112</t>
  </si>
  <si>
    <t>YA.II.0038.LO</t>
  </si>
  <si>
    <t>廠牌:SKF
型號:YET 206</t>
  </si>
  <si>
    <t>50.KT.0144.LK</t>
  </si>
  <si>
    <t>corner Type 2(13222.0133)</t>
  </si>
  <si>
    <t>50.EP.0019.EA</t>
  </si>
  <si>
    <t>駐車煞車指示燈</t>
  </si>
  <si>
    <t>39.59.0017.TP</t>
  </si>
  <si>
    <t>Y3.DC.0003.LO</t>
  </si>
  <si>
    <t>保護電驛(32/64AC/64)</t>
  </si>
  <si>
    <t>1、廠牌：MONT-ELE
2、型號：ME-MPS14
3、工作電源110VDC。
4、保護電驛功能32/64AC/64，設定密碼預設值為00000。
4-1設定選項
(1)32：260A，100ms
(2)64AC：45A ，160ms
(3)64：70A ，100ms</t>
  </si>
  <si>
    <t>Y2.PD.0032.FA</t>
  </si>
  <si>
    <t>小 FP 下蓋板</t>
  </si>
  <si>
    <t>1.廠牌:Faiveley。2.原廠料號:Z104339-0001。3.月台門，更換性備品，蓋板設備。</t>
  </si>
  <si>
    <t>YA.ZZ.0057.LO</t>
  </si>
  <si>
    <t>空調設備用無熔絲開關</t>
  </si>
  <si>
    <t>1.額定電流:30A、2.極數:1P、3.額定電壓:110~220</t>
  </si>
  <si>
    <t>乘客對講機</t>
  </si>
  <si>
    <t>1.廠牌：UFO-LINK2.型號：UFO-LINK-CL-PI3.用途：OTC替換性備品</t>
  </si>
  <si>
    <t>Y1.PU.0006.HI</t>
  </si>
  <si>
    <t>電源供應器(TCU)</t>
  </si>
  <si>
    <t>廠牌：MCPOWER，型號：EC03P006357B</t>
  </si>
  <si>
    <t>Y4.17.0024.LO</t>
  </si>
  <si>
    <t>光電開關(列車清洗系統用)</t>
  </si>
  <si>
    <t>1.廠牌：IFM
2.規格：18ψ，A、B接點
3.型號：OG002928
4.料號：RS0024</t>
  </si>
  <si>
    <t>一般管路防漏用，規格：厚度：0.1mm、寬度：13mm、每捲長度：15m以上，報廢不需繳回</t>
  </si>
  <si>
    <t>YA.II.0105.LO</t>
  </si>
  <si>
    <t>廠牌：台鎰
型號：416W*590H*50T</t>
  </si>
  <si>
    <t>32.SW.0002.HK</t>
  </si>
  <si>
    <t>電動轉轍器(槽式)</t>
  </si>
  <si>
    <t>DMW5132</t>
  </si>
  <si>
    <t>DMW5131</t>
  </si>
  <si>
    <t>96.07.0008.FA</t>
  </si>
  <si>
    <t>35.26.0034.MX</t>
  </si>
  <si>
    <t>10G第二層核心交換器</t>
  </si>
  <si>
    <t>一、廠牌：MOXA。二、英文品名: 10G Layer 2 Core Switch。三、型號: ICS-G7828A (THSG-SD1)</t>
  </si>
  <si>
    <t>Y9.A3.0008.CF</t>
  </si>
  <si>
    <t>運輸皮帶(9X168X0.65*G)</t>
  </si>
  <si>
    <t>廠牌:JCM 型號:SE-N-SMV1-9X168X0.65*G 尺寸:9mm*168mm</t>
  </si>
  <si>
    <t>41.66.0012.01</t>
  </si>
  <si>
    <t>(1)	用途：可配合輕軌系統，並用於連接接觸線專用之夾線器。 (2)	適用線材截面積:70-150 mm²。 (3)	可承受拉力:30KN以上。 (4)	廠牌型號：RIBE / 9413161。</t>
  </si>
  <si>
    <t>Y4.17.0060.LO</t>
  </si>
  <si>
    <t>B型鍊齒(列車清洗系統用-Φ47)</t>
  </si>
  <si>
    <t>1.廠牌：鈤聖精機    
規格：RS60-15B1 孔Φ47
3.料號：RS0065</t>
  </si>
  <si>
    <t>96.17.0002.96</t>
  </si>
  <si>
    <t>LM-81AM</t>
  </si>
  <si>
    <t>Y4.17.0013.LO</t>
  </si>
  <si>
    <t>譯碼器(列車清洗系統用)</t>
  </si>
  <si>
    <t>1.廠牌：HONTKO
2.規格：HTR-6B-100-2-C
3.料號：RS0013</t>
  </si>
  <si>
    <t>Y2.PD.0095.FA</t>
  </si>
  <si>
    <t>開關 Q1/Q2</t>
  </si>
  <si>
    <t>1.廠牌:Faiveley。2.原廠料號:22003004 SIRCO。3.月台門，更換性備品，PPS設備。</t>
  </si>
  <si>
    <t>YA.DD.0028.LO</t>
  </si>
  <si>
    <t>電磁閥(氣冷式)</t>
  </si>
  <si>
    <t>廠牌：EMERSON
型號：V1217</t>
  </si>
  <si>
    <t>車載旅客資訊顯示器-LED板(A)</t>
  </si>
  <si>
    <t>YA.II.0132.LO</t>
  </si>
  <si>
    <t>傳動皮帶(SPZ-1537)</t>
  </si>
  <si>
    <t>廠牌：ROULUNDS型號：SPZ-1537</t>
  </si>
  <si>
    <t>YSC.01.01.C.02.01.03.T</t>
  </si>
  <si>
    <t>50.89.0008.SE</t>
  </si>
  <si>
    <t>數位輸入單元</t>
  </si>
  <si>
    <t>32.TC.0001.NA</t>
  </si>
  <si>
    <t>優先號誌決策電腦</t>
  </si>
  <si>
    <t>50.XX.0012.AF</t>
  </si>
  <si>
    <t>氮氣(40L)</t>
  </si>
  <si>
    <t>一、密度1.251 g/L。二、灌滿40L高壓鋼瓶壓力為120KG/CM2。</t>
  </si>
  <si>
    <t>Y1.BD.0024.KB</t>
  </si>
  <si>
    <t>鎖定彈簧(40#)</t>
  </si>
  <si>
    <t>廠牌：KNORR-BREMSE
型號：C63347</t>
  </si>
  <si>
    <t>Y6.11.0006.LO</t>
  </si>
  <si>
    <t>廠牌：中鐵山橋
規格：717×60(牽引限制裝置)</t>
  </si>
  <si>
    <t>Y1.BD.0033.KB</t>
  </si>
  <si>
    <t>煞車卡鉗釋放機構護蓋(16#)</t>
  </si>
  <si>
    <t>廠牌：KNORR-BREMSE
型號：C96753/1</t>
  </si>
  <si>
    <t>50.89.0001.NO</t>
  </si>
  <si>
    <t>撒砂控制器</t>
  </si>
  <si>
    <t>150~900g/30s 24VDC/2.6A -40~+50度</t>
  </si>
  <si>
    <t>Y6.26.0004.LO</t>
  </si>
  <si>
    <t>A型銳角、鈍角整鑄轍叉</t>
  </si>
  <si>
    <t>廠牌：中鐵山橋
規格：A型銳角、鈍角各1個</t>
  </si>
  <si>
    <t>YA.QQ.0004.LO</t>
  </si>
  <si>
    <t>濕度感知器；室內型</t>
  </si>
  <si>
    <t>廠牌:Honeywell
型號:HT3C20</t>
  </si>
  <si>
    <t>Y6.25.0115.LO</t>
  </si>
  <si>
    <t>單邊扣鈑墊片</t>
  </si>
  <si>
    <t>廠牌：中鐵山橋
規格：M62×62</t>
  </si>
  <si>
    <t>50.KT.0143.LK</t>
  </si>
  <si>
    <t>split level ceiling (above destination display)(13222.0016)</t>
  </si>
  <si>
    <t>Y6.16.0026.LO</t>
  </si>
  <si>
    <t xml:space="preserve">岔心墊鈑 11 </t>
  </si>
  <si>
    <t>廠牌：中鐵山橋
規格：1015C</t>
  </si>
  <si>
    <t>Y2.PD.0075.FA</t>
  </si>
  <si>
    <t>1.廠牌:Faiveley。2.原廠料號:CA4.A200*F-FAY2*FS2 。3.月台門，更換性備品，MCPHW設備。</t>
  </si>
  <si>
    <t>氮氣瓶轉接頭(CGA580)</t>
  </si>
  <si>
    <t>1.導管全長：75mm±1mm，螺牙規格：M15*1.0。 2.螺栓CGA580：全長30mm±1mm、牙直徑24mm，螺栓頭直徑：28mm±1mm、螺栓頭長度：11.5mm±0.5mm。 3.上述導管及螺栓，共計2件式組合。 4.材質:銅製</t>
  </si>
  <si>
    <t>41.XX.0005.PA</t>
  </si>
  <si>
    <t>木頭棧板</t>
  </si>
  <si>
    <t>110cm*110cm</t>
  </si>
  <si>
    <t>Y3.OC.0008.LO</t>
  </si>
  <si>
    <t>SOE輸入模組</t>
  </si>
  <si>
    <t>1.廠牌：GE
2.型號：IC695HSC304-DA
3.環狀線專屬用料</t>
  </si>
  <si>
    <t>YC.A1.0041.LR</t>
  </si>
  <si>
    <t>料號 : 001-2266-111
尺寸:270 x 106 x 75</t>
  </si>
  <si>
    <t>50.BL.0008.RE</t>
  </si>
  <si>
    <t>軟管（4）</t>
  </si>
  <si>
    <t>Y4.28.0032.LO</t>
  </si>
  <si>
    <t>空壓機乾燥劑(工程車輛用)</t>
  </si>
  <si>
    <t>廠牌：WABCO，型號：432 901 223 2</t>
  </si>
  <si>
    <t>39.26.0005.SC</t>
  </si>
  <si>
    <t>空氣軟管</t>
  </si>
  <si>
    <t>96.51.0001.TT</t>
  </si>
  <si>
    <t>Tektronix TDS2012</t>
  </si>
  <si>
    <t>50.KT.0142.LK</t>
  </si>
  <si>
    <t>bogie trim-upper front (mirror image)(13222.0123)</t>
  </si>
  <si>
    <t>Y3.PR.0001.LO</t>
  </si>
  <si>
    <t>閉鎖電驛</t>
  </si>
  <si>
    <t>1.廠牌：GE，型號:HEA61A223X2 
2.接點共6組：a接點*3、b接點*3，可手動復歸 
3.工作電源適用110VDC/VAC，頻率60Hz</t>
  </si>
  <si>
    <t>39.A2.0005.LO</t>
  </si>
  <si>
    <t>15HP 煞車飛盤組ψ240</t>
  </si>
  <si>
    <t>10噸架空式起重機使用</t>
  </si>
  <si>
    <t>96.41.0001.AM</t>
  </si>
  <si>
    <t>33.XX.0003.AE</t>
  </si>
  <si>
    <t>1.廠牌:航加 2.型號:HJS-480-0-24 3.規格:電壓 / 電流 : AC110 / 220V±15%指撥開關，切換，額定功率 : 480W，產品尺寸 : 21.5CM（長）* 11.5CM（寬）* 5CM(高)，輸出電壓 ：DC 0-220V連續可調（最高可調至222V），輸出電流：0-2.2A</t>
  </si>
  <si>
    <t>39.54.0005.WS</t>
  </si>
  <si>
    <t>齒輪箱適用</t>
  </si>
  <si>
    <t>33.RM.0005.SI</t>
  </si>
  <si>
    <t>PLiving Motor DC 110V(22kV RMU環路開關)</t>
  </si>
  <si>
    <t>Y1.EE.0044.LO</t>
  </si>
  <si>
    <t>號誌系統斷路器(2A，380VAC，150VDC)</t>
  </si>
  <si>
    <t>廠牌：STOPCIRCUIT，型號：GVB2S0743P1M614</t>
  </si>
  <si>
    <t>Y5.11.0017.LO</t>
  </si>
  <si>
    <t>電話聲光放大鈴</t>
  </si>
  <si>
    <t>1.廠牌：豪菱國際HAO LING
2.型號：HL-6893
3.用途：電話系統替換性備品</t>
  </si>
  <si>
    <t>50.89.0005.MO</t>
  </si>
  <si>
    <t>網管型乙太網路交換器(模組3)</t>
  </si>
  <si>
    <t>M3使用</t>
  </si>
  <si>
    <t>Y5.12.0030.LO</t>
  </si>
  <si>
    <t>HDMI TO VGA線 5M</t>
  </si>
  <si>
    <t>HDTV公轉VGA公5M</t>
  </si>
  <si>
    <t>Y5.12.0033.LO</t>
  </si>
  <si>
    <t>攝影機支架(L型)</t>
  </si>
  <si>
    <t>1.規格：鋁製粗管/L型萬向/30-60CM  2.用途：攝影機支架替換性備品</t>
  </si>
  <si>
    <t>Y9.SD.0009.LO</t>
  </si>
  <si>
    <t>2.54mm 3P母座</t>
  </si>
  <si>
    <t>2.54mm 3P母</t>
  </si>
  <si>
    <t>Y6.12.0043.LO</t>
  </si>
  <si>
    <t>絕緣偏心套</t>
  </si>
  <si>
    <t>廠牌：中鐵山橋
規格：29</t>
  </si>
  <si>
    <t>YA.GG.0010.LO</t>
  </si>
  <si>
    <t>廠牌:C-KING
型號:NM-112，Φ24、Φ38</t>
  </si>
  <si>
    <t>Y1.BA.0005.KB</t>
  </si>
  <si>
    <t>水平閥(L08)</t>
  </si>
  <si>
    <t>1.廠牌：KNORR-BREMSE
2.型號：I34132/02</t>
  </si>
  <si>
    <t>33.OT.0033.FI</t>
  </si>
  <si>
    <t>[廠牌:Finder GmbH][型號:58.54.9.110.0050][規格:Serie 58,DC 110 V,7A, 4CO Pin socket type 94.54 Relay type 55.34.9.110.0040 Suppression module type 99.02.9.220.99 Retaining clip type 094.91.3]</t>
  </si>
  <si>
    <t>94.XX.0048.ZW</t>
  </si>
  <si>
    <t>鐵鑽尾</t>
  </si>
  <si>
    <t>4mm</t>
  </si>
  <si>
    <t>50.ES.0001.AB</t>
  </si>
  <si>
    <t>輔助電力設備用換流器</t>
  </si>
  <si>
    <t>4號電池</t>
  </si>
  <si>
    <t>95.01.0047.KN</t>
  </si>
  <si>
    <t>薄型二分棘輪板手</t>
  </si>
  <si>
    <t>KINGTONY 2501MR</t>
  </si>
  <si>
    <t>Y9.A5.0028.CF</t>
  </si>
  <si>
    <t>紙鈔處理器電源線(WP22-BNA)</t>
  </si>
  <si>
    <t>廠牌:MiTAC 型號:WP22 規格:紙幣處理器電源線 尺寸:2600mm±35mm</t>
  </si>
  <si>
    <t>YA.BB.0051.LO</t>
  </si>
  <si>
    <t>低壓開關(板橋公車站及轉運站專屬用料)</t>
  </si>
  <si>
    <t>1.廠牌:SAGLNOMLYA 2.型號或規格:DNS-D306XM 3.此料號為交通局財產。 4.僅用於板橋公車站及轉運站故障維修使用。</t>
  </si>
  <si>
    <t>39.59.0015.TP</t>
  </si>
  <si>
    <t>Y1.TX.0028.LO</t>
  </si>
  <si>
    <t>接地碳刷</t>
  </si>
  <si>
    <t>1、廠牌：MERSEN。 2、型號：SH A107635。 3、材質：MC79P。 4、規格：12.5x32x40mm(100A)。</t>
  </si>
  <si>
    <t>58.GG.0002.CH</t>
  </si>
  <si>
    <t>HCG AF934D 220V或同等品</t>
  </si>
  <si>
    <t>矽利康(施敏打硬，黑)</t>
  </si>
  <si>
    <t>1、廠牌：CEMEDINE或同等品 ，型號：SUPER X NO.8008，容量:333ml/條，顏色：黑。 2、保存期限：自製造日起至少12個月。報廢不需繳回</t>
  </si>
  <si>
    <t>32.UC.0008.TH</t>
  </si>
  <si>
    <t>轉轍器控制單元 - 故障自趨安全輸出卡</t>
  </si>
  <si>
    <t>Y4.28.0012.LO</t>
  </si>
  <si>
    <t>繼電器(救援車用-200A)</t>
  </si>
  <si>
    <t>1.廠牌：Cole Hersee
2.規格：24V 200A
3.料號：DH440-403058-00200</t>
  </si>
  <si>
    <t>Y4.36.0003.LO</t>
  </si>
  <si>
    <t>防塵封(搪孔機用ψ65)</t>
  </si>
  <si>
    <t>1.廠牌：榮田精機
2.料號：Nok USH65</t>
  </si>
  <si>
    <t>48.EL.0003.GD</t>
  </si>
  <si>
    <t>LED避難方向指示燈(3:1)</t>
  </si>
  <si>
    <t>Y9.E8.0002.CF</t>
  </si>
  <si>
    <t>EQM電源板</t>
  </si>
  <si>
    <t>廠牌:MiTAC 型號:LPS-100-R12VAI</t>
  </si>
  <si>
    <t>95.01.0204.TO</t>
  </si>
  <si>
    <t>品牌型號TOPTUL KABE1625                                規格：                                                          1.長度：78mm(±20mm)                                         2.尺寸：25mm</t>
  </si>
  <si>
    <t>95.01.0131.TO</t>
  </si>
  <si>
    <t>品牌型號TOPTUL BAEA0805                                規格：                                                          1.長度：25mm(±20mm)                                         2.尺寸：5mm</t>
  </si>
  <si>
    <t>Y5.12.0007.LO</t>
  </si>
  <si>
    <t>槍型IP網路攝影機</t>
  </si>
  <si>
    <t>1.廠牌：禾企Shany
2.型號：SNC-WD2112MDN
3.用途：CCTV替換性備品</t>
  </si>
  <si>
    <t>41.63.0002.RP</t>
  </si>
  <si>
    <t>NBHI DFF型無道碴軌道扣件組件</t>
  </si>
  <si>
    <t>1.廠牌:Railtech-Pandrol Track  System 2.型號: 3.規格:NBHI基板*1，鋼軌扣夾*2，基板螺栓組*2，扣夾組栓組*2，預埋套筒*2</t>
  </si>
  <si>
    <t>YF.16.0061.LO</t>
  </si>
  <si>
    <t>落水頭</t>
  </si>
  <si>
    <t>廠牌:HCG                             
型號:AF936A</t>
  </si>
  <si>
    <t>48.EA.0010.NO</t>
  </si>
  <si>
    <t>FST-851R(FST-951R-IV-TK)</t>
  </si>
  <si>
    <t>Y6.37.0008.LO</t>
  </si>
  <si>
    <t>導電軌支撐架組件-ST5</t>
  </si>
  <si>
    <t>廠牌：BRECKNELL WILLIS
規格：ST5
(浮動式道床第二型)</t>
  </si>
  <si>
    <t>YD.FF.0131.LO</t>
  </si>
  <si>
    <t>軌道燈專用軌道</t>
  </si>
  <si>
    <t>一、規格:相容於億光LED軌道燈； 二、尺寸: 長100，寬3，高2公分； 三、材質：塑膠、鋁、鐵、銅</t>
  </si>
  <si>
    <t>YE.EA.0022.LO</t>
  </si>
  <si>
    <t>壁掛式避難方向燈(右向)</t>
  </si>
  <si>
    <t>壁掛式，箭頭右向，額定定壓:AC110V/220V、維持照明:90分鐘以上(建議廠牌型號:大光明消防有限公司/TKM908-BH2-600-S)</t>
  </si>
  <si>
    <t>Y4.29.0008.LO</t>
  </si>
  <si>
    <t>多動力皮帶(軌道維修車用)</t>
  </si>
  <si>
    <t>1.廠牌：CUMMINS
2.規格：3289809
3.料號：BRD50-403541-00150</t>
  </si>
  <si>
    <t>Y1.KT.0224.LO</t>
  </si>
  <si>
    <t>車間走道安全防滑貼</t>
  </si>
  <si>
    <t>1、廠牌：3M。 2、型號：Safety-Walk 610。 3、顏色：黑。 4、尺寸：48 英寸 x 60 英尺。</t>
  </si>
  <si>
    <t>Y6.19.0012.LO</t>
  </si>
  <si>
    <t>Y4.31.0024.LO</t>
  </si>
  <si>
    <t>聯結器固定鋼索(牽引電動車用)</t>
  </si>
  <si>
    <t>1.固定鋼索。 2.規格:直徑5mm、長:175±2cm。 3.配件:鋼索夾(M6)*2件。</t>
  </si>
  <si>
    <t>94.20.0012.IM</t>
  </si>
  <si>
    <t>紅閃燈</t>
  </si>
  <si>
    <t>磁鐵型.紅色</t>
  </si>
  <si>
    <t>Y4.19.0028.LO</t>
  </si>
  <si>
    <t>濾芯(三相式堆高機用)</t>
  </si>
  <si>
    <t>廠牌:JUNGHEINRICH，型號:51061552及51061548。</t>
  </si>
  <si>
    <t>YA.II.0012.LO</t>
  </si>
  <si>
    <t>傳動皮帶(SPA-1682)</t>
  </si>
  <si>
    <t>廠牌:Continental型號:SPA-1682*2條產品標示之保存期限：自製造日起至少 60 個月</t>
  </si>
  <si>
    <t>YSC.03.14.B.01.03.07.T</t>
  </si>
  <si>
    <t>39.29.0054.GM</t>
  </si>
  <si>
    <t>MBz-襯套</t>
  </si>
  <si>
    <t>IS.FM.0002.LO</t>
  </si>
  <si>
    <t>口罩N</t>
  </si>
  <si>
    <t>無LOGO</t>
  </si>
  <si>
    <t>Y9.A5.0007.CF</t>
  </si>
  <si>
    <t>端子排1到斷路器4電源線(WP07-TB1 TO CB4)</t>
  </si>
  <si>
    <t>廠牌:MiTAC 型號:WP07 規格:TB1 TO CB4 Cable 尺寸:600mm±15mm</t>
  </si>
  <si>
    <t>YC.A1.0017.LR</t>
  </si>
  <si>
    <t>煞車來令片</t>
  </si>
  <si>
    <t>料號 : 402591
C179280/17B2</t>
  </si>
  <si>
    <t>YA.II.0100.LO</t>
  </si>
  <si>
    <t>傳動皮帶(SPA-1272)</t>
  </si>
  <si>
    <t>廠牌：ROULUNDS型號：SPA-1272</t>
  </si>
  <si>
    <t>YSC.01.01.C.02.02.01.T</t>
  </si>
  <si>
    <t>Y4.17.0023.LO</t>
  </si>
  <si>
    <t>近接開關(列車清洗系統用)</t>
  </si>
  <si>
    <t>1.廠牌：IFM
2.規格：18ψ
3.型號：IG5533
4.料號：RS0023</t>
  </si>
  <si>
    <t>YA.II.0053.LO</t>
  </si>
  <si>
    <t>廠牌:國祥 
規格:22mm*612mmW*520mmH</t>
  </si>
  <si>
    <t>36.BA.0006.OT</t>
  </si>
  <si>
    <t>Y7.AE.0002.OT</t>
  </si>
  <si>
    <t>馬達煞車電磁閥(MB)</t>
  </si>
  <si>
    <t>1.廠牌：OTIS。2.型號：13120062。3.用途：適用環狀線OTIS電扶梯正常停止及緊急時讓煞車臂夾住馬達煞車鼓。4.規格：(1)INPUT AC230V。(2)頻率：50/60HZ。</t>
  </si>
  <si>
    <t>38.II.0020.CH</t>
  </si>
  <si>
    <t>傳動皮帶(SPA-1232)</t>
  </si>
  <si>
    <t>SPA-1232</t>
  </si>
  <si>
    <t>Y3.PP.0013.LO</t>
  </si>
  <si>
    <t>廠牌：台灣歐姆龍股份有限公司
型號：H3CR-A8 
規格：24VDC
使用區域：全斷面防洪閘門</t>
  </si>
  <si>
    <t>YE.EA.0021.LO</t>
  </si>
  <si>
    <t>繼電器座(MY-2P)</t>
  </si>
  <si>
    <t>1.本體：工業塑膠 PC+GF(FRP) 2.導體：銅 3.額定電流：5A 4.額定電壓：250VAC</t>
  </si>
  <si>
    <t>Y4.24.0018.LO</t>
  </si>
  <si>
    <t>32008軸承(電動搬運機用)</t>
  </si>
  <si>
    <t>1.廠牌：NTN     
2.料號：4T-32008X</t>
  </si>
  <si>
    <t>Y2.DS.0015.LO</t>
  </si>
  <si>
    <t>RF連接端子</t>
  </si>
  <si>
    <t>規格: 阻抗 50 Ω 頻率:6 GHz 頻率範圍 DC 至 3GHz至6GHz 最大 額定功率:在 85°C 環境溫度下平均功率為 1 W</t>
  </si>
  <si>
    <t>Y1.BA.0010.LO</t>
  </si>
  <si>
    <t>環狀線電聯車空氣過濾器(A10) O型環#11</t>
  </si>
  <si>
    <t>包裝方式：50件/包，不足50件以0包方式包裝。
"</t>
  </si>
  <si>
    <t>48.FA.0001.SP</t>
  </si>
  <si>
    <t>手動報警設備-定址式火警發信機</t>
  </si>
  <si>
    <t>93.19.0001.BO</t>
  </si>
  <si>
    <t>金屬鑽頭組</t>
  </si>
  <si>
    <t xml:space="preserve">品牌型號BOSCH高速鋼鈷鉸刀套件/PROBOX19入(1-10mm)                                                  規格：                                                  1.直徑(mm)﹕1.0、1.5、2.0、2.5、3.0、3.5、4.0、4.5、5.0、5.5、6.0、6.5、7.0、7.5、8.0、8.5、9.0、9.5、10.0                                             2.附收藏袋或盒                                                 </t>
  </si>
  <si>
    <t>50.KT.0042.LK</t>
  </si>
  <si>
    <t>96.32.0004.HI</t>
  </si>
  <si>
    <t>三相變壓器(輔電)</t>
  </si>
  <si>
    <t>廠牌：HRI，型號：EC03P005907B或廠牌：ELETTROMIL，型號：C7469/0</t>
  </si>
  <si>
    <t>39.29.0053.GM</t>
  </si>
  <si>
    <t>閘刀潤滑油</t>
  </si>
  <si>
    <t>1.廠牌：Nye Lubricants2.型號：NYOGEL 760G3.容量：400g以上/條4.產品標示之保存期限：自製造日期起至少48個月</t>
  </si>
  <si>
    <t>YSD.01.05.A.04.T</t>
  </si>
  <si>
    <t>YSK.01.01.C.01.01.T</t>
  </si>
  <si>
    <t>2025/03/22</t>
  </si>
  <si>
    <t>YC.A1.0132.LR</t>
  </si>
  <si>
    <t>料號 : 402851
Hawe
NZP 16 CZ2R/…</t>
  </si>
  <si>
    <t>96.35.0003.HN</t>
  </si>
  <si>
    <t>Y4.28.0006.LO</t>
  </si>
  <si>
    <t>柴油引擎空氣細過濾器(救援車用)</t>
  </si>
  <si>
    <t>1.廠牌：Donaldson
2.規格：P550949
3.料號：DH440-403058-00090</t>
  </si>
  <si>
    <t>Y4.13.0018.LO</t>
  </si>
  <si>
    <t>主吊接觸器(天車用#09)</t>
  </si>
  <si>
    <t>1.廠牌：Schneider
2.型號：09M7
3.料號：LC1D09M7</t>
  </si>
  <si>
    <t>Y9.A5.0058.CF</t>
  </si>
  <si>
    <t>硬幣找零箱2感測器線(WS25-HOPPER SENSOR-2)</t>
  </si>
  <si>
    <t>廠牌:MiTAC 型號:WS25 規格:硬幣找零箱2感測器 Cable  尺寸:5200mm±60mm</t>
  </si>
  <si>
    <t>T5燈管(環狀線電聯車用)</t>
  </si>
  <si>
    <t>1.廠牌：Philips，型號:TL5 Essential 28W/840 1SL或廠牌：OSRAM，型號:T5 HE 28W/840 SL。
2.全長(不含針腳):介於1146.0mm~1149.0mm。
3.通過CNS認證、歐盟CE規範及經濟部標準檢驗局商品檢驗標識認證
4.包裝方式：每箱40件。</t>
  </si>
  <si>
    <t>95.03.0039.TO</t>
  </si>
  <si>
    <t xml:space="preserve">品牌型號TOPTUL DCAD1212                                規格：開口85-140mm                                         </t>
  </si>
  <si>
    <t>Y9.G1.0003.CF</t>
  </si>
  <si>
    <t>門檔馬達(500mm)</t>
  </si>
  <si>
    <t>廠牌:優聯 型號:MHT-110A-F104 規格 Un=48VDC In=3.6A MO=7.5 Nm Nn=100 RPM</t>
  </si>
  <si>
    <t>Y3.BC.0010.LO</t>
  </si>
  <si>
    <t>矽控整流器模組(160A)</t>
  </si>
  <si>
    <t>1.廠牌：VISHAY
2.型號：VSKH162/16PBF
3.規格：160A/1600V
4.環狀線專屬用料</t>
  </si>
  <si>
    <t>96.09.0002.FA</t>
  </si>
  <si>
    <t>DME0233</t>
  </si>
  <si>
    <t>Y6.25.0106.LO</t>
  </si>
  <si>
    <t>廠牌：中鐵山橋
規格：910-200
(10號岔心組件)</t>
  </si>
  <si>
    <t>Y6.12.0023.LO</t>
  </si>
  <si>
    <t>廠牌：中鐵山橋
規格：860×170
基鈑編號:117LX</t>
  </si>
  <si>
    <t>YA.II.0130.LO</t>
  </si>
  <si>
    <t>廠牌：ROULUNDS型號：SPZ-1287</t>
  </si>
  <si>
    <t>YSC.01.01.C.02.01.01.T</t>
  </si>
  <si>
    <t>Y1.KT.0086.LO</t>
  </si>
  <si>
    <t>3M長期抗UV彩繪PVC-B CAR-C9</t>
  </si>
  <si>
    <t xml:space="preserve">廠牌:爵士影像事業有限公司，規格: PVC-B CAR-C9，說明:列車外裝公共藝術貼紙
</t>
  </si>
  <si>
    <t>48.DC.0001.NF</t>
  </si>
  <si>
    <t>2A 10X38</t>
  </si>
  <si>
    <t>YF.16.0025.LO</t>
  </si>
  <si>
    <t>1.廠牌:中&amp;#22531;窯業股份公司
2.尺寸(顏色):227x60x10mm(黃色)
3.CF640土建標區段標使用區域:各區外牆</t>
  </si>
  <si>
    <t>YSC.01.11.E.01</t>
  </si>
  <si>
    <t>YSC.01.12.E.01</t>
  </si>
  <si>
    <t>YSC.01.12.E.02</t>
  </si>
  <si>
    <t>YSC.01.11.E.02</t>
  </si>
  <si>
    <t>YSC.01.13.E.02</t>
  </si>
  <si>
    <t>33.OT.0007.FI</t>
  </si>
  <si>
    <t>1.廠牌:Finder GmbH 2.型號:62.32.9.110.0300 3.規格:Plug-in relay Serie 62, DC 110V, 16A,2xNO</t>
  </si>
  <si>
    <t>Y3.EH.0008.LO</t>
  </si>
  <si>
    <t>電壓錶（GIS開關控制盤用）</t>
  </si>
  <si>
    <t>一、型號：EMV-BACAD。二、輸入：AC 0~600V。三、顯示範圍：AC 0~210.0Kv。四、設定：Hi–Lo。五、輸出：DC 4~20mA；RS485 Modbus RTU。六、電源：DC 110V。</t>
  </si>
  <si>
    <t>YD.BB.0015.LO</t>
  </si>
  <si>
    <t>靜態旁路驅動板</t>
  </si>
  <si>
    <t>1.廠牌:ABLEREX
2.適用容量:160K~220KA 
3.原廠料號:E964206
4.適用輸入電壓:3800-400V
5.額定頻率:50HZ/60HZ</t>
  </si>
  <si>
    <t>YSAC1.03.02.F</t>
  </si>
  <si>
    <t>95.01.0133.TO</t>
  </si>
  <si>
    <t>品牌型號TOPTUL BAEA1206                                規格：                                                          1.長度：28mm(±20mm)                                         2.尺寸：6mm</t>
  </si>
  <si>
    <t>銲錫絲</t>
  </si>
  <si>
    <t>線徑1mm，含錫量63%，淨重0.5kg</t>
  </si>
  <si>
    <t>YF.16.0075.LO</t>
  </si>
  <si>
    <t>1.材質：不銹鋼
2.尺寸：長7cm，直徑4cm
3.適用於HCG AF933沖水閥組</t>
  </si>
  <si>
    <t>車門操作機構總成</t>
  </si>
  <si>
    <t>廠牌：HRI，型號：FT0022576100或廠牌：FAIVELEY，型號：FT0022576100</t>
  </si>
  <si>
    <t>32.AP.0007.BB</t>
  </si>
  <si>
    <t>Track Coupling Coil C_1002: G04-1 (SIG-G04-ELB-019)</t>
  </si>
  <si>
    <t>Y5.11.0006.LO</t>
  </si>
  <si>
    <t>HDP-82B 話筒式對講機</t>
  </si>
  <si>
    <t>1.廠牌：Hometek
2.型號：HDP-82B
3.用途：對講機替換性備品</t>
  </si>
  <si>
    <t>50.KT.0031.LK</t>
  </si>
  <si>
    <t>50.92.0063.AB</t>
  </si>
  <si>
    <t>AF75-30-00</t>
  </si>
  <si>
    <t>YC.A1.0091.LR</t>
  </si>
  <si>
    <t>料號 : 55512
LV HRC fuse
尺寸: 00, 50A, 690VAC/250VDC</t>
  </si>
  <si>
    <t>溫度感應器(FDU)</t>
  </si>
  <si>
    <t>廠牌：ISE，型號：00018996JD07</t>
  </si>
  <si>
    <t>YA.BB.0050.LO</t>
  </si>
  <si>
    <t>啟動控制模組(板橋公車站及轉運站專屬用料)</t>
  </si>
  <si>
    <t>1.廠牌:FATEK 2.型號或規格:FBs-24MAR2-AC 3.此料號為交通局財產。 4.僅用於板橋公車站及轉運站故障維修使用。</t>
  </si>
  <si>
    <t>Y2.TA.0001.AS</t>
  </si>
  <si>
    <t>信標</t>
  </si>
  <si>
    <t>1.廠牌:Ansaldo STS或Hitachi Rail STS。2.型號:B73A.000027。3.尺寸:長326mm±20mm，寬440mm±20mm，高43mm±2mm。4.接收頻率:27.095MHz。5.發射頻率:4.234MHz。6.為環狀線號誌設備，安裝於軌道上，內含軌道位置編碼，當列車讀取時，可提供列車定位。</t>
  </si>
  <si>
    <t>YSAC1.06.03.A</t>
  </si>
  <si>
    <t>YSAC1.02.03.A</t>
  </si>
  <si>
    <t>YSAC1.07.01.A</t>
  </si>
  <si>
    <t>YSAC1.07.03.A</t>
  </si>
  <si>
    <t>YSAC1.07.05.A</t>
  </si>
  <si>
    <t>YSAC1.06.02.A</t>
  </si>
  <si>
    <t>Y1.VH.0018.LO</t>
  </si>
  <si>
    <t>乙炔鋼瓶(5L)</t>
  </si>
  <si>
    <t>容量5L，含乙炔1kg，表面噴塗朱色防鏽噴漆，並印有乙炔字樣。</t>
  </si>
  <si>
    <t>Y1.KT.0206.LO</t>
  </si>
  <si>
    <t>3M長期抗UV彩繪PVC-A CAR-C1</t>
  </si>
  <si>
    <t xml:space="preserve">廠牌:爵士影像事業有限公司，規格: PVC-A CAR-C1，說明:列車外裝公共藝術貼紙
</t>
  </si>
  <si>
    <t>50.92.0035.AB</t>
  </si>
  <si>
    <t>S 201MT-B 16</t>
  </si>
  <si>
    <t>Y4.32.0056.LO</t>
  </si>
  <si>
    <t>接觸開關(地下車床左滑軌用)</t>
  </si>
  <si>
    <t>1.廠牌：BALLUFF
2.型號：BES01AU
3.料號：10320959</t>
  </si>
  <si>
    <t>Y3.DC.0036.LO</t>
  </si>
  <si>
    <t>紅色按鈕</t>
  </si>
  <si>
    <t>1.廠牌：SCHNEIDER ELECTRIC
2.型號：ZB4 BA4、ZB4BZ009
3.環狀線專屬用料</t>
  </si>
  <si>
    <t>Y3.DC.0071.LO</t>
  </si>
  <si>
    <t>雙極無熔絲開關(4A)</t>
  </si>
  <si>
    <t>1.廠牌：ABB
2.型號：S 202 C4
3.規格：4A
4.環狀線專屬用料</t>
  </si>
  <si>
    <t>Y2.PP.0004.AS</t>
  </si>
  <si>
    <t>SLRP模組</t>
  </si>
  <si>
    <t>1. 廠牌:Ansaldo STS或Hitachi Rail STS。2. 型號：B22D.0100045。3. 具3個LED診斷指示燈。4. 使用於環狀線號誌連鎖車站設備(PP)，為一RS485訊號中繼器，可連接數個不同模組使用相同的RS485線。</t>
  </si>
  <si>
    <t>YSAC1.07.01.F</t>
  </si>
  <si>
    <t>Y2.PD.0083.FA</t>
  </si>
  <si>
    <t>數位輸出板</t>
  </si>
  <si>
    <t>1.廠牌:Faiveley
2.原廠料號:4004 003 90871
3.月台門，更換性備品，PSCC設備</t>
  </si>
  <si>
    <t>95.01.0132.TO</t>
  </si>
  <si>
    <t>品牌型號TOPTUL BAEA0807                                規格：                                                          1.長度：25mm(±20mm)                                         2.尺寸：7mm</t>
  </si>
  <si>
    <t>YA.DD.0011.LO</t>
  </si>
  <si>
    <t>廠牌:SUNBEST
型號:SL-32(0.9L/瓶)</t>
  </si>
  <si>
    <t>YSK.01.02.C.02.01.T</t>
  </si>
  <si>
    <t>39.XX.0003.MO</t>
  </si>
  <si>
    <t>1.廠牌：MOBIL　2.型號：15W-40　3.包裝方式：20L/桶　4.使用廠設：復軌設備、柴油堆高機、汙水處理廠空壓機</t>
  </si>
  <si>
    <t>50.XX.0039.LO</t>
  </si>
  <si>
    <t>閥件密封環(大)</t>
  </si>
  <si>
    <t>1.廠牌：NOK 2.型號：CO00015A1C 3.規格：(1)NBR 70(2)2.4±0.09mm(線徑)*15.8±0.2mm(內徑)</t>
  </si>
  <si>
    <t>噴漆(黃)</t>
  </si>
  <si>
    <t>1.顏色: 黃色   2.容量:400ml/罐(含)以上/CAN</t>
  </si>
  <si>
    <t>2027/12/22</t>
  </si>
  <si>
    <t>2026/11/26</t>
  </si>
  <si>
    <t>Y6.11.0010.LO</t>
  </si>
  <si>
    <t>廠牌：中鐵山橋
規格：10號右開直線岔心</t>
  </si>
  <si>
    <t>50.XX.0070.SI</t>
  </si>
  <si>
    <t>清潔活化劑</t>
  </si>
  <si>
    <t>1.廠牌：Sika 2.型號：Aktivator-100 3.容量：至少1000ml</t>
  </si>
  <si>
    <t>2026/01/30</t>
  </si>
  <si>
    <t>YE.EA.0030.LO</t>
  </si>
  <si>
    <t>火警設備電源組(車站火警主機用)</t>
  </si>
  <si>
    <t>1.	廠牌：Teilean 2.	型號：R I -2425A 3.	電源：AC110V/220V IN、 DC24V 10A OUT 4.	預備電源： DC24V 4.5AH 測試鍵押一下即會進行自測 10 秒後自動復原 5.	負載能力：P24 . P - / DC 24V 3A、V24. V - / DC 24V 3A、U1 . U2 / DC 24V 2A、R24 . R - / DC 24V 2A以上為最大出力，常態出力建議以 70% 規劃 6.	故障出力：EH、EA、EB / 無電壓接點 COM、NO、NC 容量 30V2A 7.	狀態表示：數字電位、信息表示器、平常電源、預備電源、系統異常、電話、SW 未定位、FUSE 故障之LED 表示燈</t>
  </si>
  <si>
    <t>95.32.0001.LO</t>
  </si>
  <si>
    <t>風輪手推車</t>
  </si>
  <si>
    <t>把手可摺疊，10吋風輪</t>
  </si>
  <si>
    <t>39.60.0015.TP</t>
  </si>
  <si>
    <t>50.LE.0001.NL</t>
  </si>
  <si>
    <t>頭燈(含光源)</t>
  </si>
  <si>
    <t>顏色為白色、頭燈有弱光和強光</t>
  </si>
  <si>
    <t>Y3.DC.0093.LO</t>
  </si>
  <si>
    <t>1.廠牌：FINDER
2.型號：56.34.9.110.0070
3.規格：110VDC 4個轉換接點
4.環狀線專屬用料</t>
  </si>
  <si>
    <t>Y3.LT.0006.LO</t>
  </si>
  <si>
    <t>一、參考廠牌：ORION。二、參考型號：TR42CMW。三、尺寸：96mm×96mm×123mm（尺寸容許公差範圍：±2mm）。</t>
  </si>
  <si>
    <t>Y4.27.0052.LO</t>
  </si>
  <si>
    <t>M30液壓支架螺栓(路軌兩用車用)</t>
  </si>
  <si>
    <t>1.廠牌：ZWEIWEG
2.料號：ZE002028</t>
  </si>
  <si>
    <t>YF.16.0053.LO</t>
  </si>
  <si>
    <t>廠牌:鼎盛建材實業有限公司
尺寸(顏色): 600*600*31mm(燒面,鯨灰石)
CF660區段標 樓梯、出入口、無障礙坡道</t>
  </si>
  <si>
    <t>YSC.01.05.C.01</t>
  </si>
  <si>
    <t>YSC.01.05.B.01</t>
  </si>
  <si>
    <t>Y1.PU.0008.HI</t>
  </si>
  <si>
    <t>E2 SRT電路板(TCU)</t>
  </si>
  <si>
    <t>廠牌：HRI，型號：231EE60453B</t>
  </si>
  <si>
    <t>YSKD.C2.01</t>
  </si>
  <si>
    <t>Y3.ET.0001.LO</t>
  </si>
  <si>
    <t>ETS 指示燈(紅)</t>
  </si>
  <si>
    <t>1.廠牌：LEDTRONICS
2. 型號：BBL602-01-01
3.環狀線專屬用料</t>
  </si>
  <si>
    <t>YD.FF.0057.LO</t>
  </si>
  <si>
    <t>全彩LED控制器</t>
  </si>
  <si>
    <t>1.廠牌:原長企業股份有限公司    2.規格: L186mm*W104mm*H35mm                                          3.型號:TS-ASL-CTL/DY-LED-D2</t>
  </si>
  <si>
    <t>Y1.TX.0022.LO</t>
  </si>
  <si>
    <t>防滑墊片(M10)</t>
  </si>
  <si>
    <t>1、廠牌：NORD-LOCK，型號：NL10。2、包裝方式：每200片/盒(包)。</t>
  </si>
  <si>
    <t>YF.17.0011.LO</t>
  </si>
  <si>
    <t>電動門吊輪</t>
  </si>
  <si>
    <t>1.材質:塑膠包軸承一體2.功能:滾輪3.溝型:平勾軌道用</t>
  </si>
  <si>
    <t>50.94.0029.KL</t>
  </si>
  <si>
    <t>Kluber Barrierta L 25DL 1公斤/CN</t>
  </si>
  <si>
    <t>2026/01/25</t>
  </si>
  <si>
    <t>2028/04/01</t>
  </si>
  <si>
    <t>34.AG.0001.GF</t>
  </si>
  <si>
    <t>Y1.TX.0021.LO</t>
  </si>
  <si>
    <t>止滑墊片(M16)</t>
  </si>
  <si>
    <t>1、廠牌:NORD-LOCK，型號:NL16。2、包裝方式：每100片/盒(包)。</t>
  </si>
  <si>
    <t>50.94.0033.LC</t>
  </si>
  <si>
    <t>鐵質鉛封顆粒</t>
  </si>
  <si>
    <t>50.EP.0015.EA</t>
  </si>
  <si>
    <t>右側開門按鈕開關</t>
  </si>
  <si>
    <t>右側開門按鈕</t>
  </si>
  <si>
    <t>Y3.DC.0096.LO</t>
  </si>
  <si>
    <t>1.廠牌：SCHNEIDER ELECTRIC
2.型號：ZBE-101
3.環狀線專屬用料</t>
  </si>
  <si>
    <t>94.26.0015.AF</t>
  </si>
  <si>
    <t>彈簧墊片(M6)</t>
  </si>
  <si>
    <t>Y1.VH.0009.LO</t>
  </si>
  <si>
    <t>煙霧溫度偵測器底座</t>
  </si>
  <si>
    <t>廠牌：MICRODATA DUE，型號：MD9900</t>
  </si>
  <si>
    <t>YSAC1.05.03.A.02</t>
  </si>
  <si>
    <t>Y4.27.0011.LO</t>
  </si>
  <si>
    <t>加熱過濾器(路軌兩用車用)</t>
  </si>
  <si>
    <t>1.廠牌：BENZ
2.料號：A0018352947</t>
  </si>
  <si>
    <t>50.EA.0001.ST</t>
  </si>
  <si>
    <t>電池組(24V)</t>
  </si>
  <si>
    <t>1.廠牌: SAFT 2.零件編號: 270057 3.形式:MSX130x19</t>
  </si>
  <si>
    <t>YA.DD.0034.LO</t>
  </si>
  <si>
    <t>廠牌：NTN 
型號：6311ZZ</t>
  </si>
  <si>
    <t>50.XX.0003.AF</t>
  </si>
  <si>
    <t>尼龍吊帶(2T)</t>
  </si>
  <si>
    <t>Y3.DC.0065.LO</t>
  </si>
  <si>
    <t>雙極無熔絲開關(10A)</t>
  </si>
  <si>
    <t>1.廠牌：ABB
2.型號：S 202M K10A UC
3.規格：10A
4.環狀線專屬用料</t>
  </si>
  <si>
    <t>YA.QQ.0030.LO</t>
  </si>
  <si>
    <t>監控設備PXC用鈕扣型電池</t>
  </si>
  <si>
    <t>CR2032鈕扣型電池</t>
  </si>
  <si>
    <t>Y8.BC.0011.MI</t>
  </si>
  <si>
    <t>廠牌：OMRON
型號：D4N-2E32</t>
  </si>
  <si>
    <t>48.FF.0007.TY</t>
  </si>
  <si>
    <t>LTT-H2445DAAD</t>
  </si>
  <si>
    <t>33.PP.0003.KU</t>
  </si>
  <si>
    <t>電纜夾20~22</t>
  </si>
  <si>
    <t>1.廠牌:KUKDONG　 2.型號: MS3057-12A　3.規格:外殼尺寸：20-22 搭配套筒使用：MS3420-12</t>
  </si>
  <si>
    <t>Y1.PV.0045.LO</t>
  </si>
  <si>
    <t>全不銹鋼濾網(動力機箱用)</t>
  </si>
  <si>
    <t>尺寸：120*440*25mm，材質：全不銹鋼</t>
  </si>
  <si>
    <t>35.26.0033.MX</t>
  </si>
  <si>
    <t>一、廠牌：MOXA。二、英文品名: 1G SFP Optical Module (10km)。三、型號: 1G SFP (10km)</t>
  </si>
  <si>
    <t>YA.RR.0001.LO</t>
  </si>
  <si>
    <t>拋棄式空氣過濾器</t>
  </si>
  <si>
    <t>廠牌:復盛    
型號:2601540410(VA-80濾清器濾芯)</t>
  </si>
  <si>
    <t>Y4.27.0020.LO</t>
  </si>
  <si>
    <t>轉向機油濾清器(路軌兩用車用)</t>
  </si>
  <si>
    <t>1.廠牌：BENZ
2.料號：A0004662804</t>
  </si>
  <si>
    <t>Y7.AF.0009.KO</t>
  </si>
  <si>
    <t>扶手燈電源供應器</t>
  </si>
  <si>
    <t>廠牌：MEANWELL
型號：HLG-320H-24A</t>
  </si>
  <si>
    <t>YA.BB.0008.LO</t>
  </si>
  <si>
    <t>廠牌:tend
規格: 200-220VAC 綠色</t>
  </si>
  <si>
    <t>Y4.17.0022.LO</t>
  </si>
  <si>
    <t>繼電器(列車清洗系統用#22)</t>
  </si>
  <si>
    <t>1.廠牌：Panasonic
2.規格：AY33002/ RT3S24V，DC24V附座
3.料號：RS0022</t>
  </si>
  <si>
    <t>50.KL.0024.AI</t>
  </si>
  <si>
    <t>車廂地板(駕駛室地板2)</t>
  </si>
  <si>
    <t>COMFLOOR U3 TRSC - 2310 x 687.8 x 17 mm</t>
  </si>
  <si>
    <t>37.A3.0003.ME</t>
  </si>
  <si>
    <t>Cashbox(紙鈔盒)</t>
  </si>
  <si>
    <t>零件編號:EFCCBC0</t>
  </si>
  <si>
    <t>38.II.0009.CH</t>
  </si>
  <si>
    <t xml:space="preserve"> 2"595*435</t>
  </si>
  <si>
    <t>Y9.G1.0005.CF</t>
  </si>
  <si>
    <t>門檔支架(左)</t>
  </si>
  <si>
    <t>廠牌:優聯 機型:500-(R) (型式:左，含門片，不含馬達、彈簧)</t>
  </si>
  <si>
    <t>50.XX.0008.AF</t>
  </si>
  <si>
    <t>油性透明抗UV消光漆</t>
  </si>
  <si>
    <t>油性透明抗UV消光漆(型號B523)</t>
  </si>
  <si>
    <t>YA.BB.0027.LO</t>
  </si>
  <si>
    <t>95.42.0008.LO</t>
  </si>
  <si>
    <t>200L油筒手搖抽油器</t>
  </si>
  <si>
    <t>200L公升油桶專用</t>
  </si>
  <si>
    <t>Y2.PD.0020.FA</t>
  </si>
  <si>
    <t>MCU模組(G2)</t>
  </si>
  <si>
    <t>1.廠牌:ALPHA。2.型號：9400 005 00114。3. 本件(含內建韌體)需適用於環狀線月台門電源設備。</t>
  </si>
  <si>
    <t>Y4.31.0011.LO</t>
  </si>
  <si>
    <t>壓力開關(牽引電動車停車燈用)</t>
  </si>
  <si>
    <t>1.廠牌：SAFIM
2.規格：M017069用於停車燈的壓力開關
3.料號：00833</t>
  </si>
  <si>
    <t>41.11.0002.OK</t>
  </si>
  <si>
    <t>50E6 6# (R=50m)_R (岔心組件及岔尖組件)</t>
  </si>
  <si>
    <t>Y2.SW.0064.UH</t>
  </si>
  <si>
    <t>液壓裝置</t>
  </si>
  <si>
    <t>廠牌:voestalpine 型號: C-600418 3.轉轍器液壓缸</t>
  </si>
  <si>
    <t>YSAC1.05.04.A</t>
  </si>
  <si>
    <t>束線帶(L370mm*W7.6mm)</t>
  </si>
  <si>
    <t>束線帶(L370mm*W7.6mm)公差5%，顏色：白色，包裝方式100PCS/包,承受力&gt;=54kg，報廢不需繳回</t>
  </si>
  <si>
    <t>Y2.SW.0038.LO</t>
  </si>
  <si>
    <t>PLC CPU 模組</t>
  </si>
  <si>
    <t>1.廠牌：DELTA
2.型號：CPU521-EN
3.程式容量：192K(含) steps以上。
4.資料存儲容量：96K(含) words以上。
5.LD執行速度：小於0.02(含) μs。
6.內建乙太網路通訊埠：100Mbps(含)以上。</t>
  </si>
  <si>
    <t>Y1.BD.0046.KB</t>
  </si>
  <si>
    <t>煞車釋放單元泵浦(T053)</t>
  </si>
  <si>
    <t>廠牌：KNORR-BREMSE
型號：II17183</t>
  </si>
  <si>
    <t>33.DC.0003.BB</t>
  </si>
  <si>
    <t>換流器</t>
  </si>
  <si>
    <t>1.廠牌:PHOENIX CONTACT 2.型號:QUINT-ORING/24DC/2X20/1X40 (2320186) 3.規格:Active redundancy module with ACB technology and monitoring functions, DC 18-28 V, 2x20 A, 1x40 A</t>
  </si>
  <si>
    <t>IS.SH.0017.LO</t>
  </si>
  <si>
    <t>安全鞋12.0</t>
  </si>
  <si>
    <t>US-12號</t>
  </si>
  <si>
    <t>Y3.BC.0003.LO</t>
  </si>
  <si>
    <t>保險絲 80A/500V</t>
  </si>
  <si>
    <t>1.廠牌：ETI
2.型號：004181213
3.規格：80A/500V
4.環狀線專屬用料</t>
  </si>
  <si>
    <t>Y4.28.0011.LO</t>
  </si>
  <si>
    <t>液壓槽頂部過濾器(救援車用)</t>
  </si>
  <si>
    <t>1.廠牌：Parker
2.規格：EAC20P020
3.料號：DH440-403058-00190</t>
  </si>
  <si>
    <t>39.17.0008.TP</t>
  </si>
  <si>
    <t>32.AX.0002.TH</t>
  </si>
  <si>
    <t>計軸器 - SK30K 軌道接觸感應器</t>
  </si>
  <si>
    <t>50.92.0021.LU</t>
  </si>
  <si>
    <t>ZMF 9-2039</t>
  </si>
  <si>
    <t>Y3.OC.0020.LO</t>
  </si>
  <si>
    <t>通訊線(IC693CBL300B)</t>
  </si>
  <si>
    <t>25針型端子,額定電壓DC30V,工作溫度80,長度1米±0.3mm</t>
  </si>
  <si>
    <t>YA.YY.0019.LO</t>
  </si>
  <si>
    <t>押扣開關(紅)</t>
  </si>
  <si>
    <t>廠牌：SHAN HO
型號：SB-251-1A(紅)
規格:瞬時常開型</t>
  </si>
  <si>
    <t>39.06.0002.TE</t>
  </si>
  <si>
    <t>紅色警示燈</t>
  </si>
  <si>
    <t>+M17-1a/1b  MC1/MC2</t>
  </si>
  <si>
    <t>96.07.0017.FA</t>
  </si>
  <si>
    <t>Y9.A2.0024.CF</t>
  </si>
  <si>
    <t>IO控制板</t>
  </si>
  <si>
    <t>廠牌:MiTAC 型號:IO8 CONTROLLER RB 尺寸:123mm*132.6mm</t>
  </si>
  <si>
    <t>YF.16.0074.LO</t>
  </si>
  <si>
    <t>活動式不銹鋼扶手</t>
  </si>
  <si>
    <t>1.廠牌：凱富
2.型號：K-0062</t>
  </si>
  <si>
    <t>50.KT.0136.LK</t>
  </si>
  <si>
    <t>endportal trim-bottom (mirror image)(13222.0073)</t>
  </si>
  <si>
    <t>50.KL.0025.AI</t>
  </si>
  <si>
    <t>車廂地板(地板5)</t>
  </si>
  <si>
    <t>COMFLOOR U5 TRSC - 864 x 616 x 17 mm</t>
  </si>
  <si>
    <t>39.17.0017.TP</t>
  </si>
  <si>
    <t>YD.FF.0044.LO</t>
  </si>
  <si>
    <t>1.廠牌:東亞
2.型號:FZ-28202EA
3.規格:28Wx2/220V L14W 壁掛型燈具(防塵型)(高架橋)</t>
  </si>
  <si>
    <t>YSC.02.15.C.02</t>
  </si>
  <si>
    <t>Y5.18.0004.LO</t>
  </si>
  <si>
    <t>1.廠牌：藍訊Bluesign
2.型號：TV-15
3.用途：PGIS替換性備品</t>
  </si>
  <si>
    <t>Y2.PD.0180.LO</t>
  </si>
  <si>
    <t>JET I UV 貼膜玻璃彩繪(B1-5)</t>
  </si>
  <si>
    <t xml:space="preserve">廠牌：艾瓦奇有限公司
規格：101.4cm*83.2cm
說明:板橋站月台滑門-B1-5
</t>
  </si>
  <si>
    <t>Y4.23.0007.LO</t>
  </si>
  <si>
    <t>集電器(移動式供電設備用)</t>
  </si>
  <si>
    <t>1.廠牌：Conductix-Wampfler
2.規格：2x250Amp
3.料號：345842</t>
  </si>
  <si>
    <t>YF.19.0046.LO</t>
  </si>
  <si>
    <t>檢測與維修用乾電池(12V23A)</t>
  </si>
  <si>
    <t>一.參考廠牌：ALKAINE(或同等品)，二.規格：12V 23A，三.尺寸：直徑10mm；長度27.8mm</t>
  </si>
  <si>
    <t>41.12.0002.VB</t>
  </si>
  <si>
    <t>50E6 工軌無道碴軌道道岔(R25)岔尖組件-左開(安坑用)</t>
  </si>
  <si>
    <t>1.廠牌:voestalpine  BWG  GmbH 2.型號: 3.規格:R25 左開岔尖轉轍軌*1，基鈑*18，基板螺栓及扣夾組*36</t>
  </si>
  <si>
    <t>YC.A1.0187.LR</t>
  </si>
  <si>
    <t>接觸板固定座</t>
  </si>
  <si>
    <t>料號 : 001-2072-617
尺寸:at-grade 68 x 59 x 11 mm</t>
  </si>
  <si>
    <t>32.AP.0026.BB</t>
  </si>
  <si>
    <t>Track Coupling Coil C_1013: G03-2 (SIG-G1A-ELB-012)</t>
  </si>
  <si>
    <t>96.03.0011.MY</t>
  </si>
  <si>
    <t>48.92.0020.CH</t>
  </si>
  <si>
    <t>CT-AC220MY4L或同等品 規格:交流220V</t>
  </si>
  <si>
    <t>Y4.32.0010.LO</t>
  </si>
  <si>
    <t>地下車床電路板-連接板2</t>
  </si>
  <si>
    <t>廠牌：HEGENSCHEIDT，型號：10305963或廠牌：SIEMENS，型號：6ES7194-4CB00-0AA0</t>
  </si>
  <si>
    <t>96.06.0016.FA</t>
  </si>
  <si>
    <t>39.26.0023.MA</t>
  </si>
  <si>
    <t>溶劑手套</t>
  </si>
  <si>
    <t>溶劑回收機適用</t>
  </si>
  <si>
    <t>35.13.0023.BO</t>
  </si>
  <si>
    <t>室外雲台對焦攝影機</t>
  </si>
  <si>
    <t>一、廠牌：BOSCH。二、英文品名: Outdoor PTZ Camera。三、型號: Outdoor PTZ Camera</t>
  </si>
  <si>
    <t>48.92.0033.SH</t>
  </si>
  <si>
    <t>S-P12 100-110VAC 3P 1NO 1NC</t>
  </si>
  <si>
    <t>39.22.0005.SI</t>
  </si>
  <si>
    <t>自動注油器</t>
  </si>
  <si>
    <t>1.品牌：Simalube 自動注油器 2.注油容量：125毫升 3.型號：SL04   4.保存期限：自製造日期起至少24個月</t>
  </si>
  <si>
    <t>環狀線電聯車集電靴塊</t>
  </si>
  <si>
    <t>1.廠牌：MERSEN2.型號：W1038423A3.尺寸與外觀(含不鏽鋼底座，不含螺柱)：長約272±2mm，寬約61±2mm，總厚度約31±2mm(碳刷部份厚度約13.5mm)，二端導角。4.每1件集電靴塊需附安裝用鎖固扣件說明如下：(1)全金屬自鎖螺帽：尺寸為M8，材質為不鏽鋼A4-80，需符合ISO2320、ISO965-2及NF E 25 411或同等標準，數量計4件。(2)盤型防鬆墊片：尺寸為M8，材質為不鏽鋼 A4，需符合NF E 25-511 M 或同等標準，數量計4件。5.餘詳物料規格說明。</t>
  </si>
  <si>
    <t>39.58.0008.GM</t>
  </si>
  <si>
    <t>電磁閥 NC (氣動)</t>
  </si>
  <si>
    <t>YA.QQ.0008.LO</t>
  </si>
  <si>
    <t>一氧化碳偵測器</t>
  </si>
  <si>
    <t>廠牌:Honeywell
型號:GD250W4N</t>
  </si>
  <si>
    <t>Y5.12.0026.LO</t>
  </si>
  <si>
    <t>網路數位影像紀錄器主機記憶體</t>
  </si>
  <si>
    <t>1.廠牌：ELPiDA
2.型號：J4208EASE</t>
  </si>
  <si>
    <t>94.32.0028.AF</t>
  </si>
  <si>
    <t>廢油盆</t>
  </si>
  <si>
    <t>金屬製/489mm*371mm*153mm(皆±50mm)/容量22L</t>
  </si>
  <si>
    <t>Y9.P8.0004.CF</t>
  </si>
  <si>
    <t>PAM主機電源供應器</t>
  </si>
  <si>
    <t>廠牌:CWT(僑威科技) 型號:GPB300P,300W</t>
  </si>
  <si>
    <t>39.26.0020.CE</t>
  </si>
  <si>
    <t>50.KT.0137.LK</t>
  </si>
  <si>
    <t>flap left 3(13222.0237)</t>
  </si>
  <si>
    <t>39.58.0011.GM</t>
  </si>
  <si>
    <t>Y5.18.0008.LO</t>
  </si>
  <si>
    <t>46"薄型顯示器</t>
  </si>
  <si>
    <t>1.廠牌：藍訊Bluesign
2.型號：TCL-BS46
3.用途：PGIS替換性備品</t>
  </si>
  <si>
    <t>YSAC1.10.03.A</t>
  </si>
  <si>
    <t>YA.DD.0055.LO</t>
  </si>
  <si>
    <t>空調設備專用保溫管支撐座(5")</t>
  </si>
  <si>
    <t>管徑:5"、厚度:2"</t>
  </si>
  <si>
    <t>Y1.BA.0019.KB</t>
  </si>
  <si>
    <t>壓力調節器 (A13)</t>
  </si>
  <si>
    <t>1、廠牌：Knorr-Bremse。 2、型號：II35829/10090。</t>
  </si>
  <si>
    <t>96.11.0005.KL</t>
  </si>
  <si>
    <t>YD.FF.0034.LO</t>
  </si>
  <si>
    <t>1.廠牌:東亞
2.型號:CH-4109-250MH
3.規格:250Wx1/220V L19S 吸頂型燈具</t>
  </si>
  <si>
    <t>58.GG.0003.CH</t>
  </si>
  <si>
    <t>HCG AF936(DC) 220V或同等品</t>
  </si>
  <si>
    <t>39.29.0047.GM</t>
  </si>
  <si>
    <t>減震器 FA</t>
  </si>
  <si>
    <t>Y4.17.0001.LO</t>
  </si>
  <si>
    <t>電源供應器(列車清洗系統用)</t>
  </si>
  <si>
    <t>1.廠牌：Mean Well
2.規格：LRS-100-24
3.料號：RS0001</t>
  </si>
  <si>
    <t>Y9.C7.0005.CF</t>
  </si>
  <si>
    <t>滾珠軸承組</t>
  </si>
  <si>
    <t>廠牌:優聯 型號:603665-000</t>
  </si>
  <si>
    <t>35.26.0032.MX</t>
  </si>
  <si>
    <t>道旁 WiFi AP(M12)</t>
  </si>
  <si>
    <t>一、廠牌：MOXA。二、英文品名: Wayside WiFi AP (M12)。三、型號: IGAP-6620 (M12 WiFi AP)</t>
  </si>
  <si>
    <t>CC.TS.0004.HI</t>
  </si>
  <si>
    <t>KVM切換器</t>
  </si>
  <si>
    <t>1.廠牌:Blackbox。2.型號:KVT517A-8CATX-1IP-R2 (KVT517A-R2)。3.規格:KVT517A-R2。4.主要功能是透過單一鍵盤、顯示器和滑鼠來控制、切換及管理多台PC或伺服器。</t>
  </si>
  <si>
    <t>96.38.0005.VI</t>
  </si>
  <si>
    <t>光纖耗損測試器</t>
  </si>
  <si>
    <t>SmartClass™ Fiber OLTS-85</t>
  </si>
  <si>
    <t>48.92.0038.PA</t>
  </si>
  <si>
    <t>提供運轉\停止\故障指示燈泡</t>
  </si>
  <si>
    <t>110V LED</t>
  </si>
  <si>
    <t>YC.I1.0005.LO</t>
  </si>
  <si>
    <t>吊臂液壓油(平台車用) (TELLUS S2 MX 32)</t>
  </si>
  <si>
    <t>1、廠牌：SHELL，型號：Tellus S2 MX 32。2、包裝方式：209公升/桶。3、產品標示之保存期限：自製造日起至少48個月。</t>
  </si>
  <si>
    <t>YSK.G.07.T</t>
  </si>
  <si>
    <t>Y4.30.0003.LO</t>
  </si>
  <si>
    <t>50度探測頭(平台車用)</t>
  </si>
  <si>
    <t>1.規格：50度
2.料號：TK-30-0003</t>
  </si>
  <si>
    <t>50.DS.0001.BO</t>
  </si>
  <si>
    <t>門控機構及相關附件</t>
  </si>
  <si>
    <t>門控機構</t>
  </si>
  <si>
    <t>AMW2311</t>
  </si>
  <si>
    <t>液壓控制單元O型環組(#T303)(A-T203)</t>
  </si>
  <si>
    <t>廠牌：KNORR-BREMSE
型號：I94938</t>
  </si>
  <si>
    <t>YSAC1.01.06.C.01.06.T</t>
  </si>
  <si>
    <t>Y1.PV.0014.HI</t>
  </si>
  <si>
    <t>集電裝置</t>
  </si>
  <si>
    <t>廠牌：MERSEN ITALIA SPA，型號：014951FB01</t>
  </si>
  <si>
    <t>YA.DD.0046.LO</t>
  </si>
  <si>
    <t>空調系統用積熱電驛(TH-P20)</t>
  </si>
  <si>
    <t>一、廠牌：士林。二、型號:TH-P20(TA)。 三、額定線電流：22~34A</t>
  </si>
  <si>
    <t>50.KT.0138.LK</t>
  </si>
  <si>
    <t>cover 4 left sight(13222.0202)</t>
  </si>
  <si>
    <t>YA.QQ.0036.LO</t>
  </si>
  <si>
    <t>濾網差壓偵測器(DPS)(板橋公車站及轉運站專屬用料)</t>
  </si>
  <si>
    <t>1.廠牌:SIEMENS 2.型號或規格:QBM81-5 3.此料號為交通局財產。 4.僅用於板橋公車站及轉運站故障維修使用。</t>
  </si>
  <si>
    <t>熱縮套管(3.5mm)</t>
  </si>
  <si>
    <t>1、廠牌：KSS或同等品，型號：F32-3。  2、尺寸：收縮前內徑3.5mm±0.3mm。 3、內徑收縮率50%以上。  4、顏色：黑色。 5、包裝：200m/捲。</t>
  </si>
  <si>
    <t>Y6.27.0025.LO</t>
  </si>
  <si>
    <t>廠牌：中鐵山橋
規格：5.0M</t>
  </si>
  <si>
    <t>YA.BB.0017.LO</t>
  </si>
  <si>
    <t>高壓壓力錶</t>
  </si>
  <si>
    <t>廠牌:FUCO 
型號:OM-35(-76CmHg-35kg/c㎡)</t>
  </si>
  <si>
    <t>Y9.S8.0010.LO</t>
  </si>
  <si>
    <t>8G記憶體(DDR3 1600)</t>
  </si>
  <si>
    <t>DDR3 1600 8GB</t>
  </si>
  <si>
    <t>YA.II.0096.LO</t>
  </si>
  <si>
    <t>廠牌:ASAHI
型號:P209</t>
  </si>
  <si>
    <t>41.12.0003.VB</t>
  </si>
  <si>
    <t>54G2 槽軌無道碴軌道道岔(R50)岔尖組件-左開(安坑用)</t>
  </si>
  <si>
    <t>1.廠牌:voestalpine  BWG  GmbH 2.型號: 3.規格:R50 左開岔尖轉轍軌*1，軌距連桿*2，軌距連桿螺栓組*4</t>
  </si>
  <si>
    <t>Y5.25.0003.LO</t>
  </si>
  <si>
    <t>公共藝術觸控螢幕(43吋)</t>
  </si>
  <si>
    <t>1.廠牌：晶麗科技
2.型號：JL43MF-TC1
3.螢幕顯示尺寸：43吋16:9寬螢幕
4.螢幕外框尺寸：長1006.8 x 高595 mm  (± 5mm)
5.觸控：電容式觸控
6.解析度：1920x1080
7.可搭載Android作業系統
8.可壁掛於牆上</t>
  </si>
  <si>
    <t>95.01.0134.TO</t>
  </si>
  <si>
    <t>品牌型號TOPTUL BAEA1211                                規格：                                                          1.長度：28mm(±20mm)                                         2.尺寸：11mm</t>
  </si>
  <si>
    <t>95.42.0027.AF</t>
  </si>
  <si>
    <t>輪座式電源延長線</t>
  </si>
  <si>
    <t>50米/過載過電保護裝置/3孔插座*4/125V 11A</t>
  </si>
  <si>
    <t>Y4.24.0002.LO</t>
  </si>
  <si>
    <t>軸銷套組(電動搬運機用)</t>
  </si>
  <si>
    <t>1.廠牌：恆智
2.規格：訂製品(內含軸銷軸套隔圈螺帽)</t>
  </si>
  <si>
    <t>94.XX.0029.OB</t>
  </si>
  <si>
    <t>桶子</t>
  </si>
  <si>
    <t>10公升/PC</t>
  </si>
  <si>
    <t>電動起子馬達碳刷/廠牌：BOSCH，型號：2609199169</t>
    <phoneticPr fontId="5" type="noConversion"/>
  </si>
  <si>
    <t>Y1.BE.0023.KB</t>
    <phoneticPr fontId="5" type="noConversion"/>
  </si>
  <si>
    <t>Y1.BF.0011.LO</t>
    <phoneticPr fontId="5" type="noConversion"/>
  </si>
  <si>
    <t>Y1.EE.0045.LO</t>
    <phoneticPr fontId="5" type="noConversion"/>
  </si>
  <si>
    <t>Y1.EI.0014.AS</t>
    <phoneticPr fontId="5" type="noConversion"/>
  </si>
  <si>
    <t>Y1.AA.0009.HI</t>
    <phoneticPr fontId="5" type="noConversion"/>
  </si>
  <si>
    <t>局部控制單元機架1(LCU)</t>
    <phoneticPr fontId="5" type="noConversion"/>
  </si>
  <si>
    <t>Y1.AD.0002.HI</t>
    <phoneticPr fontId="5" type="noConversion"/>
  </si>
  <si>
    <t>高速交換器(TMS)</t>
    <phoneticPr fontId="5" type="noConversion"/>
  </si>
  <si>
    <t>環狀線電聯車火災偵測單元(FDU)</t>
    <phoneticPr fontId="5" type="noConversion"/>
  </si>
  <si>
    <t>接頭(RSV M12)</t>
    <phoneticPr fontId="5" type="noConversion"/>
  </si>
  <si>
    <t>Y1.BB.0020.KB</t>
    <phoneticPr fontId="5" type="noConversion"/>
  </si>
  <si>
    <t>介面模組(煞車)</t>
    <phoneticPr fontId="5" type="noConversion"/>
  </si>
  <si>
    <t>Y1.BB.1002.LO</t>
    <phoneticPr fontId="5" type="noConversion"/>
  </si>
  <si>
    <t>潤滑脂(煞車卡鉗用)</t>
    <phoneticPr fontId="5" type="noConversion"/>
  </si>
  <si>
    <t>Y1.BC.0007.KB</t>
    <phoneticPr fontId="5" type="noConversion"/>
  </si>
  <si>
    <t>波紋套管(90#)</t>
    <phoneticPr fontId="5" type="noConversion"/>
  </si>
  <si>
    <t>Y1.BD.0041.KB</t>
    <phoneticPr fontId="5" type="noConversion"/>
  </si>
  <si>
    <t>煞車釋放單元馬達(T016)</t>
    <phoneticPr fontId="5" type="noConversion"/>
  </si>
  <si>
    <t>煞車釋放單元泵浦逆止閥(T047)</t>
    <phoneticPr fontId="5" type="noConversion"/>
  </si>
  <si>
    <t>Y1.BE.0003.KB</t>
    <phoneticPr fontId="5" type="noConversion"/>
  </si>
  <si>
    <t>液壓控制單元壓力傳感器-蓄壓器壓力(BS閥)(#T116)</t>
    <phoneticPr fontId="5" type="noConversion"/>
  </si>
  <si>
    <t>液壓控制單元馬達(#T706)</t>
    <phoneticPr fontId="5" type="noConversion"/>
  </si>
  <si>
    <t>Y1.BE.0026.KB</t>
    <phoneticPr fontId="5" type="noConversion"/>
  </si>
  <si>
    <t>液壓控制單元大修包</t>
    <phoneticPr fontId="5" type="noConversion"/>
  </si>
  <si>
    <t>Y1.BF.0003.KB</t>
    <phoneticPr fontId="5" type="noConversion"/>
  </si>
  <si>
    <t>Y1.CT.0001.VO</t>
    <phoneticPr fontId="5" type="noConversion"/>
  </si>
  <si>
    <t>Y1.DD.0001.LO</t>
    <phoneticPr fontId="5" type="noConversion"/>
  </si>
  <si>
    <t>Y1.DD.0007.FA</t>
    <phoneticPr fontId="5" type="noConversion"/>
  </si>
  <si>
    <t>Y1.DS.0002.FA</t>
    <phoneticPr fontId="5" type="noConversion"/>
  </si>
  <si>
    <t>Y1.EA.0006.HO</t>
    <phoneticPr fontId="5" type="noConversion"/>
  </si>
  <si>
    <t>Y1.EA.1001.LO</t>
  </si>
  <si>
    <t>Y1.EC.0010.HI</t>
    <phoneticPr fontId="5" type="noConversion"/>
  </si>
  <si>
    <t>Y1.EE.0022.AS</t>
    <phoneticPr fontId="5" type="noConversion"/>
  </si>
  <si>
    <t>Y1.EI.0030.LO</t>
    <phoneticPr fontId="5" type="noConversion"/>
  </si>
  <si>
    <t>Y1.KL.0011.LO</t>
    <phoneticPr fontId="5" type="noConversion"/>
  </si>
  <si>
    <t>行李帶</t>
    <phoneticPr fontId="5" type="noConversion"/>
  </si>
  <si>
    <t>記憶卡(DVR)</t>
    <phoneticPr fontId="5" type="noConversion"/>
  </si>
  <si>
    <t>Y1.LE.0003.TA</t>
    <phoneticPr fontId="5" type="noConversion"/>
  </si>
  <si>
    <t>Y4.19.1001.LO</t>
  </si>
  <si>
    <t>Y4.24.1001.LO</t>
  </si>
  <si>
    <t>Y4.27.1002.LO</t>
  </si>
  <si>
    <t>鋼輪的橡膠圈(牽引電動車用)</t>
  </si>
  <si>
    <t>Y4.36.1001.LO</t>
  </si>
  <si>
    <t>YC.K1.1001.LO</t>
  </si>
  <si>
    <t>YC.K1.6001.LO</t>
  </si>
  <si>
    <t>YC.K1.6002.LO</t>
  </si>
  <si>
    <t>YC.K1.6003.LO</t>
  </si>
  <si>
    <t>YC.K1.6004.LO</t>
  </si>
  <si>
    <t>YC.K1.6005.LO</t>
  </si>
  <si>
    <t>YC.K1.6006.LO</t>
  </si>
  <si>
    <t>YC.K1.6007.LO</t>
  </si>
  <si>
    <t>YC.K1.6008.LO</t>
  </si>
  <si>
    <t>YC.K1.6009.LO</t>
  </si>
  <si>
    <t>YC.K1.6010.LO</t>
  </si>
  <si>
    <t>YC.K1.6011.LO</t>
  </si>
  <si>
    <t>YC.K1.6012.LO</t>
  </si>
  <si>
    <t>YC.K1.6013.LO</t>
  </si>
  <si>
    <t>YC.K1.6014.LO</t>
  </si>
  <si>
    <t>YC.K1.6015.LO</t>
  </si>
  <si>
    <t>YC.K1.6016.LO</t>
  </si>
  <si>
    <t>YC.K1.6017.LO</t>
  </si>
  <si>
    <t>YC.K1.6018.LO</t>
  </si>
  <si>
    <t>YG.03.0004.LO</t>
  </si>
  <si>
    <t>油漆刷(寬5&amp;quot;，毛長約2&amp;quot;)</t>
  </si>
  <si>
    <t>YG.04.0003.LO</t>
  </si>
  <si>
    <t>YG.07.0001.LO</t>
  </si>
  <si>
    <t>YG.07.0002.LO</t>
  </si>
  <si>
    <t>氮氣</t>
  </si>
  <si>
    <t>YG.07.0003.LO</t>
  </si>
  <si>
    <t>YG.07.0004.LO</t>
  </si>
  <si>
    <t>YG.14.0001.LO</t>
  </si>
  <si>
    <t>YG.14.0002.LO</t>
  </si>
  <si>
    <t>YG.14.0003.LO</t>
  </si>
  <si>
    <t>YG.14.0004.LO</t>
  </si>
  <si>
    <t>YG.14.0005.LO</t>
  </si>
  <si>
    <t>YG.16.0002.LO</t>
  </si>
  <si>
    <t>YG.16.0004.LO</t>
  </si>
  <si>
    <t>YG.18.0001.LO</t>
  </si>
  <si>
    <t>YG.18.0002.LO</t>
  </si>
  <si>
    <t>YG.22.0001.LO</t>
  </si>
  <si>
    <t>YG.23.0002.LO</t>
  </si>
  <si>
    <t>YG.25.0001.LO</t>
  </si>
  <si>
    <t>YG.30.0001.LO</t>
  </si>
  <si>
    <t>YG.31.0001.LO</t>
  </si>
  <si>
    <t>YG.31.0002.LO</t>
  </si>
  <si>
    <t>YG.31.0003.LO</t>
  </si>
  <si>
    <t>YG.99.0010.LO</t>
  </si>
  <si>
    <t>YG.99.0011.LO</t>
  </si>
  <si>
    <t>遮蔽膠帶</t>
  </si>
  <si>
    <t>LED工作頭燈(高照度)/一、照度：1000流明(含)以上。 二、使用電池規格：18650鋰電池*2。 三、有切換聚光、泛光變焦設計。 四、可切換強光、弱光、閃爍模式。 五、燈頭本體為金屬結構，並可調整傾斜角度。 六、具固定式頭帶並可調整鬆緊。七、附雙電池充電器</t>
    <phoneticPr fontId="5" type="noConversion"/>
  </si>
  <si>
    <t>PC</t>
    <phoneticPr fontId="5" type="noConversion"/>
  </si>
  <si>
    <t>ST</t>
    <phoneticPr fontId="5" type="noConversion"/>
  </si>
  <si>
    <t>PC2</t>
  </si>
  <si>
    <t>噴漆(白)/1.顏色: 白色 2.容量:400ml/罐(含)以上/CN</t>
  </si>
  <si>
    <t>噴漆(黑)/1.顏色: 黑色  2.容量:400ml/罐(含)以上/CN</t>
  </si>
  <si>
    <t>冷鍍鋅漆/13oz/CN，噴霧式，產品標示之保存期限：自製造日起至少 36 個月</t>
  </si>
  <si>
    <t>噴漆(黃)/1.顏色: 黃色   2.容量:400ml/罐(含)以上/CN</t>
  </si>
  <si>
    <t>環狀線電聯車高速斷路器軸承潤滑油/1、廠牌：Nye LubriCNts，型號：ANDEROL 732。2、容量：35lb/桶。3、產品標示之保存期限：自製造日起至少48個月。</t>
  </si>
  <si>
    <t>閘刀潤滑油/1.廠牌：Nye LubriCNts2.型號：NYOGEL 760G3.容量：400g以上/條4.產品標示之保存期限：自製造日期起至少48個月</t>
  </si>
  <si>
    <t>PA</t>
  </si>
  <si>
    <t>PI</t>
  </si>
  <si>
    <t>車底天線</t>
    <phoneticPr fontId="5" type="noConversion"/>
  </si>
  <si>
    <t>EA</t>
    <phoneticPr fontId="5" type="noConversion"/>
  </si>
  <si>
    <t>接點復活劑/1.不含氟氯碳化物。  2.速乾無漬。 3.比重(20℃~25℃):0.67~1.56。  4.Kauri-BTanol Value:26~41kb。  5.表面張力(25℃):17~19dynes/cm或(20℃):21dynes/cm。  6.包裝350g以上。 7.適用機悈設備及電氣用品。  8.產品標示之保存期限：自製造日起至少 12 個月。</t>
  </si>
  <si>
    <t>交貨天數下限 (欄位 E)</t>
  </si>
  <si>
    <t>群組名稱 (欄位 F)</t>
  </si>
  <si>
    <t>0(無資料)</t>
  </si>
  <si>
    <t>1~30</t>
  </si>
  <si>
    <t>31~60</t>
  </si>
  <si>
    <t>61~90</t>
  </si>
  <si>
    <t>91~120</t>
  </si>
  <si>
    <t>121~150</t>
  </si>
  <si>
    <t>151~180</t>
  </si>
  <si>
    <t>181~240</t>
  </si>
  <si>
    <t>241~330</t>
  </si>
  <si>
    <t>360以上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</si>
</sst>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0_ "/>
  </numFmts>
  <fonts count="2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000000"/>
      <name val="Times New Roman"/>
      <family val="1"/>
      <charset val="204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inor"/>
    </font>
    <font>
      <sz val="11"/>
      <color theme="1"/>
      <name val="Calibri"/>
      <family val="2"/>
      <charset val="161"/>
    </font>
    <font>
      <sz val="11"/>
      <color theme="1"/>
      <name val="新細明體"/>
      <family val="2"/>
      <charset val="161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微軟正黑體"/>
      <family val="2"/>
      <charset val="136"/>
    </font>
    <font>
      <sz val="11"/>
      <color theme="1"/>
      <name val="Arial"/>
      <family val="2"/>
      <charset val="136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2"/>
      <name val="標楷體"/>
      <family val="4"/>
      <charset val="136"/>
    </font>
    <font>
      <sz val="12"/>
      <color rgb="FF000000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b/>
      <sz val="11"/>
      <color theme="1"/>
      <name val="新細明體"/>
      <family val="2"/>
      <scheme val="minor"/>
    </font>
    <font>
      <sz val="11"/>
      <color rgb="FF000000"/>
      <name val="Times New Roman"/>
      <family val="1"/>
      <charset val="136"/>
    </font>
    <font>
      <sz val="11"/>
      <color theme="1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11"/>
      <name val="新細明體"/>
      <family val="1"/>
      <charset val="136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0" tint="-0.14999847407452621"/>
      </patternFill>
    </fill>
    <fill>
      <patternFill patternType="solid">
        <fgColor theme="7" tint="-0.249977111117893"/>
        <bgColor theme="0" tint="-0.14999847407452621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3">
    <xf numFmtId="0" fontId="0" fillId="0" borderId="0"/>
    <xf numFmtId="0" fontId="17" fillId="0" borderId="0" applyNumberFormat="0" applyFill="0" applyAlignment="0" applyProtection="0"/>
    <xf numFmtId="43" fontId="18" fillId="0" borderId="0" applyNumberFormat="0" applyFill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18" fillId="0" borderId="0" applyNumberFormat="0" applyFill="0" applyAlignment="0" applyProtection="0"/>
    <xf numFmtId="0" fontId="3" fillId="0" borderId="0" applyNumberFormat="0" applyFill="0" applyAlignment="0" applyProtection="0">
      <alignment vertical="center"/>
    </xf>
    <xf numFmtId="0" fontId="2" fillId="0" borderId="0" applyAlignment="0">
      <alignment vertical="center"/>
    </xf>
    <xf numFmtId="0" fontId="17" fillId="0" borderId="0"/>
    <xf numFmtId="43" fontId="18" fillId="0" borderId="0">
      <alignment vertical="center"/>
    </xf>
    <xf numFmtId="44" fontId="18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</cellStyleXfs>
  <cellXfs count="118">
    <xf numFmtId="0" fontId="0" fillId="0" borderId="0" xfId="0"/>
    <xf numFmtId="0" fontId="4" fillId="0" borderId="1" xfId="0" applyFont="1" applyBorder="1" applyAlignment="1">
      <alignment horizontal="center" vertical="top"/>
    </xf>
    <xf numFmtId="0" fontId="7" fillId="0" borderId="0" xfId="0" applyFont="1" applyFill="1" applyBorder="1" applyAlignment="1">
      <alignment horizontal="fill" vertical="top" wrapText="1"/>
    </xf>
    <xf numFmtId="0" fontId="8" fillId="0" borderId="0" xfId="0" applyFont="1"/>
    <xf numFmtId="0" fontId="8" fillId="0" borderId="0" xfId="0" applyFont="1" applyBorder="1"/>
    <xf numFmtId="41" fontId="8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/>
    <xf numFmtId="0" fontId="8" fillId="0" borderId="0" xfId="0" applyNumberFormat="1" applyFont="1" applyBorder="1" applyAlignment="1">
      <alignment horizontal="right" vertical="top"/>
    </xf>
    <xf numFmtId="0" fontId="8" fillId="0" borderId="0" xfId="0" applyNumberFormat="1" applyFont="1" applyBorder="1" applyAlignment="1"/>
    <xf numFmtId="0" fontId="8" fillId="0" borderId="0" xfId="0" applyNumberFormat="1" applyFont="1" applyFill="1" applyBorder="1" applyAlignment="1">
      <alignment horizontal="righ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12" fillId="0" borderId="0" xfId="0" applyFont="1"/>
    <xf numFmtId="0" fontId="13" fillId="0" borderId="6" xfId="0" applyFont="1" applyBorder="1" applyAlignment="1">
      <alignment horizontal="right" wrapText="1"/>
    </xf>
    <xf numFmtId="0" fontId="4" fillId="0" borderId="7" xfId="0" applyFont="1" applyFill="1" applyBorder="1" applyAlignment="1">
      <alignment horizontal="center" vertical="top"/>
    </xf>
    <xf numFmtId="0" fontId="16" fillId="0" borderId="0" xfId="0" applyFont="1" applyAlignment="1">
      <alignment vertical="center"/>
    </xf>
    <xf numFmtId="0" fontId="10" fillId="0" borderId="0" xfId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41" fontId="9" fillId="0" borderId="0" xfId="0" applyNumberFormat="1" applyFont="1" applyFill="1" applyBorder="1" applyAlignment="1">
      <alignment horizontal="right" vertical="top" wrapText="1"/>
    </xf>
    <xf numFmtId="0" fontId="9" fillId="0" borderId="0" xfId="0" applyFont="1" applyFill="1" applyBorder="1"/>
    <xf numFmtId="41" fontId="20" fillId="0" borderId="0" xfId="4" applyNumberFormat="1" applyFont="1" applyFill="1" applyBorder="1" applyAlignment="1">
      <alignment horizontal="right" vertical="top" wrapText="1"/>
    </xf>
    <xf numFmtId="0" fontId="0" fillId="0" borderId="0" xfId="0" applyFill="1" applyBorder="1"/>
    <xf numFmtId="41" fontId="20" fillId="0" borderId="0" xfId="1" applyNumberFormat="1" applyFont="1" applyFill="1" applyBorder="1" applyAlignment="1">
      <alignment horizontal="right" vertical="top" wrapText="1"/>
    </xf>
    <xf numFmtId="41" fontId="21" fillId="0" borderId="0" xfId="1" applyNumberFormat="1" applyFont="1" applyFill="1" applyBorder="1" applyAlignment="1">
      <alignment horizontal="right" vertical="top" wrapText="1"/>
    </xf>
    <xf numFmtId="41" fontId="8" fillId="0" borderId="0" xfId="0" applyNumberFormat="1" applyFont="1"/>
    <xf numFmtId="0" fontId="9" fillId="0" borderId="0" xfId="0" applyNumberFormat="1" applyFont="1" applyFill="1" applyBorder="1" applyAlignment="1"/>
    <xf numFmtId="0" fontId="21" fillId="0" borderId="0" xfId="1" applyNumberFormat="1" applyFont="1" applyFill="1" applyBorder="1" applyAlignment="1">
      <alignment horizontal="right" vertical="top" wrapText="1"/>
    </xf>
    <xf numFmtId="0" fontId="21" fillId="0" borderId="0" xfId="4" applyNumberFormat="1" applyFont="1" applyFill="1" applyBorder="1" applyAlignment="1">
      <alignment horizontal="right" vertical="top" wrapText="1"/>
    </xf>
    <xf numFmtId="0" fontId="0" fillId="0" borderId="0" xfId="0"/>
    <xf numFmtId="2" fontId="0" fillId="0" borderId="0" xfId="0" applyNumberFormat="1"/>
    <xf numFmtId="0" fontId="22" fillId="4" borderId="1" xfId="0" applyFont="1" applyFill="1" applyBorder="1"/>
    <xf numFmtId="1" fontId="0" fillId="0" borderId="0" xfId="0" applyNumberFormat="1"/>
    <xf numFmtId="10" fontId="22" fillId="4" borderId="9" xfId="0" applyNumberFormat="1" applyFont="1" applyFill="1" applyBorder="1" applyAlignment="1"/>
    <xf numFmtId="0" fontId="23" fillId="0" borderId="0" xfId="0" applyFont="1" applyFill="1" applyBorder="1" applyAlignment="1">
      <alignment horizontal="fill" vertical="top" wrapText="1"/>
    </xf>
    <xf numFmtId="0" fontId="6" fillId="0" borderId="0" xfId="0" applyFont="1" applyAlignment="1">
      <alignment horizontal="center" vertical="top"/>
    </xf>
    <xf numFmtId="0" fontId="22" fillId="3" borderId="1" xfId="0" applyFont="1" applyFill="1" applyBorder="1"/>
    <xf numFmtId="0" fontId="22" fillId="0" borderId="1" xfId="0" applyFont="1" applyFill="1" applyBorder="1"/>
    <xf numFmtId="0" fontId="22" fillId="4" borderId="8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/>
    <xf numFmtId="0" fontId="19" fillId="0" borderId="0" xfId="5" applyFont="1" applyAlignment="1"/>
    <xf numFmtId="0" fontId="19" fillId="0" borderId="0" xfId="5" applyNumberFormat="1" applyFont="1" applyAlignment="1"/>
    <xf numFmtId="0" fontId="22" fillId="0" borderId="0" xfId="0" applyFont="1" applyFill="1" applyBorder="1"/>
    <xf numFmtId="0" fontId="8" fillId="0" borderId="0" xfId="0" applyFont="1" applyFill="1"/>
    <xf numFmtId="1" fontId="0" fillId="0" borderId="0" xfId="0" applyNumberFormat="1" applyAlignment="1"/>
    <xf numFmtId="176" fontId="0" fillId="0" borderId="0" xfId="0" applyNumberFormat="1" applyAlignment="1"/>
    <xf numFmtId="0" fontId="0" fillId="0" borderId="0" xfId="0" applyBorder="1"/>
    <xf numFmtId="1" fontId="0" fillId="0" borderId="0" xfId="0" applyNumberFormat="1" applyBorder="1" applyAlignment="1"/>
    <xf numFmtId="176" fontId="0" fillId="0" borderId="0" xfId="0" applyNumberFormat="1" applyBorder="1" applyAlignment="1"/>
    <xf numFmtId="0" fontId="9" fillId="0" borderId="0" xfId="0" applyFont="1" applyBorder="1"/>
    <xf numFmtId="0" fontId="4" fillId="0" borderId="1" xfId="0" applyNumberFormat="1" applyFont="1" applyBorder="1" applyAlignment="1">
      <alignment horizontal="left" vertical="top"/>
    </xf>
    <xf numFmtId="0" fontId="4" fillId="0" borderId="10" xfId="0" applyFont="1" applyBorder="1" applyAlignment="1">
      <alignment horizontal="center" vertical="top"/>
    </xf>
    <xf numFmtId="0" fontId="8" fillId="0" borderId="0" xfId="6" applyFont="1" applyBorder="1">
      <alignment vertical="center"/>
    </xf>
    <xf numFmtId="0" fontId="24" fillId="0" borderId="0" xfId="0" applyNumberFormat="1" applyFont="1" applyAlignment="1">
      <alignment horizontal="left"/>
    </xf>
    <xf numFmtId="0" fontId="24" fillId="0" borderId="0" xfId="0" applyNumberFormat="1" applyFont="1" applyAlignment="1">
      <alignment horizontal="fill"/>
    </xf>
    <xf numFmtId="0" fontId="24" fillId="0" borderId="0" xfId="0" applyNumberFormat="1" applyFont="1" applyFill="1" applyAlignment="1">
      <alignment horizontal="fill"/>
    </xf>
    <xf numFmtId="0" fontId="24" fillId="0" borderId="0" xfId="0" applyNumberFormat="1" applyFont="1" applyFill="1" applyAlignment="1">
      <alignment horizontal="left"/>
    </xf>
    <xf numFmtId="0" fontId="25" fillId="0" borderId="0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Border="1" applyAlignment="1">
      <alignment horizontal="left" wrapText="1"/>
    </xf>
    <xf numFmtId="0" fontId="24" fillId="0" borderId="0" xfId="0" applyNumberFormat="1" applyFont="1" applyFill="1" applyBorder="1" applyAlignment="1">
      <alignment horizontal="left"/>
    </xf>
    <xf numFmtId="0" fontId="24" fillId="0" borderId="0" xfId="6" applyNumberFormat="1" applyFont="1" applyFill="1" applyBorder="1" applyAlignment="1">
      <alignment horizontal="left"/>
    </xf>
    <xf numFmtId="0" fontId="24" fillId="0" borderId="0" xfId="6" applyNumberFormat="1" applyFont="1" applyBorder="1" applyAlignment="1">
      <alignment horizontal="left" vertical="center"/>
    </xf>
    <xf numFmtId="0" fontId="8" fillId="2" borderId="0" xfId="0" applyFont="1" applyFill="1" applyBorder="1"/>
    <xf numFmtId="0" fontId="8" fillId="3" borderId="0" xfId="0" applyFont="1" applyFill="1" applyBorder="1"/>
    <xf numFmtId="0" fontId="26" fillId="0" borderId="0" xfId="0" applyFont="1" applyBorder="1" applyAlignment="1">
      <alignment horizontal="center" vertical="top"/>
    </xf>
    <xf numFmtId="0" fontId="8" fillId="2" borderId="0" xfId="0" applyFont="1" applyFill="1"/>
    <xf numFmtId="0" fontId="8" fillId="2" borderId="0" xfId="6" applyFont="1" applyFill="1" applyBorder="1">
      <alignment vertical="center"/>
    </xf>
    <xf numFmtId="0" fontId="8" fillId="0" borderId="0" xfId="0" applyFont="1"/>
    <xf numFmtId="0" fontId="0" fillId="0" borderId="1" xfId="0" applyBorder="1"/>
    <xf numFmtId="0" fontId="4" fillId="0" borderId="8" xfId="0" applyFont="1" applyBorder="1" applyAlignment="1">
      <alignment horizontal="center" vertical="top"/>
    </xf>
    <xf numFmtId="0" fontId="8" fillId="2" borderId="8" xfId="0" applyFont="1" applyFill="1" applyBorder="1"/>
    <xf numFmtId="0" fontId="8" fillId="2" borderId="8" xfId="6" applyNumberFormat="1" applyFont="1" applyFill="1" applyBorder="1" applyAlignment="1"/>
    <xf numFmtId="0" fontId="8" fillId="5" borderId="8" xfId="0" applyFont="1" applyFill="1" applyBorder="1"/>
    <xf numFmtId="0" fontId="8" fillId="6" borderId="8" xfId="6" applyNumberFormat="1" applyFont="1" applyFill="1" applyBorder="1" applyAlignment="1"/>
    <xf numFmtId="0" fontId="8" fillId="5" borderId="8" xfId="6" applyNumberFormat="1" applyFont="1" applyFill="1" applyBorder="1" applyAlignment="1"/>
    <xf numFmtId="0" fontId="8" fillId="6" borderId="8" xfId="0" applyFont="1" applyFill="1" applyBorder="1"/>
    <xf numFmtId="0" fontId="8" fillId="7" borderId="8" xfId="0" applyFont="1" applyFill="1" applyBorder="1"/>
    <xf numFmtId="0" fontId="8" fillId="7" borderId="8" xfId="6" applyNumberFormat="1" applyFont="1" applyFill="1" applyBorder="1" applyAlignment="1"/>
    <xf numFmtId="0" fontId="8" fillId="8" borderId="8" xfId="6" applyNumberFormat="1" applyFont="1" applyFill="1" applyBorder="1" applyAlignment="1"/>
    <xf numFmtId="0" fontId="8" fillId="9" borderId="8" xfId="0" applyFont="1" applyFill="1" applyBorder="1"/>
    <xf numFmtId="0" fontId="8" fillId="10" borderId="8" xfId="6" applyNumberFormat="1" applyFont="1" applyFill="1" applyBorder="1" applyAlignment="1"/>
    <xf numFmtId="0" fontId="8" fillId="9" borderId="8" xfId="6" applyNumberFormat="1" applyFont="1" applyFill="1" applyBorder="1" applyAlignment="1"/>
    <xf numFmtId="0" fontId="8" fillId="10" borderId="8" xfId="0" applyFont="1" applyFill="1" applyBorder="1"/>
    <xf numFmtId="0" fontId="8" fillId="11" borderId="8" xfId="6" applyNumberFormat="1" applyFont="1" applyFill="1" applyBorder="1" applyAlignment="1"/>
    <xf numFmtId="0" fontId="8" fillId="12" borderId="8" xfId="6" applyNumberFormat="1" applyFont="1" applyFill="1" applyBorder="1" applyAlignment="1"/>
    <xf numFmtId="0" fontId="8" fillId="12" borderId="8" xfId="0" applyFont="1" applyFill="1" applyBorder="1"/>
    <xf numFmtId="0" fontId="8" fillId="11" borderId="8" xfId="0" applyFont="1" applyFill="1" applyBorder="1"/>
    <xf numFmtId="0" fontId="8" fillId="13" borderId="8" xfId="0" applyFont="1" applyFill="1" applyBorder="1"/>
    <xf numFmtId="0" fontId="8" fillId="14" borderId="8" xfId="6" applyNumberFormat="1" applyFont="1" applyFill="1" applyBorder="1" applyAlignment="1"/>
    <xf numFmtId="0" fontId="8" fillId="13" borderId="8" xfId="6" applyNumberFormat="1" applyFont="1" applyFill="1" applyBorder="1" applyAlignment="1"/>
    <xf numFmtId="0" fontId="8" fillId="14" borderId="8" xfId="0" applyFont="1" applyFill="1" applyBorder="1"/>
    <xf numFmtId="0" fontId="8" fillId="15" borderId="8" xfId="6" applyNumberFormat="1" applyFont="1" applyFill="1" applyBorder="1" applyAlignment="1"/>
    <xf numFmtId="0" fontId="8" fillId="15" borderId="8" xfId="0" applyFont="1" applyFill="1" applyBorder="1"/>
    <xf numFmtId="0" fontId="8" fillId="16" borderId="8" xfId="0" applyFont="1" applyFill="1" applyBorder="1"/>
    <xf numFmtId="0" fontId="8" fillId="17" borderId="8" xfId="6" applyNumberFormat="1" applyFont="1" applyFill="1" applyBorder="1" applyAlignment="1"/>
    <xf numFmtId="0" fontId="8" fillId="16" borderId="8" xfId="6" applyNumberFormat="1" applyFont="1" applyFill="1" applyBorder="1" applyAlignment="1"/>
    <xf numFmtId="0" fontId="8" fillId="17" borderId="8" xfId="0" applyFont="1" applyFill="1" applyBorder="1"/>
    <xf numFmtId="0" fontId="8" fillId="18" borderId="8" xfId="6" applyNumberFormat="1" applyFont="1" applyFill="1" applyBorder="1" applyAlignment="1"/>
    <xf numFmtId="0" fontId="8" fillId="19" borderId="8" xfId="6" applyNumberFormat="1" applyFont="1" applyFill="1" applyBorder="1" applyAlignment="1"/>
    <xf numFmtId="0" fontId="9" fillId="18" borderId="8" xfId="0" applyFont="1" applyFill="1" applyBorder="1"/>
    <xf numFmtId="0" fontId="8" fillId="18" borderId="8" xfId="0" applyFont="1" applyFill="1" applyBorder="1"/>
    <xf numFmtId="0" fontId="8" fillId="19" borderId="8" xfId="0" applyFont="1" applyFill="1" applyBorder="1"/>
    <xf numFmtId="0" fontId="8" fillId="20" borderId="8" xfId="6" applyNumberFormat="1" applyFont="1" applyFill="1" applyBorder="1" applyAlignment="1"/>
    <xf numFmtId="0" fontId="8" fillId="21" borderId="8" xfId="6" applyNumberFormat="1" applyFont="1" applyFill="1" applyBorder="1" applyAlignment="1"/>
    <xf numFmtId="0" fontId="8" fillId="20" borderId="8" xfId="0" applyFont="1" applyFill="1" applyBorder="1"/>
    <xf numFmtId="0" fontId="8" fillId="21" borderId="8" xfId="0" applyFont="1" applyFill="1" applyBorder="1"/>
    <xf numFmtId="0" fontId="8" fillId="3" borderId="8" xfId="0" applyFont="1" applyFill="1" applyBorder="1"/>
    <xf numFmtId="0" fontId="8" fillId="22" borderId="8" xfId="0" applyFont="1" applyFill="1" applyBorder="1"/>
    <xf numFmtId="0" fontId="8" fillId="22" borderId="8" xfId="6" applyNumberFormat="1" applyFont="1" applyFill="1" applyBorder="1" applyAlignment="1"/>
    <xf numFmtId="0" fontId="8" fillId="3" borderId="8" xfId="6" applyNumberFormat="1" applyFont="1" applyFill="1" applyBorder="1" applyAlignment="1"/>
    <xf numFmtId="0" fontId="8" fillId="22" borderId="1" xfId="6" applyNumberFormat="1" applyFont="1" applyFill="1" applyBorder="1" applyAlignment="1"/>
    <xf numFmtId="0" fontId="28" fillId="0" borderId="11" xfId="0" applyFont="1" applyBorder="1" applyAlignment="1">
      <alignment horizontal="left" vertical="center" wrapText="1" indent="1" readingOrder="1"/>
    </xf>
    <xf numFmtId="0" fontId="27" fillId="0" borderId="11" xfId="0" applyFont="1" applyBorder="1" applyAlignment="1">
      <alignment horizontal="left" vertical="center" wrapText="1" indent="1" readingOrder="1"/>
    </xf>
  </cellXfs>
  <cellStyles count="13">
    <cellStyle name="一般" xfId="0" builtinId="0"/>
    <cellStyle name="一般 2" xfId="1" xr:uid="{00000000-0005-0000-0000-00002F000000}"/>
    <cellStyle name="一般 2 2" xfId="7" xr:uid="{00000000-0005-0000-0000-000001000000}"/>
    <cellStyle name="一般 3" xfId="4" xr:uid="{00000000-0005-0000-0000-000032000000}"/>
    <cellStyle name="一般 3 2" xfId="10" xr:uid="{00000000-0005-0000-0000-000004000000}"/>
    <cellStyle name="一般 4" xfId="5" xr:uid="{00000000-0005-0000-0000-000033000000}"/>
    <cellStyle name="一般 4 2" xfId="11" xr:uid="{00000000-0005-0000-0000-000005000000}"/>
    <cellStyle name="一般 5" xfId="6" xr:uid="{00000000-0005-0000-0000-000034000000}"/>
    <cellStyle name="一般 5 2" xfId="12" xr:uid="{00000000-0005-0000-0000-000006000000}"/>
    <cellStyle name="千分位 2" xfId="2" xr:uid="{00000000-0005-0000-0000-000030000000}"/>
    <cellStyle name="千分位 2 2" xfId="8" xr:uid="{00000000-0005-0000-0000-000002000000}"/>
    <cellStyle name="貨幣 2" xfId="3" xr:uid="{00000000-0005-0000-0000-000031000000}"/>
    <cellStyle name="貨幣 2 2" xfId="9" xr:uid="{00000000-0005-0000-0000-000003000000}"/>
  </cellStyles>
  <dxfs count="64"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fil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fill" vertical="top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4" formatCode="0.00%"/>
      <fill>
        <patternFill patternType="solid">
          <fgColor indexed="64"/>
          <bgColor rgb="FFD9E1F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76" formatCode="0_ "/>
      <alignment horizontal="general" vertical="bottom" textRotation="0" wrapText="0" indent="0" justifyLastLine="0" shrinkToFit="0" readingOrder="0"/>
    </dxf>
    <dxf>
      <numFmt numFmtId="176" formatCode="0_ 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新細明體"/>
        <family val="1"/>
        <charset val="13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新細明體"/>
        <family val="1"/>
        <charset val="136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1"/>
        <charset val="136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新細明體"/>
        <family val="1"/>
        <charset val="136"/>
      </font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新細明體"/>
        <family val="1"/>
        <charset val="136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工作表1!$A$1</c:f>
              <c:strCache>
                <c:ptCount val="1"/>
                <c:pt idx="0">
                  <c:v>交貨期(L)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工作表1!$A$2:$A$1300</c:f>
              <c:numCache>
                <c:formatCode>General</c:formatCode>
                <c:ptCount val="1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</c:v>
                </c:pt>
                <c:pt idx="365">
                  <c:v>3</c:v>
                </c:pt>
                <c:pt idx="366">
                  <c:v>7</c:v>
                </c:pt>
                <c:pt idx="367">
                  <c:v>28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50</c:v>
                </c:pt>
                <c:pt idx="428">
                  <c:v>60</c:v>
                </c:pt>
                <c:pt idx="429">
                  <c:v>60</c:v>
                </c:pt>
                <c:pt idx="430">
                  <c:v>60</c:v>
                </c:pt>
                <c:pt idx="431">
                  <c:v>60</c:v>
                </c:pt>
                <c:pt idx="432">
                  <c:v>60</c:v>
                </c:pt>
                <c:pt idx="433">
                  <c:v>60</c:v>
                </c:pt>
                <c:pt idx="434">
                  <c:v>60</c:v>
                </c:pt>
                <c:pt idx="435">
                  <c:v>60</c:v>
                </c:pt>
                <c:pt idx="436">
                  <c:v>60</c:v>
                </c:pt>
                <c:pt idx="437">
                  <c:v>60</c:v>
                </c:pt>
                <c:pt idx="438">
                  <c:v>60</c:v>
                </c:pt>
                <c:pt idx="439">
                  <c:v>60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60</c:v>
                </c:pt>
                <c:pt idx="446">
                  <c:v>60</c:v>
                </c:pt>
                <c:pt idx="447">
                  <c:v>60</c:v>
                </c:pt>
                <c:pt idx="448">
                  <c:v>60</c:v>
                </c:pt>
                <c:pt idx="449">
                  <c:v>60</c:v>
                </c:pt>
                <c:pt idx="450">
                  <c:v>60</c:v>
                </c:pt>
                <c:pt idx="451">
                  <c:v>60</c:v>
                </c:pt>
                <c:pt idx="452">
                  <c:v>60</c:v>
                </c:pt>
                <c:pt idx="453">
                  <c:v>60</c:v>
                </c:pt>
                <c:pt idx="454">
                  <c:v>60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60</c:v>
                </c:pt>
                <c:pt idx="462">
                  <c:v>60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75</c:v>
                </c:pt>
                <c:pt idx="477">
                  <c:v>75</c:v>
                </c:pt>
                <c:pt idx="478">
                  <c:v>75</c:v>
                </c:pt>
                <c:pt idx="479">
                  <c:v>75</c:v>
                </c:pt>
                <c:pt idx="480">
                  <c:v>85</c:v>
                </c:pt>
                <c:pt idx="481">
                  <c:v>90</c:v>
                </c:pt>
                <c:pt idx="482">
                  <c:v>90</c:v>
                </c:pt>
                <c:pt idx="483">
                  <c:v>90</c:v>
                </c:pt>
                <c:pt idx="484">
                  <c:v>90</c:v>
                </c:pt>
                <c:pt idx="485">
                  <c:v>90</c:v>
                </c:pt>
                <c:pt idx="486">
                  <c:v>90</c:v>
                </c:pt>
                <c:pt idx="487">
                  <c:v>90</c:v>
                </c:pt>
                <c:pt idx="488">
                  <c:v>90</c:v>
                </c:pt>
                <c:pt idx="489">
                  <c:v>90</c:v>
                </c:pt>
                <c:pt idx="490">
                  <c:v>90</c:v>
                </c:pt>
                <c:pt idx="491">
                  <c:v>90</c:v>
                </c:pt>
                <c:pt idx="492">
                  <c:v>90</c:v>
                </c:pt>
                <c:pt idx="493">
                  <c:v>90</c:v>
                </c:pt>
                <c:pt idx="494">
                  <c:v>90</c:v>
                </c:pt>
                <c:pt idx="495">
                  <c:v>90</c:v>
                </c:pt>
                <c:pt idx="496">
                  <c:v>90</c:v>
                </c:pt>
                <c:pt idx="497">
                  <c:v>90</c:v>
                </c:pt>
                <c:pt idx="498">
                  <c:v>90</c:v>
                </c:pt>
                <c:pt idx="499">
                  <c:v>90</c:v>
                </c:pt>
                <c:pt idx="500">
                  <c:v>90</c:v>
                </c:pt>
                <c:pt idx="501">
                  <c:v>90</c:v>
                </c:pt>
                <c:pt idx="502">
                  <c:v>90</c:v>
                </c:pt>
                <c:pt idx="503">
                  <c:v>90</c:v>
                </c:pt>
                <c:pt idx="504">
                  <c:v>90</c:v>
                </c:pt>
                <c:pt idx="505">
                  <c:v>90</c:v>
                </c:pt>
                <c:pt idx="506">
                  <c:v>90</c:v>
                </c:pt>
                <c:pt idx="507">
                  <c:v>90</c:v>
                </c:pt>
                <c:pt idx="508">
                  <c:v>90</c:v>
                </c:pt>
                <c:pt idx="509">
                  <c:v>90</c:v>
                </c:pt>
                <c:pt idx="510">
                  <c:v>90</c:v>
                </c:pt>
                <c:pt idx="511">
                  <c:v>90</c:v>
                </c:pt>
                <c:pt idx="512">
                  <c:v>90</c:v>
                </c:pt>
                <c:pt idx="513">
                  <c:v>90</c:v>
                </c:pt>
                <c:pt idx="514">
                  <c:v>90</c:v>
                </c:pt>
                <c:pt idx="515">
                  <c:v>90</c:v>
                </c:pt>
                <c:pt idx="516">
                  <c:v>90</c:v>
                </c:pt>
                <c:pt idx="517">
                  <c:v>90</c:v>
                </c:pt>
                <c:pt idx="518">
                  <c:v>90</c:v>
                </c:pt>
                <c:pt idx="519">
                  <c:v>90</c:v>
                </c:pt>
                <c:pt idx="520">
                  <c:v>90</c:v>
                </c:pt>
                <c:pt idx="521">
                  <c:v>90</c:v>
                </c:pt>
                <c:pt idx="522">
                  <c:v>90</c:v>
                </c:pt>
                <c:pt idx="523">
                  <c:v>90</c:v>
                </c:pt>
                <c:pt idx="524">
                  <c:v>90</c:v>
                </c:pt>
                <c:pt idx="525">
                  <c:v>90</c:v>
                </c:pt>
                <c:pt idx="526">
                  <c:v>90</c:v>
                </c:pt>
                <c:pt idx="527">
                  <c:v>90</c:v>
                </c:pt>
                <c:pt idx="528">
                  <c:v>90</c:v>
                </c:pt>
                <c:pt idx="529">
                  <c:v>90</c:v>
                </c:pt>
                <c:pt idx="530">
                  <c:v>90</c:v>
                </c:pt>
                <c:pt idx="531">
                  <c:v>90</c:v>
                </c:pt>
                <c:pt idx="532">
                  <c:v>90</c:v>
                </c:pt>
                <c:pt idx="533">
                  <c:v>90</c:v>
                </c:pt>
                <c:pt idx="534">
                  <c:v>90</c:v>
                </c:pt>
                <c:pt idx="535">
                  <c:v>90</c:v>
                </c:pt>
                <c:pt idx="536">
                  <c:v>90</c:v>
                </c:pt>
                <c:pt idx="537">
                  <c:v>90</c:v>
                </c:pt>
                <c:pt idx="538">
                  <c:v>90</c:v>
                </c:pt>
                <c:pt idx="539">
                  <c:v>90</c:v>
                </c:pt>
                <c:pt idx="540">
                  <c:v>90</c:v>
                </c:pt>
                <c:pt idx="541">
                  <c:v>90</c:v>
                </c:pt>
                <c:pt idx="542">
                  <c:v>90</c:v>
                </c:pt>
                <c:pt idx="543">
                  <c:v>90</c:v>
                </c:pt>
                <c:pt idx="544">
                  <c:v>90</c:v>
                </c:pt>
                <c:pt idx="545">
                  <c:v>90</c:v>
                </c:pt>
                <c:pt idx="546">
                  <c:v>90</c:v>
                </c:pt>
                <c:pt idx="547">
                  <c:v>90</c:v>
                </c:pt>
                <c:pt idx="548">
                  <c:v>90</c:v>
                </c:pt>
                <c:pt idx="549">
                  <c:v>90</c:v>
                </c:pt>
                <c:pt idx="550">
                  <c:v>90</c:v>
                </c:pt>
                <c:pt idx="551">
                  <c:v>90</c:v>
                </c:pt>
                <c:pt idx="552">
                  <c:v>90</c:v>
                </c:pt>
                <c:pt idx="553">
                  <c:v>90</c:v>
                </c:pt>
                <c:pt idx="554">
                  <c:v>90</c:v>
                </c:pt>
                <c:pt idx="555">
                  <c:v>90</c:v>
                </c:pt>
                <c:pt idx="556">
                  <c:v>90</c:v>
                </c:pt>
                <c:pt idx="557">
                  <c:v>90</c:v>
                </c:pt>
                <c:pt idx="558">
                  <c:v>90</c:v>
                </c:pt>
                <c:pt idx="559">
                  <c:v>90</c:v>
                </c:pt>
                <c:pt idx="560">
                  <c:v>90</c:v>
                </c:pt>
                <c:pt idx="561">
                  <c:v>90</c:v>
                </c:pt>
                <c:pt idx="562">
                  <c:v>90</c:v>
                </c:pt>
                <c:pt idx="563">
                  <c:v>90</c:v>
                </c:pt>
                <c:pt idx="564">
                  <c:v>90</c:v>
                </c:pt>
                <c:pt idx="565">
                  <c:v>90</c:v>
                </c:pt>
                <c:pt idx="566">
                  <c:v>90</c:v>
                </c:pt>
                <c:pt idx="567">
                  <c:v>90</c:v>
                </c:pt>
                <c:pt idx="568">
                  <c:v>90</c:v>
                </c:pt>
                <c:pt idx="569">
                  <c:v>90</c:v>
                </c:pt>
                <c:pt idx="570">
                  <c:v>90</c:v>
                </c:pt>
                <c:pt idx="571">
                  <c:v>90</c:v>
                </c:pt>
                <c:pt idx="572">
                  <c:v>90</c:v>
                </c:pt>
                <c:pt idx="573">
                  <c:v>90</c:v>
                </c:pt>
                <c:pt idx="574">
                  <c:v>90</c:v>
                </c:pt>
                <c:pt idx="575">
                  <c:v>90</c:v>
                </c:pt>
                <c:pt idx="576">
                  <c:v>90</c:v>
                </c:pt>
                <c:pt idx="577">
                  <c:v>90</c:v>
                </c:pt>
                <c:pt idx="578">
                  <c:v>90</c:v>
                </c:pt>
                <c:pt idx="579">
                  <c:v>90</c:v>
                </c:pt>
                <c:pt idx="580">
                  <c:v>90</c:v>
                </c:pt>
                <c:pt idx="581">
                  <c:v>90</c:v>
                </c:pt>
                <c:pt idx="582">
                  <c:v>90</c:v>
                </c:pt>
                <c:pt idx="583">
                  <c:v>90</c:v>
                </c:pt>
                <c:pt idx="584">
                  <c:v>90</c:v>
                </c:pt>
                <c:pt idx="585">
                  <c:v>90</c:v>
                </c:pt>
                <c:pt idx="586">
                  <c:v>90</c:v>
                </c:pt>
                <c:pt idx="587">
                  <c:v>90</c:v>
                </c:pt>
                <c:pt idx="588">
                  <c:v>90</c:v>
                </c:pt>
                <c:pt idx="589">
                  <c:v>90</c:v>
                </c:pt>
                <c:pt idx="590">
                  <c:v>90</c:v>
                </c:pt>
                <c:pt idx="591">
                  <c:v>90</c:v>
                </c:pt>
                <c:pt idx="592">
                  <c:v>90</c:v>
                </c:pt>
                <c:pt idx="593">
                  <c:v>90</c:v>
                </c:pt>
                <c:pt idx="594">
                  <c:v>90</c:v>
                </c:pt>
                <c:pt idx="595">
                  <c:v>90</c:v>
                </c:pt>
                <c:pt idx="596">
                  <c:v>90</c:v>
                </c:pt>
                <c:pt idx="597">
                  <c:v>90</c:v>
                </c:pt>
                <c:pt idx="598">
                  <c:v>90</c:v>
                </c:pt>
                <c:pt idx="599">
                  <c:v>90</c:v>
                </c:pt>
                <c:pt idx="600">
                  <c:v>90</c:v>
                </c:pt>
                <c:pt idx="601">
                  <c:v>90</c:v>
                </c:pt>
                <c:pt idx="602">
                  <c:v>90</c:v>
                </c:pt>
                <c:pt idx="603">
                  <c:v>90</c:v>
                </c:pt>
                <c:pt idx="604">
                  <c:v>90</c:v>
                </c:pt>
                <c:pt idx="605">
                  <c:v>90</c:v>
                </c:pt>
                <c:pt idx="606">
                  <c:v>90</c:v>
                </c:pt>
                <c:pt idx="607">
                  <c:v>90</c:v>
                </c:pt>
                <c:pt idx="608">
                  <c:v>90</c:v>
                </c:pt>
                <c:pt idx="609">
                  <c:v>90</c:v>
                </c:pt>
                <c:pt idx="610">
                  <c:v>90</c:v>
                </c:pt>
                <c:pt idx="611">
                  <c:v>90</c:v>
                </c:pt>
                <c:pt idx="612">
                  <c:v>90</c:v>
                </c:pt>
                <c:pt idx="613">
                  <c:v>90</c:v>
                </c:pt>
                <c:pt idx="614">
                  <c:v>90</c:v>
                </c:pt>
                <c:pt idx="615">
                  <c:v>90</c:v>
                </c:pt>
                <c:pt idx="616">
                  <c:v>90</c:v>
                </c:pt>
                <c:pt idx="617">
                  <c:v>90</c:v>
                </c:pt>
                <c:pt idx="618">
                  <c:v>90</c:v>
                </c:pt>
                <c:pt idx="619">
                  <c:v>90</c:v>
                </c:pt>
                <c:pt idx="620">
                  <c:v>90</c:v>
                </c:pt>
                <c:pt idx="621">
                  <c:v>90</c:v>
                </c:pt>
                <c:pt idx="622">
                  <c:v>90</c:v>
                </c:pt>
                <c:pt idx="623">
                  <c:v>90</c:v>
                </c:pt>
                <c:pt idx="624">
                  <c:v>90</c:v>
                </c:pt>
                <c:pt idx="625">
                  <c:v>90</c:v>
                </c:pt>
                <c:pt idx="626">
                  <c:v>90</c:v>
                </c:pt>
                <c:pt idx="627">
                  <c:v>90</c:v>
                </c:pt>
                <c:pt idx="628">
                  <c:v>90</c:v>
                </c:pt>
                <c:pt idx="629">
                  <c:v>90</c:v>
                </c:pt>
                <c:pt idx="630">
                  <c:v>90</c:v>
                </c:pt>
                <c:pt idx="631">
                  <c:v>90</c:v>
                </c:pt>
                <c:pt idx="632">
                  <c:v>90</c:v>
                </c:pt>
                <c:pt idx="633">
                  <c:v>90</c:v>
                </c:pt>
                <c:pt idx="634">
                  <c:v>90</c:v>
                </c:pt>
                <c:pt idx="635">
                  <c:v>90</c:v>
                </c:pt>
                <c:pt idx="636">
                  <c:v>90</c:v>
                </c:pt>
                <c:pt idx="637">
                  <c:v>90</c:v>
                </c:pt>
                <c:pt idx="638">
                  <c:v>90</c:v>
                </c:pt>
                <c:pt idx="639">
                  <c:v>90</c:v>
                </c:pt>
                <c:pt idx="640">
                  <c:v>90</c:v>
                </c:pt>
                <c:pt idx="641">
                  <c:v>90</c:v>
                </c:pt>
                <c:pt idx="642">
                  <c:v>90</c:v>
                </c:pt>
                <c:pt idx="643">
                  <c:v>90</c:v>
                </c:pt>
                <c:pt idx="644">
                  <c:v>90</c:v>
                </c:pt>
                <c:pt idx="645">
                  <c:v>90</c:v>
                </c:pt>
                <c:pt idx="646">
                  <c:v>90</c:v>
                </c:pt>
                <c:pt idx="647">
                  <c:v>90</c:v>
                </c:pt>
                <c:pt idx="648">
                  <c:v>90</c:v>
                </c:pt>
                <c:pt idx="649">
                  <c:v>90</c:v>
                </c:pt>
                <c:pt idx="650">
                  <c:v>90</c:v>
                </c:pt>
                <c:pt idx="651">
                  <c:v>90</c:v>
                </c:pt>
                <c:pt idx="652">
                  <c:v>90</c:v>
                </c:pt>
                <c:pt idx="653">
                  <c:v>90</c:v>
                </c:pt>
                <c:pt idx="654">
                  <c:v>90</c:v>
                </c:pt>
                <c:pt idx="655">
                  <c:v>90</c:v>
                </c:pt>
                <c:pt idx="656">
                  <c:v>90</c:v>
                </c:pt>
                <c:pt idx="657">
                  <c:v>90</c:v>
                </c:pt>
                <c:pt idx="658">
                  <c:v>90</c:v>
                </c:pt>
                <c:pt idx="659">
                  <c:v>90</c:v>
                </c:pt>
                <c:pt idx="660">
                  <c:v>90</c:v>
                </c:pt>
                <c:pt idx="661">
                  <c:v>90</c:v>
                </c:pt>
                <c:pt idx="662">
                  <c:v>90</c:v>
                </c:pt>
                <c:pt idx="663">
                  <c:v>90</c:v>
                </c:pt>
                <c:pt idx="664">
                  <c:v>90</c:v>
                </c:pt>
                <c:pt idx="665">
                  <c:v>90</c:v>
                </c:pt>
                <c:pt idx="666">
                  <c:v>90</c:v>
                </c:pt>
                <c:pt idx="667">
                  <c:v>90</c:v>
                </c:pt>
                <c:pt idx="668">
                  <c:v>90</c:v>
                </c:pt>
                <c:pt idx="669">
                  <c:v>90</c:v>
                </c:pt>
                <c:pt idx="670">
                  <c:v>90</c:v>
                </c:pt>
                <c:pt idx="671">
                  <c:v>90</c:v>
                </c:pt>
                <c:pt idx="672">
                  <c:v>90</c:v>
                </c:pt>
                <c:pt idx="673">
                  <c:v>90</c:v>
                </c:pt>
                <c:pt idx="674">
                  <c:v>90</c:v>
                </c:pt>
                <c:pt idx="675">
                  <c:v>90</c:v>
                </c:pt>
                <c:pt idx="676">
                  <c:v>90</c:v>
                </c:pt>
                <c:pt idx="677">
                  <c:v>90</c:v>
                </c:pt>
                <c:pt idx="678">
                  <c:v>90</c:v>
                </c:pt>
                <c:pt idx="679">
                  <c:v>90</c:v>
                </c:pt>
                <c:pt idx="680">
                  <c:v>90</c:v>
                </c:pt>
                <c:pt idx="681">
                  <c:v>90</c:v>
                </c:pt>
                <c:pt idx="682">
                  <c:v>90</c:v>
                </c:pt>
                <c:pt idx="683">
                  <c:v>90</c:v>
                </c:pt>
                <c:pt idx="684">
                  <c:v>90</c:v>
                </c:pt>
                <c:pt idx="685">
                  <c:v>90</c:v>
                </c:pt>
                <c:pt idx="686">
                  <c:v>90</c:v>
                </c:pt>
                <c:pt idx="687">
                  <c:v>90</c:v>
                </c:pt>
                <c:pt idx="688">
                  <c:v>90</c:v>
                </c:pt>
                <c:pt idx="689">
                  <c:v>90</c:v>
                </c:pt>
                <c:pt idx="690">
                  <c:v>90</c:v>
                </c:pt>
                <c:pt idx="691">
                  <c:v>90</c:v>
                </c:pt>
                <c:pt idx="692">
                  <c:v>90</c:v>
                </c:pt>
                <c:pt idx="693">
                  <c:v>90</c:v>
                </c:pt>
                <c:pt idx="694">
                  <c:v>90</c:v>
                </c:pt>
                <c:pt idx="695">
                  <c:v>90</c:v>
                </c:pt>
                <c:pt idx="696">
                  <c:v>90</c:v>
                </c:pt>
                <c:pt idx="697">
                  <c:v>90</c:v>
                </c:pt>
                <c:pt idx="698">
                  <c:v>90</c:v>
                </c:pt>
                <c:pt idx="699">
                  <c:v>90</c:v>
                </c:pt>
                <c:pt idx="700">
                  <c:v>90</c:v>
                </c:pt>
                <c:pt idx="701">
                  <c:v>90</c:v>
                </c:pt>
                <c:pt idx="702">
                  <c:v>90</c:v>
                </c:pt>
                <c:pt idx="703">
                  <c:v>90</c:v>
                </c:pt>
                <c:pt idx="704">
                  <c:v>90</c:v>
                </c:pt>
                <c:pt idx="705">
                  <c:v>90</c:v>
                </c:pt>
                <c:pt idx="706">
                  <c:v>90</c:v>
                </c:pt>
                <c:pt idx="707">
                  <c:v>90</c:v>
                </c:pt>
                <c:pt idx="708">
                  <c:v>90</c:v>
                </c:pt>
                <c:pt idx="709">
                  <c:v>90</c:v>
                </c:pt>
                <c:pt idx="710">
                  <c:v>90</c:v>
                </c:pt>
                <c:pt idx="711">
                  <c:v>90</c:v>
                </c:pt>
                <c:pt idx="712">
                  <c:v>90</c:v>
                </c:pt>
                <c:pt idx="713">
                  <c:v>90</c:v>
                </c:pt>
                <c:pt idx="714">
                  <c:v>90</c:v>
                </c:pt>
                <c:pt idx="715">
                  <c:v>90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90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90</c:v>
                </c:pt>
                <c:pt idx="745">
                  <c:v>90</c:v>
                </c:pt>
                <c:pt idx="746">
                  <c:v>90</c:v>
                </c:pt>
                <c:pt idx="747">
                  <c:v>90</c:v>
                </c:pt>
                <c:pt idx="748">
                  <c:v>90</c:v>
                </c:pt>
                <c:pt idx="749">
                  <c:v>90</c:v>
                </c:pt>
                <c:pt idx="750">
                  <c:v>90</c:v>
                </c:pt>
                <c:pt idx="751">
                  <c:v>90</c:v>
                </c:pt>
                <c:pt idx="752">
                  <c:v>90</c:v>
                </c:pt>
                <c:pt idx="753">
                  <c:v>90</c:v>
                </c:pt>
                <c:pt idx="754">
                  <c:v>90</c:v>
                </c:pt>
                <c:pt idx="755">
                  <c:v>90</c:v>
                </c:pt>
                <c:pt idx="756">
                  <c:v>90</c:v>
                </c:pt>
                <c:pt idx="757">
                  <c:v>90</c:v>
                </c:pt>
                <c:pt idx="758">
                  <c:v>90</c:v>
                </c:pt>
                <c:pt idx="759">
                  <c:v>90</c:v>
                </c:pt>
                <c:pt idx="760">
                  <c:v>90</c:v>
                </c:pt>
                <c:pt idx="761">
                  <c:v>90</c:v>
                </c:pt>
                <c:pt idx="762">
                  <c:v>90</c:v>
                </c:pt>
                <c:pt idx="763">
                  <c:v>90</c:v>
                </c:pt>
                <c:pt idx="764">
                  <c:v>90</c:v>
                </c:pt>
                <c:pt idx="765">
                  <c:v>90</c:v>
                </c:pt>
                <c:pt idx="766">
                  <c:v>90</c:v>
                </c:pt>
                <c:pt idx="767">
                  <c:v>90</c:v>
                </c:pt>
                <c:pt idx="768">
                  <c:v>90</c:v>
                </c:pt>
                <c:pt idx="769">
                  <c:v>90</c:v>
                </c:pt>
                <c:pt idx="770">
                  <c:v>90</c:v>
                </c:pt>
                <c:pt idx="771">
                  <c:v>90</c:v>
                </c:pt>
                <c:pt idx="772">
                  <c:v>90</c:v>
                </c:pt>
                <c:pt idx="773">
                  <c:v>90</c:v>
                </c:pt>
                <c:pt idx="774">
                  <c:v>90</c:v>
                </c:pt>
                <c:pt idx="775">
                  <c:v>90</c:v>
                </c:pt>
                <c:pt idx="776">
                  <c:v>90</c:v>
                </c:pt>
                <c:pt idx="777">
                  <c:v>90</c:v>
                </c:pt>
                <c:pt idx="778">
                  <c:v>90</c:v>
                </c:pt>
                <c:pt idx="779">
                  <c:v>90</c:v>
                </c:pt>
                <c:pt idx="780">
                  <c:v>90</c:v>
                </c:pt>
                <c:pt idx="781">
                  <c:v>90</c:v>
                </c:pt>
                <c:pt idx="782">
                  <c:v>90</c:v>
                </c:pt>
                <c:pt idx="783">
                  <c:v>90</c:v>
                </c:pt>
                <c:pt idx="784">
                  <c:v>90</c:v>
                </c:pt>
                <c:pt idx="785">
                  <c:v>90</c:v>
                </c:pt>
                <c:pt idx="786">
                  <c:v>90</c:v>
                </c:pt>
                <c:pt idx="787">
                  <c:v>90</c:v>
                </c:pt>
                <c:pt idx="788">
                  <c:v>90</c:v>
                </c:pt>
                <c:pt idx="789">
                  <c:v>90</c:v>
                </c:pt>
                <c:pt idx="790">
                  <c:v>90</c:v>
                </c:pt>
                <c:pt idx="791">
                  <c:v>90</c:v>
                </c:pt>
                <c:pt idx="792">
                  <c:v>90</c:v>
                </c:pt>
                <c:pt idx="793">
                  <c:v>90</c:v>
                </c:pt>
                <c:pt idx="794">
                  <c:v>90</c:v>
                </c:pt>
                <c:pt idx="795">
                  <c:v>90</c:v>
                </c:pt>
                <c:pt idx="796">
                  <c:v>90</c:v>
                </c:pt>
                <c:pt idx="797">
                  <c:v>90</c:v>
                </c:pt>
                <c:pt idx="798">
                  <c:v>90</c:v>
                </c:pt>
                <c:pt idx="799">
                  <c:v>90</c:v>
                </c:pt>
                <c:pt idx="800">
                  <c:v>90</c:v>
                </c:pt>
                <c:pt idx="801">
                  <c:v>90</c:v>
                </c:pt>
                <c:pt idx="802">
                  <c:v>90</c:v>
                </c:pt>
                <c:pt idx="803">
                  <c:v>90</c:v>
                </c:pt>
                <c:pt idx="804">
                  <c:v>90</c:v>
                </c:pt>
                <c:pt idx="805">
                  <c:v>90</c:v>
                </c:pt>
                <c:pt idx="806">
                  <c:v>90</c:v>
                </c:pt>
                <c:pt idx="807">
                  <c:v>90</c:v>
                </c:pt>
                <c:pt idx="808">
                  <c:v>90</c:v>
                </c:pt>
                <c:pt idx="809">
                  <c:v>90</c:v>
                </c:pt>
                <c:pt idx="810">
                  <c:v>90</c:v>
                </c:pt>
                <c:pt idx="811">
                  <c:v>90</c:v>
                </c:pt>
                <c:pt idx="812">
                  <c:v>90</c:v>
                </c:pt>
                <c:pt idx="813">
                  <c:v>90</c:v>
                </c:pt>
                <c:pt idx="814">
                  <c:v>90</c:v>
                </c:pt>
                <c:pt idx="815">
                  <c:v>90</c:v>
                </c:pt>
                <c:pt idx="816">
                  <c:v>90</c:v>
                </c:pt>
                <c:pt idx="817">
                  <c:v>98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105</c:v>
                </c:pt>
                <c:pt idx="824">
                  <c:v>105</c:v>
                </c:pt>
                <c:pt idx="825">
                  <c:v>105</c:v>
                </c:pt>
                <c:pt idx="826">
                  <c:v>105</c:v>
                </c:pt>
                <c:pt idx="827">
                  <c:v>105</c:v>
                </c:pt>
                <c:pt idx="828">
                  <c:v>105</c:v>
                </c:pt>
                <c:pt idx="829">
                  <c:v>105</c:v>
                </c:pt>
                <c:pt idx="830">
                  <c:v>105</c:v>
                </c:pt>
                <c:pt idx="831">
                  <c:v>105</c:v>
                </c:pt>
                <c:pt idx="832">
                  <c:v>105</c:v>
                </c:pt>
                <c:pt idx="833">
                  <c:v>105</c:v>
                </c:pt>
                <c:pt idx="834">
                  <c:v>105</c:v>
                </c:pt>
                <c:pt idx="835">
                  <c:v>105</c:v>
                </c:pt>
                <c:pt idx="836">
                  <c:v>105</c:v>
                </c:pt>
                <c:pt idx="837">
                  <c:v>105</c:v>
                </c:pt>
                <c:pt idx="838">
                  <c:v>105</c:v>
                </c:pt>
                <c:pt idx="839">
                  <c:v>105</c:v>
                </c:pt>
                <c:pt idx="840">
                  <c:v>105</c:v>
                </c:pt>
                <c:pt idx="841">
                  <c:v>105</c:v>
                </c:pt>
                <c:pt idx="842">
                  <c:v>105</c:v>
                </c:pt>
                <c:pt idx="843">
                  <c:v>105</c:v>
                </c:pt>
                <c:pt idx="844">
                  <c:v>105</c:v>
                </c:pt>
                <c:pt idx="845">
                  <c:v>105</c:v>
                </c:pt>
                <c:pt idx="846">
                  <c:v>105</c:v>
                </c:pt>
                <c:pt idx="847">
                  <c:v>105</c:v>
                </c:pt>
                <c:pt idx="848">
                  <c:v>105</c:v>
                </c:pt>
                <c:pt idx="849">
                  <c:v>105</c:v>
                </c:pt>
                <c:pt idx="850">
                  <c:v>105</c:v>
                </c:pt>
                <c:pt idx="851">
                  <c:v>120</c:v>
                </c:pt>
                <c:pt idx="852">
                  <c:v>120</c:v>
                </c:pt>
                <c:pt idx="853">
                  <c:v>120</c:v>
                </c:pt>
                <c:pt idx="854">
                  <c:v>120</c:v>
                </c:pt>
                <c:pt idx="855">
                  <c:v>120</c:v>
                </c:pt>
                <c:pt idx="856">
                  <c:v>120</c:v>
                </c:pt>
                <c:pt idx="857">
                  <c:v>120</c:v>
                </c:pt>
                <c:pt idx="858">
                  <c:v>120</c:v>
                </c:pt>
                <c:pt idx="859">
                  <c:v>120</c:v>
                </c:pt>
                <c:pt idx="860">
                  <c:v>120</c:v>
                </c:pt>
                <c:pt idx="861">
                  <c:v>120</c:v>
                </c:pt>
                <c:pt idx="862">
                  <c:v>120</c:v>
                </c:pt>
                <c:pt idx="863">
                  <c:v>120</c:v>
                </c:pt>
                <c:pt idx="864">
                  <c:v>120</c:v>
                </c:pt>
                <c:pt idx="865">
                  <c:v>120</c:v>
                </c:pt>
                <c:pt idx="866">
                  <c:v>120</c:v>
                </c:pt>
                <c:pt idx="867">
                  <c:v>120</c:v>
                </c:pt>
                <c:pt idx="868">
                  <c:v>120</c:v>
                </c:pt>
                <c:pt idx="869">
                  <c:v>120</c:v>
                </c:pt>
                <c:pt idx="870">
                  <c:v>120</c:v>
                </c:pt>
                <c:pt idx="871">
                  <c:v>120</c:v>
                </c:pt>
                <c:pt idx="872">
                  <c:v>120</c:v>
                </c:pt>
                <c:pt idx="873">
                  <c:v>120</c:v>
                </c:pt>
                <c:pt idx="874">
                  <c:v>120</c:v>
                </c:pt>
                <c:pt idx="875">
                  <c:v>120</c:v>
                </c:pt>
                <c:pt idx="876">
                  <c:v>120</c:v>
                </c:pt>
                <c:pt idx="877">
                  <c:v>120</c:v>
                </c:pt>
                <c:pt idx="878">
                  <c:v>120</c:v>
                </c:pt>
                <c:pt idx="879">
                  <c:v>120</c:v>
                </c:pt>
                <c:pt idx="880">
                  <c:v>120</c:v>
                </c:pt>
                <c:pt idx="881">
                  <c:v>120</c:v>
                </c:pt>
                <c:pt idx="882">
                  <c:v>120</c:v>
                </c:pt>
                <c:pt idx="883">
                  <c:v>120</c:v>
                </c:pt>
                <c:pt idx="884">
                  <c:v>120</c:v>
                </c:pt>
                <c:pt idx="885">
                  <c:v>120</c:v>
                </c:pt>
                <c:pt idx="886">
                  <c:v>120</c:v>
                </c:pt>
                <c:pt idx="887">
                  <c:v>120</c:v>
                </c:pt>
                <c:pt idx="888">
                  <c:v>120</c:v>
                </c:pt>
                <c:pt idx="889">
                  <c:v>120</c:v>
                </c:pt>
                <c:pt idx="890">
                  <c:v>120</c:v>
                </c:pt>
                <c:pt idx="891">
                  <c:v>120</c:v>
                </c:pt>
                <c:pt idx="892">
                  <c:v>120</c:v>
                </c:pt>
                <c:pt idx="893">
                  <c:v>120</c:v>
                </c:pt>
                <c:pt idx="894">
                  <c:v>120</c:v>
                </c:pt>
                <c:pt idx="895">
                  <c:v>120</c:v>
                </c:pt>
                <c:pt idx="896">
                  <c:v>120</c:v>
                </c:pt>
                <c:pt idx="897">
                  <c:v>120</c:v>
                </c:pt>
                <c:pt idx="898">
                  <c:v>120</c:v>
                </c:pt>
                <c:pt idx="899">
                  <c:v>120</c:v>
                </c:pt>
                <c:pt idx="900">
                  <c:v>120</c:v>
                </c:pt>
                <c:pt idx="901">
                  <c:v>120</c:v>
                </c:pt>
                <c:pt idx="902">
                  <c:v>120</c:v>
                </c:pt>
                <c:pt idx="903">
                  <c:v>120</c:v>
                </c:pt>
                <c:pt idx="904">
                  <c:v>120</c:v>
                </c:pt>
                <c:pt idx="905">
                  <c:v>120</c:v>
                </c:pt>
                <c:pt idx="906">
                  <c:v>120</c:v>
                </c:pt>
                <c:pt idx="907">
                  <c:v>120</c:v>
                </c:pt>
                <c:pt idx="908">
                  <c:v>120</c:v>
                </c:pt>
                <c:pt idx="909">
                  <c:v>120</c:v>
                </c:pt>
                <c:pt idx="910">
                  <c:v>120</c:v>
                </c:pt>
                <c:pt idx="911">
                  <c:v>120</c:v>
                </c:pt>
                <c:pt idx="912">
                  <c:v>120</c:v>
                </c:pt>
                <c:pt idx="913">
                  <c:v>120</c:v>
                </c:pt>
                <c:pt idx="914">
                  <c:v>120</c:v>
                </c:pt>
                <c:pt idx="915">
                  <c:v>120</c:v>
                </c:pt>
                <c:pt idx="916">
                  <c:v>120</c:v>
                </c:pt>
                <c:pt idx="917">
                  <c:v>120</c:v>
                </c:pt>
                <c:pt idx="918">
                  <c:v>120</c:v>
                </c:pt>
                <c:pt idx="919">
                  <c:v>120</c:v>
                </c:pt>
                <c:pt idx="920">
                  <c:v>120</c:v>
                </c:pt>
                <c:pt idx="921">
                  <c:v>120</c:v>
                </c:pt>
                <c:pt idx="922">
                  <c:v>120</c:v>
                </c:pt>
                <c:pt idx="923">
                  <c:v>120</c:v>
                </c:pt>
                <c:pt idx="924">
                  <c:v>120</c:v>
                </c:pt>
                <c:pt idx="925">
                  <c:v>120</c:v>
                </c:pt>
                <c:pt idx="926">
                  <c:v>120</c:v>
                </c:pt>
                <c:pt idx="927">
                  <c:v>120</c:v>
                </c:pt>
                <c:pt idx="928">
                  <c:v>120</c:v>
                </c:pt>
                <c:pt idx="929">
                  <c:v>120</c:v>
                </c:pt>
                <c:pt idx="930">
                  <c:v>120</c:v>
                </c:pt>
                <c:pt idx="931">
                  <c:v>120</c:v>
                </c:pt>
                <c:pt idx="932">
                  <c:v>120</c:v>
                </c:pt>
                <c:pt idx="933">
                  <c:v>120</c:v>
                </c:pt>
                <c:pt idx="934">
                  <c:v>120</c:v>
                </c:pt>
                <c:pt idx="935">
                  <c:v>120</c:v>
                </c:pt>
                <c:pt idx="936">
                  <c:v>120</c:v>
                </c:pt>
                <c:pt idx="937">
                  <c:v>120</c:v>
                </c:pt>
                <c:pt idx="938">
                  <c:v>120</c:v>
                </c:pt>
                <c:pt idx="939">
                  <c:v>120</c:v>
                </c:pt>
                <c:pt idx="940">
                  <c:v>120</c:v>
                </c:pt>
                <c:pt idx="941">
                  <c:v>120</c:v>
                </c:pt>
                <c:pt idx="942">
                  <c:v>120</c:v>
                </c:pt>
                <c:pt idx="943">
                  <c:v>120</c:v>
                </c:pt>
                <c:pt idx="944">
                  <c:v>120</c:v>
                </c:pt>
                <c:pt idx="945">
                  <c:v>120</c:v>
                </c:pt>
                <c:pt idx="946">
                  <c:v>120</c:v>
                </c:pt>
                <c:pt idx="947">
                  <c:v>120</c:v>
                </c:pt>
                <c:pt idx="948">
                  <c:v>120</c:v>
                </c:pt>
                <c:pt idx="949">
                  <c:v>120</c:v>
                </c:pt>
                <c:pt idx="950">
                  <c:v>120</c:v>
                </c:pt>
                <c:pt idx="951">
                  <c:v>120</c:v>
                </c:pt>
                <c:pt idx="952">
                  <c:v>120</c:v>
                </c:pt>
                <c:pt idx="953">
                  <c:v>120</c:v>
                </c:pt>
                <c:pt idx="954">
                  <c:v>120</c:v>
                </c:pt>
                <c:pt idx="955">
                  <c:v>120</c:v>
                </c:pt>
                <c:pt idx="956">
                  <c:v>120</c:v>
                </c:pt>
                <c:pt idx="957">
                  <c:v>120</c:v>
                </c:pt>
                <c:pt idx="958">
                  <c:v>120</c:v>
                </c:pt>
                <c:pt idx="959">
                  <c:v>120</c:v>
                </c:pt>
                <c:pt idx="960">
                  <c:v>120</c:v>
                </c:pt>
                <c:pt idx="961">
                  <c:v>120</c:v>
                </c:pt>
                <c:pt idx="962">
                  <c:v>120</c:v>
                </c:pt>
                <c:pt idx="963">
                  <c:v>120</c:v>
                </c:pt>
                <c:pt idx="964">
                  <c:v>120</c:v>
                </c:pt>
                <c:pt idx="965">
                  <c:v>120</c:v>
                </c:pt>
                <c:pt idx="966">
                  <c:v>120</c:v>
                </c:pt>
                <c:pt idx="967">
                  <c:v>120</c:v>
                </c:pt>
                <c:pt idx="968">
                  <c:v>120</c:v>
                </c:pt>
                <c:pt idx="969">
                  <c:v>120</c:v>
                </c:pt>
                <c:pt idx="970">
                  <c:v>120</c:v>
                </c:pt>
                <c:pt idx="971">
                  <c:v>120</c:v>
                </c:pt>
                <c:pt idx="972">
                  <c:v>120</c:v>
                </c:pt>
                <c:pt idx="973">
                  <c:v>120</c:v>
                </c:pt>
                <c:pt idx="974">
                  <c:v>120</c:v>
                </c:pt>
                <c:pt idx="975">
                  <c:v>120</c:v>
                </c:pt>
                <c:pt idx="976">
                  <c:v>120</c:v>
                </c:pt>
                <c:pt idx="977">
                  <c:v>120</c:v>
                </c:pt>
                <c:pt idx="978">
                  <c:v>120</c:v>
                </c:pt>
                <c:pt idx="979">
                  <c:v>120</c:v>
                </c:pt>
                <c:pt idx="980">
                  <c:v>120</c:v>
                </c:pt>
                <c:pt idx="981">
                  <c:v>120</c:v>
                </c:pt>
                <c:pt idx="982">
                  <c:v>120</c:v>
                </c:pt>
                <c:pt idx="983">
                  <c:v>120</c:v>
                </c:pt>
                <c:pt idx="984">
                  <c:v>120</c:v>
                </c:pt>
                <c:pt idx="985">
                  <c:v>120</c:v>
                </c:pt>
                <c:pt idx="986">
                  <c:v>120</c:v>
                </c:pt>
                <c:pt idx="987">
                  <c:v>120</c:v>
                </c:pt>
                <c:pt idx="988">
                  <c:v>120</c:v>
                </c:pt>
                <c:pt idx="989">
                  <c:v>120</c:v>
                </c:pt>
                <c:pt idx="990">
                  <c:v>120</c:v>
                </c:pt>
                <c:pt idx="991">
                  <c:v>120</c:v>
                </c:pt>
                <c:pt idx="992">
                  <c:v>120</c:v>
                </c:pt>
                <c:pt idx="993">
                  <c:v>120</c:v>
                </c:pt>
                <c:pt idx="994">
                  <c:v>120</c:v>
                </c:pt>
                <c:pt idx="995">
                  <c:v>120</c:v>
                </c:pt>
                <c:pt idx="996">
                  <c:v>120</c:v>
                </c:pt>
                <c:pt idx="997">
                  <c:v>120</c:v>
                </c:pt>
                <c:pt idx="998">
                  <c:v>120</c:v>
                </c:pt>
                <c:pt idx="999">
                  <c:v>120</c:v>
                </c:pt>
                <c:pt idx="1000">
                  <c:v>120</c:v>
                </c:pt>
                <c:pt idx="1001">
                  <c:v>120</c:v>
                </c:pt>
                <c:pt idx="1002">
                  <c:v>120</c:v>
                </c:pt>
                <c:pt idx="1003">
                  <c:v>120</c:v>
                </c:pt>
                <c:pt idx="1004">
                  <c:v>120</c:v>
                </c:pt>
                <c:pt idx="1005">
                  <c:v>120</c:v>
                </c:pt>
                <c:pt idx="1006">
                  <c:v>120</c:v>
                </c:pt>
                <c:pt idx="1007">
                  <c:v>120</c:v>
                </c:pt>
                <c:pt idx="1008">
                  <c:v>120</c:v>
                </c:pt>
                <c:pt idx="1009">
                  <c:v>120</c:v>
                </c:pt>
                <c:pt idx="1010">
                  <c:v>120</c:v>
                </c:pt>
                <c:pt idx="1011">
                  <c:v>120</c:v>
                </c:pt>
                <c:pt idx="1012">
                  <c:v>120</c:v>
                </c:pt>
                <c:pt idx="1013">
                  <c:v>120</c:v>
                </c:pt>
                <c:pt idx="1014">
                  <c:v>120</c:v>
                </c:pt>
                <c:pt idx="1015">
                  <c:v>120</c:v>
                </c:pt>
                <c:pt idx="1016">
                  <c:v>120</c:v>
                </c:pt>
                <c:pt idx="1017">
                  <c:v>120</c:v>
                </c:pt>
                <c:pt idx="1018">
                  <c:v>120</c:v>
                </c:pt>
                <c:pt idx="1019">
                  <c:v>120</c:v>
                </c:pt>
                <c:pt idx="1020">
                  <c:v>120</c:v>
                </c:pt>
                <c:pt idx="1021">
                  <c:v>120</c:v>
                </c:pt>
                <c:pt idx="1022">
                  <c:v>120</c:v>
                </c:pt>
                <c:pt idx="1023">
                  <c:v>120</c:v>
                </c:pt>
                <c:pt idx="1024">
                  <c:v>120</c:v>
                </c:pt>
                <c:pt idx="1025">
                  <c:v>120</c:v>
                </c:pt>
                <c:pt idx="1026">
                  <c:v>120</c:v>
                </c:pt>
                <c:pt idx="1027">
                  <c:v>120</c:v>
                </c:pt>
                <c:pt idx="1028">
                  <c:v>120</c:v>
                </c:pt>
                <c:pt idx="1029">
                  <c:v>120</c:v>
                </c:pt>
                <c:pt idx="1030">
                  <c:v>120</c:v>
                </c:pt>
                <c:pt idx="1031">
                  <c:v>120</c:v>
                </c:pt>
                <c:pt idx="1032">
                  <c:v>120</c:v>
                </c:pt>
                <c:pt idx="1033">
                  <c:v>120</c:v>
                </c:pt>
                <c:pt idx="1034">
                  <c:v>126</c:v>
                </c:pt>
                <c:pt idx="1035">
                  <c:v>133</c:v>
                </c:pt>
                <c:pt idx="1036">
                  <c:v>133</c:v>
                </c:pt>
                <c:pt idx="1037">
                  <c:v>133</c:v>
                </c:pt>
                <c:pt idx="1038">
                  <c:v>140</c:v>
                </c:pt>
                <c:pt idx="1039">
                  <c:v>140</c:v>
                </c:pt>
                <c:pt idx="1040">
                  <c:v>140</c:v>
                </c:pt>
                <c:pt idx="1041">
                  <c:v>140</c:v>
                </c:pt>
                <c:pt idx="1042">
                  <c:v>140</c:v>
                </c:pt>
                <c:pt idx="1043">
                  <c:v>140</c:v>
                </c:pt>
                <c:pt idx="1044">
                  <c:v>140</c:v>
                </c:pt>
                <c:pt idx="1045">
                  <c:v>147</c:v>
                </c:pt>
                <c:pt idx="1046">
                  <c:v>147</c:v>
                </c:pt>
                <c:pt idx="1047">
                  <c:v>147</c:v>
                </c:pt>
                <c:pt idx="1048">
                  <c:v>147</c:v>
                </c:pt>
                <c:pt idx="1049">
                  <c:v>147</c:v>
                </c:pt>
                <c:pt idx="1050">
                  <c:v>147</c:v>
                </c:pt>
                <c:pt idx="1051">
                  <c:v>147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154</c:v>
                </c:pt>
                <c:pt idx="1090">
                  <c:v>154</c:v>
                </c:pt>
                <c:pt idx="1091">
                  <c:v>154</c:v>
                </c:pt>
                <c:pt idx="1092">
                  <c:v>160</c:v>
                </c:pt>
                <c:pt idx="1093">
                  <c:v>161</c:v>
                </c:pt>
                <c:pt idx="1094">
                  <c:v>161</c:v>
                </c:pt>
                <c:pt idx="1095">
                  <c:v>161</c:v>
                </c:pt>
                <c:pt idx="1096">
                  <c:v>161</c:v>
                </c:pt>
                <c:pt idx="1097">
                  <c:v>168</c:v>
                </c:pt>
                <c:pt idx="1098">
                  <c:v>168</c:v>
                </c:pt>
                <c:pt idx="1099">
                  <c:v>175</c:v>
                </c:pt>
                <c:pt idx="1100">
                  <c:v>175</c:v>
                </c:pt>
                <c:pt idx="1101">
                  <c:v>175</c:v>
                </c:pt>
                <c:pt idx="1102">
                  <c:v>180</c:v>
                </c:pt>
                <c:pt idx="1103">
                  <c:v>180</c:v>
                </c:pt>
                <c:pt idx="1104">
                  <c:v>180</c:v>
                </c:pt>
                <c:pt idx="1105">
                  <c:v>180</c:v>
                </c:pt>
                <c:pt idx="1106">
                  <c:v>180</c:v>
                </c:pt>
                <c:pt idx="1107">
                  <c:v>180</c:v>
                </c:pt>
                <c:pt idx="1108">
                  <c:v>180</c:v>
                </c:pt>
                <c:pt idx="1109">
                  <c:v>180</c:v>
                </c:pt>
                <c:pt idx="1110">
                  <c:v>180</c:v>
                </c:pt>
                <c:pt idx="1111">
                  <c:v>180</c:v>
                </c:pt>
                <c:pt idx="1112">
                  <c:v>180</c:v>
                </c:pt>
                <c:pt idx="1113">
                  <c:v>180</c:v>
                </c:pt>
                <c:pt idx="1114">
                  <c:v>180</c:v>
                </c:pt>
                <c:pt idx="1115">
                  <c:v>180</c:v>
                </c:pt>
                <c:pt idx="1116">
                  <c:v>180</c:v>
                </c:pt>
                <c:pt idx="1117">
                  <c:v>180</c:v>
                </c:pt>
                <c:pt idx="1118">
                  <c:v>180</c:v>
                </c:pt>
                <c:pt idx="1119">
                  <c:v>180</c:v>
                </c:pt>
                <c:pt idx="1120">
                  <c:v>180</c:v>
                </c:pt>
                <c:pt idx="1121">
                  <c:v>180</c:v>
                </c:pt>
                <c:pt idx="1122">
                  <c:v>180</c:v>
                </c:pt>
                <c:pt idx="1123">
                  <c:v>180</c:v>
                </c:pt>
                <c:pt idx="1124">
                  <c:v>180</c:v>
                </c:pt>
                <c:pt idx="1125">
                  <c:v>180</c:v>
                </c:pt>
                <c:pt idx="1126">
                  <c:v>180</c:v>
                </c:pt>
                <c:pt idx="1127">
                  <c:v>180</c:v>
                </c:pt>
                <c:pt idx="1128">
                  <c:v>180</c:v>
                </c:pt>
                <c:pt idx="1129">
                  <c:v>180</c:v>
                </c:pt>
                <c:pt idx="1130">
                  <c:v>180</c:v>
                </c:pt>
                <c:pt idx="1131">
                  <c:v>180</c:v>
                </c:pt>
                <c:pt idx="1132">
                  <c:v>180</c:v>
                </c:pt>
                <c:pt idx="1133">
                  <c:v>180</c:v>
                </c:pt>
                <c:pt idx="1134">
                  <c:v>180</c:v>
                </c:pt>
                <c:pt idx="1135">
                  <c:v>180</c:v>
                </c:pt>
                <c:pt idx="1136">
                  <c:v>180</c:v>
                </c:pt>
                <c:pt idx="1137">
                  <c:v>180</c:v>
                </c:pt>
                <c:pt idx="1138">
                  <c:v>180</c:v>
                </c:pt>
                <c:pt idx="1139">
                  <c:v>180</c:v>
                </c:pt>
                <c:pt idx="1140">
                  <c:v>180</c:v>
                </c:pt>
                <c:pt idx="1141">
                  <c:v>180</c:v>
                </c:pt>
                <c:pt idx="1142">
                  <c:v>180</c:v>
                </c:pt>
                <c:pt idx="1143">
                  <c:v>180</c:v>
                </c:pt>
                <c:pt idx="1144">
                  <c:v>180</c:v>
                </c:pt>
                <c:pt idx="1145">
                  <c:v>180</c:v>
                </c:pt>
                <c:pt idx="1146">
                  <c:v>180</c:v>
                </c:pt>
                <c:pt idx="1147">
                  <c:v>180</c:v>
                </c:pt>
                <c:pt idx="1148">
                  <c:v>180</c:v>
                </c:pt>
                <c:pt idx="1149">
                  <c:v>180</c:v>
                </c:pt>
                <c:pt idx="1150">
                  <c:v>180</c:v>
                </c:pt>
                <c:pt idx="1151">
                  <c:v>180</c:v>
                </c:pt>
                <c:pt idx="1152">
                  <c:v>180</c:v>
                </c:pt>
                <c:pt idx="1153">
                  <c:v>180</c:v>
                </c:pt>
                <c:pt idx="1154">
                  <c:v>180</c:v>
                </c:pt>
                <c:pt idx="1155">
                  <c:v>180</c:v>
                </c:pt>
                <c:pt idx="1156">
                  <c:v>180</c:v>
                </c:pt>
                <c:pt idx="1157">
                  <c:v>180</c:v>
                </c:pt>
                <c:pt idx="1158">
                  <c:v>180</c:v>
                </c:pt>
                <c:pt idx="1159">
                  <c:v>180</c:v>
                </c:pt>
                <c:pt idx="1160">
                  <c:v>180</c:v>
                </c:pt>
                <c:pt idx="1161">
                  <c:v>180</c:v>
                </c:pt>
                <c:pt idx="1162">
                  <c:v>180</c:v>
                </c:pt>
                <c:pt idx="1163">
                  <c:v>180</c:v>
                </c:pt>
                <c:pt idx="1164">
                  <c:v>182</c:v>
                </c:pt>
                <c:pt idx="1165">
                  <c:v>182</c:v>
                </c:pt>
                <c:pt idx="1166">
                  <c:v>189</c:v>
                </c:pt>
                <c:pt idx="1167">
                  <c:v>189</c:v>
                </c:pt>
                <c:pt idx="1168">
                  <c:v>200</c:v>
                </c:pt>
                <c:pt idx="1169">
                  <c:v>200</c:v>
                </c:pt>
                <c:pt idx="1170">
                  <c:v>200</c:v>
                </c:pt>
                <c:pt idx="1171">
                  <c:v>203</c:v>
                </c:pt>
                <c:pt idx="1172">
                  <c:v>203</c:v>
                </c:pt>
                <c:pt idx="1173">
                  <c:v>208</c:v>
                </c:pt>
                <c:pt idx="1174">
                  <c:v>210</c:v>
                </c:pt>
                <c:pt idx="1175">
                  <c:v>210</c:v>
                </c:pt>
                <c:pt idx="1176">
                  <c:v>210</c:v>
                </c:pt>
                <c:pt idx="1177">
                  <c:v>210</c:v>
                </c:pt>
                <c:pt idx="1178">
                  <c:v>210</c:v>
                </c:pt>
                <c:pt idx="1179">
                  <c:v>210</c:v>
                </c:pt>
                <c:pt idx="1180">
                  <c:v>210</c:v>
                </c:pt>
                <c:pt idx="1181">
                  <c:v>210</c:v>
                </c:pt>
                <c:pt idx="1182">
                  <c:v>210</c:v>
                </c:pt>
                <c:pt idx="1183">
                  <c:v>210</c:v>
                </c:pt>
                <c:pt idx="1184">
                  <c:v>210</c:v>
                </c:pt>
                <c:pt idx="1185">
                  <c:v>217</c:v>
                </c:pt>
                <c:pt idx="1186">
                  <c:v>217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240</c:v>
                </c:pt>
                <c:pt idx="1191">
                  <c:v>240</c:v>
                </c:pt>
                <c:pt idx="1192">
                  <c:v>240</c:v>
                </c:pt>
                <c:pt idx="1193">
                  <c:v>240</c:v>
                </c:pt>
                <c:pt idx="1194">
                  <c:v>240</c:v>
                </c:pt>
                <c:pt idx="1195">
                  <c:v>240</c:v>
                </c:pt>
                <c:pt idx="1196">
                  <c:v>240</c:v>
                </c:pt>
                <c:pt idx="1197">
                  <c:v>240</c:v>
                </c:pt>
                <c:pt idx="1198">
                  <c:v>240</c:v>
                </c:pt>
                <c:pt idx="1199">
                  <c:v>240</c:v>
                </c:pt>
                <c:pt idx="1200">
                  <c:v>240</c:v>
                </c:pt>
                <c:pt idx="1201">
                  <c:v>240</c:v>
                </c:pt>
                <c:pt idx="1202">
                  <c:v>240</c:v>
                </c:pt>
                <c:pt idx="1203">
                  <c:v>240</c:v>
                </c:pt>
                <c:pt idx="1204">
                  <c:v>240</c:v>
                </c:pt>
                <c:pt idx="1205">
                  <c:v>240</c:v>
                </c:pt>
                <c:pt idx="1206">
                  <c:v>240</c:v>
                </c:pt>
                <c:pt idx="1207">
                  <c:v>240</c:v>
                </c:pt>
                <c:pt idx="1208">
                  <c:v>240</c:v>
                </c:pt>
                <c:pt idx="1209">
                  <c:v>240</c:v>
                </c:pt>
                <c:pt idx="1210">
                  <c:v>240</c:v>
                </c:pt>
                <c:pt idx="1211">
                  <c:v>240</c:v>
                </c:pt>
                <c:pt idx="1212">
                  <c:v>240</c:v>
                </c:pt>
                <c:pt idx="1213">
                  <c:v>240</c:v>
                </c:pt>
                <c:pt idx="1214">
                  <c:v>240</c:v>
                </c:pt>
                <c:pt idx="1215">
                  <c:v>240</c:v>
                </c:pt>
                <c:pt idx="1216">
                  <c:v>240</c:v>
                </c:pt>
                <c:pt idx="1217">
                  <c:v>240</c:v>
                </c:pt>
                <c:pt idx="1218">
                  <c:v>240</c:v>
                </c:pt>
                <c:pt idx="1219">
                  <c:v>240</c:v>
                </c:pt>
                <c:pt idx="1220">
                  <c:v>240</c:v>
                </c:pt>
                <c:pt idx="1221">
                  <c:v>240</c:v>
                </c:pt>
                <c:pt idx="1222">
                  <c:v>240</c:v>
                </c:pt>
                <c:pt idx="1223">
                  <c:v>240</c:v>
                </c:pt>
                <c:pt idx="1224">
                  <c:v>240</c:v>
                </c:pt>
                <c:pt idx="1225">
                  <c:v>240</c:v>
                </c:pt>
                <c:pt idx="1226">
                  <c:v>240</c:v>
                </c:pt>
                <c:pt idx="1227">
                  <c:v>240</c:v>
                </c:pt>
                <c:pt idx="1228">
                  <c:v>250</c:v>
                </c:pt>
                <c:pt idx="1229">
                  <c:v>250</c:v>
                </c:pt>
                <c:pt idx="1230">
                  <c:v>252</c:v>
                </c:pt>
                <c:pt idx="1231">
                  <c:v>252</c:v>
                </c:pt>
                <c:pt idx="1232">
                  <c:v>252</c:v>
                </c:pt>
                <c:pt idx="1233">
                  <c:v>252</c:v>
                </c:pt>
                <c:pt idx="1234">
                  <c:v>260</c:v>
                </c:pt>
                <c:pt idx="1235">
                  <c:v>266</c:v>
                </c:pt>
                <c:pt idx="1236">
                  <c:v>270</c:v>
                </c:pt>
                <c:pt idx="1237">
                  <c:v>270</c:v>
                </c:pt>
                <c:pt idx="1238">
                  <c:v>270</c:v>
                </c:pt>
                <c:pt idx="1239">
                  <c:v>300</c:v>
                </c:pt>
                <c:pt idx="1240">
                  <c:v>300</c:v>
                </c:pt>
                <c:pt idx="1241">
                  <c:v>300</c:v>
                </c:pt>
                <c:pt idx="1242">
                  <c:v>300</c:v>
                </c:pt>
                <c:pt idx="1243">
                  <c:v>300</c:v>
                </c:pt>
                <c:pt idx="1244">
                  <c:v>300</c:v>
                </c:pt>
                <c:pt idx="1245">
                  <c:v>330</c:v>
                </c:pt>
                <c:pt idx="1246">
                  <c:v>330</c:v>
                </c:pt>
                <c:pt idx="1247">
                  <c:v>360</c:v>
                </c:pt>
                <c:pt idx="1248">
                  <c:v>360</c:v>
                </c:pt>
                <c:pt idx="1249">
                  <c:v>360</c:v>
                </c:pt>
                <c:pt idx="1250">
                  <c:v>360</c:v>
                </c:pt>
                <c:pt idx="1251">
                  <c:v>360</c:v>
                </c:pt>
                <c:pt idx="1252">
                  <c:v>360</c:v>
                </c:pt>
                <c:pt idx="1253">
                  <c:v>360</c:v>
                </c:pt>
                <c:pt idx="1254">
                  <c:v>360</c:v>
                </c:pt>
                <c:pt idx="1255">
                  <c:v>360</c:v>
                </c:pt>
                <c:pt idx="1256">
                  <c:v>360</c:v>
                </c:pt>
                <c:pt idx="1257">
                  <c:v>360</c:v>
                </c:pt>
                <c:pt idx="1258">
                  <c:v>360</c:v>
                </c:pt>
                <c:pt idx="1259">
                  <c:v>360</c:v>
                </c:pt>
                <c:pt idx="1260">
                  <c:v>360</c:v>
                </c:pt>
                <c:pt idx="1261">
                  <c:v>365</c:v>
                </c:pt>
                <c:pt idx="1262">
                  <c:v>380</c:v>
                </c:pt>
                <c:pt idx="1263">
                  <c:v>380</c:v>
                </c:pt>
                <c:pt idx="1264">
                  <c:v>420</c:v>
                </c:pt>
                <c:pt idx="1265">
                  <c:v>420</c:v>
                </c:pt>
                <c:pt idx="1266">
                  <c:v>420</c:v>
                </c:pt>
                <c:pt idx="1267">
                  <c:v>480</c:v>
                </c:pt>
                <c:pt idx="1268">
                  <c:v>480</c:v>
                </c:pt>
                <c:pt idx="1269">
                  <c:v>480</c:v>
                </c:pt>
                <c:pt idx="1270">
                  <c:v>480</c:v>
                </c:pt>
                <c:pt idx="1271">
                  <c:v>480</c:v>
                </c:pt>
                <c:pt idx="1272">
                  <c:v>480</c:v>
                </c:pt>
                <c:pt idx="1273">
                  <c:v>480</c:v>
                </c:pt>
                <c:pt idx="1274">
                  <c:v>480</c:v>
                </c:pt>
                <c:pt idx="1275">
                  <c:v>480</c:v>
                </c:pt>
                <c:pt idx="1276">
                  <c:v>480</c:v>
                </c:pt>
                <c:pt idx="1277">
                  <c:v>480</c:v>
                </c:pt>
                <c:pt idx="1278">
                  <c:v>480</c:v>
                </c:pt>
                <c:pt idx="1279">
                  <c:v>480</c:v>
                </c:pt>
                <c:pt idx="1280">
                  <c:v>480</c:v>
                </c:pt>
                <c:pt idx="1281">
                  <c:v>480</c:v>
                </c:pt>
                <c:pt idx="1282">
                  <c:v>480</c:v>
                </c:pt>
                <c:pt idx="1283">
                  <c:v>480</c:v>
                </c:pt>
                <c:pt idx="1284">
                  <c:v>480</c:v>
                </c:pt>
                <c:pt idx="1285">
                  <c:v>480</c:v>
                </c:pt>
                <c:pt idx="1286">
                  <c:v>480</c:v>
                </c:pt>
                <c:pt idx="1287">
                  <c:v>480</c:v>
                </c:pt>
                <c:pt idx="1288">
                  <c:v>480</c:v>
                </c:pt>
                <c:pt idx="1289">
                  <c:v>480</c:v>
                </c:pt>
                <c:pt idx="1290">
                  <c:v>480</c:v>
                </c:pt>
                <c:pt idx="1291">
                  <c:v>510</c:v>
                </c:pt>
                <c:pt idx="1292">
                  <c:v>540</c:v>
                </c:pt>
                <c:pt idx="1293">
                  <c:v>540</c:v>
                </c:pt>
                <c:pt idx="1294">
                  <c:v>540</c:v>
                </c:pt>
                <c:pt idx="1295">
                  <c:v>540</c:v>
                </c:pt>
                <c:pt idx="1296">
                  <c:v>540</c:v>
                </c:pt>
                <c:pt idx="1297">
                  <c:v>540</c:v>
                </c:pt>
                <c:pt idx="1298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8-46F1-980D-E87279A5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429</xdr:row>
      <xdr:rowOff>76200</xdr:rowOff>
    </xdr:from>
    <xdr:to>
      <xdr:col>17</xdr:col>
      <xdr:colOff>571500</xdr:colOff>
      <xdr:row>443</xdr:row>
      <xdr:rowOff>19050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9D6CC28-6203-4C80-8C5E-A2CF133CD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501S0309/Downloads/ROP_template&#35531;&#36092;&#40670;&#35430;&#31639;(11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說明"/>
      <sheetName val="參數"/>
      <sheetName val="請購計算"/>
    </sheetNames>
    <sheetDataSet>
      <sheetData sheetId="0"/>
      <sheetData sheetId="1">
        <row r="2">
          <cell r="D2">
            <v>1</v>
          </cell>
          <cell r="E2">
            <v>90</v>
          </cell>
          <cell r="F2">
            <v>1.28</v>
          </cell>
        </row>
        <row r="3">
          <cell r="D3">
            <v>2</v>
          </cell>
          <cell r="E3">
            <v>95</v>
          </cell>
          <cell r="F3">
            <v>1.645</v>
          </cell>
        </row>
        <row r="4">
          <cell r="D4">
            <v>3</v>
          </cell>
          <cell r="E4">
            <v>97.5</v>
          </cell>
          <cell r="F4">
            <v>1.96</v>
          </cell>
        </row>
        <row r="5">
          <cell r="D5">
            <v>4</v>
          </cell>
          <cell r="E5">
            <v>99</v>
          </cell>
          <cell r="F5">
            <v>2.33</v>
          </cell>
        </row>
        <row r="6">
          <cell r="D6">
            <v>5</v>
          </cell>
          <cell r="E6">
            <v>99.9</v>
          </cell>
          <cell r="F6">
            <v>3.09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B814F5-403D-4050-B1C6-8951D91CA5D9}" name="表格2" displayName="表格2" ref="A1:AT1300" totalsRowShown="0" headerRowDxfId="63" dataDxfId="62">
  <autoFilter ref="A1:AT1300" xr:uid="{B4BED784-D471-4341-91F2-D4197C0B9BCB}"/>
  <tableColumns count="46">
    <tableColumn id="1" xr3:uid="{CF74F742-4433-4F87-A5BE-39021289BA59}" name="物料編號" dataDxfId="61"/>
    <tableColumn id="2" xr3:uid="{21205183-7D2E-4729-A219-F71FBE2F6B7C}" name="品名" dataDxfId="60"/>
    <tableColumn id="3" xr3:uid="{4A10D561-1A91-4208-A4A0-DF8549EF709A}" name="2023年5月" dataDxfId="59" dataCellStyle="一般 3"/>
    <tableColumn id="4" xr3:uid="{18998C12-B941-4C31-9A35-5ACAD0B2B131}" name="2023年6月" dataDxfId="58" dataCellStyle="一般 3"/>
    <tableColumn id="5" xr3:uid="{ED15AC52-BFA3-437F-B076-432E1C1C197B}" name="2023年7月" dataDxfId="57" dataCellStyle="一般 3"/>
    <tableColumn id="6" xr3:uid="{D41522D7-DF6C-407F-BB05-9A7130E99AD9}" name="2023年8月" dataDxfId="56" dataCellStyle="一般 3"/>
    <tableColumn id="7" xr3:uid="{6B0C92B5-F690-4E74-A1DA-3C2D7B7C38A6}" name="2023年9月" dataDxfId="55" dataCellStyle="一般 3"/>
    <tableColumn id="8" xr3:uid="{B4EF48B1-BDF4-4920-9CB4-FD8FF33A6D02}" name="2023年10月" dataDxfId="54" dataCellStyle="一般 3"/>
    <tableColumn id="9" xr3:uid="{85656EFB-B65F-4100-9BE7-05720A2EFF4B}" name="2023年11月" dataDxfId="53" dataCellStyle="一般 3"/>
    <tableColumn id="10" xr3:uid="{B3E105B9-E234-4A7F-8854-81BBCCEF34F8}" name="2023年12月" dataDxfId="52" dataCellStyle="一般 3"/>
    <tableColumn id="11" xr3:uid="{AC31F555-8DCD-4106-8EC1-D4181E8BD98F}" name="2024年1月" dataDxfId="51" dataCellStyle="一般 3"/>
    <tableColumn id="12" xr3:uid="{EFCC459F-18A2-4A6A-9336-1E00654955F6}" name="2024年2月" dataDxfId="50" dataCellStyle="一般 3"/>
    <tableColumn id="13" xr3:uid="{CA3AB555-9596-48D6-AB4A-BD0ED1C134B2}" name="2024年3月" dataDxfId="49" dataCellStyle="一般 3"/>
    <tableColumn id="14" xr3:uid="{A9E2A6B6-5DC2-4EC4-8B87-58F37A5C3B57}" name="2024年4月" dataDxfId="48" dataCellStyle="一般 3"/>
    <tableColumn id="15" xr3:uid="{49A2DDB9-000B-4873-96D3-176D3DE7E04B}" name="2024年5月" dataDxfId="47" dataCellStyle="一般 3"/>
    <tableColumn id="16" xr3:uid="{54138322-19E0-4E93-8D79-03717DB4B9C1}" name="2024年6月" dataDxfId="46" dataCellStyle="一般 3"/>
    <tableColumn id="17" xr3:uid="{CF8C2CC2-3B74-4874-A3B8-051135C71D0D}" name="2024年7月" dataDxfId="45" dataCellStyle="一般 3"/>
    <tableColumn id="18" xr3:uid="{305D1AA0-B11C-45D9-BFF8-6AE53487E388}" name="2024年8月" dataDxfId="44" dataCellStyle="一般 3"/>
    <tableColumn id="19" xr3:uid="{FF8F63C5-7BEE-4AD6-9AB9-D680E0036B35}" name="2024年9月" dataDxfId="43" dataCellStyle="一般 3"/>
    <tableColumn id="20" xr3:uid="{43CD5432-2E22-4DC2-AE0E-FC8D6AE4A3E1}" name="2024年10月" dataDxfId="42" dataCellStyle="一般 3"/>
    <tableColumn id="21" xr3:uid="{1AB61AFA-524A-456C-BDFB-7ADB21EDA043}" name="2024年11月" dataDxfId="41" dataCellStyle="一般 3"/>
    <tableColumn id="22" xr3:uid="{5B99B694-6701-402E-8DA2-C457F12167B4}" name="2024年12月" dataDxfId="40" dataCellStyle="一般 3"/>
    <tableColumn id="23" xr3:uid="{65F20316-47F0-4E91-9C54-154872F0F68E}" name="2025年1月" dataDxfId="39" dataCellStyle="一般 3"/>
    <tableColumn id="24" xr3:uid="{7BC24D25-2F3C-4EA2-9748-3A3109BE55C3}" name="2025年2月" dataDxfId="38" dataCellStyle="一般 3"/>
    <tableColumn id="25" xr3:uid="{B9B1DBFA-E347-4564-A665-9F5104FB17E2}" name="2025年3月" dataDxfId="37" dataCellStyle="一般 3"/>
    <tableColumn id="26" xr3:uid="{54997125-45A6-476C-B258-9A1AC06E9E49}" name="2025年4月" dataDxfId="36" dataCellStyle="一般 3"/>
    <tableColumn id="27" xr3:uid="{C1648C3B-7F74-4967-80BB-E2DA9E872B79}" name="2025年5月" dataDxfId="35" dataCellStyle="一般 3"/>
    <tableColumn id="28" xr3:uid="{ABE335E1-7917-4407-A388-BD90C4764119}" name="2025年6月" dataDxfId="34" dataCellStyle="一般 3"/>
    <tableColumn id="29" xr3:uid="{C133A9B2-D65F-449F-ABA1-CB1D01A4403E}" name="2025年7月" dataDxfId="33" dataCellStyle="一般 3"/>
    <tableColumn id="30" xr3:uid="{FC7B4AE2-7C1B-4CBA-933E-1981EB68500D}" name="2025年8月" dataDxfId="32" dataCellStyle="一般 3"/>
    <tableColumn id="31" xr3:uid="{8E033CB5-C012-4E6F-B535-2D921CE2B9B9}" name="2025年9月" dataDxfId="31" dataCellStyle="一般 3"/>
    <tableColumn id="32" xr3:uid="{9AD469C4-D4BD-41E3-860E-0B48D4A5988F}" name="2025年10月" dataDxfId="30" dataCellStyle="一般 3"/>
    <tableColumn id="33" xr3:uid="{7ED13FC2-3B86-4B18-AC5F-A4DD1A4A8284}" name="2025年11月" dataDxfId="29" dataCellStyle="一般 3"/>
    <tableColumn id="34" xr3:uid="{7F2A92A9-0E86-4583-BFB9-C4DC637A27D7}" name="2025年12月" dataDxfId="28" dataCellStyle="一般 3"/>
    <tableColumn id="35" xr3:uid="{43DADED8-7FE2-48AC-BC11-5E544902F7EC}" name="2023年使用量(U23)" dataDxfId="27">
      <calculatedColumnFormula>SUM(C2:J2)</calculatedColumnFormula>
    </tableColumn>
    <tableColumn id="36" xr3:uid="{F3A274D3-43D5-4000-9D20-6D9237174972}" name="2024年使用量(U24)" dataDxfId="26">
      <calculatedColumnFormula>SUM(K2:V2)</calculatedColumnFormula>
    </tableColumn>
    <tableColumn id="37" xr3:uid="{7ED21C10-D511-4AC0-A62E-17B0B1C381FE}" name="2025年使用量(U25)" dataDxfId="25">
      <calculatedColumnFormula>SUM(W2:AH2)</calculatedColumnFormula>
    </tableColumn>
    <tableColumn id="38" xr3:uid="{9CE6C08E-0D0F-49F6-8407-A0EE96C01AC3}" name="南機廠庫存量" dataDxfId="24"/>
    <tableColumn id="39" xr3:uid="{746F8575-C4A0-4168-B39C-71F46865B351}" name="新北捷_請購點"/>
    <tableColumn id="40" xr3:uid="{AED3BA92-975D-4A5C-B057-A5749654EA67}" name="新北捷_庫存單位" dataDxfId="23"/>
    <tableColumn id="41" xr3:uid="{84666289-4BB7-4560-A365-2BC617DCD597}" name="交貨期(L)" dataDxfId="22"/>
    <tableColumn id="42" xr3:uid="{AEFA8744-BF43-45C8-85AB-E79E83C51EEC}" name="採購前置時間(P)"/>
    <tableColumn id="43" xr3:uid="{A6C3D5DA-0F5D-4F3D-B8B2-F38713605850}" name="安全等級"/>
    <tableColumn id="44" xr3:uid="{9EF53C21-8674-4F1A-88A9-D7EBF06AB202}" name="2023請購點(ROP)" dataDxfId="21"/>
    <tableColumn id="45" xr3:uid="{819AC030-21A7-4175-A33C-96A49C98F486}" name="2024請購點(ROP)" dataDxfId="20"/>
    <tableColumn id="46" xr3:uid="{4D9238AF-881D-4B3B-B826-B06D6DC52F67}" name="2025請購點(ROP)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38F49-0D19-4050-810C-8FD6E46E82CD}" name="表格1" displayName="表格1" ref="A1:P3" totalsRowCount="1" headerRowDxfId="18" headerRowBorderDxfId="17" tableBorderDxfId="16">
  <autoFilter ref="A1:P2" xr:uid="{AA507D71-FD81-4075-97CF-F7A412F9F051}"/>
  <tableColumns count="16">
    <tableColumn id="1" xr3:uid="{27F25EF7-5EFB-4F9A-B0FF-87271E381453}" name="料號/品名" totalsRowFunction="custom" dataDxfId="15" totalsRowDxfId="14">
      <calculatedColumnFormula>整合資料!$B$2</calculatedColumnFormula>
      <totalsRowFormula>整合資料!$B$3</totalsRowFormula>
    </tableColumn>
    <tableColumn id="2" xr3:uid="{23A715F9-3FC5-4344-8F5B-33EA0DBA9444}" name="年使用量 U(件/年)" totalsRowFunction="custom">
      <calculatedColumnFormula>整合資料!$AI$2</calculatedColumnFormula>
      <totalsRowFormula>整合資料!$AI$3</totalsRowFormula>
    </tableColumn>
    <tableColumn id="3" xr3:uid="{3E6B644B-9921-444D-96B3-7AAD8D9736B8}" name="年天數 W(天)" totalsRowFunction="custom">
      <calculatedColumnFormula>參數!$B$2</calculatedColumnFormula>
      <totalsRowFormula>參數!$B$2</totalsRowFormula>
    </tableColumn>
    <tableColumn id="4" xr3:uid="{C445C7CD-4669-40F4-8437-DC0E8B0F3412}" name="日需求 d(件/天)" totalsRowFunction="custom" dataDxfId="13" totalsRowDxfId="12">
      <calculatedColumnFormula>IFERROR(B2/C2,0)</calculatedColumnFormula>
      <totalsRowFormula>IFERROR(B3/C3,0)</totalsRowFormula>
    </tableColumn>
    <tableColumn id="5" xr3:uid="{AFB42968-A8FE-4A8F-91C4-F36C48BB1F06}" name="交貨期 L(天)" totalsRowFunction="custom">
      <calculatedColumnFormula>整合資料!$AO$2</calculatedColumnFormula>
      <totalsRowFormula>整合資料!$AO$3</totalsRowFormula>
    </tableColumn>
    <tableColumn id="6" xr3:uid="{6CC72078-A16B-4E96-B6AF-79B48807D773}" name="採購前置時間 P(天)" totalsRowFunction="custom">
      <calculatedColumnFormula>整合資料!$AP$2</calculatedColumnFormula>
      <totalsRowFormula>整合資料!$AP$3</totalsRowFormula>
    </tableColumn>
    <tableColumn id="7" xr3:uid="{24A29CA1-D6F1-4DF6-BD3E-0147D2B0998C}" name="安全等級 SL(1~4)" totalsRowFunction="custom">
      <calculatedColumnFormula>整合資料!$AQ$2</calculatedColumnFormula>
      <totalsRowFormula>整合資料!$AQ$3</totalsRowFormula>
    </tableColumn>
    <tableColumn id="8" xr3:uid="{89750A01-18BF-452D-886B-FF01D08D946E}" name="Z值" totalsRowFunction="custom" dataDxfId="11" totalsRowDxfId="10">
      <calculatedColumnFormula>IFERROR(VLOOKUP(G2,SL_Z_Table,3,FALSE),0)</calculatedColumnFormula>
      <totalsRowFormula>IFERROR(VLOOKUP(G3,SL_Z_Table,3,FALSE),0)</totalsRowFormula>
    </tableColumn>
    <tableColumn id="9" xr3:uid="{7F12B796-1DF7-4C90-BFF5-EDE8DA60F6DF}" name="市售/非市售" totalsRowFunction="custom">
      <calculatedColumnFormula>IF(E2&gt;60,"非市售","市售")</calculatedColumnFormula>
      <totalsRowFormula>IF(E3&gt;60,"非市售","市售")</totalsRowFormula>
    </tableColumn>
    <tableColumn id="10" xr3:uid="{12BFFA4D-6F45-4672-8E24-D56A212534D9}" name="非市售風險係數 r" totalsRowFunction="custom">
      <calculatedColumnFormula>參數!$B$3</calculatedColumnFormula>
      <totalsRowFormula>參數!$B$3</totalsRowFormula>
    </tableColumn>
    <tableColumn id="11" xr3:uid="{ABC00172-FED1-4AE8-8032-F0B6518B3F88}" name="非市售指示 C" totalsRowFunction="custom" dataDxfId="9" totalsRowDxfId="8">
      <calculatedColumnFormula>IF(I2="非市售",1,0)</calculatedColumnFormula>
      <totalsRowFormula>IF(I3="非市售",1,0)</totalsRowFormula>
    </tableColumn>
    <tableColumn id="12" xr3:uid="{F71E5A2F-250E-4CDF-8F0B-5CE8739DE2F1}" name="需求變異係數 CV" totalsRowFunction="custom">
      <calculatedColumnFormula>參數!$B$4</calculatedColumnFormula>
      <totalsRowFormula>參數!$B$4</totalsRowFormula>
    </tableColumn>
    <tableColumn id="13" xr3:uid="{35C3061C-B060-4ACD-9D00-940E02E8C251}" name="日需求標準差 σd" totalsRowFunction="custom" dataDxfId="7" totalsRowDxfId="6">
      <calculatedColumnFormula>L2*D2</calculatedColumnFormula>
      <totalsRowFormula>L3*D3</totalsRowFormula>
    </tableColumn>
    <tableColumn id="14" xr3:uid="{C7204E8F-8240-4DA3-852A-1B425C9E91E6}" name="有效等待時間 T(天)" totalsRowFunction="custom" dataDxfId="5" totalsRowDxfId="4">
      <calculatedColumnFormula>E2*(1+J2*K2)+F2</calculatedColumnFormula>
      <totalsRowFormula>E3*(1+J3*K3)+F3</totalsRowFormula>
    </tableColumn>
    <tableColumn id="15" xr3:uid="{48BDF305-661F-4CA1-B40C-4860747CA884}" name="安全庫存 SS" totalsRowFunction="custom" dataDxfId="3" totalsRowDxfId="2">
      <calculatedColumnFormula>H2*M2*SQRT(N2)</calculatedColumnFormula>
      <totalsRowFormula>H3*M3*SQRT(N3)</totalsRowFormula>
    </tableColumn>
    <tableColumn id="16" xr3:uid="{BCBA7371-7563-4BF3-A184-419EA25C9991}" name="請購點 ROP(件)" dataDxfId="1" totalsRowDxfId="0">
      <calculatedColumnFormula>ROUNDUP(D2*N2+O2,0)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P1300"/>
  <sheetViews>
    <sheetView tabSelected="1" topLeftCell="AK1" zoomScale="110" zoomScaleNormal="110" workbookViewId="0">
      <pane ySplit="1" topLeftCell="A407" activePane="bottomLeft" state="frozen"/>
      <selection pane="bottomLeft" activeCell="D1" sqref="D1:D1048576"/>
    </sheetView>
  </sheetViews>
  <sheetFormatPr defaultRowHeight="15.75" x14ac:dyDescent="0.25"/>
  <cols>
    <col min="1" max="1" width="16.140625" style="3" bestFit="1" customWidth="1"/>
    <col min="2" max="2" width="36.7109375" style="58" customWidth="1"/>
    <col min="3" max="7" width="16.85546875" bestFit="1" customWidth="1"/>
    <col min="8" max="10" width="18.140625" bestFit="1" customWidth="1"/>
    <col min="11" max="19" width="16.85546875" bestFit="1" customWidth="1"/>
    <col min="20" max="22" width="18.140625" bestFit="1" customWidth="1"/>
    <col min="23" max="31" width="16.85546875" bestFit="1" customWidth="1"/>
    <col min="32" max="34" width="18.140625" bestFit="1" customWidth="1"/>
    <col min="35" max="37" width="26.85546875" bestFit="1" customWidth="1"/>
    <col min="38" max="38" width="20.7109375" bestFit="1" customWidth="1"/>
    <col min="39" max="39" width="22" bestFit="1" customWidth="1"/>
    <col min="40" max="40" width="24.5703125" style="4" bestFit="1" customWidth="1"/>
    <col min="41" max="41" width="13.140625" customWidth="1"/>
    <col min="42" max="42" width="19.85546875" customWidth="1"/>
    <col min="43" max="43" width="12.5703125" customWidth="1"/>
    <col min="44" max="46" width="20.5703125" customWidth="1"/>
    <col min="58" max="58" width="9.5703125" bestFit="1" customWidth="1"/>
  </cols>
  <sheetData>
    <row r="1" spans="1:68" ht="16.5" thickBot="1" x14ac:dyDescent="0.3">
      <c r="A1" s="1" t="s">
        <v>0</v>
      </c>
      <c r="B1" s="55" t="s">
        <v>345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348</v>
      </c>
      <c r="AJ1" s="1" t="s">
        <v>349</v>
      </c>
      <c r="AK1" s="1" t="s">
        <v>350</v>
      </c>
      <c r="AL1" s="1" t="s">
        <v>597</v>
      </c>
      <c r="AM1" s="15" t="s">
        <v>33</v>
      </c>
      <c r="AN1" s="69" t="s">
        <v>34</v>
      </c>
      <c r="AO1" s="56" t="s">
        <v>351</v>
      </c>
      <c r="AP1" s="14" t="s">
        <v>352</v>
      </c>
      <c r="AQ1" s="14" t="s">
        <v>363</v>
      </c>
      <c r="AR1" s="14" t="s">
        <v>370</v>
      </c>
      <c r="AS1" s="39" t="s">
        <v>371</v>
      </c>
      <c r="AT1" s="19" t="s">
        <v>372</v>
      </c>
      <c r="BP1" s="47"/>
    </row>
    <row r="2" spans="1:68" ht="16.5" thickBot="1" x14ac:dyDescent="0.3">
      <c r="A2" s="3" t="s">
        <v>35</v>
      </c>
      <c r="B2" s="58" t="s">
        <v>22564</v>
      </c>
      <c r="C2" s="3"/>
      <c r="D2" s="3"/>
      <c r="E2" s="3"/>
      <c r="F2" s="3"/>
      <c r="G2" s="3"/>
      <c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f t="shared" ref="AI2:AI8" si="0">SUM(C2:J2)</f>
        <v>2</v>
      </c>
      <c r="AJ2" s="3">
        <f>SUM(K2:V2)</f>
        <v>0</v>
      </c>
      <c r="AK2" s="3">
        <f>SUM(W2:AH2)</f>
        <v>0</v>
      </c>
      <c r="AL2" s="3">
        <v>0</v>
      </c>
      <c r="AM2" s="3"/>
      <c r="AN2" s="4" t="s">
        <v>338</v>
      </c>
      <c r="AO2" s="70"/>
      <c r="AP2">
        <v>30</v>
      </c>
      <c r="AQ2" s="18">
        <v>2</v>
      </c>
      <c r="AR2" s="36">
        <v>1</v>
      </c>
      <c r="AS2" s="36">
        <v>0</v>
      </c>
      <c r="AT2" s="36">
        <v>0</v>
      </c>
    </row>
    <row r="3" spans="1:68" ht="16.5" thickBot="1" x14ac:dyDescent="0.3">
      <c r="A3" s="3" t="s">
        <v>36</v>
      </c>
      <c r="B3" s="58" t="s">
        <v>37</v>
      </c>
      <c r="C3" s="3"/>
      <c r="D3" s="3">
        <v>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v>10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10</v>
      </c>
      <c r="AC3" s="3"/>
      <c r="AD3" s="3"/>
      <c r="AE3" s="3"/>
      <c r="AF3" s="3"/>
      <c r="AG3" s="3"/>
      <c r="AH3" s="3"/>
      <c r="AI3" s="3">
        <f t="shared" si="0"/>
        <v>33</v>
      </c>
      <c r="AJ3" s="3">
        <f>SUM(K3:V3)</f>
        <v>10</v>
      </c>
      <c r="AK3" s="3">
        <f>SUM(W3:AH3)</f>
        <v>10</v>
      </c>
      <c r="AL3" s="3">
        <v>990</v>
      </c>
      <c r="AM3" s="3"/>
      <c r="AN3" s="4" t="s">
        <v>38</v>
      </c>
      <c r="AO3" s="70"/>
      <c r="AP3">
        <v>30</v>
      </c>
      <c r="AQ3" s="18">
        <v>3</v>
      </c>
      <c r="AR3" s="36">
        <v>6</v>
      </c>
      <c r="AS3" s="36">
        <v>2</v>
      </c>
      <c r="AT3" s="36">
        <v>2</v>
      </c>
    </row>
    <row r="4" spans="1:68" ht="16.5" thickBot="1" x14ac:dyDescent="0.3">
      <c r="A4" s="3" t="s">
        <v>39</v>
      </c>
      <c r="B4" s="58" t="s">
        <v>40</v>
      </c>
      <c r="C4" s="3"/>
      <c r="D4" s="3">
        <v>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f t="shared" si="0"/>
        <v>18</v>
      </c>
      <c r="AJ4" s="3">
        <f t="shared" ref="AJ4:AJ67" si="1">SUM(K4:V4)</f>
        <v>0</v>
      </c>
      <c r="AK4" s="3">
        <f t="shared" ref="AK4:AK67" si="2">SUM(W4:AH4)</f>
        <v>0</v>
      </c>
      <c r="AL4" s="3">
        <v>32</v>
      </c>
      <c r="AM4" s="3">
        <v>1</v>
      </c>
      <c r="AN4" s="4" t="s">
        <v>38</v>
      </c>
      <c r="AO4" s="70"/>
      <c r="AP4">
        <v>30</v>
      </c>
      <c r="AQ4" s="18">
        <v>3</v>
      </c>
      <c r="AR4" s="36">
        <v>4</v>
      </c>
      <c r="AS4" s="36">
        <v>0</v>
      </c>
      <c r="AT4" s="36">
        <v>0</v>
      </c>
    </row>
    <row r="5" spans="1:68" ht="16.5" thickBot="1" x14ac:dyDescent="0.3">
      <c r="A5" s="3" t="s">
        <v>41</v>
      </c>
      <c r="B5" s="58" t="s">
        <v>22658</v>
      </c>
      <c r="C5" s="3"/>
      <c r="D5" s="3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f t="shared" si="0"/>
        <v>17</v>
      </c>
      <c r="AJ5" s="3">
        <f t="shared" si="1"/>
        <v>0</v>
      </c>
      <c r="AK5" s="3">
        <f t="shared" si="2"/>
        <v>0</v>
      </c>
      <c r="AL5" s="3">
        <v>57</v>
      </c>
      <c r="AM5" s="3">
        <v>1</v>
      </c>
      <c r="AN5" s="4" t="s">
        <v>42</v>
      </c>
      <c r="AO5" s="70"/>
      <c r="AP5">
        <v>30</v>
      </c>
      <c r="AQ5" s="18">
        <v>3</v>
      </c>
      <c r="AR5" s="36">
        <v>3</v>
      </c>
      <c r="AS5" s="36">
        <v>0</v>
      </c>
      <c r="AT5" s="36">
        <v>0</v>
      </c>
    </row>
    <row r="6" spans="1:68" ht="16.5" thickBot="1" x14ac:dyDescent="0.3">
      <c r="A6" s="3" t="s">
        <v>43</v>
      </c>
      <c r="B6" s="58" t="s">
        <v>22659</v>
      </c>
      <c r="C6" s="3"/>
      <c r="D6" s="3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6">
        <f t="shared" si="0"/>
        <v>8</v>
      </c>
      <c r="AJ6" s="3">
        <f t="shared" si="1"/>
        <v>0</v>
      </c>
      <c r="AK6" s="3">
        <f t="shared" si="2"/>
        <v>0</v>
      </c>
      <c r="AL6" s="3">
        <v>67</v>
      </c>
      <c r="AM6" s="3">
        <v>1</v>
      </c>
      <c r="AN6" s="4" t="s">
        <v>42</v>
      </c>
      <c r="AO6" s="70"/>
      <c r="AP6">
        <v>30</v>
      </c>
      <c r="AQ6" s="18">
        <v>3</v>
      </c>
      <c r="AR6" s="36">
        <v>2</v>
      </c>
      <c r="AS6" s="36">
        <v>0</v>
      </c>
      <c r="AT6" s="36">
        <v>0</v>
      </c>
    </row>
    <row r="7" spans="1:68" ht="16.5" thickBot="1" x14ac:dyDescent="0.3">
      <c r="A7" s="3" t="s">
        <v>44</v>
      </c>
      <c r="B7" s="58" t="s">
        <v>22660</v>
      </c>
      <c r="C7" s="3"/>
      <c r="D7" s="3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/>
      <c r="AI7" s="6">
        <f t="shared" si="0"/>
        <v>5</v>
      </c>
      <c r="AJ7" s="3">
        <f t="shared" si="1"/>
        <v>1</v>
      </c>
      <c r="AK7" s="3">
        <f t="shared" si="2"/>
        <v>2</v>
      </c>
      <c r="AL7" s="3">
        <v>40</v>
      </c>
      <c r="AM7" s="3">
        <v>0</v>
      </c>
      <c r="AN7" s="4" t="s">
        <v>42</v>
      </c>
      <c r="AO7" s="70"/>
      <c r="AP7">
        <v>30</v>
      </c>
      <c r="AQ7" s="18">
        <v>2</v>
      </c>
      <c r="AR7" s="36">
        <v>1</v>
      </c>
      <c r="AS7" s="36">
        <v>1</v>
      </c>
      <c r="AT7" s="36">
        <v>1</v>
      </c>
    </row>
    <row r="8" spans="1:68" ht="16.5" thickBot="1" x14ac:dyDescent="0.3">
      <c r="A8" s="3" t="s">
        <v>45</v>
      </c>
      <c r="B8" s="58" t="s">
        <v>46</v>
      </c>
      <c r="C8" s="3"/>
      <c r="D8" s="3"/>
      <c r="E8" s="3"/>
      <c r="F8" s="3"/>
      <c r="G8" s="3"/>
      <c r="H8" s="3"/>
      <c r="I8" s="3"/>
      <c r="J8" s="3"/>
      <c r="K8" s="3"/>
      <c r="L8" s="3">
        <v>5</v>
      </c>
      <c r="M8" s="3"/>
      <c r="N8" s="3"/>
      <c r="O8" s="3"/>
      <c r="P8" s="3">
        <v>16</v>
      </c>
      <c r="Q8" s="3">
        <v>5</v>
      </c>
      <c r="R8" s="3"/>
      <c r="S8" s="3"/>
      <c r="T8" s="3"/>
      <c r="U8" s="3"/>
      <c r="V8" s="3">
        <v>6</v>
      </c>
      <c r="W8" s="3"/>
      <c r="X8" s="3">
        <v>5</v>
      </c>
      <c r="Y8" s="3"/>
      <c r="Z8" s="3"/>
      <c r="AA8" s="3"/>
      <c r="AB8" s="3">
        <v>16</v>
      </c>
      <c r="AC8" s="3"/>
      <c r="AD8" s="3"/>
      <c r="AE8" s="3"/>
      <c r="AF8" s="3"/>
      <c r="AG8" s="3"/>
      <c r="AH8" s="3"/>
      <c r="AI8" s="6">
        <f t="shared" si="0"/>
        <v>0</v>
      </c>
      <c r="AJ8" s="3">
        <f t="shared" si="1"/>
        <v>32</v>
      </c>
      <c r="AK8" s="3">
        <f t="shared" si="2"/>
        <v>21</v>
      </c>
      <c r="AL8" s="3">
        <v>72</v>
      </c>
      <c r="AM8" s="3">
        <v>0</v>
      </c>
      <c r="AN8" s="4" t="s">
        <v>47</v>
      </c>
      <c r="AO8" s="70"/>
      <c r="AP8">
        <v>30</v>
      </c>
      <c r="AQ8" s="18">
        <v>2</v>
      </c>
      <c r="AR8" s="36">
        <v>0</v>
      </c>
      <c r="AS8" s="36">
        <v>6</v>
      </c>
      <c r="AT8" s="36">
        <v>4</v>
      </c>
    </row>
    <row r="9" spans="1:68" ht="16.5" thickBot="1" x14ac:dyDescent="0.3">
      <c r="A9" s="3" t="s">
        <v>48</v>
      </c>
      <c r="B9" s="58" t="s">
        <v>49</v>
      </c>
      <c r="C9" s="3"/>
      <c r="D9" s="3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20</v>
      </c>
      <c r="AH9" s="3"/>
      <c r="AI9" s="6">
        <f t="shared" ref="AI9:AI74" si="3">SUM(C9:J9)</f>
        <v>15</v>
      </c>
      <c r="AJ9" s="3">
        <f t="shared" si="1"/>
        <v>0</v>
      </c>
      <c r="AK9" s="3">
        <f t="shared" si="2"/>
        <v>20</v>
      </c>
      <c r="AL9" s="3">
        <v>94</v>
      </c>
      <c r="AM9" s="3">
        <v>0</v>
      </c>
      <c r="AN9" s="4" t="s">
        <v>50</v>
      </c>
      <c r="AO9" s="70"/>
      <c r="AP9">
        <v>30</v>
      </c>
      <c r="AQ9" s="18">
        <v>2</v>
      </c>
      <c r="AR9" s="36">
        <v>3</v>
      </c>
      <c r="AS9" s="36">
        <v>0</v>
      </c>
      <c r="AT9" s="36">
        <v>4</v>
      </c>
    </row>
    <row r="10" spans="1:68" ht="16.5" thickBot="1" x14ac:dyDescent="0.3">
      <c r="A10" s="3" t="s">
        <v>51</v>
      </c>
      <c r="B10" s="58" t="s">
        <v>52</v>
      </c>
      <c r="C10" s="3"/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6">
        <f t="shared" si="3"/>
        <v>1</v>
      </c>
      <c r="AJ10" s="3">
        <f t="shared" si="1"/>
        <v>0</v>
      </c>
      <c r="AK10" s="3">
        <f t="shared" si="2"/>
        <v>0</v>
      </c>
      <c r="AL10" s="3">
        <v>0</v>
      </c>
      <c r="AM10" s="3"/>
      <c r="AN10" s="4" t="s">
        <v>339</v>
      </c>
      <c r="AO10" s="70"/>
      <c r="AP10">
        <v>30</v>
      </c>
      <c r="AQ10" s="18">
        <v>2</v>
      </c>
      <c r="AR10" s="36">
        <v>1</v>
      </c>
      <c r="AS10" s="36">
        <v>0</v>
      </c>
      <c r="AT10" s="36">
        <v>0</v>
      </c>
    </row>
    <row r="11" spans="1:68" ht="16.5" thickBot="1" x14ac:dyDescent="0.3">
      <c r="A11" s="3" t="s">
        <v>53</v>
      </c>
      <c r="B11" s="58" t="s">
        <v>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1</v>
      </c>
      <c r="T11" s="3"/>
      <c r="U11" s="3">
        <v>1</v>
      </c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>
        <v>1</v>
      </c>
      <c r="AF11" s="3">
        <v>2</v>
      </c>
      <c r="AG11" s="3"/>
      <c r="AH11" s="3">
        <v>6</v>
      </c>
      <c r="AI11" s="6">
        <f t="shared" si="3"/>
        <v>0</v>
      </c>
      <c r="AJ11" s="3">
        <f t="shared" si="1"/>
        <v>3</v>
      </c>
      <c r="AK11" s="3">
        <f t="shared" si="2"/>
        <v>9</v>
      </c>
      <c r="AL11" s="3">
        <v>3</v>
      </c>
      <c r="AM11" s="3">
        <v>0</v>
      </c>
      <c r="AN11" s="4" t="s">
        <v>47</v>
      </c>
      <c r="AO11" s="70"/>
      <c r="AP11">
        <v>30</v>
      </c>
      <c r="AQ11" s="18">
        <v>2</v>
      </c>
      <c r="AR11" s="36">
        <v>0</v>
      </c>
      <c r="AS11" s="36">
        <v>1</v>
      </c>
      <c r="AT11" s="36">
        <v>2</v>
      </c>
    </row>
    <row r="12" spans="1:68" ht="16.5" thickBot="1" x14ac:dyDescent="0.3">
      <c r="A12" s="3" t="s">
        <v>55</v>
      </c>
      <c r="B12" s="58" t="s">
        <v>56</v>
      </c>
      <c r="C12" s="3"/>
      <c r="D12" s="3"/>
      <c r="E12" s="3"/>
      <c r="F12" s="3"/>
      <c r="G12" s="3"/>
      <c r="H12" s="3"/>
      <c r="I12" s="3"/>
      <c r="J12" s="3">
        <v>2</v>
      </c>
      <c r="K12" s="3"/>
      <c r="L12" s="3"/>
      <c r="M12" s="3"/>
      <c r="N12" s="3"/>
      <c r="O12" s="3">
        <v>2</v>
      </c>
      <c r="P12" s="3"/>
      <c r="Q12" s="3"/>
      <c r="R12" s="3">
        <v>1</v>
      </c>
      <c r="S12" s="3">
        <v>2</v>
      </c>
      <c r="T12" s="3"/>
      <c r="U12" s="3"/>
      <c r="V12" s="3"/>
      <c r="W12" s="3"/>
      <c r="X12" s="3"/>
      <c r="Y12" s="3"/>
      <c r="Z12" s="3"/>
      <c r="AA12" s="3">
        <v>2</v>
      </c>
      <c r="AB12" s="3"/>
      <c r="AC12" s="3"/>
      <c r="AD12" s="3">
        <v>1</v>
      </c>
      <c r="AE12" s="3">
        <v>2</v>
      </c>
      <c r="AF12" s="3"/>
      <c r="AG12" s="3"/>
      <c r="AH12" s="3"/>
      <c r="AI12" s="6">
        <f t="shared" si="3"/>
        <v>2</v>
      </c>
      <c r="AJ12" s="3">
        <f t="shared" si="1"/>
        <v>5</v>
      </c>
      <c r="AK12" s="3">
        <f t="shared" si="2"/>
        <v>5</v>
      </c>
      <c r="AL12" s="3">
        <v>0</v>
      </c>
      <c r="AM12" s="3"/>
      <c r="AN12" s="4" t="s">
        <v>340</v>
      </c>
      <c r="AO12" s="70"/>
      <c r="AP12">
        <v>30</v>
      </c>
      <c r="AQ12" s="18">
        <v>2</v>
      </c>
      <c r="AR12" s="36">
        <v>1</v>
      </c>
      <c r="AS12" s="36">
        <v>1</v>
      </c>
      <c r="AT12" s="36">
        <v>1</v>
      </c>
    </row>
    <row r="13" spans="1:68" ht="16.5" thickBot="1" x14ac:dyDescent="0.3">
      <c r="A13" s="3" t="s">
        <v>57</v>
      </c>
      <c r="B13" s="58" t="s">
        <v>346</v>
      </c>
      <c r="C13" s="3"/>
      <c r="D13" s="3"/>
      <c r="E13" s="3"/>
      <c r="F13" s="3"/>
      <c r="G13" s="3"/>
      <c r="H13" s="3"/>
      <c r="I13" s="3"/>
      <c r="J13" s="3">
        <v>2</v>
      </c>
      <c r="K13" s="3"/>
      <c r="L13" s="3"/>
      <c r="M13" s="3"/>
      <c r="N13" s="3"/>
      <c r="O13" s="3">
        <v>3</v>
      </c>
      <c r="P13" s="3"/>
      <c r="Q13" s="3"/>
      <c r="R13" s="3">
        <v>1</v>
      </c>
      <c r="S13" s="3">
        <v>5</v>
      </c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>
        <v>1</v>
      </c>
      <c r="AE13" s="3">
        <v>5</v>
      </c>
      <c r="AF13" s="3"/>
      <c r="AG13" s="3"/>
      <c r="AH13" s="3"/>
      <c r="AI13" s="6">
        <f t="shared" si="3"/>
        <v>2</v>
      </c>
      <c r="AJ13" s="3">
        <f t="shared" si="1"/>
        <v>9</v>
      </c>
      <c r="AK13" s="3">
        <f t="shared" si="2"/>
        <v>9</v>
      </c>
      <c r="AL13" s="3">
        <v>0</v>
      </c>
      <c r="AM13" s="3"/>
      <c r="AN13" s="4" t="s">
        <v>340</v>
      </c>
      <c r="AO13" s="70"/>
      <c r="AP13">
        <v>30</v>
      </c>
      <c r="AQ13" s="18">
        <v>2</v>
      </c>
      <c r="AR13" s="36">
        <v>1</v>
      </c>
      <c r="AS13" s="36">
        <v>2</v>
      </c>
      <c r="AT13" s="36">
        <v>2</v>
      </c>
    </row>
    <row r="14" spans="1:68" ht="16.5" thickBot="1" x14ac:dyDescent="0.3">
      <c r="A14" s="3" t="s">
        <v>58</v>
      </c>
      <c r="B14" s="58" t="s">
        <v>59</v>
      </c>
      <c r="C14" s="3"/>
      <c r="D14" s="3"/>
      <c r="E14" s="3"/>
      <c r="F14" s="3"/>
      <c r="G14" s="3"/>
      <c r="H14" s="3"/>
      <c r="I14" s="3"/>
      <c r="J14" s="3">
        <v>1</v>
      </c>
      <c r="K14" s="3"/>
      <c r="L14" s="3"/>
      <c r="M14" s="3"/>
      <c r="N14" s="3"/>
      <c r="O14" s="3">
        <v>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6">
        <f t="shared" si="3"/>
        <v>1</v>
      </c>
      <c r="AJ14" s="3">
        <f t="shared" si="1"/>
        <v>1</v>
      </c>
      <c r="AK14" s="3">
        <f t="shared" si="2"/>
        <v>1</v>
      </c>
      <c r="AL14" s="3">
        <v>0</v>
      </c>
      <c r="AM14" s="3"/>
      <c r="AN14" s="4" t="s">
        <v>340</v>
      </c>
      <c r="AO14" s="70"/>
      <c r="AP14">
        <v>30</v>
      </c>
      <c r="AQ14" s="18">
        <v>2</v>
      </c>
      <c r="AR14" s="36">
        <v>1</v>
      </c>
      <c r="AS14" s="36">
        <v>1</v>
      </c>
      <c r="AT14" s="36">
        <v>1</v>
      </c>
    </row>
    <row r="15" spans="1:68" ht="16.5" thickBot="1" x14ac:dyDescent="0.3">
      <c r="A15" s="3" t="s">
        <v>60</v>
      </c>
      <c r="B15" s="58" t="s">
        <v>61</v>
      </c>
      <c r="C15" s="3"/>
      <c r="D15" s="3"/>
      <c r="E15" s="3"/>
      <c r="F15" s="3"/>
      <c r="G15" s="3"/>
      <c r="H15" s="3"/>
      <c r="I15" s="3"/>
      <c r="J15" s="3">
        <v>2</v>
      </c>
      <c r="K15" s="3"/>
      <c r="L15" s="3"/>
      <c r="M15" s="3"/>
      <c r="N15" s="3"/>
      <c r="O15" s="3">
        <v>2</v>
      </c>
      <c r="P15" s="3"/>
      <c r="Q15" s="3"/>
      <c r="R15" s="3"/>
      <c r="S15" s="3">
        <v>2</v>
      </c>
      <c r="T15" s="3"/>
      <c r="U15" s="3"/>
      <c r="V15" s="3"/>
      <c r="W15" s="3"/>
      <c r="X15" s="3"/>
      <c r="Y15" s="3"/>
      <c r="Z15" s="3"/>
      <c r="AA15" s="3">
        <v>2</v>
      </c>
      <c r="AB15" s="3"/>
      <c r="AC15" s="3"/>
      <c r="AD15" s="3"/>
      <c r="AE15" s="3">
        <v>2</v>
      </c>
      <c r="AF15" s="3"/>
      <c r="AG15" s="3"/>
      <c r="AH15" s="3"/>
      <c r="AI15" s="6">
        <f t="shared" si="3"/>
        <v>2</v>
      </c>
      <c r="AJ15" s="3">
        <f t="shared" si="1"/>
        <v>4</v>
      </c>
      <c r="AK15" s="3">
        <f t="shared" si="2"/>
        <v>4</v>
      </c>
      <c r="AL15" s="3">
        <v>0</v>
      </c>
      <c r="AM15" s="3"/>
      <c r="AN15" s="4" t="s">
        <v>340</v>
      </c>
      <c r="AO15" s="70"/>
      <c r="AP15">
        <v>30</v>
      </c>
      <c r="AQ15" s="18">
        <v>2</v>
      </c>
      <c r="AR15" s="36">
        <v>1</v>
      </c>
      <c r="AS15" s="36">
        <v>1</v>
      </c>
      <c r="AT15" s="36">
        <v>1</v>
      </c>
    </row>
    <row r="16" spans="1:68" ht="16.5" thickBot="1" x14ac:dyDescent="0.3">
      <c r="A16" s="3" t="s">
        <v>62</v>
      </c>
      <c r="B16" s="58" t="s">
        <v>63</v>
      </c>
      <c r="C16" s="3"/>
      <c r="D16" s="3"/>
      <c r="E16" s="3"/>
      <c r="F16" s="3"/>
      <c r="G16" s="3"/>
      <c r="H16" s="3"/>
      <c r="I16" s="3"/>
      <c r="J16" s="3">
        <v>2</v>
      </c>
      <c r="K16" s="3"/>
      <c r="L16" s="3"/>
      <c r="M16" s="3"/>
      <c r="N16" s="3"/>
      <c r="O16" s="3">
        <v>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2</v>
      </c>
      <c r="AB16" s="3"/>
      <c r="AC16" s="3"/>
      <c r="AD16" s="3"/>
      <c r="AE16" s="3"/>
      <c r="AF16" s="3"/>
      <c r="AG16" s="3"/>
      <c r="AH16" s="3"/>
      <c r="AI16" s="6">
        <f t="shared" si="3"/>
        <v>2</v>
      </c>
      <c r="AJ16" s="3">
        <f t="shared" si="1"/>
        <v>2</v>
      </c>
      <c r="AK16" s="3">
        <f t="shared" si="2"/>
        <v>2</v>
      </c>
      <c r="AL16" s="3">
        <v>0</v>
      </c>
      <c r="AM16" s="3"/>
      <c r="AN16" s="4" t="s">
        <v>340</v>
      </c>
      <c r="AO16" s="70"/>
      <c r="AP16">
        <v>30</v>
      </c>
      <c r="AQ16" s="18">
        <v>2</v>
      </c>
      <c r="AR16" s="36">
        <v>1</v>
      </c>
      <c r="AS16" s="36">
        <v>1</v>
      </c>
      <c r="AT16" s="36">
        <v>1</v>
      </c>
    </row>
    <row r="17" spans="1:46" ht="16.5" thickBot="1" x14ac:dyDescent="0.3">
      <c r="A17" s="3" t="s">
        <v>64</v>
      </c>
      <c r="B17" s="58" t="s">
        <v>65</v>
      </c>
      <c r="C17" s="3"/>
      <c r="D17" s="3"/>
      <c r="E17" s="3"/>
      <c r="F17" s="3"/>
      <c r="G17" s="3"/>
      <c r="H17" s="3"/>
      <c r="I17" s="3"/>
      <c r="J17" s="3">
        <v>2</v>
      </c>
      <c r="K17" s="3"/>
      <c r="L17" s="3"/>
      <c r="M17" s="3">
        <v>5</v>
      </c>
      <c r="N17" s="3"/>
      <c r="O17" s="3"/>
      <c r="P17" s="3"/>
      <c r="Q17" s="3"/>
      <c r="R17" s="3">
        <v>6</v>
      </c>
      <c r="S17" s="3"/>
      <c r="T17" s="3"/>
      <c r="U17" s="3"/>
      <c r="V17" s="3"/>
      <c r="W17" s="3"/>
      <c r="X17" s="3"/>
      <c r="Y17" s="3">
        <v>5</v>
      </c>
      <c r="Z17" s="3"/>
      <c r="AA17" s="3"/>
      <c r="AB17" s="3"/>
      <c r="AC17" s="3"/>
      <c r="AD17" s="3">
        <v>6</v>
      </c>
      <c r="AE17" s="3"/>
      <c r="AF17" s="3">
        <v>5</v>
      </c>
      <c r="AG17" s="3"/>
      <c r="AH17" s="3"/>
      <c r="AI17" s="6">
        <f t="shared" si="3"/>
        <v>2</v>
      </c>
      <c r="AJ17" s="3">
        <f t="shared" si="1"/>
        <v>11</v>
      </c>
      <c r="AK17" s="3">
        <f t="shared" si="2"/>
        <v>16</v>
      </c>
      <c r="AL17" s="3">
        <v>30</v>
      </c>
      <c r="AM17" s="3">
        <v>0</v>
      </c>
      <c r="AN17" s="4" t="s">
        <v>66</v>
      </c>
      <c r="AO17" s="70"/>
      <c r="AP17">
        <v>30</v>
      </c>
      <c r="AQ17" s="18">
        <v>2</v>
      </c>
      <c r="AR17" s="36">
        <v>1</v>
      </c>
      <c r="AS17" s="36">
        <v>2</v>
      </c>
      <c r="AT17" s="36">
        <v>3</v>
      </c>
    </row>
    <row r="18" spans="1:46" ht="16.5" thickBot="1" x14ac:dyDescent="0.3">
      <c r="A18" s="3" t="s">
        <v>67</v>
      </c>
      <c r="B18" s="58" t="s">
        <v>68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1</v>
      </c>
      <c r="N18" s="3"/>
      <c r="O18" s="3"/>
      <c r="P18" s="3"/>
      <c r="Q18" s="3">
        <v>4</v>
      </c>
      <c r="R18" s="3"/>
      <c r="S18" s="3"/>
      <c r="T18" s="3"/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6">
        <f t="shared" si="3"/>
        <v>0</v>
      </c>
      <c r="AJ18" s="3">
        <f t="shared" si="1"/>
        <v>5</v>
      </c>
      <c r="AK18" s="3">
        <f t="shared" si="2"/>
        <v>1</v>
      </c>
      <c r="AL18" s="3">
        <v>48</v>
      </c>
      <c r="AM18" s="3">
        <v>0</v>
      </c>
      <c r="AN18" s="4" t="s">
        <v>50</v>
      </c>
      <c r="AO18" s="70"/>
      <c r="AP18">
        <v>30</v>
      </c>
      <c r="AQ18" s="18">
        <v>2</v>
      </c>
      <c r="AR18" s="36">
        <v>0</v>
      </c>
      <c r="AS18" s="36">
        <v>1</v>
      </c>
      <c r="AT18" s="36">
        <v>1</v>
      </c>
    </row>
    <row r="19" spans="1:46" ht="16.5" thickBot="1" x14ac:dyDescent="0.3">
      <c r="A19" s="3" t="s">
        <v>69</v>
      </c>
      <c r="B19" s="58" t="s">
        <v>70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v>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>
        <v>1</v>
      </c>
      <c r="AG19" s="3"/>
      <c r="AH19" s="3"/>
      <c r="AI19" s="6">
        <f t="shared" si="3"/>
        <v>0</v>
      </c>
      <c r="AJ19" s="3">
        <f t="shared" si="1"/>
        <v>1</v>
      </c>
      <c r="AK19" s="3">
        <f t="shared" si="2"/>
        <v>2</v>
      </c>
      <c r="AL19" s="3">
        <v>4</v>
      </c>
      <c r="AM19" s="3">
        <v>0</v>
      </c>
      <c r="AN19" s="4" t="s">
        <v>66</v>
      </c>
      <c r="AO19" s="70"/>
      <c r="AP19">
        <v>30</v>
      </c>
      <c r="AQ19" s="18">
        <v>2</v>
      </c>
      <c r="AR19" s="36">
        <v>0</v>
      </c>
      <c r="AS19" s="36">
        <v>1</v>
      </c>
      <c r="AT19" s="36">
        <v>1</v>
      </c>
    </row>
    <row r="20" spans="1:46" ht="16.5" thickBot="1" x14ac:dyDescent="0.3">
      <c r="A20" s="3" t="s">
        <v>71</v>
      </c>
      <c r="B20" s="58" t="s">
        <v>72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v>1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>
        <v>1</v>
      </c>
      <c r="AG20" s="3"/>
      <c r="AH20" s="3"/>
      <c r="AI20" s="6">
        <f t="shared" si="3"/>
        <v>0</v>
      </c>
      <c r="AJ20" s="3">
        <f t="shared" si="1"/>
        <v>1</v>
      </c>
      <c r="AK20" s="3">
        <f t="shared" si="2"/>
        <v>2</v>
      </c>
      <c r="AL20" s="3">
        <v>4</v>
      </c>
      <c r="AM20" s="3">
        <v>0</v>
      </c>
      <c r="AN20" s="4" t="s">
        <v>66</v>
      </c>
      <c r="AO20" s="70"/>
      <c r="AP20">
        <v>30</v>
      </c>
      <c r="AQ20" s="18">
        <v>2</v>
      </c>
      <c r="AR20" s="36">
        <v>0</v>
      </c>
      <c r="AS20" s="36">
        <v>1</v>
      </c>
      <c r="AT20" s="36">
        <v>1</v>
      </c>
    </row>
    <row r="21" spans="1:46" ht="16.5" thickBot="1" x14ac:dyDescent="0.3">
      <c r="A21" s="3" t="s">
        <v>73</v>
      </c>
      <c r="B21" s="58" t="s">
        <v>74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>
        <v>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2</v>
      </c>
      <c r="AF21" s="3"/>
      <c r="AG21" s="3"/>
      <c r="AH21" s="3"/>
      <c r="AI21" s="6">
        <f t="shared" si="3"/>
        <v>0</v>
      </c>
      <c r="AJ21" s="3">
        <f t="shared" si="1"/>
        <v>2</v>
      </c>
      <c r="AK21" s="3">
        <f t="shared" si="2"/>
        <v>2</v>
      </c>
      <c r="AL21" s="3">
        <v>0</v>
      </c>
      <c r="AM21" s="3">
        <v>0</v>
      </c>
      <c r="AN21" s="4" t="s">
        <v>50</v>
      </c>
      <c r="AO21" s="70"/>
      <c r="AP21">
        <v>30</v>
      </c>
      <c r="AQ21" s="18">
        <v>2</v>
      </c>
      <c r="AR21" s="36">
        <v>0</v>
      </c>
      <c r="AS21" s="36">
        <v>1</v>
      </c>
      <c r="AT21" s="36">
        <v>1</v>
      </c>
    </row>
    <row r="22" spans="1:46" ht="16.5" thickBot="1" x14ac:dyDescent="0.3">
      <c r="A22" s="3" t="s">
        <v>75</v>
      </c>
      <c r="B22" s="58" t="s">
        <v>76</v>
      </c>
      <c r="C22" s="3"/>
      <c r="D22" s="3">
        <v>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6">
        <f t="shared" si="3"/>
        <v>2</v>
      </c>
      <c r="AJ22" s="3">
        <f t="shared" si="1"/>
        <v>0</v>
      </c>
      <c r="AK22" s="3">
        <f t="shared" si="2"/>
        <v>0</v>
      </c>
      <c r="AL22" s="3">
        <v>15</v>
      </c>
      <c r="AM22" s="3">
        <v>0</v>
      </c>
      <c r="AN22" s="4" t="s">
        <v>42</v>
      </c>
      <c r="AO22" s="70"/>
      <c r="AP22">
        <v>30</v>
      </c>
      <c r="AQ22" s="18">
        <v>2</v>
      </c>
      <c r="AR22" s="36">
        <v>1</v>
      </c>
      <c r="AS22" s="36">
        <v>0</v>
      </c>
      <c r="AT22" s="36">
        <v>0</v>
      </c>
    </row>
    <row r="23" spans="1:46" ht="16.5" thickBot="1" x14ac:dyDescent="0.3">
      <c r="A23" s="3" t="s">
        <v>77</v>
      </c>
      <c r="B23" s="58" t="s">
        <v>78</v>
      </c>
      <c r="C23" s="3"/>
      <c r="D23" s="3"/>
      <c r="E23" s="3">
        <v>4</v>
      </c>
      <c r="F23" s="3"/>
      <c r="G23" s="3"/>
      <c r="H23" s="3"/>
      <c r="I23" s="3"/>
      <c r="J23" s="3"/>
      <c r="K23" s="3"/>
      <c r="L23" s="3"/>
      <c r="M23" s="3"/>
      <c r="N23" s="3">
        <v>1</v>
      </c>
      <c r="O23" s="3"/>
      <c r="P23" s="3"/>
      <c r="Q23" s="3">
        <v>3</v>
      </c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>
        <v>4</v>
      </c>
      <c r="AD23" s="3"/>
      <c r="AE23" s="3"/>
      <c r="AF23" s="3"/>
      <c r="AG23" s="3"/>
      <c r="AH23" s="3"/>
      <c r="AI23" s="6">
        <f t="shared" si="3"/>
        <v>4</v>
      </c>
      <c r="AJ23" s="3">
        <f t="shared" si="1"/>
        <v>4</v>
      </c>
      <c r="AK23" s="3">
        <f t="shared" si="2"/>
        <v>5</v>
      </c>
      <c r="AL23" s="3">
        <v>1</v>
      </c>
      <c r="AM23" s="3">
        <v>0</v>
      </c>
      <c r="AN23" s="4" t="s">
        <v>47</v>
      </c>
      <c r="AO23" s="70"/>
      <c r="AP23">
        <v>30</v>
      </c>
      <c r="AQ23" s="18">
        <v>2</v>
      </c>
      <c r="AR23" s="36">
        <v>1</v>
      </c>
      <c r="AS23" s="36">
        <v>1</v>
      </c>
      <c r="AT23" s="36">
        <v>1</v>
      </c>
    </row>
    <row r="24" spans="1:46" ht="16.5" thickBot="1" x14ac:dyDescent="0.3">
      <c r="A24" s="3" t="s">
        <v>79</v>
      </c>
      <c r="B24" s="58" t="s">
        <v>80</v>
      </c>
      <c r="C24" s="3"/>
      <c r="D24" s="3">
        <v>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5</v>
      </c>
      <c r="AG24" s="3">
        <v>5</v>
      </c>
      <c r="AH24" s="3">
        <v>5</v>
      </c>
      <c r="AI24" s="6">
        <f t="shared" si="3"/>
        <v>84</v>
      </c>
      <c r="AJ24" s="3">
        <f t="shared" si="1"/>
        <v>0</v>
      </c>
      <c r="AK24" s="3">
        <f t="shared" si="2"/>
        <v>15</v>
      </c>
      <c r="AL24" s="3">
        <v>62</v>
      </c>
      <c r="AM24" s="3">
        <v>0</v>
      </c>
      <c r="AN24" s="4" t="s">
        <v>42</v>
      </c>
      <c r="AO24" s="70"/>
      <c r="AP24">
        <v>30</v>
      </c>
      <c r="AQ24" s="18">
        <v>2</v>
      </c>
      <c r="AR24" s="36">
        <v>15</v>
      </c>
      <c r="AS24" s="36">
        <v>0</v>
      </c>
      <c r="AT24" s="36">
        <v>3</v>
      </c>
    </row>
    <row r="25" spans="1:46" ht="16.5" thickBot="1" x14ac:dyDescent="0.3">
      <c r="A25" s="3" t="s">
        <v>81</v>
      </c>
      <c r="B25" s="58" t="s">
        <v>82</v>
      </c>
      <c r="C25" s="3"/>
      <c r="D25" s="3">
        <v>153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6">
        <f t="shared" si="3"/>
        <v>153</v>
      </c>
      <c r="AJ25" s="3">
        <f t="shared" si="1"/>
        <v>0</v>
      </c>
      <c r="AK25" s="3">
        <f t="shared" si="2"/>
        <v>0</v>
      </c>
      <c r="AL25" s="3">
        <v>39</v>
      </c>
      <c r="AM25" s="3">
        <v>0</v>
      </c>
      <c r="AN25" s="4" t="s">
        <v>50</v>
      </c>
      <c r="AO25" s="70"/>
      <c r="AP25">
        <v>30</v>
      </c>
      <c r="AQ25" s="18">
        <v>2</v>
      </c>
      <c r="AR25" s="36">
        <v>27</v>
      </c>
      <c r="AS25" s="36">
        <v>0</v>
      </c>
      <c r="AT25" s="36">
        <v>0</v>
      </c>
    </row>
    <row r="26" spans="1:46" ht="16.5" thickBot="1" x14ac:dyDescent="0.3">
      <c r="A26" s="3" t="s">
        <v>83</v>
      </c>
      <c r="B26" s="58" t="s">
        <v>84</v>
      </c>
      <c r="C26" s="3"/>
      <c r="D26" s="3">
        <v>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6">
        <f t="shared" si="3"/>
        <v>12</v>
      </c>
      <c r="AJ26" s="3">
        <f t="shared" si="1"/>
        <v>0</v>
      </c>
      <c r="AK26" s="3">
        <f t="shared" si="2"/>
        <v>0</v>
      </c>
      <c r="AL26" s="3">
        <v>0</v>
      </c>
      <c r="AM26" s="3"/>
      <c r="AN26" s="4" t="s">
        <v>341</v>
      </c>
      <c r="AO26" s="70"/>
      <c r="AP26">
        <v>30</v>
      </c>
      <c r="AQ26" s="18">
        <v>3</v>
      </c>
      <c r="AR26" s="36">
        <v>3</v>
      </c>
      <c r="AS26" s="36">
        <v>0</v>
      </c>
      <c r="AT26" s="36">
        <v>0</v>
      </c>
    </row>
    <row r="27" spans="1:46" ht="16.5" thickBot="1" x14ac:dyDescent="0.3">
      <c r="A27" s="3" t="s">
        <v>85</v>
      </c>
      <c r="B27" s="58" t="s">
        <v>86</v>
      </c>
      <c r="C27" s="3"/>
      <c r="D27" s="3"/>
      <c r="E27" s="3"/>
      <c r="F27" s="3">
        <v>3</v>
      </c>
      <c r="G27" s="3"/>
      <c r="H27" s="3">
        <v>2</v>
      </c>
      <c r="I27" s="3"/>
      <c r="J27" s="3"/>
      <c r="K27" s="3"/>
      <c r="L27" s="3"/>
      <c r="M27" s="3">
        <v>2</v>
      </c>
      <c r="N27" s="3"/>
      <c r="O27" s="3">
        <v>2</v>
      </c>
      <c r="P27" s="3">
        <v>6</v>
      </c>
      <c r="Q27" s="3"/>
      <c r="R27" s="3"/>
      <c r="S27" s="3">
        <v>4</v>
      </c>
      <c r="T27" s="3">
        <v>4</v>
      </c>
      <c r="U27" s="3">
        <v>1</v>
      </c>
      <c r="V27" s="3"/>
      <c r="W27" s="3"/>
      <c r="X27" s="3"/>
      <c r="Y27" s="3">
        <v>2</v>
      </c>
      <c r="Z27" s="3"/>
      <c r="AA27" s="3">
        <v>2</v>
      </c>
      <c r="AB27" s="3">
        <v>6</v>
      </c>
      <c r="AC27" s="3"/>
      <c r="AD27" s="3"/>
      <c r="AE27" s="3">
        <v>4</v>
      </c>
      <c r="AF27" s="3"/>
      <c r="AG27" s="3"/>
      <c r="AH27" s="3"/>
      <c r="AI27" s="6">
        <f t="shared" si="3"/>
        <v>5</v>
      </c>
      <c r="AJ27" s="3">
        <f t="shared" si="1"/>
        <v>19</v>
      </c>
      <c r="AK27" s="3">
        <f t="shared" si="2"/>
        <v>14</v>
      </c>
      <c r="AL27" s="3">
        <v>13</v>
      </c>
      <c r="AM27" s="3">
        <v>0</v>
      </c>
      <c r="AN27" s="4" t="s">
        <v>42</v>
      </c>
      <c r="AO27" s="70"/>
      <c r="AP27">
        <v>30</v>
      </c>
      <c r="AQ27" s="18">
        <v>2</v>
      </c>
      <c r="AR27" s="36">
        <v>1</v>
      </c>
      <c r="AS27" s="36">
        <v>4</v>
      </c>
      <c r="AT27" s="36">
        <v>3</v>
      </c>
    </row>
    <row r="28" spans="1:46" ht="16.5" thickBot="1" x14ac:dyDescent="0.3">
      <c r="A28" s="3" t="s">
        <v>87</v>
      </c>
      <c r="B28" s="58" t="s">
        <v>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3</v>
      </c>
      <c r="Q28" s="3"/>
      <c r="R28" s="3"/>
      <c r="S28" s="3">
        <v>4</v>
      </c>
      <c r="T28" s="3">
        <v>4</v>
      </c>
      <c r="U28" s="3">
        <v>2</v>
      </c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>
        <v>4</v>
      </c>
      <c r="AF28" s="3">
        <v>5</v>
      </c>
      <c r="AG28" s="3">
        <v>5</v>
      </c>
      <c r="AH28" s="3"/>
      <c r="AI28" s="6">
        <f t="shared" si="3"/>
        <v>0</v>
      </c>
      <c r="AJ28" s="3">
        <f t="shared" si="1"/>
        <v>13</v>
      </c>
      <c r="AK28" s="3">
        <f t="shared" si="2"/>
        <v>17</v>
      </c>
      <c r="AL28" s="3">
        <v>35</v>
      </c>
      <c r="AM28" s="3">
        <v>0</v>
      </c>
      <c r="AN28" s="4" t="s">
        <v>42</v>
      </c>
      <c r="AO28" s="70"/>
      <c r="AP28">
        <v>30</v>
      </c>
      <c r="AQ28" s="18">
        <v>2</v>
      </c>
      <c r="AR28" s="36">
        <v>0</v>
      </c>
      <c r="AS28" s="36">
        <v>3</v>
      </c>
      <c r="AT28" s="36">
        <v>3</v>
      </c>
    </row>
    <row r="29" spans="1:46" ht="16.5" thickBot="1" x14ac:dyDescent="0.3">
      <c r="A29" s="3" t="s">
        <v>89</v>
      </c>
      <c r="B29" s="58" t="s">
        <v>90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2</v>
      </c>
      <c r="Q29" s="3"/>
      <c r="R29" s="3"/>
      <c r="S29" s="3"/>
      <c r="T29" s="3">
        <v>1</v>
      </c>
      <c r="U29" s="3">
        <v>2</v>
      </c>
      <c r="V29" s="3"/>
      <c r="W29" s="3"/>
      <c r="X29" s="3"/>
      <c r="Y29" s="3"/>
      <c r="Z29" s="3"/>
      <c r="AA29" s="3"/>
      <c r="AB29" s="3">
        <v>2</v>
      </c>
      <c r="AC29" s="3"/>
      <c r="AD29" s="3"/>
      <c r="AE29" s="3"/>
      <c r="AF29" s="3"/>
      <c r="AG29" s="3"/>
      <c r="AH29" s="3"/>
      <c r="AI29" s="6">
        <f t="shared" si="3"/>
        <v>0</v>
      </c>
      <c r="AJ29" s="3">
        <f t="shared" si="1"/>
        <v>5</v>
      </c>
      <c r="AK29" s="3">
        <f t="shared" si="2"/>
        <v>2</v>
      </c>
      <c r="AL29" s="3">
        <v>6</v>
      </c>
      <c r="AM29" s="3">
        <v>0</v>
      </c>
      <c r="AN29" s="4" t="s">
        <v>42</v>
      </c>
      <c r="AO29" s="70"/>
      <c r="AP29">
        <v>30</v>
      </c>
      <c r="AQ29" s="18">
        <v>2</v>
      </c>
      <c r="AR29" s="36">
        <v>0</v>
      </c>
      <c r="AS29" s="36">
        <v>1</v>
      </c>
      <c r="AT29" s="36">
        <v>1</v>
      </c>
    </row>
    <row r="30" spans="1:46" ht="16.5" thickBot="1" x14ac:dyDescent="0.3">
      <c r="A30" s="3" t="s">
        <v>91</v>
      </c>
      <c r="B30" s="58" t="s">
        <v>92</v>
      </c>
      <c r="C30" s="3"/>
      <c r="D30" s="3">
        <v>35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v>1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6">
        <f t="shared" si="3"/>
        <v>35</v>
      </c>
      <c r="AJ30" s="3">
        <f t="shared" si="1"/>
        <v>1</v>
      </c>
      <c r="AK30" s="3">
        <f t="shared" si="2"/>
        <v>1</v>
      </c>
      <c r="AL30" s="3">
        <v>4</v>
      </c>
      <c r="AM30" s="3">
        <v>1</v>
      </c>
      <c r="AN30" s="4" t="s">
        <v>93</v>
      </c>
      <c r="AO30" s="70"/>
      <c r="AP30">
        <v>30</v>
      </c>
      <c r="AQ30" s="18">
        <v>2</v>
      </c>
      <c r="AR30" s="36">
        <v>7</v>
      </c>
      <c r="AS30" s="36">
        <v>1</v>
      </c>
      <c r="AT30" s="36">
        <v>1</v>
      </c>
    </row>
    <row r="31" spans="1:46" ht="16.5" thickBot="1" x14ac:dyDescent="0.3">
      <c r="A31" s="3" t="s">
        <v>94</v>
      </c>
      <c r="B31" s="58" t="s">
        <v>95</v>
      </c>
      <c r="C31" s="3"/>
      <c r="D31" s="3"/>
      <c r="E31" s="3"/>
      <c r="F31" s="3"/>
      <c r="G31" s="3"/>
      <c r="H31" s="3"/>
      <c r="I31" s="3"/>
      <c r="J31" s="3"/>
      <c r="K31" s="3"/>
      <c r="L31" s="3">
        <v>30</v>
      </c>
      <c r="M31" s="3"/>
      <c r="N31" s="3"/>
      <c r="O31" s="3"/>
      <c r="P31" s="3">
        <v>20</v>
      </c>
      <c r="Q31" s="3"/>
      <c r="R31" s="3">
        <v>2</v>
      </c>
      <c r="S31" s="3"/>
      <c r="T31" s="3"/>
      <c r="U31" s="3"/>
      <c r="V31" s="3">
        <v>5</v>
      </c>
      <c r="W31" s="3"/>
      <c r="X31" s="3">
        <v>30</v>
      </c>
      <c r="Y31" s="3"/>
      <c r="Z31" s="3"/>
      <c r="AA31" s="3"/>
      <c r="AB31" s="3">
        <v>20</v>
      </c>
      <c r="AC31" s="3"/>
      <c r="AD31" s="3">
        <v>2</v>
      </c>
      <c r="AE31" s="3"/>
      <c r="AF31" s="3"/>
      <c r="AG31" s="3"/>
      <c r="AH31" s="3"/>
      <c r="AI31" s="6">
        <f t="shared" si="3"/>
        <v>0</v>
      </c>
      <c r="AJ31" s="3">
        <f t="shared" si="1"/>
        <v>57</v>
      </c>
      <c r="AK31" s="3">
        <f t="shared" si="2"/>
        <v>52</v>
      </c>
      <c r="AL31" s="3">
        <v>846</v>
      </c>
      <c r="AM31" s="3">
        <v>1</v>
      </c>
      <c r="AN31" s="4" t="s">
        <v>96</v>
      </c>
      <c r="AO31" s="70"/>
      <c r="AP31">
        <v>30</v>
      </c>
      <c r="AQ31" s="18">
        <v>2</v>
      </c>
      <c r="AR31" s="36">
        <v>0</v>
      </c>
      <c r="AS31" s="36">
        <v>10</v>
      </c>
      <c r="AT31" s="36">
        <v>10</v>
      </c>
    </row>
    <row r="32" spans="1:46" ht="16.5" thickBot="1" x14ac:dyDescent="0.3">
      <c r="A32" s="3" t="s">
        <v>97</v>
      </c>
      <c r="B32" s="58" t="s">
        <v>98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10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10</v>
      </c>
      <c r="AB32" s="3"/>
      <c r="AC32" s="3"/>
      <c r="AD32" s="3"/>
      <c r="AE32" s="3"/>
      <c r="AF32" s="3"/>
      <c r="AG32" s="3"/>
      <c r="AH32" s="3"/>
      <c r="AI32" s="6">
        <f t="shared" si="3"/>
        <v>0</v>
      </c>
      <c r="AJ32" s="3">
        <f t="shared" si="1"/>
        <v>10</v>
      </c>
      <c r="AK32" s="3">
        <f t="shared" si="2"/>
        <v>10</v>
      </c>
      <c r="AL32" s="3">
        <v>383</v>
      </c>
      <c r="AM32" s="3">
        <v>0</v>
      </c>
      <c r="AN32" s="4" t="s">
        <v>50</v>
      </c>
      <c r="AO32" s="70"/>
      <c r="AP32">
        <v>30</v>
      </c>
      <c r="AQ32" s="18">
        <v>4</v>
      </c>
      <c r="AR32" s="36">
        <v>0</v>
      </c>
      <c r="AS32" s="36">
        <v>2</v>
      </c>
      <c r="AT32" s="36">
        <v>2</v>
      </c>
    </row>
    <row r="33" spans="1:46" ht="16.5" thickBot="1" x14ac:dyDescent="0.3">
      <c r="A33" s="3" t="s">
        <v>99</v>
      </c>
      <c r="B33" s="58" t="s">
        <v>100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v>1</v>
      </c>
      <c r="S33" s="3">
        <v>6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>
        <v>6</v>
      </c>
      <c r="AF33" s="3"/>
      <c r="AG33" s="3"/>
      <c r="AH33" s="3"/>
      <c r="AI33" s="6">
        <f t="shared" si="3"/>
        <v>0</v>
      </c>
      <c r="AJ33" s="3">
        <f t="shared" si="1"/>
        <v>7</v>
      </c>
      <c r="AK33" s="3">
        <f t="shared" si="2"/>
        <v>7</v>
      </c>
      <c r="AL33" s="3">
        <v>1</v>
      </c>
      <c r="AM33" s="3">
        <v>0</v>
      </c>
      <c r="AN33" s="4" t="s">
        <v>101</v>
      </c>
      <c r="AO33" s="70"/>
      <c r="AP33">
        <v>30</v>
      </c>
      <c r="AQ33" s="18">
        <v>4</v>
      </c>
      <c r="AR33" s="36">
        <v>0</v>
      </c>
      <c r="AS33" s="36">
        <v>2</v>
      </c>
      <c r="AT33" s="36">
        <v>2</v>
      </c>
    </row>
    <row r="34" spans="1:46" ht="16.5" thickBot="1" x14ac:dyDescent="0.3">
      <c r="A34" s="3" t="s">
        <v>102</v>
      </c>
      <c r="B34" s="58" t="s">
        <v>103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v>2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2</v>
      </c>
      <c r="AE34" s="3"/>
      <c r="AF34" s="3">
        <v>1</v>
      </c>
      <c r="AG34" s="3"/>
      <c r="AH34" s="3"/>
      <c r="AI34" s="6">
        <f t="shared" si="3"/>
        <v>0</v>
      </c>
      <c r="AJ34" s="3">
        <f t="shared" si="1"/>
        <v>2</v>
      </c>
      <c r="AK34" s="3">
        <f t="shared" si="2"/>
        <v>3</v>
      </c>
      <c r="AL34" s="3">
        <v>1</v>
      </c>
      <c r="AM34" s="3">
        <v>0</v>
      </c>
      <c r="AN34" s="4" t="s">
        <v>104</v>
      </c>
      <c r="AO34" s="70"/>
      <c r="AP34">
        <v>30</v>
      </c>
      <c r="AQ34" s="18">
        <v>4</v>
      </c>
      <c r="AR34" s="36">
        <v>0</v>
      </c>
      <c r="AS34" s="36">
        <v>1</v>
      </c>
      <c r="AT34" s="36">
        <v>1</v>
      </c>
    </row>
    <row r="35" spans="1:46" ht="16.5" thickBot="1" x14ac:dyDescent="0.3">
      <c r="A35" s="3" t="s">
        <v>105</v>
      </c>
      <c r="B35" s="58" t="s">
        <v>347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v>2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2</v>
      </c>
      <c r="AE35" s="3"/>
      <c r="AF35" s="3"/>
      <c r="AG35" s="3"/>
      <c r="AH35" s="3"/>
      <c r="AI35" s="6">
        <f t="shared" si="3"/>
        <v>0</v>
      </c>
      <c r="AJ35" s="3">
        <f t="shared" si="1"/>
        <v>2</v>
      </c>
      <c r="AK35" s="3">
        <f t="shared" si="2"/>
        <v>2</v>
      </c>
      <c r="AL35" s="3">
        <v>2</v>
      </c>
      <c r="AM35" s="3">
        <v>0</v>
      </c>
      <c r="AN35" s="4" t="s">
        <v>104</v>
      </c>
      <c r="AO35" s="70"/>
      <c r="AP35">
        <v>30</v>
      </c>
      <c r="AQ35" s="18">
        <v>4</v>
      </c>
      <c r="AR35" s="36">
        <v>0</v>
      </c>
      <c r="AS35" s="36">
        <v>1</v>
      </c>
      <c r="AT35" s="36">
        <v>1</v>
      </c>
    </row>
    <row r="36" spans="1:46" ht="16.5" thickBot="1" x14ac:dyDescent="0.3">
      <c r="A36" s="3" t="s">
        <v>106</v>
      </c>
      <c r="B36" s="58" t="s">
        <v>107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v>1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>
        <v>1</v>
      </c>
      <c r="AG36" s="3"/>
      <c r="AH36" s="3"/>
      <c r="AI36" s="6">
        <f t="shared" si="3"/>
        <v>0</v>
      </c>
      <c r="AJ36" s="3">
        <f t="shared" si="1"/>
        <v>1</v>
      </c>
      <c r="AK36" s="3">
        <f t="shared" si="2"/>
        <v>2</v>
      </c>
      <c r="AL36" s="3">
        <v>2</v>
      </c>
      <c r="AM36" s="3">
        <v>0</v>
      </c>
      <c r="AN36" s="4" t="s">
        <v>104</v>
      </c>
      <c r="AO36" s="70"/>
      <c r="AP36">
        <v>30</v>
      </c>
      <c r="AQ36" s="18">
        <v>4</v>
      </c>
      <c r="AR36" s="36">
        <v>0</v>
      </c>
      <c r="AS36" s="36">
        <v>1</v>
      </c>
      <c r="AT36" s="36">
        <v>1</v>
      </c>
    </row>
    <row r="37" spans="1:46" ht="16.5" thickBot="1" x14ac:dyDescent="0.3">
      <c r="A37" s="3" t="s">
        <v>108</v>
      </c>
      <c r="B37" s="58" t="s">
        <v>109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v>1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6">
        <f t="shared" si="3"/>
        <v>0</v>
      </c>
      <c r="AJ37" s="3">
        <f t="shared" si="1"/>
        <v>1</v>
      </c>
      <c r="AK37" s="3">
        <f t="shared" si="2"/>
        <v>1</v>
      </c>
      <c r="AL37" s="3">
        <v>2</v>
      </c>
      <c r="AM37" s="3">
        <v>0</v>
      </c>
      <c r="AN37" s="4" t="s">
        <v>104</v>
      </c>
      <c r="AO37" s="70"/>
      <c r="AP37">
        <v>30</v>
      </c>
      <c r="AQ37" s="18">
        <v>4</v>
      </c>
      <c r="AR37" s="36">
        <v>0</v>
      </c>
      <c r="AS37" s="36">
        <v>1</v>
      </c>
      <c r="AT37" s="36">
        <v>1</v>
      </c>
    </row>
    <row r="38" spans="1:46" ht="16.5" thickBot="1" x14ac:dyDescent="0.3">
      <c r="A38" s="3" t="s">
        <v>110</v>
      </c>
      <c r="B38" s="58" t="s">
        <v>111</v>
      </c>
      <c r="C38" s="3"/>
      <c r="D38" s="3"/>
      <c r="E38" s="3">
        <v>34</v>
      </c>
      <c r="F38" s="3"/>
      <c r="G38" s="3"/>
      <c r="H38" s="3"/>
      <c r="I38" s="3"/>
      <c r="J38" s="3"/>
      <c r="K38" s="3"/>
      <c r="L38" s="3">
        <v>20</v>
      </c>
      <c r="M38" s="3"/>
      <c r="N38" s="3"/>
      <c r="O38" s="3"/>
      <c r="P38" s="3">
        <v>10</v>
      </c>
      <c r="Q38" s="3"/>
      <c r="R38" s="3"/>
      <c r="S38" s="3"/>
      <c r="T38" s="3"/>
      <c r="U38" s="3">
        <v>10</v>
      </c>
      <c r="V38" s="3"/>
      <c r="W38" s="3"/>
      <c r="X38" s="3">
        <v>20</v>
      </c>
      <c r="Y38" s="3"/>
      <c r="Z38" s="3"/>
      <c r="AA38" s="3"/>
      <c r="AB38" s="3">
        <v>10</v>
      </c>
      <c r="AC38" s="3">
        <v>15</v>
      </c>
      <c r="AD38" s="3"/>
      <c r="AE38" s="3"/>
      <c r="AF38" s="3">
        <v>20</v>
      </c>
      <c r="AG38" s="3"/>
      <c r="AH38" s="3">
        <v>15</v>
      </c>
      <c r="AI38" s="6">
        <f t="shared" si="3"/>
        <v>34</v>
      </c>
      <c r="AJ38" s="3">
        <f t="shared" si="1"/>
        <v>40</v>
      </c>
      <c r="AK38" s="3">
        <f t="shared" si="2"/>
        <v>80</v>
      </c>
      <c r="AL38" s="3">
        <v>37</v>
      </c>
      <c r="AM38" s="3">
        <v>1</v>
      </c>
      <c r="AN38" s="4" t="s">
        <v>112</v>
      </c>
      <c r="AO38" s="70"/>
      <c r="AP38">
        <v>30</v>
      </c>
      <c r="AQ38" s="18">
        <v>3</v>
      </c>
      <c r="AR38" s="36">
        <v>6</v>
      </c>
      <c r="AS38" s="36">
        <v>7</v>
      </c>
      <c r="AT38" s="36">
        <v>14</v>
      </c>
    </row>
    <row r="39" spans="1:46" ht="16.5" thickBot="1" x14ac:dyDescent="0.3">
      <c r="A39" s="3" t="s">
        <v>113</v>
      </c>
      <c r="B39" s="58" t="s">
        <v>114</v>
      </c>
      <c r="C39" s="3"/>
      <c r="D39" s="3"/>
      <c r="E39" s="3">
        <v>10</v>
      </c>
      <c r="F39" s="3">
        <v>15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v>21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>
        <v>30</v>
      </c>
      <c r="AI39" s="6">
        <f t="shared" si="3"/>
        <v>25</v>
      </c>
      <c r="AJ39" s="3">
        <f t="shared" si="1"/>
        <v>21</v>
      </c>
      <c r="AK39" s="3">
        <f t="shared" si="2"/>
        <v>30</v>
      </c>
      <c r="AL39" s="3">
        <v>3</v>
      </c>
      <c r="AM39" s="3">
        <v>0</v>
      </c>
      <c r="AN39" s="4" t="s">
        <v>50</v>
      </c>
      <c r="AO39" s="70"/>
      <c r="AP39">
        <v>30</v>
      </c>
      <c r="AQ39" s="18">
        <v>2</v>
      </c>
      <c r="AR39" s="36">
        <v>5</v>
      </c>
      <c r="AS39" s="36">
        <v>4</v>
      </c>
      <c r="AT39" s="36">
        <v>6</v>
      </c>
    </row>
    <row r="40" spans="1:46" ht="16.5" thickBot="1" x14ac:dyDescent="0.3">
      <c r="A40" s="3" t="s">
        <v>115</v>
      </c>
      <c r="B40" s="58" t="s">
        <v>116</v>
      </c>
      <c r="C40" s="3"/>
      <c r="D40" s="3">
        <v>270</v>
      </c>
      <c r="E40" s="3"/>
      <c r="F40" s="3"/>
      <c r="G40" s="3"/>
      <c r="H40" s="3"/>
      <c r="I40" s="3"/>
      <c r="J40" s="3"/>
      <c r="K40" s="3"/>
      <c r="L40" s="3">
        <v>20</v>
      </c>
      <c r="M40" s="3"/>
      <c r="N40" s="3"/>
      <c r="O40" s="3"/>
      <c r="P40" s="3">
        <v>43</v>
      </c>
      <c r="Q40" s="3"/>
      <c r="R40" s="3">
        <v>3</v>
      </c>
      <c r="S40" s="3">
        <v>3</v>
      </c>
      <c r="T40" s="3">
        <v>3</v>
      </c>
      <c r="U40" s="3">
        <v>20</v>
      </c>
      <c r="V40" s="3">
        <v>6</v>
      </c>
      <c r="W40" s="3"/>
      <c r="X40" s="3">
        <v>20</v>
      </c>
      <c r="Y40" s="3"/>
      <c r="Z40" s="3"/>
      <c r="AA40" s="3"/>
      <c r="AB40" s="3">
        <v>43</v>
      </c>
      <c r="AC40" s="3">
        <v>4</v>
      </c>
      <c r="AD40" s="3">
        <v>3</v>
      </c>
      <c r="AE40" s="3">
        <v>3</v>
      </c>
      <c r="AF40" s="3">
        <v>10</v>
      </c>
      <c r="AG40" s="3"/>
      <c r="AH40" s="3">
        <v>23</v>
      </c>
      <c r="AI40" s="6">
        <f t="shared" si="3"/>
        <v>270</v>
      </c>
      <c r="AJ40" s="3">
        <f t="shared" si="1"/>
        <v>98</v>
      </c>
      <c r="AK40" s="3">
        <f t="shared" si="2"/>
        <v>106</v>
      </c>
      <c r="AL40" s="3">
        <v>165</v>
      </c>
      <c r="AM40" s="3">
        <v>0</v>
      </c>
      <c r="AN40" s="4" t="s">
        <v>104</v>
      </c>
      <c r="AO40" s="70"/>
      <c r="AP40">
        <v>30</v>
      </c>
      <c r="AQ40" s="18">
        <v>3</v>
      </c>
      <c r="AR40" s="36">
        <v>48</v>
      </c>
      <c r="AS40" s="36">
        <v>18</v>
      </c>
      <c r="AT40" s="36">
        <v>19</v>
      </c>
    </row>
    <row r="41" spans="1:46" ht="16.5" thickBot="1" x14ac:dyDescent="0.3">
      <c r="A41" s="3" t="s">
        <v>117</v>
      </c>
      <c r="B41" s="58" t="s">
        <v>118</v>
      </c>
      <c r="C41" s="3"/>
      <c r="D41" s="3"/>
      <c r="E41" s="3"/>
      <c r="F41" s="3"/>
      <c r="G41" s="3"/>
      <c r="H41" s="3"/>
      <c r="I41" s="3"/>
      <c r="J41" s="3"/>
      <c r="K41" s="3"/>
      <c r="L41" s="3">
        <v>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>
        <v>5</v>
      </c>
      <c r="Y41" s="3"/>
      <c r="Z41" s="3"/>
      <c r="AA41" s="3"/>
      <c r="AB41" s="3"/>
      <c r="AC41" s="3"/>
      <c r="AD41" s="3"/>
      <c r="AE41" s="3"/>
      <c r="AF41" s="3">
        <v>20</v>
      </c>
      <c r="AG41" s="3"/>
      <c r="AH41" s="3"/>
      <c r="AI41" s="6">
        <f t="shared" si="3"/>
        <v>0</v>
      </c>
      <c r="AJ41" s="3">
        <f t="shared" si="1"/>
        <v>5</v>
      </c>
      <c r="AK41" s="3">
        <f t="shared" si="2"/>
        <v>25</v>
      </c>
      <c r="AL41" s="3">
        <v>168</v>
      </c>
      <c r="AM41" s="3">
        <v>0</v>
      </c>
      <c r="AN41" s="4" t="s">
        <v>42</v>
      </c>
      <c r="AO41" s="70"/>
      <c r="AP41">
        <v>30</v>
      </c>
      <c r="AQ41" s="18">
        <v>2</v>
      </c>
      <c r="AR41" s="36">
        <v>0</v>
      </c>
      <c r="AS41" s="36">
        <v>1</v>
      </c>
      <c r="AT41" s="36">
        <v>5</v>
      </c>
    </row>
    <row r="42" spans="1:46" ht="16.5" thickBot="1" x14ac:dyDescent="0.3">
      <c r="A42" s="3" t="s">
        <v>119</v>
      </c>
      <c r="B42" s="58" t="s">
        <v>120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2</v>
      </c>
      <c r="R42" s="3">
        <v>8</v>
      </c>
      <c r="S42" s="3"/>
      <c r="T42" s="3">
        <v>15</v>
      </c>
      <c r="U42" s="3">
        <v>1</v>
      </c>
      <c r="V42" s="3">
        <v>6</v>
      </c>
      <c r="W42" s="3"/>
      <c r="X42" s="3"/>
      <c r="Y42" s="3"/>
      <c r="Z42" s="3"/>
      <c r="AA42" s="3"/>
      <c r="AB42" s="3"/>
      <c r="AC42" s="3"/>
      <c r="AD42" s="3">
        <v>8</v>
      </c>
      <c r="AE42" s="3"/>
      <c r="AF42" s="3"/>
      <c r="AG42" s="3">
        <v>5</v>
      </c>
      <c r="AH42" s="3"/>
      <c r="AI42" s="6">
        <f t="shared" si="3"/>
        <v>0</v>
      </c>
      <c r="AJ42" s="3">
        <f t="shared" si="1"/>
        <v>32</v>
      </c>
      <c r="AK42" s="3">
        <f t="shared" si="2"/>
        <v>13</v>
      </c>
      <c r="AL42" s="3">
        <v>45</v>
      </c>
      <c r="AM42" s="3">
        <v>0</v>
      </c>
      <c r="AN42" s="4" t="s">
        <v>50</v>
      </c>
      <c r="AO42" s="70"/>
      <c r="AP42">
        <v>30</v>
      </c>
      <c r="AQ42" s="18">
        <v>2</v>
      </c>
      <c r="AR42" s="36">
        <v>0</v>
      </c>
      <c r="AS42" s="36">
        <v>6</v>
      </c>
      <c r="AT42" s="36">
        <v>3</v>
      </c>
    </row>
    <row r="43" spans="1:46" ht="16.5" thickBot="1" x14ac:dyDescent="0.3">
      <c r="A43" s="3" t="s">
        <v>598</v>
      </c>
      <c r="B43" s="58" t="s">
        <v>122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>
        <v>10</v>
      </c>
      <c r="R43" s="3">
        <v>3</v>
      </c>
      <c r="S43" s="3">
        <v>42</v>
      </c>
      <c r="T43" s="3">
        <v>3</v>
      </c>
      <c r="U43" s="3">
        <v>23</v>
      </c>
      <c r="V43" s="3">
        <v>5</v>
      </c>
      <c r="W43" s="3"/>
      <c r="X43" s="3"/>
      <c r="Y43" s="3"/>
      <c r="Z43" s="3"/>
      <c r="AA43" s="3"/>
      <c r="AB43" s="3"/>
      <c r="AC43" s="3"/>
      <c r="AD43" s="3">
        <v>3</v>
      </c>
      <c r="AE43" s="3">
        <v>42</v>
      </c>
      <c r="AF43" s="3">
        <v>60</v>
      </c>
      <c r="AG43" s="3"/>
      <c r="AH43" s="3"/>
      <c r="AI43" s="6">
        <f t="shared" si="3"/>
        <v>0</v>
      </c>
      <c r="AJ43" s="3">
        <f t="shared" si="1"/>
        <v>86</v>
      </c>
      <c r="AK43" s="3">
        <f t="shared" si="2"/>
        <v>105</v>
      </c>
      <c r="AL43" s="3">
        <v>45</v>
      </c>
      <c r="AM43" s="3">
        <v>0</v>
      </c>
      <c r="AN43" s="4" t="s">
        <v>104</v>
      </c>
      <c r="AO43" s="70"/>
      <c r="AP43">
        <v>30</v>
      </c>
      <c r="AQ43" s="18">
        <v>2</v>
      </c>
      <c r="AR43" s="36">
        <v>0</v>
      </c>
      <c r="AS43" s="36">
        <v>15</v>
      </c>
      <c r="AT43" s="36">
        <v>19</v>
      </c>
    </row>
    <row r="44" spans="1:46" ht="16.5" thickBot="1" x14ac:dyDescent="0.3">
      <c r="A44" s="3" t="s">
        <v>123</v>
      </c>
      <c r="B44" s="58" t="s">
        <v>124</v>
      </c>
      <c r="C44" s="3"/>
      <c r="D44" s="3"/>
      <c r="E44" s="3"/>
      <c r="F44" s="3"/>
      <c r="G44" s="3"/>
      <c r="H44" s="3">
        <v>400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6">
        <f t="shared" si="3"/>
        <v>400</v>
      </c>
      <c r="AJ44" s="3">
        <f t="shared" si="1"/>
        <v>0</v>
      </c>
      <c r="AK44" s="3">
        <f t="shared" si="2"/>
        <v>0</v>
      </c>
      <c r="AL44" s="3">
        <v>0</v>
      </c>
      <c r="AM44" s="3">
        <v>1</v>
      </c>
      <c r="AN44" s="4" t="s">
        <v>38</v>
      </c>
      <c r="AO44" s="70"/>
      <c r="AP44">
        <v>30</v>
      </c>
      <c r="AQ44" s="18">
        <v>2</v>
      </c>
      <c r="AR44" s="36">
        <v>70</v>
      </c>
      <c r="AS44" s="36">
        <v>0</v>
      </c>
      <c r="AT44" s="36">
        <v>0</v>
      </c>
    </row>
    <row r="45" spans="1:46" ht="16.5" thickBot="1" x14ac:dyDescent="0.3">
      <c r="A45" s="3" t="s">
        <v>125</v>
      </c>
      <c r="B45" s="58" t="s">
        <v>126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>
        <v>70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70</v>
      </c>
      <c r="AC45" s="3"/>
      <c r="AD45" s="3"/>
      <c r="AE45" s="3"/>
      <c r="AF45" s="3"/>
      <c r="AG45" s="3"/>
      <c r="AH45" s="3"/>
      <c r="AI45" s="6">
        <f t="shared" si="3"/>
        <v>0</v>
      </c>
      <c r="AJ45" s="3">
        <f t="shared" si="1"/>
        <v>70</v>
      </c>
      <c r="AK45" s="3">
        <f t="shared" si="2"/>
        <v>70</v>
      </c>
      <c r="AL45" s="3">
        <v>0</v>
      </c>
      <c r="AM45" s="3"/>
      <c r="AN45" s="4" t="s">
        <v>341</v>
      </c>
      <c r="AO45" s="70"/>
      <c r="AP45">
        <v>30</v>
      </c>
      <c r="AQ45" s="18">
        <v>2</v>
      </c>
      <c r="AR45" s="36">
        <v>0</v>
      </c>
      <c r="AS45" s="36">
        <v>13</v>
      </c>
      <c r="AT45" s="36">
        <v>13</v>
      </c>
    </row>
    <row r="46" spans="1:46" ht="16.5" thickBot="1" x14ac:dyDescent="0.3">
      <c r="A46" s="3" t="s">
        <v>127</v>
      </c>
      <c r="B46" s="58" t="s">
        <v>128</v>
      </c>
      <c r="C46" s="3"/>
      <c r="D46" s="3"/>
      <c r="E46" s="3"/>
      <c r="F46" s="3"/>
      <c r="G46" s="3"/>
      <c r="H46" s="3"/>
      <c r="I46" s="3"/>
      <c r="J46" s="3">
        <v>2</v>
      </c>
      <c r="K46" s="3"/>
      <c r="L46" s="3">
        <v>9</v>
      </c>
      <c r="M46" s="3"/>
      <c r="N46" s="3"/>
      <c r="O46" s="3"/>
      <c r="P46" s="3"/>
      <c r="Q46" s="3"/>
      <c r="R46" s="3"/>
      <c r="S46" s="3"/>
      <c r="T46" s="3"/>
      <c r="U46" s="3"/>
      <c r="V46" s="3">
        <v>24</v>
      </c>
      <c r="W46" s="3"/>
      <c r="X46" s="3">
        <v>9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6">
        <f t="shared" si="3"/>
        <v>2</v>
      </c>
      <c r="AJ46" s="3">
        <f t="shared" si="1"/>
        <v>33</v>
      </c>
      <c r="AK46" s="3">
        <f t="shared" si="2"/>
        <v>9</v>
      </c>
      <c r="AL46" s="3">
        <v>0</v>
      </c>
      <c r="AM46" s="3"/>
      <c r="AN46" s="4" t="s">
        <v>339</v>
      </c>
      <c r="AO46" s="70"/>
      <c r="AP46">
        <v>30</v>
      </c>
      <c r="AQ46" s="18">
        <v>2</v>
      </c>
      <c r="AR46" s="36">
        <v>1</v>
      </c>
      <c r="AS46" s="36">
        <v>6</v>
      </c>
      <c r="AT46" s="36">
        <v>2</v>
      </c>
    </row>
    <row r="47" spans="1:46" ht="16.5" thickBot="1" x14ac:dyDescent="0.3">
      <c r="A47" s="3" t="s">
        <v>129</v>
      </c>
      <c r="B47" s="58" t="s">
        <v>22668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1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>
        <v>2</v>
      </c>
      <c r="AG47" s="3"/>
      <c r="AH47" s="3">
        <v>3</v>
      </c>
      <c r="AI47" s="6">
        <f t="shared" si="3"/>
        <v>0</v>
      </c>
      <c r="AJ47" s="3">
        <f t="shared" si="1"/>
        <v>1</v>
      </c>
      <c r="AK47" s="3">
        <f t="shared" si="2"/>
        <v>5</v>
      </c>
      <c r="AL47" s="3">
        <v>10</v>
      </c>
      <c r="AM47" s="3">
        <v>0</v>
      </c>
      <c r="AN47" s="4" t="s">
        <v>50</v>
      </c>
      <c r="AO47" s="70"/>
      <c r="AP47">
        <v>30</v>
      </c>
      <c r="AQ47" s="18">
        <v>2</v>
      </c>
      <c r="AR47" s="36">
        <v>0</v>
      </c>
      <c r="AS47" s="36">
        <v>1</v>
      </c>
      <c r="AT47" s="36">
        <v>1</v>
      </c>
    </row>
    <row r="48" spans="1:46" ht="16.5" thickBot="1" x14ac:dyDescent="0.3">
      <c r="A48" s="3" t="s">
        <v>130</v>
      </c>
      <c r="B48" s="58" t="s">
        <v>131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3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6">
        <f t="shared" si="3"/>
        <v>0</v>
      </c>
      <c r="AJ48" s="3">
        <f t="shared" si="1"/>
        <v>3</v>
      </c>
      <c r="AK48" s="3">
        <f t="shared" si="2"/>
        <v>0</v>
      </c>
      <c r="AL48" s="3">
        <v>1</v>
      </c>
      <c r="AM48" s="3">
        <v>0</v>
      </c>
      <c r="AN48" s="4" t="s">
        <v>50</v>
      </c>
      <c r="AO48" s="70"/>
      <c r="AP48">
        <v>30</v>
      </c>
      <c r="AQ48" s="18">
        <v>2</v>
      </c>
      <c r="AR48" s="36">
        <v>0</v>
      </c>
      <c r="AS48" s="36">
        <v>1</v>
      </c>
      <c r="AT48" s="36">
        <v>0</v>
      </c>
    </row>
    <row r="49" spans="1:46" ht="16.5" thickBot="1" x14ac:dyDescent="0.3">
      <c r="A49" s="3" t="s">
        <v>132</v>
      </c>
      <c r="B49" s="58" t="s">
        <v>133</v>
      </c>
      <c r="C49" s="3"/>
      <c r="D49" s="3">
        <v>15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6">
        <f t="shared" si="3"/>
        <v>15</v>
      </c>
      <c r="AJ49" s="3">
        <f t="shared" si="1"/>
        <v>0</v>
      </c>
      <c r="AK49" s="3">
        <f t="shared" si="2"/>
        <v>0</v>
      </c>
      <c r="AL49" s="3">
        <v>1</v>
      </c>
      <c r="AM49" s="3">
        <v>0</v>
      </c>
      <c r="AN49" s="4" t="s">
        <v>42</v>
      </c>
      <c r="AO49" s="70"/>
      <c r="AP49">
        <v>30</v>
      </c>
      <c r="AQ49" s="18">
        <v>2</v>
      </c>
      <c r="AR49" s="36">
        <v>3</v>
      </c>
      <c r="AS49" s="36">
        <v>0</v>
      </c>
      <c r="AT49" s="36">
        <v>0</v>
      </c>
    </row>
    <row r="50" spans="1:46" ht="16.5" thickBot="1" x14ac:dyDescent="0.3">
      <c r="A50" s="48" t="s">
        <v>134</v>
      </c>
      <c r="B50" s="58" t="s">
        <v>135</v>
      </c>
      <c r="C50" s="3"/>
      <c r="D50" s="3">
        <v>17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6">
        <f t="shared" si="3"/>
        <v>17</v>
      </c>
      <c r="AJ50" s="3">
        <f t="shared" si="1"/>
        <v>0</v>
      </c>
      <c r="AK50" s="3">
        <f t="shared" si="2"/>
        <v>0</v>
      </c>
      <c r="AL50" s="3">
        <v>2</v>
      </c>
      <c r="AM50" s="3">
        <v>0</v>
      </c>
      <c r="AN50" s="4" t="s">
        <v>50</v>
      </c>
      <c r="AO50" s="70"/>
      <c r="AP50">
        <v>30</v>
      </c>
      <c r="AQ50" s="18">
        <v>3</v>
      </c>
      <c r="AR50" s="36">
        <v>3</v>
      </c>
      <c r="AS50" s="36">
        <v>0</v>
      </c>
      <c r="AT50" s="36">
        <v>0</v>
      </c>
    </row>
    <row r="51" spans="1:46" ht="16.5" thickBot="1" x14ac:dyDescent="0.3">
      <c r="A51" s="3" t="s">
        <v>136</v>
      </c>
      <c r="B51" s="58" t="s">
        <v>137</v>
      </c>
      <c r="C51" s="3"/>
      <c r="D51" s="3">
        <v>17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6">
        <f t="shared" si="3"/>
        <v>17</v>
      </c>
      <c r="AJ51" s="3">
        <f t="shared" si="1"/>
        <v>0</v>
      </c>
      <c r="AK51" s="3">
        <f t="shared" si="2"/>
        <v>0</v>
      </c>
      <c r="AL51" s="3">
        <v>7</v>
      </c>
      <c r="AM51" s="3">
        <v>0</v>
      </c>
      <c r="AN51" s="4" t="s">
        <v>50</v>
      </c>
      <c r="AO51" s="70"/>
      <c r="AP51">
        <v>30</v>
      </c>
      <c r="AQ51" s="18">
        <v>2</v>
      </c>
      <c r="AR51" s="36">
        <v>3</v>
      </c>
      <c r="AS51" s="36">
        <v>0</v>
      </c>
      <c r="AT51" s="36">
        <v>0</v>
      </c>
    </row>
    <row r="52" spans="1:46" ht="16.5" thickBot="1" x14ac:dyDescent="0.3">
      <c r="A52" s="3" t="s">
        <v>138</v>
      </c>
      <c r="B52" s="58" t="s">
        <v>139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>
        <v>1</v>
      </c>
      <c r="S52" s="3"/>
      <c r="T52" s="3"/>
      <c r="U52" s="3">
        <v>3</v>
      </c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>
        <v>11</v>
      </c>
      <c r="AG52" s="3"/>
      <c r="AH52" s="3"/>
      <c r="AI52" s="6">
        <f t="shared" si="3"/>
        <v>0</v>
      </c>
      <c r="AJ52" s="3">
        <f t="shared" si="1"/>
        <v>4</v>
      </c>
      <c r="AK52" s="3">
        <f t="shared" si="2"/>
        <v>12</v>
      </c>
      <c r="AL52" s="3">
        <v>40</v>
      </c>
      <c r="AM52" s="3">
        <v>0</v>
      </c>
      <c r="AN52" s="4" t="s">
        <v>50</v>
      </c>
      <c r="AO52" s="70"/>
      <c r="AP52">
        <v>30</v>
      </c>
      <c r="AQ52" s="18">
        <v>3</v>
      </c>
      <c r="AR52" s="36">
        <v>0</v>
      </c>
      <c r="AS52" s="36">
        <v>1</v>
      </c>
      <c r="AT52" s="36">
        <v>3</v>
      </c>
    </row>
    <row r="53" spans="1:46" ht="16.5" thickBot="1" x14ac:dyDescent="0.3">
      <c r="A53" s="3" t="s">
        <v>140</v>
      </c>
      <c r="B53" s="58" t="s">
        <v>141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>
        <v>5</v>
      </c>
      <c r="R53" s="3">
        <v>1</v>
      </c>
      <c r="S53" s="3"/>
      <c r="T53" s="3">
        <v>2</v>
      </c>
      <c r="U53" s="3">
        <v>8</v>
      </c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>
        <v>10</v>
      </c>
      <c r="AG53" s="3"/>
      <c r="AH53" s="3"/>
      <c r="AI53" s="6">
        <f t="shared" si="3"/>
        <v>0</v>
      </c>
      <c r="AJ53" s="3">
        <f t="shared" si="1"/>
        <v>16</v>
      </c>
      <c r="AK53" s="3">
        <f t="shared" si="2"/>
        <v>11</v>
      </c>
      <c r="AL53" s="3">
        <v>51</v>
      </c>
      <c r="AM53" s="3">
        <v>0</v>
      </c>
      <c r="AN53" s="4" t="s">
        <v>50</v>
      </c>
      <c r="AO53" s="70"/>
      <c r="AP53">
        <v>30</v>
      </c>
      <c r="AQ53" s="18">
        <v>3</v>
      </c>
      <c r="AR53" s="36">
        <v>0</v>
      </c>
      <c r="AS53" s="36">
        <v>3</v>
      </c>
      <c r="AT53" s="36">
        <v>2</v>
      </c>
    </row>
    <row r="54" spans="1:46" ht="16.5" thickBot="1" x14ac:dyDescent="0.3">
      <c r="A54" s="3" t="s">
        <v>142</v>
      </c>
      <c r="B54" s="58" t="s">
        <v>143</v>
      </c>
      <c r="C54" s="3"/>
      <c r="D54" s="3">
        <v>29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37</v>
      </c>
      <c r="AD54" s="3"/>
      <c r="AE54" s="3"/>
      <c r="AF54" s="3">
        <v>19</v>
      </c>
      <c r="AG54" s="3"/>
      <c r="AH54" s="3"/>
      <c r="AI54" s="6">
        <f t="shared" si="3"/>
        <v>29</v>
      </c>
      <c r="AJ54" s="3">
        <f t="shared" si="1"/>
        <v>0</v>
      </c>
      <c r="AK54" s="3">
        <f t="shared" si="2"/>
        <v>56</v>
      </c>
      <c r="AL54" s="3">
        <v>53</v>
      </c>
      <c r="AM54" s="3">
        <v>0</v>
      </c>
      <c r="AN54" s="4" t="s">
        <v>50</v>
      </c>
      <c r="AO54" s="70"/>
      <c r="AP54">
        <v>30</v>
      </c>
      <c r="AQ54" s="18">
        <v>2</v>
      </c>
      <c r="AR54" s="36">
        <v>6</v>
      </c>
      <c r="AS54" s="36">
        <v>0</v>
      </c>
      <c r="AT54" s="36">
        <v>10</v>
      </c>
    </row>
    <row r="55" spans="1:46" ht="16.5" thickBot="1" x14ac:dyDescent="0.3">
      <c r="A55" s="3" t="s">
        <v>144</v>
      </c>
      <c r="B55" s="58" t="s">
        <v>145</v>
      </c>
      <c r="C55" s="3"/>
      <c r="D55" s="3">
        <v>22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>
        <v>5</v>
      </c>
      <c r="AG55" s="3"/>
      <c r="AH55" s="3"/>
      <c r="AI55" s="6">
        <f t="shared" si="3"/>
        <v>22</v>
      </c>
      <c r="AJ55" s="3">
        <f t="shared" si="1"/>
        <v>0</v>
      </c>
      <c r="AK55" s="3">
        <f t="shared" si="2"/>
        <v>5</v>
      </c>
      <c r="AL55" s="3">
        <v>143</v>
      </c>
      <c r="AM55" s="3">
        <v>0</v>
      </c>
      <c r="AN55" s="4" t="s">
        <v>146</v>
      </c>
      <c r="AO55" s="70"/>
      <c r="AP55">
        <v>30</v>
      </c>
      <c r="AQ55" s="18">
        <v>2</v>
      </c>
      <c r="AR55" s="36">
        <v>4</v>
      </c>
      <c r="AS55" s="36">
        <v>0</v>
      </c>
      <c r="AT55" s="36">
        <v>1</v>
      </c>
    </row>
    <row r="56" spans="1:46" ht="16.5" thickBot="1" x14ac:dyDescent="0.3">
      <c r="A56" s="3" t="s">
        <v>147</v>
      </c>
      <c r="B56" s="58" t="s">
        <v>148</v>
      </c>
      <c r="C56" s="3"/>
      <c r="D56" s="3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6">
        <f t="shared" si="3"/>
        <v>7</v>
      </c>
      <c r="AJ56" s="3">
        <f t="shared" si="1"/>
        <v>0</v>
      </c>
      <c r="AK56" s="3">
        <f t="shared" si="2"/>
        <v>0</v>
      </c>
      <c r="AL56" s="3">
        <v>8</v>
      </c>
      <c r="AM56" s="3">
        <v>0</v>
      </c>
      <c r="AN56" s="4" t="s">
        <v>50</v>
      </c>
      <c r="AO56" s="70"/>
      <c r="AP56">
        <v>30</v>
      </c>
      <c r="AQ56" s="18">
        <v>3</v>
      </c>
      <c r="AR56" s="36">
        <v>2</v>
      </c>
      <c r="AS56" s="36">
        <v>0</v>
      </c>
      <c r="AT56" s="36">
        <v>0</v>
      </c>
    </row>
    <row r="57" spans="1:46" ht="16.5" thickBot="1" x14ac:dyDescent="0.3">
      <c r="A57" s="3" t="s">
        <v>149</v>
      </c>
      <c r="B57" s="58" t="s">
        <v>150</v>
      </c>
      <c r="C57" s="3"/>
      <c r="D57" s="3">
        <v>14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6">
        <f t="shared" si="3"/>
        <v>14</v>
      </c>
      <c r="AJ57" s="3">
        <f t="shared" si="1"/>
        <v>0</v>
      </c>
      <c r="AK57" s="3">
        <f t="shared" si="2"/>
        <v>0</v>
      </c>
      <c r="AL57" s="3">
        <v>4</v>
      </c>
      <c r="AM57" s="3">
        <v>0</v>
      </c>
      <c r="AN57" s="4" t="s">
        <v>50</v>
      </c>
      <c r="AO57" s="70"/>
      <c r="AP57">
        <v>30</v>
      </c>
      <c r="AQ57" s="18">
        <v>3</v>
      </c>
      <c r="AR57" s="36">
        <v>3</v>
      </c>
      <c r="AS57" s="36">
        <v>0</v>
      </c>
      <c r="AT57" s="36">
        <v>0</v>
      </c>
    </row>
    <row r="58" spans="1:46" ht="16.5" thickBot="1" x14ac:dyDescent="0.3">
      <c r="A58" s="3" t="s">
        <v>151</v>
      </c>
      <c r="B58" s="58" t="s">
        <v>152</v>
      </c>
      <c r="C58" s="3"/>
      <c r="D58" s="3">
        <v>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6">
        <f t="shared" si="3"/>
        <v>8</v>
      </c>
      <c r="AJ58" s="3">
        <f t="shared" si="1"/>
        <v>0</v>
      </c>
      <c r="AK58" s="3">
        <f t="shared" si="2"/>
        <v>0</v>
      </c>
      <c r="AL58" s="3">
        <v>29</v>
      </c>
      <c r="AM58" s="3">
        <v>0</v>
      </c>
      <c r="AN58" s="4" t="s">
        <v>50</v>
      </c>
      <c r="AO58" s="70"/>
      <c r="AP58">
        <v>30</v>
      </c>
      <c r="AQ58" s="18">
        <v>3</v>
      </c>
      <c r="AR58" s="36">
        <v>2</v>
      </c>
      <c r="AS58" s="36">
        <v>0</v>
      </c>
      <c r="AT58" s="36">
        <v>0</v>
      </c>
    </row>
    <row r="59" spans="1:46" ht="16.5" thickBot="1" x14ac:dyDescent="0.3">
      <c r="A59" s="3" t="s">
        <v>153</v>
      </c>
      <c r="B59" s="58" t="s">
        <v>154</v>
      </c>
      <c r="C59" s="3"/>
      <c r="D59" s="3">
        <v>10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6">
        <f t="shared" si="3"/>
        <v>10</v>
      </c>
      <c r="AJ59" s="3">
        <f t="shared" si="1"/>
        <v>0</v>
      </c>
      <c r="AK59" s="3">
        <f t="shared" si="2"/>
        <v>0</v>
      </c>
      <c r="AL59" s="3">
        <v>3</v>
      </c>
      <c r="AM59" s="3">
        <v>0</v>
      </c>
      <c r="AN59" s="4" t="s">
        <v>50</v>
      </c>
      <c r="AO59" s="70"/>
      <c r="AP59">
        <v>30</v>
      </c>
      <c r="AQ59" s="18">
        <v>2</v>
      </c>
      <c r="AR59" s="36">
        <v>2</v>
      </c>
      <c r="AS59" s="36">
        <v>0</v>
      </c>
      <c r="AT59" s="36">
        <v>0</v>
      </c>
    </row>
    <row r="60" spans="1:46" ht="16.5" thickBot="1" x14ac:dyDescent="0.3">
      <c r="A60" s="3" t="s">
        <v>155</v>
      </c>
      <c r="B60" s="58" t="s">
        <v>156</v>
      </c>
      <c r="C60" s="3"/>
      <c r="D60" s="3">
        <v>32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>
        <v>10</v>
      </c>
      <c r="Q60" s="3">
        <v>6</v>
      </c>
      <c r="R60" s="3">
        <v>5</v>
      </c>
      <c r="S60" s="3">
        <v>10</v>
      </c>
      <c r="T60" s="3"/>
      <c r="U60" s="3">
        <v>11</v>
      </c>
      <c r="V60" s="3">
        <v>5</v>
      </c>
      <c r="W60" s="3"/>
      <c r="X60" s="3"/>
      <c r="Y60" s="3"/>
      <c r="Z60" s="3"/>
      <c r="AA60" s="3"/>
      <c r="AB60" s="3">
        <v>10</v>
      </c>
      <c r="AC60" s="3"/>
      <c r="AD60" s="3">
        <v>5</v>
      </c>
      <c r="AE60" s="3">
        <v>10</v>
      </c>
      <c r="AF60" s="3">
        <v>30</v>
      </c>
      <c r="AG60" s="3">
        <v>6</v>
      </c>
      <c r="AH60" s="3"/>
      <c r="AI60" s="6">
        <f t="shared" si="3"/>
        <v>32</v>
      </c>
      <c r="AJ60" s="3">
        <f t="shared" si="1"/>
        <v>47</v>
      </c>
      <c r="AK60" s="3">
        <f t="shared" si="2"/>
        <v>61</v>
      </c>
      <c r="AL60" s="3">
        <v>28</v>
      </c>
      <c r="AM60" s="3">
        <v>0</v>
      </c>
      <c r="AN60" s="4" t="s">
        <v>42</v>
      </c>
      <c r="AO60" s="70"/>
      <c r="AP60">
        <v>30</v>
      </c>
      <c r="AQ60" s="18">
        <v>3</v>
      </c>
      <c r="AR60" s="36">
        <v>6</v>
      </c>
      <c r="AS60" s="36">
        <v>9</v>
      </c>
      <c r="AT60" s="36">
        <v>11</v>
      </c>
    </row>
    <row r="61" spans="1:46" ht="16.5" thickBot="1" x14ac:dyDescent="0.3">
      <c r="A61" s="3" t="s">
        <v>157</v>
      </c>
      <c r="B61" s="58" t="s">
        <v>158</v>
      </c>
      <c r="C61" s="3"/>
      <c r="D61" s="3">
        <v>205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11</v>
      </c>
      <c r="AD61" s="3"/>
      <c r="AE61" s="3"/>
      <c r="AF61" s="3">
        <v>25</v>
      </c>
      <c r="AG61" s="3">
        <v>26</v>
      </c>
      <c r="AH61" s="3"/>
      <c r="AI61" s="6">
        <f t="shared" si="3"/>
        <v>205</v>
      </c>
      <c r="AJ61" s="3">
        <f t="shared" si="1"/>
        <v>0</v>
      </c>
      <c r="AK61" s="3">
        <f t="shared" si="2"/>
        <v>62</v>
      </c>
      <c r="AL61" s="3">
        <v>2</v>
      </c>
      <c r="AM61" s="3">
        <v>0</v>
      </c>
      <c r="AN61" s="4" t="s">
        <v>42</v>
      </c>
      <c r="AO61" s="70"/>
      <c r="AP61">
        <v>30</v>
      </c>
      <c r="AQ61" s="18">
        <v>2</v>
      </c>
      <c r="AR61" s="36">
        <v>36</v>
      </c>
      <c r="AS61" s="36">
        <v>0</v>
      </c>
      <c r="AT61" s="36">
        <v>11</v>
      </c>
    </row>
    <row r="62" spans="1:46" ht="16.5" thickBot="1" x14ac:dyDescent="0.3">
      <c r="A62" s="3" t="s">
        <v>159</v>
      </c>
      <c r="B62" s="58" t="s">
        <v>160</v>
      </c>
      <c r="C62" s="3"/>
      <c r="D62" s="3">
        <v>15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6">
        <f t="shared" si="3"/>
        <v>15</v>
      </c>
      <c r="AJ62" s="3">
        <f t="shared" si="1"/>
        <v>0</v>
      </c>
      <c r="AK62" s="3">
        <f t="shared" si="2"/>
        <v>0</v>
      </c>
      <c r="AL62" s="3">
        <v>8</v>
      </c>
      <c r="AM62" s="3">
        <v>0</v>
      </c>
      <c r="AN62" s="4" t="s">
        <v>50</v>
      </c>
      <c r="AO62" s="70"/>
      <c r="AP62">
        <v>30</v>
      </c>
      <c r="AQ62" s="18">
        <v>3</v>
      </c>
      <c r="AR62" s="36">
        <v>3</v>
      </c>
      <c r="AS62" s="36">
        <v>0</v>
      </c>
      <c r="AT62" s="36">
        <v>0</v>
      </c>
    </row>
    <row r="63" spans="1:46" ht="16.5" thickBot="1" x14ac:dyDescent="0.3">
      <c r="A63" s="3" t="s">
        <v>161</v>
      </c>
      <c r="B63" s="58" t="s">
        <v>162</v>
      </c>
      <c r="C63" s="3"/>
      <c r="D63" s="3">
        <v>29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6">
        <f t="shared" si="3"/>
        <v>29</v>
      </c>
      <c r="AJ63" s="3">
        <f t="shared" si="1"/>
        <v>0</v>
      </c>
      <c r="AK63" s="3">
        <f t="shared" si="2"/>
        <v>0</v>
      </c>
      <c r="AL63" s="3">
        <v>4</v>
      </c>
      <c r="AM63" s="3">
        <v>0</v>
      </c>
      <c r="AN63" s="4" t="s">
        <v>50</v>
      </c>
      <c r="AO63" s="70"/>
      <c r="AP63">
        <v>30</v>
      </c>
      <c r="AQ63" s="18">
        <v>3</v>
      </c>
      <c r="AR63" s="36">
        <v>6</v>
      </c>
      <c r="AS63" s="36">
        <v>0</v>
      </c>
      <c r="AT63" s="36">
        <v>0</v>
      </c>
    </row>
    <row r="64" spans="1:46" ht="16.5" thickBot="1" x14ac:dyDescent="0.3">
      <c r="A64" s="3" t="s">
        <v>163</v>
      </c>
      <c r="B64" s="59" t="s">
        <v>164</v>
      </c>
      <c r="C64" s="3"/>
      <c r="D64" s="3">
        <v>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>
        <v>2</v>
      </c>
      <c r="AG64" s="3"/>
      <c r="AH64" s="3"/>
      <c r="AI64" s="6">
        <f t="shared" si="3"/>
        <v>9</v>
      </c>
      <c r="AJ64" s="3">
        <f t="shared" si="1"/>
        <v>0</v>
      </c>
      <c r="AK64" s="3">
        <f t="shared" si="2"/>
        <v>2</v>
      </c>
      <c r="AL64" s="3">
        <v>29</v>
      </c>
      <c r="AM64" s="3">
        <v>0</v>
      </c>
      <c r="AN64" s="4" t="s">
        <v>104</v>
      </c>
      <c r="AO64" s="70"/>
      <c r="AP64">
        <v>30</v>
      </c>
      <c r="AQ64" s="18">
        <v>2</v>
      </c>
      <c r="AR64" s="36">
        <v>2</v>
      </c>
      <c r="AS64" s="36">
        <v>0</v>
      </c>
      <c r="AT64" s="36">
        <v>1</v>
      </c>
    </row>
    <row r="65" spans="1:46" ht="16.5" thickBot="1" x14ac:dyDescent="0.3">
      <c r="A65" s="3" t="s">
        <v>165</v>
      </c>
      <c r="B65" s="59" t="s">
        <v>166</v>
      </c>
      <c r="C65" s="3"/>
      <c r="D65" s="3">
        <v>14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>
        <v>5</v>
      </c>
      <c r="AG65" s="3"/>
      <c r="AH65" s="3"/>
      <c r="AI65" s="6">
        <f t="shared" si="3"/>
        <v>14</v>
      </c>
      <c r="AJ65" s="3">
        <f t="shared" si="1"/>
        <v>0</v>
      </c>
      <c r="AK65" s="3">
        <f t="shared" si="2"/>
        <v>5</v>
      </c>
      <c r="AL65" s="3">
        <v>26</v>
      </c>
      <c r="AM65" s="3">
        <v>0</v>
      </c>
      <c r="AN65" s="4" t="s">
        <v>104</v>
      </c>
      <c r="AO65" s="70"/>
      <c r="AP65">
        <v>30</v>
      </c>
      <c r="AQ65" s="18">
        <v>2</v>
      </c>
      <c r="AR65" s="36">
        <v>3</v>
      </c>
      <c r="AS65" s="36">
        <v>0</v>
      </c>
      <c r="AT65" s="36">
        <v>1</v>
      </c>
    </row>
    <row r="66" spans="1:46" ht="16.5" thickBot="1" x14ac:dyDescent="0.3">
      <c r="A66" s="3" t="s">
        <v>167</v>
      </c>
      <c r="B66" s="59" t="s">
        <v>168</v>
      </c>
      <c r="C66" s="3"/>
      <c r="D66" s="3">
        <v>45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>
        <v>2</v>
      </c>
      <c r="AG66" s="3"/>
      <c r="AH66" s="3"/>
      <c r="AI66" s="6">
        <f t="shared" si="3"/>
        <v>45</v>
      </c>
      <c r="AJ66" s="3">
        <f t="shared" si="1"/>
        <v>0</v>
      </c>
      <c r="AK66" s="3">
        <f t="shared" si="2"/>
        <v>2</v>
      </c>
      <c r="AL66" s="3">
        <v>15</v>
      </c>
      <c r="AM66" s="3">
        <v>0</v>
      </c>
      <c r="AN66" s="4" t="s">
        <v>104</v>
      </c>
      <c r="AO66" s="70"/>
      <c r="AP66">
        <v>30</v>
      </c>
      <c r="AQ66" s="18">
        <v>2</v>
      </c>
      <c r="AR66" s="36">
        <v>8</v>
      </c>
      <c r="AS66" s="36">
        <v>0</v>
      </c>
      <c r="AT66" s="36">
        <v>1</v>
      </c>
    </row>
    <row r="67" spans="1:46" ht="16.5" thickBot="1" x14ac:dyDescent="0.3">
      <c r="A67" s="3" t="s">
        <v>169</v>
      </c>
      <c r="B67" s="59" t="s">
        <v>170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>
        <v>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6">
        <f t="shared" si="3"/>
        <v>0</v>
      </c>
      <c r="AJ67" s="3">
        <f t="shared" si="1"/>
        <v>1</v>
      </c>
      <c r="AK67" s="3">
        <f t="shared" si="2"/>
        <v>1</v>
      </c>
      <c r="AL67" s="3">
        <v>0</v>
      </c>
      <c r="AM67" s="3"/>
      <c r="AN67" s="4" t="s">
        <v>342</v>
      </c>
      <c r="AO67" s="70"/>
      <c r="AP67">
        <v>30</v>
      </c>
      <c r="AQ67" s="18">
        <v>3</v>
      </c>
      <c r="AR67" s="36">
        <v>0</v>
      </c>
      <c r="AS67" s="36">
        <v>1</v>
      </c>
      <c r="AT67" s="36">
        <v>1</v>
      </c>
    </row>
    <row r="68" spans="1:46" ht="16.5" thickBot="1" x14ac:dyDescent="0.3">
      <c r="A68" s="3" t="s">
        <v>171</v>
      </c>
      <c r="B68" s="59" t="s">
        <v>172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6">
        <f t="shared" si="3"/>
        <v>0</v>
      </c>
      <c r="AJ68" s="3">
        <f t="shared" ref="AJ68:AJ131" si="4">SUM(K68:V68)</f>
        <v>1</v>
      </c>
      <c r="AK68" s="3">
        <f t="shared" ref="AK68:AK131" si="5">SUM(W68:AH68)</f>
        <v>1</v>
      </c>
      <c r="AL68" s="3">
        <v>0</v>
      </c>
      <c r="AM68" s="3"/>
      <c r="AN68" s="4" t="s">
        <v>342</v>
      </c>
      <c r="AO68" s="70"/>
      <c r="AP68">
        <v>30</v>
      </c>
      <c r="AQ68" s="18">
        <v>2</v>
      </c>
      <c r="AR68" s="36">
        <v>0</v>
      </c>
      <c r="AS68" s="36">
        <v>1</v>
      </c>
      <c r="AT68" s="36">
        <v>1</v>
      </c>
    </row>
    <row r="69" spans="1:46" ht="16.5" thickBot="1" x14ac:dyDescent="0.3">
      <c r="A69" s="3" t="s">
        <v>173</v>
      </c>
      <c r="B69" s="59" t="s">
        <v>174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10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10</v>
      </c>
      <c r="AB69" s="3"/>
      <c r="AC69" s="3"/>
      <c r="AD69" s="3"/>
      <c r="AE69" s="3"/>
      <c r="AF69" s="3"/>
      <c r="AG69" s="3"/>
      <c r="AH69" s="3"/>
      <c r="AI69" s="6">
        <f t="shared" si="3"/>
        <v>0</v>
      </c>
      <c r="AJ69" s="3">
        <f t="shared" si="4"/>
        <v>10</v>
      </c>
      <c r="AK69" s="3">
        <f t="shared" si="5"/>
        <v>10</v>
      </c>
      <c r="AL69" s="3">
        <v>0</v>
      </c>
      <c r="AM69" s="3"/>
      <c r="AN69" s="4" t="s">
        <v>342</v>
      </c>
      <c r="AO69" s="70"/>
      <c r="AP69">
        <v>30</v>
      </c>
      <c r="AQ69" s="18">
        <v>2</v>
      </c>
      <c r="AR69" s="36">
        <v>0</v>
      </c>
      <c r="AS69" s="36">
        <v>2</v>
      </c>
      <c r="AT69" s="36">
        <v>2</v>
      </c>
    </row>
    <row r="70" spans="1:46" ht="16.5" thickBot="1" x14ac:dyDescent="0.3">
      <c r="A70" s="3" t="s">
        <v>175</v>
      </c>
      <c r="B70" s="59" t="s">
        <v>176</v>
      </c>
      <c r="C70" s="3"/>
      <c r="D70" s="3"/>
      <c r="E70" s="3">
        <v>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6">
        <f t="shared" si="3"/>
        <v>1</v>
      </c>
      <c r="AJ70" s="3">
        <f t="shared" si="4"/>
        <v>0</v>
      </c>
      <c r="AK70" s="3">
        <f t="shared" si="5"/>
        <v>0</v>
      </c>
      <c r="AL70" s="3">
        <v>0</v>
      </c>
      <c r="AM70" s="3"/>
      <c r="AN70" s="4" t="s">
        <v>342</v>
      </c>
      <c r="AO70" s="70"/>
      <c r="AP70">
        <v>30</v>
      </c>
      <c r="AQ70" s="18">
        <v>2</v>
      </c>
      <c r="AR70" s="36">
        <v>1</v>
      </c>
      <c r="AS70" s="36">
        <v>0</v>
      </c>
      <c r="AT70" s="36">
        <v>0</v>
      </c>
    </row>
    <row r="71" spans="1:46" ht="16.5" thickBot="1" x14ac:dyDescent="0.3">
      <c r="A71" s="3" t="s">
        <v>177</v>
      </c>
      <c r="B71" s="59" t="s">
        <v>178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6">
        <f t="shared" si="3"/>
        <v>0</v>
      </c>
      <c r="AJ71" s="3">
        <f t="shared" si="4"/>
        <v>1</v>
      </c>
      <c r="AK71" s="3">
        <f t="shared" si="5"/>
        <v>0</v>
      </c>
      <c r="AL71" s="3">
        <v>28</v>
      </c>
      <c r="AM71" s="3">
        <v>0</v>
      </c>
      <c r="AN71" s="4" t="s">
        <v>50</v>
      </c>
      <c r="AO71" s="70"/>
      <c r="AP71">
        <v>30</v>
      </c>
      <c r="AQ71" s="18">
        <v>2</v>
      </c>
      <c r="AR71" s="36">
        <v>0</v>
      </c>
      <c r="AS71" s="36">
        <v>1</v>
      </c>
      <c r="AT71" s="36">
        <v>0</v>
      </c>
    </row>
    <row r="72" spans="1:46" ht="16.5" thickBot="1" x14ac:dyDescent="0.3">
      <c r="A72" s="3" t="s">
        <v>179</v>
      </c>
      <c r="B72" s="59" t="s">
        <v>180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6</v>
      </c>
      <c r="AD72" s="3"/>
      <c r="AE72" s="3"/>
      <c r="AF72" s="3"/>
      <c r="AG72" s="3"/>
      <c r="AH72" s="3"/>
      <c r="AI72" s="6">
        <f t="shared" si="3"/>
        <v>0</v>
      </c>
      <c r="AJ72" s="3">
        <f t="shared" si="4"/>
        <v>0</v>
      </c>
      <c r="AK72" s="3">
        <f t="shared" si="5"/>
        <v>6</v>
      </c>
      <c r="AL72" s="3">
        <v>0</v>
      </c>
      <c r="AM72" s="3"/>
      <c r="AN72" s="4" t="s">
        <v>341</v>
      </c>
      <c r="AO72" s="70"/>
      <c r="AP72">
        <v>30</v>
      </c>
      <c r="AQ72" s="18">
        <v>2</v>
      </c>
      <c r="AR72" s="36">
        <v>0</v>
      </c>
      <c r="AS72" s="36">
        <v>0</v>
      </c>
      <c r="AT72" s="36">
        <v>2</v>
      </c>
    </row>
    <row r="73" spans="1:46" ht="16.5" thickBot="1" x14ac:dyDescent="0.3">
      <c r="A73" s="3" t="s">
        <v>181</v>
      </c>
      <c r="B73" s="59" t="s">
        <v>182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13</v>
      </c>
      <c r="AD73" s="3"/>
      <c r="AE73" s="3"/>
      <c r="AF73" s="3"/>
      <c r="AG73" s="3"/>
      <c r="AH73" s="3"/>
      <c r="AI73" s="6">
        <f t="shared" ref="AI73" si="6">SUM(C73:J73)</f>
        <v>0</v>
      </c>
      <c r="AJ73" s="3">
        <f t="shared" si="4"/>
        <v>0</v>
      </c>
      <c r="AK73" s="3">
        <f t="shared" si="5"/>
        <v>13</v>
      </c>
      <c r="AL73" s="3">
        <v>3</v>
      </c>
      <c r="AM73" s="3">
        <v>0</v>
      </c>
      <c r="AN73" s="4" t="s">
        <v>50</v>
      </c>
      <c r="AO73" s="70"/>
      <c r="AP73">
        <v>30</v>
      </c>
      <c r="AQ73" s="18">
        <v>2</v>
      </c>
      <c r="AR73" s="36">
        <v>0</v>
      </c>
      <c r="AS73" s="36">
        <v>0</v>
      </c>
      <c r="AT73" s="36">
        <v>3</v>
      </c>
    </row>
    <row r="74" spans="1:46" ht="16.5" thickBot="1" x14ac:dyDescent="0.3">
      <c r="A74" s="3" t="s">
        <v>183</v>
      </c>
      <c r="B74" s="58" t="s">
        <v>184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6</v>
      </c>
      <c r="AD74" s="3"/>
      <c r="AE74" s="3"/>
      <c r="AF74" s="3"/>
      <c r="AG74" s="3"/>
      <c r="AH74" s="3"/>
      <c r="AI74" s="6">
        <f t="shared" si="3"/>
        <v>0</v>
      </c>
      <c r="AJ74" s="3">
        <f t="shared" si="4"/>
        <v>0</v>
      </c>
      <c r="AK74" s="3">
        <f t="shared" si="5"/>
        <v>6</v>
      </c>
      <c r="AL74" s="3">
        <v>0</v>
      </c>
      <c r="AM74" s="3">
        <v>0</v>
      </c>
      <c r="AN74" s="4" t="s">
        <v>38</v>
      </c>
      <c r="AO74" s="70"/>
      <c r="AP74">
        <v>30</v>
      </c>
      <c r="AQ74" s="18">
        <v>2</v>
      </c>
      <c r="AR74" s="36">
        <v>0</v>
      </c>
      <c r="AS74" s="36">
        <v>0</v>
      </c>
      <c r="AT74" s="36">
        <v>2</v>
      </c>
    </row>
    <row r="75" spans="1:46" ht="16.5" thickBot="1" x14ac:dyDescent="0.3">
      <c r="A75" s="3" t="s">
        <v>185</v>
      </c>
      <c r="B75" s="58" t="s">
        <v>186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>
        <v>2</v>
      </c>
      <c r="AG75" s="3"/>
      <c r="AH75" s="3"/>
      <c r="AI75" s="6">
        <f t="shared" ref="AI75:AI138" si="7">SUM(C75:J75)</f>
        <v>0</v>
      </c>
      <c r="AJ75" s="3">
        <f t="shared" si="4"/>
        <v>0</v>
      </c>
      <c r="AK75" s="3">
        <f t="shared" si="5"/>
        <v>2</v>
      </c>
      <c r="AL75" s="3">
        <v>22</v>
      </c>
      <c r="AM75" s="3">
        <v>0</v>
      </c>
      <c r="AN75" s="4" t="s">
        <v>50</v>
      </c>
      <c r="AO75" s="70"/>
      <c r="AP75">
        <v>30</v>
      </c>
      <c r="AQ75" s="18">
        <v>2</v>
      </c>
      <c r="AR75" s="36">
        <v>0</v>
      </c>
      <c r="AS75" s="36">
        <v>0</v>
      </c>
      <c r="AT75" s="36">
        <v>1</v>
      </c>
    </row>
    <row r="76" spans="1:46" ht="16.5" thickBot="1" x14ac:dyDescent="0.3">
      <c r="A76" s="3" t="s">
        <v>187</v>
      </c>
      <c r="B76" s="58" t="s">
        <v>188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>
        <v>100</v>
      </c>
      <c r="AG76" s="3"/>
      <c r="AH76" s="3"/>
      <c r="AI76" s="6">
        <f t="shared" si="7"/>
        <v>0</v>
      </c>
      <c r="AJ76" s="3">
        <f t="shared" si="4"/>
        <v>0</v>
      </c>
      <c r="AK76" s="3">
        <f t="shared" si="5"/>
        <v>100</v>
      </c>
      <c r="AL76" s="3">
        <v>0</v>
      </c>
      <c r="AM76" s="3"/>
      <c r="AN76" s="4" t="s">
        <v>342</v>
      </c>
      <c r="AO76" s="70"/>
      <c r="AP76">
        <v>30</v>
      </c>
      <c r="AQ76" s="18">
        <v>2</v>
      </c>
      <c r="AR76" s="36">
        <v>0</v>
      </c>
      <c r="AS76" s="36">
        <v>0</v>
      </c>
      <c r="AT76" s="36">
        <v>18</v>
      </c>
    </row>
    <row r="77" spans="1:46" ht="16.5" thickBot="1" x14ac:dyDescent="0.3">
      <c r="A77" s="3" t="s">
        <v>189</v>
      </c>
      <c r="B77" s="58" t="s">
        <v>190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>
        <v>100</v>
      </c>
      <c r="AG77" s="3"/>
      <c r="AH77" s="3"/>
      <c r="AI77" s="6">
        <f t="shared" si="7"/>
        <v>0</v>
      </c>
      <c r="AJ77" s="3">
        <f t="shared" si="4"/>
        <v>0</v>
      </c>
      <c r="AK77" s="3">
        <f t="shared" si="5"/>
        <v>100</v>
      </c>
      <c r="AL77" s="3">
        <v>0</v>
      </c>
      <c r="AM77" s="3"/>
      <c r="AN77" s="4" t="s">
        <v>342</v>
      </c>
      <c r="AO77" s="70"/>
      <c r="AP77">
        <v>30</v>
      </c>
      <c r="AQ77" s="18">
        <v>2</v>
      </c>
      <c r="AR77" s="36">
        <v>0</v>
      </c>
      <c r="AS77" s="36">
        <v>0</v>
      </c>
      <c r="AT77" s="36">
        <v>18</v>
      </c>
    </row>
    <row r="78" spans="1:46" ht="16.5" thickBot="1" x14ac:dyDescent="0.3">
      <c r="A78" s="3" t="s">
        <v>191</v>
      </c>
      <c r="B78" s="58" t="s">
        <v>192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>
        <v>100</v>
      </c>
      <c r="AG78" s="3"/>
      <c r="AH78" s="3"/>
      <c r="AI78" s="6">
        <f t="shared" si="7"/>
        <v>0</v>
      </c>
      <c r="AJ78" s="3">
        <f t="shared" si="4"/>
        <v>0</v>
      </c>
      <c r="AK78" s="3">
        <f t="shared" si="5"/>
        <v>100</v>
      </c>
      <c r="AL78" s="3">
        <v>0</v>
      </c>
      <c r="AM78" s="3">
        <v>0</v>
      </c>
      <c r="AN78" s="4" t="s">
        <v>50</v>
      </c>
      <c r="AO78" s="70"/>
      <c r="AP78">
        <v>30</v>
      </c>
      <c r="AQ78" s="18">
        <v>2</v>
      </c>
      <c r="AR78" s="36">
        <v>0</v>
      </c>
      <c r="AS78" s="36">
        <v>0</v>
      </c>
      <c r="AT78" s="36">
        <v>18</v>
      </c>
    </row>
    <row r="79" spans="1:46" ht="16.5" thickBot="1" x14ac:dyDescent="0.3">
      <c r="A79" s="3" t="s">
        <v>193</v>
      </c>
      <c r="B79" s="58" t="s">
        <v>194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>
        <v>1</v>
      </c>
      <c r="AG79" s="3"/>
      <c r="AH79" s="3"/>
      <c r="AI79" s="6">
        <f t="shared" si="7"/>
        <v>0</v>
      </c>
      <c r="AJ79" s="3">
        <f t="shared" si="4"/>
        <v>0</v>
      </c>
      <c r="AK79" s="3">
        <f t="shared" si="5"/>
        <v>1</v>
      </c>
      <c r="AL79" s="3">
        <v>0</v>
      </c>
      <c r="AM79" s="3"/>
      <c r="AN79" s="4" t="s">
        <v>343</v>
      </c>
      <c r="AO79" s="70"/>
      <c r="AP79">
        <v>30</v>
      </c>
      <c r="AQ79" s="18">
        <v>3</v>
      </c>
      <c r="AR79" s="36">
        <v>0</v>
      </c>
      <c r="AS79" s="36">
        <v>0</v>
      </c>
      <c r="AT79" s="36">
        <v>1</v>
      </c>
    </row>
    <row r="80" spans="1:46" ht="16.5" thickBot="1" x14ac:dyDescent="0.3">
      <c r="A80" s="3" t="s">
        <v>195</v>
      </c>
      <c r="B80" s="58" t="s">
        <v>196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>
        <v>1</v>
      </c>
      <c r="AG80" s="3"/>
      <c r="AH80" s="3"/>
      <c r="AI80" s="6">
        <f t="shared" si="7"/>
        <v>0</v>
      </c>
      <c r="AJ80" s="3">
        <f t="shared" si="4"/>
        <v>0</v>
      </c>
      <c r="AK80" s="3">
        <f t="shared" si="5"/>
        <v>1</v>
      </c>
      <c r="AL80" s="3">
        <v>0</v>
      </c>
      <c r="AM80" s="3"/>
      <c r="AN80" s="4" t="s">
        <v>343</v>
      </c>
      <c r="AO80" s="70"/>
      <c r="AP80">
        <v>30</v>
      </c>
      <c r="AQ80" s="18">
        <v>3</v>
      </c>
      <c r="AR80" s="36">
        <v>0</v>
      </c>
      <c r="AS80" s="36">
        <v>0</v>
      </c>
      <c r="AT80" s="36">
        <v>1</v>
      </c>
    </row>
    <row r="81" spans="1:46" ht="16.5" thickBot="1" x14ac:dyDescent="0.3">
      <c r="A81" s="3" t="s">
        <v>197</v>
      </c>
      <c r="B81" s="58" t="s">
        <v>198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>
        <v>2</v>
      </c>
      <c r="AG81" s="3"/>
      <c r="AH81" s="3"/>
      <c r="AI81" s="6">
        <f t="shared" si="7"/>
        <v>0</v>
      </c>
      <c r="AJ81" s="3">
        <f t="shared" si="4"/>
        <v>0</v>
      </c>
      <c r="AK81" s="3">
        <f t="shared" si="5"/>
        <v>2</v>
      </c>
      <c r="AL81" s="3">
        <v>0</v>
      </c>
      <c r="AM81" s="3">
        <v>0</v>
      </c>
      <c r="AN81" s="4" t="s">
        <v>104</v>
      </c>
      <c r="AO81" s="70"/>
      <c r="AP81">
        <v>30</v>
      </c>
      <c r="AQ81" s="18">
        <v>2</v>
      </c>
      <c r="AR81" s="36">
        <v>0</v>
      </c>
      <c r="AS81" s="36">
        <v>0</v>
      </c>
      <c r="AT81" s="36">
        <v>1</v>
      </c>
    </row>
    <row r="82" spans="1:46" ht="16.5" thickBot="1" x14ac:dyDescent="0.3">
      <c r="A82" s="3" t="s">
        <v>199</v>
      </c>
      <c r="B82" s="58" t="s">
        <v>200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>
        <v>1</v>
      </c>
      <c r="AG82" s="3"/>
      <c r="AH82" s="3"/>
      <c r="AI82" s="6">
        <f t="shared" si="7"/>
        <v>0</v>
      </c>
      <c r="AJ82" s="3">
        <f t="shared" si="4"/>
        <v>0</v>
      </c>
      <c r="AK82" s="3">
        <f t="shared" si="5"/>
        <v>1</v>
      </c>
      <c r="AL82" s="3">
        <v>0</v>
      </c>
      <c r="AM82" s="3">
        <v>0</v>
      </c>
      <c r="AN82" s="4" t="s">
        <v>104</v>
      </c>
      <c r="AO82" s="70"/>
      <c r="AP82">
        <v>30</v>
      </c>
      <c r="AQ82" s="18">
        <v>2</v>
      </c>
      <c r="AR82" s="36">
        <v>0</v>
      </c>
      <c r="AS82" s="36">
        <v>0</v>
      </c>
      <c r="AT82" s="36">
        <v>1</v>
      </c>
    </row>
    <row r="83" spans="1:46" ht="16.5" thickBot="1" x14ac:dyDescent="0.3">
      <c r="A83" s="3" t="s">
        <v>201</v>
      </c>
      <c r="B83" s="58" t="s">
        <v>202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>
        <v>200</v>
      </c>
      <c r="AG83" s="3"/>
      <c r="AH83" s="3"/>
      <c r="AI83" s="6">
        <f t="shared" si="7"/>
        <v>0</v>
      </c>
      <c r="AJ83" s="3">
        <f t="shared" si="4"/>
        <v>0</v>
      </c>
      <c r="AK83" s="3">
        <f t="shared" si="5"/>
        <v>200</v>
      </c>
      <c r="AL83" s="3">
        <v>0</v>
      </c>
      <c r="AM83" s="3">
        <v>0</v>
      </c>
      <c r="AN83" s="4" t="s">
        <v>50</v>
      </c>
      <c r="AO83" s="70"/>
      <c r="AP83">
        <v>30</v>
      </c>
      <c r="AQ83" s="18">
        <v>2</v>
      </c>
      <c r="AR83" s="36">
        <v>0</v>
      </c>
      <c r="AS83" s="36">
        <v>0</v>
      </c>
      <c r="AT83" s="36">
        <v>35</v>
      </c>
    </row>
    <row r="84" spans="1:46" ht="16.5" thickBot="1" x14ac:dyDescent="0.3">
      <c r="A84" s="3" t="s">
        <v>203</v>
      </c>
      <c r="B84" s="58" t="s">
        <v>204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>
        <v>12</v>
      </c>
      <c r="AG84" s="3"/>
      <c r="AH84" s="3"/>
      <c r="AI84" s="6">
        <f t="shared" si="7"/>
        <v>0</v>
      </c>
      <c r="AJ84" s="3">
        <f t="shared" si="4"/>
        <v>0</v>
      </c>
      <c r="AK84" s="3">
        <f t="shared" si="5"/>
        <v>12</v>
      </c>
      <c r="AL84" s="3">
        <v>0</v>
      </c>
      <c r="AM84" s="3"/>
      <c r="AN84" s="4" t="s">
        <v>342</v>
      </c>
      <c r="AO84" s="70"/>
      <c r="AP84">
        <v>30</v>
      </c>
      <c r="AQ84" s="18">
        <v>2</v>
      </c>
      <c r="AR84" s="36">
        <v>0</v>
      </c>
      <c r="AS84" s="36">
        <v>0</v>
      </c>
      <c r="AT84" s="36">
        <v>3</v>
      </c>
    </row>
    <row r="85" spans="1:46" ht="16.5" thickBot="1" x14ac:dyDescent="0.3">
      <c r="A85" s="3" t="s">
        <v>205</v>
      </c>
      <c r="B85" s="58" t="s">
        <v>206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>
        <v>2</v>
      </c>
      <c r="AG85" s="3"/>
      <c r="AH85" s="3"/>
      <c r="AI85" s="6">
        <f t="shared" si="7"/>
        <v>0</v>
      </c>
      <c r="AJ85" s="3">
        <f t="shared" si="4"/>
        <v>0</v>
      </c>
      <c r="AK85" s="3">
        <f t="shared" si="5"/>
        <v>2</v>
      </c>
      <c r="AL85" s="3">
        <v>15</v>
      </c>
      <c r="AM85" s="3">
        <v>0</v>
      </c>
      <c r="AN85" s="4" t="s">
        <v>66</v>
      </c>
      <c r="AO85" s="70"/>
      <c r="AP85">
        <v>30</v>
      </c>
      <c r="AQ85" s="18">
        <v>2</v>
      </c>
      <c r="AR85" s="36">
        <v>0</v>
      </c>
      <c r="AS85" s="36">
        <v>0</v>
      </c>
      <c r="AT85" s="36">
        <v>1</v>
      </c>
    </row>
    <row r="86" spans="1:46" ht="16.5" thickBot="1" x14ac:dyDescent="0.3">
      <c r="A86" s="3" t="s">
        <v>207</v>
      </c>
      <c r="B86" s="58" t="s">
        <v>208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2</v>
      </c>
      <c r="AG86" s="3"/>
      <c r="AH86" s="3"/>
      <c r="AI86" s="6">
        <f t="shared" si="7"/>
        <v>0</v>
      </c>
      <c r="AJ86" s="3">
        <f t="shared" si="4"/>
        <v>0</v>
      </c>
      <c r="AK86" s="3">
        <f t="shared" si="5"/>
        <v>2</v>
      </c>
      <c r="AL86" s="3">
        <v>33</v>
      </c>
      <c r="AM86" s="3">
        <v>1</v>
      </c>
      <c r="AN86" s="4" t="s">
        <v>66</v>
      </c>
      <c r="AO86" s="70"/>
      <c r="AP86">
        <v>30</v>
      </c>
      <c r="AQ86" s="18">
        <v>2</v>
      </c>
      <c r="AR86" s="36">
        <v>0</v>
      </c>
      <c r="AS86" s="36">
        <v>0</v>
      </c>
      <c r="AT86" s="36">
        <v>1</v>
      </c>
    </row>
    <row r="87" spans="1:46" ht="16.5" thickBot="1" x14ac:dyDescent="0.3">
      <c r="A87" s="3" t="s">
        <v>209</v>
      </c>
      <c r="B87" s="58" t="s">
        <v>210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>
        <v>12</v>
      </c>
      <c r="AG87" s="3"/>
      <c r="AH87" s="3"/>
      <c r="AI87" s="6">
        <f t="shared" si="7"/>
        <v>0</v>
      </c>
      <c r="AJ87" s="3">
        <f t="shared" si="4"/>
        <v>0</v>
      </c>
      <c r="AK87" s="3">
        <f t="shared" si="5"/>
        <v>12</v>
      </c>
      <c r="AL87" s="3">
        <v>0</v>
      </c>
      <c r="AM87" s="3">
        <v>0</v>
      </c>
      <c r="AN87" s="4" t="s">
        <v>211</v>
      </c>
      <c r="AO87" s="70"/>
      <c r="AP87">
        <v>30</v>
      </c>
      <c r="AQ87" s="18">
        <v>2</v>
      </c>
      <c r="AR87" s="36">
        <v>0</v>
      </c>
      <c r="AS87" s="36">
        <v>0</v>
      </c>
      <c r="AT87" s="36">
        <v>3</v>
      </c>
    </row>
    <row r="88" spans="1:46" ht="16.5" thickBot="1" x14ac:dyDescent="0.3">
      <c r="A88" s="3" t="s">
        <v>212</v>
      </c>
      <c r="B88" s="58" t="s">
        <v>213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2</v>
      </c>
      <c r="AG88" s="3"/>
      <c r="AH88" s="3"/>
      <c r="AI88" s="6">
        <f t="shared" si="7"/>
        <v>0</v>
      </c>
      <c r="AJ88" s="3">
        <f t="shared" si="4"/>
        <v>0</v>
      </c>
      <c r="AK88" s="3">
        <f t="shared" si="5"/>
        <v>2</v>
      </c>
      <c r="AL88" s="3">
        <v>13</v>
      </c>
      <c r="AM88" s="3">
        <v>1</v>
      </c>
      <c r="AN88" s="4" t="s">
        <v>66</v>
      </c>
      <c r="AO88" s="70"/>
      <c r="AP88">
        <v>30</v>
      </c>
      <c r="AQ88" s="18">
        <v>2</v>
      </c>
      <c r="AR88" s="36">
        <v>0</v>
      </c>
      <c r="AS88" s="36">
        <v>0</v>
      </c>
      <c r="AT88" s="36">
        <v>1</v>
      </c>
    </row>
    <row r="89" spans="1:46" ht="16.5" thickBot="1" x14ac:dyDescent="0.3">
      <c r="A89" s="3" t="s">
        <v>214</v>
      </c>
      <c r="B89" s="59" t="s">
        <v>215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>
        <v>2</v>
      </c>
      <c r="AG89" s="3"/>
      <c r="AH89" s="3"/>
      <c r="AI89" s="6">
        <f t="shared" si="7"/>
        <v>0</v>
      </c>
      <c r="AJ89" s="3">
        <f t="shared" si="4"/>
        <v>0</v>
      </c>
      <c r="AK89" s="3">
        <f t="shared" si="5"/>
        <v>2</v>
      </c>
      <c r="AL89" s="3">
        <v>10</v>
      </c>
      <c r="AM89" s="3">
        <v>0</v>
      </c>
      <c r="AN89" s="4" t="s">
        <v>50</v>
      </c>
      <c r="AO89" s="70"/>
      <c r="AP89">
        <v>30</v>
      </c>
      <c r="AQ89" s="18">
        <v>2</v>
      </c>
      <c r="AR89" s="36">
        <v>0</v>
      </c>
      <c r="AS89" s="36">
        <v>0</v>
      </c>
      <c r="AT89" s="36">
        <v>1</v>
      </c>
    </row>
    <row r="90" spans="1:46" ht="16.5" thickBot="1" x14ac:dyDescent="0.3">
      <c r="A90" s="3" t="s">
        <v>216</v>
      </c>
      <c r="B90" s="58" t="s">
        <v>217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1</v>
      </c>
      <c r="AG90" s="3"/>
      <c r="AH90" s="3"/>
      <c r="AI90" s="6">
        <f t="shared" si="7"/>
        <v>0</v>
      </c>
      <c r="AJ90" s="3">
        <f t="shared" si="4"/>
        <v>0</v>
      </c>
      <c r="AK90" s="3">
        <f t="shared" si="5"/>
        <v>1</v>
      </c>
      <c r="AL90" s="3">
        <v>0</v>
      </c>
      <c r="AM90" s="3"/>
      <c r="AN90" s="4" t="s">
        <v>343</v>
      </c>
      <c r="AO90" s="70"/>
      <c r="AP90">
        <v>30</v>
      </c>
      <c r="AQ90" s="18">
        <v>3</v>
      </c>
      <c r="AR90" s="36">
        <v>0</v>
      </c>
      <c r="AS90" s="36">
        <v>0</v>
      </c>
      <c r="AT90" s="36">
        <v>1</v>
      </c>
    </row>
    <row r="91" spans="1:46" ht="16.5" thickBot="1" x14ac:dyDescent="0.3">
      <c r="A91" s="3" t="s">
        <v>218</v>
      </c>
      <c r="B91" s="58" t="s">
        <v>219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2</v>
      </c>
      <c r="AG91" s="3"/>
      <c r="AH91" s="3"/>
      <c r="AI91" s="6">
        <f t="shared" si="7"/>
        <v>0</v>
      </c>
      <c r="AJ91" s="3">
        <f t="shared" si="4"/>
        <v>0</v>
      </c>
      <c r="AK91" s="3">
        <f t="shared" si="5"/>
        <v>2</v>
      </c>
      <c r="AL91" s="3">
        <v>12</v>
      </c>
      <c r="AM91" s="3">
        <v>0</v>
      </c>
      <c r="AN91" s="4" t="s">
        <v>50</v>
      </c>
      <c r="AO91" s="70"/>
      <c r="AP91">
        <v>30</v>
      </c>
      <c r="AQ91" s="18">
        <v>2</v>
      </c>
      <c r="AR91" s="36">
        <v>0</v>
      </c>
      <c r="AS91" s="36">
        <v>0</v>
      </c>
      <c r="AT91" s="36">
        <v>1</v>
      </c>
    </row>
    <row r="92" spans="1:46" ht="16.5" thickBot="1" x14ac:dyDescent="0.3">
      <c r="A92" s="3" t="s">
        <v>220</v>
      </c>
      <c r="B92" s="58" t="s">
        <v>221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>
        <v>100</v>
      </c>
      <c r="AG92" s="3"/>
      <c r="AH92" s="3"/>
      <c r="AI92" s="6">
        <f t="shared" si="7"/>
        <v>0</v>
      </c>
      <c r="AJ92" s="3">
        <f t="shared" si="4"/>
        <v>0</v>
      </c>
      <c r="AK92" s="3">
        <f t="shared" si="5"/>
        <v>100</v>
      </c>
      <c r="AL92" s="3">
        <v>0</v>
      </c>
      <c r="AM92" s="3">
        <v>0</v>
      </c>
      <c r="AN92" s="4" t="s">
        <v>50</v>
      </c>
      <c r="AO92" s="70"/>
      <c r="AP92">
        <v>30</v>
      </c>
      <c r="AQ92" s="18">
        <v>2</v>
      </c>
      <c r="AR92" s="36">
        <v>0</v>
      </c>
      <c r="AS92" s="36">
        <v>0</v>
      </c>
      <c r="AT92" s="36">
        <v>18</v>
      </c>
    </row>
    <row r="93" spans="1:46" ht="16.5" thickBot="1" x14ac:dyDescent="0.3">
      <c r="A93" s="3" t="s">
        <v>222</v>
      </c>
      <c r="B93" s="58" t="s">
        <v>223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1</v>
      </c>
      <c r="AG93" s="3"/>
      <c r="AH93" s="3"/>
      <c r="AI93" s="6">
        <f t="shared" si="7"/>
        <v>0</v>
      </c>
      <c r="AJ93" s="3">
        <f t="shared" si="4"/>
        <v>0</v>
      </c>
      <c r="AK93" s="3">
        <f t="shared" si="5"/>
        <v>1</v>
      </c>
      <c r="AL93" s="3">
        <v>5</v>
      </c>
      <c r="AM93" s="3">
        <v>0</v>
      </c>
      <c r="AN93" s="4" t="s">
        <v>66</v>
      </c>
      <c r="AO93" s="70"/>
      <c r="AP93">
        <v>30</v>
      </c>
      <c r="AQ93" s="18">
        <v>2</v>
      </c>
      <c r="AR93" s="36">
        <v>0</v>
      </c>
      <c r="AS93" s="36">
        <v>0</v>
      </c>
      <c r="AT93" s="36">
        <v>1</v>
      </c>
    </row>
    <row r="94" spans="1:46" ht="16.5" thickBot="1" x14ac:dyDescent="0.3">
      <c r="A94" s="3" t="s">
        <v>224</v>
      </c>
      <c r="B94" s="58" t="s">
        <v>225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24</v>
      </c>
      <c r="AG94" s="3"/>
      <c r="AH94" s="3"/>
      <c r="AI94" s="6">
        <f t="shared" si="7"/>
        <v>0</v>
      </c>
      <c r="AJ94" s="3">
        <f t="shared" si="4"/>
        <v>0</v>
      </c>
      <c r="AK94" s="3">
        <f t="shared" si="5"/>
        <v>24</v>
      </c>
      <c r="AL94" s="3">
        <v>4</v>
      </c>
      <c r="AM94" s="3">
        <v>0</v>
      </c>
      <c r="AN94" s="4" t="s">
        <v>50</v>
      </c>
      <c r="AO94" s="70"/>
      <c r="AP94">
        <v>30</v>
      </c>
      <c r="AQ94" s="18">
        <v>2</v>
      </c>
      <c r="AR94" s="36">
        <v>0</v>
      </c>
      <c r="AS94" s="36">
        <v>0</v>
      </c>
      <c r="AT94" s="36">
        <v>5</v>
      </c>
    </row>
    <row r="95" spans="1:46" ht="16.5" thickBot="1" x14ac:dyDescent="0.3">
      <c r="A95" s="3" t="s">
        <v>226</v>
      </c>
      <c r="B95" s="58" t="s">
        <v>227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>
        <v>2</v>
      </c>
      <c r="AG95" s="3"/>
      <c r="AH95" s="3"/>
      <c r="AI95" s="6">
        <f t="shared" si="7"/>
        <v>0</v>
      </c>
      <c r="AJ95" s="3">
        <f t="shared" si="4"/>
        <v>0</v>
      </c>
      <c r="AK95" s="3">
        <f t="shared" si="5"/>
        <v>2</v>
      </c>
      <c r="AL95" s="3">
        <v>33</v>
      </c>
      <c r="AM95" s="3">
        <v>1</v>
      </c>
      <c r="AN95" s="4" t="s">
        <v>66</v>
      </c>
      <c r="AO95" s="70"/>
      <c r="AP95">
        <v>30</v>
      </c>
      <c r="AQ95" s="18">
        <v>2</v>
      </c>
      <c r="AR95" s="36">
        <v>0</v>
      </c>
      <c r="AS95" s="36">
        <v>0</v>
      </c>
      <c r="AT95" s="36">
        <v>1</v>
      </c>
    </row>
    <row r="96" spans="1:46" ht="16.5" thickBot="1" x14ac:dyDescent="0.3">
      <c r="A96" s="3" t="s">
        <v>228</v>
      </c>
      <c r="B96" s="59" t="s">
        <v>229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>
        <v>2</v>
      </c>
      <c r="AG96" s="3"/>
      <c r="AH96" s="3"/>
      <c r="AI96" s="6">
        <f t="shared" si="7"/>
        <v>0</v>
      </c>
      <c r="AJ96" s="3">
        <f t="shared" si="4"/>
        <v>0</v>
      </c>
      <c r="AK96" s="3">
        <f t="shared" si="5"/>
        <v>2</v>
      </c>
      <c r="AL96" s="3">
        <v>10</v>
      </c>
      <c r="AM96" s="3">
        <v>0</v>
      </c>
      <c r="AN96" s="4" t="s">
        <v>50</v>
      </c>
      <c r="AO96" s="70"/>
      <c r="AP96">
        <v>30</v>
      </c>
      <c r="AQ96" s="18">
        <v>2</v>
      </c>
      <c r="AR96" s="36">
        <v>0</v>
      </c>
      <c r="AS96" s="36">
        <v>0</v>
      </c>
      <c r="AT96" s="36">
        <v>1</v>
      </c>
    </row>
    <row r="97" spans="1:46" ht="16.5" thickBot="1" x14ac:dyDescent="0.3">
      <c r="A97" s="3" t="s">
        <v>230</v>
      </c>
      <c r="B97" s="59" t="s">
        <v>231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10</v>
      </c>
      <c r="AG97" s="3"/>
      <c r="AH97" s="3"/>
      <c r="AI97" s="6">
        <f t="shared" si="7"/>
        <v>0</v>
      </c>
      <c r="AJ97" s="3">
        <f t="shared" si="4"/>
        <v>0</v>
      </c>
      <c r="AK97" s="3">
        <f t="shared" si="5"/>
        <v>10</v>
      </c>
      <c r="AL97" s="3">
        <v>0</v>
      </c>
      <c r="AM97" s="3">
        <v>0</v>
      </c>
      <c r="AN97" s="4" t="s">
        <v>50</v>
      </c>
      <c r="AO97" s="70"/>
      <c r="AP97">
        <v>30</v>
      </c>
      <c r="AQ97" s="18">
        <v>2</v>
      </c>
      <c r="AR97" s="36">
        <v>0</v>
      </c>
      <c r="AS97" s="36">
        <v>0</v>
      </c>
      <c r="AT97" s="36">
        <v>2</v>
      </c>
    </row>
    <row r="98" spans="1:46" ht="16.5" thickBot="1" x14ac:dyDescent="0.3">
      <c r="A98" s="3" t="s">
        <v>232</v>
      </c>
      <c r="B98" s="60" t="s">
        <v>233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10</v>
      </c>
      <c r="AG98" s="3"/>
      <c r="AH98" s="3"/>
      <c r="AI98" s="6">
        <f t="shared" si="7"/>
        <v>0</v>
      </c>
      <c r="AJ98" s="3">
        <f t="shared" si="4"/>
        <v>0</v>
      </c>
      <c r="AK98" s="3">
        <f t="shared" si="5"/>
        <v>10</v>
      </c>
      <c r="AL98" s="3">
        <v>29</v>
      </c>
      <c r="AM98" s="3">
        <v>0</v>
      </c>
      <c r="AN98" s="4" t="s">
        <v>42</v>
      </c>
      <c r="AO98" s="70"/>
      <c r="AP98">
        <v>30</v>
      </c>
      <c r="AQ98" s="18">
        <v>3</v>
      </c>
      <c r="AR98" s="36">
        <v>0</v>
      </c>
      <c r="AS98" s="36">
        <v>0</v>
      </c>
      <c r="AT98" s="36">
        <v>2</v>
      </c>
    </row>
    <row r="99" spans="1:46" ht="16.5" thickBot="1" x14ac:dyDescent="0.3">
      <c r="A99" s="3" t="s">
        <v>234</v>
      </c>
      <c r="B99" s="60" t="s">
        <v>235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>
        <v>12</v>
      </c>
      <c r="AG99" s="3"/>
      <c r="AH99" s="3"/>
      <c r="AI99" s="6">
        <f t="shared" si="7"/>
        <v>0</v>
      </c>
      <c r="AJ99" s="3">
        <f t="shared" si="4"/>
        <v>0</v>
      </c>
      <c r="AK99" s="3">
        <f t="shared" si="5"/>
        <v>12</v>
      </c>
      <c r="AL99" s="3">
        <v>0</v>
      </c>
      <c r="AM99" s="3">
        <v>0</v>
      </c>
      <c r="AN99" s="4" t="s">
        <v>50</v>
      </c>
      <c r="AO99" s="70"/>
      <c r="AP99">
        <v>30</v>
      </c>
      <c r="AQ99" s="18">
        <v>2</v>
      </c>
      <c r="AR99" s="36">
        <v>0</v>
      </c>
      <c r="AS99" s="36">
        <v>0</v>
      </c>
      <c r="AT99" s="36">
        <v>3</v>
      </c>
    </row>
    <row r="100" spans="1:46" ht="16.5" thickBot="1" x14ac:dyDescent="0.3">
      <c r="A100" s="3" t="s">
        <v>236</v>
      </c>
      <c r="B100" s="61" t="s">
        <v>237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>
        <v>12</v>
      </c>
      <c r="AG100" s="3"/>
      <c r="AH100" s="3"/>
      <c r="AI100" s="6">
        <f t="shared" si="7"/>
        <v>0</v>
      </c>
      <c r="AJ100" s="3">
        <f t="shared" si="4"/>
        <v>0</v>
      </c>
      <c r="AK100" s="3">
        <f t="shared" si="5"/>
        <v>12</v>
      </c>
      <c r="AL100" s="3">
        <v>0</v>
      </c>
      <c r="AM100" s="3">
        <v>0</v>
      </c>
      <c r="AN100" s="4" t="s">
        <v>211</v>
      </c>
      <c r="AO100" s="70"/>
      <c r="AP100">
        <v>30</v>
      </c>
      <c r="AQ100" s="18">
        <v>2</v>
      </c>
      <c r="AR100" s="36">
        <v>0</v>
      </c>
      <c r="AS100" s="36">
        <v>0</v>
      </c>
      <c r="AT100" s="36">
        <v>3</v>
      </c>
    </row>
    <row r="101" spans="1:46" ht="16.5" thickBot="1" x14ac:dyDescent="0.3">
      <c r="A101" s="3" t="s">
        <v>238</v>
      </c>
      <c r="B101" s="61" t="s">
        <v>22661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>
        <v>2</v>
      </c>
      <c r="AG101" s="3"/>
      <c r="AH101" s="3"/>
      <c r="AI101" s="6">
        <f t="shared" si="7"/>
        <v>0</v>
      </c>
      <c r="AJ101" s="3">
        <f t="shared" si="4"/>
        <v>0</v>
      </c>
      <c r="AK101" s="3">
        <f t="shared" si="5"/>
        <v>2</v>
      </c>
      <c r="AL101" s="3">
        <v>10</v>
      </c>
      <c r="AM101" s="3">
        <v>1</v>
      </c>
      <c r="AN101" s="4" t="s">
        <v>42</v>
      </c>
      <c r="AO101" s="70"/>
      <c r="AP101">
        <v>30</v>
      </c>
      <c r="AQ101" s="18">
        <v>3</v>
      </c>
      <c r="AR101" s="36">
        <v>0</v>
      </c>
      <c r="AS101" s="36">
        <v>0</v>
      </c>
      <c r="AT101" s="36">
        <v>1</v>
      </c>
    </row>
    <row r="102" spans="1:46" ht="16.5" thickBot="1" x14ac:dyDescent="0.3">
      <c r="A102" s="3" t="s">
        <v>239</v>
      </c>
      <c r="B102" s="60" t="s">
        <v>240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>
        <v>1</v>
      </c>
      <c r="AH102" s="3"/>
      <c r="AI102" s="6">
        <f t="shared" si="7"/>
        <v>0</v>
      </c>
      <c r="AJ102" s="3">
        <f t="shared" si="4"/>
        <v>0</v>
      </c>
      <c r="AK102" s="3">
        <f t="shared" si="5"/>
        <v>1</v>
      </c>
      <c r="AL102" s="3">
        <v>1</v>
      </c>
      <c r="AM102" s="3">
        <v>0</v>
      </c>
      <c r="AN102" s="4" t="s">
        <v>47</v>
      </c>
      <c r="AO102" s="70"/>
      <c r="AP102">
        <v>30</v>
      </c>
      <c r="AQ102" s="18">
        <v>3</v>
      </c>
      <c r="AR102" s="36">
        <v>0</v>
      </c>
      <c r="AS102" s="36">
        <v>0</v>
      </c>
      <c r="AT102" s="36">
        <v>1</v>
      </c>
    </row>
    <row r="103" spans="1:46" ht="16.5" thickBot="1" x14ac:dyDescent="0.3">
      <c r="A103" s="3" t="s">
        <v>241</v>
      </c>
      <c r="B103" s="61" t="s">
        <v>242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>
        <v>12</v>
      </c>
      <c r="AH103" s="3"/>
      <c r="AI103" s="6">
        <f t="shared" si="7"/>
        <v>0</v>
      </c>
      <c r="AJ103" s="3">
        <f t="shared" si="4"/>
        <v>0</v>
      </c>
      <c r="AK103" s="3">
        <f t="shared" si="5"/>
        <v>12</v>
      </c>
      <c r="AL103" s="3">
        <v>57</v>
      </c>
      <c r="AM103" s="3">
        <v>0</v>
      </c>
      <c r="AN103" s="4" t="s">
        <v>47</v>
      </c>
      <c r="AO103" s="70"/>
      <c r="AP103">
        <v>30</v>
      </c>
      <c r="AQ103" s="18">
        <v>3</v>
      </c>
      <c r="AR103" s="36">
        <v>0</v>
      </c>
      <c r="AS103" s="36">
        <v>0</v>
      </c>
      <c r="AT103" s="36">
        <v>3</v>
      </c>
    </row>
    <row r="104" spans="1:46" ht="16.5" thickBot="1" x14ac:dyDescent="0.3">
      <c r="A104" s="3" t="s">
        <v>243</v>
      </c>
      <c r="B104" s="60" t="s">
        <v>244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>
        <v>15</v>
      </c>
      <c r="AI104" s="6">
        <f t="shared" si="7"/>
        <v>0</v>
      </c>
      <c r="AJ104" s="3">
        <f t="shared" si="4"/>
        <v>0</v>
      </c>
      <c r="AK104" s="3">
        <f t="shared" si="5"/>
        <v>15</v>
      </c>
      <c r="AL104" s="3">
        <v>0</v>
      </c>
      <c r="AM104" s="3"/>
      <c r="AN104" s="4" t="s">
        <v>342</v>
      </c>
      <c r="AO104" s="70"/>
      <c r="AP104">
        <v>30</v>
      </c>
      <c r="AQ104" s="18">
        <v>2</v>
      </c>
      <c r="AR104" s="36">
        <v>0</v>
      </c>
      <c r="AS104" s="36">
        <v>0</v>
      </c>
      <c r="AT104" s="36">
        <v>3</v>
      </c>
    </row>
    <row r="105" spans="1:46" ht="16.5" thickBot="1" x14ac:dyDescent="0.3">
      <c r="A105" s="3" t="s">
        <v>245</v>
      </c>
      <c r="B105" s="60" t="s">
        <v>246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>
        <v>98</v>
      </c>
      <c r="AI105" s="6">
        <f t="shared" si="7"/>
        <v>0</v>
      </c>
      <c r="AJ105" s="3">
        <f t="shared" si="4"/>
        <v>0</v>
      </c>
      <c r="AK105" s="3">
        <f t="shared" si="5"/>
        <v>98</v>
      </c>
      <c r="AL105" s="3">
        <v>0</v>
      </c>
      <c r="AM105" s="3"/>
      <c r="AN105" s="4" t="s">
        <v>342</v>
      </c>
      <c r="AO105" s="70"/>
      <c r="AP105">
        <v>30</v>
      </c>
      <c r="AQ105" s="18">
        <v>2</v>
      </c>
      <c r="AR105" s="36">
        <v>0</v>
      </c>
      <c r="AS105" s="36">
        <v>0</v>
      </c>
      <c r="AT105" s="36">
        <v>17</v>
      </c>
    </row>
    <row r="106" spans="1:46" ht="16.5" thickBot="1" x14ac:dyDescent="0.3">
      <c r="A106" s="3" t="s">
        <v>247</v>
      </c>
      <c r="B106" s="60" t="s">
        <v>248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>
        <v>98</v>
      </c>
      <c r="AI106" s="6">
        <f t="shared" si="7"/>
        <v>0</v>
      </c>
      <c r="AJ106" s="3">
        <f t="shared" si="4"/>
        <v>0</v>
      </c>
      <c r="AK106" s="3">
        <f t="shared" si="5"/>
        <v>98</v>
      </c>
      <c r="AL106" s="3">
        <v>0</v>
      </c>
      <c r="AM106" s="3"/>
      <c r="AN106" s="4" t="s">
        <v>344</v>
      </c>
      <c r="AO106" s="70"/>
      <c r="AP106">
        <v>30</v>
      </c>
      <c r="AQ106" s="18">
        <v>2</v>
      </c>
      <c r="AR106" s="36">
        <v>0</v>
      </c>
      <c r="AS106" s="36">
        <v>0</v>
      </c>
      <c r="AT106" s="36">
        <v>17</v>
      </c>
    </row>
    <row r="107" spans="1:46" ht="16.5" thickBot="1" x14ac:dyDescent="0.3">
      <c r="A107" s="3" t="s">
        <v>249</v>
      </c>
      <c r="B107" s="60" t="s">
        <v>22654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>
        <v>98</v>
      </c>
      <c r="AI107" s="6">
        <f t="shared" si="7"/>
        <v>0</v>
      </c>
      <c r="AJ107" s="3">
        <f t="shared" si="4"/>
        <v>0</v>
      </c>
      <c r="AK107" s="3">
        <f t="shared" si="5"/>
        <v>98</v>
      </c>
      <c r="AL107" s="3">
        <v>0</v>
      </c>
      <c r="AM107" s="3"/>
      <c r="AN107" s="4" t="s">
        <v>342</v>
      </c>
      <c r="AO107" s="70"/>
      <c r="AP107">
        <v>30</v>
      </c>
      <c r="AQ107" s="18">
        <v>2</v>
      </c>
      <c r="AR107" s="36">
        <v>0</v>
      </c>
      <c r="AS107" s="36">
        <v>0</v>
      </c>
      <c r="AT107" s="36">
        <v>17</v>
      </c>
    </row>
    <row r="108" spans="1:46" ht="32.25" thickBot="1" x14ac:dyDescent="0.3">
      <c r="A108" s="10" t="s">
        <v>258</v>
      </c>
      <c r="B108" s="62" t="s">
        <v>288</v>
      </c>
      <c r="C108" s="5"/>
      <c r="D108" s="5"/>
      <c r="E108" s="5"/>
      <c r="F108" s="5"/>
      <c r="G108" s="5"/>
      <c r="H108" s="5"/>
      <c r="I108" s="5"/>
      <c r="J108" s="5">
        <v>1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6">
        <f t="shared" si="7"/>
        <v>1</v>
      </c>
      <c r="AJ108" s="3">
        <f t="shared" si="4"/>
        <v>0</v>
      </c>
      <c r="AK108" s="3">
        <f t="shared" si="5"/>
        <v>0</v>
      </c>
      <c r="AL108" s="4">
        <v>10</v>
      </c>
      <c r="AM108" s="3"/>
      <c r="AN108" s="4" t="s">
        <v>341</v>
      </c>
      <c r="AO108" s="3">
        <v>120</v>
      </c>
      <c r="AP108">
        <v>30</v>
      </c>
      <c r="AQ108" s="18">
        <v>1</v>
      </c>
      <c r="AR108" s="36">
        <v>1</v>
      </c>
      <c r="AS108" s="36">
        <v>0</v>
      </c>
      <c r="AT108" s="36">
        <v>0</v>
      </c>
    </row>
    <row r="109" spans="1:46" ht="32.25" thickBot="1" x14ac:dyDescent="0.3">
      <c r="A109" s="10" t="s">
        <v>260</v>
      </c>
      <c r="B109" s="62" t="s">
        <v>289</v>
      </c>
      <c r="C109" s="5"/>
      <c r="D109" s="5"/>
      <c r="E109" s="5"/>
      <c r="F109" s="5"/>
      <c r="G109" s="5"/>
      <c r="H109" s="5"/>
      <c r="I109" s="5"/>
      <c r="J109" s="5">
        <v>1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6">
        <f t="shared" si="7"/>
        <v>1</v>
      </c>
      <c r="AJ109" s="3">
        <f t="shared" si="4"/>
        <v>0</v>
      </c>
      <c r="AK109" s="3">
        <f t="shared" si="5"/>
        <v>0</v>
      </c>
      <c r="AL109" s="4">
        <v>3</v>
      </c>
      <c r="AM109" s="3"/>
      <c r="AN109" s="4" t="s">
        <v>341</v>
      </c>
      <c r="AO109" s="3">
        <v>120</v>
      </c>
      <c r="AP109">
        <v>30</v>
      </c>
      <c r="AQ109" s="18">
        <v>1</v>
      </c>
      <c r="AR109" s="36">
        <v>1</v>
      </c>
      <c r="AS109" s="36">
        <v>0</v>
      </c>
      <c r="AT109" s="36">
        <v>0</v>
      </c>
    </row>
    <row r="110" spans="1:46" ht="32.25" thickBot="1" x14ac:dyDescent="0.3">
      <c r="A110" s="10" t="s">
        <v>259</v>
      </c>
      <c r="B110" s="62" t="s">
        <v>290</v>
      </c>
      <c r="C110" s="5"/>
      <c r="D110" s="5"/>
      <c r="E110" s="5"/>
      <c r="F110" s="5"/>
      <c r="G110" s="5"/>
      <c r="H110" s="5"/>
      <c r="I110" s="5"/>
      <c r="J110" s="5">
        <v>1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6">
        <f t="shared" si="7"/>
        <v>1</v>
      </c>
      <c r="AJ110" s="3">
        <f t="shared" si="4"/>
        <v>0</v>
      </c>
      <c r="AK110" s="3">
        <f t="shared" si="5"/>
        <v>0</v>
      </c>
      <c r="AL110" s="4">
        <v>2</v>
      </c>
      <c r="AM110" s="3"/>
      <c r="AN110" s="4" t="s">
        <v>341</v>
      </c>
      <c r="AO110" s="3">
        <v>120</v>
      </c>
      <c r="AP110">
        <v>30</v>
      </c>
      <c r="AQ110" s="18">
        <v>1</v>
      </c>
      <c r="AR110" s="36">
        <v>1</v>
      </c>
      <c r="AS110" s="36">
        <v>0</v>
      </c>
      <c r="AT110" s="36">
        <v>0</v>
      </c>
    </row>
    <row r="111" spans="1:46" ht="32.25" thickBot="1" x14ac:dyDescent="0.3">
      <c r="A111" s="10" t="s">
        <v>263</v>
      </c>
      <c r="B111" s="62" t="s">
        <v>291</v>
      </c>
      <c r="C111" s="5"/>
      <c r="D111" s="5"/>
      <c r="E111" s="5"/>
      <c r="F111" s="5"/>
      <c r="G111" s="5"/>
      <c r="H111" s="5"/>
      <c r="I111" s="5"/>
      <c r="J111" s="5">
        <v>4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>
        <f t="shared" si="7"/>
        <v>4</v>
      </c>
      <c r="AJ111" s="3">
        <f t="shared" si="4"/>
        <v>0</v>
      </c>
      <c r="AK111" s="3">
        <f t="shared" si="5"/>
        <v>0</v>
      </c>
      <c r="AL111" s="6">
        <v>17</v>
      </c>
      <c r="AM111" s="3"/>
      <c r="AN111" s="4" t="s">
        <v>341</v>
      </c>
      <c r="AO111" s="3">
        <v>120</v>
      </c>
      <c r="AP111">
        <v>30</v>
      </c>
      <c r="AQ111" s="18">
        <v>1</v>
      </c>
      <c r="AR111" s="36">
        <v>3</v>
      </c>
      <c r="AS111" s="36">
        <v>0</v>
      </c>
      <c r="AT111" s="36">
        <v>0</v>
      </c>
    </row>
    <row r="112" spans="1:46" ht="32.25" thickBot="1" x14ac:dyDescent="0.3">
      <c r="A112" s="10" t="s">
        <v>264</v>
      </c>
      <c r="B112" s="62" t="s">
        <v>292</v>
      </c>
      <c r="C112" s="5"/>
      <c r="D112" s="5"/>
      <c r="E112" s="5"/>
      <c r="F112" s="5"/>
      <c r="G112" s="5"/>
      <c r="H112" s="5"/>
      <c r="I112" s="5"/>
      <c r="J112" s="5">
        <v>10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>
        <v>2</v>
      </c>
      <c r="AD112" s="5"/>
      <c r="AE112" s="5"/>
      <c r="AF112" s="5"/>
      <c r="AG112" s="5"/>
      <c r="AH112" s="5"/>
      <c r="AI112" s="6">
        <f t="shared" si="7"/>
        <v>10</v>
      </c>
      <c r="AJ112" s="3">
        <f t="shared" si="4"/>
        <v>0</v>
      </c>
      <c r="AK112" s="3">
        <f t="shared" si="5"/>
        <v>2</v>
      </c>
      <c r="AL112" s="6">
        <v>13</v>
      </c>
      <c r="AM112" s="3"/>
      <c r="AN112" s="4" t="s">
        <v>341</v>
      </c>
      <c r="AO112" s="3">
        <v>120</v>
      </c>
      <c r="AP112">
        <v>30</v>
      </c>
      <c r="AQ112" s="18">
        <v>1</v>
      </c>
      <c r="AR112" s="36">
        <v>6</v>
      </c>
      <c r="AS112" s="36">
        <v>0</v>
      </c>
      <c r="AT112" s="36">
        <v>2</v>
      </c>
    </row>
    <row r="113" spans="1:46" ht="32.25" thickBot="1" x14ac:dyDescent="0.3">
      <c r="A113" s="10" t="s">
        <v>286</v>
      </c>
      <c r="B113" s="62" t="s">
        <v>293</v>
      </c>
      <c r="C113" s="5"/>
      <c r="D113" s="5"/>
      <c r="E113" s="5"/>
      <c r="F113" s="5"/>
      <c r="G113" s="5"/>
      <c r="H113" s="5">
        <v>1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6">
        <f t="shared" si="7"/>
        <v>1</v>
      </c>
      <c r="AJ113" s="3">
        <f t="shared" si="4"/>
        <v>0</v>
      </c>
      <c r="AK113" s="3">
        <f t="shared" si="5"/>
        <v>0</v>
      </c>
      <c r="AL113" s="6">
        <v>2</v>
      </c>
      <c r="AM113" s="3"/>
      <c r="AN113" s="4" t="s">
        <v>344</v>
      </c>
      <c r="AO113" s="3">
        <v>360</v>
      </c>
      <c r="AP113">
        <v>30</v>
      </c>
      <c r="AQ113" s="18">
        <v>1</v>
      </c>
      <c r="AR113" s="36">
        <v>2</v>
      </c>
      <c r="AS113" s="36">
        <v>0</v>
      </c>
      <c r="AT113" s="36">
        <v>0</v>
      </c>
    </row>
    <row r="114" spans="1:46" ht="32.25" thickBot="1" x14ac:dyDescent="0.3">
      <c r="A114" s="10" t="s">
        <v>261</v>
      </c>
      <c r="B114" s="62" t="s">
        <v>294</v>
      </c>
      <c r="C114" s="5"/>
      <c r="D114" s="5"/>
      <c r="E114" s="5"/>
      <c r="F114" s="5"/>
      <c r="G114" s="5"/>
      <c r="H114" s="5"/>
      <c r="I114" s="5"/>
      <c r="J114" s="5">
        <v>1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>
        <f t="shared" si="7"/>
        <v>1</v>
      </c>
      <c r="AJ114" s="3">
        <f t="shared" si="4"/>
        <v>0</v>
      </c>
      <c r="AK114" s="3">
        <f t="shared" si="5"/>
        <v>0</v>
      </c>
      <c r="AL114" s="6">
        <v>11</v>
      </c>
      <c r="AM114" s="3"/>
      <c r="AN114" s="4" t="s">
        <v>344</v>
      </c>
      <c r="AO114" s="3">
        <v>120</v>
      </c>
      <c r="AP114">
        <v>30</v>
      </c>
      <c r="AQ114" s="18">
        <v>1</v>
      </c>
      <c r="AR114" s="36">
        <v>1</v>
      </c>
      <c r="AS114" s="36">
        <v>0</v>
      </c>
      <c r="AT114" s="36">
        <v>0</v>
      </c>
    </row>
    <row r="115" spans="1:46" ht="32.25" thickBot="1" x14ac:dyDescent="0.3">
      <c r="A115" s="10" t="s">
        <v>262</v>
      </c>
      <c r="B115" s="62" t="s">
        <v>295</v>
      </c>
      <c r="C115" s="5"/>
      <c r="D115" s="5"/>
      <c r="E115" s="5"/>
      <c r="F115" s="5"/>
      <c r="G115" s="5"/>
      <c r="H115" s="5"/>
      <c r="I115" s="5"/>
      <c r="J115" s="5">
        <v>1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>
        <f t="shared" si="7"/>
        <v>1</v>
      </c>
      <c r="AJ115" s="3">
        <f t="shared" si="4"/>
        <v>0</v>
      </c>
      <c r="AK115" s="3">
        <f t="shared" si="5"/>
        <v>0</v>
      </c>
      <c r="AL115" s="6">
        <v>5</v>
      </c>
      <c r="AM115" s="3"/>
      <c r="AN115" s="4" t="s">
        <v>341</v>
      </c>
      <c r="AO115" s="3">
        <v>120</v>
      </c>
      <c r="AP115">
        <v>30</v>
      </c>
      <c r="AQ115" s="18">
        <v>1</v>
      </c>
      <c r="AR115" s="36">
        <v>1</v>
      </c>
      <c r="AS115" s="36">
        <v>0</v>
      </c>
      <c r="AT115" s="36">
        <v>0</v>
      </c>
    </row>
    <row r="116" spans="1:46" ht="48" thickBot="1" x14ac:dyDescent="0.3">
      <c r="A116" s="10" t="s">
        <v>271</v>
      </c>
      <c r="B116" s="62" t="s">
        <v>296</v>
      </c>
      <c r="C116" s="5"/>
      <c r="D116" s="5"/>
      <c r="E116" s="5"/>
      <c r="F116" s="5"/>
      <c r="G116" s="5"/>
      <c r="H116" s="5"/>
      <c r="I116" s="5"/>
      <c r="J116" s="5"/>
      <c r="K116" s="5"/>
      <c r="L116" s="5">
        <v>2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>
        <v>2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>
        <f t="shared" si="7"/>
        <v>0</v>
      </c>
      <c r="AJ116" s="3">
        <f t="shared" si="4"/>
        <v>2</v>
      </c>
      <c r="AK116" s="3">
        <f t="shared" si="5"/>
        <v>2</v>
      </c>
      <c r="AL116" s="6">
        <v>4</v>
      </c>
      <c r="AM116" s="3"/>
      <c r="AN116" s="4" t="s">
        <v>342</v>
      </c>
      <c r="AO116" s="3">
        <v>180</v>
      </c>
      <c r="AP116">
        <v>30</v>
      </c>
      <c r="AQ116" s="18">
        <v>2</v>
      </c>
      <c r="AR116" s="36">
        <v>0</v>
      </c>
      <c r="AS116" s="36">
        <v>2</v>
      </c>
      <c r="AT116" s="36">
        <v>2</v>
      </c>
    </row>
    <row r="117" spans="1:46" ht="32.25" thickBot="1" x14ac:dyDescent="0.3">
      <c r="A117" s="10" t="s">
        <v>252</v>
      </c>
      <c r="B117" s="62" t="s">
        <v>297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>
        <v>1</v>
      </c>
      <c r="Q117" s="5"/>
      <c r="R117" s="5"/>
      <c r="S117" s="5">
        <v>3</v>
      </c>
      <c r="T117" s="5"/>
      <c r="U117" s="5"/>
      <c r="V117" s="5"/>
      <c r="W117" s="5"/>
      <c r="X117" s="5"/>
      <c r="Y117" s="5"/>
      <c r="Z117" s="5"/>
      <c r="AA117" s="5"/>
      <c r="AB117" s="5">
        <v>1</v>
      </c>
      <c r="AC117" s="5"/>
      <c r="AD117" s="5"/>
      <c r="AE117" s="5">
        <v>3</v>
      </c>
      <c r="AF117" s="5"/>
      <c r="AG117" s="5"/>
      <c r="AH117" s="5"/>
      <c r="AI117" s="6">
        <f t="shared" si="7"/>
        <v>0</v>
      </c>
      <c r="AJ117" s="3">
        <f t="shared" si="4"/>
        <v>4</v>
      </c>
      <c r="AK117" s="3">
        <f t="shared" si="5"/>
        <v>4</v>
      </c>
      <c r="AL117" s="6">
        <v>0</v>
      </c>
      <c r="AM117" s="3"/>
      <c r="AN117" s="4" t="s">
        <v>342</v>
      </c>
      <c r="AO117" s="3">
        <v>60</v>
      </c>
      <c r="AP117">
        <v>30</v>
      </c>
      <c r="AQ117" s="18">
        <v>1</v>
      </c>
      <c r="AR117" s="36">
        <v>0</v>
      </c>
      <c r="AS117" s="36">
        <v>2</v>
      </c>
      <c r="AT117" s="36">
        <v>2</v>
      </c>
    </row>
    <row r="118" spans="1:46" ht="32.25" thickBot="1" x14ac:dyDescent="0.3">
      <c r="A118" s="10" t="s">
        <v>287</v>
      </c>
      <c r="B118" s="62" t="s">
        <v>298</v>
      </c>
      <c r="C118" s="5"/>
      <c r="D118" s="5"/>
      <c r="E118" s="5"/>
      <c r="F118" s="5"/>
      <c r="G118" s="5"/>
      <c r="H118" s="5"/>
      <c r="I118" s="5">
        <v>1</v>
      </c>
      <c r="J118" s="5"/>
      <c r="K118" s="5">
        <v>1</v>
      </c>
      <c r="L118" s="5">
        <v>1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>
        <v>1</v>
      </c>
      <c r="X118" s="5">
        <v>1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>
        <f t="shared" si="7"/>
        <v>1</v>
      </c>
      <c r="AJ118" s="3">
        <f t="shared" si="4"/>
        <v>2</v>
      </c>
      <c r="AK118" s="3">
        <f t="shared" si="5"/>
        <v>2</v>
      </c>
      <c r="AL118" s="6">
        <v>0</v>
      </c>
      <c r="AM118" s="3"/>
      <c r="AN118" s="4" t="s">
        <v>342</v>
      </c>
      <c r="AO118" s="3">
        <v>360</v>
      </c>
      <c r="AP118">
        <v>30</v>
      </c>
      <c r="AQ118" s="18">
        <v>1</v>
      </c>
      <c r="AR118" s="36">
        <v>2</v>
      </c>
      <c r="AS118" s="36">
        <v>3</v>
      </c>
      <c r="AT118" s="36">
        <v>3</v>
      </c>
    </row>
    <row r="119" spans="1:46" ht="32.25" thickBot="1" x14ac:dyDescent="0.3">
      <c r="A119" s="10" t="s">
        <v>284</v>
      </c>
      <c r="B119" s="62" t="s">
        <v>299</v>
      </c>
      <c r="C119" s="5"/>
      <c r="D119" s="5"/>
      <c r="E119" s="5"/>
      <c r="F119" s="5"/>
      <c r="G119" s="5"/>
      <c r="H119" s="5"/>
      <c r="I119" s="5"/>
      <c r="J119" s="5"/>
      <c r="K119" s="5">
        <v>1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>
        <v>1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>
        <f t="shared" si="7"/>
        <v>0</v>
      </c>
      <c r="AJ119" s="3">
        <f t="shared" si="4"/>
        <v>1</v>
      </c>
      <c r="AK119" s="3">
        <f t="shared" si="5"/>
        <v>1</v>
      </c>
      <c r="AL119" s="6">
        <v>0</v>
      </c>
      <c r="AM119" s="3"/>
      <c r="AN119" s="4" t="s">
        <v>344</v>
      </c>
      <c r="AO119" s="3">
        <v>360</v>
      </c>
      <c r="AP119">
        <v>30</v>
      </c>
      <c r="AQ119" s="18">
        <v>2</v>
      </c>
      <c r="AR119" s="36">
        <v>0</v>
      </c>
      <c r="AS119" s="36">
        <v>2</v>
      </c>
      <c r="AT119" s="36">
        <v>2</v>
      </c>
    </row>
    <row r="120" spans="1:46" ht="48" thickBot="1" x14ac:dyDescent="0.3">
      <c r="A120" s="10" t="s">
        <v>251</v>
      </c>
      <c r="B120" s="62" t="s">
        <v>300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>
        <v>1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>
        <v>1</v>
      </c>
      <c r="AE120" s="5"/>
      <c r="AF120" s="5"/>
      <c r="AG120" s="5"/>
      <c r="AH120" s="5"/>
      <c r="AI120" s="6">
        <f t="shared" si="7"/>
        <v>0</v>
      </c>
      <c r="AJ120" s="3">
        <f t="shared" si="4"/>
        <v>1</v>
      </c>
      <c r="AK120" s="3">
        <f t="shared" si="5"/>
        <v>1</v>
      </c>
      <c r="AL120" s="6">
        <v>1</v>
      </c>
      <c r="AM120" s="3"/>
      <c r="AN120" s="4" t="s">
        <v>342</v>
      </c>
      <c r="AO120" s="3">
        <v>60</v>
      </c>
      <c r="AP120">
        <v>30</v>
      </c>
      <c r="AQ120" s="18">
        <v>1</v>
      </c>
      <c r="AR120" s="36">
        <v>0</v>
      </c>
      <c r="AS120" s="36">
        <v>1</v>
      </c>
      <c r="AT120" s="36">
        <v>1</v>
      </c>
    </row>
    <row r="121" spans="1:46" ht="16.5" thickBot="1" x14ac:dyDescent="0.3">
      <c r="A121" s="10" t="s">
        <v>301</v>
      </c>
      <c r="B121" s="62" t="s">
        <v>302</v>
      </c>
      <c r="C121" s="5"/>
      <c r="D121" s="5"/>
      <c r="E121" s="5"/>
      <c r="F121" s="5"/>
      <c r="G121" s="5"/>
      <c r="H121" s="5"/>
      <c r="I121" s="5"/>
      <c r="J121" s="5">
        <v>1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>
        <f t="shared" si="7"/>
        <v>1</v>
      </c>
      <c r="AJ121" s="3">
        <f t="shared" si="4"/>
        <v>0</v>
      </c>
      <c r="AK121" s="3">
        <f t="shared" si="5"/>
        <v>0</v>
      </c>
      <c r="AL121" s="6">
        <v>0</v>
      </c>
      <c r="AM121" s="3"/>
      <c r="AN121" s="4" t="s">
        <v>342</v>
      </c>
      <c r="AO121" s="70"/>
      <c r="AP121">
        <v>30</v>
      </c>
      <c r="AQ121" s="18">
        <v>2</v>
      </c>
      <c r="AR121" s="36">
        <v>1</v>
      </c>
      <c r="AS121" s="36">
        <v>0</v>
      </c>
      <c r="AT121" s="36">
        <v>0</v>
      </c>
    </row>
    <row r="122" spans="1:46" ht="16.5" thickBot="1" x14ac:dyDescent="0.3">
      <c r="A122" s="10" t="s">
        <v>303</v>
      </c>
      <c r="B122" s="62" t="s">
        <v>304</v>
      </c>
      <c r="C122" s="5"/>
      <c r="D122" s="5"/>
      <c r="E122" s="5"/>
      <c r="F122" s="5"/>
      <c r="G122" s="5"/>
      <c r="H122" s="5"/>
      <c r="I122" s="5"/>
      <c r="J122" s="5">
        <v>1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>
        <f t="shared" si="7"/>
        <v>1</v>
      </c>
      <c r="AJ122" s="3">
        <f t="shared" si="4"/>
        <v>0</v>
      </c>
      <c r="AK122" s="3">
        <f t="shared" si="5"/>
        <v>0</v>
      </c>
      <c r="AL122" s="6">
        <v>0</v>
      </c>
      <c r="AM122" s="3"/>
      <c r="AN122" s="4" t="s">
        <v>342</v>
      </c>
      <c r="AO122" s="70"/>
      <c r="AP122">
        <v>30</v>
      </c>
      <c r="AQ122" s="18">
        <v>2</v>
      </c>
      <c r="AR122" s="36">
        <v>1</v>
      </c>
      <c r="AS122" s="36">
        <v>0</v>
      </c>
      <c r="AT122" s="36">
        <v>0</v>
      </c>
    </row>
    <row r="123" spans="1:46" ht="16.5" thickBot="1" x14ac:dyDescent="0.3">
      <c r="A123" s="10" t="s">
        <v>305</v>
      </c>
      <c r="B123" s="62" t="s">
        <v>306</v>
      </c>
      <c r="C123" s="5"/>
      <c r="D123" s="5"/>
      <c r="E123" s="5"/>
      <c r="F123" s="5"/>
      <c r="G123" s="5"/>
      <c r="H123" s="5"/>
      <c r="I123" s="5"/>
      <c r="J123" s="5">
        <v>1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>
        <f t="shared" si="7"/>
        <v>1</v>
      </c>
      <c r="AJ123" s="3">
        <f t="shared" si="4"/>
        <v>0</v>
      </c>
      <c r="AK123" s="3">
        <f t="shared" si="5"/>
        <v>0</v>
      </c>
      <c r="AL123" s="6">
        <v>0</v>
      </c>
      <c r="AM123" s="3"/>
      <c r="AN123" s="4" t="s">
        <v>342</v>
      </c>
      <c r="AO123" s="70"/>
      <c r="AP123">
        <v>30</v>
      </c>
      <c r="AQ123" s="18">
        <v>3</v>
      </c>
      <c r="AR123" s="36">
        <v>1</v>
      </c>
      <c r="AS123" s="36">
        <v>0</v>
      </c>
      <c r="AT123" s="36">
        <v>0</v>
      </c>
    </row>
    <row r="124" spans="1:46" ht="16.5" thickBot="1" x14ac:dyDescent="0.3">
      <c r="A124" s="10" t="s">
        <v>307</v>
      </c>
      <c r="B124" s="62" t="s">
        <v>308</v>
      </c>
      <c r="C124" s="5"/>
      <c r="D124" s="5"/>
      <c r="E124" s="5"/>
      <c r="F124" s="5"/>
      <c r="G124" s="5"/>
      <c r="H124" s="5"/>
      <c r="I124" s="5"/>
      <c r="J124" s="5">
        <v>10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>
        <v>120</v>
      </c>
      <c r="AG124" s="5"/>
      <c r="AH124" s="5"/>
      <c r="AI124" s="6">
        <f t="shared" si="7"/>
        <v>10</v>
      </c>
      <c r="AJ124" s="3">
        <f t="shared" si="4"/>
        <v>0</v>
      </c>
      <c r="AK124" s="3">
        <f t="shared" si="5"/>
        <v>120</v>
      </c>
      <c r="AL124" s="6">
        <v>0</v>
      </c>
      <c r="AM124" s="3"/>
      <c r="AN124" s="4" t="s">
        <v>342</v>
      </c>
      <c r="AO124" s="70"/>
      <c r="AP124">
        <v>30</v>
      </c>
      <c r="AQ124" s="18">
        <v>2</v>
      </c>
      <c r="AR124" s="36">
        <v>2</v>
      </c>
      <c r="AS124" s="36">
        <v>0</v>
      </c>
      <c r="AT124" s="36">
        <v>21</v>
      </c>
    </row>
    <row r="125" spans="1:46" ht="16.5" thickBot="1" x14ac:dyDescent="0.3">
      <c r="A125" s="10" t="s">
        <v>309</v>
      </c>
      <c r="B125" s="62" t="s">
        <v>310</v>
      </c>
      <c r="C125" s="5"/>
      <c r="D125" s="5"/>
      <c r="E125" s="5"/>
      <c r="F125" s="5"/>
      <c r="G125" s="5"/>
      <c r="H125" s="5"/>
      <c r="I125" s="5"/>
      <c r="J125" s="5">
        <v>20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>
        <v>120</v>
      </c>
      <c r="AG125" s="5"/>
      <c r="AH125" s="5"/>
      <c r="AI125" s="6">
        <f t="shared" si="7"/>
        <v>20</v>
      </c>
      <c r="AJ125" s="3">
        <f t="shared" si="4"/>
        <v>0</v>
      </c>
      <c r="AK125" s="3">
        <f t="shared" si="5"/>
        <v>120</v>
      </c>
      <c r="AL125" s="6">
        <v>0</v>
      </c>
      <c r="AM125" s="3"/>
      <c r="AN125" s="4" t="s">
        <v>342</v>
      </c>
      <c r="AO125" s="70"/>
      <c r="AP125">
        <v>30</v>
      </c>
      <c r="AQ125" s="18">
        <v>2</v>
      </c>
      <c r="AR125" s="36">
        <v>4</v>
      </c>
      <c r="AS125" s="36">
        <v>0</v>
      </c>
      <c r="AT125" s="36">
        <v>21</v>
      </c>
    </row>
    <row r="126" spans="1:46" ht="32.25" thickBot="1" x14ac:dyDescent="0.3">
      <c r="A126" s="10" t="s">
        <v>311</v>
      </c>
      <c r="B126" s="62" t="s">
        <v>312</v>
      </c>
      <c r="C126" s="5"/>
      <c r="D126" s="5"/>
      <c r="E126" s="5"/>
      <c r="F126" s="5"/>
      <c r="G126" s="5"/>
      <c r="H126" s="5"/>
      <c r="I126" s="5"/>
      <c r="J126" s="5">
        <v>1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>
        <f t="shared" si="7"/>
        <v>1</v>
      </c>
      <c r="AJ126" s="3">
        <f t="shared" si="4"/>
        <v>0</v>
      </c>
      <c r="AK126" s="3">
        <f t="shared" si="5"/>
        <v>0</v>
      </c>
      <c r="AL126" s="6">
        <v>0</v>
      </c>
      <c r="AM126" s="3"/>
      <c r="AN126" s="4" t="s">
        <v>342</v>
      </c>
      <c r="AO126" s="70"/>
      <c r="AP126">
        <v>30</v>
      </c>
      <c r="AQ126" s="18">
        <v>2</v>
      </c>
      <c r="AR126" s="36">
        <v>1</v>
      </c>
      <c r="AS126" s="36">
        <v>0</v>
      </c>
      <c r="AT126" s="36">
        <v>0</v>
      </c>
    </row>
    <row r="127" spans="1:46" ht="32.25" thickBot="1" x14ac:dyDescent="0.3">
      <c r="A127" s="11" t="s">
        <v>285</v>
      </c>
      <c r="B127" s="62" t="s">
        <v>313</v>
      </c>
      <c r="C127" s="5">
        <v>8</v>
      </c>
      <c r="D127" s="5"/>
      <c r="E127" s="5"/>
      <c r="F127" s="5"/>
      <c r="G127" s="5"/>
      <c r="H127" s="5">
        <v>34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>
        <v>4</v>
      </c>
      <c r="W127" s="5"/>
      <c r="X127" s="5"/>
      <c r="Y127" s="5"/>
      <c r="Z127" s="5"/>
      <c r="AA127" s="5"/>
      <c r="AB127" s="5"/>
      <c r="AC127" s="5">
        <v>4</v>
      </c>
      <c r="AD127" s="5"/>
      <c r="AE127" s="5"/>
      <c r="AF127" s="5"/>
      <c r="AG127" s="5">
        <v>4</v>
      </c>
      <c r="AH127" s="5">
        <v>8</v>
      </c>
      <c r="AI127" s="6">
        <f t="shared" si="7"/>
        <v>42</v>
      </c>
      <c r="AJ127" s="3">
        <f t="shared" si="4"/>
        <v>4</v>
      </c>
      <c r="AK127" s="3">
        <f t="shared" si="5"/>
        <v>16</v>
      </c>
      <c r="AL127" s="6">
        <v>50</v>
      </c>
      <c r="AM127" s="3"/>
      <c r="AN127" s="4" t="s">
        <v>344</v>
      </c>
      <c r="AO127" s="3">
        <v>360</v>
      </c>
      <c r="AP127">
        <v>30</v>
      </c>
      <c r="AQ127" s="18">
        <v>2</v>
      </c>
      <c r="AR127" s="36">
        <v>59</v>
      </c>
      <c r="AS127" s="36">
        <v>6</v>
      </c>
      <c r="AT127" s="36">
        <v>23</v>
      </c>
    </row>
    <row r="128" spans="1:46" ht="48" thickBot="1" x14ac:dyDescent="0.3">
      <c r="A128" s="10" t="s">
        <v>281</v>
      </c>
      <c r="B128" s="62" t="s">
        <v>314</v>
      </c>
      <c r="C128" s="5"/>
      <c r="D128" s="5"/>
      <c r="E128" s="5"/>
      <c r="F128" s="5"/>
      <c r="G128" s="5"/>
      <c r="H128" s="5">
        <v>1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>
        <f t="shared" si="7"/>
        <v>1</v>
      </c>
      <c r="AJ128" s="3">
        <f t="shared" si="4"/>
        <v>0</v>
      </c>
      <c r="AK128" s="3">
        <f t="shared" si="5"/>
        <v>0</v>
      </c>
      <c r="AL128" s="6">
        <v>0</v>
      </c>
      <c r="AM128" s="3"/>
      <c r="AN128" s="4" t="s">
        <v>342</v>
      </c>
      <c r="AO128" s="3">
        <v>260</v>
      </c>
      <c r="AP128">
        <v>30</v>
      </c>
      <c r="AQ128" s="18">
        <v>1</v>
      </c>
      <c r="AR128" s="36">
        <v>2</v>
      </c>
      <c r="AS128" s="36">
        <v>0</v>
      </c>
      <c r="AT128" s="36">
        <v>0</v>
      </c>
    </row>
    <row r="129" spans="1:46" ht="63.75" thickBot="1" x14ac:dyDescent="0.3">
      <c r="A129" s="10" t="s">
        <v>278</v>
      </c>
      <c r="B129" s="62" t="s">
        <v>315</v>
      </c>
      <c r="C129" s="5">
        <v>12</v>
      </c>
      <c r="D129" s="5">
        <v>4</v>
      </c>
      <c r="E129" s="5">
        <v>4</v>
      </c>
      <c r="F129" s="5">
        <v>8</v>
      </c>
      <c r="G129" s="5">
        <v>4</v>
      </c>
      <c r="H129" s="5">
        <v>4</v>
      </c>
      <c r="I129" s="5">
        <v>8</v>
      </c>
      <c r="J129" s="5">
        <v>4</v>
      </c>
      <c r="K129" s="5">
        <v>4</v>
      </c>
      <c r="L129" s="5"/>
      <c r="M129" s="5">
        <v>8</v>
      </c>
      <c r="N129" s="5">
        <v>8</v>
      </c>
      <c r="O129" s="5">
        <v>8</v>
      </c>
      <c r="P129" s="5">
        <v>4</v>
      </c>
      <c r="Q129" s="5">
        <v>8</v>
      </c>
      <c r="R129" s="5">
        <v>8</v>
      </c>
      <c r="S129" s="5">
        <v>4</v>
      </c>
      <c r="T129" s="5"/>
      <c r="U129" s="5">
        <v>4</v>
      </c>
      <c r="V129" s="5">
        <v>4</v>
      </c>
      <c r="W129" s="5">
        <v>4</v>
      </c>
      <c r="X129" s="5"/>
      <c r="Y129" s="5">
        <v>8</v>
      </c>
      <c r="Z129" s="5">
        <v>8</v>
      </c>
      <c r="AA129" s="5">
        <v>8</v>
      </c>
      <c r="AB129" s="5">
        <v>4</v>
      </c>
      <c r="AC129" s="5">
        <v>4</v>
      </c>
      <c r="AD129" s="5">
        <v>8</v>
      </c>
      <c r="AE129" s="5">
        <v>4</v>
      </c>
      <c r="AF129" s="5">
        <v>4</v>
      </c>
      <c r="AG129" s="5">
        <v>4</v>
      </c>
      <c r="AH129" s="5">
        <v>4</v>
      </c>
      <c r="AI129" s="6">
        <f t="shared" si="7"/>
        <v>48</v>
      </c>
      <c r="AJ129" s="3">
        <f t="shared" si="4"/>
        <v>60</v>
      </c>
      <c r="AK129" s="3">
        <f t="shared" si="5"/>
        <v>60</v>
      </c>
      <c r="AL129" s="7">
        <v>68</v>
      </c>
      <c r="AM129" s="3"/>
      <c r="AN129" s="4" t="s">
        <v>341</v>
      </c>
      <c r="AO129" s="3">
        <v>217</v>
      </c>
      <c r="AP129">
        <v>30</v>
      </c>
      <c r="AQ129" s="18">
        <v>2</v>
      </c>
      <c r="AR129" s="36">
        <v>42</v>
      </c>
      <c r="AS129" s="36">
        <v>53</v>
      </c>
      <c r="AT129" s="36">
        <v>53</v>
      </c>
    </row>
    <row r="130" spans="1:46" ht="48" thickBot="1" x14ac:dyDescent="0.3">
      <c r="A130" s="10" t="s">
        <v>280</v>
      </c>
      <c r="B130" s="62" t="s">
        <v>316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>
        <v>1</v>
      </c>
      <c r="O130" s="5"/>
      <c r="P130" s="5"/>
      <c r="Q130" s="5"/>
      <c r="R130" s="5"/>
      <c r="S130" s="5"/>
      <c r="T130" s="5"/>
      <c r="U130" s="5">
        <v>1</v>
      </c>
      <c r="V130" s="5"/>
      <c r="W130" s="5"/>
      <c r="X130" s="5"/>
      <c r="Y130" s="5"/>
      <c r="Z130" s="5">
        <v>1</v>
      </c>
      <c r="AA130" s="5"/>
      <c r="AB130" s="5"/>
      <c r="AC130" s="5"/>
      <c r="AD130" s="5"/>
      <c r="AE130" s="5"/>
      <c r="AF130" s="5"/>
      <c r="AG130" s="5"/>
      <c r="AH130" s="5"/>
      <c r="AI130" s="6">
        <f t="shared" si="7"/>
        <v>0</v>
      </c>
      <c r="AJ130" s="3">
        <f t="shared" si="4"/>
        <v>2</v>
      </c>
      <c r="AK130" s="3">
        <f t="shared" si="5"/>
        <v>1</v>
      </c>
      <c r="AL130" s="6">
        <v>2</v>
      </c>
      <c r="AM130" s="3"/>
      <c r="AN130" s="4" t="s">
        <v>342</v>
      </c>
      <c r="AO130" s="3">
        <v>240</v>
      </c>
      <c r="AP130">
        <v>30</v>
      </c>
      <c r="AQ130" s="18">
        <v>1</v>
      </c>
      <c r="AR130" s="36">
        <v>0</v>
      </c>
      <c r="AS130" s="36">
        <v>2</v>
      </c>
      <c r="AT130" s="36">
        <v>1</v>
      </c>
    </row>
    <row r="131" spans="1:46" ht="79.5" thickBot="1" x14ac:dyDescent="0.3">
      <c r="A131" s="12" t="s">
        <v>268</v>
      </c>
      <c r="B131" s="62" t="s">
        <v>317</v>
      </c>
      <c r="C131" s="5"/>
      <c r="D131" s="5"/>
      <c r="E131" s="5"/>
      <c r="F131" s="5">
        <v>16</v>
      </c>
      <c r="G131" s="5"/>
      <c r="H131" s="5">
        <v>16</v>
      </c>
      <c r="I131" s="5"/>
      <c r="J131" s="5"/>
      <c r="K131" s="5"/>
      <c r="L131" s="5">
        <v>16</v>
      </c>
      <c r="M131" s="5">
        <v>16</v>
      </c>
      <c r="N131" s="5"/>
      <c r="O131" s="5">
        <v>16</v>
      </c>
      <c r="P131" s="5">
        <v>16</v>
      </c>
      <c r="Q131" s="5"/>
      <c r="R131" s="5">
        <v>16</v>
      </c>
      <c r="S131" s="5">
        <v>16</v>
      </c>
      <c r="T131" s="5">
        <v>16</v>
      </c>
      <c r="U131" s="5"/>
      <c r="V131" s="5"/>
      <c r="W131" s="5"/>
      <c r="X131" s="5">
        <v>16</v>
      </c>
      <c r="Y131" s="5">
        <v>16</v>
      </c>
      <c r="Z131" s="5"/>
      <c r="AA131" s="5">
        <v>16</v>
      </c>
      <c r="AB131" s="5">
        <v>16</v>
      </c>
      <c r="AC131" s="5">
        <v>16</v>
      </c>
      <c r="AD131" s="5">
        <v>16</v>
      </c>
      <c r="AE131" s="5">
        <v>16</v>
      </c>
      <c r="AF131" s="5"/>
      <c r="AG131" s="5"/>
      <c r="AH131" s="5"/>
      <c r="AI131" s="6">
        <f t="shared" si="7"/>
        <v>32</v>
      </c>
      <c r="AJ131" s="3">
        <f t="shared" si="4"/>
        <v>112</v>
      </c>
      <c r="AK131" s="3">
        <f t="shared" si="5"/>
        <v>112</v>
      </c>
      <c r="AL131" s="6">
        <v>384</v>
      </c>
      <c r="AM131" s="3"/>
      <c r="AN131" s="4" t="s">
        <v>342</v>
      </c>
      <c r="AO131" s="3">
        <v>150</v>
      </c>
      <c r="AP131">
        <v>30</v>
      </c>
      <c r="AQ131" s="18">
        <v>1</v>
      </c>
      <c r="AR131" s="36">
        <v>21</v>
      </c>
      <c r="AS131" s="36">
        <v>71</v>
      </c>
      <c r="AT131" s="36">
        <v>71</v>
      </c>
    </row>
    <row r="132" spans="1:46" ht="95.25" thickBot="1" x14ac:dyDescent="0.3">
      <c r="A132" s="12" t="s">
        <v>318</v>
      </c>
      <c r="B132" s="62" t="s">
        <v>319</v>
      </c>
      <c r="C132" s="5"/>
      <c r="D132" s="5"/>
      <c r="E132" s="5"/>
      <c r="F132" s="5"/>
      <c r="G132" s="5"/>
      <c r="H132" s="5"/>
      <c r="I132" s="5"/>
      <c r="J132" s="5"/>
      <c r="K132" s="5"/>
      <c r="L132" s="5">
        <v>24</v>
      </c>
      <c r="M132" s="5"/>
      <c r="N132" s="5">
        <v>10</v>
      </c>
      <c r="O132" s="5"/>
      <c r="P132" s="5"/>
      <c r="Q132" s="5"/>
      <c r="R132" s="5"/>
      <c r="S132" s="5"/>
      <c r="T132" s="5"/>
      <c r="U132" s="5"/>
      <c r="V132" s="5"/>
      <c r="W132" s="5"/>
      <c r="X132" s="5">
        <v>24</v>
      </c>
      <c r="Y132" s="5"/>
      <c r="Z132" s="5">
        <v>10</v>
      </c>
      <c r="AA132" s="5"/>
      <c r="AB132" s="5"/>
      <c r="AC132" s="5"/>
      <c r="AD132" s="5"/>
      <c r="AE132" s="5"/>
      <c r="AF132" s="5"/>
      <c r="AG132" s="5"/>
      <c r="AH132" s="5"/>
      <c r="AI132" s="6">
        <f t="shared" si="7"/>
        <v>0</v>
      </c>
      <c r="AJ132" s="3">
        <f t="shared" ref="AJ132:AJ150" si="8">SUM(K132:V132)</f>
        <v>34</v>
      </c>
      <c r="AK132" s="3">
        <f t="shared" ref="AK132:AK195" si="9">SUM(W132:AH132)</f>
        <v>34</v>
      </c>
      <c r="AL132" s="6">
        <v>0</v>
      </c>
      <c r="AM132" s="3"/>
      <c r="AN132" s="4" t="s">
        <v>342</v>
      </c>
      <c r="AO132" s="3">
        <v>150</v>
      </c>
      <c r="AP132">
        <v>30</v>
      </c>
      <c r="AQ132" s="18">
        <v>2</v>
      </c>
      <c r="AR132" s="36">
        <v>0</v>
      </c>
      <c r="AS132" s="36">
        <v>22</v>
      </c>
      <c r="AT132" s="36">
        <v>22</v>
      </c>
    </row>
    <row r="133" spans="1:46" ht="48" thickBot="1" x14ac:dyDescent="0.3">
      <c r="A133" s="12" t="s">
        <v>282</v>
      </c>
      <c r="B133" s="62" t="s">
        <v>320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1</v>
      </c>
      <c r="T133" s="5"/>
      <c r="U133" s="5"/>
      <c r="V133" s="5">
        <v>9</v>
      </c>
      <c r="W133" s="5"/>
      <c r="X133" s="5"/>
      <c r="Y133" s="5"/>
      <c r="Z133" s="5"/>
      <c r="AA133" s="5"/>
      <c r="AB133" s="5"/>
      <c r="AC133" s="5"/>
      <c r="AD133" s="5"/>
      <c r="AE133" s="5">
        <v>1</v>
      </c>
      <c r="AF133" s="5"/>
      <c r="AG133" s="5"/>
      <c r="AH133" s="5"/>
      <c r="AI133" s="6">
        <f t="shared" si="7"/>
        <v>0</v>
      </c>
      <c r="AJ133" s="3">
        <f t="shared" si="8"/>
        <v>10</v>
      </c>
      <c r="AK133" s="3">
        <f t="shared" si="9"/>
        <v>1</v>
      </c>
      <c r="AL133" s="6">
        <v>7</v>
      </c>
      <c r="AM133" s="3"/>
      <c r="AN133" s="4" t="s">
        <v>342</v>
      </c>
      <c r="AO133" s="3">
        <v>270</v>
      </c>
      <c r="AP133">
        <v>30</v>
      </c>
      <c r="AQ133" s="18">
        <v>1</v>
      </c>
      <c r="AR133" s="36">
        <v>0</v>
      </c>
      <c r="AS133" s="36">
        <v>11</v>
      </c>
      <c r="AT133" s="36">
        <v>2</v>
      </c>
    </row>
    <row r="134" spans="1:46" ht="142.5" thickBot="1" x14ac:dyDescent="0.3">
      <c r="A134" s="13" t="s">
        <v>283</v>
      </c>
      <c r="B134" s="62" t="s">
        <v>321</v>
      </c>
      <c r="C134" s="5">
        <v>14</v>
      </c>
      <c r="D134" s="5">
        <v>14</v>
      </c>
      <c r="E134" s="5">
        <v>40</v>
      </c>
      <c r="F134" s="5">
        <v>6</v>
      </c>
      <c r="G134" s="5">
        <v>24</v>
      </c>
      <c r="H134" s="5">
        <v>34</v>
      </c>
      <c r="I134" s="5">
        <v>20</v>
      </c>
      <c r="J134" s="5">
        <v>36</v>
      </c>
      <c r="K134" s="5">
        <v>16</v>
      </c>
      <c r="L134" s="5">
        <v>29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>
        <v>16</v>
      </c>
      <c r="X134" s="5">
        <v>29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6">
        <f t="shared" si="7"/>
        <v>188</v>
      </c>
      <c r="AJ134" s="3">
        <f t="shared" si="8"/>
        <v>45</v>
      </c>
      <c r="AK134" s="3">
        <f t="shared" si="9"/>
        <v>45</v>
      </c>
      <c r="AL134" s="6">
        <v>0</v>
      </c>
      <c r="AM134" s="3"/>
      <c r="AN134" s="4" t="s">
        <v>344</v>
      </c>
      <c r="AO134" s="3">
        <v>330</v>
      </c>
      <c r="AP134">
        <v>30</v>
      </c>
      <c r="AQ134" s="18">
        <v>1</v>
      </c>
      <c r="AR134" s="36">
        <v>240</v>
      </c>
      <c r="AS134" s="36">
        <v>58</v>
      </c>
      <c r="AT134" s="36">
        <v>58</v>
      </c>
    </row>
    <row r="135" spans="1:46" ht="48" thickBot="1" x14ac:dyDescent="0.3">
      <c r="A135" s="12" t="s">
        <v>254</v>
      </c>
      <c r="B135" s="62" t="s">
        <v>322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>
        <v>2</v>
      </c>
      <c r="R135" s="5"/>
      <c r="S135" s="5">
        <v>50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>
        <v>50</v>
      </c>
      <c r="AF135" s="5"/>
      <c r="AG135" s="5"/>
      <c r="AH135" s="5"/>
      <c r="AI135" s="6">
        <f t="shared" si="7"/>
        <v>0</v>
      </c>
      <c r="AJ135" s="3">
        <f t="shared" si="8"/>
        <v>52</v>
      </c>
      <c r="AK135" s="3">
        <f t="shared" si="9"/>
        <v>50</v>
      </c>
      <c r="AL135" s="6">
        <v>0</v>
      </c>
      <c r="AM135" s="3"/>
      <c r="AN135" s="4" t="s">
        <v>342</v>
      </c>
      <c r="AO135" s="3">
        <v>98</v>
      </c>
      <c r="AP135">
        <v>30</v>
      </c>
      <c r="AQ135" s="18">
        <v>1</v>
      </c>
      <c r="AR135" s="36">
        <v>0</v>
      </c>
      <c r="AS135" s="36">
        <v>23</v>
      </c>
      <c r="AT135" s="36">
        <v>23</v>
      </c>
    </row>
    <row r="136" spans="1:46" ht="48" thickBot="1" x14ac:dyDescent="0.3">
      <c r="A136" s="12" t="s">
        <v>274</v>
      </c>
      <c r="B136" s="62" t="s">
        <v>323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>
        <v>2</v>
      </c>
      <c r="R136" s="5"/>
      <c r="S136" s="5">
        <v>50</v>
      </c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>
        <v>50</v>
      </c>
      <c r="AF136" s="5"/>
      <c r="AG136" s="5"/>
      <c r="AH136" s="5">
        <v>20</v>
      </c>
      <c r="AI136" s="6">
        <f t="shared" si="7"/>
        <v>0</v>
      </c>
      <c r="AJ136" s="3">
        <f t="shared" si="8"/>
        <v>52</v>
      </c>
      <c r="AK136" s="3">
        <f t="shared" si="9"/>
        <v>70</v>
      </c>
      <c r="AL136" s="6">
        <v>2</v>
      </c>
      <c r="AM136" s="3"/>
      <c r="AN136" s="4" t="s">
        <v>342</v>
      </c>
      <c r="AO136" s="3">
        <v>210</v>
      </c>
      <c r="AP136">
        <v>30</v>
      </c>
      <c r="AQ136" s="18">
        <v>1</v>
      </c>
      <c r="AR136" s="36">
        <v>0</v>
      </c>
      <c r="AS136" s="36">
        <v>44</v>
      </c>
      <c r="AT136" s="36">
        <v>60</v>
      </c>
    </row>
    <row r="137" spans="1:46" ht="48" thickBot="1" x14ac:dyDescent="0.3">
      <c r="A137" s="12" t="s">
        <v>256</v>
      </c>
      <c r="B137" s="62" t="s">
        <v>324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>
        <v>2</v>
      </c>
      <c r="R137" s="5"/>
      <c r="S137" s="5">
        <v>50</v>
      </c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>
        <v>50</v>
      </c>
      <c r="AF137" s="5"/>
      <c r="AG137" s="5"/>
      <c r="AH137" s="5"/>
      <c r="AI137" s="6">
        <f t="shared" si="7"/>
        <v>0</v>
      </c>
      <c r="AJ137" s="3">
        <f t="shared" si="8"/>
        <v>52</v>
      </c>
      <c r="AK137" s="3">
        <f t="shared" si="9"/>
        <v>50</v>
      </c>
      <c r="AL137" s="6">
        <v>15</v>
      </c>
      <c r="AM137" s="3"/>
      <c r="AN137" s="4" t="s">
        <v>342</v>
      </c>
      <c r="AO137" s="3">
        <v>105</v>
      </c>
      <c r="AP137">
        <v>30</v>
      </c>
      <c r="AQ137" s="18">
        <v>1</v>
      </c>
      <c r="AR137" s="36">
        <v>0</v>
      </c>
      <c r="AS137" s="36">
        <v>25</v>
      </c>
      <c r="AT137" s="36">
        <v>24</v>
      </c>
    </row>
    <row r="138" spans="1:46" ht="48" thickBot="1" x14ac:dyDescent="0.3">
      <c r="A138" s="12" t="s">
        <v>273</v>
      </c>
      <c r="B138" s="62" t="s">
        <v>325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>
        <v>2</v>
      </c>
      <c r="R138" s="5"/>
      <c r="S138" s="5">
        <v>50</v>
      </c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>
        <v>50</v>
      </c>
      <c r="AF138" s="5"/>
      <c r="AG138" s="5"/>
      <c r="AH138" s="5">
        <v>80</v>
      </c>
      <c r="AI138" s="6">
        <f t="shared" si="7"/>
        <v>0</v>
      </c>
      <c r="AJ138" s="3">
        <f t="shared" si="8"/>
        <v>52</v>
      </c>
      <c r="AK138" s="3">
        <f t="shared" si="9"/>
        <v>130</v>
      </c>
      <c r="AL138" s="6">
        <v>6</v>
      </c>
      <c r="AM138" s="3"/>
      <c r="AN138" s="4" t="s">
        <v>342</v>
      </c>
      <c r="AO138" s="3">
        <v>210</v>
      </c>
      <c r="AP138">
        <v>30</v>
      </c>
      <c r="AQ138" s="18">
        <v>1</v>
      </c>
      <c r="AR138" s="36">
        <v>0</v>
      </c>
      <c r="AS138" s="36">
        <v>44</v>
      </c>
      <c r="AT138" s="36">
        <v>110</v>
      </c>
    </row>
    <row r="139" spans="1:46" ht="48" thickBot="1" x14ac:dyDescent="0.3">
      <c r="A139" s="12" t="s">
        <v>267</v>
      </c>
      <c r="B139" s="62" t="s">
        <v>326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>
        <v>2</v>
      </c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>
        <f t="shared" ref="AI139:AI150" si="10">SUM(C139:J139)</f>
        <v>0</v>
      </c>
      <c r="AJ139" s="3">
        <f t="shared" si="8"/>
        <v>2</v>
      </c>
      <c r="AK139" s="3">
        <f t="shared" si="9"/>
        <v>0</v>
      </c>
      <c r="AL139" s="8">
        <v>73</v>
      </c>
      <c r="AM139" s="3"/>
      <c r="AN139" s="4" t="s">
        <v>342</v>
      </c>
      <c r="AO139" s="3">
        <v>147</v>
      </c>
      <c r="AP139">
        <v>30</v>
      </c>
      <c r="AQ139" s="18">
        <v>1</v>
      </c>
      <c r="AR139" s="36">
        <v>0</v>
      </c>
      <c r="AS139" s="36">
        <v>2</v>
      </c>
      <c r="AT139" s="36">
        <v>0</v>
      </c>
    </row>
    <row r="140" spans="1:46" ht="48" thickBot="1" x14ac:dyDescent="0.3">
      <c r="A140" s="12" t="s">
        <v>279</v>
      </c>
      <c r="B140" s="62" t="s">
        <v>327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>
        <v>2</v>
      </c>
      <c r="R140" s="5"/>
      <c r="S140" s="5">
        <v>50</v>
      </c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>
        <v>50</v>
      </c>
      <c r="AF140" s="5"/>
      <c r="AG140" s="5">
        <v>42</v>
      </c>
      <c r="AH140" s="5"/>
      <c r="AI140" s="6">
        <f t="shared" si="10"/>
        <v>0</v>
      </c>
      <c r="AJ140" s="3">
        <f t="shared" si="8"/>
        <v>52</v>
      </c>
      <c r="AK140" s="3">
        <f t="shared" si="9"/>
        <v>92</v>
      </c>
      <c r="AL140" s="6">
        <v>0</v>
      </c>
      <c r="AM140" s="3"/>
      <c r="AN140" s="4" t="s">
        <v>344</v>
      </c>
      <c r="AO140" s="3">
        <v>231</v>
      </c>
      <c r="AP140">
        <v>30</v>
      </c>
      <c r="AQ140" s="18">
        <v>1</v>
      </c>
      <c r="AR140" s="36">
        <v>0</v>
      </c>
      <c r="AS140" s="36">
        <v>48</v>
      </c>
      <c r="AT140" s="36">
        <v>85</v>
      </c>
    </row>
    <row r="141" spans="1:46" ht="48" thickBot="1" x14ac:dyDescent="0.3">
      <c r="A141" s="12" t="s">
        <v>253</v>
      </c>
      <c r="B141" s="62" t="s">
        <v>328</v>
      </c>
      <c r="C141" s="5"/>
      <c r="D141" s="5"/>
      <c r="E141" s="5"/>
      <c r="F141" s="5">
        <v>200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>
        <v>36</v>
      </c>
      <c r="S141" s="5">
        <v>36</v>
      </c>
      <c r="T141" s="5">
        <v>36</v>
      </c>
      <c r="U141" s="5"/>
      <c r="V141" s="5"/>
      <c r="W141" s="5"/>
      <c r="X141" s="5"/>
      <c r="Y141" s="5"/>
      <c r="Z141" s="5"/>
      <c r="AA141" s="5"/>
      <c r="AB141" s="5"/>
      <c r="AC141" s="5">
        <v>200</v>
      </c>
      <c r="AD141" s="5">
        <v>36</v>
      </c>
      <c r="AE141" s="5">
        <v>36</v>
      </c>
      <c r="AF141" s="5"/>
      <c r="AG141" s="5"/>
      <c r="AH141" s="5"/>
      <c r="AI141" s="6">
        <f t="shared" si="10"/>
        <v>200</v>
      </c>
      <c r="AJ141" s="3">
        <f t="shared" si="8"/>
        <v>108</v>
      </c>
      <c r="AK141" s="3">
        <f t="shared" si="9"/>
        <v>272</v>
      </c>
      <c r="AL141" s="6">
        <v>4484</v>
      </c>
      <c r="AM141" s="3"/>
      <c r="AN141" s="4" t="s">
        <v>341</v>
      </c>
      <c r="AO141" s="3">
        <v>90</v>
      </c>
      <c r="AP141">
        <v>30</v>
      </c>
      <c r="AQ141" s="18">
        <v>2</v>
      </c>
      <c r="AR141" s="36">
        <v>84</v>
      </c>
      <c r="AS141" s="36">
        <v>45</v>
      </c>
      <c r="AT141" s="36">
        <v>114</v>
      </c>
    </row>
    <row r="142" spans="1:46" ht="32.25" thickBot="1" x14ac:dyDescent="0.3">
      <c r="A142" s="12" t="s">
        <v>277</v>
      </c>
      <c r="B142" s="62" t="s">
        <v>329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>
        <v>1</v>
      </c>
      <c r="Q142" s="5"/>
      <c r="R142" s="5">
        <v>1</v>
      </c>
      <c r="S142" s="5">
        <v>1</v>
      </c>
      <c r="T142" s="5"/>
      <c r="U142" s="5"/>
      <c r="V142" s="5"/>
      <c r="W142" s="5"/>
      <c r="X142" s="5"/>
      <c r="Y142" s="5"/>
      <c r="Z142" s="5"/>
      <c r="AA142" s="5"/>
      <c r="AB142" s="5">
        <v>1</v>
      </c>
      <c r="AC142" s="5"/>
      <c r="AD142" s="5">
        <v>1</v>
      </c>
      <c r="AE142" s="5">
        <v>1</v>
      </c>
      <c r="AF142" s="5"/>
      <c r="AG142" s="5">
        <v>2</v>
      </c>
      <c r="AH142" s="5"/>
      <c r="AI142" s="6">
        <f t="shared" si="10"/>
        <v>0</v>
      </c>
      <c r="AJ142" s="3">
        <f t="shared" si="8"/>
        <v>3</v>
      </c>
      <c r="AK142" s="3">
        <f t="shared" si="9"/>
        <v>5</v>
      </c>
      <c r="AL142" s="9">
        <v>12</v>
      </c>
      <c r="AM142" s="3"/>
      <c r="AN142" s="4" t="s">
        <v>344</v>
      </c>
      <c r="AO142" s="3">
        <v>210</v>
      </c>
      <c r="AP142">
        <v>30</v>
      </c>
      <c r="AQ142" s="18">
        <v>1</v>
      </c>
      <c r="AR142" s="36">
        <v>0</v>
      </c>
      <c r="AS142" s="36">
        <v>3</v>
      </c>
      <c r="AT142" s="36">
        <v>5</v>
      </c>
    </row>
    <row r="143" spans="1:46" ht="63.75" thickBot="1" x14ac:dyDescent="0.3">
      <c r="A143" s="12" t="s">
        <v>276</v>
      </c>
      <c r="B143" s="62" t="s">
        <v>330</v>
      </c>
      <c r="C143" s="5">
        <v>7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>
        <v>7</v>
      </c>
      <c r="T143" s="5"/>
      <c r="U143" s="5"/>
      <c r="V143" s="5">
        <v>2</v>
      </c>
      <c r="W143" s="5"/>
      <c r="X143" s="5"/>
      <c r="Y143" s="5"/>
      <c r="Z143" s="5"/>
      <c r="AA143" s="5"/>
      <c r="AB143" s="5"/>
      <c r="AC143" s="5">
        <v>6</v>
      </c>
      <c r="AD143" s="5"/>
      <c r="AE143" s="5">
        <v>7</v>
      </c>
      <c r="AF143" s="5"/>
      <c r="AG143" s="5">
        <v>8</v>
      </c>
      <c r="AH143" s="5"/>
      <c r="AI143" s="6">
        <f t="shared" si="10"/>
        <v>7</v>
      </c>
      <c r="AJ143" s="3">
        <f t="shared" si="8"/>
        <v>9</v>
      </c>
      <c r="AK143" s="29">
        <f>SUM(W143:AH143)</f>
        <v>21</v>
      </c>
      <c r="AL143" s="6">
        <v>81</v>
      </c>
      <c r="AM143" s="3"/>
      <c r="AN143" s="4" t="s">
        <v>339</v>
      </c>
      <c r="AO143" s="3">
        <v>210</v>
      </c>
      <c r="AP143">
        <v>30</v>
      </c>
      <c r="AQ143" s="18">
        <v>1</v>
      </c>
      <c r="AR143" s="36">
        <v>6</v>
      </c>
      <c r="AS143" s="36">
        <v>8</v>
      </c>
      <c r="AT143" s="36">
        <v>18</v>
      </c>
    </row>
    <row r="144" spans="1:46" ht="48" thickBot="1" x14ac:dyDescent="0.3">
      <c r="A144" s="12" t="s">
        <v>257</v>
      </c>
      <c r="B144" s="62" t="s">
        <v>331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>
        <v>2</v>
      </c>
      <c r="R144" s="5"/>
      <c r="S144" s="5">
        <v>50</v>
      </c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>
        <v>50</v>
      </c>
      <c r="AF144" s="5"/>
      <c r="AG144" s="5">
        <v>50</v>
      </c>
      <c r="AH144" s="5"/>
      <c r="AI144" s="6">
        <f t="shared" si="10"/>
        <v>0</v>
      </c>
      <c r="AJ144" s="3">
        <f t="shared" si="8"/>
        <v>52</v>
      </c>
      <c r="AK144" s="3">
        <f t="shared" si="9"/>
        <v>100</v>
      </c>
      <c r="AL144" s="6">
        <v>130</v>
      </c>
      <c r="AM144" s="3"/>
      <c r="AN144" s="4" t="s">
        <v>342</v>
      </c>
      <c r="AO144" s="3">
        <v>105</v>
      </c>
      <c r="AP144">
        <v>30</v>
      </c>
      <c r="AQ144" s="18">
        <v>1</v>
      </c>
      <c r="AR144" s="36">
        <v>0</v>
      </c>
      <c r="AS144" s="36">
        <v>25</v>
      </c>
      <c r="AT144" s="36">
        <v>47</v>
      </c>
    </row>
    <row r="145" spans="1:46" ht="48" thickBot="1" x14ac:dyDescent="0.3">
      <c r="A145" s="12" t="s">
        <v>265</v>
      </c>
      <c r="B145" s="62" t="s">
        <v>332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>
        <v>2</v>
      </c>
      <c r="R145" s="5"/>
      <c r="S145" s="5">
        <v>50</v>
      </c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>
        <v>50</v>
      </c>
      <c r="AF145" s="5"/>
      <c r="AG145" s="5">
        <v>50</v>
      </c>
      <c r="AH145" s="5"/>
      <c r="AI145" s="6">
        <f t="shared" si="10"/>
        <v>0</v>
      </c>
      <c r="AJ145" s="3">
        <f t="shared" si="8"/>
        <v>52</v>
      </c>
      <c r="AK145" s="3">
        <f t="shared" si="9"/>
        <v>100</v>
      </c>
      <c r="AL145" s="6">
        <v>274</v>
      </c>
      <c r="AM145" s="3"/>
      <c r="AN145" s="4" t="s">
        <v>342</v>
      </c>
      <c r="AO145" s="3">
        <v>133</v>
      </c>
      <c r="AP145">
        <v>30</v>
      </c>
      <c r="AQ145" s="18">
        <v>1</v>
      </c>
      <c r="AR145" s="36">
        <v>0</v>
      </c>
      <c r="AS145" s="36">
        <v>30</v>
      </c>
      <c r="AT145" s="36">
        <v>57</v>
      </c>
    </row>
    <row r="146" spans="1:46" ht="48" thickBot="1" x14ac:dyDescent="0.3">
      <c r="A146" s="12" t="s">
        <v>275</v>
      </c>
      <c r="B146" s="62" t="s">
        <v>333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>
        <v>2</v>
      </c>
      <c r="R146" s="5"/>
      <c r="S146" s="5">
        <v>52</v>
      </c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>
        <v>52</v>
      </c>
      <c r="AF146" s="5"/>
      <c r="AG146" s="5"/>
      <c r="AH146" s="5">
        <v>100</v>
      </c>
      <c r="AI146" s="6">
        <f t="shared" si="10"/>
        <v>0</v>
      </c>
      <c r="AJ146" s="3">
        <f t="shared" si="8"/>
        <v>54</v>
      </c>
      <c r="AK146" s="3">
        <f t="shared" si="9"/>
        <v>152</v>
      </c>
      <c r="AL146" s="6">
        <v>35</v>
      </c>
      <c r="AM146" s="3"/>
      <c r="AN146" s="4" t="s">
        <v>342</v>
      </c>
      <c r="AO146" s="3">
        <v>210</v>
      </c>
      <c r="AP146">
        <v>30</v>
      </c>
      <c r="AQ146" s="18">
        <v>1</v>
      </c>
      <c r="AR146" s="36">
        <v>0</v>
      </c>
      <c r="AS146" s="36">
        <v>46</v>
      </c>
      <c r="AT146" s="36">
        <v>129</v>
      </c>
    </row>
    <row r="147" spans="1:46" ht="48" thickBot="1" x14ac:dyDescent="0.3">
      <c r="A147" s="12" t="s">
        <v>255</v>
      </c>
      <c r="B147" s="62" t="s">
        <v>334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>
        <v>2</v>
      </c>
      <c r="R147" s="23"/>
      <c r="S147" s="23">
        <v>50</v>
      </c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>
        <v>50</v>
      </c>
      <c r="AF147" s="23"/>
      <c r="AG147" s="23">
        <v>50</v>
      </c>
      <c r="AH147" s="23"/>
      <c r="AI147" s="24">
        <f t="shared" si="10"/>
        <v>0</v>
      </c>
      <c r="AJ147" s="24">
        <f t="shared" si="8"/>
        <v>52</v>
      </c>
      <c r="AK147" s="6">
        <f t="shared" si="9"/>
        <v>100</v>
      </c>
      <c r="AL147" s="6">
        <v>138</v>
      </c>
      <c r="AM147" s="3"/>
      <c r="AN147" s="4" t="s">
        <v>342</v>
      </c>
      <c r="AO147" s="3">
        <v>105</v>
      </c>
      <c r="AP147">
        <v>30</v>
      </c>
      <c r="AQ147" s="18">
        <v>1</v>
      </c>
      <c r="AR147" s="36">
        <v>0</v>
      </c>
      <c r="AS147" s="36">
        <v>25</v>
      </c>
      <c r="AT147" s="36">
        <v>47</v>
      </c>
    </row>
    <row r="148" spans="1:46" ht="48" thickBot="1" x14ac:dyDescent="0.3">
      <c r="A148" s="12" t="s">
        <v>269</v>
      </c>
      <c r="B148" s="62" t="s">
        <v>335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>
        <v>4</v>
      </c>
      <c r="R148" s="23"/>
      <c r="S148" s="23">
        <v>50</v>
      </c>
      <c r="T148" s="23"/>
      <c r="U148" s="23"/>
      <c r="V148" s="23">
        <v>10</v>
      </c>
      <c r="W148" s="23"/>
      <c r="X148" s="23"/>
      <c r="Y148" s="23"/>
      <c r="Z148" s="23"/>
      <c r="AA148" s="23"/>
      <c r="AB148" s="23"/>
      <c r="AC148" s="23"/>
      <c r="AD148" s="23"/>
      <c r="AE148" s="23">
        <v>50</v>
      </c>
      <c r="AF148" s="23"/>
      <c r="AG148" s="23">
        <v>50</v>
      </c>
      <c r="AH148" s="23"/>
      <c r="AI148" s="24">
        <f t="shared" si="10"/>
        <v>0</v>
      </c>
      <c r="AJ148" s="24">
        <f t="shared" si="8"/>
        <v>64</v>
      </c>
      <c r="AK148" s="6">
        <f t="shared" si="9"/>
        <v>100</v>
      </c>
      <c r="AL148" s="6">
        <v>230</v>
      </c>
      <c r="AM148" s="3"/>
      <c r="AN148" s="4" t="s">
        <v>342</v>
      </c>
      <c r="AO148" s="3">
        <v>154</v>
      </c>
      <c r="AP148">
        <v>30</v>
      </c>
      <c r="AQ148" s="18">
        <v>1</v>
      </c>
      <c r="AR148" s="36">
        <v>0</v>
      </c>
      <c r="AS148" s="36">
        <v>42</v>
      </c>
      <c r="AT148" s="36">
        <v>65</v>
      </c>
    </row>
    <row r="149" spans="1:46" ht="48" thickBot="1" x14ac:dyDescent="0.3">
      <c r="A149" s="12" t="s">
        <v>266</v>
      </c>
      <c r="B149" s="62" t="s">
        <v>336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>
        <v>4</v>
      </c>
      <c r="R149" s="23"/>
      <c r="S149" s="23">
        <v>50</v>
      </c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>
        <v>50</v>
      </c>
      <c r="AF149" s="23"/>
      <c r="AG149" s="23">
        <v>50</v>
      </c>
      <c r="AH149" s="23"/>
      <c r="AI149" s="24">
        <f t="shared" si="10"/>
        <v>0</v>
      </c>
      <c r="AJ149" s="24">
        <f t="shared" si="8"/>
        <v>54</v>
      </c>
      <c r="AK149" s="6">
        <f t="shared" si="9"/>
        <v>100</v>
      </c>
      <c r="AL149" s="6">
        <v>94</v>
      </c>
      <c r="AM149" s="3"/>
      <c r="AN149" s="4" t="s">
        <v>344</v>
      </c>
      <c r="AO149" s="3">
        <v>140</v>
      </c>
      <c r="AP149">
        <v>30</v>
      </c>
      <c r="AQ149" s="18">
        <v>1</v>
      </c>
      <c r="AR149" s="36">
        <v>0</v>
      </c>
      <c r="AS149" s="36">
        <v>33</v>
      </c>
      <c r="AT149" s="36">
        <v>60</v>
      </c>
    </row>
    <row r="150" spans="1:46" ht="48" thickBot="1" x14ac:dyDescent="0.3">
      <c r="A150" s="12" t="s">
        <v>272</v>
      </c>
      <c r="B150" s="62" t="s">
        <v>337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>
        <v>2</v>
      </c>
      <c r="R150" s="23"/>
      <c r="S150" s="23">
        <v>50</v>
      </c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>
        <v>50</v>
      </c>
      <c r="AF150" s="23"/>
      <c r="AG150" s="23"/>
      <c r="AH150" s="23"/>
      <c r="AI150" s="24">
        <f t="shared" si="10"/>
        <v>0</v>
      </c>
      <c r="AJ150" s="24">
        <f t="shared" si="8"/>
        <v>52</v>
      </c>
      <c r="AK150" s="6">
        <f t="shared" si="9"/>
        <v>50</v>
      </c>
      <c r="AL150" s="6">
        <v>221</v>
      </c>
      <c r="AM150" s="3"/>
      <c r="AN150" s="4" t="s">
        <v>344</v>
      </c>
      <c r="AO150" s="3">
        <v>210</v>
      </c>
      <c r="AP150">
        <v>30</v>
      </c>
      <c r="AQ150" s="18">
        <v>1</v>
      </c>
      <c r="AR150" s="36">
        <v>0</v>
      </c>
      <c r="AS150" s="36">
        <v>44</v>
      </c>
      <c r="AT150" s="36">
        <v>43</v>
      </c>
    </row>
    <row r="151" spans="1:46" ht="63.75" thickBot="1" x14ac:dyDescent="0.3">
      <c r="A151" s="10" t="s">
        <v>270</v>
      </c>
      <c r="B151" s="62" t="s">
        <v>378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>
        <v>4</v>
      </c>
      <c r="R151" s="24"/>
      <c r="S151" s="24">
        <v>50</v>
      </c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>
        <v>50</v>
      </c>
      <c r="AF151" s="24"/>
      <c r="AG151" s="24">
        <v>50</v>
      </c>
      <c r="AH151" s="24">
        <v>100</v>
      </c>
      <c r="AI151" s="24">
        <f>SUM(C151:J151)</f>
        <v>0</v>
      </c>
      <c r="AJ151" s="24">
        <f>SUM(K151:V151)</f>
        <v>54</v>
      </c>
      <c r="AK151" s="6">
        <f t="shared" si="9"/>
        <v>200</v>
      </c>
      <c r="AL151" s="6">
        <v>59</v>
      </c>
      <c r="AN151" s="4" t="s">
        <v>344</v>
      </c>
      <c r="AO151" s="3">
        <v>161</v>
      </c>
      <c r="AP151">
        <v>30</v>
      </c>
      <c r="AQ151" s="18">
        <v>1</v>
      </c>
      <c r="AR151" s="36">
        <v>0</v>
      </c>
      <c r="AS151" s="36">
        <v>37</v>
      </c>
      <c r="AT151" s="36">
        <v>134</v>
      </c>
    </row>
    <row r="152" spans="1:46" ht="47.25" x14ac:dyDescent="0.25">
      <c r="A152" s="21" t="s">
        <v>379</v>
      </c>
      <c r="B152" s="63" t="s">
        <v>380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>
        <v>2</v>
      </c>
      <c r="R152" s="25"/>
      <c r="S152" s="25">
        <v>52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>
        <v>52</v>
      </c>
      <c r="AF152" s="25"/>
      <c r="AG152" s="25">
        <v>35</v>
      </c>
      <c r="AH152" s="25"/>
      <c r="AI152" s="30">
        <f>SUM(C152:J152)</f>
        <v>0</v>
      </c>
      <c r="AJ152" s="24">
        <f t="shared" ref="AJ152:AJ215" si="11">SUM(K152:V152)</f>
        <v>54</v>
      </c>
      <c r="AK152" s="6">
        <f t="shared" si="9"/>
        <v>87</v>
      </c>
      <c r="AL152" s="6">
        <v>0</v>
      </c>
      <c r="AN152" s="4" t="s">
        <v>342</v>
      </c>
      <c r="AO152" s="3">
        <v>105</v>
      </c>
      <c r="AP152">
        <v>30</v>
      </c>
      <c r="AQ152">
        <v>1</v>
      </c>
      <c r="AR152" s="36">
        <v>0</v>
      </c>
      <c r="AS152" s="36">
        <v>26</v>
      </c>
      <c r="AT152" s="36">
        <v>41</v>
      </c>
    </row>
    <row r="153" spans="1:46" ht="47.25" x14ac:dyDescent="0.25">
      <c r="A153" s="3" t="s">
        <v>381</v>
      </c>
      <c r="B153" s="63" t="s">
        <v>382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>
        <v>2</v>
      </c>
      <c r="R153" s="25"/>
      <c r="S153" s="25">
        <v>52</v>
      </c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>
        <v>52</v>
      </c>
      <c r="AF153" s="25"/>
      <c r="AG153" s="25">
        <v>17</v>
      </c>
      <c r="AH153" s="25"/>
      <c r="AI153" s="30">
        <f t="shared" ref="AI153:AI216" si="12">SUM(C153:J153)</f>
        <v>0</v>
      </c>
      <c r="AJ153" s="24">
        <f t="shared" si="11"/>
        <v>54</v>
      </c>
      <c r="AK153" s="6">
        <f t="shared" si="9"/>
        <v>69</v>
      </c>
      <c r="AL153" s="6">
        <v>0</v>
      </c>
      <c r="AN153" s="4" t="s">
        <v>342</v>
      </c>
      <c r="AO153" s="3">
        <v>105</v>
      </c>
      <c r="AP153">
        <v>30</v>
      </c>
      <c r="AQ153">
        <v>1</v>
      </c>
      <c r="AR153" s="36">
        <v>0</v>
      </c>
      <c r="AS153" s="36">
        <v>26</v>
      </c>
      <c r="AT153" s="36">
        <v>33</v>
      </c>
    </row>
    <row r="154" spans="1:46" ht="47.25" x14ac:dyDescent="0.25">
      <c r="A154" s="22" t="s">
        <v>384</v>
      </c>
      <c r="B154" s="63" t="s">
        <v>385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>
        <v>2</v>
      </c>
      <c r="R154" s="25"/>
      <c r="S154" s="25">
        <v>50</v>
      </c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>
        <v>50</v>
      </c>
      <c r="AF154" s="25"/>
      <c r="AG154" s="25"/>
      <c r="AH154" s="25">
        <v>93</v>
      </c>
      <c r="AI154" s="30">
        <f t="shared" si="12"/>
        <v>0</v>
      </c>
      <c r="AJ154" s="24">
        <f t="shared" si="11"/>
        <v>52</v>
      </c>
      <c r="AK154" s="6">
        <f t="shared" si="9"/>
        <v>143</v>
      </c>
      <c r="AL154" s="6">
        <v>0</v>
      </c>
      <c r="AN154" s="4" t="s">
        <v>342</v>
      </c>
      <c r="AO154" s="3">
        <v>140</v>
      </c>
      <c r="AP154">
        <v>30</v>
      </c>
      <c r="AQ154">
        <v>1</v>
      </c>
      <c r="AR154" s="36">
        <v>0</v>
      </c>
      <c r="AS154" s="36">
        <v>31</v>
      </c>
      <c r="AT154" s="36">
        <v>85</v>
      </c>
    </row>
    <row r="155" spans="1:46" ht="47.25" x14ac:dyDescent="0.25">
      <c r="A155" s="3" t="s">
        <v>22565</v>
      </c>
      <c r="B155" s="63" t="s">
        <v>387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>
        <v>2</v>
      </c>
      <c r="R155" s="25"/>
      <c r="S155" s="25">
        <v>50</v>
      </c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>
        <v>50</v>
      </c>
      <c r="AF155" s="25"/>
      <c r="AG155" s="25"/>
      <c r="AH155" s="25"/>
      <c r="AI155" s="30">
        <f t="shared" si="12"/>
        <v>0</v>
      </c>
      <c r="AJ155" s="24">
        <f t="shared" si="11"/>
        <v>52</v>
      </c>
      <c r="AK155" s="6">
        <f t="shared" si="9"/>
        <v>50</v>
      </c>
      <c r="AL155" s="6">
        <v>77</v>
      </c>
      <c r="AN155" s="4" t="s">
        <v>342</v>
      </c>
      <c r="AO155" s="3">
        <v>105</v>
      </c>
      <c r="AP155">
        <v>30</v>
      </c>
      <c r="AQ155">
        <v>1</v>
      </c>
      <c r="AR155" s="36">
        <v>0</v>
      </c>
      <c r="AS155" s="36">
        <v>25</v>
      </c>
      <c r="AT155" s="36">
        <v>24</v>
      </c>
    </row>
    <row r="156" spans="1:46" ht="47.25" x14ac:dyDescent="0.25">
      <c r="A156" s="3" t="s">
        <v>388</v>
      </c>
      <c r="B156" s="63" t="s">
        <v>389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>
        <v>2</v>
      </c>
      <c r="R156" s="27"/>
      <c r="S156" s="27">
        <v>50</v>
      </c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>
        <v>50</v>
      </c>
      <c r="AF156" s="27"/>
      <c r="AG156" s="27"/>
      <c r="AH156" s="27"/>
      <c r="AI156" s="30">
        <f t="shared" si="12"/>
        <v>0</v>
      </c>
      <c r="AJ156" s="24">
        <f t="shared" si="11"/>
        <v>52</v>
      </c>
      <c r="AK156" s="6">
        <f t="shared" si="9"/>
        <v>50</v>
      </c>
      <c r="AL156" s="6">
        <v>76</v>
      </c>
      <c r="AN156" s="4" t="s">
        <v>342</v>
      </c>
      <c r="AO156" s="3">
        <v>105</v>
      </c>
      <c r="AP156">
        <v>30</v>
      </c>
      <c r="AQ156">
        <v>1</v>
      </c>
      <c r="AR156" s="36">
        <v>0</v>
      </c>
      <c r="AS156" s="36">
        <v>25</v>
      </c>
      <c r="AT156" s="36">
        <v>24</v>
      </c>
    </row>
    <row r="157" spans="1:46" ht="47.25" x14ac:dyDescent="0.25">
      <c r="A157" s="3" t="s">
        <v>390</v>
      </c>
      <c r="B157" s="63" t="s">
        <v>391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>
        <v>4</v>
      </c>
      <c r="R157" s="27"/>
      <c r="S157" s="27">
        <v>50</v>
      </c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>
        <v>50</v>
      </c>
      <c r="AF157" s="27"/>
      <c r="AG157" s="27">
        <v>50</v>
      </c>
      <c r="AH157" s="27"/>
      <c r="AI157" s="30">
        <f t="shared" si="12"/>
        <v>0</v>
      </c>
      <c r="AJ157" s="24">
        <f t="shared" si="11"/>
        <v>54</v>
      </c>
      <c r="AK157" s="6">
        <f t="shared" si="9"/>
        <v>100</v>
      </c>
      <c r="AL157" s="6">
        <v>86</v>
      </c>
      <c r="AN157" s="4" t="s">
        <v>342</v>
      </c>
      <c r="AO157" s="3">
        <v>105</v>
      </c>
      <c r="AP157">
        <v>30</v>
      </c>
      <c r="AQ157">
        <v>1</v>
      </c>
      <c r="AR157" s="36">
        <v>0</v>
      </c>
      <c r="AS157" s="36">
        <v>26</v>
      </c>
      <c r="AT157" s="36">
        <v>47</v>
      </c>
    </row>
    <row r="158" spans="1:46" ht="47.25" x14ac:dyDescent="0.25">
      <c r="A158" s="3" t="s">
        <v>392</v>
      </c>
      <c r="B158" s="63" t="s">
        <v>393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>
        <v>2</v>
      </c>
      <c r="R158" s="27"/>
      <c r="S158" s="27">
        <v>50</v>
      </c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>
        <v>50</v>
      </c>
      <c r="AF158" s="27"/>
      <c r="AG158" s="27"/>
      <c r="AH158" s="27"/>
      <c r="AI158" s="30">
        <f t="shared" si="12"/>
        <v>0</v>
      </c>
      <c r="AJ158" s="24">
        <f t="shared" si="11"/>
        <v>52</v>
      </c>
      <c r="AK158" s="6">
        <f t="shared" si="9"/>
        <v>50</v>
      </c>
      <c r="AL158" s="6">
        <v>82</v>
      </c>
      <c r="AN158" s="4" t="s">
        <v>342</v>
      </c>
      <c r="AO158" s="3">
        <v>175</v>
      </c>
      <c r="AP158">
        <v>30</v>
      </c>
      <c r="AQ158">
        <v>1</v>
      </c>
      <c r="AR158" s="36">
        <v>0</v>
      </c>
      <c r="AS158" s="36">
        <v>38</v>
      </c>
      <c r="AT158" s="36">
        <v>36</v>
      </c>
    </row>
    <row r="159" spans="1:46" ht="47.25" x14ac:dyDescent="0.25">
      <c r="A159" s="3" t="s">
        <v>394</v>
      </c>
      <c r="B159" s="63" t="s">
        <v>395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>
        <v>2</v>
      </c>
      <c r="R159" s="27"/>
      <c r="S159" s="27">
        <v>50</v>
      </c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>
        <v>50</v>
      </c>
      <c r="AF159" s="27"/>
      <c r="AG159" s="27"/>
      <c r="AH159" s="27"/>
      <c r="AI159" s="30">
        <f t="shared" si="12"/>
        <v>0</v>
      </c>
      <c r="AJ159" s="24">
        <f t="shared" si="11"/>
        <v>52</v>
      </c>
      <c r="AK159" s="6">
        <f t="shared" si="9"/>
        <v>50</v>
      </c>
      <c r="AL159" s="6">
        <v>68</v>
      </c>
      <c r="AN159" s="4" t="s">
        <v>342</v>
      </c>
      <c r="AO159" s="3">
        <v>105</v>
      </c>
      <c r="AP159">
        <v>30</v>
      </c>
      <c r="AQ159">
        <v>1</v>
      </c>
      <c r="AR159" s="36">
        <v>0</v>
      </c>
      <c r="AS159" s="36">
        <v>25</v>
      </c>
      <c r="AT159" s="36">
        <v>24</v>
      </c>
    </row>
    <row r="160" spans="1:46" ht="47.25" x14ac:dyDescent="0.25">
      <c r="A160" s="3" t="s">
        <v>396</v>
      </c>
      <c r="B160" s="63" t="s">
        <v>397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>
        <v>4</v>
      </c>
      <c r="R160" s="27"/>
      <c r="S160" s="27">
        <v>50</v>
      </c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>
        <v>50</v>
      </c>
      <c r="AF160" s="27"/>
      <c r="AG160" s="27">
        <v>50</v>
      </c>
      <c r="AH160" s="27"/>
      <c r="AI160" s="30">
        <f t="shared" si="12"/>
        <v>0</v>
      </c>
      <c r="AJ160" s="24">
        <f t="shared" si="11"/>
        <v>54</v>
      </c>
      <c r="AK160" s="6">
        <f t="shared" si="9"/>
        <v>100</v>
      </c>
      <c r="AL160" s="6">
        <v>88</v>
      </c>
      <c r="AN160" s="4" t="s">
        <v>342</v>
      </c>
      <c r="AO160" s="3">
        <v>105</v>
      </c>
      <c r="AP160">
        <v>30</v>
      </c>
      <c r="AQ160">
        <v>1</v>
      </c>
      <c r="AR160" s="36">
        <v>0</v>
      </c>
      <c r="AS160" s="36">
        <v>26</v>
      </c>
      <c r="AT160" s="36">
        <v>47</v>
      </c>
    </row>
    <row r="161" spans="1:46" ht="47.25" x14ac:dyDescent="0.25">
      <c r="A161" s="3" t="s">
        <v>398</v>
      </c>
      <c r="B161" s="63" t="s">
        <v>399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>
        <v>2</v>
      </c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30">
        <f t="shared" si="12"/>
        <v>0</v>
      </c>
      <c r="AJ161" s="24">
        <f t="shared" si="11"/>
        <v>2</v>
      </c>
      <c r="AK161" s="6">
        <f t="shared" si="9"/>
        <v>0</v>
      </c>
      <c r="AL161" s="6">
        <v>142</v>
      </c>
      <c r="AN161" s="4" t="s">
        <v>342</v>
      </c>
      <c r="AO161" s="3">
        <v>147</v>
      </c>
      <c r="AP161">
        <v>30</v>
      </c>
      <c r="AQ161">
        <v>1</v>
      </c>
      <c r="AR161" s="36">
        <v>0</v>
      </c>
      <c r="AS161" s="36">
        <v>2</v>
      </c>
      <c r="AT161" s="36">
        <v>0</v>
      </c>
    </row>
    <row r="162" spans="1:46" ht="47.25" x14ac:dyDescent="0.25">
      <c r="A162" s="3" t="s">
        <v>400</v>
      </c>
      <c r="B162" s="63" t="s">
        <v>401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>
        <v>4</v>
      </c>
      <c r="R162" s="28"/>
      <c r="S162" s="28">
        <v>50</v>
      </c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>
        <v>50</v>
      </c>
      <c r="AF162" s="28"/>
      <c r="AG162" s="27">
        <v>50</v>
      </c>
      <c r="AH162" s="27"/>
      <c r="AI162" s="30">
        <f t="shared" si="12"/>
        <v>0</v>
      </c>
      <c r="AJ162" s="24">
        <f t="shared" si="11"/>
        <v>54</v>
      </c>
      <c r="AK162" s="6">
        <f t="shared" si="9"/>
        <v>100</v>
      </c>
      <c r="AL162" s="6">
        <v>151</v>
      </c>
      <c r="AN162" s="4" t="s">
        <v>342</v>
      </c>
      <c r="AO162" s="3">
        <v>105</v>
      </c>
      <c r="AP162">
        <v>30</v>
      </c>
      <c r="AQ162">
        <v>1</v>
      </c>
      <c r="AR162" s="36">
        <v>0</v>
      </c>
      <c r="AS162" s="36">
        <v>26</v>
      </c>
      <c r="AT162" s="36">
        <v>47</v>
      </c>
    </row>
    <row r="163" spans="1:46" ht="16.5" x14ac:dyDescent="0.25">
      <c r="A163" s="3" t="s">
        <v>402</v>
      </c>
      <c r="B163" s="64" t="s">
        <v>403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>
        <v>1</v>
      </c>
      <c r="Q163" s="28"/>
      <c r="R163" s="28"/>
      <c r="S163" s="28"/>
      <c r="T163" s="28"/>
      <c r="U163" s="28"/>
      <c r="V163" s="28">
        <v>1</v>
      </c>
      <c r="W163" s="28"/>
      <c r="X163" s="28"/>
      <c r="Y163" s="28"/>
      <c r="Z163" s="28"/>
      <c r="AA163" s="28"/>
      <c r="AB163" s="28">
        <v>1</v>
      </c>
      <c r="AC163" s="28">
        <v>1</v>
      </c>
      <c r="AD163" s="28"/>
      <c r="AE163" s="28"/>
      <c r="AF163" s="28">
        <v>2</v>
      </c>
      <c r="AG163" s="27"/>
      <c r="AH163" s="27"/>
      <c r="AI163" s="30">
        <f t="shared" si="12"/>
        <v>0</v>
      </c>
      <c r="AJ163" s="24">
        <f t="shared" si="11"/>
        <v>2</v>
      </c>
      <c r="AK163" s="6">
        <f t="shared" si="9"/>
        <v>4</v>
      </c>
      <c r="AL163" s="6">
        <v>11</v>
      </c>
      <c r="AN163" s="4" t="s">
        <v>342</v>
      </c>
      <c r="AO163" s="3">
        <v>60</v>
      </c>
      <c r="AP163">
        <v>30</v>
      </c>
      <c r="AQ163">
        <v>1</v>
      </c>
      <c r="AR163" s="36">
        <v>0</v>
      </c>
      <c r="AS163" s="36">
        <v>1</v>
      </c>
      <c r="AT163" s="36">
        <v>2</v>
      </c>
    </row>
    <row r="164" spans="1:46" ht="16.5" x14ac:dyDescent="0.25">
      <c r="A164" s="3" t="s">
        <v>404</v>
      </c>
      <c r="B164" s="64" t="s">
        <v>405</v>
      </c>
      <c r="C164" s="28"/>
      <c r="D164" s="28"/>
      <c r="E164" s="28"/>
      <c r="F164" s="28"/>
      <c r="G164" s="28"/>
      <c r="H164" s="28">
        <v>350</v>
      </c>
      <c r="I164" s="28"/>
      <c r="J164" s="28"/>
      <c r="K164" s="28"/>
      <c r="L164" s="28">
        <v>22</v>
      </c>
      <c r="M164" s="28">
        <v>6</v>
      </c>
      <c r="N164" s="28"/>
      <c r="O164" s="28"/>
      <c r="P164" s="28"/>
      <c r="Q164" s="28">
        <v>2</v>
      </c>
      <c r="R164" s="28"/>
      <c r="S164" s="28">
        <v>46</v>
      </c>
      <c r="T164" s="28">
        <v>2</v>
      </c>
      <c r="U164" s="28">
        <v>2</v>
      </c>
      <c r="V164" s="28">
        <v>8</v>
      </c>
      <c r="W164" s="28"/>
      <c r="X164" s="28">
        <v>22</v>
      </c>
      <c r="Y164" s="28">
        <v>6</v>
      </c>
      <c r="Z164" s="28"/>
      <c r="AA164" s="28"/>
      <c r="AB164" s="28"/>
      <c r="AC164" s="28">
        <v>28</v>
      </c>
      <c r="AD164" s="28"/>
      <c r="AE164" s="28">
        <v>46</v>
      </c>
      <c r="AF164" s="28">
        <v>12</v>
      </c>
      <c r="AG164" s="27">
        <v>4</v>
      </c>
      <c r="AH164" s="27">
        <v>4</v>
      </c>
      <c r="AI164" s="30">
        <f t="shared" si="12"/>
        <v>350</v>
      </c>
      <c r="AJ164" s="24">
        <f t="shared" si="11"/>
        <v>88</v>
      </c>
      <c r="AK164" s="6">
        <f t="shared" si="9"/>
        <v>122</v>
      </c>
      <c r="AL164" s="6">
        <v>26</v>
      </c>
      <c r="AN164" s="4" t="s">
        <v>344</v>
      </c>
      <c r="AO164" s="3">
        <v>120</v>
      </c>
      <c r="AP164">
        <v>30</v>
      </c>
      <c r="AQ164">
        <v>1</v>
      </c>
      <c r="AR164" s="36">
        <v>183</v>
      </c>
      <c r="AS164" s="36">
        <v>46</v>
      </c>
      <c r="AT164" s="36">
        <v>64</v>
      </c>
    </row>
    <row r="165" spans="1:46" ht="16.5" x14ac:dyDescent="0.25">
      <c r="A165" s="3" t="s">
        <v>406</v>
      </c>
      <c r="B165" s="64" t="s">
        <v>407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>
        <v>1</v>
      </c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>
        <v>1</v>
      </c>
      <c r="AB165" s="28"/>
      <c r="AC165" s="28"/>
      <c r="AD165" s="28"/>
      <c r="AE165" s="28"/>
      <c r="AF165" s="28"/>
      <c r="AG165" s="27"/>
      <c r="AH165" s="27"/>
      <c r="AI165" s="30">
        <f t="shared" si="12"/>
        <v>0</v>
      </c>
      <c r="AJ165" s="24">
        <f t="shared" si="11"/>
        <v>1</v>
      </c>
      <c r="AK165" s="6">
        <f t="shared" si="9"/>
        <v>1</v>
      </c>
      <c r="AL165" s="6">
        <v>6</v>
      </c>
      <c r="AN165" s="4" t="s">
        <v>342</v>
      </c>
      <c r="AO165" s="70"/>
      <c r="AP165">
        <v>30</v>
      </c>
      <c r="AQ165">
        <v>1</v>
      </c>
      <c r="AR165" s="36">
        <v>0</v>
      </c>
      <c r="AS165" s="36">
        <v>1</v>
      </c>
      <c r="AT165" s="36">
        <v>1</v>
      </c>
    </row>
    <row r="166" spans="1:46" ht="16.5" x14ac:dyDescent="0.25">
      <c r="A166" s="3" t="s">
        <v>22566</v>
      </c>
      <c r="B166" s="64" t="s">
        <v>479</v>
      </c>
      <c r="C166" s="28"/>
      <c r="D166" s="28"/>
      <c r="E166" s="28">
        <v>2</v>
      </c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7"/>
      <c r="AH166" s="27"/>
      <c r="AI166" s="30">
        <f t="shared" si="12"/>
        <v>2</v>
      </c>
      <c r="AJ166" s="24">
        <f t="shared" si="11"/>
        <v>0</v>
      </c>
      <c r="AK166" s="6">
        <f t="shared" si="9"/>
        <v>0</v>
      </c>
      <c r="AL166" s="6">
        <v>0</v>
      </c>
      <c r="AN166" s="4" t="s">
        <v>342</v>
      </c>
      <c r="AO166" s="70"/>
      <c r="AP166">
        <v>30</v>
      </c>
      <c r="AQ166">
        <v>1</v>
      </c>
      <c r="AR166" s="36">
        <v>1</v>
      </c>
      <c r="AS166" s="36">
        <v>0</v>
      </c>
      <c r="AT166" s="36">
        <v>0</v>
      </c>
    </row>
    <row r="167" spans="1:46" ht="16.5" x14ac:dyDescent="0.25">
      <c r="A167" s="3" t="s">
        <v>409</v>
      </c>
      <c r="B167" s="64" t="s">
        <v>480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>
        <v>1</v>
      </c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>
        <v>1</v>
      </c>
      <c r="AF167" s="28"/>
      <c r="AG167" s="27"/>
      <c r="AH167" s="27"/>
      <c r="AI167" s="30">
        <f t="shared" si="12"/>
        <v>0</v>
      </c>
      <c r="AJ167" s="24">
        <f t="shared" si="11"/>
        <v>1</v>
      </c>
      <c r="AK167" s="6">
        <f t="shared" si="9"/>
        <v>1</v>
      </c>
      <c r="AL167" s="6">
        <v>0</v>
      </c>
      <c r="AN167" s="4" t="s">
        <v>342</v>
      </c>
      <c r="AO167" s="70"/>
      <c r="AP167">
        <v>30</v>
      </c>
      <c r="AQ167">
        <v>1</v>
      </c>
      <c r="AR167" s="36">
        <v>0</v>
      </c>
      <c r="AS167" s="36">
        <v>1</v>
      </c>
      <c r="AT167" s="36">
        <v>1</v>
      </c>
    </row>
    <row r="168" spans="1:46" ht="16.5" x14ac:dyDescent="0.25">
      <c r="A168" s="3" t="s">
        <v>410</v>
      </c>
      <c r="B168" s="64" t="s">
        <v>411</v>
      </c>
      <c r="C168" s="28"/>
      <c r="D168" s="28"/>
      <c r="E168" s="28"/>
      <c r="F168" s="28"/>
      <c r="G168" s="28"/>
      <c r="H168" s="28"/>
      <c r="I168" s="28">
        <v>2</v>
      </c>
      <c r="J168" s="28">
        <v>1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7"/>
      <c r="AH168" s="27"/>
      <c r="AI168" s="30">
        <f t="shared" si="12"/>
        <v>3</v>
      </c>
      <c r="AJ168" s="24">
        <f t="shared" si="11"/>
        <v>0</v>
      </c>
      <c r="AK168" s="6">
        <f t="shared" si="9"/>
        <v>0</v>
      </c>
      <c r="AL168" s="6">
        <v>0</v>
      </c>
      <c r="AN168" s="4" t="s">
        <v>474</v>
      </c>
      <c r="AO168" s="3">
        <v>180</v>
      </c>
      <c r="AP168">
        <v>30</v>
      </c>
      <c r="AQ168">
        <v>1</v>
      </c>
      <c r="AR168" s="36">
        <v>3</v>
      </c>
      <c r="AS168" s="36">
        <v>0</v>
      </c>
      <c r="AT168" s="36">
        <v>0</v>
      </c>
    </row>
    <row r="169" spans="1:46" ht="16.5" x14ac:dyDescent="0.25">
      <c r="A169" s="3" t="s">
        <v>412</v>
      </c>
      <c r="B169" s="64" t="s">
        <v>481</v>
      </c>
      <c r="C169" s="28"/>
      <c r="D169" s="28"/>
      <c r="E169" s="28"/>
      <c r="F169" s="28"/>
      <c r="G169" s="28"/>
      <c r="H169" s="28">
        <v>1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7"/>
      <c r="AH169" s="27"/>
      <c r="AI169" s="30">
        <f t="shared" si="12"/>
        <v>1</v>
      </c>
      <c r="AJ169" s="24">
        <f t="shared" si="11"/>
        <v>0</v>
      </c>
      <c r="AK169" s="6">
        <f t="shared" si="9"/>
        <v>0</v>
      </c>
      <c r="AL169" s="6">
        <v>0</v>
      </c>
      <c r="AN169" s="4" t="s">
        <v>344</v>
      </c>
      <c r="AO169" s="3">
        <v>510</v>
      </c>
      <c r="AP169">
        <v>30</v>
      </c>
      <c r="AQ169">
        <v>2</v>
      </c>
      <c r="AR169" s="36">
        <v>2</v>
      </c>
      <c r="AS169" s="36">
        <v>0</v>
      </c>
      <c r="AT169" s="36">
        <v>0</v>
      </c>
    </row>
    <row r="170" spans="1:46" ht="16.5" x14ac:dyDescent="0.25">
      <c r="A170" s="3" t="s">
        <v>413</v>
      </c>
      <c r="B170" s="64" t="s">
        <v>414</v>
      </c>
      <c r="C170" s="28"/>
      <c r="D170" s="28"/>
      <c r="E170" s="28"/>
      <c r="F170" s="28"/>
      <c r="G170" s="28"/>
      <c r="H170" s="28"/>
      <c r="I170" s="28"/>
      <c r="J170" s="28"/>
      <c r="K170" s="28">
        <v>2</v>
      </c>
      <c r="L170" s="28"/>
      <c r="M170" s="28">
        <v>1</v>
      </c>
      <c r="N170" s="28"/>
      <c r="O170" s="28">
        <v>1</v>
      </c>
      <c r="P170" s="28"/>
      <c r="Q170" s="28">
        <v>1</v>
      </c>
      <c r="R170" s="28"/>
      <c r="S170" s="28"/>
      <c r="T170" s="28">
        <v>1</v>
      </c>
      <c r="U170" s="28">
        <v>1</v>
      </c>
      <c r="V170" s="28">
        <v>3</v>
      </c>
      <c r="W170" s="28">
        <v>2</v>
      </c>
      <c r="X170" s="28"/>
      <c r="Y170" s="28">
        <v>1</v>
      </c>
      <c r="Z170" s="28"/>
      <c r="AA170" s="28">
        <v>1</v>
      </c>
      <c r="AB170" s="28"/>
      <c r="AC170" s="28"/>
      <c r="AD170" s="28"/>
      <c r="AE170" s="28"/>
      <c r="AF170" s="28"/>
      <c r="AG170" s="27">
        <v>6</v>
      </c>
      <c r="AH170" s="27">
        <v>6</v>
      </c>
      <c r="AI170" s="30">
        <f t="shared" si="12"/>
        <v>0</v>
      </c>
      <c r="AJ170" s="24">
        <f t="shared" si="11"/>
        <v>10</v>
      </c>
      <c r="AK170" s="6">
        <f t="shared" si="9"/>
        <v>16</v>
      </c>
      <c r="AL170" s="6">
        <v>12</v>
      </c>
      <c r="AN170" s="4" t="s">
        <v>342</v>
      </c>
      <c r="AO170" s="3">
        <v>90</v>
      </c>
      <c r="AP170">
        <v>30</v>
      </c>
      <c r="AQ170">
        <v>3</v>
      </c>
      <c r="AR170" s="36">
        <v>0</v>
      </c>
      <c r="AS170" s="36">
        <v>5</v>
      </c>
      <c r="AT170" s="36">
        <v>7</v>
      </c>
    </row>
    <row r="171" spans="1:46" ht="94.5" x14ac:dyDescent="0.25">
      <c r="A171" s="3" t="s">
        <v>415</v>
      </c>
      <c r="B171" s="63" t="s">
        <v>416</v>
      </c>
      <c r="C171" s="28">
        <v>2</v>
      </c>
      <c r="D171" s="28">
        <v>2</v>
      </c>
      <c r="E171" s="28">
        <v>3</v>
      </c>
      <c r="F171" s="28">
        <v>3</v>
      </c>
      <c r="G171" s="28">
        <v>1</v>
      </c>
      <c r="H171" s="28">
        <v>1</v>
      </c>
      <c r="I171" s="28">
        <v>2</v>
      </c>
      <c r="J171" s="28">
        <v>1</v>
      </c>
      <c r="K171" s="28"/>
      <c r="L171" s="28"/>
      <c r="M171" s="28"/>
      <c r="N171" s="28"/>
      <c r="O171" s="28">
        <v>1</v>
      </c>
      <c r="P171" s="28">
        <v>1</v>
      </c>
      <c r="Q171" s="28">
        <v>2</v>
      </c>
      <c r="R171" s="28">
        <v>2</v>
      </c>
      <c r="S171" s="28"/>
      <c r="T171" s="28">
        <v>1</v>
      </c>
      <c r="U171" s="28">
        <v>2</v>
      </c>
      <c r="V171" s="28"/>
      <c r="W171" s="28"/>
      <c r="X171" s="28"/>
      <c r="Y171" s="28"/>
      <c r="Z171" s="28"/>
      <c r="AA171" s="28">
        <v>1</v>
      </c>
      <c r="AB171" s="28">
        <v>1</v>
      </c>
      <c r="AC171" s="28"/>
      <c r="AD171" s="28">
        <v>2</v>
      </c>
      <c r="AE171" s="28"/>
      <c r="AF171" s="28"/>
      <c r="AG171" s="27"/>
      <c r="AH171" s="27"/>
      <c r="AI171" s="30">
        <f t="shared" si="12"/>
        <v>15</v>
      </c>
      <c r="AJ171" s="24">
        <f t="shared" si="11"/>
        <v>9</v>
      </c>
      <c r="AK171" s="6">
        <f t="shared" si="9"/>
        <v>4</v>
      </c>
      <c r="AL171" s="6">
        <v>44</v>
      </c>
      <c r="AN171" s="4" t="s">
        <v>475</v>
      </c>
      <c r="AO171" s="3">
        <v>90</v>
      </c>
      <c r="AP171">
        <v>30</v>
      </c>
      <c r="AQ171">
        <v>3</v>
      </c>
      <c r="AR171" s="36">
        <v>7</v>
      </c>
      <c r="AS171" s="36">
        <v>4</v>
      </c>
      <c r="AT171" s="36">
        <v>2</v>
      </c>
    </row>
    <row r="172" spans="1:46" ht="31.5" x14ac:dyDescent="0.25">
      <c r="A172" s="3" t="s">
        <v>417</v>
      </c>
      <c r="B172" s="63" t="s">
        <v>418</v>
      </c>
      <c r="C172" s="28"/>
      <c r="D172" s="28">
        <v>3</v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>
        <v>7</v>
      </c>
      <c r="AD172" s="28"/>
      <c r="AE172" s="28"/>
      <c r="AF172" s="28"/>
      <c r="AG172" s="27"/>
      <c r="AH172" s="27"/>
      <c r="AI172" s="30">
        <f t="shared" si="12"/>
        <v>3</v>
      </c>
      <c r="AJ172" s="24">
        <f t="shared" si="11"/>
        <v>0</v>
      </c>
      <c r="AK172" s="6">
        <f t="shared" si="9"/>
        <v>7</v>
      </c>
      <c r="AL172" s="6">
        <v>16</v>
      </c>
      <c r="AN172" s="4" t="s">
        <v>342</v>
      </c>
      <c r="AO172" s="3">
        <v>240</v>
      </c>
      <c r="AP172">
        <v>30</v>
      </c>
      <c r="AQ172">
        <v>1</v>
      </c>
      <c r="AR172" s="36">
        <v>3</v>
      </c>
      <c r="AS172" s="36">
        <v>0</v>
      </c>
      <c r="AT172" s="36">
        <v>7</v>
      </c>
    </row>
    <row r="173" spans="1:46" ht="16.5" x14ac:dyDescent="0.25">
      <c r="A173" s="3" t="s">
        <v>419</v>
      </c>
      <c r="B173" s="64" t="s">
        <v>420</v>
      </c>
      <c r="C173" s="28"/>
      <c r="D173" s="28"/>
      <c r="E173" s="28"/>
      <c r="F173" s="28"/>
      <c r="G173" s="28"/>
      <c r="H173" s="28">
        <v>5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7"/>
      <c r="AH173" s="27"/>
      <c r="AI173" s="30">
        <f t="shared" si="12"/>
        <v>5</v>
      </c>
      <c r="AJ173" s="24">
        <f t="shared" si="11"/>
        <v>0</v>
      </c>
      <c r="AK173" s="6">
        <f t="shared" si="9"/>
        <v>0</v>
      </c>
      <c r="AL173" s="6">
        <v>0</v>
      </c>
      <c r="AN173" s="4" t="s">
        <v>476</v>
      </c>
      <c r="AO173" s="3">
        <v>540</v>
      </c>
      <c r="AP173">
        <v>30</v>
      </c>
      <c r="AQ173">
        <v>3</v>
      </c>
      <c r="AR173" s="36">
        <v>11</v>
      </c>
      <c r="AS173" s="36">
        <v>0</v>
      </c>
      <c r="AT173" s="36">
        <v>0</v>
      </c>
    </row>
    <row r="174" spans="1:46" ht="16.5" x14ac:dyDescent="0.25">
      <c r="A174" s="3" t="s">
        <v>421</v>
      </c>
      <c r="B174" s="64" t="s">
        <v>422</v>
      </c>
      <c r="C174" s="28"/>
      <c r="D174" s="28"/>
      <c r="E174" s="28"/>
      <c r="F174" s="28"/>
      <c r="G174" s="28"/>
      <c r="H174" s="28">
        <v>1</v>
      </c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7"/>
      <c r="AH174" s="27"/>
      <c r="AI174" s="30">
        <f t="shared" si="12"/>
        <v>1</v>
      </c>
      <c r="AJ174" s="24">
        <f t="shared" si="11"/>
        <v>0</v>
      </c>
      <c r="AK174" s="6">
        <f t="shared" si="9"/>
        <v>0</v>
      </c>
      <c r="AL174" s="6">
        <v>0</v>
      </c>
      <c r="AN174" s="4" t="s">
        <v>344</v>
      </c>
      <c r="AO174" s="3">
        <v>540</v>
      </c>
      <c r="AP174">
        <v>30</v>
      </c>
      <c r="AQ174">
        <v>1</v>
      </c>
      <c r="AR174" s="36">
        <v>3</v>
      </c>
      <c r="AS174" s="36">
        <v>0</v>
      </c>
      <c r="AT174" s="36">
        <v>0</v>
      </c>
    </row>
    <row r="175" spans="1:46" ht="16.5" x14ac:dyDescent="0.25">
      <c r="A175" s="3" t="s">
        <v>423</v>
      </c>
      <c r="B175" s="64" t="s">
        <v>424</v>
      </c>
      <c r="C175" s="28"/>
      <c r="D175" s="28">
        <v>1</v>
      </c>
      <c r="E175" s="28"/>
      <c r="F175" s="28"/>
      <c r="G175" s="28"/>
      <c r="H175" s="28"/>
      <c r="I175" s="28"/>
      <c r="J175" s="28"/>
      <c r="K175" s="28"/>
      <c r="L175" s="28"/>
      <c r="M175" s="28"/>
      <c r="N175" s="28">
        <v>1</v>
      </c>
      <c r="O175" s="28">
        <v>2</v>
      </c>
      <c r="P175" s="28">
        <v>1</v>
      </c>
      <c r="Q175" s="28">
        <v>2</v>
      </c>
      <c r="R175" s="28"/>
      <c r="S175" s="28"/>
      <c r="T175" s="28">
        <v>2</v>
      </c>
      <c r="U175" s="28">
        <v>3</v>
      </c>
      <c r="V175" s="28">
        <v>5</v>
      </c>
      <c r="W175" s="28"/>
      <c r="X175" s="28"/>
      <c r="Y175" s="28"/>
      <c r="Z175" s="28">
        <v>1</v>
      </c>
      <c r="AA175" s="28">
        <v>2</v>
      </c>
      <c r="AB175" s="28">
        <v>1</v>
      </c>
      <c r="AC175" s="28"/>
      <c r="AD175" s="28"/>
      <c r="AE175" s="28"/>
      <c r="AF175" s="28"/>
      <c r="AG175" s="27"/>
      <c r="AH175" s="27"/>
      <c r="AI175" s="30">
        <f t="shared" si="12"/>
        <v>1</v>
      </c>
      <c r="AJ175" s="24">
        <f t="shared" si="11"/>
        <v>16</v>
      </c>
      <c r="AK175" s="6">
        <f t="shared" si="9"/>
        <v>4</v>
      </c>
      <c r="AL175" s="6">
        <v>8</v>
      </c>
      <c r="AN175" s="4" t="s">
        <v>475</v>
      </c>
      <c r="AO175" s="3">
        <v>180</v>
      </c>
      <c r="AP175">
        <v>30</v>
      </c>
      <c r="AQ175">
        <v>3</v>
      </c>
      <c r="AR175" s="36">
        <v>1</v>
      </c>
      <c r="AS175" s="36">
        <v>12</v>
      </c>
      <c r="AT175" s="36">
        <v>3</v>
      </c>
    </row>
    <row r="176" spans="1:46" ht="16.5" x14ac:dyDescent="0.25">
      <c r="A176" s="3" t="s">
        <v>425</v>
      </c>
      <c r="B176" s="64" t="s">
        <v>426</v>
      </c>
      <c r="C176" s="28"/>
      <c r="D176" s="28">
        <v>1</v>
      </c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7"/>
      <c r="AH176" s="27"/>
      <c r="AI176" s="30">
        <f t="shared" si="12"/>
        <v>1</v>
      </c>
      <c r="AJ176" s="24">
        <f t="shared" si="11"/>
        <v>0</v>
      </c>
      <c r="AK176" s="6">
        <f t="shared" si="9"/>
        <v>0</v>
      </c>
      <c r="AL176" s="6">
        <v>0</v>
      </c>
      <c r="AN176" s="4" t="s">
        <v>344</v>
      </c>
      <c r="AO176" s="3">
        <v>540</v>
      </c>
      <c r="AP176">
        <v>30</v>
      </c>
      <c r="AQ176">
        <v>3</v>
      </c>
      <c r="AR176" s="36">
        <v>3</v>
      </c>
      <c r="AS176" s="36">
        <v>0</v>
      </c>
      <c r="AT176" s="36">
        <v>0</v>
      </c>
    </row>
    <row r="177" spans="1:46" ht="16.5" x14ac:dyDescent="0.25">
      <c r="A177" s="3" t="s">
        <v>427</v>
      </c>
      <c r="B177" s="64" t="s">
        <v>428</v>
      </c>
      <c r="C177" s="28"/>
      <c r="D177" s="28"/>
      <c r="E177" s="28">
        <v>1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7"/>
      <c r="AH177" s="27"/>
      <c r="AI177" s="30">
        <f t="shared" si="12"/>
        <v>1</v>
      </c>
      <c r="AJ177" s="24">
        <f t="shared" si="11"/>
        <v>0</v>
      </c>
      <c r="AK177" s="6">
        <f t="shared" si="9"/>
        <v>0</v>
      </c>
      <c r="AL177" s="6">
        <v>0</v>
      </c>
      <c r="AN177" s="4" t="s">
        <v>344</v>
      </c>
      <c r="AO177" s="3">
        <v>540</v>
      </c>
      <c r="AP177">
        <v>30</v>
      </c>
      <c r="AQ177">
        <v>2</v>
      </c>
      <c r="AR177" s="36">
        <v>3</v>
      </c>
      <c r="AS177" s="36">
        <v>0</v>
      </c>
      <c r="AT177" s="36">
        <v>0</v>
      </c>
    </row>
    <row r="178" spans="1:46" ht="16.5" x14ac:dyDescent="0.25">
      <c r="A178" s="3" t="s">
        <v>429</v>
      </c>
      <c r="B178" s="64" t="s">
        <v>430</v>
      </c>
      <c r="C178" s="28">
        <v>8</v>
      </c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>
        <v>4</v>
      </c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7"/>
      <c r="AH178" s="27"/>
      <c r="AI178" s="30">
        <f t="shared" si="12"/>
        <v>8</v>
      </c>
      <c r="AJ178" s="24">
        <f t="shared" si="11"/>
        <v>4</v>
      </c>
      <c r="AK178" s="6">
        <f t="shared" si="9"/>
        <v>0</v>
      </c>
      <c r="AL178" s="6">
        <v>68</v>
      </c>
      <c r="AN178" s="4" t="s">
        <v>342</v>
      </c>
      <c r="AO178" s="3">
        <v>240</v>
      </c>
      <c r="AP178">
        <v>30</v>
      </c>
      <c r="AQ178">
        <v>2</v>
      </c>
      <c r="AR178" s="36">
        <v>8</v>
      </c>
      <c r="AS178" s="36">
        <v>4</v>
      </c>
      <c r="AT178" s="36">
        <v>0</v>
      </c>
    </row>
    <row r="179" spans="1:46" ht="16.5" x14ac:dyDescent="0.25">
      <c r="A179" s="3" t="s">
        <v>431</v>
      </c>
      <c r="B179" s="64" t="s">
        <v>432</v>
      </c>
      <c r="C179" s="28">
        <v>24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>
        <v>12</v>
      </c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7"/>
      <c r="AH179" s="27"/>
      <c r="AI179" s="30">
        <f t="shared" si="12"/>
        <v>24</v>
      </c>
      <c r="AJ179" s="24">
        <f t="shared" si="11"/>
        <v>12</v>
      </c>
      <c r="AK179" s="6">
        <f t="shared" si="9"/>
        <v>0</v>
      </c>
      <c r="AL179" s="6">
        <v>204</v>
      </c>
      <c r="AN179" s="4" t="s">
        <v>477</v>
      </c>
      <c r="AO179" s="3">
        <v>240</v>
      </c>
      <c r="AP179">
        <v>30</v>
      </c>
      <c r="AQ179">
        <v>2</v>
      </c>
      <c r="AR179" s="36">
        <v>23</v>
      </c>
      <c r="AS179" s="36">
        <v>12</v>
      </c>
      <c r="AT179" s="36">
        <v>0</v>
      </c>
    </row>
    <row r="180" spans="1:46" ht="16.5" x14ac:dyDescent="0.25">
      <c r="A180" s="3" t="s">
        <v>433</v>
      </c>
      <c r="B180" s="64" t="s">
        <v>434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>
        <v>2</v>
      </c>
      <c r="Q180" s="28"/>
      <c r="R180" s="28">
        <v>1</v>
      </c>
      <c r="S180" s="28"/>
      <c r="T180" s="28"/>
      <c r="U180" s="28"/>
      <c r="V180" s="28"/>
      <c r="W180" s="28"/>
      <c r="X180" s="28"/>
      <c r="Y180" s="28"/>
      <c r="Z180" s="28"/>
      <c r="AA180" s="28"/>
      <c r="AB180" s="28">
        <v>2</v>
      </c>
      <c r="AC180" s="28"/>
      <c r="AD180" s="28">
        <v>1</v>
      </c>
      <c r="AE180" s="28"/>
      <c r="AF180" s="28"/>
      <c r="AG180" s="27"/>
      <c r="AH180" s="27"/>
      <c r="AI180" s="30">
        <f t="shared" si="12"/>
        <v>0</v>
      </c>
      <c r="AJ180" s="24">
        <f t="shared" si="11"/>
        <v>3</v>
      </c>
      <c r="AK180" s="6">
        <f t="shared" si="9"/>
        <v>3</v>
      </c>
      <c r="AL180" s="6">
        <v>0</v>
      </c>
      <c r="AN180" s="4" t="s">
        <v>342</v>
      </c>
      <c r="AO180" s="3">
        <v>240</v>
      </c>
      <c r="AP180">
        <v>30</v>
      </c>
      <c r="AQ180">
        <v>2</v>
      </c>
      <c r="AR180" s="36">
        <v>0</v>
      </c>
      <c r="AS180" s="36">
        <v>3</v>
      </c>
      <c r="AT180" s="36">
        <v>3</v>
      </c>
    </row>
    <row r="181" spans="1:46" ht="16.5" x14ac:dyDescent="0.25">
      <c r="A181" s="3" t="s">
        <v>435</v>
      </c>
      <c r="B181" s="64" t="s">
        <v>436</v>
      </c>
      <c r="C181" s="28"/>
      <c r="D181" s="28">
        <v>1</v>
      </c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7"/>
      <c r="AH181" s="27"/>
      <c r="AI181" s="30">
        <f t="shared" si="12"/>
        <v>1</v>
      </c>
      <c r="AJ181" s="24">
        <f t="shared" si="11"/>
        <v>0</v>
      </c>
      <c r="AK181" s="6">
        <f t="shared" si="9"/>
        <v>0</v>
      </c>
      <c r="AL181" s="6">
        <v>138</v>
      </c>
      <c r="AN181" s="4" t="s">
        <v>342</v>
      </c>
      <c r="AO181" s="3">
        <v>45</v>
      </c>
      <c r="AP181">
        <v>30</v>
      </c>
      <c r="AQ181">
        <v>2</v>
      </c>
      <c r="AR181" s="36">
        <v>1</v>
      </c>
      <c r="AS181" s="36">
        <v>0</v>
      </c>
      <c r="AT181" s="36">
        <v>0</v>
      </c>
    </row>
    <row r="182" spans="1:46" ht="16.5" x14ac:dyDescent="0.25">
      <c r="A182" s="3" t="s">
        <v>437</v>
      </c>
      <c r="B182" s="64" t="s">
        <v>438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>
        <v>1</v>
      </c>
      <c r="N182" s="28"/>
      <c r="O182" s="28"/>
      <c r="P182" s="28"/>
      <c r="Q182" s="28"/>
      <c r="R182" s="28"/>
      <c r="S182" s="28">
        <v>1</v>
      </c>
      <c r="T182" s="28"/>
      <c r="U182" s="28">
        <v>1</v>
      </c>
      <c r="V182" s="28"/>
      <c r="W182" s="28"/>
      <c r="X182" s="28"/>
      <c r="Y182" s="28">
        <v>1</v>
      </c>
      <c r="Z182" s="28"/>
      <c r="AA182" s="28"/>
      <c r="AB182" s="28"/>
      <c r="AC182" s="28">
        <v>1</v>
      </c>
      <c r="AD182" s="28"/>
      <c r="AE182" s="28">
        <v>1</v>
      </c>
      <c r="AF182" s="28"/>
      <c r="AG182" s="27"/>
      <c r="AH182" s="27"/>
      <c r="AI182" s="30">
        <f t="shared" si="12"/>
        <v>0</v>
      </c>
      <c r="AJ182" s="24">
        <f t="shared" si="11"/>
        <v>3</v>
      </c>
      <c r="AK182" s="6">
        <f t="shared" si="9"/>
        <v>3</v>
      </c>
      <c r="AL182" s="6">
        <v>0</v>
      </c>
      <c r="AN182" s="4" t="s">
        <v>344</v>
      </c>
      <c r="AO182" s="3">
        <v>360</v>
      </c>
      <c r="AP182">
        <v>30</v>
      </c>
      <c r="AQ182">
        <v>2</v>
      </c>
      <c r="AR182" s="36">
        <v>0</v>
      </c>
      <c r="AS182" s="36">
        <v>5</v>
      </c>
      <c r="AT182" s="36">
        <v>5</v>
      </c>
    </row>
    <row r="183" spans="1:46" ht="16.5" x14ac:dyDescent="0.25">
      <c r="A183" s="3" t="s">
        <v>439</v>
      </c>
      <c r="B183" s="64" t="s">
        <v>440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>
        <v>1</v>
      </c>
      <c r="M183" s="28"/>
      <c r="N183" s="28"/>
      <c r="O183" s="28">
        <v>1</v>
      </c>
      <c r="P183" s="28"/>
      <c r="Q183" s="28"/>
      <c r="R183" s="28"/>
      <c r="S183" s="28">
        <v>1</v>
      </c>
      <c r="T183" s="28"/>
      <c r="U183" s="28"/>
      <c r="V183" s="28"/>
      <c r="W183" s="28"/>
      <c r="X183" s="28">
        <v>1</v>
      </c>
      <c r="Y183" s="28"/>
      <c r="Z183" s="28"/>
      <c r="AA183" s="28">
        <v>1</v>
      </c>
      <c r="AB183" s="28"/>
      <c r="AC183" s="28"/>
      <c r="AD183" s="28"/>
      <c r="AE183" s="28">
        <v>1</v>
      </c>
      <c r="AF183" s="28"/>
      <c r="AG183" s="27"/>
      <c r="AH183" s="27"/>
      <c r="AI183" s="30">
        <f t="shared" si="12"/>
        <v>0</v>
      </c>
      <c r="AJ183" s="24">
        <f t="shared" si="11"/>
        <v>3</v>
      </c>
      <c r="AK183" s="6">
        <f t="shared" si="9"/>
        <v>3</v>
      </c>
      <c r="AL183" s="6">
        <v>2</v>
      </c>
      <c r="AN183" s="4" t="s">
        <v>342</v>
      </c>
      <c r="AO183" s="3">
        <v>150</v>
      </c>
      <c r="AP183">
        <v>30</v>
      </c>
      <c r="AQ183">
        <v>2</v>
      </c>
      <c r="AR183" s="36">
        <v>0</v>
      </c>
      <c r="AS183" s="36">
        <v>2</v>
      </c>
      <c r="AT183" s="36">
        <v>2</v>
      </c>
    </row>
    <row r="184" spans="1:46" ht="16.5" x14ac:dyDescent="0.25">
      <c r="A184" s="3" t="s">
        <v>441</v>
      </c>
      <c r="B184" s="64" t="s">
        <v>442</v>
      </c>
      <c r="C184" s="28"/>
      <c r="D184" s="28"/>
      <c r="E184" s="28"/>
      <c r="F184" s="28"/>
      <c r="G184" s="28"/>
      <c r="H184" s="28">
        <v>1</v>
      </c>
      <c r="I184" s="28"/>
      <c r="J184" s="28"/>
      <c r="K184" s="28">
        <v>1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>
        <v>1</v>
      </c>
      <c r="X184" s="28"/>
      <c r="Y184" s="28"/>
      <c r="Z184" s="28"/>
      <c r="AA184" s="28"/>
      <c r="AB184" s="28"/>
      <c r="AC184" s="28"/>
      <c r="AD184" s="28"/>
      <c r="AE184" s="28"/>
      <c r="AF184" s="28"/>
      <c r="AG184" s="27">
        <v>2</v>
      </c>
      <c r="AH184" s="27"/>
      <c r="AI184" s="30">
        <f t="shared" si="12"/>
        <v>1</v>
      </c>
      <c r="AJ184" s="24">
        <f t="shared" si="11"/>
        <v>1</v>
      </c>
      <c r="AK184" s="6">
        <f t="shared" si="9"/>
        <v>3</v>
      </c>
      <c r="AL184" s="6">
        <v>0</v>
      </c>
      <c r="AN184" s="4" t="s">
        <v>474</v>
      </c>
      <c r="AO184" s="3">
        <v>120</v>
      </c>
      <c r="AP184">
        <v>30</v>
      </c>
      <c r="AQ184">
        <v>1</v>
      </c>
      <c r="AR184" s="36">
        <v>1</v>
      </c>
      <c r="AS184" s="36">
        <v>1</v>
      </c>
      <c r="AT184" s="36">
        <v>2</v>
      </c>
    </row>
    <row r="185" spans="1:46" ht="16.5" x14ac:dyDescent="0.25">
      <c r="A185" s="3" t="s">
        <v>443</v>
      </c>
      <c r="B185" s="64" t="s">
        <v>444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>
        <v>24</v>
      </c>
      <c r="M185" s="28"/>
      <c r="N185" s="28"/>
      <c r="O185" s="28">
        <v>18</v>
      </c>
      <c r="P185" s="28"/>
      <c r="Q185" s="28"/>
      <c r="R185" s="28">
        <v>24</v>
      </c>
      <c r="S185" s="28"/>
      <c r="T185" s="28">
        <v>18</v>
      </c>
      <c r="U185" s="28">
        <v>17</v>
      </c>
      <c r="V185" s="28"/>
      <c r="W185" s="28"/>
      <c r="X185" s="28">
        <v>24</v>
      </c>
      <c r="Y185" s="28"/>
      <c r="Z185" s="28"/>
      <c r="AA185" s="28">
        <v>18</v>
      </c>
      <c r="AB185" s="28"/>
      <c r="AC185" s="28"/>
      <c r="AD185" s="28">
        <v>24</v>
      </c>
      <c r="AE185" s="28"/>
      <c r="AF185" s="28"/>
      <c r="AG185" s="27"/>
      <c r="AH185" s="27"/>
      <c r="AI185" s="30">
        <f t="shared" si="12"/>
        <v>0</v>
      </c>
      <c r="AJ185" s="24">
        <f t="shared" si="11"/>
        <v>101</v>
      </c>
      <c r="AK185" s="6">
        <f t="shared" si="9"/>
        <v>66</v>
      </c>
      <c r="AL185" s="6">
        <v>0</v>
      </c>
      <c r="AN185" s="4" t="s">
        <v>474</v>
      </c>
      <c r="AO185" s="3">
        <v>330</v>
      </c>
      <c r="AP185">
        <v>30</v>
      </c>
      <c r="AQ185">
        <v>2</v>
      </c>
      <c r="AR185" s="36">
        <v>0</v>
      </c>
      <c r="AS185" s="36">
        <v>130</v>
      </c>
      <c r="AT185" s="36">
        <v>85</v>
      </c>
    </row>
    <row r="186" spans="1:46" ht="16.5" x14ac:dyDescent="0.25">
      <c r="A186" s="3" t="s">
        <v>445</v>
      </c>
      <c r="B186" s="64" t="s">
        <v>446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>
        <v>1</v>
      </c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>
        <v>1</v>
      </c>
      <c r="Z186" s="28"/>
      <c r="AA186" s="28"/>
      <c r="AB186" s="28"/>
      <c r="AC186" s="28"/>
      <c r="AD186" s="28"/>
      <c r="AE186" s="28"/>
      <c r="AF186" s="28"/>
      <c r="AG186" s="27"/>
      <c r="AH186" s="27"/>
      <c r="AI186" s="30">
        <f t="shared" si="12"/>
        <v>0</v>
      </c>
      <c r="AJ186" s="24">
        <f t="shared" si="11"/>
        <v>1</v>
      </c>
      <c r="AK186" s="6">
        <f t="shared" si="9"/>
        <v>1</v>
      </c>
      <c r="AL186" s="6">
        <v>2</v>
      </c>
      <c r="AN186" s="4" t="s">
        <v>342</v>
      </c>
      <c r="AO186" s="3">
        <v>180</v>
      </c>
      <c r="AP186">
        <v>30</v>
      </c>
      <c r="AQ186">
        <v>2</v>
      </c>
      <c r="AR186" s="36">
        <v>0</v>
      </c>
      <c r="AS186" s="36">
        <v>1</v>
      </c>
      <c r="AT186" s="36">
        <v>1</v>
      </c>
    </row>
    <row r="187" spans="1:46" ht="16.5" x14ac:dyDescent="0.25">
      <c r="A187" s="3" t="s">
        <v>447</v>
      </c>
      <c r="B187" s="64" t="s">
        <v>448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>
        <v>1</v>
      </c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>
        <v>1</v>
      </c>
      <c r="AF187" s="28"/>
      <c r="AG187" s="27"/>
      <c r="AH187" s="27"/>
      <c r="AI187" s="30">
        <f t="shared" si="12"/>
        <v>0</v>
      </c>
      <c r="AJ187" s="24">
        <f t="shared" si="11"/>
        <v>1</v>
      </c>
      <c r="AK187" s="6">
        <f t="shared" si="9"/>
        <v>1</v>
      </c>
      <c r="AL187" s="6">
        <v>31</v>
      </c>
      <c r="AN187" s="4" t="s">
        <v>342</v>
      </c>
      <c r="AO187" s="3">
        <v>120</v>
      </c>
      <c r="AP187">
        <v>30</v>
      </c>
      <c r="AQ187">
        <v>2</v>
      </c>
      <c r="AR187" s="36">
        <v>0</v>
      </c>
      <c r="AS187" s="36">
        <v>1</v>
      </c>
      <c r="AT187" s="36">
        <v>1</v>
      </c>
    </row>
    <row r="188" spans="1:46" ht="16.5" x14ac:dyDescent="0.25">
      <c r="A188" s="3" t="s">
        <v>449</v>
      </c>
      <c r="B188" s="64" t="s">
        <v>450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>
        <v>1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>
        <v>1</v>
      </c>
      <c r="Z188" s="28"/>
      <c r="AA188" s="28"/>
      <c r="AB188" s="28"/>
      <c r="AC188" s="28"/>
      <c r="AD188" s="28"/>
      <c r="AE188" s="28"/>
      <c r="AF188" s="28"/>
      <c r="AG188" s="27"/>
      <c r="AH188" s="27"/>
      <c r="AI188" s="30">
        <f t="shared" si="12"/>
        <v>0</v>
      </c>
      <c r="AJ188" s="24">
        <f t="shared" si="11"/>
        <v>1</v>
      </c>
      <c r="AK188" s="6">
        <f t="shared" si="9"/>
        <v>1</v>
      </c>
      <c r="AL188" s="6">
        <v>39</v>
      </c>
      <c r="AN188" s="4" t="s">
        <v>474</v>
      </c>
      <c r="AO188" s="3">
        <v>30</v>
      </c>
      <c r="AP188">
        <v>30</v>
      </c>
      <c r="AQ188">
        <v>2</v>
      </c>
      <c r="AR188" s="36">
        <v>0</v>
      </c>
      <c r="AS188" s="36">
        <v>1</v>
      </c>
      <c r="AT188" s="36">
        <v>1</v>
      </c>
    </row>
    <row r="189" spans="1:46" ht="16.5" x14ac:dyDescent="0.25">
      <c r="A189" s="3" t="s">
        <v>451</v>
      </c>
      <c r="B189" s="64" t="s">
        <v>604</v>
      </c>
      <c r="C189" s="28"/>
      <c r="D189" s="28"/>
      <c r="E189" s="28"/>
      <c r="F189" s="28"/>
      <c r="G189" s="28"/>
      <c r="H189" s="28"/>
      <c r="I189" s="28"/>
      <c r="J189" s="28"/>
      <c r="K189" s="28">
        <v>1</v>
      </c>
      <c r="L189" s="28"/>
      <c r="M189" s="28"/>
      <c r="N189" s="28"/>
      <c r="O189" s="28"/>
      <c r="P189" s="28"/>
      <c r="Q189" s="28"/>
      <c r="R189" s="28"/>
      <c r="S189" s="28">
        <v>1</v>
      </c>
      <c r="T189" s="28">
        <v>1</v>
      </c>
      <c r="U189" s="28">
        <v>1</v>
      </c>
      <c r="V189" s="28"/>
      <c r="W189" s="28">
        <v>1</v>
      </c>
      <c r="X189" s="28"/>
      <c r="Y189" s="28"/>
      <c r="Z189" s="28"/>
      <c r="AA189" s="28"/>
      <c r="AB189" s="28"/>
      <c r="AC189" s="28"/>
      <c r="AD189" s="28"/>
      <c r="AE189" s="28">
        <v>1</v>
      </c>
      <c r="AF189" s="28"/>
      <c r="AG189" s="27"/>
      <c r="AH189" s="27"/>
      <c r="AI189" s="30">
        <f t="shared" si="12"/>
        <v>0</v>
      </c>
      <c r="AJ189" s="24">
        <f t="shared" si="11"/>
        <v>4</v>
      </c>
      <c r="AK189" s="6">
        <f t="shared" si="9"/>
        <v>2</v>
      </c>
      <c r="AL189" s="6">
        <v>0</v>
      </c>
      <c r="AN189" s="4" t="s">
        <v>474</v>
      </c>
      <c r="AO189" s="3">
        <v>90</v>
      </c>
      <c r="AP189">
        <v>30</v>
      </c>
      <c r="AQ189">
        <v>2</v>
      </c>
      <c r="AR189" s="36">
        <v>0</v>
      </c>
      <c r="AS189" s="36">
        <v>2</v>
      </c>
      <c r="AT189" s="36">
        <v>1</v>
      </c>
    </row>
    <row r="190" spans="1:46" ht="16.5" x14ac:dyDescent="0.25">
      <c r="A190" s="48" t="s">
        <v>452</v>
      </c>
      <c r="B190" s="64" t="s">
        <v>453</v>
      </c>
      <c r="C190" s="28"/>
      <c r="D190" s="28"/>
      <c r="E190" s="28"/>
      <c r="F190" s="28"/>
      <c r="G190" s="28"/>
      <c r="H190" s="28">
        <v>7</v>
      </c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7"/>
      <c r="AH190" s="27"/>
      <c r="AI190" s="30">
        <f t="shared" si="12"/>
        <v>7</v>
      </c>
      <c r="AJ190" s="24">
        <f t="shared" si="11"/>
        <v>0</v>
      </c>
      <c r="AK190" s="6">
        <f t="shared" si="9"/>
        <v>0</v>
      </c>
      <c r="AL190" s="6">
        <v>1</v>
      </c>
      <c r="AN190" s="4" t="s">
        <v>474</v>
      </c>
      <c r="AO190" s="3">
        <v>120</v>
      </c>
      <c r="AP190">
        <v>30</v>
      </c>
      <c r="AQ190">
        <v>2</v>
      </c>
      <c r="AR190" s="36">
        <v>4</v>
      </c>
      <c r="AS190" s="36">
        <v>0</v>
      </c>
      <c r="AT190" s="36">
        <v>0</v>
      </c>
    </row>
    <row r="191" spans="1:46" ht="16.5" x14ac:dyDescent="0.25">
      <c r="A191" s="3" t="s">
        <v>454</v>
      </c>
      <c r="B191" s="64" t="s">
        <v>22662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>
        <v>1</v>
      </c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>
        <v>1</v>
      </c>
      <c r="Z191" s="28"/>
      <c r="AA191" s="28"/>
      <c r="AB191" s="28"/>
      <c r="AC191" s="28"/>
      <c r="AD191" s="28"/>
      <c r="AE191" s="28"/>
      <c r="AF191" s="28"/>
      <c r="AG191" s="27"/>
      <c r="AH191" s="27"/>
      <c r="AI191" s="30">
        <f t="shared" si="12"/>
        <v>0</v>
      </c>
      <c r="AJ191" s="24">
        <f t="shared" si="11"/>
        <v>1</v>
      </c>
      <c r="AK191" s="6">
        <f t="shared" si="9"/>
        <v>1</v>
      </c>
      <c r="AL191" s="6">
        <v>0</v>
      </c>
      <c r="AN191" s="4" t="s">
        <v>478</v>
      </c>
      <c r="AO191" s="3">
        <v>150</v>
      </c>
      <c r="AP191">
        <v>30</v>
      </c>
      <c r="AQ191">
        <v>2</v>
      </c>
      <c r="AR191" s="36">
        <v>0</v>
      </c>
      <c r="AS191" s="36">
        <v>1</v>
      </c>
      <c r="AT191" s="36">
        <v>1</v>
      </c>
    </row>
    <row r="192" spans="1:46" ht="47.25" x14ac:dyDescent="0.25">
      <c r="A192" s="3" t="s">
        <v>455</v>
      </c>
      <c r="B192" s="63" t="s">
        <v>456</v>
      </c>
      <c r="C192" s="28"/>
      <c r="D192" s="28"/>
      <c r="E192" s="28"/>
      <c r="F192" s="28"/>
      <c r="G192" s="28"/>
      <c r="H192" s="28">
        <v>4</v>
      </c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7"/>
      <c r="AH192" s="27"/>
      <c r="AI192" s="30">
        <f t="shared" si="12"/>
        <v>4</v>
      </c>
      <c r="AJ192" s="24">
        <f t="shared" si="11"/>
        <v>0</v>
      </c>
      <c r="AK192" s="6">
        <f t="shared" si="9"/>
        <v>0</v>
      </c>
      <c r="AL192" s="6">
        <v>0</v>
      </c>
      <c r="AN192" s="4" t="s">
        <v>342</v>
      </c>
      <c r="AO192" s="3">
        <v>240</v>
      </c>
      <c r="AP192">
        <v>30</v>
      </c>
      <c r="AQ192">
        <v>2</v>
      </c>
      <c r="AR192" s="36">
        <v>4</v>
      </c>
      <c r="AS192" s="36">
        <v>0</v>
      </c>
      <c r="AT192" s="36">
        <v>0</v>
      </c>
    </row>
    <row r="193" spans="1:46" ht="16.5" x14ac:dyDescent="0.25">
      <c r="A193" s="3" t="s">
        <v>457</v>
      </c>
      <c r="B193" s="64" t="s">
        <v>458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>
        <v>1</v>
      </c>
      <c r="T193" s="28"/>
      <c r="U193" s="28"/>
      <c r="V193" s="28"/>
      <c r="W193" s="28"/>
      <c r="X193" s="28"/>
      <c r="Y193" s="28"/>
      <c r="Z193" s="28"/>
      <c r="AA193" s="28"/>
      <c r="AB193" s="28"/>
      <c r="AC193" s="28">
        <v>1</v>
      </c>
      <c r="AD193" s="28"/>
      <c r="AE193" s="28">
        <v>1</v>
      </c>
      <c r="AF193" s="28"/>
      <c r="AG193" s="27"/>
      <c r="AH193" s="27"/>
      <c r="AI193" s="30">
        <f t="shared" si="12"/>
        <v>0</v>
      </c>
      <c r="AJ193" s="24">
        <f t="shared" si="11"/>
        <v>1</v>
      </c>
      <c r="AK193" s="6">
        <f t="shared" si="9"/>
        <v>2</v>
      </c>
      <c r="AL193" s="6">
        <v>1</v>
      </c>
      <c r="AN193" s="4" t="s">
        <v>342</v>
      </c>
      <c r="AO193" s="3">
        <v>480</v>
      </c>
      <c r="AP193">
        <v>30</v>
      </c>
      <c r="AQ193">
        <v>2</v>
      </c>
      <c r="AR193" s="36">
        <v>0</v>
      </c>
      <c r="AS193" s="36">
        <v>2</v>
      </c>
      <c r="AT193" s="36">
        <v>4</v>
      </c>
    </row>
    <row r="194" spans="1:46" ht="16.5" x14ac:dyDescent="0.25">
      <c r="A194" s="3" t="s">
        <v>459</v>
      </c>
      <c r="B194" s="64" t="s">
        <v>460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>
        <v>1</v>
      </c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>
        <v>1</v>
      </c>
      <c r="AD194" s="28"/>
      <c r="AE194" s="28"/>
      <c r="AF194" s="28">
        <v>2</v>
      </c>
      <c r="AG194" s="27"/>
      <c r="AH194" s="27">
        <v>2</v>
      </c>
      <c r="AI194" s="30">
        <f t="shared" si="12"/>
        <v>0</v>
      </c>
      <c r="AJ194" s="24">
        <f t="shared" si="11"/>
        <v>1</v>
      </c>
      <c r="AK194" s="6">
        <f t="shared" si="9"/>
        <v>5</v>
      </c>
      <c r="AL194" s="6">
        <v>0</v>
      </c>
      <c r="AN194" s="4" t="s">
        <v>342</v>
      </c>
      <c r="AO194" s="3">
        <v>480</v>
      </c>
      <c r="AP194">
        <v>30</v>
      </c>
      <c r="AQ194">
        <v>1</v>
      </c>
      <c r="AR194" s="36">
        <v>0</v>
      </c>
      <c r="AS194" s="36">
        <v>2</v>
      </c>
      <c r="AT194" s="36">
        <v>10</v>
      </c>
    </row>
    <row r="195" spans="1:46" ht="16.5" x14ac:dyDescent="0.25">
      <c r="A195" s="3" t="s">
        <v>461</v>
      </c>
      <c r="B195" s="64" t="s">
        <v>462</v>
      </c>
      <c r="C195" s="28"/>
      <c r="D195" s="28"/>
      <c r="E195" s="28"/>
      <c r="F195" s="28"/>
      <c r="G195" s="28"/>
      <c r="H195" s="28">
        <v>30</v>
      </c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7"/>
      <c r="AH195" s="27"/>
      <c r="AI195" s="30">
        <f t="shared" si="12"/>
        <v>30</v>
      </c>
      <c r="AJ195" s="24">
        <f t="shared" si="11"/>
        <v>0</v>
      </c>
      <c r="AK195" s="6">
        <f t="shared" si="9"/>
        <v>0</v>
      </c>
      <c r="AL195" s="6">
        <v>48</v>
      </c>
      <c r="AN195" s="4" t="s">
        <v>342</v>
      </c>
      <c r="AO195" s="70"/>
      <c r="AP195">
        <v>30</v>
      </c>
      <c r="AQ195">
        <v>4</v>
      </c>
      <c r="AR195" s="36">
        <v>6</v>
      </c>
      <c r="AS195" s="36">
        <v>0</v>
      </c>
      <c r="AT195" s="36">
        <v>0</v>
      </c>
    </row>
    <row r="196" spans="1:46" ht="16.5" x14ac:dyDescent="0.25">
      <c r="A196" s="3" t="s">
        <v>463</v>
      </c>
      <c r="B196" s="64" t="s">
        <v>464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>
        <v>2</v>
      </c>
      <c r="R196" s="28"/>
      <c r="S196" s="28"/>
      <c r="T196" s="28"/>
      <c r="U196" s="28">
        <v>1</v>
      </c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7"/>
      <c r="AH196" s="27">
        <v>8</v>
      </c>
      <c r="AI196" s="30">
        <f t="shared" si="12"/>
        <v>0</v>
      </c>
      <c r="AJ196" s="24">
        <f t="shared" si="11"/>
        <v>3</v>
      </c>
      <c r="AK196" s="6">
        <f t="shared" ref="AK196:AK259" si="13">SUM(W196:AH196)</f>
        <v>8</v>
      </c>
      <c r="AL196" s="6">
        <v>36</v>
      </c>
      <c r="AN196" s="4" t="s">
        <v>344</v>
      </c>
      <c r="AO196" s="70"/>
      <c r="AP196">
        <v>30</v>
      </c>
      <c r="AQ196">
        <v>2</v>
      </c>
      <c r="AR196" s="36">
        <v>0</v>
      </c>
      <c r="AS196" s="36">
        <v>2</v>
      </c>
      <c r="AT196" s="36">
        <v>5</v>
      </c>
    </row>
    <row r="197" spans="1:46" ht="16.5" x14ac:dyDescent="0.25">
      <c r="A197" s="3" t="s">
        <v>465</v>
      </c>
      <c r="B197" s="64" t="s">
        <v>466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>
        <v>1</v>
      </c>
      <c r="R197" s="28">
        <v>1</v>
      </c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>
        <v>1</v>
      </c>
      <c r="AE197" s="28"/>
      <c r="AF197" s="28"/>
      <c r="AG197" s="27"/>
      <c r="AH197" s="27"/>
      <c r="AI197" s="30">
        <f t="shared" si="12"/>
        <v>0</v>
      </c>
      <c r="AJ197" s="24">
        <f t="shared" si="11"/>
        <v>2</v>
      </c>
      <c r="AK197" s="6">
        <f t="shared" si="13"/>
        <v>1</v>
      </c>
      <c r="AL197" s="6">
        <v>12</v>
      </c>
      <c r="AN197" s="4" t="s">
        <v>344</v>
      </c>
      <c r="AO197" s="70"/>
      <c r="AP197">
        <v>30</v>
      </c>
      <c r="AQ197">
        <v>2</v>
      </c>
      <c r="AR197" s="36">
        <v>0</v>
      </c>
      <c r="AS197" s="36">
        <v>2</v>
      </c>
      <c r="AT197" s="36">
        <v>1</v>
      </c>
    </row>
    <row r="198" spans="1:46" ht="16.5" x14ac:dyDescent="0.25">
      <c r="A198" s="3" t="s">
        <v>22567</v>
      </c>
      <c r="B198" s="64" t="s">
        <v>483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>
        <v>1</v>
      </c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>
        <v>1</v>
      </c>
      <c r="Y198" s="28"/>
      <c r="Z198" s="28"/>
      <c r="AA198" s="28"/>
      <c r="AB198" s="28"/>
      <c r="AC198" s="28"/>
      <c r="AD198" s="28"/>
      <c r="AE198" s="28"/>
      <c r="AF198" s="28"/>
      <c r="AG198" s="27"/>
      <c r="AH198" s="27"/>
      <c r="AI198" s="30">
        <f t="shared" si="12"/>
        <v>0</v>
      </c>
      <c r="AJ198" s="24">
        <f t="shared" si="11"/>
        <v>1</v>
      </c>
      <c r="AK198" s="6">
        <f t="shared" si="13"/>
        <v>1</v>
      </c>
      <c r="AL198" s="6">
        <v>0</v>
      </c>
      <c r="AN198" s="4" t="s">
        <v>344</v>
      </c>
      <c r="AO198" s="70"/>
      <c r="AP198">
        <v>30</v>
      </c>
      <c r="AQ198">
        <v>2</v>
      </c>
      <c r="AR198" s="36">
        <v>0</v>
      </c>
      <c r="AS198" s="36">
        <v>1</v>
      </c>
      <c r="AT198" s="36">
        <v>1</v>
      </c>
    </row>
    <row r="199" spans="1:46" ht="16.5" x14ac:dyDescent="0.25">
      <c r="A199" s="3" t="s">
        <v>468</v>
      </c>
      <c r="B199" s="64" t="s">
        <v>482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>
        <v>5</v>
      </c>
      <c r="R199" s="28"/>
      <c r="S199" s="28">
        <v>3</v>
      </c>
      <c r="T199" s="28"/>
      <c r="U199" s="28">
        <v>2</v>
      </c>
      <c r="V199" s="28">
        <v>4</v>
      </c>
      <c r="W199" s="28"/>
      <c r="X199" s="28"/>
      <c r="Y199" s="28"/>
      <c r="Z199" s="28"/>
      <c r="AA199" s="28"/>
      <c r="AB199" s="28"/>
      <c r="AC199" s="28">
        <v>6</v>
      </c>
      <c r="AD199" s="28"/>
      <c r="AE199" s="28">
        <v>3</v>
      </c>
      <c r="AF199" s="28"/>
      <c r="AG199" s="27"/>
      <c r="AH199" s="27">
        <v>5</v>
      </c>
      <c r="AI199" s="30">
        <f t="shared" si="12"/>
        <v>0</v>
      </c>
      <c r="AJ199" s="24">
        <f t="shared" si="11"/>
        <v>14</v>
      </c>
      <c r="AK199" s="6">
        <f t="shared" si="13"/>
        <v>14</v>
      </c>
      <c r="AL199" s="6">
        <v>42</v>
      </c>
      <c r="AN199" s="4" t="s">
        <v>342</v>
      </c>
      <c r="AO199" s="70"/>
      <c r="AP199">
        <v>30</v>
      </c>
      <c r="AQ199">
        <v>2</v>
      </c>
      <c r="AR199" s="36">
        <v>0</v>
      </c>
      <c r="AS199" s="36">
        <v>7</v>
      </c>
      <c r="AT199" s="36">
        <v>7</v>
      </c>
    </row>
    <row r="200" spans="1:46" ht="16.5" x14ac:dyDescent="0.25">
      <c r="A200" s="3" t="s">
        <v>22568</v>
      </c>
      <c r="B200" s="64" t="s">
        <v>470</v>
      </c>
      <c r="C200" s="28"/>
      <c r="D200" s="28"/>
      <c r="E200" s="28"/>
      <c r="F200" s="28"/>
      <c r="G200" s="28"/>
      <c r="H200" s="28"/>
      <c r="I200" s="28"/>
      <c r="J200" s="28"/>
      <c r="K200" s="28">
        <v>1</v>
      </c>
      <c r="L200" s="28"/>
      <c r="M200" s="28"/>
      <c r="N200" s="28"/>
      <c r="O200" s="28"/>
      <c r="P200" s="28">
        <v>2</v>
      </c>
      <c r="Q200" s="28"/>
      <c r="R200" s="28">
        <v>1</v>
      </c>
      <c r="S200" s="28"/>
      <c r="T200" s="28"/>
      <c r="U200" s="28"/>
      <c r="V200" s="28"/>
      <c r="W200" s="28">
        <v>1</v>
      </c>
      <c r="X200" s="28"/>
      <c r="Y200" s="28"/>
      <c r="Z200" s="28"/>
      <c r="AA200" s="28"/>
      <c r="AB200" s="28">
        <v>2</v>
      </c>
      <c r="AC200" s="28"/>
      <c r="AD200" s="28">
        <v>1</v>
      </c>
      <c r="AE200" s="28"/>
      <c r="AF200" s="28"/>
      <c r="AG200" s="27"/>
      <c r="AH200" s="27"/>
      <c r="AI200" s="30">
        <f t="shared" si="12"/>
        <v>0</v>
      </c>
      <c r="AJ200" s="24">
        <f t="shared" si="11"/>
        <v>4</v>
      </c>
      <c r="AK200" s="6">
        <f t="shared" si="13"/>
        <v>4</v>
      </c>
      <c r="AL200" s="6">
        <v>0</v>
      </c>
      <c r="AN200" s="4" t="s">
        <v>344</v>
      </c>
      <c r="AO200" s="3">
        <v>90</v>
      </c>
      <c r="AP200">
        <v>30</v>
      </c>
      <c r="AQ200">
        <v>2</v>
      </c>
      <c r="AR200" s="36">
        <v>0</v>
      </c>
      <c r="AS200" s="36">
        <v>2</v>
      </c>
      <c r="AT200" s="36">
        <v>2</v>
      </c>
    </row>
    <row r="201" spans="1:46" ht="63" x14ac:dyDescent="0.25">
      <c r="A201" s="3" t="s">
        <v>471</v>
      </c>
      <c r="B201" s="63" t="s">
        <v>472</v>
      </c>
      <c r="C201" s="31"/>
      <c r="D201" s="31"/>
      <c r="E201" s="31"/>
      <c r="F201" s="31"/>
      <c r="G201" s="31"/>
      <c r="H201" s="31"/>
      <c r="I201" s="31"/>
      <c r="J201" s="31"/>
      <c r="K201" s="31">
        <v>1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>
        <v>1</v>
      </c>
      <c r="X201" s="31"/>
      <c r="Y201" s="31"/>
      <c r="Z201" s="31"/>
      <c r="AA201" s="31"/>
      <c r="AB201" s="31"/>
      <c r="AC201" s="31">
        <v>1</v>
      </c>
      <c r="AD201" s="31"/>
      <c r="AE201" s="31"/>
      <c r="AF201" s="31"/>
      <c r="AG201" s="31"/>
      <c r="AH201" s="31"/>
      <c r="AI201" s="30">
        <f t="shared" si="12"/>
        <v>0</v>
      </c>
      <c r="AJ201" s="24">
        <f t="shared" si="11"/>
        <v>1</v>
      </c>
      <c r="AK201" s="6">
        <f t="shared" si="13"/>
        <v>2</v>
      </c>
      <c r="AL201" s="6">
        <v>0</v>
      </c>
      <c r="AN201" s="4" t="s">
        <v>342</v>
      </c>
      <c r="AO201" s="3">
        <v>180</v>
      </c>
      <c r="AP201">
        <v>30</v>
      </c>
      <c r="AQ201">
        <v>2</v>
      </c>
      <c r="AR201" s="36">
        <v>0</v>
      </c>
      <c r="AS201" s="36">
        <v>1</v>
      </c>
      <c r="AT201" s="36">
        <v>2</v>
      </c>
    </row>
    <row r="202" spans="1:46" ht="141.75" x14ac:dyDescent="0.25">
      <c r="A202" s="3" t="s">
        <v>484</v>
      </c>
      <c r="B202" s="63" t="s">
        <v>599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>
        <v>1</v>
      </c>
      <c r="M202" s="31">
        <v>1</v>
      </c>
      <c r="N202" s="31"/>
      <c r="O202" s="31"/>
      <c r="P202" s="31"/>
      <c r="Q202" s="31"/>
      <c r="R202" s="31"/>
      <c r="S202" s="31"/>
      <c r="T202" s="31"/>
      <c r="U202" s="31">
        <v>1</v>
      </c>
      <c r="V202" s="31"/>
      <c r="W202" s="31"/>
      <c r="X202" s="31">
        <v>1</v>
      </c>
      <c r="Y202" s="31">
        <v>1</v>
      </c>
      <c r="Z202" s="31"/>
      <c r="AA202" s="31"/>
      <c r="AB202" s="31"/>
      <c r="AC202" s="31">
        <v>3</v>
      </c>
      <c r="AD202" s="31"/>
      <c r="AE202" s="31"/>
      <c r="AF202" s="31">
        <v>1</v>
      </c>
      <c r="AG202" s="31"/>
      <c r="AH202" s="31"/>
      <c r="AI202" s="30">
        <f t="shared" si="12"/>
        <v>0</v>
      </c>
      <c r="AJ202" s="24">
        <f t="shared" si="11"/>
        <v>3</v>
      </c>
      <c r="AK202" s="6">
        <f t="shared" si="13"/>
        <v>6</v>
      </c>
      <c r="AL202" s="6">
        <v>8</v>
      </c>
      <c r="AN202" s="4" t="s">
        <v>342</v>
      </c>
      <c r="AO202" s="3">
        <v>90</v>
      </c>
      <c r="AP202">
        <v>30</v>
      </c>
      <c r="AQ202">
        <v>2</v>
      </c>
      <c r="AR202" s="36">
        <v>0</v>
      </c>
      <c r="AS202" s="36">
        <v>2</v>
      </c>
      <c r="AT202" s="36">
        <v>3</v>
      </c>
    </row>
    <row r="203" spans="1:46" ht="78.75" x14ac:dyDescent="0.25">
      <c r="A203" s="3" t="s">
        <v>485</v>
      </c>
      <c r="B203" s="63" t="s">
        <v>486</v>
      </c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>
        <v>1</v>
      </c>
      <c r="T203" s="31"/>
      <c r="U203" s="31"/>
      <c r="V203" s="31"/>
      <c r="W203" s="31"/>
      <c r="X203" s="31"/>
      <c r="Y203" s="31"/>
      <c r="Z203" s="31"/>
      <c r="AA203" s="31"/>
      <c r="AB203" s="31"/>
      <c r="AC203" s="31">
        <v>1</v>
      </c>
      <c r="AD203" s="31"/>
      <c r="AE203" s="31">
        <v>1</v>
      </c>
      <c r="AF203" s="31"/>
      <c r="AG203" s="31"/>
      <c r="AH203" s="31"/>
      <c r="AI203" s="30">
        <f t="shared" si="12"/>
        <v>0</v>
      </c>
      <c r="AJ203" s="24">
        <f t="shared" si="11"/>
        <v>1</v>
      </c>
      <c r="AK203" s="6">
        <f t="shared" si="13"/>
        <v>2</v>
      </c>
      <c r="AL203" s="6">
        <v>0</v>
      </c>
      <c r="AN203" s="4" t="s">
        <v>342</v>
      </c>
      <c r="AO203" s="3">
        <v>180</v>
      </c>
      <c r="AP203">
        <v>30</v>
      </c>
      <c r="AQ203">
        <v>2</v>
      </c>
      <c r="AR203" s="36">
        <v>0</v>
      </c>
      <c r="AS203" s="36">
        <v>1</v>
      </c>
      <c r="AT203" s="36">
        <v>2</v>
      </c>
    </row>
    <row r="204" spans="1:46" x14ac:dyDescent="0.25">
      <c r="A204" s="3" t="s">
        <v>487</v>
      </c>
      <c r="B204" s="64" t="s">
        <v>488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>
        <v>1</v>
      </c>
      <c r="T204" s="31"/>
      <c r="U204" s="31"/>
      <c r="V204" s="31"/>
      <c r="W204" s="31"/>
      <c r="X204" s="31"/>
      <c r="Y204" s="31"/>
      <c r="Z204" s="31"/>
      <c r="AA204" s="31"/>
      <c r="AB204" s="31"/>
      <c r="AC204" s="31">
        <v>1</v>
      </c>
      <c r="AD204" s="31"/>
      <c r="AE204" s="31">
        <v>1</v>
      </c>
      <c r="AF204" s="31"/>
      <c r="AG204" s="31"/>
      <c r="AH204" s="31"/>
      <c r="AI204" s="30">
        <f t="shared" si="12"/>
        <v>0</v>
      </c>
      <c r="AJ204" s="24">
        <f t="shared" si="11"/>
        <v>1</v>
      </c>
      <c r="AK204" s="6">
        <f t="shared" si="13"/>
        <v>2</v>
      </c>
      <c r="AL204" s="6">
        <v>0</v>
      </c>
      <c r="AN204" s="4" t="s">
        <v>342</v>
      </c>
      <c r="AO204" s="3">
        <v>180</v>
      </c>
      <c r="AP204">
        <v>30</v>
      </c>
      <c r="AQ204">
        <v>2</v>
      </c>
      <c r="AR204" s="36">
        <v>0</v>
      </c>
      <c r="AS204" s="36">
        <v>1</v>
      </c>
      <c r="AT204" s="36">
        <v>2</v>
      </c>
    </row>
    <row r="205" spans="1:46" x14ac:dyDescent="0.25">
      <c r="A205" s="3" t="s">
        <v>489</v>
      </c>
      <c r="B205" s="64" t="s">
        <v>490</v>
      </c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>
        <v>2</v>
      </c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>
        <v>1</v>
      </c>
      <c r="AD205" s="31"/>
      <c r="AE205" s="31"/>
      <c r="AF205" s="31"/>
      <c r="AG205" s="31"/>
      <c r="AH205" s="31"/>
      <c r="AI205" s="30">
        <f t="shared" si="12"/>
        <v>0</v>
      </c>
      <c r="AJ205" s="24">
        <f t="shared" si="11"/>
        <v>2</v>
      </c>
      <c r="AK205" s="6">
        <f t="shared" si="13"/>
        <v>1</v>
      </c>
      <c r="AL205" s="6">
        <v>16</v>
      </c>
      <c r="AN205" s="4" t="s">
        <v>342</v>
      </c>
      <c r="AO205" s="3">
        <v>180</v>
      </c>
      <c r="AP205">
        <v>30</v>
      </c>
      <c r="AQ205">
        <v>3</v>
      </c>
      <c r="AR205" s="36">
        <v>0</v>
      </c>
      <c r="AS205" s="36">
        <v>2</v>
      </c>
      <c r="AT205" s="36">
        <v>1</v>
      </c>
    </row>
    <row r="206" spans="1:46" ht="63" x14ac:dyDescent="0.25">
      <c r="A206" s="3" t="s">
        <v>491</v>
      </c>
      <c r="B206" s="63" t="s">
        <v>492</v>
      </c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>
        <v>2</v>
      </c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>
        <v>1</v>
      </c>
      <c r="AD206" s="31"/>
      <c r="AE206" s="31"/>
      <c r="AF206" s="31"/>
      <c r="AG206" s="31"/>
      <c r="AH206" s="31"/>
      <c r="AI206" s="30">
        <f t="shared" si="12"/>
        <v>0</v>
      </c>
      <c r="AJ206" s="24">
        <f t="shared" si="11"/>
        <v>2</v>
      </c>
      <c r="AK206" s="6">
        <f t="shared" si="13"/>
        <v>1</v>
      </c>
      <c r="AL206" s="6">
        <v>1</v>
      </c>
      <c r="AN206" s="4" t="s">
        <v>342</v>
      </c>
      <c r="AO206" s="3">
        <v>90</v>
      </c>
      <c r="AP206">
        <v>30</v>
      </c>
      <c r="AQ206">
        <v>2</v>
      </c>
      <c r="AR206" s="36">
        <v>0</v>
      </c>
      <c r="AS206" s="36">
        <v>1</v>
      </c>
      <c r="AT206" s="36">
        <v>1</v>
      </c>
    </row>
    <row r="207" spans="1:46" x14ac:dyDescent="0.25">
      <c r="A207" s="3" t="s">
        <v>493</v>
      </c>
      <c r="B207" s="64" t="s">
        <v>494</v>
      </c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>
        <v>1</v>
      </c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>
        <v>1</v>
      </c>
      <c r="Z207" s="31"/>
      <c r="AA207" s="31"/>
      <c r="AB207" s="31"/>
      <c r="AC207" s="31">
        <v>2</v>
      </c>
      <c r="AD207" s="31"/>
      <c r="AE207" s="31"/>
      <c r="AF207" s="31"/>
      <c r="AG207" s="31"/>
      <c r="AH207" s="31"/>
      <c r="AI207" s="30">
        <f t="shared" si="12"/>
        <v>0</v>
      </c>
      <c r="AJ207" s="24">
        <f t="shared" si="11"/>
        <v>1</v>
      </c>
      <c r="AK207" s="6">
        <f t="shared" si="13"/>
        <v>3</v>
      </c>
      <c r="AL207" s="6">
        <v>3</v>
      </c>
      <c r="AN207" s="4" t="s">
        <v>342</v>
      </c>
      <c r="AO207" s="3">
        <v>180</v>
      </c>
      <c r="AP207">
        <v>30</v>
      </c>
      <c r="AQ207">
        <v>3</v>
      </c>
      <c r="AR207" s="36">
        <v>0</v>
      </c>
      <c r="AS207" s="36">
        <v>1</v>
      </c>
      <c r="AT207" s="36">
        <v>3</v>
      </c>
    </row>
    <row r="208" spans="1:46" x14ac:dyDescent="0.25">
      <c r="A208" s="3" t="s">
        <v>495</v>
      </c>
      <c r="B208" s="64" t="s">
        <v>496</v>
      </c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>
        <v>1</v>
      </c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>
        <v>1</v>
      </c>
      <c r="Z208" s="32"/>
      <c r="AA208" s="32"/>
      <c r="AB208" s="32"/>
      <c r="AC208" s="32">
        <v>2</v>
      </c>
      <c r="AD208" s="32"/>
      <c r="AE208" s="32"/>
      <c r="AF208" s="32"/>
      <c r="AG208" s="32"/>
      <c r="AH208" s="32"/>
      <c r="AI208" s="30">
        <f t="shared" si="12"/>
        <v>0</v>
      </c>
      <c r="AJ208" s="24">
        <f t="shared" si="11"/>
        <v>1</v>
      </c>
      <c r="AK208" s="6">
        <f t="shared" si="13"/>
        <v>3</v>
      </c>
      <c r="AL208" s="6">
        <v>11</v>
      </c>
      <c r="AN208" s="4" t="s">
        <v>342</v>
      </c>
      <c r="AO208" s="3">
        <v>180</v>
      </c>
      <c r="AP208">
        <v>30</v>
      </c>
      <c r="AQ208">
        <v>3</v>
      </c>
      <c r="AR208" s="36">
        <v>0</v>
      </c>
      <c r="AS208" s="36">
        <v>1</v>
      </c>
      <c r="AT208" s="36">
        <v>3</v>
      </c>
    </row>
    <row r="209" spans="1:46" x14ac:dyDescent="0.25">
      <c r="A209" s="3" t="s">
        <v>497</v>
      </c>
      <c r="B209" s="64" t="s">
        <v>498</v>
      </c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>
        <v>1</v>
      </c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>
        <v>1</v>
      </c>
      <c r="Z209" s="32"/>
      <c r="AA209" s="32"/>
      <c r="AB209" s="32"/>
      <c r="AC209" s="32">
        <v>2</v>
      </c>
      <c r="AD209" s="32"/>
      <c r="AE209" s="32"/>
      <c r="AF209" s="32"/>
      <c r="AG209" s="32"/>
      <c r="AH209" s="32"/>
      <c r="AI209" s="30">
        <f t="shared" si="12"/>
        <v>0</v>
      </c>
      <c r="AJ209" s="24">
        <f t="shared" si="11"/>
        <v>1</v>
      </c>
      <c r="AK209" s="6">
        <f t="shared" si="13"/>
        <v>3</v>
      </c>
      <c r="AL209" s="6">
        <v>16</v>
      </c>
      <c r="AN209" s="4" t="s">
        <v>342</v>
      </c>
      <c r="AO209" s="3">
        <v>180</v>
      </c>
      <c r="AP209">
        <v>30</v>
      </c>
      <c r="AQ209">
        <v>3</v>
      </c>
      <c r="AR209" s="36">
        <v>0</v>
      </c>
      <c r="AS209" s="36">
        <v>1</v>
      </c>
      <c r="AT209" s="36">
        <v>3</v>
      </c>
    </row>
    <row r="210" spans="1:46" ht="94.5" x14ac:dyDescent="0.25">
      <c r="A210" s="3" t="s">
        <v>499</v>
      </c>
      <c r="B210" s="63" t="s">
        <v>500</v>
      </c>
      <c r="C210" s="32">
        <v>2</v>
      </c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>
        <v>38</v>
      </c>
      <c r="AD210" s="32"/>
      <c r="AE210" s="32"/>
      <c r="AF210" s="32"/>
      <c r="AG210" s="32"/>
      <c r="AH210" s="32"/>
      <c r="AI210" s="30">
        <f t="shared" si="12"/>
        <v>2</v>
      </c>
      <c r="AJ210" s="24">
        <f t="shared" si="11"/>
        <v>0</v>
      </c>
      <c r="AK210" s="6">
        <f t="shared" si="13"/>
        <v>38</v>
      </c>
      <c r="AL210" s="6">
        <v>0</v>
      </c>
      <c r="AN210" s="4" t="s">
        <v>342</v>
      </c>
      <c r="AO210" s="3">
        <v>60</v>
      </c>
      <c r="AP210">
        <v>30</v>
      </c>
      <c r="AQ210">
        <v>2</v>
      </c>
      <c r="AR210" s="36">
        <v>1</v>
      </c>
      <c r="AS210" s="36">
        <v>0</v>
      </c>
      <c r="AT210" s="36">
        <v>10</v>
      </c>
    </row>
    <row r="211" spans="1:46" ht="31.5" x14ac:dyDescent="0.25">
      <c r="A211" s="3" t="s">
        <v>501</v>
      </c>
      <c r="B211" s="63" t="s">
        <v>502</v>
      </c>
      <c r="C211" s="32"/>
      <c r="D211" s="32"/>
      <c r="E211" s="32"/>
      <c r="F211" s="32"/>
      <c r="G211" s="32"/>
      <c r="H211" s="32"/>
      <c r="I211" s="32"/>
      <c r="J211" s="32">
        <v>1</v>
      </c>
      <c r="K211" s="32"/>
      <c r="L211" s="32"/>
      <c r="M211" s="32"/>
      <c r="N211" s="32"/>
      <c r="O211" s="32"/>
      <c r="P211" s="32"/>
      <c r="Q211" s="32">
        <v>1</v>
      </c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0">
        <f t="shared" si="12"/>
        <v>1</v>
      </c>
      <c r="AJ211" s="24">
        <f t="shared" si="11"/>
        <v>1</v>
      </c>
      <c r="AK211" s="6">
        <f t="shared" si="13"/>
        <v>0</v>
      </c>
      <c r="AL211" s="6">
        <v>0</v>
      </c>
      <c r="AN211" s="4" t="s">
        <v>342</v>
      </c>
      <c r="AO211" s="3">
        <v>180</v>
      </c>
      <c r="AP211">
        <v>30</v>
      </c>
      <c r="AQ211">
        <v>2</v>
      </c>
      <c r="AR211" s="36">
        <v>1</v>
      </c>
      <c r="AS211" s="36">
        <v>1</v>
      </c>
      <c r="AT211" s="36">
        <v>0</v>
      </c>
    </row>
    <row r="212" spans="1:46" x14ac:dyDescent="0.25">
      <c r="A212" s="3" t="s">
        <v>503</v>
      </c>
      <c r="B212" s="64" t="s">
        <v>504</v>
      </c>
      <c r="C212" s="32"/>
      <c r="D212" s="32"/>
      <c r="E212" s="32"/>
      <c r="F212" s="32"/>
      <c r="G212" s="32"/>
      <c r="H212" s="32"/>
      <c r="I212" s="32"/>
      <c r="J212" s="32"/>
      <c r="K212" s="32"/>
      <c r="L212" s="32">
        <v>34</v>
      </c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>
        <v>34</v>
      </c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0">
        <f t="shared" si="12"/>
        <v>0</v>
      </c>
      <c r="AJ212" s="24">
        <f t="shared" si="11"/>
        <v>34</v>
      </c>
      <c r="AK212" s="6">
        <f t="shared" si="13"/>
        <v>34</v>
      </c>
      <c r="AL212" s="6">
        <v>0</v>
      </c>
      <c r="AN212" s="4" t="s">
        <v>342</v>
      </c>
      <c r="AO212" s="70"/>
      <c r="AP212">
        <v>30</v>
      </c>
      <c r="AQ212">
        <v>2</v>
      </c>
      <c r="AR212" s="36">
        <v>0</v>
      </c>
      <c r="AS212" s="36">
        <v>18</v>
      </c>
      <c r="AT212" s="36">
        <v>18</v>
      </c>
    </row>
    <row r="213" spans="1:46" ht="267.75" x14ac:dyDescent="0.25">
      <c r="A213" s="3" t="s">
        <v>505</v>
      </c>
      <c r="B213" s="63" t="s">
        <v>506</v>
      </c>
      <c r="C213" s="32">
        <v>15</v>
      </c>
      <c r="D213" s="32">
        <v>33</v>
      </c>
      <c r="E213" s="32">
        <v>2</v>
      </c>
      <c r="F213" s="32">
        <v>26</v>
      </c>
      <c r="G213" s="32">
        <v>28</v>
      </c>
      <c r="H213" s="32">
        <v>51</v>
      </c>
      <c r="I213" s="32">
        <v>53</v>
      </c>
      <c r="J213" s="32">
        <v>14</v>
      </c>
      <c r="K213" s="32">
        <v>20</v>
      </c>
      <c r="L213" s="32">
        <v>37</v>
      </c>
      <c r="M213" s="32">
        <v>3</v>
      </c>
      <c r="N213" s="32">
        <v>63</v>
      </c>
      <c r="O213" s="32">
        <v>1</v>
      </c>
      <c r="P213" s="32">
        <v>25</v>
      </c>
      <c r="Q213" s="32">
        <v>11</v>
      </c>
      <c r="R213" s="32">
        <v>17</v>
      </c>
      <c r="S213" s="32">
        <v>7</v>
      </c>
      <c r="T213" s="32">
        <v>4</v>
      </c>
      <c r="U213" s="32"/>
      <c r="V213" s="32">
        <v>27</v>
      </c>
      <c r="W213" s="32">
        <v>20</v>
      </c>
      <c r="X213" s="32">
        <v>37</v>
      </c>
      <c r="Y213" s="32">
        <v>3</v>
      </c>
      <c r="Z213" s="32">
        <v>63</v>
      </c>
      <c r="AA213" s="32">
        <v>1</v>
      </c>
      <c r="AB213" s="32">
        <v>25</v>
      </c>
      <c r="AC213" s="32">
        <v>42</v>
      </c>
      <c r="AD213" s="32">
        <v>17</v>
      </c>
      <c r="AE213" s="32">
        <v>7</v>
      </c>
      <c r="AF213" s="32">
        <v>10</v>
      </c>
      <c r="AG213" s="32">
        <v>31</v>
      </c>
      <c r="AH213" s="32">
        <v>36</v>
      </c>
      <c r="AI213" s="30">
        <f t="shared" si="12"/>
        <v>222</v>
      </c>
      <c r="AJ213" s="24">
        <f t="shared" si="11"/>
        <v>215</v>
      </c>
      <c r="AK213" s="6">
        <f t="shared" si="13"/>
        <v>292</v>
      </c>
      <c r="AL213" s="6">
        <v>155</v>
      </c>
      <c r="AN213" s="4" t="s">
        <v>342</v>
      </c>
      <c r="AO213" s="3">
        <v>300</v>
      </c>
      <c r="AP213">
        <v>30</v>
      </c>
      <c r="AQ213">
        <v>4</v>
      </c>
      <c r="AR213" s="36">
        <v>263</v>
      </c>
      <c r="AS213" s="36">
        <v>255</v>
      </c>
      <c r="AT213" s="36">
        <v>346</v>
      </c>
    </row>
    <row r="214" spans="1:46" x14ac:dyDescent="0.25">
      <c r="A214" s="3" t="s">
        <v>507</v>
      </c>
      <c r="B214" s="64" t="s">
        <v>508</v>
      </c>
      <c r="C214" s="32"/>
      <c r="D214" s="32"/>
      <c r="E214" s="32"/>
      <c r="F214" s="32"/>
      <c r="G214" s="32"/>
      <c r="H214" s="32">
        <v>3</v>
      </c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0">
        <f t="shared" si="12"/>
        <v>3</v>
      </c>
      <c r="AJ214" s="24">
        <f t="shared" si="11"/>
        <v>0</v>
      </c>
      <c r="AK214" s="6">
        <f t="shared" si="13"/>
        <v>0</v>
      </c>
      <c r="AL214" s="6">
        <v>3</v>
      </c>
      <c r="AN214" s="4" t="s">
        <v>344</v>
      </c>
      <c r="AO214" s="3">
        <v>210</v>
      </c>
      <c r="AP214">
        <v>30</v>
      </c>
      <c r="AQ214">
        <v>2</v>
      </c>
      <c r="AR214" s="36">
        <v>3</v>
      </c>
      <c r="AS214" s="36">
        <v>0</v>
      </c>
      <c r="AT214" s="36">
        <v>0</v>
      </c>
    </row>
    <row r="215" spans="1:46" ht="173.25" x14ac:dyDescent="0.25">
      <c r="A215" s="3" t="s">
        <v>600</v>
      </c>
      <c r="B215" s="63" t="s">
        <v>510</v>
      </c>
      <c r="C215" s="32"/>
      <c r="D215" s="32">
        <v>1</v>
      </c>
      <c r="E215" s="32"/>
      <c r="F215" s="32"/>
      <c r="G215" s="32">
        <v>1</v>
      </c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0">
        <f t="shared" si="12"/>
        <v>2</v>
      </c>
      <c r="AJ215" s="24">
        <f t="shared" si="11"/>
        <v>0</v>
      </c>
      <c r="AK215" s="6">
        <f t="shared" si="13"/>
        <v>0</v>
      </c>
      <c r="AL215" s="6">
        <v>0</v>
      </c>
      <c r="AN215" s="4" t="s">
        <v>478</v>
      </c>
      <c r="AO215" s="3">
        <v>150</v>
      </c>
      <c r="AP215">
        <v>30</v>
      </c>
      <c r="AQ215">
        <v>3</v>
      </c>
      <c r="AR215" s="36">
        <v>2</v>
      </c>
      <c r="AS215" s="36">
        <v>0</v>
      </c>
      <c r="AT215" s="36">
        <v>0</v>
      </c>
    </row>
    <row r="216" spans="1:46" ht="173.25" x14ac:dyDescent="0.25">
      <c r="A216" s="3" t="s">
        <v>511</v>
      </c>
      <c r="B216" s="63" t="s">
        <v>512</v>
      </c>
      <c r="C216" s="32"/>
      <c r="D216" s="32">
        <v>1</v>
      </c>
      <c r="E216" s="32"/>
      <c r="F216" s="32"/>
      <c r="G216" s="32">
        <v>1</v>
      </c>
      <c r="H216" s="32"/>
      <c r="I216" s="32">
        <v>1</v>
      </c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0">
        <f t="shared" si="12"/>
        <v>3</v>
      </c>
      <c r="AJ216" s="24">
        <f t="shared" ref="AJ216:AJ259" si="14">SUM(K216:V216)</f>
        <v>0</v>
      </c>
      <c r="AK216" s="6">
        <f t="shared" si="13"/>
        <v>0</v>
      </c>
      <c r="AL216" s="6">
        <v>0</v>
      </c>
      <c r="AN216" s="4" t="s">
        <v>478</v>
      </c>
      <c r="AO216" s="3">
        <v>150</v>
      </c>
      <c r="AP216">
        <v>30</v>
      </c>
      <c r="AQ216">
        <v>3</v>
      </c>
      <c r="AR216" s="36">
        <v>2</v>
      </c>
      <c r="AS216" s="36">
        <v>0</v>
      </c>
      <c r="AT216" s="36">
        <v>0</v>
      </c>
    </row>
    <row r="217" spans="1:46" ht="173.25" x14ac:dyDescent="0.25">
      <c r="A217" s="3" t="s">
        <v>513</v>
      </c>
      <c r="B217" s="63" t="s">
        <v>514</v>
      </c>
      <c r="C217" s="32"/>
      <c r="D217" s="32">
        <v>1</v>
      </c>
      <c r="E217" s="32"/>
      <c r="F217" s="32"/>
      <c r="G217" s="32">
        <v>1</v>
      </c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0">
        <f t="shared" ref="AI217:AI259" si="15">SUM(C217:J217)</f>
        <v>2</v>
      </c>
      <c r="AJ217" s="24">
        <f t="shared" si="14"/>
        <v>0</v>
      </c>
      <c r="AK217" s="6">
        <f t="shared" si="13"/>
        <v>0</v>
      </c>
      <c r="AL217" s="6">
        <v>0</v>
      </c>
      <c r="AN217" s="4" t="s">
        <v>478</v>
      </c>
      <c r="AO217" s="3">
        <v>150</v>
      </c>
      <c r="AP217">
        <v>30</v>
      </c>
      <c r="AQ217">
        <v>3</v>
      </c>
      <c r="AR217" s="36">
        <v>2</v>
      </c>
      <c r="AS217" s="36">
        <v>0</v>
      </c>
      <c r="AT217" s="36">
        <v>0</v>
      </c>
    </row>
    <row r="218" spans="1:46" ht="173.25" x14ac:dyDescent="0.25">
      <c r="A218" s="3" t="s">
        <v>515</v>
      </c>
      <c r="B218" s="63" t="s">
        <v>516</v>
      </c>
      <c r="C218" s="32"/>
      <c r="D218" s="32">
        <v>1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0">
        <f t="shared" si="15"/>
        <v>1</v>
      </c>
      <c r="AJ218" s="24">
        <f t="shared" si="14"/>
        <v>0</v>
      </c>
      <c r="AK218" s="6">
        <f t="shared" si="13"/>
        <v>0</v>
      </c>
      <c r="AL218" s="6">
        <v>0</v>
      </c>
      <c r="AN218" s="4" t="s">
        <v>478</v>
      </c>
      <c r="AO218" s="3">
        <v>150</v>
      </c>
      <c r="AP218">
        <v>30</v>
      </c>
      <c r="AQ218">
        <v>3</v>
      </c>
      <c r="AR218" s="36">
        <v>1</v>
      </c>
      <c r="AS218" s="36">
        <v>0</v>
      </c>
      <c r="AT218" s="36">
        <v>0</v>
      </c>
    </row>
    <row r="219" spans="1:46" ht="157.5" x14ac:dyDescent="0.25">
      <c r="A219" s="3" t="s">
        <v>517</v>
      </c>
      <c r="B219" s="63" t="s">
        <v>518</v>
      </c>
      <c r="C219" s="32"/>
      <c r="D219" s="32">
        <v>1</v>
      </c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0">
        <f t="shared" si="15"/>
        <v>1</v>
      </c>
      <c r="AJ219" s="24">
        <f t="shared" si="14"/>
        <v>0</v>
      </c>
      <c r="AK219" s="6">
        <f t="shared" si="13"/>
        <v>0</v>
      </c>
      <c r="AL219" s="6">
        <v>0</v>
      </c>
      <c r="AN219" s="4" t="s">
        <v>478</v>
      </c>
      <c r="AO219" s="3">
        <v>150</v>
      </c>
      <c r="AP219">
        <v>30</v>
      </c>
      <c r="AQ219">
        <v>3</v>
      </c>
      <c r="AR219" s="36">
        <v>1</v>
      </c>
      <c r="AS219" s="36">
        <v>0</v>
      </c>
      <c r="AT219" s="36">
        <v>0</v>
      </c>
    </row>
    <row r="220" spans="1:46" ht="173.25" x14ac:dyDescent="0.25">
      <c r="A220" s="3" t="s">
        <v>519</v>
      </c>
      <c r="B220" s="63" t="s">
        <v>520</v>
      </c>
      <c r="C220" s="32"/>
      <c r="D220" s="32">
        <v>1</v>
      </c>
      <c r="E220" s="32"/>
      <c r="F220" s="32"/>
      <c r="G220" s="32">
        <v>1</v>
      </c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0">
        <f t="shared" si="15"/>
        <v>2</v>
      </c>
      <c r="AJ220" s="24">
        <f t="shared" si="14"/>
        <v>0</v>
      </c>
      <c r="AK220" s="6">
        <f t="shared" si="13"/>
        <v>0</v>
      </c>
      <c r="AL220" s="6">
        <v>0</v>
      </c>
      <c r="AN220" s="4" t="s">
        <v>478</v>
      </c>
      <c r="AO220" s="3">
        <v>150</v>
      </c>
      <c r="AP220">
        <v>30</v>
      </c>
      <c r="AQ220">
        <v>3</v>
      </c>
      <c r="AR220" s="36">
        <v>2</v>
      </c>
      <c r="AS220" s="36">
        <v>0</v>
      </c>
      <c r="AT220" s="36">
        <v>0</v>
      </c>
    </row>
    <row r="221" spans="1:46" ht="126" x14ac:dyDescent="0.25">
      <c r="A221" s="3" t="s">
        <v>521</v>
      </c>
      <c r="B221" s="63" t="s">
        <v>522</v>
      </c>
      <c r="C221" s="32">
        <v>1</v>
      </c>
      <c r="D221" s="32">
        <v>1</v>
      </c>
      <c r="E221" s="32"/>
      <c r="F221" s="32"/>
      <c r="G221" s="32"/>
      <c r="H221" s="32"/>
      <c r="I221" s="32">
        <v>1</v>
      </c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0">
        <f t="shared" si="15"/>
        <v>3</v>
      </c>
      <c r="AJ221" s="24">
        <f t="shared" si="14"/>
        <v>0</v>
      </c>
      <c r="AK221" s="6">
        <f t="shared" si="13"/>
        <v>0</v>
      </c>
      <c r="AL221" s="6">
        <v>0</v>
      </c>
      <c r="AN221" s="4" t="s">
        <v>478</v>
      </c>
      <c r="AO221" s="3">
        <v>150</v>
      </c>
      <c r="AP221">
        <v>30</v>
      </c>
      <c r="AQ221">
        <v>2</v>
      </c>
      <c r="AR221" s="36">
        <v>2</v>
      </c>
      <c r="AS221" s="36">
        <v>0</v>
      </c>
      <c r="AT221" s="36">
        <v>0</v>
      </c>
    </row>
    <row r="222" spans="1:46" x14ac:dyDescent="0.25">
      <c r="A222" s="3" t="s">
        <v>523</v>
      </c>
      <c r="B222" s="64" t="s">
        <v>524</v>
      </c>
      <c r="C222" s="32"/>
      <c r="D222" s="32">
        <v>1</v>
      </c>
      <c r="E222" s="32"/>
      <c r="F222" s="32"/>
      <c r="G222" s="32"/>
      <c r="H222" s="32">
        <v>16</v>
      </c>
      <c r="I222" s="32"/>
      <c r="J222" s="32"/>
      <c r="K222" s="32"/>
      <c r="L222" s="32"/>
      <c r="M222" s="32"/>
      <c r="N222" s="32"/>
      <c r="O222" s="32"/>
      <c r="P222" s="32"/>
      <c r="Q222" s="32">
        <v>1</v>
      </c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0">
        <f t="shared" si="15"/>
        <v>17</v>
      </c>
      <c r="AJ222" s="24">
        <f t="shared" si="14"/>
        <v>1</v>
      </c>
      <c r="AK222" s="6">
        <f t="shared" si="13"/>
        <v>0</v>
      </c>
      <c r="AL222" s="6">
        <v>18</v>
      </c>
      <c r="AN222" s="4" t="s">
        <v>342</v>
      </c>
      <c r="AO222" s="3">
        <v>60</v>
      </c>
      <c r="AP222">
        <v>30</v>
      </c>
      <c r="AQ222">
        <v>2</v>
      </c>
      <c r="AR222" s="36">
        <v>5</v>
      </c>
      <c r="AS222" s="36">
        <v>1</v>
      </c>
      <c r="AT222" s="36">
        <v>0</v>
      </c>
    </row>
    <row r="223" spans="1:46" x14ac:dyDescent="0.25">
      <c r="A223" s="3" t="s">
        <v>525</v>
      </c>
      <c r="B223" s="64" t="s">
        <v>601</v>
      </c>
      <c r="C223" s="32"/>
      <c r="D223" s="32"/>
      <c r="E223" s="32"/>
      <c r="F223" s="32"/>
      <c r="G223" s="32"/>
      <c r="H223" s="32">
        <v>800</v>
      </c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0">
        <f t="shared" si="15"/>
        <v>800</v>
      </c>
      <c r="AJ223" s="24">
        <f t="shared" si="14"/>
        <v>0</v>
      </c>
      <c r="AK223" s="6">
        <f t="shared" si="13"/>
        <v>0</v>
      </c>
      <c r="AL223" s="6">
        <v>0</v>
      </c>
      <c r="AN223" s="4" t="s">
        <v>342</v>
      </c>
      <c r="AO223" s="70"/>
      <c r="AP223">
        <v>30</v>
      </c>
      <c r="AQ223">
        <v>2</v>
      </c>
      <c r="AR223" s="36">
        <v>420</v>
      </c>
      <c r="AS223" s="36">
        <v>0</v>
      </c>
      <c r="AT223" s="36">
        <v>0</v>
      </c>
    </row>
    <row r="224" spans="1:46" x14ac:dyDescent="0.25">
      <c r="A224" s="3" t="s">
        <v>526</v>
      </c>
      <c r="B224" s="64" t="s">
        <v>527</v>
      </c>
      <c r="C224" s="32"/>
      <c r="D224" s="32"/>
      <c r="E224" s="32"/>
      <c r="F224" s="32">
        <v>34</v>
      </c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0">
        <f t="shared" si="15"/>
        <v>34</v>
      </c>
      <c r="AJ224" s="24">
        <f t="shared" si="14"/>
        <v>0</v>
      </c>
      <c r="AK224" s="6">
        <f t="shared" si="13"/>
        <v>0</v>
      </c>
      <c r="AL224" s="6">
        <v>0</v>
      </c>
      <c r="AN224" s="4" t="s">
        <v>342</v>
      </c>
      <c r="AO224" s="70"/>
      <c r="AP224">
        <v>30</v>
      </c>
      <c r="AQ224">
        <v>2</v>
      </c>
      <c r="AR224" s="36">
        <v>15</v>
      </c>
      <c r="AS224" s="36">
        <v>0</v>
      </c>
      <c r="AT224" s="36">
        <v>0</v>
      </c>
    </row>
    <row r="225" spans="1:46" x14ac:dyDescent="0.25">
      <c r="A225" s="3" t="s">
        <v>528</v>
      </c>
      <c r="B225" s="64" t="s">
        <v>529</v>
      </c>
      <c r="C225" s="32"/>
      <c r="D225" s="32"/>
      <c r="E225" s="32"/>
      <c r="F225" s="32"/>
      <c r="G225" s="32"/>
      <c r="H225" s="32"/>
      <c r="I225" s="32"/>
      <c r="J225" s="32"/>
      <c r="K225" s="32">
        <v>1</v>
      </c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>
        <v>1</v>
      </c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0">
        <f t="shared" si="15"/>
        <v>0</v>
      </c>
      <c r="AJ225" s="24">
        <f t="shared" si="14"/>
        <v>1</v>
      </c>
      <c r="AK225" s="6">
        <f t="shared" si="13"/>
        <v>1</v>
      </c>
      <c r="AL225" s="6">
        <v>3</v>
      </c>
      <c r="AN225" s="4" t="s">
        <v>342</v>
      </c>
      <c r="AO225" s="70"/>
      <c r="AP225">
        <v>30</v>
      </c>
      <c r="AQ225">
        <v>2</v>
      </c>
      <c r="AR225" s="36">
        <v>0</v>
      </c>
      <c r="AS225" s="36">
        <v>1</v>
      </c>
      <c r="AT225" s="36">
        <v>1</v>
      </c>
    </row>
    <row r="226" spans="1:46" x14ac:dyDescent="0.25">
      <c r="A226" s="3" t="s">
        <v>530</v>
      </c>
      <c r="B226" s="64" t="s">
        <v>531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>
        <v>2</v>
      </c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>
        <v>2</v>
      </c>
      <c r="Z226" s="32"/>
      <c r="AA226" s="32"/>
      <c r="AB226" s="32"/>
      <c r="AC226" s="32"/>
      <c r="AD226" s="32"/>
      <c r="AE226" s="32"/>
      <c r="AF226" s="32">
        <v>20</v>
      </c>
      <c r="AG226" s="32"/>
      <c r="AH226" s="32">
        <v>4</v>
      </c>
      <c r="AI226" s="30">
        <f t="shared" si="15"/>
        <v>0</v>
      </c>
      <c r="AJ226" s="24">
        <f t="shared" si="14"/>
        <v>2</v>
      </c>
      <c r="AK226" s="6">
        <f t="shared" si="13"/>
        <v>26</v>
      </c>
      <c r="AL226" s="6">
        <v>0</v>
      </c>
      <c r="AN226" s="4" t="s">
        <v>342</v>
      </c>
      <c r="AO226" s="70"/>
      <c r="AP226">
        <v>30</v>
      </c>
      <c r="AQ226">
        <v>2</v>
      </c>
      <c r="AR226" s="36">
        <v>0</v>
      </c>
      <c r="AS226" s="36">
        <v>2</v>
      </c>
      <c r="AT226" s="36">
        <v>14</v>
      </c>
    </row>
    <row r="227" spans="1:46" x14ac:dyDescent="0.25">
      <c r="A227" s="3" t="s">
        <v>532</v>
      </c>
      <c r="B227" s="64" t="s">
        <v>602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>
        <v>2</v>
      </c>
      <c r="N227" s="32"/>
      <c r="O227" s="32"/>
      <c r="P227" s="32"/>
      <c r="Q227" s="32">
        <v>12</v>
      </c>
      <c r="R227" s="32"/>
      <c r="S227" s="32"/>
      <c r="T227" s="32"/>
      <c r="U227" s="32"/>
      <c r="V227" s="32"/>
      <c r="W227" s="32"/>
      <c r="X227" s="32"/>
      <c r="Y227" s="32">
        <v>2</v>
      </c>
      <c r="Z227" s="32"/>
      <c r="AA227" s="32"/>
      <c r="AB227" s="32"/>
      <c r="AC227" s="32"/>
      <c r="AD227" s="32"/>
      <c r="AE227" s="32"/>
      <c r="AF227" s="32"/>
      <c r="AG227" s="32"/>
      <c r="AH227" s="32"/>
      <c r="AI227" s="30">
        <f t="shared" si="15"/>
        <v>0</v>
      </c>
      <c r="AJ227" s="24">
        <f t="shared" si="14"/>
        <v>14</v>
      </c>
      <c r="AK227" s="6">
        <f t="shared" si="13"/>
        <v>2</v>
      </c>
      <c r="AL227" s="6">
        <v>0</v>
      </c>
      <c r="AN227" s="4" t="s">
        <v>342</v>
      </c>
      <c r="AO227" s="70"/>
      <c r="AP227">
        <v>30</v>
      </c>
      <c r="AQ227">
        <v>2</v>
      </c>
      <c r="AR227" s="36">
        <v>0</v>
      </c>
      <c r="AS227" s="36">
        <v>8</v>
      </c>
      <c r="AT227" s="36">
        <v>2</v>
      </c>
    </row>
    <row r="228" spans="1:46" x14ac:dyDescent="0.25">
      <c r="A228" s="3" t="s">
        <v>533</v>
      </c>
      <c r="B228" s="64" t="s">
        <v>534</v>
      </c>
      <c r="C228" s="32"/>
      <c r="D228" s="32"/>
      <c r="E228" s="32"/>
      <c r="F228" s="32"/>
      <c r="G228" s="32"/>
      <c r="H228" s="32">
        <v>1</v>
      </c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0">
        <f t="shared" si="15"/>
        <v>1</v>
      </c>
      <c r="AJ228" s="24">
        <f t="shared" si="14"/>
        <v>0</v>
      </c>
      <c r="AK228" s="6">
        <f t="shared" si="13"/>
        <v>0</v>
      </c>
      <c r="AL228" s="6">
        <v>1</v>
      </c>
      <c r="AN228" s="4" t="s">
        <v>342</v>
      </c>
      <c r="AO228" s="3">
        <v>90</v>
      </c>
      <c r="AP228">
        <v>30</v>
      </c>
      <c r="AQ228">
        <v>3</v>
      </c>
      <c r="AR228" s="36">
        <v>1</v>
      </c>
      <c r="AS228" s="36">
        <v>0</v>
      </c>
      <c r="AT228" s="36">
        <v>0</v>
      </c>
    </row>
    <row r="229" spans="1:46" x14ac:dyDescent="0.25">
      <c r="A229" s="3" t="s">
        <v>535</v>
      </c>
      <c r="B229" s="64" t="s">
        <v>536</v>
      </c>
      <c r="C229" s="32"/>
      <c r="D229" s="32"/>
      <c r="E229" s="32"/>
      <c r="F229" s="32"/>
      <c r="G229" s="32"/>
      <c r="H229" s="32">
        <v>2</v>
      </c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0">
        <f t="shared" si="15"/>
        <v>2</v>
      </c>
      <c r="AJ229" s="24">
        <f t="shared" si="14"/>
        <v>0</v>
      </c>
      <c r="AK229" s="6">
        <f t="shared" si="13"/>
        <v>0</v>
      </c>
      <c r="AL229" s="6">
        <v>0</v>
      </c>
      <c r="AN229" s="4" t="s">
        <v>342</v>
      </c>
      <c r="AO229" s="3">
        <v>90</v>
      </c>
      <c r="AP229">
        <v>30</v>
      </c>
      <c r="AQ229">
        <v>3</v>
      </c>
      <c r="AR229" s="36">
        <v>1</v>
      </c>
      <c r="AS229" s="36">
        <v>0</v>
      </c>
      <c r="AT229" s="36">
        <v>0</v>
      </c>
    </row>
    <row r="230" spans="1:46" x14ac:dyDescent="0.25">
      <c r="A230" s="3" t="s">
        <v>537</v>
      </c>
      <c r="B230" s="64" t="s">
        <v>538</v>
      </c>
      <c r="C230" s="32"/>
      <c r="D230" s="32"/>
      <c r="E230" s="32"/>
      <c r="F230" s="32"/>
      <c r="G230" s="32"/>
      <c r="H230" s="32">
        <v>2</v>
      </c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0">
        <f t="shared" si="15"/>
        <v>2</v>
      </c>
      <c r="AJ230" s="24">
        <f t="shared" si="14"/>
        <v>0</v>
      </c>
      <c r="AK230" s="6">
        <f t="shared" si="13"/>
        <v>0</v>
      </c>
      <c r="AL230" s="6">
        <v>0</v>
      </c>
      <c r="AN230" s="4" t="s">
        <v>342</v>
      </c>
      <c r="AO230" s="3">
        <v>90</v>
      </c>
      <c r="AP230">
        <v>30</v>
      </c>
      <c r="AQ230">
        <v>3</v>
      </c>
      <c r="AR230" s="36">
        <v>1</v>
      </c>
      <c r="AS230" s="36">
        <v>0</v>
      </c>
      <c r="AT230" s="36">
        <v>0</v>
      </c>
    </row>
    <row r="231" spans="1:46" x14ac:dyDescent="0.25">
      <c r="A231" s="3" t="s">
        <v>539</v>
      </c>
      <c r="B231" s="64" t="s">
        <v>540</v>
      </c>
      <c r="C231" s="32"/>
      <c r="D231" s="32"/>
      <c r="E231" s="32"/>
      <c r="F231" s="32"/>
      <c r="G231" s="32"/>
      <c r="H231" s="32">
        <v>2</v>
      </c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0">
        <f t="shared" si="15"/>
        <v>2</v>
      </c>
      <c r="AJ231" s="24">
        <f t="shared" si="14"/>
        <v>0</v>
      </c>
      <c r="AK231" s="6">
        <f t="shared" si="13"/>
        <v>0</v>
      </c>
      <c r="AL231" s="6">
        <v>0</v>
      </c>
      <c r="AN231" s="4" t="s">
        <v>342</v>
      </c>
      <c r="AO231" s="3">
        <v>90</v>
      </c>
      <c r="AP231">
        <v>30</v>
      </c>
      <c r="AQ231">
        <v>3</v>
      </c>
      <c r="AR231" s="36">
        <v>1</v>
      </c>
      <c r="AS231" s="36">
        <v>0</v>
      </c>
      <c r="AT231" s="36">
        <v>0</v>
      </c>
    </row>
    <row r="232" spans="1:46" x14ac:dyDescent="0.25">
      <c r="A232" s="3" t="s">
        <v>541</v>
      </c>
      <c r="B232" s="64" t="s">
        <v>542</v>
      </c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>
        <v>21</v>
      </c>
      <c r="N232" s="32"/>
      <c r="O232" s="32">
        <v>13</v>
      </c>
      <c r="P232" s="32">
        <v>9</v>
      </c>
      <c r="Q232" s="32"/>
      <c r="R232" s="32">
        <v>12</v>
      </c>
      <c r="S232" s="32">
        <v>9</v>
      </c>
      <c r="T232" s="32">
        <v>10</v>
      </c>
      <c r="U232" s="32">
        <v>11</v>
      </c>
      <c r="V232" s="32">
        <v>2</v>
      </c>
      <c r="W232" s="32"/>
      <c r="X232" s="32"/>
      <c r="Y232" s="32">
        <v>21</v>
      </c>
      <c r="Z232" s="32"/>
      <c r="AA232" s="32">
        <v>13</v>
      </c>
      <c r="AB232" s="32">
        <v>9</v>
      </c>
      <c r="AC232" s="32">
        <v>8</v>
      </c>
      <c r="AD232" s="32">
        <v>12</v>
      </c>
      <c r="AE232" s="32">
        <v>9</v>
      </c>
      <c r="AF232" s="32">
        <v>5</v>
      </c>
      <c r="AG232" s="32">
        <v>14</v>
      </c>
      <c r="AH232" s="32">
        <v>8</v>
      </c>
      <c r="AI232" s="30">
        <f t="shared" si="15"/>
        <v>0</v>
      </c>
      <c r="AJ232" s="24">
        <f t="shared" si="14"/>
        <v>87</v>
      </c>
      <c r="AK232" s="6">
        <f t="shared" si="13"/>
        <v>99</v>
      </c>
      <c r="AL232" s="6">
        <v>79</v>
      </c>
      <c r="AN232" s="4" t="s">
        <v>474</v>
      </c>
      <c r="AO232" s="70"/>
      <c r="AP232">
        <v>30</v>
      </c>
      <c r="AQ232">
        <v>3</v>
      </c>
      <c r="AR232" s="36">
        <v>0</v>
      </c>
      <c r="AS232" s="36">
        <v>46</v>
      </c>
      <c r="AT232" s="36">
        <v>53</v>
      </c>
    </row>
    <row r="233" spans="1:46" x14ac:dyDescent="0.25">
      <c r="A233" s="3" t="s">
        <v>543</v>
      </c>
      <c r="B233" s="64" t="s">
        <v>603</v>
      </c>
      <c r="C233" s="32"/>
      <c r="D233" s="32"/>
      <c r="E233" s="32"/>
      <c r="F233" s="32"/>
      <c r="G233" s="32"/>
      <c r="H233" s="32">
        <v>800</v>
      </c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0">
        <f t="shared" si="15"/>
        <v>800</v>
      </c>
      <c r="AJ233" s="24">
        <f t="shared" si="14"/>
        <v>0</v>
      </c>
      <c r="AK233" s="6">
        <f t="shared" si="13"/>
        <v>0</v>
      </c>
      <c r="AL233" s="6">
        <v>300</v>
      </c>
      <c r="AN233" s="4" t="s">
        <v>342</v>
      </c>
      <c r="AO233" s="70"/>
      <c r="AP233">
        <v>30</v>
      </c>
      <c r="AQ233">
        <v>2</v>
      </c>
      <c r="AR233" s="36">
        <v>420</v>
      </c>
      <c r="AS233" s="36">
        <v>0</v>
      </c>
      <c r="AT233" s="36">
        <v>0</v>
      </c>
    </row>
    <row r="234" spans="1:46" x14ac:dyDescent="0.25">
      <c r="A234" s="3" t="s">
        <v>544</v>
      </c>
      <c r="B234" s="64" t="s">
        <v>545</v>
      </c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>
        <v>4</v>
      </c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>
        <v>4</v>
      </c>
      <c r="AA234" s="32"/>
      <c r="AB234" s="32"/>
      <c r="AC234" s="32"/>
      <c r="AD234" s="32"/>
      <c r="AE234" s="32"/>
      <c r="AF234" s="32"/>
      <c r="AG234" s="32"/>
      <c r="AH234" s="32"/>
      <c r="AI234" s="30">
        <f t="shared" si="15"/>
        <v>0</v>
      </c>
      <c r="AJ234" s="24">
        <f t="shared" si="14"/>
        <v>4</v>
      </c>
      <c r="AK234" s="6">
        <f t="shared" si="13"/>
        <v>4</v>
      </c>
      <c r="AL234" s="6">
        <v>0</v>
      </c>
      <c r="AN234" s="4" t="s">
        <v>342</v>
      </c>
      <c r="AO234" s="70"/>
      <c r="AP234">
        <v>30</v>
      </c>
      <c r="AQ234">
        <v>2</v>
      </c>
      <c r="AR234" s="36">
        <v>0</v>
      </c>
      <c r="AS234" s="36">
        <v>3</v>
      </c>
      <c r="AT234" s="36">
        <v>3</v>
      </c>
    </row>
    <row r="235" spans="1:46" x14ac:dyDescent="0.25">
      <c r="A235" s="3" t="s">
        <v>546</v>
      </c>
      <c r="B235" s="64" t="s">
        <v>547</v>
      </c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>
        <v>10</v>
      </c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0">
        <f t="shared" si="15"/>
        <v>0</v>
      </c>
      <c r="AJ235" s="24">
        <f t="shared" si="14"/>
        <v>10</v>
      </c>
      <c r="AK235" s="6">
        <f t="shared" si="13"/>
        <v>0</v>
      </c>
      <c r="AL235" s="6">
        <v>0</v>
      </c>
      <c r="AN235" s="4" t="s">
        <v>596</v>
      </c>
      <c r="AO235" s="70"/>
      <c r="AP235">
        <v>30</v>
      </c>
      <c r="AQ235">
        <v>2</v>
      </c>
      <c r="AR235" s="36">
        <v>0</v>
      </c>
      <c r="AS235" s="36">
        <v>6</v>
      </c>
      <c r="AT235" s="36">
        <v>0</v>
      </c>
    </row>
    <row r="236" spans="1:46" x14ac:dyDescent="0.25">
      <c r="A236" s="3" t="s">
        <v>548</v>
      </c>
      <c r="B236" s="64" t="s">
        <v>549</v>
      </c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>
        <v>50</v>
      </c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0">
        <f t="shared" si="15"/>
        <v>0</v>
      </c>
      <c r="AJ236" s="24">
        <f t="shared" si="14"/>
        <v>50</v>
      </c>
      <c r="AK236" s="6">
        <f t="shared" si="13"/>
        <v>0</v>
      </c>
      <c r="AL236" s="6">
        <v>0</v>
      </c>
      <c r="AN236" s="4" t="s">
        <v>342</v>
      </c>
      <c r="AO236" s="70"/>
      <c r="AP236">
        <v>30</v>
      </c>
      <c r="AQ236">
        <v>2</v>
      </c>
      <c r="AR236" s="36">
        <v>0</v>
      </c>
      <c r="AS236" s="36">
        <v>27</v>
      </c>
      <c r="AT236" s="36">
        <v>0</v>
      </c>
    </row>
    <row r="237" spans="1:46" x14ac:dyDescent="0.25">
      <c r="A237" s="3" t="s">
        <v>550</v>
      </c>
      <c r="B237" s="64" t="s">
        <v>551</v>
      </c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>
        <v>20</v>
      </c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0">
        <f t="shared" si="15"/>
        <v>0</v>
      </c>
      <c r="AJ237" s="24">
        <f t="shared" si="14"/>
        <v>20</v>
      </c>
      <c r="AK237" s="6">
        <f t="shared" si="13"/>
        <v>0</v>
      </c>
      <c r="AL237" s="6">
        <v>0</v>
      </c>
      <c r="AN237" s="4" t="s">
        <v>596</v>
      </c>
      <c r="AO237" s="70"/>
      <c r="AP237">
        <v>30</v>
      </c>
      <c r="AQ237">
        <v>2</v>
      </c>
      <c r="AR237" s="36">
        <v>0</v>
      </c>
      <c r="AS237" s="36">
        <v>11</v>
      </c>
      <c r="AT237" s="36">
        <v>0</v>
      </c>
    </row>
    <row r="238" spans="1:46" x14ac:dyDescent="0.25">
      <c r="A238" s="3" t="s">
        <v>552</v>
      </c>
      <c r="B238" s="64" t="s">
        <v>553</v>
      </c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>
        <v>1</v>
      </c>
      <c r="S238" s="32"/>
      <c r="T238" s="32"/>
      <c r="U238" s="32"/>
      <c r="V238" s="32">
        <v>1</v>
      </c>
      <c r="W238" s="32"/>
      <c r="X238" s="32"/>
      <c r="Y238" s="32"/>
      <c r="Z238" s="32"/>
      <c r="AA238" s="32"/>
      <c r="AB238" s="32"/>
      <c r="AC238" s="32"/>
      <c r="AD238" s="32">
        <v>1</v>
      </c>
      <c r="AE238" s="32"/>
      <c r="AF238" s="32"/>
      <c r="AG238" s="32">
        <v>1</v>
      </c>
      <c r="AH238" s="32"/>
      <c r="AI238" s="30">
        <f t="shared" si="15"/>
        <v>0</v>
      </c>
      <c r="AJ238" s="24">
        <f t="shared" si="14"/>
        <v>2</v>
      </c>
      <c r="AK238" s="6">
        <f t="shared" si="13"/>
        <v>2</v>
      </c>
      <c r="AL238" s="6">
        <v>0</v>
      </c>
      <c r="AN238" s="4" t="s">
        <v>344</v>
      </c>
      <c r="AO238" s="3">
        <v>60</v>
      </c>
      <c r="AP238">
        <v>30</v>
      </c>
      <c r="AQ238">
        <v>3</v>
      </c>
      <c r="AR238" s="36">
        <v>0</v>
      </c>
      <c r="AS238" s="36">
        <v>1</v>
      </c>
      <c r="AT238" s="36">
        <v>1</v>
      </c>
    </row>
    <row r="239" spans="1:46" x14ac:dyDescent="0.25">
      <c r="A239" s="3" t="s">
        <v>554</v>
      </c>
      <c r="B239" s="64" t="s">
        <v>555</v>
      </c>
      <c r="C239" s="32">
        <v>3</v>
      </c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0">
        <f t="shared" si="15"/>
        <v>3</v>
      </c>
      <c r="AJ239" s="24">
        <f t="shared" si="14"/>
        <v>0</v>
      </c>
      <c r="AK239" s="6">
        <f t="shared" si="13"/>
        <v>0</v>
      </c>
      <c r="AL239" s="6">
        <v>0</v>
      </c>
      <c r="AN239" s="4" t="s">
        <v>342</v>
      </c>
      <c r="AO239" s="3">
        <v>90</v>
      </c>
      <c r="AP239">
        <v>30</v>
      </c>
      <c r="AQ239">
        <v>3</v>
      </c>
      <c r="AR239" s="36">
        <v>2</v>
      </c>
      <c r="AS239" s="36">
        <v>0</v>
      </c>
      <c r="AT239" s="36">
        <v>0</v>
      </c>
    </row>
    <row r="240" spans="1:46" ht="47.25" x14ac:dyDescent="0.25">
      <c r="A240" s="3" t="s">
        <v>556</v>
      </c>
      <c r="B240" s="63" t="s">
        <v>557</v>
      </c>
      <c r="C240" s="32">
        <v>6</v>
      </c>
      <c r="D240" s="32">
        <v>6</v>
      </c>
      <c r="E240" s="32">
        <v>12</v>
      </c>
      <c r="F240" s="32">
        <v>14</v>
      </c>
      <c r="G240" s="32">
        <v>7</v>
      </c>
      <c r="H240" s="32">
        <v>5</v>
      </c>
      <c r="I240" s="32">
        <v>8</v>
      </c>
      <c r="J240" s="32">
        <v>6</v>
      </c>
      <c r="K240" s="32">
        <v>1</v>
      </c>
      <c r="L240" s="32">
        <v>3</v>
      </c>
      <c r="M240" s="32">
        <v>4</v>
      </c>
      <c r="N240" s="32">
        <v>1</v>
      </c>
      <c r="O240" s="32">
        <v>1</v>
      </c>
      <c r="P240" s="32">
        <v>4</v>
      </c>
      <c r="Q240" s="32">
        <v>3</v>
      </c>
      <c r="R240" s="32">
        <v>11</v>
      </c>
      <c r="S240" s="32">
        <v>6</v>
      </c>
      <c r="T240" s="32">
        <v>10</v>
      </c>
      <c r="U240" s="32">
        <v>6</v>
      </c>
      <c r="V240" s="32">
        <v>13</v>
      </c>
      <c r="W240" s="32">
        <v>1</v>
      </c>
      <c r="X240" s="32">
        <v>3</v>
      </c>
      <c r="Y240" s="32">
        <v>4</v>
      </c>
      <c r="Z240" s="32">
        <v>1</v>
      </c>
      <c r="AA240" s="32">
        <v>1</v>
      </c>
      <c r="AB240" s="32">
        <v>4</v>
      </c>
      <c r="AC240" s="32"/>
      <c r="AD240" s="32">
        <v>11</v>
      </c>
      <c r="AE240" s="32">
        <v>6</v>
      </c>
      <c r="AF240" s="32"/>
      <c r="AG240" s="32"/>
      <c r="AH240" s="32"/>
      <c r="AI240" s="30">
        <f t="shared" si="15"/>
        <v>64</v>
      </c>
      <c r="AJ240" s="24">
        <f t="shared" si="14"/>
        <v>63</v>
      </c>
      <c r="AK240" s="6">
        <f t="shared" si="13"/>
        <v>31</v>
      </c>
      <c r="AL240" s="6">
        <v>0</v>
      </c>
      <c r="AN240" s="4" t="s">
        <v>342</v>
      </c>
      <c r="AO240" s="3">
        <v>60</v>
      </c>
      <c r="AP240">
        <v>30</v>
      </c>
      <c r="AQ240">
        <v>3</v>
      </c>
      <c r="AR240" s="36">
        <v>17</v>
      </c>
      <c r="AS240" s="36">
        <v>17</v>
      </c>
      <c r="AT240" s="36">
        <v>9</v>
      </c>
    </row>
    <row r="241" spans="1:46" x14ac:dyDescent="0.25">
      <c r="A241" s="3" t="s">
        <v>558</v>
      </c>
      <c r="B241" s="64" t="s">
        <v>559</v>
      </c>
      <c r="C241" s="32"/>
      <c r="D241" s="32"/>
      <c r="E241" s="32"/>
      <c r="F241" s="32"/>
      <c r="G241" s="32"/>
      <c r="H241" s="32"/>
      <c r="I241" s="32"/>
      <c r="J241" s="32"/>
      <c r="K241" s="32"/>
      <c r="L241" s="32">
        <v>725</v>
      </c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>
        <v>725</v>
      </c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0">
        <f t="shared" si="15"/>
        <v>0</v>
      </c>
      <c r="AJ241" s="24">
        <f t="shared" si="14"/>
        <v>725</v>
      </c>
      <c r="AK241" s="6">
        <f t="shared" si="13"/>
        <v>725</v>
      </c>
      <c r="AL241" s="6">
        <v>0</v>
      </c>
      <c r="AN241" s="4" t="s">
        <v>342</v>
      </c>
      <c r="AO241" s="70"/>
      <c r="AP241">
        <v>30</v>
      </c>
      <c r="AQ241">
        <v>3</v>
      </c>
      <c r="AR241" s="36">
        <v>0</v>
      </c>
      <c r="AS241" s="36">
        <v>304</v>
      </c>
      <c r="AT241" s="36">
        <v>304</v>
      </c>
    </row>
    <row r="242" spans="1:46" x14ac:dyDescent="0.25">
      <c r="A242" s="3" t="s">
        <v>560</v>
      </c>
      <c r="B242" s="64" t="s">
        <v>561</v>
      </c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>
        <v>4</v>
      </c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>
        <v>4</v>
      </c>
      <c r="AA242" s="32"/>
      <c r="AB242" s="32"/>
      <c r="AC242" s="32"/>
      <c r="AD242" s="32"/>
      <c r="AE242" s="32"/>
      <c r="AF242" s="32"/>
      <c r="AG242" s="32"/>
      <c r="AH242" s="32"/>
      <c r="AI242" s="30">
        <f t="shared" si="15"/>
        <v>0</v>
      </c>
      <c r="AJ242" s="24">
        <f t="shared" si="14"/>
        <v>4</v>
      </c>
      <c r="AK242" s="6">
        <f t="shared" si="13"/>
        <v>4</v>
      </c>
      <c r="AL242" s="6">
        <v>12</v>
      </c>
      <c r="AN242" s="4" t="s">
        <v>342</v>
      </c>
      <c r="AO242" s="70"/>
      <c r="AP242">
        <v>30</v>
      </c>
      <c r="AQ242">
        <v>2</v>
      </c>
      <c r="AR242" s="36">
        <v>0</v>
      </c>
      <c r="AS242" s="36">
        <v>3</v>
      </c>
      <c r="AT242" s="36">
        <v>3</v>
      </c>
    </row>
    <row r="243" spans="1:46" x14ac:dyDescent="0.25">
      <c r="A243" s="3" t="s">
        <v>562</v>
      </c>
      <c r="B243" s="64" t="s">
        <v>563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>
        <v>12</v>
      </c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>
        <v>12</v>
      </c>
      <c r="AA243" s="32"/>
      <c r="AB243" s="32"/>
      <c r="AC243" s="32"/>
      <c r="AD243" s="32"/>
      <c r="AE243" s="32"/>
      <c r="AF243" s="32"/>
      <c r="AG243" s="32"/>
      <c r="AH243" s="32"/>
      <c r="AI243" s="30">
        <f t="shared" si="15"/>
        <v>0</v>
      </c>
      <c r="AJ243" s="24">
        <f t="shared" si="14"/>
        <v>12</v>
      </c>
      <c r="AK243" s="6">
        <f t="shared" si="13"/>
        <v>12</v>
      </c>
      <c r="AL243" s="6">
        <v>0</v>
      </c>
      <c r="AN243" s="4" t="s">
        <v>342</v>
      </c>
      <c r="AO243" s="70"/>
      <c r="AP243">
        <v>30</v>
      </c>
      <c r="AQ243">
        <v>2</v>
      </c>
      <c r="AR243" s="36">
        <v>0</v>
      </c>
      <c r="AS243" s="36">
        <v>7</v>
      </c>
      <c r="AT243" s="36">
        <v>7</v>
      </c>
    </row>
    <row r="244" spans="1:46" x14ac:dyDescent="0.25">
      <c r="A244" s="3" t="s">
        <v>564</v>
      </c>
      <c r="B244" s="64" t="s">
        <v>565</v>
      </c>
      <c r="C244" s="32"/>
      <c r="D244" s="32"/>
      <c r="E244" s="32"/>
      <c r="F244" s="32"/>
      <c r="G244" s="32"/>
      <c r="H244" s="32"/>
      <c r="I244" s="32">
        <v>1</v>
      </c>
      <c r="J244" s="32">
        <v>5</v>
      </c>
      <c r="K244" s="32">
        <v>9</v>
      </c>
      <c r="L244" s="32">
        <v>17</v>
      </c>
      <c r="M244" s="32">
        <v>12</v>
      </c>
      <c r="N244" s="32">
        <v>4</v>
      </c>
      <c r="O244" s="32">
        <v>2</v>
      </c>
      <c r="P244" s="32">
        <v>13</v>
      </c>
      <c r="Q244" s="32">
        <v>5</v>
      </c>
      <c r="R244" s="32">
        <v>7</v>
      </c>
      <c r="S244" s="32">
        <v>1</v>
      </c>
      <c r="T244" s="32">
        <v>7</v>
      </c>
      <c r="U244" s="32">
        <v>13</v>
      </c>
      <c r="V244" s="32">
        <v>18</v>
      </c>
      <c r="W244" s="32">
        <v>9</v>
      </c>
      <c r="X244" s="32">
        <v>17</v>
      </c>
      <c r="Y244" s="32">
        <v>12</v>
      </c>
      <c r="Z244" s="32">
        <v>4</v>
      </c>
      <c r="AA244" s="32">
        <v>2</v>
      </c>
      <c r="AB244" s="32">
        <v>13</v>
      </c>
      <c r="AC244" s="32">
        <v>2</v>
      </c>
      <c r="AD244" s="32">
        <v>7</v>
      </c>
      <c r="AE244" s="32">
        <v>1</v>
      </c>
      <c r="AF244" s="32"/>
      <c r="AG244" s="32">
        <v>4</v>
      </c>
      <c r="AH244" s="32">
        <v>5</v>
      </c>
      <c r="AI244" s="30">
        <f t="shared" si="15"/>
        <v>6</v>
      </c>
      <c r="AJ244" s="24">
        <f t="shared" si="14"/>
        <v>108</v>
      </c>
      <c r="AK244" s="6">
        <f t="shared" si="13"/>
        <v>76</v>
      </c>
      <c r="AL244" s="6">
        <v>36</v>
      </c>
      <c r="AN244" s="4" t="s">
        <v>344</v>
      </c>
      <c r="AO244" s="3">
        <v>120</v>
      </c>
      <c r="AP244">
        <v>30</v>
      </c>
      <c r="AQ244">
        <v>3</v>
      </c>
      <c r="AR244" s="36">
        <v>4</v>
      </c>
      <c r="AS244" s="36">
        <v>58</v>
      </c>
      <c r="AT244" s="36">
        <v>41</v>
      </c>
    </row>
    <row r="245" spans="1:46" x14ac:dyDescent="0.25">
      <c r="A245" s="3" t="s">
        <v>566</v>
      </c>
      <c r="B245" s="64" t="s">
        <v>567</v>
      </c>
      <c r="C245" s="32"/>
      <c r="D245" s="32"/>
      <c r="E245" s="32"/>
      <c r="F245" s="32"/>
      <c r="G245" s="32"/>
      <c r="H245" s="32"/>
      <c r="I245" s="32">
        <v>1</v>
      </c>
      <c r="J245" s="32">
        <v>1</v>
      </c>
      <c r="K245" s="32">
        <v>7</v>
      </c>
      <c r="L245" s="32">
        <v>8</v>
      </c>
      <c r="M245" s="32">
        <v>7</v>
      </c>
      <c r="N245" s="32">
        <v>3</v>
      </c>
      <c r="O245" s="32">
        <v>3</v>
      </c>
      <c r="P245" s="32">
        <v>5</v>
      </c>
      <c r="Q245" s="32">
        <v>14</v>
      </c>
      <c r="R245" s="32">
        <v>5</v>
      </c>
      <c r="S245" s="32">
        <v>5</v>
      </c>
      <c r="T245" s="32">
        <v>1</v>
      </c>
      <c r="U245" s="32">
        <v>4</v>
      </c>
      <c r="V245" s="32">
        <v>3</v>
      </c>
      <c r="W245" s="32">
        <v>7</v>
      </c>
      <c r="X245" s="32">
        <v>8</v>
      </c>
      <c r="Y245" s="32">
        <v>7</v>
      </c>
      <c r="Z245" s="32">
        <v>3</v>
      </c>
      <c r="AA245" s="32">
        <v>3</v>
      </c>
      <c r="AB245" s="32">
        <v>5</v>
      </c>
      <c r="AC245" s="32">
        <v>1</v>
      </c>
      <c r="AD245" s="32">
        <v>5</v>
      </c>
      <c r="AE245" s="32">
        <v>5</v>
      </c>
      <c r="AF245" s="32">
        <v>1</v>
      </c>
      <c r="AG245" s="32">
        <v>1</v>
      </c>
      <c r="AH245" s="32">
        <v>2</v>
      </c>
      <c r="AI245" s="30">
        <f t="shared" si="15"/>
        <v>2</v>
      </c>
      <c r="AJ245" s="24">
        <f t="shared" si="14"/>
        <v>65</v>
      </c>
      <c r="AK245" s="6">
        <f t="shared" si="13"/>
        <v>48</v>
      </c>
      <c r="AL245" s="6">
        <v>167</v>
      </c>
      <c r="AN245" s="4" t="s">
        <v>344</v>
      </c>
      <c r="AO245" s="3">
        <v>120</v>
      </c>
      <c r="AP245">
        <v>30</v>
      </c>
      <c r="AQ245">
        <v>1</v>
      </c>
      <c r="AR245" s="36">
        <v>2</v>
      </c>
      <c r="AS245" s="36">
        <v>34</v>
      </c>
      <c r="AT245" s="36">
        <v>26</v>
      </c>
    </row>
    <row r="246" spans="1:46" ht="94.5" x14ac:dyDescent="0.25">
      <c r="A246" s="3" t="s">
        <v>568</v>
      </c>
      <c r="B246" s="63" t="s">
        <v>569</v>
      </c>
      <c r="C246" s="32">
        <v>19</v>
      </c>
      <c r="D246" s="32">
        <v>26</v>
      </c>
      <c r="E246" s="32">
        <v>2</v>
      </c>
      <c r="F246" s="32">
        <v>5</v>
      </c>
      <c r="G246" s="32"/>
      <c r="H246" s="32">
        <v>37</v>
      </c>
      <c r="I246" s="32">
        <v>16</v>
      </c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0">
        <f t="shared" si="15"/>
        <v>105</v>
      </c>
      <c r="AJ246" s="24">
        <f t="shared" si="14"/>
        <v>0</v>
      </c>
      <c r="AK246" s="6">
        <f t="shared" si="13"/>
        <v>0</v>
      </c>
      <c r="AL246" s="6">
        <v>0</v>
      </c>
      <c r="AN246" s="4" t="s">
        <v>342</v>
      </c>
      <c r="AO246" s="3">
        <v>90</v>
      </c>
      <c r="AP246">
        <v>30</v>
      </c>
      <c r="AQ246">
        <v>3</v>
      </c>
      <c r="AR246" s="36">
        <v>44</v>
      </c>
      <c r="AS246" s="36">
        <v>0</v>
      </c>
      <c r="AT246" s="36">
        <v>0</v>
      </c>
    </row>
    <row r="247" spans="1:46" ht="141.75" x14ac:dyDescent="0.25">
      <c r="A247" s="3" t="s">
        <v>570</v>
      </c>
      <c r="B247" s="63" t="s">
        <v>571</v>
      </c>
      <c r="C247" s="32"/>
      <c r="D247" s="32"/>
      <c r="E247" s="32"/>
      <c r="F247" s="32"/>
      <c r="G247" s="32"/>
      <c r="H247" s="32">
        <v>30</v>
      </c>
      <c r="I247" s="32">
        <v>1</v>
      </c>
      <c r="J247" s="32">
        <v>30</v>
      </c>
      <c r="K247" s="32">
        <v>23</v>
      </c>
      <c r="L247" s="32">
        <v>16</v>
      </c>
      <c r="M247" s="32">
        <v>14</v>
      </c>
      <c r="N247" s="32">
        <v>22</v>
      </c>
      <c r="O247" s="32">
        <v>20</v>
      </c>
      <c r="P247" s="32">
        <v>29</v>
      </c>
      <c r="Q247" s="32">
        <v>21</v>
      </c>
      <c r="R247" s="32">
        <v>26</v>
      </c>
      <c r="S247" s="32">
        <v>23</v>
      </c>
      <c r="T247" s="32">
        <v>17</v>
      </c>
      <c r="U247" s="32">
        <v>5</v>
      </c>
      <c r="V247" s="32"/>
      <c r="W247" s="32">
        <v>23</v>
      </c>
      <c r="X247" s="32">
        <v>17</v>
      </c>
      <c r="Y247" s="32">
        <v>14</v>
      </c>
      <c r="Z247" s="32">
        <v>22</v>
      </c>
      <c r="AA247" s="32">
        <v>20</v>
      </c>
      <c r="AB247" s="32">
        <v>29</v>
      </c>
      <c r="AC247" s="32"/>
      <c r="AD247" s="32">
        <v>26</v>
      </c>
      <c r="AE247" s="32">
        <v>23</v>
      </c>
      <c r="AF247" s="32"/>
      <c r="AG247" s="32"/>
      <c r="AH247" s="32"/>
      <c r="AI247" s="30">
        <f t="shared" si="15"/>
        <v>61</v>
      </c>
      <c r="AJ247" s="24">
        <f t="shared" si="14"/>
        <v>216</v>
      </c>
      <c r="AK247" s="6">
        <f t="shared" si="13"/>
        <v>174</v>
      </c>
      <c r="AL247" s="6">
        <v>0</v>
      </c>
      <c r="AN247" s="4" t="s">
        <v>342</v>
      </c>
      <c r="AO247" s="3">
        <v>90</v>
      </c>
      <c r="AP247">
        <v>30</v>
      </c>
      <c r="AQ247">
        <v>3</v>
      </c>
      <c r="AR247" s="36">
        <v>26</v>
      </c>
      <c r="AS247" s="36">
        <v>91</v>
      </c>
      <c r="AT247" s="36">
        <v>73</v>
      </c>
    </row>
    <row r="248" spans="1:46" x14ac:dyDescent="0.25">
      <c r="A248" s="3" t="s">
        <v>572</v>
      </c>
      <c r="B248" s="64" t="s">
        <v>573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>
        <v>32</v>
      </c>
      <c r="S248" s="32">
        <v>16</v>
      </c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>
        <v>32</v>
      </c>
      <c r="AE248" s="32">
        <v>16</v>
      </c>
      <c r="AF248" s="32"/>
      <c r="AG248" s="32"/>
      <c r="AH248" s="32"/>
      <c r="AI248" s="30">
        <f t="shared" si="15"/>
        <v>0</v>
      </c>
      <c r="AJ248" s="24">
        <f t="shared" si="14"/>
        <v>48</v>
      </c>
      <c r="AK248" s="6">
        <f t="shared" si="13"/>
        <v>48</v>
      </c>
      <c r="AL248" s="6">
        <v>0</v>
      </c>
      <c r="AN248" s="4" t="s">
        <v>474</v>
      </c>
      <c r="AO248" s="3">
        <v>30</v>
      </c>
      <c r="AP248">
        <v>30</v>
      </c>
      <c r="AQ248">
        <v>2</v>
      </c>
      <c r="AR248" s="36">
        <v>0</v>
      </c>
      <c r="AS248" s="36">
        <v>9</v>
      </c>
      <c r="AT248" s="36">
        <v>9</v>
      </c>
    </row>
    <row r="249" spans="1:46" ht="126" x14ac:dyDescent="0.25">
      <c r="A249" s="3" t="s">
        <v>574</v>
      </c>
      <c r="B249" s="63" t="s">
        <v>575</v>
      </c>
      <c r="C249" s="32"/>
      <c r="D249" s="32">
        <v>1</v>
      </c>
      <c r="E249" s="32"/>
      <c r="F249" s="32"/>
      <c r="G249" s="32"/>
      <c r="H249" s="32"/>
      <c r="I249" s="32"/>
      <c r="J249" s="32"/>
      <c r="K249" s="32">
        <v>1</v>
      </c>
      <c r="L249" s="32"/>
      <c r="M249" s="32">
        <v>1</v>
      </c>
      <c r="N249" s="32"/>
      <c r="O249" s="32"/>
      <c r="P249" s="32"/>
      <c r="Q249" s="32"/>
      <c r="R249" s="32">
        <v>1</v>
      </c>
      <c r="S249" s="32"/>
      <c r="T249" s="32"/>
      <c r="U249" s="32"/>
      <c r="V249" s="32"/>
      <c r="W249" s="32">
        <v>1</v>
      </c>
      <c r="X249" s="32"/>
      <c r="Y249" s="32">
        <v>1</v>
      </c>
      <c r="Z249" s="32"/>
      <c r="AA249" s="32"/>
      <c r="AB249" s="32"/>
      <c r="AC249" s="32"/>
      <c r="AD249" s="32">
        <v>1</v>
      </c>
      <c r="AE249" s="32"/>
      <c r="AF249" s="32"/>
      <c r="AG249" s="32"/>
      <c r="AH249" s="32">
        <v>1</v>
      </c>
      <c r="AI249" s="30">
        <f t="shared" si="15"/>
        <v>1</v>
      </c>
      <c r="AJ249" s="24">
        <f t="shared" si="14"/>
        <v>3</v>
      </c>
      <c r="AK249" s="6">
        <f t="shared" si="13"/>
        <v>4</v>
      </c>
      <c r="AL249" s="6">
        <v>7</v>
      </c>
      <c r="AN249" s="4" t="s">
        <v>478</v>
      </c>
      <c r="AO249" s="3">
        <v>120</v>
      </c>
      <c r="AP249">
        <v>30</v>
      </c>
      <c r="AQ249">
        <v>2</v>
      </c>
      <c r="AR249" s="36">
        <v>1</v>
      </c>
      <c r="AS249" s="36">
        <v>2</v>
      </c>
      <c r="AT249" s="36">
        <v>3</v>
      </c>
    </row>
    <row r="250" spans="1:46" ht="110.25" x14ac:dyDescent="0.25">
      <c r="A250" s="3" t="s">
        <v>576</v>
      </c>
      <c r="B250" s="63" t="s">
        <v>577</v>
      </c>
      <c r="C250" s="32">
        <v>96</v>
      </c>
      <c r="D250" s="32">
        <v>32</v>
      </c>
      <c r="E250" s="32">
        <v>32</v>
      </c>
      <c r="F250" s="32">
        <v>64</v>
      </c>
      <c r="G250" s="32">
        <v>32</v>
      </c>
      <c r="H250" s="32">
        <v>32</v>
      </c>
      <c r="I250" s="32">
        <v>64</v>
      </c>
      <c r="J250" s="32">
        <v>64</v>
      </c>
      <c r="K250" s="32">
        <v>32</v>
      </c>
      <c r="L250" s="32"/>
      <c r="M250" s="32">
        <v>66</v>
      </c>
      <c r="N250" s="32">
        <v>64</v>
      </c>
      <c r="O250" s="32">
        <v>64</v>
      </c>
      <c r="P250" s="32">
        <v>32</v>
      </c>
      <c r="Q250" s="32">
        <v>64</v>
      </c>
      <c r="R250" s="32">
        <v>32</v>
      </c>
      <c r="S250" s="32">
        <v>142</v>
      </c>
      <c r="T250" s="32"/>
      <c r="U250" s="32"/>
      <c r="V250" s="32"/>
      <c r="W250" s="32">
        <v>32</v>
      </c>
      <c r="X250" s="32"/>
      <c r="Y250" s="32">
        <v>66</v>
      </c>
      <c r="Z250" s="32">
        <v>64</v>
      </c>
      <c r="AA250" s="32">
        <v>64</v>
      </c>
      <c r="AB250" s="32">
        <v>32</v>
      </c>
      <c r="AC250" s="32"/>
      <c r="AD250" s="32">
        <v>32</v>
      </c>
      <c r="AE250" s="32">
        <v>142</v>
      </c>
      <c r="AF250" s="32"/>
      <c r="AG250" s="32"/>
      <c r="AH250" s="32"/>
      <c r="AI250" s="30">
        <f t="shared" si="15"/>
        <v>416</v>
      </c>
      <c r="AJ250" s="24">
        <f t="shared" si="14"/>
        <v>496</v>
      </c>
      <c r="AK250" s="6">
        <f t="shared" si="13"/>
        <v>432</v>
      </c>
      <c r="AL250" s="6">
        <v>0</v>
      </c>
      <c r="AN250" s="4" t="s">
        <v>474</v>
      </c>
      <c r="AO250" s="3">
        <v>60</v>
      </c>
      <c r="AP250" s="33">
        <v>30</v>
      </c>
      <c r="AQ250">
        <v>2</v>
      </c>
      <c r="AR250" s="36">
        <v>108</v>
      </c>
      <c r="AS250" s="36">
        <v>128</v>
      </c>
      <c r="AT250" s="36">
        <v>112</v>
      </c>
    </row>
    <row r="251" spans="1:46" ht="63" x14ac:dyDescent="0.25">
      <c r="A251" s="3" t="s">
        <v>578</v>
      </c>
      <c r="B251" s="63" t="s">
        <v>579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>
        <v>1</v>
      </c>
      <c r="N251" s="32"/>
      <c r="O251" s="32"/>
      <c r="P251" s="32">
        <v>1</v>
      </c>
      <c r="Q251" s="32"/>
      <c r="R251" s="32"/>
      <c r="S251" s="32"/>
      <c r="T251" s="32"/>
      <c r="U251" s="32"/>
      <c r="V251" s="32"/>
      <c r="W251" s="32"/>
      <c r="X251" s="32"/>
      <c r="Y251" s="32">
        <v>1</v>
      </c>
      <c r="Z251" s="32"/>
      <c r="AA251" s="32"/>
      <c r="AB251" s="32">
        <v>1</v>
      </c>
      <c r="AC251" s="32"/>
      <c r="AD251" s="32"/>
      <c r="AE251" s="32"/>
      <c r="AF251" s="32">
        <v>1</v>
      </c>
      <c r="AG251" s="32"/>
      <c r="AH251" s="32"/>
      <c r="AI251" s="30">
        <f t="shared" si="15"/>
        <v>0</v>
      </c>
      <c r="AJ251" s="24">
        <f t="shared" si="14"/>
        <v>2</v>
      </c>
      <c r="AK251" s="6">
        <f t="shared" si="13"/>
        <v>3</v>
      </c>
      <c r="AL251" s="6">
        <v>0</v>
      </c>
      <c r="AN251" s="4" t="s">
        <v>478</v>
      </c>
      <c r="AO251" s="3">
        <v>60</v>
      </c>
      <c r="AP251" s="33">
        <v>30</v>
      </c>
      <c r="AQ251">
        <v>2</v>
      </c>
      <c r="AR251" s="36">
        <v>0</v>
      </c>
      <c r="AS251" s="36">
        <v>1</v>
      </c>
      <c r="AT251" s="36">
        <v>1</v>
      </c>
    </row>
    <row r="252" spans="1:46" x14ac:dyDescent="0.25">
      <c r="A252" s="3" t="s">
        <v>580</v>
      </c>
      <c r="B252" s="64" t="s">
        <v>581</v>
      </c>
      <c r="C252" s="32"/>
      <c r="D252" s="32"/>
      <c r="E252" s="32"/>
      <c r="F252" s="32">
        <v>16</v>
      </c>
      <c r="G252" s="32"/>
      <c r="H252" s="32">
        <v>16</v>
      </c>
      <c r="I252" s="32"/>
      <c r="J252" s="32"/>
      <c r="K252" s="32"/>
      <c r="L252" s="32">
        <v>16</v>
      </c>
      <c r="M252" s="32">
        <v>16</v>
      </c>
      <c r="N252" s="32">
        <v>20</v>
      </c>
      <c r="O252" s="32">
        <v>16</v>
      </c>
      <c r="P252" s="32">
        <v>16</v>
      </c>
      <c r="Q252" s="32"/>
      <c r="R252" s="32">
        <v>16</v>
      </c>
      <c r="S252" s="32">
        <v>16</v>
      </c>
      <c r="T252" s="32">
        <v>16</v>
      </c>
      <c r="U252" s="32"/>
      <c r="V252" s="32"/>
      <c r="W252" s="32"/>
      <c r="X252" s="32">
        <v>16</v>
      </c>
      <c r="Y252" s="32">
        <v>16</v>
      </c>
      <c r="Z252" s="32">
        <v>20</v>
      </c>
      <c r="AA252" s="32">
        <v>16</v>
      </c>
      <c r="AB252" s="32">
        <v>16</v>
      </c>
      <c r="AC252" s="32">
        <v>16</v>
      </c>
      <c r="AD252" s="32">
        <v>16</v>
      </c>
      <c r="AE252" s="32">
        <v>16</v>
      </c>
      <c r="AF252" s="32"/>
      <c r="AG252" s="32"/>
      <c r="AH252" s="32"/>
      <c r="AI252" s="30">
        <f t="shared" si="15"/>
        <v>32</v>
      </c>
      <c r="AJ252" s="24">
        <f t="shared" si="14"/>
        <v>132</v>
      </c>
      <c r="AK252" s="6">
        <f t="shared" si="13"/>
        <v>132</v>
      </c>
      <c r="AL252" s="6">
        <v>934</v>
      </c>
      <c r="AN252" s="4" t="s">
        <v>474</v>
      </c>
      <c r="AO252" s="3">
        <v>3</v>
      </c>
      <c r="AP252" s="33">
        <v>30</v>
      </c>
      <c r="AQ252">
        <v>3</v>
      </c>
      <c r="AR252" s="36">
        <v>4</v>
      </c>
      <c r="AS252" s="36">
        <v>13</v>
      </c>
      <c r="AT252" s="36">
        <v>13</v>
      </c>
    </row>
    <row r="253" spans="1:46" x14ac:dyDescent="0.25">
      <c r="A253" s="3" t="s">
        <v>582</v>
      </c>
      <c r="B253" s="64" t="s">
        <v>583</v>
      </c>
      <c r="C253" s="32"/>
      <c r="D253" s="32"/>
      <c r="E253" s="32"/>
      <c r="F253" s="32"/>
      <c r="G253" s="32"/>
      <c r="H253" s="32"/>
      <c r="I253" s="32"/>
      <c r="J253" s="32"/>
      <c r="K253" s="32">
        <v>1</v>
      </c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>
        <v>1</v>
      </c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0">
        <f t="shared" si="15"/>
        <v>0</v>
      </c>
      <c r="AJ253" s="24">
        <f t="shared" si="14"/>
        <v>1</v>
      </c>
      <c r="AK253" s="6">
        <f t="shared" si="13"/>
        <v>1</v>
      </c>
      <c r="AL253" s="6">
        <v>16</v>
      </c>
      <c r="AN253" s="4" t="s">
        <v>474</v>
      </c>
      <c r="AO253" s="70"/>
      <c r="AP253" s="33">
        <v>30</v>
      </c>
      <c r="AQ253">
        <v>2</v>
      </c>
      <c r="AR253" s="36">
        <v>0</v>
      </c>
      <c r="AS253" s="36">
        <v>1</v>
      </c>
      <c r="AT253" s="36">
        <v>1</v>
      </c>
    </row>
    <row r="254" spans="1:46" x14ac:dyDescent="0.25">
      <c r="A254" s="3" t="s">
        <v>584</v>
      </c>
      <c r="B254" s="64" t="s">
        <v>22663</v>
      </c>
      <c r="C254" s="32"/>
      <c r="D254" s="32"/>
      <c r="E254" s="32"/>
      <c r="F254" s="32"/>
      <c r="G254" s="32"/>
      <c r="H254" s="32"/>
      <c r="I254" s="32"/>
      <c r="J254" s="32">
        <v>12</v>
      </c>
      <c r="K254" s="32"/>
      <c r="L254" s="32"/>
      <c r="M254" s="32">
        <v>1</v>
      </c>
      <c r="N254" s="32">
        <v>1</v>
      </c>
      <c r="O254" s="32">
        <v>5</v>
      </c>
      <c r="P254" s="32">
        <v>4</v>
      </c>
      <c r="Q254" s="32">
        <v>6</v>
      </c>
      <c r="R254" s="32"/>
      <c r="S254" s="32"/>
      <c r="T254" s="32">
        <v>5</v>
      </c>
      <c r="U254" s="32">
        <v>3</v>
      </c>
      <c r="V254" s="32">
        <v>7</v>
      </c>
      <c r="W254" s="32"/>
      <c r="X254" s="32"/>
      <c r="Y254" s="32">
        <v>1</v>
      </c>
      <c r="Z254" s="32">
        <v>1</v>
      </c>
      <c r="AA254" s="32">
        <v>5</v>
      </c>
      <c r="AB254" s="32">
        <v>4</v>
      </c>
      <c r="AC254" s="32"/>
      <c r="AD254" s="32"/>
      <c r="AE254" s="32"/>
      <c r="AF254" s="32"/>
      <c r="AG254" s="32"/>
      <c r="AH254" s="32"/>
      <c r="AI254" s="30">
        <f t="shared" si="15"/>
        <v>12</v>
      </c>
      <c r="AJ254" s="24">
        <f t="shared" si="14"/>
        <v>32</v>
      </c>
      <c r="AK254" s="6">
        <f t="shared" si="13"/>
        <v>11</v>
      </c>
      <c r="AL254" s="6">
        <v>0</v>
      </c>
      <c r="AN254" s="4" t="s">
        <v>342</v>
      </c>
      <c r="AO254" s="3">
        <v>90</v>
      </c>
      <c r="AP254" s="33">
        <v>30</v>
      </c>
      <c r="AQ254">
        <v>3</v>
      </c>
      <c r="AR254" s="36">
        <v>6</v>
      </c>
      <c r="AS254" s="36">
        <v>14</v>
      </c>
      <c r="AT254" s="36">
        <v>5</v>
      </c>
    </row>
    <row r="255" spans="1:46" x14ac:dyDescent="0.25">
      <c r="A255" s="3" t="s">
        <v>585</v>
      </c>
      <c r="B255" s="64" t="s">
        <v>586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>
        <v>1</v>
      </c>
      <c r="O255" s="32"/>
      <c r="P255" s="32"/>
      <c r="Q255" s="32"/>
      <c r="R255" s="32"/>
      <c r="S255" s="32">
        <v>1</v>
      </c>
      <c r="T255" s="32"/>
      <c r="U255" s="32"/>
      <c r="V255" s="32"/>
      <c r="W255" s="32"/>
      <c r="X255" s="32"/>
      <c r="Y255" s="32"/>
      <c r="Z255" s="32">
        <v>1</v>
      </c>
      <c r="AA255" s="32"/>
      <c r="AB255" s="32"/>
      <c r="AC255" s="32"/>
      <c r="AD255" s="32"/>
      <c r="AE255" s="32">
        <v>1</v>
      </c>
      <c r="AF255" s="32"/>
      <c r="AG255" s="32"/>
      <c r="AH255" s="32"/>
      <c r="AI255" s="30">
        <f t="shared" si="15"/>
        <v>0</v>
      </c>
      <c r="AJ255" s="24">
        <f t="shared" si="14"/>
        <v>2</v>
      </c>
      <c r="AK255" s="6">
        <f t="shared" si="13"/>
        <v>2</v>
      </c>
      <c r="AL255" s="6">
        <v>1</v>
      </c>
      <c r="AN255" s="4" t="s">
        <v>478</v>
      </c>
      <c r="AO255" s="3">
        <v>120</v>
      </c>
      <c r="AP255" s="33">
        <v>30</v>
      </c>
      <c r="AQ255">
        <v>3</v>
      </c>
      <c r="AR255" s="36">
        <v>0</v>
      </c>
      <c r="AS255" s="36">
        <v>2</v>
      </c>
      <c r="AT255" s="36">
        <v>2</v>
      </c>
    </row>
    <row r="256" spans="1:46" x14ac:dyDescent="0.25">
      <c r="A256" s="3" t="s">
        <v>587</v>
      </c>
      <c r="B256" s="64" t="s">
        <v>588</v>
      </c>
      <c r="C256" s="32"/>
      <c r="D256" s="32"/>
      <c r="E256" s="32"/>
      <c r="F256" s="32"/>
      <c r="G256" s="32"/>
      <c r="H256" s="32"/>
      <c r="I256" s="32"/>
      <c r="J256" s="32">
        <v>1</v>
      </c>
      <c r="K256" s="32"/>
      <c r="L256" s="32"/>
      <c r="M256" s="32">
        <v>2</v>
      </c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>
        <v>2</v>
      </c>
      <c r="Z256" s="32"/>
      <c r="AA256" s="32"/>
      <c r="AB256" s="32"/>
      <c r="AC256" s="32"/>
      <c r="AD256" s="32"/>
      <c r="AE256" s="32"/>
      <c r="AF256" s="32"/>
      <c r="AG256" s="32"/>
      <c r="AH256" s="32"/>
      <c r="AI256" s="30">
        <f t="shared" si="15"/>
        <v>1</v>
      </c>
      <c r="AJ256" s="24">
        <f t="shared" si="14"/>
        <v>2</v>
      </c>
      <c r="AK256" s="6">
        <f t="shared" si="13"/>
        <v>2</v>
      </c>
      <c r="AL256" s="6">
        <v>0</v>
      </c>
      <c r="AN256" s="4" t="s">
        <v>342</v>
      </c>
      <c r="AO256" s="3">
        <v>360</v>
      </c>
      <c r="AP256" s="33">
        <v>30</v>
      </c>
      <c r="AQ256">
        <v>2</v>
      </c>
      <c r="AR256" s="36">
        <v>2</v>
      </c>
      <c r="AS256" s="36">
        <v>3</v>
      </c>
      <c r="AT256" s="36">
        <v>3</v>
      </c>
    </row>
    <row r="257" spans="1:61" ht="78.75" x14ac:dyDescent="0.25">
      <c r="A257" s="3" t="s">
        <v>589</v>
      </c>
      <c r="B257" s="63" t="s">
        <v>590</v>
      </c>
      <c r="C257" s="32">
        <v>1</v>
      </c>
      <c r="D257" s="32">
        <v>2</v>
      </c>
      <c r="E257" s="32">
        <v>1</v>
      </c>
      <c r="F257" s="32">
        <v>2</v>
      </c>
      <c r="G257" s="32">
        <v>1</v>
      </c>
      <c r="H257" s="32">
        <v>3</v>
      </c>
      <c r="I257" s="32"/>
      <c r="J257" s="32"/>
      <c r="K257" s="32"/>
      <c r="L257" s="32"/>
      <c r="M257" s="32"/>
      <c r="N257" s="32"/>
      <c r="O257" s="32"/>
      <c r="P257" s="32"/>
      <c r="Q257" s="32">
        <v>1</v>
      </c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>
        <v>1</v>
      </c>
      <c r="AG257" s="32"/>
      <c r="AH257" s="32"/>
      <c r="AI257" s="30">
        <f t="shared" si="15"/>
        <v>10</v>
      </c>
      <c r="AJ257" s="24">
        <f t="shared" si="14"/>
        <v>1</v>
      </c>
      <c r="AK257" s="6">
        <f t="shared" si="13"/>
        <v>1</v>
      </c>
      <c r="AL257" s="6">
        <v>1</v>
      </c>
      <c r="AN257" s="4" t="s">
        <v>478</v>
      </c>
      <c r="AO257" s="3">
        <v>120</v>
      </c>
      <c r="AP257" s="33">
        <v>30</v>
      </c>
      <c r="AQ257">
        <v>2</v>
      </c>
      <c r="AR257" s="36">
        <v>6</v>
      </c>
      <c r="AS257" s="36">
        <v>1</v>
      </c>
      <c r="AT257" s="36">
        <v>1</v>
      </c>
    </row>
    <row r="258" spans="1:61" x14ac:dyDescent="0.25">
      <c r="A258" s="3" t="s">
        <v>591</v>
      </c>
      <c r="B258" s="64" t="s">
        <v>592</v>
      </c>
      <c r="C258" s="32"/>
      <c r="D258" s="32"/>
      <c r="E258" s="32"/>
      <c r="F258" s="32"/>
      <c r="G258" s="32"/>
      <c r="H258" s="32"/>
      <c r="I258" s="32"/>
      <c r="J258" s="32">
        <v>3</v>
      </c>
      <c r="K258" s="32"/>
      <c r="L258" s="32"/>
      <c r="M258" s="32"/>
      <c r="N258" s="32"/>
      <c r="O258" s="32">
        <v>1</v>
      </c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>
        <v>1</v>
      </c>
      <c r="AB258" s="32"/>
      <c r="AC258" s="32">
        <v>1</v>
      </c>
      <c r="AD258" s="32"/>
      <c r="AE258" s="32"/>
      <c r="AF258" s="32"/>
      <c r="AG258" s="32"/>
      <c r="AH258" s="32"/>
      <c r="AI258" s="30">
        <f t="shared" si="15"/>
        <v>3</v>
      </c>
      <c r="AJ258" s="24">
        <f t="shared" si="14"/>
        <v>1</v>
      </c>
      <c r="AK258" s="6">
        <f t="shared" si="13"/>
        <v>2</v>
      </c>
      <c r="AL258" s="6">
        <v>0</v>
      </c>
      <c r="AN258" s="4" t="s">
        <v>342</v>
      </c>
      <c r="AO258" s="3">
        <v>360</v>
      </c>
      <c r="AP258" s="33">
        <v>30</v>
      </c>
      <c r="AQ258">
        <v>2</v>
      </c>
      <c r="AR258" s="36">
        <v>5</v>
      </c>
      <c r="AS258" s="36">
        <v>2</v>
      </c>
      <c r="AT258" s="36">
        <v>3</v>
      </c>
    </row>
    <row r="259" spans="1:61" x14ac:dyDescent="0.25">
      <c r="A259" s="3" t="s">
        <v>593</v>
      </c>
      <c r="B259" s="64" t="s">
        <v>594</v>
      </c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>
        <v>2</v>
      </c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>
        <v>2</v>
      </c>
      <c r="Z259" s="32"/>
      <c r="AA259" s="32"/>
      <c r="AB259" s="32"/>
      <c r="AC259" s="32"/>
      <c r="AD259" s="32"/>
      <c r="AE259" s="32"/>
      <c r="AF259" s="32">
        <v>1</v>
      </c>
      <c r="AG259" s="32"/>
      <c r="AH259" s="32"/>
      <c r="AI259" s="30">
        <f t="shared" si="15"/>
        <v>0</v>
      </c>
      <c r="AJ259" s="24">
        <f t="shared" si="14"/>
        <v>2</v>
      </c>
      <c r="AK259" s="6">
        <f t="shared" si="13"/>
        <v>3</v>
      </c>
      <c r="AL259" s="6">
        <v>5</v>
      </c>
      <c r="AN259" s="4" t="s">
        <v>342</v>
      </c>
      <c r="AO259" s="70"/>
      <c r="AP259" s="33">
        <v>30</v>
      </c>
      <c r="AQ259">
        <v>2</v>
      </c>
      <c r="AR259" s="36">
        <v>0</v>
      </c>
      <c r="AS259" s="36">
        <v>2</v>
      </c>
      <c r="AT259" s="36">
        <v>2</v>
      </c>
    </row>
    <row r="260" spans="1:61" x14ac:dyDescent="0.25">
      <c r="A260" s="57" t="s">
        <v>22569</v>
      </c>
      <c r="B260" s="66" t="s">
        <v>22570</v>
      </c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0"/>
      <c r="AJ260" s="24"/>
      <c r="AK260" s="6"/>
      <c r="AL260" s="72">
        <v>2</v>
      </c>
      <c r="AM260" s="51"/>
      <c r="AN260" s="4" t="s">
        <v>342</v>
      </c>
      <c r="AO260" s="57">
        <v>120</v>
      </c>
      <c r="AP260" s="33">
        <v>30</v>
      </c>
      <c r="AR260" s="49"/>
      <c r="AS260" s="50"/>
      <c r="AT260" s="50"/>
      <c r="BH260" s="26"/>
      <c r="BI260" s="26"/>
    </row>
    <row r="261" spans="1:61" x14ac:dyDescent="0.25">
      <c r="A261" s="57" t="s">
        <v>12402</v>
      </c>
      <c r="B261" s="66" t="s">
        <v>12403</v>
      </c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0"/>
      <c r="AJ261" s="24"/>
      <c r="AK261" s="6"/>
      <c r="AL261" s="72">
        <v>2</v>
      </c>
      <c r="AM261" s="51"/>
      <c r="AN261" s="4" t="s">
        <v>342</v>
      </c>
      <c r="AO261" s="57">
        <v>120</v>
      </c>
      <c r="AP261" s="33">
        <v>30</v>
      </c>
      <c r="AR261" s="49"/>
      <c r="AS261" s="50"/>
      <c r="AT261" s="50"/>
    </row>
    <row r="262" spans="1:61" x14ac:dyDescent="0.25">
      <c r="A262" s="57" t="s">
        <v>18864</v>
      </c>
      <c r="B262" s="66" t="s">
        <v>18865</v>
      </c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0"/>
      <c r="AJ262" s="24"/>
      <c r="AK262" s="6"/>
      <c r="AL262" s="72">
        <v>1</v>
      </c>
      <c r="AM262" s="51"/>
      <c r="AN262" s="4" t="s">
        <v>342</v>
      </c>
      <c r="AO262" s="57">
        <v>120</v>
      </c>
      <c r="AP262" s="33">
        <v>30</v>
      </c>
      <c r="AQ262" s="51"/>
      <c r="AR262" s="52"/>
      <c r="AS262" s="53"/>
      <c r="AT262" s="53"/>
    </row>
    <row r="263" spans="1:61" x14ac:dyDescent="0.25">
      <c r="A263" s="57" t="s">
        <v>22571</v>
      </c>
      <c r="B263" s="66" t="s">
        <v>22572</v>
      </c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0"/>
      <c r="AJ263" s="24"/>
      <c r="AK263" s="6"/>
      <c r="AL263" s="72">
        <v>3</v>
      </c>
      <c r="AM263" s="51"/>
      <c r="AN263" s="4" t="s">
        <v>344</v>
      </c>
      <c r="AO263" s="57">
        <v>120</v>
      </c>
      <c r="AP263" s="33">
        <v>30</v>
      </c>
      <c r="AR263" s="49"/>
      <c r="AS263" s="50"/>
      <c r="AT263" s="50"/>
    </row>
    <row r="264" spans="1:61" x14ac:dyDescent="0.25">
      <c r="A264" s="57" t="s">
        <v>2414</v>
      </c>
      <c r="B264" s="66" t="s">
        <v>2415</v>
      </c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0"/>
      <c r="AJ264" s="24"/>
      <c r="AK264" s="6"/>
      <c r="AL264" s="72">
        <v>4</v>
      </c>
      <c r="AM264" s="51"/>
      <c r="AN264" s="4" t="s">
        <v>22655</v>
      </c>
      <c r="AO264" s="57">
        <v>120</v>
      </c>
      <c r="AP264" s="33">
        <v>30</v>
      </c>
      <c r="AQ264" s="51"/>
      <c r="AR264" s="52"/>
      <c r="AS264" s="53"/>
      <c r="AT264" s="53"/>
    </row>
    <row r="265" spans="1:61" x14ac:dyDescent="0.25">
      <c r="A265" s="57" t="s">
        <v>287</v>
      </c>
      <c r="B265" s="66" t="s">
        <v>22573</v>
      </c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0"/>
      <c r="AJ265" s="24"/>
      <c r="AK265" s="6"/>
      <c r="AL265" s="72">
        <v>0</v>
      </c>
      <c r="AM265" s="51"/>
      <c r="AN265" s="4" t="s">
        <v>342</v>
      </c>
      <c r="AO265" s="57">
        <v>360</v>
      </c>
      <c r="AP265" s="33">
        <v>30</v>
      </c>
      <c r="AR265" s="49"/>
      <c r="AS265" s="50"/>
      <c r="AT265" s="50"/>
    </row>
    <row r="266" spans="1:61" x14ac:dyDescent="0.25">
      <c r="A266" s="57" t="s">
        <v>4431</v>
      </c>
      <c r="B266" s="66" t="s">
        <v>4432</v>
      </c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0"/>
      <c r="AJ266" s="24"/>
      <c r="AK266" s="6"/>
      <c r="AL266" s="72">
        <v>2</v>
      </c>
      <c r="AM266" s="51"/>
      <c r="AN266" s="4" t="s">
        <v>22656</v>
      </c>
      <c r="AO266" s="57">
        <v>420</v>
      </c>
      <c r="AP266" s="33">
        <v>30</v>
      </c>
      <c r="AR266" s="49"/>
      <c r="AS266" s="50"/>
      <c r="AT266" s="50"/>
    </row>
    <row r="267" spans="1:61" x14ac:dyDescent="0.25">
      <c r="A267" s="57" t="s">
        <v>14642</v>
      </c>
      <c r="B267" s="66" t="s">
        <v>14643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0"/>
      <c r="AJ267" s="24"/>
      <c r="AK267" s="6"/>
      <c r="AL267" s="72">
        <v>18</v>
      </c>
      <c r="AM267" s="51"/>
      <c r="AN267" s="57" t="s">
        <v>22656</v>
      </c>
      <c r="AO267" s="57">
        <v>90</v>
      </c>
      <c r="AP267" s="33">
        <v>30</v>
      </c>
      <c r="AR267" s="49"/>
      <c r="AS267" s="50"/>
      <c r="AT267" s="50"/>
    </row>
    <row r="268" spans="1:61" x14ac:dyDescent="0.25">
      <c r="A268" s="57" t="s">
        <v>2449</v>
      </c>
      <c r="B268" s="66" t="s">
        <v>2450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0"/>
      <c r="AJ268" s="24"/>
      <c r="AK268" s="6"/>
      <c r="AL268" s="72">
        <v>64</v>
      </c>
      <c r="AM268" s="51"/>
      <c r="AN268" s="57" t="s">
        <v>473</v>
      </c>
      <c r="AO268" s="57">
        <v>120</v>
      </c>
      <c r="AP268" s="33">
        <v>30</v>
      </c>
      <c r="AR268" s="49"/>
      <c r="AS268" s="50"/>
      <c r="AT268" s="50"/>
    </row>
    <row r="269" spans="1:61" x14ac:dyDescent="0.25">
      <c r="A269" s="57" t="s">
        <v>1948</v>
      </c>
      <c r="B269" s="66" t="s">
        <v>1949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0"/>
      <c r="AJ269" s="24"/>
      <c r="AK269" s="6"/>
      <c r="AL269" s="72">
        <v>48</v>
      </c>
      <c r="AM269" s="51"/>
      <c r="AN269" s="57" t="s">
        <v>473</v>
      </c>
      <c r="AO269" s="57">
        <v>120</v>
      </c>
      <c r="AP269" s="33">
        <v>30</v>
      </c>
      <c r="AR269" s="49"/>
      <c r="AS269" s="50"/>
      <c r="AT269" s="50"/>
    </row>
    <row r="270" spans="1:61" x14ac:dyDescent="0.25">
      <c r="A270" s="57" t="s">
        <v>17162</v>
      </c>
      <c r="B270" s="66" t="s">
        <v>17163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0"/>
      <c r="AJ270" s="24"/>
      <c r="AK270" s="6"/>
      <c r="AL270" s="72">
        <v>39</v>
      </c>
      <c r="AM270" s="51"/>
      <c r="AN270" s="57" t="s">
        <v>473</v>
      </c>
      <c r="AO270" s="57">
        <v>120</v>
      </c>
      <c r="AP270" s="33">
        <v>30</v>
      </c>
      <c r="AR270" s="49"/>
      <c r="AS270" s="50"/>
      <c r="AT270" s="50"/>
    </row>
    <row r="271" spans="1:61" x14ac:dyDescent="0.25">
      <c r="A271" s="57" t="s">
        <v>20221</v>
      </c>
      <c r="B271" s="66" t="s">
        <v>20222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0"/>
      <c r="AJ271" s="24"/>
      <c r="AK271" s="6"/>
      <c r="AL271" s="72">
        <v>5</v>
      </c>
      <c r="AM271" s="51"/>
      <c r="AN271" s="57" t="s">
        <v>50</v>
      </c>
      <c r="AO271" s="57">
        <v>120</v>
      </c>
      <c r="AP271" s="33">
        <v>30</v>
      </c>
      <c r="AQ271" s="51"/>
      <c r="AR271" s="52"/>
      <c r="AS271" s="53"/>
      <c r="AT271" s="53"/>
    </row>
    <row r="272" spans="1:61" x14ac:dyDescent="0.25">
      <c r="A272" s="57" t="s">
        <v>20543</v>
      </c>
      <c r="B272" s="66" t="s">
        <v>22574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0"/>
      <c r="AJ272" s="24"/>
      <c r="AK272" s="6"/>
      <c r="AL272" s="72">
        <v>1</v>
      </c>
      <c r="AM272" s="51"/>
      <c r="AN272" s="57" t="s">
        <v>50</v>
      </c>
      <c r="AO272" s="67"/>
      <c r="AP272" s="33">
        <v>30</v>
      </c>
      <c r="AR272" s="49"/>
      <c r="AS272" s="50"/>
      <c r="AT272" s="50"/>
    </row>
    <row r="273" spans="1:46" x14ac:dyDescent="0.25">
      <c r="A273" s="57" t="s">
        <v>17455</v>
      </c>
      <c r="B273" s="66" t="s">
        <v>17456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0"/>
      <c r="AJ273" s="24"/>
      <c r="AK273" s="6"/>
      <c r="AL273" s="72">
        <v>2</v>
      </c>
      <c r="AM273" s="51"/>
      <c r="AN273" s="57" t="s">
        <v>50</v>
      </c>
      <c r="AO273" s="67"/>
      <c r="AP273" s="33">
        <v>30</v>
      </c>
      <c r="AR273" s="49"/>
      <c r="AS273" s="50"/>
      <c r="AT273" s="50"/>
    </row>
    <row r="274" spans="1:46" x14ac:dyDescent="0.25">
      <c r="A274" s="57" t="s">
        <v>731</v>
      </c>
      <c r="B274" s="66" t="s">
        <v>732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0"/>
      <c r="AJ274" s="24"/>
      <c r="AK274" s="6"/>
      <c r="AL274" s="72">
        <v>1</v>
      </c>
      <c r="AM274" s="51"/>
      <c r="AN274" s="57" t="s">
        <v>50</v>
      </c>
      <c r="AO274" s="67"/>
      <c r="AP274" s="33">
        <v>30</v>
      </c>
      <c r="AQ274" s="51"/>
      <c r="AR274" s="52"/>
      <c r="AS274" s="53"/>
      <c r="AT274" s="53"/>
    </row>
    <row r="275" spans="1:46" x14ac:dyDescent="0.25">
      <c r="A275" s="57" t="s">
        <v>3040</v>
      </c>
      <c r="B275" s="66" t="s">
        <v>3041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0"/>
      <c r="AJ275" s="24"/>
      <c r="AK275" s="6"/>
      <c r="AL275" s="72">
        <v>8</v>
      </c>
      <c r="AM275" s="51"/>
      <c r="AN275" s="57" t="s">
        <v>50</v>
      </c>
      <c r="AO275" s="57">
        <v>120</v>
      </c>
      <c r="AP275" s="33">
        <v>30</v>
      </c>
      <c r="AR275" s="49"/>
      <c r="AS275" s="50"/>
      <c r="AT275" s="50"/>
    </row>
    <row r="276" spans="1:46" x14ac:dyDescent="0.25">
      <c r="A276" s="57" t="s">
        <v>19937</v>
      </c>
      <c r="B276" s="66" t="s">
        <v>19938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0"/>
      <c r="AJ276" s="24"/>
      <c r="AK276" s="6"/>
      <c r="AL276" s="72">
        <v>8</v>
      </c>
      <c r="AM276" s="51"/>
      <c r="AN276" s="57" t="s">
        <v>22667</v>
      </c>
      <c r="AO276" s="57">
        <v>120</v>
      </c>
      <c r="AP276" s="33">
        <v>30</v>
      </c>
      <c r="AR276" s="49"/>
      <c r="AS276" s="50"/>
      <c r="AT276" s="50"/>
    </row>
    <row r="277" spans="1:46" x14ac:dyDescent="0.25">
      <c r="A277" s="57" t="s">
        <v>21048</v>
      </c>
      <c r="B277" s="66" t="s">
        <v>21049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0"/>
      <c r="AJ277" s="24"/>
      <c r="AK277" s="6"/>
      <c r="AL277" s="72">
        <v>3</v>
      </c>
      <c r="AM277" s="51"/>
      <c r="AN277" s="57" t="s">
        <v>50</v>
      </c>
      <c r="AO277" s="71"/>
      <c r="AP277" s="33">
        <v>30</v>
      </c>
      <c r="AR277" s="49"/>
      <c r="AS277" s="50"/>
      <c r="AT277" s="50"/>
    </row>
    <row r="278" spans="1:46" x14ac:dyDescent="0.25">
      <c r="A278" s="57" t="s">
        <v>4351</v>
      </c>
      <c r="B278" s="66" t="s">
        <v>4352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0"/>
      <c r="AJ278" s="24"/>
      <c r="AK278" s="6"/>
      <c r="AL278" s="72">
        <v>1</v>
      </c>
      <c r="AM278" s="51"/>
      <c r="AN278" s="57" t="s">
        <v>50</v>
      </c>
      <c r="AO278" s="57">
        <v>30</v>
      </c>
      <c r="AP278" s="33">
        <v>30</v>
      </c>
      <c r="AQ278" s="51"/>
      <c r="AR278" s="52"/>
      <c r="AS278" s="53"/>
      <c r="AT278" s="53"/>
    </row>
    <row r="279" spans="1:46" x14ac:dyDescent="0.25">
      <c r="A279" s="57" t="s">
        <v>11516</v>
      </c>
      <c r="B279" s="66" t="s">
        <v>11517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0"/>
      <c r="AJ279" s="24"/>
      <c r="AK279" s="6"/>
      <c r="AL279" s="72">
        <v>2</v>
      </c>
      <c r="AM279" s="51"/>
      <c r="AN279" s="57" t="s">
        <v>50</v>
      </c>
      <c r="AO279" s="57">
        <v>160</v>
      </c>
      <c r="AP279" s="33">
        <v>30</v>
      </c>
      <c r="AR279" s="49"/>
      <c r="AS279" s="50"/>
      <c r="AT279" s="50"/>
    </row>
    <row r="280" spans="1:46" x14ac:dyDescent="0.25">
      <c r="A280" s="57" t="s">
        <v>1046</v>
      </c>
      <c r="B280" s="66" t="s">
        <v>1047</v>
      </c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0"/>
      <c r="AJ280" s="24"/>
      <c r="AK280" s="6"/>
      <c r="AL280" s="72">
        <v>1</v>
      </c>
      <c r="AM280" s="51"/>
      <c r="AN280" s="57" t="s">
        <v>50</v>
      </c>
      <c r="AO280" s="57">
        <v>380</v>
      </c>
      <c r="AP280" s="33">
        <v>30</v>
      </c>
      <c r="AR280" s="49"/>
      <c r="AS280" s="50"/>
      <c r="AT280" s="50"/>
    </row>
    <row r="281" spans="1:46" x14ac:dyDescent="0.25">
      <c r="A281" s="57" t="s">
        <v>13931</v>
      </c>
      <c r="B281" s="66" t="s">
        <v>13932</v>
      </c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0"/>
      <c r="AJ281" s="24"/>
      <c r="AK281" s="6"/>
      <c r="AL281" s="72">
        <v>5</v>
      </c>
      <c r="AM281" s="51"/>
      <c r="AN281" s="57" t="s">
        <v>50</v>
      </c>
      <c r="AO281" s="57">
        <v>300</v>
      </c>
      <c r="AP281" s="33">
        <v>30</v>
      </c>
      <c r="AR281" s="49"/>
      <c r="AS281" s="50"/>
      <c r="AT281" s="50"/>
    </row>
    <row r="282" spans="1:46" x14ac:dyDescent="0.25">
      <c r="A282" s="57" t="s">
        <v>15090</v>
      </c>
      <c r="B282" s="66" t="s">
        <v>15091</v>
      </c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0"/>
      <c r="AJ282" s="24"/>
      <c r="AK282" s="6"/>
      <c r="AL282" s="72">
        <v>2</v>
      </c>
      <c r="AM282" s="51"/>
      <c r="AN282" s="57" t="s">
        <v>50</v>
      </c>
      <c r="AO282" s="57">
        <v>240</v>
      </c>
      <c r="AP282" s="33">
        <v>30</v>
      </c>
      <c r="AQ282" s="51"/>
      <c r="AR282" s="52"/>
      <c r="AS282" s="53"/>
      <c r="AT282" s="53"/>
    </row>
    <row r="283" spans="1:46" x14ac:dyDescent="0.25">
      <c r="A283" s="57" t="s">
        <v>22575</v>
      </c>
      <c r="B283" s="66" t="s">
        <v>22576</v>
      </c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0"/>
      <c r="AJ283" s="24"/>
      <c r="AK283" s="6"/>
      <c r="AL283" s="72">
        <v>2</v>
      </c>
      <c r="AM283" s="51"/>
      <c r="AN283" s="57" t="s">
        <v>50</v>
      </c>
      <c r="AO283" s="57">
        <v>180</v>
      </c>
      <c r="AP283" s="33">
        <v>30</v>
      </c>
      <c r="AR283" s="49"/>
      <c r="AS283" s="50"/>
      <c r="AT283" s="50"/>
    </row>
    <row r="284" spans="1:46" x14ac:dyDescent="0.25">
      <c r="A284" s="57" t="s">
        <v>19404</v>
      </c>
      <c r="B284" s="66" t="s">
        <v>19405</v>
      </c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0"/>
      <c r="AJ284" s="24"/>
      <c r="AK284" s="6"/>
      <c r="AL284" s="72">
        <v>4</v>
      </c>
      <c r="AM284" s="51"/>
      <c r="AN284" s="57" t="s">
        <v>50</v>
      </c>
      <c r="AO284" s="57">
        <v>420</v>
      </c>
      <c r="AP284" s="33">
        <v>30</v>
      </c>
      <c r="AQ284" s="51"/>
      <c r="AR284" s="52"/>
      <c r="AS284" s="53"/>
      <c r="AT284" s="53"/>
    </row>
    <row r="285" spans="1:46" x14ac:dyDescent="0.25">
      <c r="A285" s="57" t="s">
        <v>22577</v>
      </c>
      <c r="B285" s="66" t="s">
        <v>22578</v>
      </c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0"/>
      <c r="AJ285" s="24"/>
      <c r="AK285" s="6"/>
      <c r="AL285" s="72">
        <v>0</v>
      </c>
      <c r="AM285" s="51"/>
      <c r="AN285" s="57" t="s">
        <v>47</v>
      </c>
      <c r="AO285" s="57">
        <v>120</v>
      </c>
      <c r="AP285" s="33">
        <v>30</v>
      </c>
      <c r="AQ285" s="51"/>
      <c r="AR285" s="52"/>
      <c r="AS285" s="53"/>
      <c r="AT285" s="53"/>
    </row>
    <row r="286" spans="1:46" x14ac:dyDescent="0.25">
      <c r="A286" s="57" t="s">
        <v>22579</v>
      </c>
      <c r="B286" s="66" t="s">
        <v>18323</v>
      </c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0"/>
      <c r="AJ286" s="24"/>
      <c r="AK286" s="6"/>
      <c r="AL286" s="72">
        <v>16</v>
      </c>
      <c r="AM286" s="51"/>
      <c r="AN286" s="57" t="s">
        <v>50</v>
      </c>
      <c r="AO286" s="57">
        <v>252</v>
      </c>
      <c r="AP286" s="33">
        <v>30</v>
      </c>
      <c r="AR286" s="49"/>
      <c r="AS286" s="50"/>
      <c r="AT286" s="50"/>
    </row>
    <row r="287" spans="1:46" x14ac:dyDescent="0.25">
      <c r="A287" s="57" t="s">
        <v>12515</v>
      </c>
      <c r="B287" s="66" t="s">
        <v>12516</v>
      </c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0"/>
      <c r="AJ287" s="24"/>
      <c r="AK287" s="6"/>
      <c r="AL287" s="72">
        <v>81</v>
      </c>
      <c r="AM287" s="51"/>
      <c r="AN287" s="57" t="s">
        <v>50</v>
      </c>
      <c r="AO287" s="57">
        <v>240</v>
      </c>
      <c r="AP287" s="33">
        <v>30</v>
      </c>
      <c r="AQ287" s="51"/>
      <c r="AR287" s="52"/>
      <c r="AS287" s="53"/>
      <c r="AT287" s="53"/>
    </row>
    <row r="288" spans="1:46" x14ac:dyDescent="0.25">
      <c r="A288" s="57" t="s">
        <v>10300</v>
      </c>
      <c r="B288" s="66" t="s">
        <v>10301</v>
      </c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0"/>
      <c r="AJ288" s="24"/>
      <c r="AK288" s="6"/>
      <c r="AL288" s="72">
        <v>290</v>
      </c>
      <c r="AM288" s="51"/>
      <c r="AN288" s="57" t="s">
        <v>50</v>
      </c>
      <c r="AO288" s="57">
        <v>105</v>
      </c>
      <c r="AP288" s="33">
        <v>30</v>
      </c>
      <c r="AR288" s="49"/>
      <c r="AS288" s="50"/>
      <c r="AT288" s="50"/>
    </row>
    <row r="289" spans="1:46" x14ac:dyDescent="0.25">
      <c r="A289" s="57" t="s">
        <v>5658</v>
      </c>
      <c r="B289" s="66" t="s">
        <v>5659</v>
      </c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0"/>
      <c r="AJ289" s="24"/>
      <c r="AK289" s="6"/>
      <c r="AL289" s="72">
        <v>38</v>
      </c>
      <c r="AM289" s="51"/>
      <c r="AN289" s="57" t="s">
        <v>50</v>
      </c>
      <c r="AO289" s="57">
        <v>203</v>
      </c>
      <c r="AP289" s="33">
        <v>30</v>
      </c>
      <c r="AR289" s="49"/>
      <c r="AS289" s="50"/>
      <c r="AT289" s="50"/>
    </row>
    <row r="290" spans="1:46" x14ac:dyDescent="0.25">
      <c r="A290" s="57" t="s">
        <v>16205</v>
      </c>
      <c r="B290" s="66" t="s">
        <v>16206</v>
      </c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0"/>
      <c r="AJ290" s="24"/>
      <c r="AK290" s="6"/>
      <c r="AL290" s="72">
        <v>19</v>
      </c>
      <c r="AM290" s="51"/>
      <c r="AN290" s="57" t="s">
        <v>473</v>
      </c>
      <c r="AO290" s="57">
        <v>231</v>
      </c>
      <c r="AP290" s="33">
        <v>30</v>
      </c>
      <c r="AR290" s="49"/>
      <c r="AS290" s="50"/>
      <c r="AT290" s="50"/>
    </row>
    <row r="291" spans="1:46" x14ac:dyDescent="0.25">
      <c r="A291" s="57" t="s">
        <v>3491</v>
      </c>
      <c r="B291" s="66" t="s">
        <v>3492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0"/>
      <c r="AJ291" s="24"/>
      <c r="AK291" s="6"/>
      <c r="AL291" s="72">
        <v>291</v>
      </c>
      <c r="AM291" s="51"/>
      <c r="AN291" s="57" t="s">
        <v>50</v>
      </c>
      <c r="AO291" s="57">
        <v>147</v>
      </c>
      <c r="AP291" s="33">
        <v>30</v>
      </c>
      <c r="AR291" s="49"/>
      <c r="AS291" s="50"/>
      <c r="AT291" s="50"/>
    </row>
    <row r="292" spans="1:46" x14ac:dyDescent="0.25">
      <c r="A292" s="57" t="s">
        <v>16219</v>
      </c>
      <c r="B292" s="66" t="s">
        <v>16220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0"/>
      <c r="AJ292" s="24"/>
      <c r="AK292" s="6"/>
      <c r="AL292" s="72">
        <v>508</v>
      </c>
      <c r="AM292" s="51"/>
      <c r="AN292" s="57" t="s">
        <v>50</v>
      </c>
      <c r="AO292" s="57">
        <v>105</v>
      </c>
      <c r="AP292" s="33">
        <v>30</v>
      </c>
      <c r="AR292" s="49"/>
      <c r="AS292" s="50"/>
      <c r="AT292" s="50"/>
    </row>
    <row r="293" spans="1:46" x14ac:dyDescent="0.25">
      <c r="A293" s="57" t="s">
        <v>17018</v>
      </c>
      <c r="B293" s="66" t="s">
        <v>17019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0"/>
      <c r="AJ293" s="24"/>
      <c r="AK293" s="6"/>
      <c r="AL293" s="72">
        <v>19</v>
      </c>
      <c r="AM293" s="51"/>
      <c r="AN293" s="57" t="s">
        <v>50</v>
      </c>
      <c r="AO293" s="57">
        <v>105</v>
      </c>
      <c r="AP293" s="33">
        <v>30</v>
      </c>
      <c r="AR293" s="49"/>
      <c r="AS293" s="50"/>
      <c r="AT293" s="50"/>
    </row>
    <row r="294" spans="1:46" x14ac:dyDescent="0.25">
      <c r="A294" s="57" t="s">
        <v>11797</v>
      </c>
      <c r="B294" s="66" t="s">
        <v>11798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0"/>
      <c r="AJ294" s="24"/>
      <c r="AK294" s="6"/>
      <c r="AL294" s="72">
        <v>76</v>
      </c>
      <c r="AM294" s="51"/>
      <c r="AN294" s="57" t="s">
        <v>50</v>
      </c>
      <c r="AO294" s="57">
        <v>105</v>
      </c>
      <c r="AP294" s="33">
        <v>30</v>
      </c>
      <c r="AR294" s="49"/>
      <c r="AS294" s="50"/>
      <c r="AT294" s="50"/>
    </row>
    <row r="295" spans="1:46" x14ac:dyDescent="0.25">
      <c r="A295" s="57" t="s">
        <v>7015</v>
      </c>
      <c r="B295" s="66" t="s">
        <v>7016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0"/>
      <c r="AJ295" s="24"/>
      <c r="AK295" s="6"/>
      <c r="AL295" s="72">
        <v>1164</v>
      </c>
      <c r="AM295" s="51"/>
      <c r="AN295" s="57" t="s">
        <v>50</v>
      </c>
      <c r="AO295" s="57">
        <v>105</v>
      </c>
      <c r="AP295" s="33">
        <v>30</v>
      </c>
      <c r="AR295" s="49"/>
      <c r="AS295" s="50"/>
      <c r="AT295" s="50"/>
    </row>
    <row r="296" spans="1:46" x14ac:dyDescent="0.25">
      <c r="A296" s="57" t="s">
        <v>4359</v>
      </c>
      <c r="B296" s="66" t="s">
        <v>4360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0"/>
      <c r="AJ296" s="24"/>
      <c r="AK296" s="6"/>
      <c r="AL296" s="72">
        <v>38</v>
      </c>
      <c r="AM296" s="51"/>
      <c r="AN296" s="57" t="s">
        <v>50</v>
      </c>
      <c r="AO296" s="57">
        <v>147</v>
      </c>
      <c r="AP296" s="33">
        <v>30</v>
      </c>
      <c r="AR296" s="49"/>
      <c r="AS296" s="50"/>
      <c r="AT296" s="50"/>
    </row>
    <row r="297" spans="1:46" x14ac:dyDescent="0.25">
      <c r="A297" s="57" t="s">
        <v>16226</v>
      </c>
      <c r="B297" s="66" t="s">
        <v>16227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0"/>
      <c r="AJ297" s="24"/>
      <c r="AK297" s="6"/>
      <c r="AL297" s="72">
        <v>291</v>
      </c>
      <c r="AM297" s="51"/>
      <c r="AN297" s="57" t="s">
        <v>50</v>
      </c>
      <c r="AO297" s="57">
        <v>105</v>
      </c>
      <c r="AP297" s="33">
        <v>30</v>
      </c>
      <c r="AR297" s="49"/>
      <c r="AS297" s="50"/>
      <c r="AT297" s="50"/>
    </row>
    <row r="298" spans="1:46" x14ac:dyDescent="0.25">
      <c r="A298" s="57" t="s">
        <v>10837</v>
      </c>
      <c r="B298" s="66" t="s">
        <v>10838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0"/>
      <c r="AJ298" s="24"/>
      <c r="AK298" s="6"/>
      <c r="AL298" s="72">
        <v>291</v>
      </c>
      <c r="AM298" s="51"/>
      <c r="AN298" s="57" t="s">
        <v>50</v>
      </c>
      <c r="AO298" s="57">
        <v>133</v>
      </c>
      <c r="AP298" s="33">
        <v>30</v>
      </c>
      <c r="AR298" s="49"/>
      <c r="AS298" s="50"/>
      <c r="AT298" s="50"/>
    </row>
    <row r="299" spans="1:46" x14ac:dyDescent="0.25">
      <c r="A299" s="57" t="s">
        <v>6229</v>
      </c>
      <c r="B299" s="66" t="s">
        <v>6230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0"/>
      <c r="AJ299" s="24"/>
      <c r="AK299" s="6"/>
      <c r="AL299" s="72">
        <v>582</v>
      </c>
      <c r="AM299" s="51"/>
      <c r="AN299" s="57" t="s">
        <v>50</v>
      </c>
      <c r="AO299" s="57">
        <v>105</v>
      </c>
      <c r="AP299" s="33">
        <v>30</v>
      </c>
      <c r="AR299" s="49"/>
      <c r="AS299" s="50"/>
      <c r="AT299" s="50"/>
    </row>
    <row r="300" spans="1:46" x14ac:dyDescent="0.25">
      <c r="A300" s="57" t="s">
        <v>20559</v>
      </c>
      <c r="B300" s="66" t="s">
        <v>20560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0"/>
      <c r="AJ300" s="24"/>
      <c r="AK300" s="6"/>
      <c r="AL300" s="72">
        <v>76</v>
      </c>
      <c r="AM300" s="51"/>
      <c r="AN300" s="57" t="s">
        <v>50</v>
      </c>
      <c r="AO300" s="57">
        <v>161</v>
      </c>
      <c r="AP300" s="33">
        <v>30</v>
      </c>
      <c r="AR300" s="49"/>
      <c r="AS300" s="50"/>
      <c r="AT300" s="50"/>
    </row>
    <row r="301" spans="1:46" x14ac:dyDescent="0.25">
      <c r="A301" s="57" t="s">
        <v>12070</v>
      </c>
      <c r="B301" s="66" t="s">
        <v>12071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0"/>
      <c r="AJ301" s="24"/>
      <c r="AK301" s="6"/>
      <c r="AL301" s="72">
        <v>291</v>
      </c>
      <c r="AM301" s="51"/>
      <c r="AN301" s="57" t="s">
        <v>50</v>
      </c>
      <c r="AO301" s="57">
        <v>168</v>
      </c>
      <c r="AP301" s="33">
        <v>30</v>
      </c>
      <c r="AR301" s="49"/>
      <c r="AS301" s="50"/>
      <c r="AT301" s="50"/>
    </row>
    <row r="302" spans="1:46" x14ac:dyDescent="0.25">
      <c r="A302" s="57" t="s">
        <v>787</v>
      </c>
      <c r="B302" s="66" t="s">
        <v>788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0"/>
      <c r="AJ302" s="24"/>
      <c r="AK302" s="6"/>
      <c r="AL302" s="72">
        <v>291</v>
      </c>
      <c r="AM302" s="51"/>
      <c r="AN302" s="57" t="s">
        <v>50</v>
      </c>
      <c r="AO302" s="57">
        <v>147</v>
      </c>
      <c r="AP302" s="33">
        <v>30</v>
      </c>
      <c r="AR302" s="49"/>
      <c r="AS302" s="50"/>
      <c r="AT302" s="50"/>
    </row>
    <row r="303" spans="1:46" x14ac:dyDescent="0.25">
      <c r="A303" s="57" t="s">
        <v>15408</v>
      </c>
      <c r="B303" s="66" t="s">
        <v>15409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0"/>
      <c r="AJ303" s="24"/>
      <c r="AK303" s="6"/>
      <c r="AL303" s="72">
        <v>38</v>
      </c>
      <c r="AM303" s="51"/>
      <c r="AN303" s="57" t="s">
        <v>50</v>
      </c>
      <c r="AO303" s="57">
        <v>126</v>
      </c>
      <c r="AP303" s="33">
        <v>30</v>
      </c>
      <c r="AR303" s="49"/>
      <c r="AS303" s="50"/>
      <c r="AT303" s="50"/>
    </row>
    <row r="304" spans="1:46" x14ac:dyDescent="0.25">
      <c r="A304" s="57" t="s">
        <v>12301</v>
      </c>
      <c r="B304" s="66" t="s">
        <v>12302</v>
      </c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0"/>
      <c r="AJ304" s="24"/>
      <c r="AK304" s="6"/>
      <c r="AL304" s="72">
        <v>580</v>
      </c>
      <c r="AM304" s="51"/>
      <c r="AN304" s="57" t="s">
        <v>50</v>
      </c>
      <c r="AO304" s="57">
        <v>208</v>
      </c>
      <c r="AP304" s="33">
        <v>30</v>
      </c>
      <c r="AR304" s="49"/>
      <c r="AS304" s="50"/>
      <c r="AT304" s="50"/>
    </row>
    <row r="305" spans="1:46" x14ac:dyDescent="0.25">
      <c r="A305" s="57" t="s">
        <v>11247</v>
      </c>
      <c r="B305" s="66" t="s">
        <v>11248</v>
      </c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0"/>
      <c r="AJ305" s="24"/>
      <c r="AK305" s="6"/>
      <c r="AL305" s="72">
        <v>290</v>
      </c>
      <c r="AM305" s="51"/>
      <c r="AN305" s="57" t="s">
        <v>50</v>
      </c>
      <c r="AO305" s="57">
        <v>105</v>
      </c>
      <c r="AP305" s="33">
        <v>30</v>
      </c>
      <c r="AR305" s="49"/>
      <c r="AS305" s="50"/>
      <c r="AT305" s="50"/>
    </row>
    <row r="306" spans="1:46" x14ac:dyDescent="0.25">
      <c r="A306" s="57" t="s">
        <v>4235</v>
      </c>
      <c r="B306" s="66" t="s">
        <v>4236</v>
      </c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0"/>
      <c r="AJ306" s="24"/>
      <c r="AK306" s="6"/>
      <c r="AL306" s="72">
        <v>290</v>
      </c>
      <c r="AM306" s="51"/>
      <c r="AN306" s="57" t="s">
        <v>50</v>
      </c>
      <c r="AO306" s="57">
        <v>147</v>
      </c>
      <c r="AP306" s="33">
        <v>30</v>
      </c>
      <c r="AR306" s="49"/>
      <c r="AS306" s="50"/>
      <c r="AT306" s="50"/>
    </row>
    <row r="307" spans="1:46" x14ac:dyDescent="0.25">
      <c r="A307" s="57" t="s">
        <v>20135</v>
      </c>
      <c r="B307" s="66" t="s">
        <v>20136</v>
      </c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0"/>
      <c r="AJ307" s="24"/>
      <c r="AK307" s="6"/>
      <c r="AL307" s="72">
        <v>580</v>
      </c>
      <c r="AM307" s="51"/>
      <c r="AN307" s="57" t="s">
        <v>50</v>
      </c>
      <c r="AO307" s="57">
        <v>182</v>
      </c>
      <c r="AP307" s="33">
        <v>30</v>
      </c>
      <c r="AR307" s="49"/>
      <c r="AS307" s="50"/>
      <c r="AT307" s="50"/>
    </row>
    <row r="308" spans="1:46" x14ac:dyDescent="0.25">
      <c r="A308" s="57" t="s">
        <v>20575</v>
      </c>
      <c r="B308" s="66" t="s">
        <v>20576</v>
      </c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0"/>
      <c r="AJ308" s="24"/>
      <c r="AK308" s="6"/>
      <c r="AL308" s="72">
        <v>290</v>
      </c>
      <c r="AM308" s="51"/>
      <c r="AN308" s="57" t="s">
        <v>50</v>
      </c>
      <c r="AO308" s="57">
        <v>147</v>
      </c>
      <c r="AP308" s="33">
        <v>30</v>
      </c>
      <c r="AR308" s="49"/>
      <c r="AS308" s="50"/>
      <c r="AT308" s="50"/>
    </row>
    <row r="309" spans="1:46" x14ac:dyDescent="0.25">
      <c r="A309" s="57" t="s">
        <v>760</v>
      </c>
      <c r="B309" s="66" t="s">
        <v>761</v>
      </c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0"/>
      <c r="AJ309" s="24"/>
      <c r="AK309" s="6"/>
      <c r="AL309" s="72">
        <v>582</v>
      </c>
      <c r="AM309" s="51"/>
      <c r="AN309" s="57" t="s">
        <v>50</v>
      </c>
      <c r="AO309" s="57">
        <v>231</v>
      </c>
      <c r="AP309" s="33">
        <v>30</v>
      </c>
      <c r="AR309" s="49"/>
      <c r="AS309" s="50"/>
      <c r="AT309" s="50"/>
    </row>
    <row r="310" spans="1:46" x14ac:dyDescent="0.25">
      <c r="A310" s="57" t="s">
        <v>21885</v>
      </c>
      <c r="B310" s="66" t="s">
        <v>21886</v>
      </c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0"/>
      <c r="AJ310" s="24"/>
      <c r="AK310" s="6"/>
      <c r="AL310" s="72">
        <v>291</v>
      </c>
      <c r="AM310" s="51"/>
      <c r="AN310" s="57" t="s">
        <v>50</v>
      </c>
      <c r="AO310" s="57">
        <v>133</v>
      </c>
      <c r="AP310" s="33">
        <v>30</v>
      </c>
      <c r="AQ310" s="51"/>
      <c r="AR310" s="52"/>
      <c r="AS310" s="53"/>
      <c r="AT310" s="53"/>
    </row>
    <row r="311" spans="1:46" x14ac:dyDescent="0.25">
      <c r="A311" s="57" t="s">
        <v>13146</v>
      </c>
      <c r="B311" s="66" t="s">
        <v>22580</v>
      </c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0"/>
      <c r="AJ311" s="24"/>
      <c r="AK311" s="6"/>
      <c r="AL311" s="72">
        <v>291</v>
      </c>
      <c r="AM311" s="51"/>
      <c r="AN311" s="57" t="s">
        <v>50</v>
      </c>
      <c r="AO311" s="57">
        <v>105</v>
      </c>
      <c r="AP311" s="33">
        <v>30</v>
      </c>
      <c r="AR311" s="49"/>
      <c r="AS311" s="50"/>
      <c r="AT311" s="50"/>
    </row>
    <row r="312" spans="1:46" x14ac:dyDescent="0.25">
      <c r="A312" s="57" t="s">
        <v>16623</v>
      </c>
      <c r="B312" s="66" t="s">
        <v>16624</v>
      </c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0"/>
      <c r="AJ312" s="24"/>
      <c r="AK312" s="6"/>
      <c r="AL312" s="72">
        <v>581</v>
      </c>
      <c r="AM312" s="51"/>
      <c r="AN312" s="57" t="s">
        <v>50</v>
      </c>
      <c r="AO312" s="57">
        <v>105</v>
      </c>
      <c r="AP312" s="33">
        <v>30</v>
      </c>
      <c r="AR312" s="49"/>
      <c r="AS312" s="50"/>
      <c r="AT312" s="50"/>
    </row>
    <row r="313" spans="1:46" x14ac:dyDescent="0.25">
      <c r="A313" s="57" t="s">
        <v>11551</v>
      </c>
      <c r="B313" s="66" t="s">
        <v>11552</v>
      </c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0"/>
      <c r="AJ313" s="24"/>
      <c r="AK313" s="6"/>
      <c r="AL313" s="72">
        <v>291</v>
      </c>
      <c r="AM313" s="51"/>
      <c r="AN313" s="57" t="s">
        <v>50</v>
      </c>
      <c r="AO313" s="57">
        <v>105</v>
      </c>
      <c r="AP313" s="33">
        <v>30</v>
      </c>
      <c r="AR313" s="49"/>
      <c r="AS313" s="50"/>
      <c r="AT313" s="50"/>
    </row>
    <row r="314" spans="1:46" x14ac:dyDescent="0.25">
      <c r="A314" s="57" t="s">
        <v>15352</v>
      </c>
      <c r="B314" s="66" t="s">
        <v>15353</v>
      </c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0"/>
      <c r="AJ314" s="24"/>
      <c r="AK314" s="6"/>
      <c r="AL314" s="72">
        <v>290</v>
      </c>
      <c r="AM314" s="51"/>
      <c r="AN314" s="57" t="s">
        <v>50</v>
      </c>
      <c r="AO314" s="57">
        <v>154</v>
      </c>
      <c r="AP314" s="33">
        <v>30</v>
      </c>
      <c r="AR314" s="49"/>
      <c r="AS314" s="50"/>
      <c r="AT314" s="50"/>
    </row>
    <row r="315" spans="1:46" x14ac:dyDescent="0.25">
      <c r="A315" s="57" t="s">
        <v>15985</v>
      </c>
      <c r="B315" s="66" t="s">
        <v>15986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0"/>
      <c r="AJ315" s="24"/>
      <c r="AK315" s="6"/>
      <c r="AL315" s="72">
        <v>1164</v>
      </c>
      <c r="AM315" s="51"/>
      <c r="AN315" s="57" t="s">
        <v>50</v>
      </c>
      <c r="AO315" s="57">
        <v>105</v>
      </c>
      <c r="AP315" s="33">
        <v>30</v>
      </c>
      <c r="AR315" s="49"/>
      <c r="AS315" s="50"/>
      <c r="AT315" s="50"/>
    </row>
    <row r="316" spans="1:46" x14ac:dyDescent="0.25">
      <c r="A316" s="57" t="s">
        <v>11848</v>
      </c>
      <c r="B316" s="66" t="s">
        <v>11849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0"/>
      <c r="AJ316" s="24"/>
      <c r="AK316" s="6"/>
      <c r="AL316" s="72">
        <v>18</v>
      </c>
      <c r="AM316" s="51"/>
      <c r="AN316" s="57" t="s">
        <v>50</v>
      </c>
      <c r="AO316" s="57">
        <v>105</v>
      </c>
      <c r="AP316" s="33">
        <v>30</v>
      </c>
      <c r="AR316" s="49"/>
      <c r="AS316" s="50"/>
      <c r="AT316" s="50"/>
    </row>
    <row r="317" spans="1:46" x14ac:dyDescent="0.25">
      <c r="A317" s="57" t="s">
        <v>18269</v>
      </c>
      <c r="B317" s="66" t="s">
        <v>18270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0"/>
      <c r="AJ317" s="24"/>
      <c r="AK317" s="6"/>
      <c r="AL317" s="72">
        <v>38</v>
      </c>
      <c r="AM317" s="51"/>
      <c r="AN317" s="57" t="s">
        <v>50</v>
      </c>
      <c r="AO317" s="57">
        <v>203</v>
      </c>
      <c r="AP317" s="33">
        <v>30</v>
      </c>
      <c r="AR317" s="49"/>
      <c r="AS317" s="50"/>
      <c r="AT317" s="50"/>
    </row>
    <row r="318" spans="1:46" x14ac:dyDescent="0.25">
      <c r="A318" s="57" t="s">
        <v>20901</v>
      </c>
      <c r="B318" s="66" t="s">
        <v>20902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0"/>
      <c r="AJ318" s="24"/>
      <c r="AK318" s="6"/>
      <c r="AL318" s="72">
        <v>291</v>
      </c>
      <c r="AM318" s="51"/>
      <c r="AN318" s="57" t="s">
        <v>50</v>
      </c>
      <c r="AO318" s="57">
        <v>140</v>
      </c>
      <c r="AP318" s="33">
        <v>30</v>
      </c>
      <c r="AR318" s="49"/>
      <c r="AS318" s="50"/>
      <c r="AT318" s="50"/>
    </row>
    <row r="319" spans="1:46" x14ac:dyDescent="0.25">
      <c r="A319" s="57" t="s">
        <v>21890</v>
      </c>
      <c r="B319" s="66" t="s">
        <v>21891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0"/>
      <c r="AJ319" s="24"/>
      <c r="AK319" s="6"/>
      <c r="AL319" s="72">
        <v>19</v>
      </c>
      <c r="AM319" s="51"/>
      <c r="AN319" s="57" t="s">
        <v>50</v>
      </c>
      <c r="AO319" s="57">
        <v>105</v>
      </c>
      <c r="AP319" s="33">
        <v>30</v>
      </c>
      <c r="AR319" s="49"/>
      <c r="AS319" s="50"/>
      <c r="AT319" s="50"/>
    </row>
    <row r="320" spans="1:46" x14ac:dyDescent="0.25">
      <c r="A320" s="57" t="s">
        <v>12944</v>
      </c>
      <c r="B320" s="66" t="s">
        <v>12945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0"/>
      <c r="AJ320" s="24"/>
      <c r="AK320" s="6"/>
      <c r="AL320" s="72">
        <v>6984</v>
      </c>
      <c r="AM320" s="51"/>
      <c r="AN320" s="57" t="s">
        <v>50</v>
      </c>
      <c r="AO320" s="57">
        <v>105</v>
      </c>
      <c r="AP320" s="33">
        <v>30</v>
      </c>
      <c r="AR320" s="49"/>
      <c r="AS320" s="50"/>
      <c r="AT320" s="50"/>
    </row>
    <row r="321" spans="1:46" x14ac:dyDescent="0.25">
      <c r="A321" s="57" t="s">
        <v>17188</v>
      </c>
      <c r="B321" s="66" t="s">
        <v>17189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0"/>
      <c r="AJ321" s="24"/>
      <c r="AK321" s="6"/>
      <c r="AL321" s="72">
        <v>582</v>
      </c>
      <c r="AM321" s="51"/>
      <c r="AN321" s="57" t="s">
        <v>50</v>
      </c>
      <c r="AO321" s="57">
        <v>105</v>
      </c>
      <c r="AP321" s="33">
        <v>30</v>
      </c>
      <c r="AR321" s="49"/>
      <c r="AS321" s="50"/>
      <c r="AT321" s="50"/>
    </row>
    <row r="322" spans="1:46" x14ac:dyDescent="0.25">
      <c r="A322" s="57" t="s">
        <v>19168</v>
      </c>
      <c r="B322" s="66" t="s">
        <v>19169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0"/>
      <c r="AJ322" s="24"/>
      <c r="AK322" s="6"/>
      <c r="AL322" s="72">
        <v>4656</v>
      </c>
      <c r="AM322" s="51"/>
      <c r="AN322" s="57" t="s">
        <v>50</v>
      </c>
      <c r="AO322" s="57">
        <v>154</v>
      </c>
      <c r="AP322" s="33">
        <v>30</v>
      </c>
      <c r="AR322" s="49"/>
      <c r="AS322" s="50"/>
      <c r="AT322" s="50"/>
    </row>
    <row r="323" spans="1:46" x14ac:dyDescent="0.25">
      <c r="A323" s="57" t="s">
        <v>2950</v>
      </c>
      <c r="B323" s="66" t="s">
        <v>2951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0"/>
      <c r="AJ323" s="24"/>
      <c r="AK323" s="6"/>
      <c r="AL323" s="72">
        <v>24</v>
      </c>
      <c r="AM323" s="51"/>
      <c r="AN323" s="57" t="s">
        <v>50</v>
      </c>
      <c r="AO323" s="57">
        <v>252</v>
      </c>
      <c r="AP323" s="33">
        <v>30</v>
      </c>
      <c r="AR323" s="49"/>
      <c r="AS323" s="50"/>
      <c r="AT323" s="50"/>
    </row>
    <row r="324" spans="1:46" x14ac:dyDescent="0.25">
      <c r="A324" s="57" t="s">
        <v>5476</v>
      </c>
      <c r="B324" s="66" t="s">
        <v>5477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0"/>
      <c r="AJ324" s="24"/>
      <c r="AK324" s="6"/>
      <c r="AL324" s="72">
        <v>24</v>
      </c>
      <c r="AM324" s="51"/>
      <c r="AN324" s="57" t="s">
        <v>50</v>
      </c>
      <c r="AO324" s="57">
        <v>252</v>
      </c>
      <c r="AP324" s="33">
        <v>30</v>
      </c>
      <c r="AQ324" s="51"/>
      <c r="AR324" s="52"/>
      <c r="AS324" s="53"/>
      <c r="AT324" s="53"/>
    </row>
    <row r="325" spans="1:46" x14ac:dyDescent="0.25">
      <c r="A325" s="57" t="s">
        <v>22581</v>
      </c>
      <c r="B325" s="66" t="s">
        <v>22582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0"/>
      <c r="AJ325" s="24"/>
      <c r="AK325" s="6"/>
      <c r="AL325" s="72">
        <v>2</v>
      </c>
      <c r="AM325" s="51"/>
      <c r="AN325" s="57" t="s">
        <v>50</v>
      </c>
      <c r="AO325" s="57">
        <v>250</v>
      </c>
      <c r="AP325" s="33">
        <v>30</v>
      </c>
      <c r="AR325" s="49"/>
      <c r="AS325" s="50"/>
      <c r="AT325" s="50"/>
    </row>
    <row r="326" spans="1:46" x14ac:dyDescent="0.25">
      <c r="A326" s="57" t="s">
        <v>12264</v>
      </c>
      <c r="B326" s="66" t="s">
        <v>12265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0"/>
      <c r="AJ326" s="24"/>
      <c r="AK326" s="6"/>
      <c r="AL326" s="72">
        <v>2</v>
      </c>
      <c r="AM326" s="51"/>
      <c r="AN326" s="57" t="s">
        <v>50</v>
      </c>
      <c r="AO326" s="57">
        <v>250</v>
      </c>
      <c r="AP326" s="33">
        <v>30</v>
      </c>
      <c r="AQ326" s="51"/>
      <c r="AR326" s="52"/>
      <c r="AS326" s="53"/>
      <c r="AT326" s="53"/>
    </row>
    <row r="327" spans="1:46" x14ac:dyDescent="0.25">
      <c r="A327" s="57" t="s">
        <v>14907</v>
      </c>
      <c r="B327" s="66" t="s">
        <v>22583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0"/>
      <c r="AJ327" s="24"/>
      <c r="AK327" s="6"/>
      <c r="AL327" s="72">
        <v>2</v>
      </c>
      <c r="AM327" s="51"/>
      <c r="AN327" s="57" t="s">
        <v>50</v>
      </c>
      <c r="AO327" s="57">
        <v>168</v>
      </c>
      <c r="AP327" s="33">
        <v>30</v>
      </c>
      <c r="AR327" s="49"/>
      <c r="AS327" s="50"/>
      <c r="AT327" s="50"/>
    </row>
    <row r="328" spans="1:46" x14ac:dyDescent="0.25">
      <c r="A328" s="57" t="s">
        <v>22373</v>
      </c>
      <c r="B328" s="66" t="s">
        <v>22374</v>
      </c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0"/>
      <c r="AJ328" s="24"/>
      <c r="AK328" s="6"/>
      <c r="AL328" s="72">
        <v>2</v>
      </c>
      <c r="AM328" s="51"/>
      <c r="AN328" s="57" t="s">
        <v>50</v>
      </c>
      <c r="AO328" s="57">
        <v>161</v>
      </c>
      <c r="AP328" s="33">
        <v>30</v>
      </c>
      <c r="AR328" s="49"/>
      <c r="AS328" s="50"/>
      <c r="AT328" s="50"/>
    </row>
    <row r="329" spans="1:46" x14ac:dyDescent="0.25">
      <c r="A329" s="57" t="s">
        <v>5243</v>
      </c>
      <c r="B329" s="66" t="s">
        <v>5244</v>
      </c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0"/>
      <c r="AJ329" s="24"/>
      <c r="AK329" s="6"/>
      <c r="AL329" s="72">
        <v>2</v>
      </c>
      <c r="AM329" s="51"/>
      <c r="AN329" s="57" t="s">
        <v>50</v>
      </c>
      <c r="AO329" s="57">
        <v>210</v>
      </c>
      <c r="AP329" s="33">
        <v>30</v>
      </c>
      <c r="AR329" s="49"/>
      <c r="AS329" s="50"/>
      <c r="AT329" s="50"/>
    </row>
    <row r="330" spans="1:46" x14ac:dyDescent="0.25">
      <c r="A330" s="57" t="s">
        <v>2490</v>
      </c>
      <c r="B330" s="66" t="s">
        <v>2491</v>
      </c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0"/>
      <c r="AJ330" s="24"/>
      <c r="AK330" s="6"/>
      <c r="AL330" s="72">
        <v>2</v>
      </c>
      <c r="AM330" s="51"/>
      <c r="AN330" s="57" t="s">
        <v>50</v>
      </c>
      <c r="AO330" s="57">
        <v>140</v>
      </c>
      <c r="AP330" s="33">
        <v>30</v>
      </c>
      <c r="AQ330" s="51"/>
      <c r="AR330" s="52"/>
      <c r="AS330" s="53"/>
      <c r="AT330" s="53"/>
    </row>
    <row r="331" spans="1:46" x14ac:dyDescent="0.25">
      <c r="A331" s="57" t="s">
        <v>22584</v>
      </c>
      <c r="B331" s="66" t="s">
        <v>20713</v>
      </c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0"/>
      <c r="AJ331" s="24"/>
      <c r="AK331" s="6"/>
      <c r="AL331" s="72">
        <v>15</v>
      </c>
      <c r="AM331" s="51"/>
      <c r="AN331" s="57" t="s">
        <v>50</v>
      </c>
      <c r="AO331" s="57">
        <v>189</v>
      </c>
      <c r="AP331" s="33">
        <v>30</v>
      </c>
      <c r="AQ331" s="51"/>
      <c r="AR331" s="52"/>
      <c r="AS331" s="53"/>
      <c r="AT331" s="53"/>
    </row>
    <row r="332" spans="1:46" x14ac:dyDescent="0.25">
      <c r="A332" s="57" t="s">
        <v>1590</v>
      </c>
      <c r="B332" s="66" t="s">
        <v>22585</v>
      </c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0"/>
      <c r="AJ332" s="24"/>
      <c r="AK332" s="6"/>
      <c r="AL332" s="72">
        <v>5</v>
      </c>
      <c r="AM332" s="51"/>
      <c r="AN332" s="57" t="s">
        <v>50</v>
      </c>
      <c r="AO332" s="57">
        <v>175</v>
      </c>
      <c r="AP332" s="33">
        <v>30</v>
      </c>
      <c r="AR332" s="49"/>
      <c r="AS332" s="50"/>
      <c r="AT332" s="50"/>
    </row>
    <row r="333" spans="1:46" x14ac:dyDescent="0.25">
      <c r="A333" s="57" t="s">
        <v>7989</v>
      </c>
      <c r="B333" s="66" t="s">
        <v>7990</v>
      </c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0"/>
      <c r="AJ333" s="24"/>
      <c r="AK333" s="6"/>
      <c r="AL333" s="72">
        <v>2</v>
      </c>
      <c r="AM333" s="51"/>
      <c r="AN333" s="57" t="s">
        <v>50</v>
      </c>
      <c r="AO333" s="57">
        <v>105</v>
      </c>
      <c r="AP333" s="33">
        <v>30</v>
      </c>
      <c r="AR333" s="49"/>
      <c r="AS333" s="50"/>
      <c r="AT333" s="50"/>
    </row>
    <row r="334" spans="1:46" x14ac:dyDescent="0.25">
      <c r="A334" s="57" t="s">
        <v>6345</v>
      </c>
      <c r="B334" s="66" t="s">
        <v>6346</v>
      </c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0"/>
      <c r="AJ334" s="24"/>
      <c r="AK334" s="6"/>
      <c r="AL334" s="72">
        <v>5</v>
      </c>
      <c r="AM334" s="51"/>
      <c r="AN334" s="57" t="s">
        <v>50</v>
      </c>
      <c r="AO334" s="57">
        <v>175</v>
      </c>
      <c r="AP334" s="33">
        <v>30</v>
      </c>
      <c r="AR334" s="49"/>
      <c r="AS334" s="50"/>
      <c r="AT334" s="50"/>
    </row>
    <row r="335" spans="1:46" x14ac:dyDescent="0.25">
      <c r="A335" s="57" t="s">
        <v>3521</v>
      </c>
      <c r="B335" s="66" t="s">
        <v>3522</v>
      </c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0"/>
      <c r="AJ335" s="24"/>
      <c r="AK335" s="6"/>
      <c r="AL335" s="72">
        <v>2</v>
      </c>
      <c r="AM335" s="51"/>
      <c r="AN335" s="57" t="s">
        <v>50</v>
      </c>
      <c r="AO335" s="57">
        <v>182</v>
      </c>
      <c r="AP335" s="33">
        <v>30</v>
      </c>
      <c r="AR335" s="49"/>
      <c r="AS335" s="50"/>
      <c r="AT335" s="50"/>
    </row>
    <row r="336" spans="1:46" x14ac:dyDescent="0.25">
      <c r="A336" s="57" t="s">
        <v>10798</v>
      </c>
      <c r="B336" s="66" t="s">
        <v>10799</v>
      </c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0"/>
      <c r="AJ336" s="24"/>
      <c r="AK336" s="6"/>
      <c r="AL336" s="72">
        <v>2</v>
      </c>
      <c r="AM336" s="51"/>
      <c r="AN336" s="57" t="s">
        <v>50</v>
      </c>
      <c r="AO336" s="57">
        <v>189</v>
      </c>
      <c r="AP336" s="33">
        <v>30</v>
      </c>
      <c r="AR336" s="49"/>
      <c r="AS336" s="50"/>
      <c r="AT336" s="50"/>
    </row>
    <row r="337" spans="1:46" x14ac:dyDescent="0.25">
      <c r="A337" s="57" t="s">
        <v>5004</v>
      </c>
      <c r="B337" s="66" t="s">
        <v>5005</v>
      </c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0"/>
      <c r="AJ337" s="24"/>
      <c r="AK337" s="6"/>
      <c r="AL337" s="72">
        <v>2</v>
      </c>
      <c r="AM337" s="51"/>
      <c r="AN337" s="57" t="s">
        <v>50</v>
      </c>
      <c r="AO337" s="57">
        <v>140</v>
      </c>
      <c r="AP337" s="33">
        <v>30</v>
      </c>
      <c r="AR337" s="49"/>
      <c r="AS337" s="50"/>
      <c r="AT337" s="50"/>
    </row>
    <row r="338" spans="1:46" x14ac:dyDescent="0.25">
      <c r="A338" s="57" t="s">
        <v>3967</v>
      </c>
      <c r="B338" s="66" t="s">
        <v>3968</v>
      </c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0"/>
      <c r="AJ338" s="24"/>
      <c r="AK338" s="6"/>
      <c r="AL338" s="72">
        <v>2</v>
      </c>
      <c r="AM338" s="51"/>
      <c r="AN338" s="57" t="s">
        <v>50</v>
      </c>
      <c r="AO338" s="57">
        <v>252</v>
      </c>
      <c r="AP338" s="33">
        <v>30</v>
      </c>
      <c r="AQ338" s="51"/>
      <c r="AR338" s="52"/>
      <c r="AS338" s="53"/>
      <c r="AT338" s="53"/>
    </row>
    <row r="339" spans="1:46" x14ac:dyDescent="0.25">
      <c r="A339" s="57" t="s">
        <v>15989</v>
      </c>
      <c r="B339" s="66" t="s">
        <v>22586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0"/>
      <c r="AJ339" s="24"/>
      <c r="AK339" s="6"/>
      <c r="AL339" s="72">
        <v>2</v>
      </c>
      <c r="AM339" s="51"/>
      <c r="AN339" s="57" t="s">
        <v>50</v>
      </c>
      <c r="AO339" s="57">
        <v>210</v>
      </c>
      <c r="AP339" s="33">
        <v>30</v>
      </c>
      <c r="AQ339" s="51"/>
      <c r="AR339" s="52"/>
      <c r="AS339" s="53"/>
      <c r="AT339" s="53"/>
    </row>
    <row r="340" spans="1:46" x14ac:dyDescent="0.25">
      <c r="A340" s="57" t="s">
        <v>22587</v>
      </c>
      <c r="B340" s="66" t="s">
        <v>12752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0"/>
      <c r="AJ340" s="24"/>
      <c r="AK340" s="6"/>
      <c r="AL340" s="72">
        <v>2</v>
      </c>
      <c r="AM340" s="51"/>
      <c r="AN340" s="57" t="s">
        <v>50</v>
      </c>
      <c r="AO340" s="57">
        <v>161</v>
      </c>
      <c r="AP340" s="33">
        <v>30</v>
      </c>
      <c r="AR340" s="49"/>
      <c r="AS340" s="50"/>
      <c r="AT340" s="50"/>
    </row>
    <row r="341" spans="1:46" x14ac:dyDescent="0.25">
      <c r="A341" s="57" t="s">
        <v>1330</v>
      </c>
      <c r="B341" s="66" t="s">
        <v>1331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0"/>
      <c r="AJ341" s="24"/>
      <c r="AK341" s="6"/>
      <c r="AL341" s="72">
        <v>2</v>
      </c>
      <c r="AM341" s="51"/>
      <c r="AN341" s="57" t="s">
        <v>50</v>
      </c>
      <c r="AO341" s="57">
        <v>140</v>
      </c>
      <c r="AP341" s="33">
        <v>30</v>
      </c>
      <c r="AR341" s="49"/>
      <c r="AS341" s="50"/>
      <c r="AT341" s="50"/>
    </row>
    <row r="342" spans="1:46" x14ac:dyDescent="0.25">
      <c r="A342" s="57" t="s">
        <v>7111</v>
      </c>
      <c r="B342" s="66" t="s">
        <v>7112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0"/>
      <c r="AJ342" s="24"/>
      <c r="AK342" s="6"/>
      <c r="AL342" s="72">
        <v>2</v>
      </c>
      <c r="AM342" s="51"/>
      <c r="AN342" s="57" t="s">
        <v>50</v>
      </c>
      <c r="AO342" s="57">
        <v>140</v>
      </c>
      <c r="AP342" s="33">
        <v>30</v>
      </c>
      <c r="AR342" s="49"/>
      <c r="AS342" s="50"/>
      <c r="AT342" s="50"/>
    </row>
    <row r="343" spans="1:46" x14ac:dyDescent="0.25">
      <c r="A343" s="57" t="s">
        <v>11001</v>
      </c>
      <c r="B343" s="66" t="s">
        <v>11002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0"/>
      <c r="AJ343" s="24"/>
      <c r="AK343" s="6"/>
      <c r="AL343" s="72">
        <v>2</v>
      </c>
      <c r="AM343" s="51"/>
      <c r="AN343" s="57" t="s">
        <v>50</v>
      </c>
      <c r="AO343" s="57">
        <v>217</v>
      </c>
      <c r="AP343" s="33">
        <v>30</v>
      </c>
      <c r="AQ343" s="51"/>
      <c r="AR343" s="52"/>
      <c r="AS343" s="53"/>
      <c r="AT343" s="53"/>
    </row>
    <row r="344" spans="1:46" x14ac:dyDescent="0.25">
      <c r="A344" s="57" t="s">
        <v>2922</v>
      </c>
      <c r="B344" s="66" t="s">
        <v>22588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0"/>
      <c r="AJ344" s="24"/>
      <c r="AK344" s="6"/>
      <c r="AL344" s="72">
        <v>2</v>
      </c>
      <c r="AM344" s="51"/>
      <c r="AN344" s="57" t="s">
        <v>22664</v>
      </c>
      <c r="AO344" s="57">
        <v>266</v>
      </c>
      <c r="AP344" s="33">
        <v>30</v>
      </c>
      <c r="AR344" s="49"/>
      <c r="AS344" s="50"/>
      <c r="AT344" s="50"/>
    </row>
    <row r="345" spans="1:46" x14ac:dyDescent="0.25">
      <c r="A345" s="57" t="s">
        <v>17066</v>
      </c>
      <c r="B345" s="66" t="s">
        <v>17067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0"/>
      <c r="AJ345" s="24"/>
      <c r="AK345" s="6"/>
      <c r="AL345" s="72">
        <v>1000</v>
      </c>
      <c r="AM345" s="51"/>
      <c r="AN345" s="57" t="s">
        <v>211</v>
      </c>
      <c r="AO345" s="57">
        <v>120</v>
      </c>
      <c r="AP345" s="33">
        <v>30</v>
      </c>
      <c r="AQ345" s="51"/>
      <c r="AR345" s="52"/>
      <c r="AS345" s="53"/>
      <c r="AT345" s="53"/>
    </row>
    <row r="346" spans="1:46" x14ac:dyDescent="0.25">
      <c r="A346" s="4" t="s">
        <v>22589</v>
      </c>
      <c r="B346" s="64" t="s">
        <v>22576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0"/>
      <c r="AJ346" s="24"/>
      <c r="AK346" s="6"/>
      <c r="AL346" s="72">
        <v>2</v>
      </c>
      <c r="AM346" s="51"/>
      <c r="AN346" s="57" t="s">
        <v>473</v>
      </c>
      <c r="AO346" s="57">
        <v>150</v>
      </c>
      <c r="AP346" s="33">
        <v>30</v>
      </c>
      <c r="AR346" s="49"/>
      <c r="AS346" s="50"/>
      <c r="AT346" s="50"/>
    </row>
    <row r="347" spans="1:46" x14ac:dyDescent="0.25">
      <c r="A347" s="4" t="s">
        <v>16210</v>
      </c>
      <c r="B347" s="64" t="s">
        <v>16211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0"/>
      <c r="AJ347" s="24"/>
      <c r="AK347" s="6"/>
      <c r="AL347" s="72">
        <v>0</v>
      </c>
      <c r="AM347" s="51"/>
      <c r="AN347" s="57" t="s">
        <v>38</v>
      </c>
      <c r="AO347" s="57">
        <v>150</v>
      </c>
      <c r="AP347" s="33">
        <v>30</v>
      </c>
      <c r="AR347" s="49"/>
      <c r="AS347" s="50"/>
      <c r="AT347" s="50"/>
    </row>
    <row r="348" spans="1:46" x14ac:dyDescent="0.25">
      <c r="A348" s="4" t="s">
        <v>6957</v>
      </c>
      <c r="B348" s="64" t="s">
        <v>6958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0"/>
      <c r="AJ348" s="24"/>
      <c r="AK348" s="6"/>
      <c r="AL348" s="72">
        <v>7</v>
      </c>
      <c r="AM348" s="51"/>
      <c r="AN348" s="57" t="s">
        <v>50</v>
      </c>
      <c r="AO348" s="71"/>
      <c r="AP348" s="33">
        <v>30</v>
      </c>
      <c r="AR348" s="49"/>
      <c r="AS348" s="50"/>
      <c r="AT348" s="50"/>
    </row>
    <row r="349" spans="1:46" x14ac:dyDescent="0.25">
      <c r="A349" s="4" t="s">
        <v>406</v>
      </c>
      <c r="B349" s="64" t="s">
        <v>4404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0"/>
      <c r="AJ349" s="24"/>
      <c r="AK349" s="6"/>
      <c r="AL349" s="72">
        <v>6</v>
      </c>
      <c r="AM349" s="51"/>
      <c r="AN349" s="57" t="s">
        <v>50</v>
      </c>
      <c r="AO349" s="71"/>
      <c r="AP349" s="33">
        <v>30</v>
      </c>
      <c r="AR349" s="49"/>
      <c r="AS349" s="50"/>
      <c r="AT349" s="50"/>
    </row>
    <row r="350" spans="1:46" x14ac:dyDescent="0.25">
      <c r="A350" s="4" t="s">
        <v>13521</v>
      </c>
      <c r="B350" s="64" t="s">
        <v>13522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0"/>
      <c r="AJ350" s="24"/>
      <c r="AK350" s="6"/>
      <c r="AL350" s="72">
        <v>1</v>
      </c>
      <c r="AM350" s="51"/>
      <c r="AN350" s="57" t="s">
        <v>50</v>
      </c>
      <c r="AO350" s="57">
        <v>30</v>
      </c>
      <c r="AP350" s="33">
        <v>30</v>
      </c>
      <c r="AR350" s="49"/>
      <c r="AS350" s="50"/>
      <c r="AT350" s="50"/>
    </row>
    <row r="351" spans="1:46" x14ac:dyDescent="0.25">
      <c r="A351" s="4" t="s">
        <v>7025</v>
      </c>
      <c r="B351" s="64" t="s">
        <v>5510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0"/>
      <c r="AJ351" s="24"/>
      <c r="AK351" s="6"/>
      <c r="AL351" s="72">
        <v>2</v>
      </c>
      <c r="AM351" s="51"/>
      <c r="AN351" s="57" t="s">
        <v>50</v>
      </c>
      <c r="AO351" s="71"/>
      <c r="AP351" s="33">
        <v>30</v>
      </c>
      <c r="AR351" s="49"/>
      <c r="AS351" s="50"/>
      <c r="AT351" s="50"/>
    </row>
    <row r="352" spans="1:46" x14ac:dyDescent="0.25">
      <c r="A352" s="4" t="s">
        <v>11603</v>
      </c>
      <c r="B352" s="64" t="s">
        <v>11604</v>
      </c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0"/>
      <c r="AJ352" s="24"/>
      <c r="AK352" s="6"/>
      <c r="AL352" s="72">
        <v>0</v>
      </c>
      <c r="AM352" s="51"/>
      <c r="AN352" s="57" t="s">
        <v>38</v>
      </c>
      <c r="AO352" s="57">
        <v>150</v>
      </c>
      <c r="AP352" s="33">
        <v>30</v>
      </c>
      <c r="AR352" s="49"/>
      <c r="AS352" s="50"/>
      <c r="AT352" s="50"/>
    </row>
    <row r="353" spans="1:46" x14ac:dyDescent="0.25">
      <c r="A353" s="4" t="s">
        <v>11145</v>
      </c>
      <c r="B353" s="64" t="s">
        <v>11146</v>
      </c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0"/>
      <c r="AJ353" s="24"/>
      <c r="AK353" s="6"/>
      <c r="AL353" s="72">
        <v>1</v>
      </c>
      <c r="AM353" s="51"/>
      <c r="AN353" s="57" t="s">
        <v>50</v>
      </c>
      <c r="AO353" s="57">
        <v>180</v>
      </c>
      <c r="AP353" s="33">
        <v>30</v>
      </c>
      <c r="AR353" s="49"/>
      <c r="AS353" s="50"/>
      <c r="AT353" s="50"/>
    </row>
    <row r="354" spans="1:46" x14ac:dyDescent="0.25">
      <c r="A354" s="4" t="s">
        <v>21523</v>
      </c>
      <c r="B354" s="64" t="s">
        <v>21524</v>
      </c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0"/>
      <c r="AJ354" s="24"/>
      <c r="AK354" s="6"/>
      <c r="AL354" s="72">
        <v>5</v>
      </c>
      <c r="AM354" s="51"/>
      <c r="AN354" s="57" t="s">
        <v>38</v>
      </c>
      <c r="AO354" s="57">
        <v>150</v>
      </c>
      <c r="AP354" s="33">
        <v>30</v>
      </c>
      <c r="AR354" s="49"/>
      <c r="AS354" s="50"/>
      <c r="AT354" s="50"/>
    </row>
    <row r="355" spans="1:46" x14ac:dyDescent="0.25">
      <c r="A355" s="4" t="s">
        <v>4038</v>
      </c>
      <c r="B355" s="64" t="s">
        <v>4039</v>
      </c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0"/>
      <c r="AJ355" s="24"/>
      <c r="AK355" s="6"/>
      <c r="AL355" s="72">
        <v>4</v>
      </c>
      <c r="AM355" s="51"/>
      <c r="AN355" s="57" t="s">
        <v>38</v>
      </c>
      <c r="AO355" s="57">
        <v>180</v>
      </c>
      <c r="AP355" s="33">
        <v>30</v>
      </c>
      <c r="AR355" s="49"/>
      <c r="AS355" s="50"/>
      <c r="AT355" s="50"/>
    </row>
    <row r="356" spans="1:46" x14ac:dyDescent="0.25">
      <c r="A356" s="68" t="s">
        <v>8527</v>
      </c>
      <c r="B356" s="64" t="s">
        <v>8528</v>
      </c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0"/>
      <c r="AJ356" s="24"/>
      <c r="AK356" s="6"/>
      <c r="AL356" s="72">
        <v>2</v>
      </c>
      <c r="AM356" s="51"/>
      <c r="AN356" s="57" t="s">
        <v>38</v>
      </c>
      <c r="AO356" s="57">
        <v>180</v>
      </c>
      <c r="AP356" s="33">
        <v>30</v>
      </c>
      <c r="AR356" s="49"/>
      <c r="AS356" s="50"/>
      <c r="AT356" s="50"/>
    </row>
    <row r="357" spans="1:46" x14ac:dyDescent="0.25">
      <c r="A357" s="4" t="s">
        <v>13703</v>
      </c>
      <c r="B357" s="64" t="s">
        <v>13704</v>
      </c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0"/>
      <c r="AJ357" s="24"/>
      <c r="AK357" s="6"/>
      <c r="AL357" s="72">
        <v>2</v>
      </c>
      <c r="AM357" s="51"/>
      <c r="AN357" s="57" t="s">
        <v>22655</v>
      </c>
      <c r="AO357" s="57">
        <v>180</v>
      </c>
      <c r="AP357" s="33">
        <v>30</v>
      </c>
      <c r="AR357" s="49"/>
      <c r="AS357" s="50"/>
      <c r="AT357" s="50"/>
    </row>
    <row r="358" spans="1:46" x14ac:dyDescent="0.25">
      <c r="A358" s="4" t="s">
        <v>9887</v>
      </c>
      <c r="B358" s="64" t="s">
        <v>9888</v>
      </c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0"/>
      <c r="AJ358" s="24"/>
      <c r="AK358" s="6"/>
      <c r="AL358" s="72">
        <v>2</v>
      </c>
      <c r="AM358" s="51"/>
      <c r="AN358" s="57" t="s">
        <v>38</v>
      </c>
      <c r="AO358" s="57">
        <v>180</v>
      </c>
      <c r="AP358" s="33">
        <v>30</v>
      </c>
      <c r="AR358" s="49"/>
      <c r="AS358" s="50"/>
      <c r="AT358" s="50"/>
    </row>
    <row r="359" spans="1:46" x14ac:dyDescent="0.25">
      <c r="A359" s="57" t="s">
        <v>22590</v>
      </c>
      <c r="B359" s="65" t="s">
        <v>10037</v>
      </c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0"/>
      <c r="AJ359" s="24"/>
      <c r="AK359" s="6"/>
      <c r="AL359" s="72">
        <v>0</v>
      </c>
      <c r="AM359" s="51"/>
      <c r="AN359" s="57" t="s">
        <v>50</v>
      </c>
      <c r="AO359" s="71"/>
      <c r="AP359" s="33">
        <v>30</v>
      </c>
      <c r="AR359" s="49"/>
      <c r="AS359" s="50"/>
      <c r="AT359" s="50"/>
    </row>
    <row r="360" spans="1:46" x14ac:dyDescent="0.25">
      <c r="A360" s="57" t="s">
        <v>2637</v>
      </c>
      <c r="B360" s="65" t="s">
        <v>2638</v>
      </c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0"/>
      <c r="AJ360" s="24"/>
      <c r="AK360" s="6"/>
      <c r="AL360" s="72">
        <v>46</v>
      </c>
      <c r="AM360" s="51"/>
      <c r="AN360" s="57" t="s">
        <v>473</v>
      </c>
      <c r="AO360" s="57">
        <v>270</v>
      </c>
      <c r="AP360" s="33">
        <v>30</v>
      </c>
      <c r="AR360" s="49"/>
      <c r="AS360" s="50"/>
      <c r="AT360" s="50"/>
    </row>
    <row r="361" spans="1:46" x14ac:dyDescent="0.25">
      <c r="A361" s="57" t="s">
        <v>417</v>
      </c>
      <c r="B361" s="65" t="s">
        <v>8687</v>
      </c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0"/>
      <c r="AJ361" s="24"/>
      <c r="AK361" s="6"/>
      <c r="AL361" s="72">
        <v>16</v>
      </c>
      <c r="AM361" s="51"/>
      <c r="AN361" s="57" t="s">
        <v>50</v>
      </c>
      <c r="AO361" s="57">
        <v>240</v>
      </c>
      <c r="AP361" s="33">
        <v>30</v>
      </c>
      <c r="AR361" s="49"/>
      <c r="AS361" s="50"/>
      <c r="AT361" s="50"/>
    </row>
    <row r="362" spans="1:46" x14ac:dyDescent="0.25">
      <c r="A362" s="57" t="s">
        <v>18771</v>
      </c>
      <c r="B362" s="65" t="s">
        <v>18772</v>
      </c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0"/>
      <c r="AJ362" s="24"/>
      <c r="AK362" s="6"/>
      <c r="AL362" s="72">
        <v>1</v>
      </c>
      <c r="AM362" s="51"/>
      <c r="AN362" s="57" t="s">
        <v>50</v>
      </c>
      <c r="AO362" s="57">
        <v>180</v>
      </c>
      <c r="AP362" s="33">
        <v>30</v>
      </c>
      <c r="AQ362" s="51"/>
      <c r="AR362" s="52"/>
      <c r="AS362" s="53"/>
      <c r="AT362" s="53"/>
    </row>
    <row r="363" spans="1:46" x14ac:dyDescent="0.25">
      <c r="A363" s="57" t="s">
        <v>22591</v>
      </c>
      <c r="B363" s="66" t="s">
        <v>17447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0"/>
      <c r="AJ363" s="24"/>
      <c r="AK363" s="6"/>
      <c r="AL363" s="72">
        <v>51</v>
      </c>
      <c r="AM363" s="51"/>
      <c r="AN363" s="57" t="s">
        <v>50</v>
      </c>
      <c r="AO363" s="57">
        <v>60</v>
      </c>
      <c r="AP363" s="33">
        <v>30</v>
      </c>
      <c r="AR363" s="49"/>
      <c r="AS363" s="50"/>
      <c r="AT363" s="50"/>
    </row>
    <row r="364" spans="1:46" x14ac:dyDescent="0.25">
      <c r="A364" s="57" t="s">
        <v>18190</v>
      </c>
      <c r="B364" s="66" t="s">
        <v>18191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0"/>
      <c r="AJ364" s="24"/>
      <c r="AK364" s="6"/>
      <c r="AL364" s="72">
        <v>50</v>
      </c>
      <c r="AM364" s="51"/>
      <c r="AN364" s="57" t="s">
        <v>50</v>
      </c>
      <c r="AO364" s="57">
        <v>60</v>
      </c>
      <c r="AP364" s="33">
        <v>30</v>
      </c>
      <c r="AR364" s="49"/>
      <c r="AS364" s="50"/>
      <c r="AT364" s="50"/>
    </row>
    <row r="365" spans="1:46" x14ac:dyDescent="0.25">
      <c r="A365" s="57" t="s">
        <v>19795</v>
      </c>
      <c r="B365" s="66" t="s">
        <v>19796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0"/>
      <c r="AJ365" s="24"/>
      <c r="AK365" s="6"/>
      <c r="AL365" s="72">
        <v>50</v>
      </c>
      <c r="AM365" s="51"/>
      <c r="AN365" s="57" t="s">
        <v>50</v>
      </c>
      <c r="AO365" s="57">
        <v>60</v>
      </c>
      <c r="AP365" s="33">
        <v>30</v>
      </c>
      <c r="AR365" s="49"/>
      <c r="AS365" s="50"/>
      <c r="AT365" s="50"/>
    </row>
    <row r="366" spans="1:46" x14ac:dyDescent="0.25">
      <c r="A366" s="57" t="s">
        <v>3090</v>
      </c>
      <c r="B366" s="66" t="s">
        <v>3091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0"/>
      <c r="AJ366" s="24"/>
      <c r="AK366" s="6"/>
      <c r="AL366" s="72">
        <v>96</v>
      </c>
      <c r="AM366" s="51"/>
      <c r="AN366" s="57" t="s">
        <v>50</v>
      </c>
      <c r="AO366" s="57">
        <v>60</v>
      </c>
      <c r="AP366" s="33">
        <v>30</v>
      </c>
      <c r="AR366" s="49"/>
      <c r="AS366" s="50"/>
      <c r="AT366" s="50"/>
    </row>
    <row r="367" spans="1:46" x14ac:dyDescent="0.25">
      <c r="A367" s="57" t="s">
        <v>4925</v>
      </c>
      <c r="B367" s="66" t="s">
        <v>4926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0"/>
      <c r="AJ367" s="24"/>
      <c r="AK367" s="6"/>
      <c r="AL367" s="72">
        <v>48</v>
      </c>
      <c r="AM367" s="51"/>
      <c r="AN367" s="57" t="s">
        <v>50</v>
      </c>
      <c r="AO367" s="57">
        <v>60</v>
      </c>
      <c r="AP367" s="33">
        <v>30</v>
      </c>
      <c r="AQ367" s="51"/>
      <c r="AR367" s="52"/>
      <c r="AS367" s="53"/>
      <c r="AT367" s="53"/>
    </row>
    <row r="368" spans="1:46" x14ac:dyDescent="0.25">
      <c r="A368" s="57" t="s">
        <v>22592</v>
      </c>
      <c r="B368" s="65" t="s">
        <v>11054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0"/>
      <c r="AJ368" s="24"/>
      <c r="AK368" s="6"/>
      <c r="AL368" s="72">
        <v>1</v>
      </c>
      <c r="AM368" s="51"/>
      <c r="AN368" s="57" t="s">
        <v>473</v>
      </c>
      <c r="AO368" s="57">
        <v>540</v>
      </c>
      <c r="AP368" s="33">
        <v>30</v>
      </c>
      <c r="AQ368" s="51"/>
      <c r="AR368" s="52"/>
      <c r="AS368" s="53"/>
      <c r="AT368" s="53"/>
    </row>
    <row r="369" spans="1:46" x14ac:dyDescent="0.25">
      <c r="A369" s="57" t="s">
        <v>5411</v>
      </c>
      <c r="B369" s="66" t="s">
        <v>5412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0"/>
      <c r="AJ369" s="24"/>
      <c r="AK369" s="6"/>
      <c r="AL369" s="72">
        <v>240</v>
      </c>
      <c r="AM369" s="51"/>
      <c r="AN369" s="57" t="s">
        <v>50</v>
      </c>
      <c r="AO369" s="57">
        <v>240</v>
      </c>
      <c r="AP369" s="33">
        <v>30</v>
      </c>
      <c r="AQ369" s="51"/>
      <c r="AR369" s="52"/>
      <c r="AS369" s="53"/>
      <c r="AT369" s="53"/>
    </row>
    <row r="370" spans="1:46" x14ac:dyDescent="0.25">
      <c r="A370" s="57" t="s">
        <v>16549</v>
      </c>
      <c r="B370" s="65" t="s">
        <v>16550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0"/>
      <c r="AJ370" s="24"/>
      <c r="AK370" s="6"/>
      <c r="AL370" s="72">
        <v>3</v>
      </c>
      <c r="AM370" s="51"/>
      <c r="AN370" s="57" t="s">
        <v>50</v>
      </c>
      <c r="AO370" s="67"/>
      <c r="AP370" s="33">
        <v>30</v>
      </c>
      <c r="AQ370" s="51"/>
      <c r="AR370" s="52"/>
      <c r="AS370" s="53"/>
      <c r="AT370" s="53"/>
    </row>
    <row r="371" spans="1:46" x14ac:dyDescent="0.25">
      <c r="A371" s="57" t="s">
        <v>22593</v>
      </c>
      <c r="B371" s="65" t="s">
        <v>16707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0"/>
      <c r="AJ371" s="24"/>
      <c r="AK371" s="6"/>
      <c r="AL371" s="72">
        <v>0</v>
      </c>
      <c r="AM371" s="51"/>
      <c r="AN371" s="57" t="s">
        <v>473</v>
      </c>
      <c r="AO371" s="4">
        <v>540</v>
      </c>
      <c r="AP371" s="33">
        <v>30</v>
      </c>
      <c r="AR371" s="49"/>
      <c r="AS371" s="50"/>
      <c r="AT371" s="50"/>
    </row>
    <row r="372" spans="1:46" x14ac:dyDescent="0.25">
      <c r="A372" s="57" t="s">
        <v>21002</v>
      </c>
      <c r="B372" s="65" t="s">
        <v>21003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0"/>
      <c r="AJ372" s="24"/>
      <c r="AK372" s="6"/>
      <c r="AL372" s="72">
        <v>16</v>
      </c>
      <c r="AM372" s="51"/>
      <c r="AN372" s="57" t="s">
        <v>50</v>
      </c>
      <c r="AO372" s="67"/>
      <c r="AP372" s="33">
        <v>30</v>
      </c>
      <c r="AQ372" s="51"/>
      <c r="AR372" s="52"/>
      <c r="AS372" s="53"/>
      <c r="AT372" s="53"/>
    </row>
    <row r="373" spans="1:46" x14ac:dyDescent="0.25">
      <c r="A373" s="57" t="s">
        <v>1698</v>
      </c>
      <c r="B373" s="65" t="s">
        <v>1699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0"/>
      <c r="AJ373" s="24"/>
      <c r="AK373" s="6"/>
      <c r="AL373" s="72">
        <v>4</v>
      </c>
      <c r="AM373" s="51"/>
      <c r="AN373" s="57" t="s">
        <v>473</v>
      </c>
      <c r="AO373" s="4">
        <v>240</v>
      </c>
      <c r="AP373" s="33">
        <v>30</v>
      </c>
      <c r="AR373" s="49"/>
      <c r="AS373" s="50"/>
      <c r="AT373" s="50"/>
    </row>
    <row r="374" spans="1:46" x14ac:dyDescent="0.25">
      <c r="A374" s="57" t="s">
        <v>22594</v>
      </c>
      <c r="B374" s="65" t="s">
        <v>12049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0"/>
      <c r="AJ374" s="24"/>
      <c r="AK374" s="6"/>
      <c r="AL374" s="72">
        <v>4</v>
      </c>
      <c r="AM374" s="51"/>
      <c r="AN374" s="57" t="s">
        <v>473</v>
      </c>
      <c r="AO374" s="4">
        <v>240</v>
      </c>
      <c r="AP374" s="33">
        <v>30</v>
      </c>
      <c r="AQ374" s="51"/>
      <c r="AR374" s="52"/>
      <c r="AS374" s="53"/>
      <c r="AT374" s="53"/>
    </row>
    <row r="375" spans="1:46" x14ac:dyDescent="0.25">
      <c r="A375" s="57" t="s">
        <v>6456</v>
      </c>
      <c r="B375" s="65" t="s">
        <v>6457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0"/>
      <c r="AJ375" s="24"/>
      <c r="AK375" s="6"/>
      <c r="AL375" s="72">
        <v>6090</v>
      </c>
      <c r="AM375" s="51"/>
      <c r="AN375" s="57" t="s">
        <v>50</v>
      </c>
      <c r="AO375" s="4">
        <v>150</v>
      </c>
      <c r="AP375" s="33">
        <v>30</v>
      </c>
      <c r="AR375" s="49"/>
      <c r="AS375" s="50"/>
      <c r="AT375" s="50"/>
    </row>
    <row r="376" spans="1:46" x14ac:dyDescent="0.25">
      <c r="A376" s="57" t="s">
        <v>22595</v>
      </c>
      <c r="B376" s="65" t="s">
        <v>19596</v>
      </c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0"/>
      <c r="AJ376" s="24"/>
      <c r="AK376" s="6"/>
      <c r="AL376" s="72">
        <v>0</v>
      </c>
      <c r="AM376" s="51"/>
      <c r="AN376" s="57" t="s">
        <v>50</v>
      </c>
      <c r="AO376" s="4">
        <v>90</v>
      </c>
      <c r="AP376" s="33">
        <v>30</v>
      </c>
      <c r="AQ376" s="51"/>
      <c r="AR376" s="52"/>
      <c r="AS376" s="53"/>
      <c r="AT376" s="53"/>
    </row>
    <row r="377" spans="1:46" x14ac:dyDescent="0.25">
      <c r="A377" s="57" t="s">
        <v>21482</v>
      </c>
      <c r="B377" s="65" t="s">
        <v>21483</v>
      </c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0"/>
      <c r="AJ377" s="24"/>
      <c r="AK377" s="6"/>
      <c r="AL377" s="72">
        <v>3</v>
      </c>
      <c r="AM377" s="51"/>
      <c r="AN377" s="57" t="s">
        <v>473</v>
      </c>
      <c r="AO377" s="4">
        <v>360</v>
      </c>
      <c r="AP377" s="33">
        <v>30</v>
      </c>
      <c r="AR377" s="49"/>
      <c r="AS377" s="50"/>
      <c r="AT377" s="50"/>
    </row>
    <row r="378" spans="1:46" x14ac:dyDescent="0.25">
      <c r="A378" s="57" t="s">
        <v>21482</v>
      </c>
      <c r="B378" s="65" t="s">
        <v>21483</v>
      </c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0"/>
      <c r="AJ378" s="24"/>
      <c r="AK378" s="6"/>
      <c r="AL378" s="72">
        <v>3</v>
      </c>
      <c r="AM378" s="51"/>
      <c r="AN378" s="57" t="s">
        <v>473</v>
      </c>
      <c r="AO378" s="4">
        <v>360</v>
      </c>
      <c r="AP378" s="33">
        <v>30</v>
      </c>
      <c r="AQ378" s="51"/>
      <c r="AR378" s="52"/>
      <c r="AS378" s="53"/>
      <c r="AT378" s="53"/>
    </row>
    <row r="379" spans="1:46" x14ac:dyDescent="0.25">
      <c r="A379" s="57" t="s">
        <v>18833</v>
      </c>
      <c r="B379" s="65" t="s">
        <v>18834</v>
      </c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0"/>
      <c r="AJ379" s="24"/>
      <c r="AK379" s="6"/>
      <c r="AL379" s="72">
        <v>1</v>
      </c>
      <c r="AM379" s="51"/>
      <c r="AN379" s="57" t="s">
        <v>38</v>
      </c>
      <c r="AO379" s="4">
        <v>120</v>
      </c>
      <c r="AP379" s="33">
        <v>30</v>
      </c>
      <c r="AQ379" s="51"/>
      <c r="AR379" s="52"/>
      <c r="AS379" s="53"/>
      <c r="AT379" s="53"/>
    </row>
    <row r="380" spans="1:46" x14ac:dyDescent="0.25">
      <c r="A380" s="57" t="s">
        <v>9376</v>
      </c>
      <c r="B380" s="65" t="s">
        <v>9377</v>
      </c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0"/>
      <c r="AJ380" s="24"/>
      <c r="AK380" s="6"/>
      <c r="AL380" s="72">
        <v>4</v>
      </c>
      <c r="AM380" s="51"/>
      <c r="AN380" s="57" t="s">
        <v>50</v>
      </c>
      <c r="AO380" s="4">
        <v>180</v>
      </c>
      <c r="AP380" s="33">
        <v>30</v>
      </c>
      <c r="AQ380" s="51"/>
      <c r="AR380" s="52"/>
      <c r="AS380" s="53"/>
      <c r="AT380" s="53"/>
    </row>
    <row r="381" spans="1:46" x14ac:dyDescent="0.25">
      <c r="A381" s="57" t="s">
        <v>22596</v>
      </c>
      <c r="B381" s="65" t="s">
        <v>7382</v>
      </c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0"/>
      <c r="AJ381" s="24"/>
      <c r="AK381" s="6"/>
      <c r="AL381" s="72">
        <v>13</v>
      </c>
      <c r="AM381" s="51"/>
      <c r="AN381" s="57" t="s">
        <v>38</v>
      </c>
      <c r="AO381" s="57">
        <v>100</v>
      </c>
      <c r="AP381" s="33">
        <v>30</v>
      </c>
      <c r="AQ381" s="51"/>
      <c r="AR381" s="52"/>
      <c r="AS381" s="53"/>
      <c r="AT381" s="53"/>
    </row>
    <row r="382" spans="1:46" x14ac:dyDescent="0.25">
      <c r="A382" s="57" t="s">
        <v>17539</v>
      </c>
      <c r="B382" s="65" t="s">
        <v>17540</v>
      </c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0"/>
      <c r="AJ382" s="24"/>
      <c r="AK382" s="6"/>
      <c r="AL382" s="72">
        <v>12</v>
      </c>
      <c r="AM382" s="51"/>
      <c r="AN382" s="57" t="s">
        <v>38</v>
      </c>
      <c r="AO382" s="57">
        <v>30</v>
      </c>
      <c r="AP382" s="33">
        <v>30</v>
      </c>
      <c r="AQ382" s="51"/>
      <c r="AR382" s="52"/>
      <c r="AS382" s="53"/>
      <c r="AT382" s="53"/>
    </row>
    <row r="383" spans="1:46" x14ac:dyDescent="0.25">
      <c r="A383" s="57" t="s">
        <v>3412</v>
      </c>
      <c r="B383" s="65" t="s">
        <v>3413</v>
      </c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0"/>
      <c r="AJ383" s="24"/>
      <c r="AK383" s="6"/>
      <c r="AL383" s="72">
        <v>2</v>
      </c>
      <c r="AM383" s="51"/>
      <c r="AN383" s="57" t="s">
        <v>38</v>
      </c>
      <c r="AO383" s="57">
        <v>90</v>
      </c>
      <c r="AP383" s="33">
        <v>30</v>
      </c>
      <c r="AR383" s="49"/>
      <c r="AS383" s="50"/>
      <c r="AT383" s="50"/>
    </row>
    <row r="384" spans="1:46" x14ac:dyDescent="0.25">
      <c r="A384" s="57" t="s">
        <v>11207</v>
      </c>
      <c r="B384" s="65" t="s">
        <v>11208</v>
      </c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0"/>
      <c r="AJ384" s="24"/>
      <c r="AK384" s="6"/>
      <c r="AL384" s="72">
        <v>3</v>
      </c>
      <c r="AM384" s="51"/>
      <c r="AN384" s="57" t="s">
        <v>38</v>
      </c>
      <c r="AO384" s="57">
        <v>90</v>
      </c>
      <c r="AP384" s="33">
        <v>30</v>
      </c>
      <c r="AR384" s="49"/>
      <c r="AS384" s="50"/>
      <c r="AT384" s="50"/>
    </row>
    <row r="385" spans="1:46" x14ac:dyDescent="0.25">
      <c r="A385" s="57" t="s">
        <v>15346</v>
      </c>
      <c r="B385" s="65" t="s">
        <v>15347</v>
      </c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0"/>
      <c r="AJ385" s="24"/>
      <c r="AK385" s="6"/>
      <c r="AL385" s="72">
        <v>3</v>
      </c>
      <c r="AM385" s="51"/>
      <c r="AN385" s="57" t="s">
        <v>38</v>
      </c>
      <c r="AO385" s="57">
        <v>180</v>
      </c>
      <c r="AP385" s="33">
        <v>30</v>
      </c>
      <c r="AR385" s="49"/>
      <c r="AS385" s="50"/>
      <c r="AT385" s="50"/>
    </row>
    <row r="386" spans="1:46" x14ac:dyDescent="0.25">
      <c r="A386" s="57" t="s">
        <v>8337</v>
      </c>
      <c r="B386" s="65" t="s">
        <v>8338</v>
      </c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0"/>
      <c r="AJ386" s="24"/>
      <c r="AK386" s="6"/>
      <c r="AL386" s="72">
        <v>14</v>
      </c>
      <c r="AM386" s="51"/>
      <c r="AN386" s="57" t="s">
        <v>38</v>
      </c>
      <c r="AO386" s="57">
        <v>180</v>
      </c>
      <c r="AP386" s="33">
        <v>30</v>
      </c>
      <c r="AR386" s="49"/>
      <c r="AS386" s="50"/>
      <c r="AT386" s="50"/>
    </row>
    <row r="387" spans="1:46" x14ac:dyDescent="0.25">
      <c r="A387" s="57" t="s">
        <v>5888</v>
      </c>
      <c r="B387" s="65" t="s">
        <v>5889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0"/>
      <c r="AJ387" s="24"/>
      <c r="AK387" s="6"/>
      <c r="AL387" s="72">
        <v>3</v>
      </c>
      <c r="AM387" s="51"/>
      <c r="AN387" s="57" t="s">
        <v>38</v>
      </c>
      <c r="AO387" s="57">
        <v>120</v>
      </c>
      <c r="AP387" s="33">
        <v>30</v>
      </c>
      <c r="AR387" s="49"/>
      <c r="AS387" s="50"/>
      <c r="AT387" s="50"/>
    </row>
    <row r="388" spans="1:46" x14ac:dyDescent="0.25">
      <c r="A388" s="57" t="s">
        <v>7132</v>
      </c>
      <c r="B388" s="65" t="s">
        <v>6237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0"/>
      <c r="AJ388" s="24"/>
      <c r="AK388" s="6"/>
      <c r="AL388" s="72">
        <v>10</v>
      </c>
      <c r="AM388" s="51"/>
      <c r="AN388" s="57" t="s">
        <v>38</v>
      </c>
      <c r="AO388" s="57">
        <v>120</v>
      </c>
      <c r="AP388" s="33">
        <v>30</v>
      </c>
      <c r="AR388" s="49"/>
      <c r="AS388" s="50"/>
      <c r="AT388" s="50"/>
    </row>
    <row r="389" spans="1:46" x14ac:dyDescent="0.25">
      <c r="A389" s="57" t="s">
        <v>20474</v>
      </c>
      <c r="B389" s="65" t="s">
        <v>20475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0"/>
      <c r="AJ389" s="24"/>
      <c r="AK389" s="6"/>
      <c r="AL389" s="72">
        <v>5</v>
      </c>
      <c r="AM389" s="51"/>
      <c r="AN389" s="57" t="s">
        <v>38</v>
      </c>
      <c r="AO389" s="57">
        <v>180</v>
      </c>
      <c r="AP389" s="33">
        <v>30</v>
      </c>
      <c r="AR389" s="49"/>
      <c r="AS389" s="50"/>
      <c r="AT389" s="50"/>
    </row>
    <row r="390" spans="1:46" x14ac:dyDescent="0.25">
      <c r="A390" s="57" t="s">
        <v>18278</v>
      </c>
      <c r="B390" s="65" t="s">
        <v>18279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0"/>
      <c r="AJ390" s="24"/>
      <c r="AK390" s="6"/>
      <c r="AL390" s="72">
        <v>1</v>
      </c>
      <c r="AM390" s="51"/>
      <c r="AN390" s="57" t="s">
        <v>38</v>
      </c>
      <c r="AO390" s="57">
        <v>90</v>
      </c>
      <c r="AP390" s="33">
        <v>30</v>
      </c>
      <c r="AR390" s="49"/>
      <c r="AS390" s="50"/>
      <c r="AT390" s="50"/>
    </row>
    <row r="391" spans="1:46" x14ac:dyDescent="0.25">
      <c r="A391" s="57" t="s">
        <v>10561</v>
      </c>
      <c r="B391" s="65" t="s">
        <v>10562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0"/>
      <c r="AJ391" s="24"/>
      <c r="AK391" s="6"/>
      <c r="AL391" s="72">
        <v>4</v>
      </c>
      <c r="AM391" s="51"/>
      <c r="AN391" s="57" t="s">
        <v>38</v>
      </c>
      <c r="AO391" s="57">
        <v>90</v>
      </c>
      <c r="AP391" s="33">
        <v>30</v>
      </c>
      <c r="AR391" s="49"/>
      <c r="AS391" s="50"/>
      <c r="AT391" s="50"/>
    </row>
    <row r="392" spans="1:46" x14ac:dyDescent="0.25">
      <c r="A392" s="57" t="s">
        <v>9880</v>
      </c>
      <c r="B392" s="65" t="s">
        <v>9881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0"/>
      <c r="AJ392" s="24"/>
      <c r="AK392" s="6"/>
      <c r="AL392" s="72">
        <v>18</v>
      </c>
      <c r="AM392" s="51"/>
      <c r="AN392" s="57" t="s">
        <v>38</v>
      </c>
      <c r="AO392" s="57">
        <v>90</v>
      </c>
      <c r="AP392" s="33">
        <v>30</v>
      </c>
      <c r="AR392" s="49"/>
      <c r="AS392" s="50"/>
      <c r="AT392" s="50"/>
    </row>
    <row r="393" spans="1:46" x14ac:dyDescent="0.25">
      <c r="A393" s="57" t="s">
        <v>18007</v>
      </c>
      <c r="B393" s="65" t="s">
        <v>18008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0"/>
      <c r="AJ393" s="24"/>
      <c r="AK393" s="6"/>
      <c r="AL393" s="72">
        <v>4</v>
      </c>
      <c r="AM393" s="51"/>
      <c r="AN393" s="57" t="s">
        <v>38</v>
      </c>
      <c r="AO393" s="57">
        <v>90</v>
      </c>
      <c r="AP393" s="33">
        <v>30</v>
      </c>
      <c r="AR393" s="49"/>
      <c r="AS393" s="50"/>
      <c r="AT393" s="50"/>
    </row>
    <row r="394" spans="1:46" x14ac:dyDescent="0.25">
      <c r="A394" s="57" t="s">
        <v>15123</v>
      </c>
      <c r="B394" s="65" t="s">
        <v>15124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0"/>
      <c r="AJ394" s="24"/>
      <c r="AK394" s="6"/>
      <c r="AL394" s="72">
        <v>5</v>
      </c>
      <c r="AM394" s="51"/>
      <c r="AN394" s="57" t="s">
        <v>38</v>
      </c>
      <c r="AO394" s="57">
        <v>120</v>
      </c>
      <c r="AP394" s="33">
        <v>30</v>
      </c>
      <c r="AR394" s="49"/>
      <c r="AS394" s="50"/>
      <c r="AT394" s="50"/>
    </row>
    <row r="395" spans="1:46" x14ac:dyDescent="0.25">
      <c r="A395" s="57" t="s">
        <v>11387</v>
      </c>
      <c r="B395" s="65" t="s">
        <v>11388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0"/>
      <c r="AJ395" s="24"/>
      <c r="AK395" s="6"/>
      <c r="AL395" s="72">
        <v>1</v>
      </c>
      <c r="AM395" s="51"/>
      <c r="AN395" s="57" t="s">
        <v>38</v>
      </c>
      <c r="AO395" s="57">
        <v>70</v>
      </c>
      <c r="AP395" s="33">
        <v>30</v>
      </c>
      <c r="AR395" s="49"/>
      <c r="AS395" s="50"/>
      <c r="AT395" s="50"/>
    </row>
    <row r="396" spans="1:46" x14ac:dyDescent="0.25">
      <c r="A396" s="57" t="s">
        <v>19901</v>
      </c>
      <c r="B396" s="65" t="s">
        <v>19902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0"/>
      <c r="AJ396" s="24"/>
      <c r="AK396" s="6"/>
      <c r="AL396" s="72">
        <v>1</v>
      </c>
      <c r="AM396" s="51"/>
      <c r="AN396" s="57" t="s">
        <v>38</v>
      </c>
      <c r="AO396" s="57">
        <v>70</v>
      </c>
      <c r="AP396" s="33">
        <v>30</v>
      </c>
      <c r="AR396" s="49"/>
      <c r="AS396" s="50"/>
      <c r="AT396" s="50"/>
    </row>
    <row r="397" spans="1:46" x14ac:dyDescent="0.25">
      <c r="A397" s="57" t="s">
        <v>21761</v>
      </c>
      <c r="B397" s="65" t="s">
        <v>21762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0"/>
      <c r="AJ397" s="24"/>
      <c r="AK397" s="6"/>
      <c r="AL397" s="72">
        <v>38</v>
      </c>
      <c r="AM397" s="51"/>
      <c r="AN397" s="57" t="s">
        <v>38</v>
      </c>
      <c r="AO397" s="57">
        <v>70</v>
      </c>
      <c r="AP397" s="33">
        <v>30</v>
      </c>
      <c r="AR397" s="49"/>
      <c r="AS397" s="50"/>
      <c r="AT397" s="50"/>
    </row>
    <row r="398" spans="1:46" x14ac:dyDescent="0.25">
      <c r="A398" s="57" t="s">
        <v>16557</v>
      </c>
      <c r="B398" s="65" t="s">
        <v>16558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0"/>
      <c r="AJ398" s="24"/>
      <c r="AK398" s="6"/>
      <c r="AL398" s="72">
        <v>7</v>
      </c>
      <c r="AM398" s="51"/>
      <c r="AN398" s="57" t="s">
        <v>38</v>
      </c>
      <c r="AO398" s="57">
        <v>30</v>
      </c>
      <c r="AP398" s="33">
        <v>30</v>
      </c>
      <c r="AR398" s="49"/>
      <c r="AS398" s="50"/>
      <c r="AT398" s="50"/>
    </row>
    <row r="399" spans="1:46" x14ac:dyDescent="0.25">
      <c r="A399" s="57" t="s">
        <v>12910</v>
      </c>
      <c r="B399" s="65" t="s">
        <v>12911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0"/>
      <c r="AJ399" s="24"/>
      <c r="AK399" s="6"/>
      <c r="AL399" s="72">
        <v>1</v>
      </c>
      <c r="AM399" s="51"/>
      <c r="AN399" s="57" t="s">
        <v>38</v>
      </c>
      <c r="AO399" s="57">
        <v>70</v>
      </c>
      <c r="AP399" s="33">
        <v>30</v>
      </c>
      <c r="AR399" s="49"/>
      <c r="AS399" s="50"/>
      <c r="AT399" s="50"/>
    </row>
    <row r="400" spans="1:46" x14ac:dyDescent="0.25">
      <c r="A400" s="57" t="s">
        <v>15908</v>
      </c>
      <c r="B400" s="65" t="s">
        <v>15909</v>
      </c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0"/>
      <c r="AJ400" s="24"/>
      <c r="AK400" s="6"/>
      <c r="AL400" s="72">
        <v>3</v>
      </c>
      <c r="AM400" s="51"/>
      <c r="AN400" s="57" t="s">
        <v>38</v>
      </c>
      <c r="AO400" s="57">
        <v>70</v>
      </c>
      <c r="AP400" s="33">
        <v>30</v>
      </c>
      <c r="AQ400" s="51"/>
      <c r="AR400" s="52"/>
      <c r="AS400" s="53"/>
      <c r="AT400" s="53"/>
    </row>
    <row r="401" spans="1:46" x14ac:dyDescent="0.25">
      <c r="A401" s="57" t="s">
        <v>3865</v>
      </c>
      <c r="B401" s="65" t="s">
        <v>3866</v>
      </c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0"/>
      <c r="AJ401" s="24"/>
      <c r="AK401" s="6"/>
      <c r="AL401" s="72">
        <v>1</v>
      </c>
      <c r="AM401" s="51"/>
      <c r="AN401" s="57" t="s">
        <v>50</v>
      </c>
      <c r="AO401" s="71"/>
      <c r="AP401" s="33">
        <v>30</v>
      </c>
      <c r="AR401" s="49"/>
      <c r="AS401" s="50"/>
      <c r="AT401" s="50"/>
    </row>
    <row r="402" spans="1:46" x14ac:dyDescent="0.25">
      <c r="A402" s="57" t="s">
        <v>15960</v>
      </c>
      <c r="B402" s="65" t="s">
        <v>15961</v>
      </c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0"/>
      <c r="AJ402" s="24"/>
      <c r="AK402" s="6"/>
      <c r="AL402" s="72">
        <v>0</v>
      </c>
      <c r="AM402" s="51"/>
      <c r="AN402" s="57" t="s">
        <v>473</v>
      </c>
      <c r="AO402" s="57">
        <v>480</v>
      </c>
      <c r="AP402" s="33">
        <v>30</v>
      </c>
      <c r="AR402" s="49"/>
      <c r="AS402" s="50"/>
      <c r="AT402" s="50"/>
    </row>
    <row r="403" spans="1:46" x14ac:dyDescent="0.25">
      <c r="A403" s="57" t="s">
        <v>11600</v>
      </c>
      <c r="B403" s="65" t="s">
        <v>11601</v>
      </c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0"/>
      <c r="AJ403" s="24"/>
      <c r="AK403" s="6"/>
      <c r="AL403" s="72">
        <v>0</v>
      </c>
      <c r="AM403" s="51"/>
      <c r="AN403" s="57" t="s">
        <v>473</v>
      </c>
      <c r="AO403" s="57">
        <v>480</v>
      </c>
      <c r="AP403" s="33">
        <v>30</v>
      </c>
      <c r="AR403" s="49"/>
      <c r="AS403" s="50"/>
      <c r="AT403" s="50"/>
    </row>
    <row r="404" spans="1:46" x14ac:dyDescent="0.25">
      <c r="A404" s="57" t="s">
        <v>17482</v>
      </c>
      <c r="B404" s="65" t="s">
        <v>17483</v>
      </c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0"/>
      <c r="AJ404" s="24"/>
      <c r="AK404" s="6"/>
      <c r="AL404" s="72">
        <v>5</v>
      </c>
      <c r="AM404" s="51"/>
      <c r="AN404" s="57" t="s">
        <v>50</v>
      </c>
      <c r="AO404" s="57">
        <v>60</v>
      </c>
      <c r="AP404" s="33">
        <v>30</v>
      </c>
      <c r="AR404" s="49"/>
      <c r="AS404" s="50"/>
      <c r="AT404" s="50"/>
    </row>
    <row r="405" spans="1:46" x14ac:dyDescent="0.25">
      <c r="A405" s="57" t="s">
        <v>3098</v>
      </c>
      <c r="B405" s="65" t="s">
        <v>3099</v>
      </c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0"/>
      <c r="AJ405" s="24"/>
      <c r="AK405" s="6"/>
      <c r="AL405" s="72">
        <v>21</v>
      </c>
      <c r="AM405" s="51"/>
      <c r="AN405" s="57" t="s">
        <v>50</v>
      </c>
      <c r="AO405" s="57">
        <v>60</v>
      </c>
      <c r="AP405" s="33">
        <v>30</v>
      </c>
      <c r="AR405" s="49"/>
      <c r="AS405" s="50"/>
      <c r="AT405" s="50"/>
    </row>
    <row r="406" spans="1:46" x14ac:dyDescent="0.25">
      <c r="A406" s="57" t="s">
        <v>9214</v>
      </c>
      <c r="B406" s="65" t="s">
        <v>9215</v>
      </c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0"/>
      <c r="AJ406" s="24"/>
      <c r="AK406" s="6"/>
      <c r="AL406" s="72">
        <v>10</v>
      </c>
      <c r="AM406" s="51"/>
      <c r="AN406" s="57" t="s">
        <v>50</v>
      </c>
      <c r="AO406" s="57">
        <v>60</v>
      </c>
      <c r="AP406" s="33">
        <v>30</v>
      </c>
      <c r="AR406" s="49"/>
      <c r="AS406" s="50"/>
      <c r="AT406" s="50"/>
    </row>
    <row r="407" spans="1:46" x14ac:dyDescent="0.25">
      <c r="A407" s="57" t="s">
        <v>16286</v>
      </c>
      <c r="B407" s="65" t="s">
        <v>16287</v>
      </c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0"/>
      <c r="AJ407" s="24"/>
      <c r="AK407" s="6"/>
      <c r="AL407" s="72">
        <v>10</v>
      </c>
      <c r="AM407" s="51"/>
      <c r="AN407" s="57" t="s">
        <v>50</v>
      </c>
      <c r="AO407" s="57">
        <v>60</v>
      </c>
      <c r="AP407" s="33">
        <v>30</v>
      </c>
      <c r="AR407" s="49"/>
      <c r="AS407" s="50"/>
      <c r="AT407" s="50"/>
    </row>
    <row r="408" spans="1:46" x14ac:dyDescent="0.25">
      <c r="A408" s="57" t="s">
        <v>13409</v>
      </c>
      <c r="B408" s="65" t="s">
        <v>13410</v>
      </c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0"/>
      <c r="AJ408" s="24"/>
      <c r="AK408" s="6"/>
      <c r="AL408" s="72">
        <v>5</v>
      </c>
      <c r="AM408" s="51"/>
      <c r="AN408" s="57" t="s">
        <v>50</v>
      </c>
      <c r="AO408" s="57">
        <v>60</v>
      </c>
      <c r="AP408" s="33">
        <v>30</v>
      </c>
      <c r="AR408" s="49"/>
      <c r="AS408" s="50"/>
      <c r="AT408" s="50"/>
    </row>
    <row r="409" spans="1:46" x14ac:dyDescent="0.25">
      <c r="A409" s="57" t="s">
        <v>2256</v>
      </c>
      <c r="B409" s="65" t="s">
        <v>2257</v>
      </c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0"/>
      <c r="AJ409" s="24"/>
      <c r="AK409" s="6"/>
      <c r="AL409" s="72">
        <v>2</v>
      </c>
      <c r="AM409" s="51"/>
      <c r="AN409" s="57" t="s">
        <v>50</v>
      </c>
      <c r="AO409" s="57">
        <v>480</v>
      </c>
      <c r="AP409" s="33">
        <v>30</v>
      </c>
      <c r="AR409" s="49"/>
      <c r="AS409" s="50"/>
      <c r="AT409" s="50"/>
    </row>
    <row r="410" spans="1:46" x14ac:dyDescent="0.25">
      <c r="A410" s="57" t="s">
        <v>2256</v>
      </c>
      <c r="B410" s="65" t="s">
        <v>2257</v>
      </c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0"/>
      <c r="AJ410" s="24"/>
      <c r="AK410" s="6"/>
      <c r="AL410" s="72">
        <v>2</v>
      </c>
      <c r="AM410" s="51"/>
      <c r="AN410" s="57" t="s">
        <v>50</v>
      </c>
      <c r="AO410" s="57">
        <v>480</v>
      </c>
      <c r="AP410" s="33">
        <v>30</v>
      </c>
      <c r="AR410" s="49"/>
      <c r="AS410" s="50"/>
      <c r="AT410" s="50"/>
    </row>
    <row r="411" spans="1:46" x14ac:dyDescent="0.25">
      <c r="A411" s="57" t="s">
        <v>21012</v>
      </c>
      <c r="B411" s="65" t="s">
        <v>21013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0"/>
      <c r="AJ411" s="24"/>
      <c r="AK411" s="6"/>
      <c r="AL411" s="72">
        <v>3</v>
      </c>
      <c r="AM411" s="51"/>
      <c r="AN411" s="57" t="s">
        <v>50</v>
      </c>
      <c r="AO411" s="57">
        <v>480</v>
      </c>
      <c r="AP411" s="33">
        <v>30</v>
      </c>
      <c r="AR411" s="49"/>
      <c r="AS411" s="50"/>
      <c r="AT411" s="50"/>
    </row>
    <row r="412" spans="1:46" x14ac:dyDescent="0.25">
      <c r="A412" s="57" t="s">
        <v>8701</v>
      </c>
      <c r="B412" s="65" t="s">
        <v>8702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0"/>
      <c r="AJ412" s="24"/>
      <c r="AK412" s="6"/>
      <c r="AL412" s="72">
        <v>0</v>
      </c>
      <c r="AM412" s="51"/>
      <c r="AN412" s="57" t="s">
        <v>50</v>
      </c>
      <c r="AO412" s="57">
        <v>480</v>
      </c>
      <c r="AP412" s="33">
        <v>30</v>
      </c>
      <c r="AR412" s="49"/>
      <c r="AS412" s="50"/>
      <c r="AT412" s="50"/>
    </row>
    <row r="413" spans="1:46" x14ac:dyDescent="0.25">
      <c r="A413" s="57" t="s">
        <v>10985</v>
      </c>
      <c r="B413" s="65" t="s">
        <v>10986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0"/>
      <c r="AJ413" s="24"/>
      <c r="AK413" s="6"/>
      <c r="AL413" s="72">
        <v>3</v>
      </c>
      <c r="AM413" s="51"/>
      <c r="AN413" s="57" t="s">
        <v>50</v>
      </c>
      <c r="AO413" s="57">
        <v>480</v>
      </c>
      <c r="AP413" s="33">
        <v>30</v>
      </c>
      <c r="AR413" s="49"/>
      <c r="AS413" s="50"/>
      <c r="AT413" s="50"/>
    </row>
    <row r="414" spans="1:46" x14ac:dyDescent="0.25">
      <c r="A414" s="57" t="s">
        <v>17221</v>
      </c>
      <c r="B414" s="65" t="s">
        <v>17222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0"/>
      <c r="AJ414" s="24"/>
      <c r="AK414" s="6"/>
      <c r="AL414" s="72">
        <v>4</v>
      </c>
      <c r="AM414" s="51"/>
      <c r="AN414" s="57" t="s">
        <v>50</v>
      </c>
      <c r="AO414" s="57">
        <v>240</v>
      </c>
      <c r="AP414" s="33">
        <v>30</v>
      </c>
      <c r="AR414" s="49"/>
      <c r="AS414" s="50"/>
      <c r="AT414" s="50"/>
    </row>
    <row r="415" spans="1:46" x14ac:dyDescent="0.25">
      <c r="A415" s="57" t="s">
        <v>13682</v>
      </c>
      <c r="B415" s="65" t="s">
        <v>13683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0"/>
      <c r="AJ415" s="24"/>
      <c r="AK415" s="6"/>
      <c r="AL415" s="72">
        <v>2</v>
      </c>
      <c r="AM415" s="51"/>
      <c r="AN415" s="57" t="s">
        <v>50</v>
      </c>
      <c r="AO415" s="57">
        <v>480</v>
      </c>
      <c r="AP415" s="33">
        <v>30</v>
      </c>
      <c r="AR415" s="49"/>
      <c r="AS415" s="50"/>
      <c r="AT415" s="50"/>
    </row>
    <row r="416" spans="1:46" x14ac:dyDescent="0.25">
      <c r="A416" s="57" t="s">
        <v>18527</v>
      </c>
      <c r="B416" s="65" t="s">
        <v>18528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0"/>
      <c r="AJ416" s="24"/>
      <c r="AK416" s="6"/>
      <c r="AL416" s="72">
        <v>1</v>
      </c>
      <c r="AM416" s="51"/>
      <c r="AN416" s="57" t="s">
        <v>50</v>
      </c>
      <c r="AO416" s="57">
        <v>480</v>
      </c>
      <c r="AP416" s="33">
        <v>30</v>
      </c>
      <c r="AR416" s="49"/>
      <c r="AS416" s="50"/>
      <c r="AT416" s="50"/>
    </row>
    <row r="417" spans="1:46" x14ac:dyDescent="0.25">
      <c r="A417" s="57" t="s">
        <v>15009</v>
      </c>
      <c r="B417" s="65" t="s">
        <v>15010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0"/>
      <c r="AJ417" s="24"/>
      <c r="AK417" s="6"/>
      <c r="AL417" s="72">
        <v>0</v>
      </c>
      <c r="AM417" s="51"/>
      <c r="AN417" s="57" t="s">
        <v>50</v>
      </c>
      <c r="AO417" s="57">
        <v>480</v>
      </c>
      <c r="AP417" s="33">
        <v>30</v>
      </c>
      <c r="AR417" s="49"/>
      <c r="AS417" s="50"/>
      <c r="AT417" s="50"/>
    </row>
    <row r="418" spans="1:46" x14ac:dyDescent="0.25">
      <c r="A418" s="57" t="s">
        <v>12103</v>
      </c>
      <c r="B418" s="65" t="s">
        <v>12104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0"/>
      <c r="AJ418" s="24"/>
      <c r="AK418" s="6"/>
      <c r="AL418" s="72">
        <v>1</v>
      </c>
      <c r="AM418" s="51"/>
      <c r="AN418" s="57" t="s">
        <v>50</v>
      </c>
      <c r="AO418" s="57">
        <v>480</v>
      </c>
      <c r="AP418" s="33">
        <v>30</v>
      </c>
      <c r="AR418" s="49"/>
      <c r="AS418" s="50"/>
      <c r="AT418" s="50"/>
    </row>
    <row r="419" spans="1:46" x14ac:dyDescent="0.25">
      <c r="A419" s="57" t="s">
        <v>2593</v>
      </c>
      <c r="B419" s="65" t="s">
        <v>2594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0"/>
      <c r="AJ419" s="24"/>
      <c r="AK419" s="6"/>
      <c r="AL419" s="72">
        <v>3</v>
      </c>
      <c r="AM419" s="51"/>
      <c r="AN419" s="57" t="s">
        <v>50</v>
      </c>
      <c r="AO419" s="57">
        <v>480</v>
      </c>
      <c r="AP419" s="33">
        <v>30</v>
      </c>
      <c r="AR419" s="49"/>
      <c r="AS419" s="50"/>
      <c r="AT419" s="50"/>
    </row>
    <row r="420" spans="1:46" x14ac:dyDescent="0.25">
      <c r="A420" s="57" t="s">
        <v>21329</v>
      </c>
      <c r="B420" s="65" t="s">
        <v>21330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0"/>
      <c r="AJ420" s="24"/>
      <c r="AK420" s="6"/>
      <c r="AL420" s="72">
        <v>1</v>
      </c>
      <c r="AM420" s="51"/>
      <c r="AN420" s="57" t="s">
        <v>50</v>
      </c>
      <c r="AO420" s="57">
        <v>480</v>
      </c>
      <c r="AP420" s="33">
        <v>30</v>
      </c>
      <c r="AR420" s="49"/>
      <c r="AS420" s="50"/>
      <c r="AT420" s="50"/>
    </row>
    <row r="421" spans="1:46" x14ac:dyDescent="0.25">
      <c r="A421" s="57" t="s">
        <v>2746</v>
      </c>
      <c r="B421" s="65" t="s">
        <v>2747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0"/>
      <c r="AJ421" s="24"/>
      <c r="AK421" s="6"/>
      <c r="AL421" s="72">
        <v>2</v>
      </c>
      <c r="AM421" s="51"/>
      <c r="AN421" s="57" t="s">
        <v>50</v>
      </c>
      <c r="AO421" s="57">
        <v>480</v>
      </c>
      <c r="AP421" s="33">
        <v>30</v>
      </c>
      <c r="AQ421" s="51"/>
      <c r="AR421" s="52"/>
      <c r="AS421" s="53"/>
      <c r="AT421" s="53"/>
    </row>
    <row r="422" spans="1:46" x14ac:dyDescent="0.25">
      <c r="A422" s="57" t="s">
        <v>22597</v>
      </c>
      <c r="B422" s="65" t="s">
        <v>686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0"/>
      <c r="AJ422" s="24"/>
      <c r="AK422" s="6"/>
      <c r="AL422" s="72">
        <v>1</v>
      </c>
      <c r="AM422" s="51"/>
      <c r="AN422" s="57" t="s">
        <v>50</v>
      </c>
      <c r="AO422" s="57">
        <v>480</v>
      </c>
      <c r="AP422" s="33">
        <v>30</v>
      </c>
      <c r="AR422" s="49"/>
      <c r="AS422" s="50"/>
      <c r="AT422" s="50"/>
    </row>
    <row r="423" spans="1:46" x14ac:dyDescent="0.25">
      <c r="A423" s="57" t="s">
        <v>5032</v>
      </c>
      <c r="B423" s="65" t="s">
        <v>5033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0"/>
      <c r="AJ423" s="24"/>
      <c r="AK423" s="6"/>
      <c r="AL423" s="72">
        <v>1</v>
      </c>
      <c r="AM423" s="51"/>
      <c r="AN423" s="57" t="s">
        <v>50</v>
      </c>
      <c r="AO423" s="57">
        <v>480</v>
      </c>
      <c r="AP423" s="33">
        <v>30</v>
      </c>
      <c r="AQ423" s="51"/>
      <c r="AR423" s="52"/>
      <c r="AS423" s="53"/>
      <c r="AT423" s="53"/>
    </row>
    <row r="424" spans="1:46" x14ac:dyDescent="0.25">
      <c r="A424" s="57" t="s">
        <v>15706</v>
      </c>
      <c r="B424" s="65" t="s">
        <v>15707</v>
      </c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0"/>
      <c r="AJ424" s="24"/>
      <c r="AK424" s="6"/>
      <c r="AL424" s="72">
        <v>4</v>
      </c>
      <c r="AM424" s="51"/>
      <c r="AN424" s="57" t="s">
        <v>50</v>
      </c>
      <c r="AO424" s="57">
        <v>480</v>
      </c>
      <c r="AP424" s="33">
        <v>30</v>
      </c>
      <c r="AR424" s="49"/>
      <c r="AS424" s="50"/>
      <c r="AT424" s="50"/>
    </row>
    <row r="425" spans="1:46" x14ac:dyDescent="0.25">
      <c r="A425" s="57" t="s">
        <v>17708</v>
      </c>
      <c r="B425" s="65" t="s">
        <v>22666</v>
      </c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0"/>
      <c r="AJ425" s="24"/>
      <c r="AK425" s="6"/>
      <c r="AL425" s="72">
        <v>0</v>
      </c>
      <c r="AM425" s="51"/>
      <c r="AN425" s="57" t="s">
        <v>50</v>
      </c>
      <c r="AO425" s="57">
        <v>480</v>
      </c>
      <c r="AP425" s="33">
        <v>30</v>
      </c>
      <c r="AR425" s="49"/>
      <c r="AS425" s="50"/>
      <c r="AT425" s="50"/>
    </row>
    <row r="426" spans="1:46" x14ac:dyDescent="0.25">
      <c r="A426" s="57" t="s">
        <v>11631</v>
      </c>
      <c r="B426" s="65" t="s">
        <v>11632</v>
      </c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0"/>
      <c r="AJ426" s="24"/>
      <c r="AK426" s="6"/>
      <c r="AL426" s="72">
        <v>0</v>
      </c>
      <c r="AM426" s="51"/>
      <c r="AN426" s="57" t="s">
        <v>50</v>
      </c>
      <c r="AO426" s="57">
        <v>480</v>
      </c>
      <c r="AP426" s="33">
        <v>30</v>
      </c>
      <c r="AR426" s="49"/>
      <c r="AS426" s="50"/>
      <c r="AT426" s="50"/>
    </row>
    <row r="427" spans="1:46" x14ac:dyDescent="0.25">
      <c r="A427" s="57" t="s">
        <v>6078</v>
      </c>
      <c r="B427" s="65" t="s">
        <v>6079</v>
      </c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0"/>
      <c r="AJ427" s="24"/>
      <c r="AK427" s="6"/>
      <c r="AL427" s="72">
        <v>2</v>
      </c>
      <c r="AM427" s="51"/>
      <c r="AN427" s="57" t="s">
        <v>50</v>
      </c>
      <c r="AO427" s="57">
        <v>480</v>
      </c>
      <c r="AP427" s="33">
        <v>30</v>
      </c>
      <c r="AR427" s="49"/>
      <c r="AS427" s="50"/>
      <c r="AT427" s="50"/>
    </row>
    <row r="428" spans="1:46" x14ac:dyDescent="0.25">
      <c r="A428" s="57" t="s">
        <v>3261</v>
      </c>
      <c r="B428" s="65" t="s">
        <v>3262</v>
      </c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0"/>
      <c r="AJ428" s="24"/>
      <c r="AK428" s="6"/>
      <c r="AL428" s="72">
        <v>0</v>
      </c>
      <c r="AM428" s="51"/>
      <c r="AN428" s="57" t="s">
        <v>50</v>
      </c>
      <c r="AO428" s="57">
        <v>480</v>
      </c>
      <c r="AP428" s="33">
        <v>30</v>
      </c>
      <c r="AR428" s="49"/>
      <c r="AS428" s="50"/>
      <c r="AT428" s="50"/>
    </row>
    <row r="429" spans="1:46" x14ac:dyDescent="0.25">
      <c r="A429" s="57" t="s">
        <v>6194</v>
      </c>
      <c r="B429" s="65" t="s">
        <v>6195</v>
      </c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0"/>
      <c r="AJ429" s="24"/>
      <c r="AK429" s="6"/>
      <c r="AL429" s="72">
        <v>2</v>
      </c>
      <c r="AM429" s="51"/>
      <c r="AN429" s="57" t="s">
        <v>473</v>
      </c>
      <c r="AO429" s="57">
        <v>90</v>
      </c>
      <c r="AP429" s="33">
        <v>30</v>
      </c>
      <c r="AR429" s="49"/>
      <c r="AS429" s="50"/>
      <c r="AT429" s="50"/>
    </row>
    <row r="430" spans="1:46" x14ac:dyDescent="0.25">
      <c r="A430" s="57" t="s">
        <v>15464</v>
      </c>
      <c r="B430" s="65" t="s">
        <v>15465</v>
      </c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0"/>
      <c r="AJ430" s="24"/>
      <c r="AK430" s="6"/>
      <c r="AL430" s="72">
        <v>1</v>
      </c>
      <c r="AM430" s="51"/>
      <c r="AN430" s="57" t="s">
        <v>473</v>
      </c>
      <c r="AO430" s="57">
        <v>90</v>
      </c>
      <c r="AP430" s="33">
        <v>30</v>
      </c>
      <c r="AR430" s="49"/>
      <c r="AS430" s="50"/>
      <c r="AT430" s="50"/>
    </row>
    <row r="431" spans="1:46" x14ac:dyDescent="0.25">
      <c r="A431" s="57" t="s">
        <v>17217</v>
      </c>
      <c r="B431" s="65" t="s">
        <v>17218</v>
      </c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0"/>
      <c r="AJ431" s="24"/>
      <c r="AK431" s="6"/>
      <c r="AL431" s="72">
        <v>1</v>
      </c>
      <c r="AM431" s="51"/>
      <c r="AN431" s="57" t="s">
        <v>473</v>
      </c>
      <c r="AO431" s="57">
        <v>90</v>
      </c>
      <c r="AP431" s="33">
        <v>30</v>
      </c>
      <c r="AR431" s="49"/>
      <c r="AS431" s="50"/>
      <c r="AT431" s="50"/>
    </row>
    <row r="432" spans="1:46" x14ac:dyDescent="0.25">
      <c r="A432" s="57" t="s">
        <v>9648</v>
      </c>
      <c r="B432" s="65" t="s">
        <v>9649</v>
      </c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0"/>
      <c r="AJ432" s="24"/>
      <c r="AK432" s="6"/>
      <c r="AL432" s="72">
        <v>20</v>
      </c>
      <c r="AM432" s="51"/>
      <c r="AN432" s="57" t="s">
        <v>473</v>
      </c>
      <c r="AO432" s="57">
        <v>90</v>
      </c>
      <c r="AP432" s="33">
        <v>30</v>
      </c>
      <c r="AQ432" s="51"/>
      <c r="AR432" s="52"/>
      <c r="AS432" s="53"/>
      <c r="AT432" s="53"/>
    </row>
    <row r="433" spans="1:46" x14ac:dyDescent="0.25">
      <c r="A433" s="57" t="s">
        <v>18121</v>
      </c>
      <c r="B433" s="65" t="s">
        <v>17650</v>
      </c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0"/>
      <c r="AJ433" s="24"/>
      <c r="AK433" s="6"/>
      <c r="AL433" s="72">
        <v>2</v>
      </c>
      <c r="AM433" s="51"/>
      <c r="AN433" s="57" t="s">
        <v>50</v>
      </c>
      <c r="AO433" s="57">
        <v>180</v>
      </c>
      <c r="AP433" s="33">
        <v>30</v>
      </c>
      <c r="AQ433" s="51"/>
      <c r="AR433" s="52"/>
      <c r="AS433" s="53"/>
      <c r="AT433" s="53"/>
    </row>
    <row r="434" spans="1:46" x14ac:dyDescent="0.25">
      <c r="A434" s="57" t="s">
        <v>20236</v>
      </c>
      <c r="B434" s="65" t="s">
        <v>13760</v>
      </c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0"/>
      <c r="AJ434" s="24"/>
      <c r="AK434" s="6"/>
      <c r="AL434" s="72">
        <v>0</v>
      </c>
      <c r="AM434" s="51"/>
      <c r="AN434" s="57" t="s">
        <v>50</v>
      </c>
      <c r="AO434" s="57">
        <v>120</v>
      </c>
      <c r="AP434" s="33">
        <v>30</v>
      </c>
      <c r="AR434" s="49"/>
      <c r="AS434" s="50"/>
      <c r="AT434" s="50"/>
    </row>
    <row r="435" spans="1:46" x14ac:dyDescent="0.25">
      <c r="A435" s="57" t="s">
        <v>13430</v>
      </c>
      <c r="B435" s="65" t="s">
        <v>13431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0"/>
      <c r="AJ435" s="24"/>
      <c r="AK435" s="6"/>
      <c r="AL435" s="72">
        <v>1</v>
      </c>
      <c r="AM435" s="51"/>
      <c r="AN435" s="57" t="s">
        <v>473</v>
      </c>
      <c r="AO435" s="57">
        <v>180</v>
      </c>
      <c r="AP435" s="33">
        <v>30</v>
      </c>
      <c r="AR435" s="49"/>
      <c r="AS435" s="50"/>
      <c r="AT435" s="50"/>
    </row>
    <row r="436" spans="1:46" x14ac:dyDescent="0.25">
      <c r="A436" s="57" t="s">
        <v>1326</v>
      </c>
      <c r="B436" s="65" t="s">
        <v>1327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0"/>
      <c r="AJ436" s="24"/>
      <c r="AK436" s="6"/>
      <c r="AL436" s="72">
        <v>36</v>
      </c>
      <c r="AM436" s="51"/>
      <c r="AN436" s="57" t="s">
        <v>50</v>
      </c>
      <c r="AO436" s="57">
        <v>60</v>
      </c>
      <c r="AP436" s="33">
        <v>30</v>
      </c>
      <c r="AQ436" s="51"/>
      <c r="AR436" s="52"/>
      <c r="AS436" s="53"/>
      <c r="AT436" s="53"/>
    </row>
    <row r="437" spans="1:46" x14ac:dyDescent="0.25">
      <c r="A437" s="57" t="s">
        <v>22598</v>
      </c>
      <c r="B437" s="65" t="s">
        <v>16480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0"/>
      <c r="AJ437" s="24"/>
      <c r="AK437" s="6"/>
      <c r="AL437" s="72">
        <v>38</v>
      </c>
      <c r="AM437" s="51"/>
      <c r="AN437" s="57" t="s">
        <v>50</v>
      </c>
      <c r="AO437" s="57">
        <v>60</v>
      </c>
      <c r="AP437" s="33">
        <v>30</v>
      </c>
      <c r="AR437" s="49"/>
      <c r="AS437" s="50"/>
      <c r="AT437" s="50"/>
    </row>
    <row r="438" spans="1:46" x14ac:dyDescent="0.25">
      <c r="A438" s="57" t="s">
        <v>12485</v>
      </c>
      <c r="B438" s="65" t="s">
        <v>12486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0"/>
      <c r="AJ438" s="24"/>
      <c r="AK438" s="6"/>
      <c r="AL438" s="72">
        <v>1</v>
      </c>
      <c r="AM438" s="51"/>
      <c r="AN438" s="57" t="s">
        <v>50</v>
      </c>
      <c r="AO438" s="71"/>
      <c r="AP438" s="33">
        <v>30</v>
      </c>
      <c r="AQ438" s="51"/>
      <c r="AR438" s="52"/>
      <c r="AS438" s="53"/>
      <c r="AT438" s="53"/>
    </row>
    <row r="439" spans="1:46" x14ac:dyDescent="0.25">
      <c r="A439" s="57" t="s">
        <v>5639</v>
      </c>
      <c r="B439" s="65" t="s">
        <v>22601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0"/>
      <c r="AJ439" s="24"/>
      <c r="AK439" s="6"/>
      <c r="AL439" s="72">
        <v>0</v>
      </c>
      <c r="AM439" s="51"/>
      <c r="AN439" s="57" t="s">
        <v>50</v>
      </c>
      <c r="AO439" s="57">
        <v>60</v>
      </c>
      <c r="AP439" s="33">
        <v>30</v>
      </c>
      <c r="AR439" s="49"/>
      <c r="AS439" s="50"/>
      <c r="AT439" s="50"/>
    </row>
    <row r="440" spans="1:46" x14ac:dyDescent="0.25">
      <c r="A440" s="57" t="s">
        <v>14941</v>
      </c>
      <c r="B440" s="65" t="s">
        <v>14942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0"/>
      <c r="AJ440" s="24"/>
      <c r="AK440" s="6"/>
      <c r="AL440" s="72">
        <v>1</v>
      </c>
      <c r="AM440" s="51"/>
      <c r="AN440" s="57" t="s">
        <v>50</v>
      </c>
      <c r="AO440" s="57">
        <v>30</v>
      </c>
      <c r="AP440" s="33">
        <v>30</v>
      </c>
      <c r="AR440" s="49"/>
      <c r="AS440" s="50"/>
      <c r="AT440" s="50"/>
    </row>
    <row r="441" spans="1:46" x14ac:dyDescent="0.25">
      <c r="A441" s="57" t="s">
        <v>12016</v>
      </c>
      <c r="B441" s="65" t="s">
        <v>12017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0"/>
      <c r="AJ441" s="24"/>
      <c r="AK441" s="6"/>
      <c r="AL441" s="72">
        <v>0</v>
      </c>
      <c r="AM441" s="51"/>
      <c r="AN441" s="57" t="s">
        <v>473</v>
      </c>
      <c r="AO441" s="57">
        <v>120</v>
      </c>
      <c r="AP441" s="33">
        <v>30</v>
      </c>
      <c r="AR441" s="49"/>
      <c r="AS441" s="50"/>
      <c r="AT441" s="50"/>
    </row>
    <row r="442" spans="1:46" x14ac:dyDescent="0.25">
      <c r="A442" s="57" t="s">
        <v>12016</v>
      </c>
      <c r="B442" s="65" t="s">
        <v>12017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0"/>
      <c r="AJ442" s="24"/>
      <c r="AK442" s="6"/>
      <c r="AL442" s="72">
        <v>0</v>
      </c>
      <c r="AM442" s="51"/>
      <c r="AN442" s="57" t="s">
        <v>473</v>
      </c>
      <c r="AO442" s="57">
        <v>120</v>
      </c>
      <c r="AP442" s="33">
        <v>30</v>
      </c>
      <c r="AR442" s="49"/>
      <c r="AS442" s="50"/>
      <c r="AT442" s="50"/>
    </row>
    <row r="443" spans="1:46" x14ac:dyDescent="0.25">
      <c r="A443" s="57" t="s">
        <v>14369</v>
      </c>
      <c r="B443" s="65" t="s">
        <v>6109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0"/>
      <c r="AJ443" s="24"/>
      <c r="AK443" s="6"/>
      <c r="AL443" s="72">
        <v>1</v>
      </c>
      <c r="AM443" s="51"/>
      <c r="AN443" s="57" t="s">
        <v>473</v>
      </c>
      <c r="AO443" s="57">
        <v>210</v>
      </c>
      <c r="AP443" s="33">
        <v>30</v>
      </c>
      <c r="AR443" s="49"/>
      <c r="AS443" s="50"/>
      <c r="AT443" s="50"/>
    </row>
    <row r="444" spans="1:46" x14ac:dyDescent="0.25">
      <c r="A444" s="57" t="s">
        <v>10755</v>
      </c>
      <c r="B444" s="65" t="s">
        <v>10756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0"/>
      <c r="AJ444" s="24"/>
      <c r="AK444" s="6"/>
      <c r="AL444" s="72">
        <v>1</v>
      </c>
      <c r="AM444" s="51"/>
      <c r="AN444" s="57" t="s">
        <v>473</v>
      </c>
      <c r="AO444" s="57">
        <v>210</v>
      </c>
      <c r="AP444" s="33">
        <v>30</v>
      </c>
      <c r="AR444" s="49"/>
      <c r="AS444" s="50"/>
      <c r="AT444" s="50"/>
    </row>
    <row r="445" spans="1:46" x14ac:dyDescent="0.25">
      <c r="A445" s="57" t="s">
        <v>4134</v>
      </c>
      <c r="B445" s="65" t="s">
        <v>4135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0"/>
      <c r="AJ445" s="24"/>
      <c r="AK445" s="6"/>
      <c r="AL445" s="72">
        <v>1</v>
      </c>
      <c r="AM445" s="51"/>
      <c r="AN445" s="57" t="s">
        <v>50</v>
      </c>
      <c r="AO445" s="71"/>
      <c r="AP445" s="33">
        <v>30</v>
      </c>
      <c r="AQ445" s="51"/>
      <c r="AR445" s="52"/>
      <c r="AS445" s="53"/>
      <c r="AT445" s="53"/>
    </row>
    <row r="446" spans="1:46" x14ac:dyDescent="0.25">
      <c r="A446" s="4" t="s">
        <v>22599</v>
      </c>
      <c r="B446" s="66" t="s">
        <v>22600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0"/>
      <c r="AJ446" s="24"/>
      <c r="AK446" s="6"/>
      <c r="AL446" s="72">
        <v>0</v>
      </c>
      <c r="AM446" s="51"/>
      <c r="AN446" s="57" t="s">
        <v>50</v>
      </c>
      <c r="AO446" s="71"/>
      <c r="AP446" s="33">
        <v>30</v>
      </c>
      <c r="AR446" s="49"/>
      <c r="AS446" s="50"/>
      <c r="AT446" s="50"/>
    </row>
    <row r="447" spans="1:46" x14ac:dyDescent="0.25">
      <c r="A447" s="57" t="s">
        <v>6256</v>
      </c>
      <c r="B447" s="66" t="s">
        <v>6257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0"/>
      <c r="AJ447" s="24"/>
      <c r="AK447" s="6"/>
      <c r="AL447" s="72">
        <v>1</v>
      </c>
      <c r="AM447" s="51"/>
      <c r="AN447" s="57" t="s">
        <v>50</v>
      </c>
      <c r="AO447" s="71"/>
      <c r="AP447" s="33">
        <v>30</v>
      </c>
      <c r="AQ447" s="51"/>
      <c r="AR447" s="52"/>
      <c r="AS447" s="53"/>
      <c r="AT447" s="53"/>
    </row>
    <row r="448" spans="1:46" x14ac:dyDescent="0.25">
      <c r="A448" s="57" t="s">
        <v>11353</v>
      </c>
      <c r="B448" s="65" t="s">
        <v>11354</v>
      </c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0"/>
      <c r="AJ448" s="24"/>
      <c r="AK448" s="6"/>
      <c r="AL448" s="72">
        <v>2</v>
      </c>
      <c r="AM448" s="51"/>
      <c r="AN448" s="57" t="s">
        <v>473</v>
      </c>
      <c r="AO448" s="4">
        <v>90</v>
      </c>
      <c r="AP448" s="33">
        <v>30</v>
      </c>
      <c r="AQ448" s="51"/>
      <c r="AR448" s="52"/>
      <c r="AS448" s="53"/>
      <c r="AT448" s="53"/>
    </row>
    <row r="449" spans="1:46" x14ac:dyDescent="0.25">
      <c r="A449" s="57" t="s">
        <v>6795</v>
      </c>
      <c r="B449" s="65" t="s">
        <v>6796</v>
      </c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0"/>
      <c r="AJ449" s="24"/>
      <c r="AK449" s="6"/>
      <c r="AL449" s="72">
        <v>2</v>
      </c>
      <c r="AM449" s="51"/>
      <c r="AN449" s="57" t="s">
        <v>473</v>
      </c>
      <c r="AO449" s="57">
        <v>60</v>
      </c>
      <c r="AP449" s="33">
        <v>30</v>
      </c>
      <c r="AR449" s="49"/>
      <c r="AS449" s="50"/>
      <c r="AT449" s="50"/>
    </row>
    <row r="450" spans="1:46" x14ac:dyDescent="0.25">
      <c r="A450" s="57" t="s">
        <v>19364</v>
      </c>
      <c r="B450" s="65" t="s">
        <v>19365</v>
      </c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0"/>
      <c r="AJ450" s="24"/>
      <c r="AK450" s="6"/>
      <c r="AL450" s="72">
        <v>1</v>
      </c>
      <c r="AM450" s="51"/>
      <c r="AN450" s="57" t="s">
        <v>22665</v>
      </c>
      <c r="AO450" s="71"/>
      <c r="AP450" s="33">
        <v>30</v>
      </c>
      <c r="AR450" s="49"/>
      <c r="AS450" s="50"/>
      <c r="AT450" s="50"/>
    </row>
    <row r="451" spans="1:46" x14ac:dyDescent="0.25">
      <c r="A451" s="57" t="s">
        <v>7635</v>
      </c>
      <c r="B451" s="65" t="s">
        <v>7636</v>
      </c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0"/>
      <c r="AJ451" s="24"/>
      <c r="AK451" s="6"/>
      <c r="AL451" s="72">
        <v>1</v>
      </c>
      <c r="AM451" s="51"/>
      <c r="AN451" s="57" t="s">
        <v>22665</v>
      </c>
      <c r="AO451" s="71"/>
      <c r="AP451" s="33">
        <v>30</v>
      </c>
      <c r="AR451" s="49"/>
      <c r="AS451" s="50"/>
      <c r="AT451" s="50"/>
    </row>
    <row r="452" spans="1:46" x14ac:dyDescent="0.25">
      <c r="A452" s="57" t="s">
        <v>15066</v>
      </c>
      <c r="B452" s="65" t="s">
        <v>15067</v>
      </c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0"/>
      <c r="AJ452" s="24"/>
      <c r="AK452" s="6"/>
      <c r="AL452" s="72">
        <v>1</v>
      </c>
      <c r="AM452" s="51"/>
      <c r="AN452" s="57" t="s">
        <v>22665</v>
      </c>
      <c r="AO452" s="71"/>
      <c r="AP452" s="33">
        <v>30</v>
      </c>
      <c r="AR452" s="49"/>
      <c r="AS452" s="50"/>
      <c r="AT452" s="50"/>
    </row>
    <row r="453" spans="1:46" x14ac:dyDescent="0.25">
      <c r="A453" s="57" t="s">
        <v>13464</v>
      </c>
      <c r="B453" s="65" t="s">
        <v>13465</v>
      </c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0"/>
      <c r="AJ453" s="24"/>
      <c r="AK453" s="6"/>
      <c r="AL453" s="72">
        <v>1</v>
      </c>
      <c r="AM453" s="51"/>
      <c r="AN453" s="57" t="s">
        <v>22665</v>
      </c>
      <c r="AO453" s="71"/>
      <c r="AP453" s="33">
        <v>30</v>
      </c>
      <c r="AR453" s="49"/>
      <c r="AS453" s="50"/>
      <c r="AT453" s="50"/>
    </row>
    <row r="454" spans="1:46" x14ac:dyDescent="0.25">
      <c r="A454" s="57" t="s">
        <v>4214</v>
      </c>
      <c r="B454" s="65" t="s">
        <v>4215</v>
      </c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0"/>
      <c r="AJ454" s="24"/>
      <c r="AK454" s="6"/>
      <c r="AL454" s="72">
        <v>1</v>
      </c>
      <c r="AM454" s="51"/>
      <c r="AN454" s="57" t="s">
        <v>22665</v>
      </c>
      <c r="AO454" s="71"/>
      <c r="AP454" s="33">
        <v>30</v>
      </c>
      <c r="AR454" s="49"/>
      <c r="AS454" s="50"/>
      <c r="AT454" s="50"/>
    </row>
    <row r="455" spans="1:46" x14ac:dyDescent="0.25">
      <c r="A455" s="57" t="s">
        <v>12861</v>
      </c>
      <c r="B455" s="65" t="s">
        <v>12862</v>
      </c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0"/>
      <c r="AJ455" s="24"/>
      <c r="AK455" s="6"/>
      <c r="AL455" s="72">
        <v>1</v>
      </c>
      <c r="AM455" s="51"/>
      <c r="AN455" s="57" t="s">
        <v>22665</v>
      </c>
      <c r="AO455" s="71"/>
      <c r="AP455" s="33">
        <v>30</v>
      </c>
      <c r="AR455" s="49"/>
      <c r="AS455" s="50"/>
      <c r="AT455" s="50"/>
    </row>
    <row r="456" spans="1:46" x14ac:dyDescent="0.25">
      <c r="A456" s="57" t="s">
        <v>14993</v>
      </c>
      <c r="B456" s="65" t="s">
        <v>14994</v>
      </c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0"/>
      <c r="AJ456" s="24"/>
      <c r="AK456" s="6"/>
      <c r="AL456" s="72">
        <v>1</v>
      </c>
      <c r="AM456" s="51"/>
      <c r="AN456" s="57" t="s">
        <v>22665</v>
      </c>
      <c r="AO456" s="71"/>
      <c r="AP456" s="33">
        <v>30</v>
      </c>
      <c r="AR456" s="49"/>
      <c r="AS456" s="50"/>
      <c r="AT456" s="50"/>
    </row>
    <row r="457" spans="1:46" x14ac:dyDescent="0.25">
      <c r="A457" s="57" t="s">
        <v>19262</v>
      </c>
      <c r="B457" s="65" t="s">
        <v>19263</v>
      </c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0"/>
      <c r="AJ457" s="24"/>
      <c r="AK457" s="6"/>
      <c r="AL457" s="72">
        <v>1</v>
      </c>
      <c r="AM457" s="51"/>
      <c r="AN457" s="57" t="s">
        <v>22665</v>
      </c>
      <c r="AO457" s="71"/>
      <c r="AP457" s="33">
        <v>30</v>
      </c>
      <c r="AR457" s="49"/>
      <c r="AS457" s="50"/>
      <c r="AT457" s="50"/>
    </row>
    <row r="458" spans="1:46" x14ac:dyDescent="0.25">
      <c r="A458" s="57" t="s">
        <v>12592</v>
      </c>
      <c r="B458" s="65" t="s">
        <v>12593</v>
      </c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0"/>
      <c r="AJ458" s="24"/>
      <c r="AK458" s="6"/>
      <c r="AL458" s="72">
        <v>1</v>
      </c>
      <c r="AM458" s="51"/>
      <c r="AN458" s="57" t="s">
        <v>22665</v>
      </c>
      <c r="AO458" s="71"/>
      <c r="AP458" s="33">
        <v>30</v>
      </c>
      <c r="AR458" s="49"/>
      <c r="AS458" s="50"/>
      <c r="AT458" s="50"/>
    </row>
    <row r="459" spans="1:46" x14ac:dyDescent="0.25">
      <c r="A459" s="57" t="s">
        <v>16064</v>
      </c>
      <c r="B459" s="65" t="s">
        <v>16065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0"/>
      <c r="AJ459" s="24"/>
      <c r="AK459" s="6"/>
      <c r="AL459" s="72">
        <v>1</v>
      </c>
      <c r="AM459" s="51"/>
      <c r="AN459" s="57" t="s">
        <v>22665</v>
      </c>
      <c r="AO459" s="71"/>
      <c r="AP459" s="33">
        <v>30</v>
      </c>
      <c r="AR459" s="49"/>
      <c r="AS459" s="50"/>
      <c r="AT459" s="50"/>
    </row>
    <row r="460" spans="1:46" x14ac:dyDescent="0.25">
      <c r="A460" s="57" t="s">
        <v>3736</v>
      </c>
      <c r="B460" s="65" t="s">
        <v>3737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0"/>
      <c r="AJ460" s="24"/>
      <c r="AK460" s="6"/>
      <c r="AL460" s="72">
        <v>1</v>
      </c>
      <c r="AM460" s="51"/>
      <c r="AN460" s="57" t="s">
        <v>22665</v>
      </c>
      <c r="AO460" s="71"/>
      <c r="AP460" s="33">
        <v>30</v>
      </c>
      <c r="AR460" s="49"/>
      <c r="AS460" s="50"/>
      <c r="AT460" s="50"/>
    </row>
    <row r="461" spans="1:46" x14ac:dyDescent="0.25">
      <c r="A461" s="57" t="s">
        <v>16044</v>
      </c>
      <c r="B461" s="65" t="s">
        <v>16045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0"/>
      <c r="AJ461" s="24"/>
      <c r="AK461" s="6"/>
      <c r="AL461" s="72">
        <v>1</v>
      </c>
      <c r="AM461" s="51"/>
      <c r="AN461" s="57" t="s">
        <v>22665</v>
      </c>
      <c r="AO461" s="71"/>
      <c r="AP461" s="33">
        <v>30</v>
      </c>
      <c r="AR461" s="49"/>
      <c r="AS461" s="50"/>
      <c r="AT461" s="50"/>
    </row>
    <row r="462" spans="1:46" x14ac:dyDescent="0.25">
      <c r="A462" s="57" t="s">
        <v>6298</v>
      </c>
      <c r="B462" s="65" t="s">
        <v>6299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0"/>
      <c r="AJ462" s="24"/>
      <c r="AK462" s="6"/>
      <c r="AL462" s="72">
        <v>1</v>
      </c>
      <c r="AM462" s="51"/>
      <c r="AN462" s="57" t="s">
        <v>22665</v>
      </c>
      <c r="AO462" s="67"/>
      <c r="AP462" s="33">
        <v>30</v>
      </c>
      <c r="AR462" s="49"/>
      <c r="AS462" s="50"/>
      <c r="AT462" s="50"/>
    </row>
    <row r="463" spans="1:46" x14ac:dyDescent="0.25">
      <c r="A463" s="57" t="s">
        <v>8793</v>
      </c>
      <c r="B463" s="65" t="s">
        <v>8794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0"/>
      <c r="AJ463" s="24"/>
      <c r="AK463" s="6"/>
      <c r="AL463" s="72">
        <v>1</v>
      </c>
      <c r="AM463" s="51"/>
      <c r="AN463" s="57" t="s">
        <v>22665</v>
      </c>
      <c r="AO463" s="67"/>
      <c r="AP463" s="33">
        <v>30</v>
      </c>
      <c r="AR463" s="49"/>
      <c r="AS463" s="50"/>
      <c r="AT463" s="50"/>
    </row>
    <row r="464" spans="1:46" x14ac:dyDescent="0.25">
      <c r="A464" s="57" t="s">
        <v>12393</v>
      </c>
      <c r="B464" s="65" t="s">
        <v>12394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0"/>
      <c r="AJ464" s="24"/>
      <c r="AK464" s="6"/>
      <c r="AL464" s="72">
        <v>1</v>
      </c>
      <c r="AM464" s="51"/>
      <c r="AN464" s="57" t="s">
        <v>22665</v>
      </c>
      <c r="AO464" s="67"/>
      <c r="AP464" s="33">
        <v>30</v>
      </c>
      <c r="AR464" s="49"/>
      <c r="AS464" s="50"/>
      <c r="AT464" s="50"/>
    </row>
    <row r="465" spans="1:46" x14ac:dyDescent="0.25">
      <c r="A465" s="57" t="s">
        <v>10477</v>
      </c>
      <c r="B465" s="65" t="s">
        <v>10478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0"/>
      <c r="AJ465" s="24"/>
      <c r="AK465" s="6"/>
      <c r="AL465" s="72">
        <v>1</v>
      </c>
      <c r="AM465" s="51"/>
      <c r="AN465" s="57" t="s">
        <v>22665</v>
      </c>
      <c r="AO465" s="67"/>
      <c r="AP465" s="33">
        <v>30</v>
      </c>
      <c r="AR465" s="49"/>
      <c r="AS465" s="50"/>
      <c r="AT465" s="50"/>
    </row>
    <row r="466" spans="1:46" x14ac:dyDescent="0.25">
      <c r="A466" s="57" t="s">
        <v>11161</v>
      </c>
      <c r="B466" s="65" t="s">
        <v>11162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0"/>
      <c r="AJ466" s="24"/>
      <c r="AK466" s="6"/>
      <c r="AL466" s="72">
        <v>1</v>
      </c>
      <c r="AM466" s="51"/>
      <c r="AN466" s="57" t="s">
        <v>22665</v>
      </c>
      <c r="AO466" s="67"/>
      <c r="AP466" s="33">
        <v>30</v>
      </c>
      <c r="AR466" s="49"/>
      <c r="AS466" s="50"/>
      <c r="AT466" s="50"/>
    </row>
    <row r="467" spans="1:46" x14ac:dyDescent="0.25">
      <c r="A467" s="57" t="s">
        <v>16462</v>
      </c>
      <c r="B467" s="65" t="s">
        <v>16463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0"/>
      <c r="AJ467" s="24"/>
      <c r="AK467" s="6"/>
      <c r="AL467" s="72">
        <v>1</v>
      </c>
      <c r="AM467" s="51"/>
      <c r="AN467" s="57" t="s">
        <v>22665</v>
      </c>
      <c r="AO467" s="67"/>
      <c r="AP467" s="33">
        <v>30</v>
      </c>
      <c r="AR467" s="49"/>
      <c r="AS467" s="50"/>
      <c r="AT467" s="50"/>
    </row>
    <row r="468" spans="1:46" x14ac:dyDescent="0.25">
      <c r="A468" s="57" t="s">
        <v>17823</v>
      </c>
      <c r="B468" s="65" t="s">
        <v>17824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0"/>
      <c r="AJ468" s="24"/>
      <c r="AK468" s="6"/>
      <c r="AL468" s="72">
        <v>1</v>
      </c>
      <c r="AM468" s="51"/>
      <c r="AN468" s="57" t="s">
        <v>22665</v>
      </c>
      <c r="AO468" s="67"/>
      <c r="AP468" s="33">
        <v>30</v>
      </c>
      <c r="AR468" s="49"/>
      <c r="AS468" s="50"/>
      <c r="AT468" s="50"/>
    </row>
    <row r="469" spans="1:46" x14ac:dyDescent="0.25">
      <c r="A469" s="57" t="s">
        <v>11788</v>
      </c>
      <c r="B469" s="65" t="s">
        <v>11789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0"/>
      <c r="AJ469" s="24"/>
      <c r="AK469" s="6"/>
      <c r="AL469" s="72">
        <v>1</v>
      </c>
      <c r="AM469" s="51"/>
      <c r="AN469" s="57" t="s">
        <v>22665</v>
      </c>
      <c r="AO469" s="67"/>
      <c r="AP469" s="33">
        <v>30</v>
      </c>
      <c r="AR469" s="49"/>
      <c r="AS469" s="50"/>
      <c r="AT469" s="50"/>
    </row>
    <row r="470" spans="1:46" x14ac:dyDescent="0.25">
      <c r="A470" s="57" t="s">
        <v>6858</v>
      </c>
      <c r="B470" s="65" t="s">
        <v>6859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0"/>
      <c r="AJ470" s="24"/>
      <c r="AK470" s="6"/>
      <c r="AL470" s="72">
        <v>1</v>
      </c>
      <c r="AM470" s="51"/>
      <c r="AN470" s="57" t="s">
        <v>22665</v>
      </c>
      <c r="AO470" s="67"/>
      <c r="AP470" s="33">
        <v>30</v>
      </c>
      <c r="AR470" s="49"/>
      <c r="AS470" s="50"/>
      <c r="AT470" s="50"/>
    </row>
    <row r="471" spans="1:46" x14ac:dyDescent="0.25">
      <c r="A471" s="57" t="s">
        <v>21516</v>
      </c>
      <c r="B471" s="65" t="s">
        <v>21517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0"/>
      <c r="AJ471" s="24"/>
      <c r="AK471" s="6"/>
      <c r="AL471" s="72">
        <v>1</v>
      </c>
      <c r="AM471" s="51"/>
      <c r="AN471" s="57" t="s">
        <v>22665</v>
      </c>
      <c r="AO471" s="67"/>
      <c r="AP471" s="33">
        <v>30</v>
      </c>
      <c r="AR471" s="49"/>
      <c r="AS471" s="50"/>
      <c r="AT471" s="50"/>
    </row>
    <row r="472" spans="1:46" x14ac:dyDescent="0.25">
      <c r="A472" s="57" t="s">
        <v>20977</v>
      </c>
      <c r="B472" s="65" t="s">
        <v>20978</v>
      </c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0"/>
      <c r="AJ472" s="24"/>
      <c r="AK472" s="6"/>
      <c r="AL472" s="72">
        <v>1</v>
      </c>
      <c r="AM472" s="51"/>
      <c r="AN472" s="57" t="s">
        <v>22665</v>
      </c>
      <c r="AO472" s="67"/>
      <c r="AP472" s="33">
        <v>30</v>
      </c>
      <c r="AR472" s="49"/>
      <c r="AS472" s="50"/>
      <c r="AT472" s="50"/>
    </row>
    <row r="473" spans="1:46" x14ac:dyDescent="0.25">
      <c r="A473" s="57" t="s">
        <v>7935</v>
      </c>
      <c r="B473" s="65" t="s">
        <v>7936</v>
      </c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0"/>
      <c r="AJ473" s="24"/>
      <c r="AK473" s="6"/>
      <c r="AL473" s="72">
        <v>1</v>
      </c>
      <c r="AM473" s="51"/>
      <c r="AN473" s="57" t="s">
        <v>22665</v>
      </c>
      <c r="AO473" s="67"/>
      <c r="AP473" s="33">
        <v>30</v>
      </c>
      <c r="AR473" s="49"/>
      <c r="AS473" s="50"/>
      <c r="AT473" s="50"/>
    </row>
    <row r="474" spans="1:46" x14ac:dyDescent="0.25">
      <c r="A474" s="57" t="s">
        <v>21237</v>
      </c>
      <c r="B474" s="65" t="s">
        <v>21238</v>
      </c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0"/>
      <c r="AJ474" s="24"/>
      <c r="AK474" s="6"/>
      <c r="AL474" s="72">
        <v>1</v>
      </c>
      <c r="AM474" s="51"/>
      <c r="AN474" s="57" t="s">
        <v>22665</v>
      </c>
      <c r="AO474" s="67"/>
      <c r="AP474" s="33">
        <v>30</v>
      </c>
      <c r="AR474" s="49"/>
      <c r="AS474" s="50"/>
      <c r="AT474" s="50"/>
    </row>
    <row r="475" spans="1:46" x14ac:dyDescent="0.25">
      <c r="A475" s="57" t="s">
        <v>3919</v>
      </c>
      <c r="B475" s="65" t="s">
        <v>3920</v>
      </c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0"/>
      <c r="AJ475" s="24"/>
      <c r="AK475" s="6"/>
      <c r="AL475" s="72">
        <v>1</v>
      </c>
      <c r="AM475" s="51"/>
      <c r="AN475" s="57" t="s">
        <v>22665</v>
      </c>
      <c r="AO475" s="67"/>
      <c r="AP475" s="33">
        <v>30</v>
      </c>
      <c r="AR475" s="49"/>
      <c r="AS475" s="50"/>
      <c r="AT475" s="50"/>
    </row>
    <row r="476" spans="1:46" x14ac:dyDescent="0.25">
      <c r="A476" s="57" t="s">
        <v>13633</v>
      </c>
      <c r="B476" s="65" t="s">
        <v>13634</v>
      </c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0"/>
      <c r="AJ476" s="24"/>
      <c r="AK476" s="6"/>
      <c r="AL476" s="72">
        <v>1</v>
      </c>
      <c r="AM476" s="51"/>
      <c r="AN476" s="57" t="s">
        <v>22665</v>
      </c>
      <c r="AO476" s="67"/>
      <c r="AP476" s="33">
        <v>30</v>
      </c>
      <c r="AR476" s="49"/>
      <c r="AS476" s="50"/>
      <c r="AT476" s="50"/>
    </row>
    <row r="477" spans="1:46" x14ac:dyDescent="0.25">
      <c r="A477" s="57" t="s">
        <v>6125</v>
      </c>
      <c r="B477" s="65" t="s">
        <v>6126</v>
      </c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0"/>
      <c r="AJ477" s="24"/>
      <c r="AK477" s="6"/>
      <c r="AL477" s="72">
        <v>1</v>
      </c>
      <c r="AM477" s="51"/>
      <c r="AN477" s="57" t="s">
        <v>22665</v>
      </c>
      <c r="AO477" s="67"/>
      <c r="AP477" s="33">
        <v>30</v>
      </c>
      <c r="AR477" s="49"/>
      <c r="AS477" s="50"/>
      <c r="AT477" s="50"/>
    </row>
    <row r="478" spans="1:46" x14ac:dyDescent="0.25">
      <c r="A478" s="57" t="s">
        <v>10454</v>
      </c>
      <c r="B478" s="65" t="s">
        <v>10455</v>
      </c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0"/>
      <c r="AJ478" s="24"/>
      <c r="AK478" s="6"/>
      <c r="AL478" s="72">
        <v>1</v>
      </c>
      <c r="AM478" s="51"/>
      <c r="AN478" s="57" t="s">
        <v>22665</v>
      </c>
      <c r="AO478" s="67"/>
      <c r="AP478" s="33">
        <v>30</v>
      </c>
      <c r="AR478" s="49"/>
      <c r="AS478" s="50"/>
      <c r="AT478" s="50"/>
    </row>
    <row r="479" spans="1:46" x14ac:dyDescent="0.25">
      <c r="A479" s="57" t="s">
        <v>10931</v>
      </c>
      <c r="B479" s="65" t="s">
        <v>10932</v>
      </c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0"/>
      <c r="AJ479" s="24"/>
      <c r="AK479" s="6"/>
      <c r="AL479" s="72">
        <v>1</v>
      </c>
      <c r="AM479" s="51"/>
      <c r="AN479" s="57" t="s">
        <v>22665</v>
      </c>
      <c r="AO479" s="67"/>
      <c r="AP479" s="33">
        <v>30</v>
      </c>
      <c r="AR479" s="49"/>
      <c r="AS479" s="50"/>
      <c r="AT479" s="50"/>
    </row>
    <row r="480" spans="1:46" x14ac:dyDescent="0.25">
      <c r="A480" s="57" t="s">
        <v>18368</v>
      </c>
      <c r="B480" s="65" t="s">
        <v>18369</v>
      </c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0"/>
      <c r="AJ480" s="24"/>
      <c r="AK480" s="6"/>
      <c r="AL480" s="72">
        <v>1</v>
      </c>
      <c r="AM480" s="51"/>
      <c r="AN480" s="57" t="s">
        <v>22665</v>
      </c>
      <c r="AO480" s="67"/>
      <c r="AP480" s="33">
        <v>30</v>
      </c>
      <c r="AR480" s="49"/>
      <c r="AS480" s="50"/>
      <c r="AT480" s="50"/>
    </row>
    <row r="481" spans="1:46" x14ac:dyDescent="0.25">
      <c r="A481" s="57" t="s">
        <v>15036</v>
      </c>
      <c r="B481" s="65" t="s">
        <v>15037</v>
      </c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0"/>
      <c r="AJ481" s="24"/>
      <c r="AK481" s="6"/>
      <c r="AL481" s="72">
        <v>1</v>
      </c>
      <c r="AM481" s="51"/>
      <c r="AN481" s="57" t="s">
        <v>22665</v>
      </c>
      <c r="AO481" s="67"/>
      <c r="AP481" s="33">
        <v>30</v>
      </c>
      <c r="AR481" s="49"/>
      <c r="AS481" s="50"/>
      <c r="AT481" s="50"/>
    </row>
    <row r="482" spans="1:46" x14ac:dyDescent="0.25">
      <c r="A482" s="57" t="s">
        <v>5463</v>
      </c>
      <c r="B482" s="65" t="s">
        <v>5464</v>
      </c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0"/>
      <c r="AJ482" s="24"/>
      <c r="AK482" s="6"/>
      <c r="AL482" s="72">
        <v>1</v>
      </c>
      <c r="AM482" s="51"/>
      <c r="AN482" s="57" t="s">
        <v>22665</v>
      </c>
      <c r="AO482" s="67"/>
      <c r="AP482" s="33">
        <v>30</v>
      </c>
      <c r="AR482" s="49"/>
      <c r="AS482" s="50"/>
      <c r="AT482" s="50"/>
    </row>
    <row r="483" spans="1:46" x14ac:dyDescent="0.25">
      <c r="A483" s="57" t="s">
        <v>13495</v>
      </c>
      <c r="B483" s="65" t="s">
        <v>13496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0"/>
      <c r="AJ483" s="24"/>
      <c r="AK483" s="6"/>
      <c r="AL483" s="72">
        <v>1</v>
      </c>
      <c r="AM483" s="51"/>
      <c r="AN483" s="57" t="s">
        <v>22665</v>
      </c>
      <c r="AO483" s="67"/>
      <c r="AP483" s="33">
        <v>30</v>
      </c>
      <c r="AR483" s="49"/>
      <c r="AS483" s="50"/>
      <c r="AT483" s="50"/>
    </row>
    <row r="484" spans="1:46" x14ac:dyDescent="0.25">
      <c r="A484" s="57" t="s">
        <v>7426</v>
      </c>
      <c r="B484" s="65" t="s">
        <v>7427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0"/>
      <c r="AJ484" s="24"/>
      <c r="AK484" s="6"/>
      <c r="AL484" s="72">
        <v>1</v>
      </c>
      <c r="AM484" s="51"/>
      <c r="AN484" s="57" t="s">
        <v>22665</v>
      </c>
      <c r="AO484" s="67"/>
      <c r="AP484" s="33">
        <v>30</v>
      </c>
      <c r="AR484" s="49"/>
      <c r="AS484" s="50"/>
      <c r="AT484" s="50"/>
    </row>
    <row r="485" spans="1:46" x14ac:dyDescent="0.25">
      <c r="A485" s="57" t="s">
        <v>16802</v>
      </c>
      <c r="B485" s="65" t="s">
        <v>16803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0"/>
      <c r="AJ485" s="24"/>
      <c r="AK485" s="6"/>
      <c r="AL485" s="72">
        <v>1</v>
      </c>
      <c r="AM485" s="51"/>
      <c r="AN485" s="57" t="s">
        <v>22665</v>
      </c>
      <c r="AO485" s="67"/>
      <c r="AP485" s="33">
        <v>30</v>
      </c>
      <c r="AR485" s="49"/>
      <c r="AS485" s="50"/>
      <c r="AT485" s="50"/>
    </row>
    <row r="486" spans="1:46" x14ac:dyDescent="0.25">
      <c r="A486" s="57" t="s">
        <v>13190</v>
      </c>
      <c r="B486" s="65" t="s">
        <v>13191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0"/>
      <c r="AJ486" s="24"/>
      <c r="AK486" s="6"/>
      <c r="AL486" s="72">
        <v>1</v>
      </c>
      <c r="AM486" s="51"/>
      <c r="AN486" s="57" t="s">
        <v>22665</v>
      </c>
      <c r="AO486" s="67"/>
      <c r="AP486" s="33">
        <v>30</v>
      </c>
      <c r="AR486" s="49"/>
      <c r="AS486" s="50"/>
      <c r="AT486" s="50"/>
    </row>
    <row r="487" spans="1:46" x14ac:dyDescent="0.25">
      <c r="A487" s="57" t="s">
        <v>13329</v>
      </c>
      <c r="B487" s="65" t="s">
        <v>13330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0"/>
      <c r="AJ487" s="24"/>
      <c r="AK487" s="6"/>
      <c r="AL487" s="72">
        <v>1</v>
      </c>
      <c r="AM487" s="51"/>
      <c r="AN487" s="57" t="s">
        <v>22665</v>
      </c>
      <c r="AO487" s="67"/>
      <c r="AP487" s="33">
        <v>30</v>
      </c>
      <c r="AR487" s="49"/>
      <c r="AS487" s="50"/>
      <c r="AT487" s="50"/>
    </row>
    <row r="488" spans="1:46" x14ac:dyDescent="0.25">
      <c r="A488" s="57" t="s">
        <v>7978</v>
      </c>
      <c r="B488" s="65" t="s">
        <v>7979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0"/>
      <c r="AJ488" s="24"/>
      <c r="AK488" s="6"/>
      <c r="AL488" s="72">
        <v>1</v>
      </c>
      <c r="AM488" s="51"/>
      <c r="AN488" s="57" t="s">
        <v>22665</v>
      </c>
      <c r="AO488" s="67"/>
      <c r="AP488" s="33">
        <v>30</v>
      </c>
      <c r="AR488" s="49"/>
      <c r="AS488" s="50"/>
      <c r="AT488" s="50"/>
    </row>
    <row r="489" spans="1:46" x14ac:dyDescent="0.25">
      <c r="A489" s="57" t="s">
        <v>16662</v>
      </c>
      <c r="B489" s="65" t="s">
        <v>16663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0"/>
      <c r="AJ489" s="24"/>
      <c r="AK489" s="6"/>
      <c r="AL489" s="72">
        <v>1</v>
      </c>
      <c r="AM489" s="51"/>
      <c r="AN489" s="57" t="s">
        <v>22665</v>
      </c>
      <c r="AO489" s="67"/>
      <c r="AP489" s="33">
        <v>30</v>
      </c>
      <c r="AR489" s="49"/>
      <c r="AS489" s="50"/>
      <c r="AT489" s="50"/>
    </row>
    <row r="490" spans="1:46" x14ac:dyDescent="0.25">
      <c r="A490" s="57" t="s">
        <v>14675</v>
      </c>
      <c r="B490" s="65" t="s">
        <v>14676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0"/>
      <c r="AJ490" s="24"/>
      <c r="AK490" s="6"/>
      <c r="AL490" s="72">
        <v>1</v>
      </c>
      <c r="AM490" s="51"/>
      <c r="AN490" s="57" t="s">
        <v>22665</v>
      </c>
      <c r="AO490" s="67"/>
      <c r="AP490" s="33">
        <v>30</v>
      </c>
      <c r="AR490" s="49"/>
      <c r="AS490" s="50"/>
      <c r="AT490" s="50"/>
    </row>
    <row r="491" spans="1:46" x14ac:dyDescent="0.25">
      <c r="A491" s="57" t="s">
        <v>19742</v>
      </c>
      <c r="B491" s="65" t="s">
        <v>19743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0"/>
      <c r="AJ491" s="24"/>
      <c r="AK491" s="6"/>
      <c r="AL491" s="72">
        <v>1</v>
      </c>
      <c r="AM491" s="51"/>
      <c r="AN491" s="57" t="s">
        <v>22665</v>
      </c>
      <c r="AO491" s="67"/>
      <c r="AP491" s="33">
        <v>30</v>
      </c>
      <c r="AR491" s="49"/>
      <c r="AS491" s="50"/>
      <c r="AT491" s="50"/>
    </row>
    <row r="492" spans="1:46" x14ac:dyDescent="0.25">
      <c r="A492" s="57" t="s">
        <v>2060</v>
      </c>
      <c r="B492" s="65" t="s">
        <v>2061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0"/>
      <c r="AJ492" s="24"/>
      <c r="AK492" s="6"/>
      <c r="AL492" s="72">
        <v>1</v>
      </c>
      <c r="AM492" s="51"/>
      <c r="AN492" s="57" t="s">
        <v>22665</v>
      </c>
      <c r="AO492" s="67"/>
      <c r="AP492" s="33">
        <v>30</v>
      </c>
      <c r="AR492" s="49"/>
      <c r="AS492" s="50"/>
      <c r="AT492" s="50"/>
    </row>
    <row r="493" spans="1:46" x14ac:dyDescent="0.25">
      <c r="A493" s="57" t="s">
        <v>1820</v>
      </c>
      <c r="B493" s="65" t="s">
        <v>1821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0"/>
      <c r="AJ493" s="24"/>
      <c r="AK493" s="6"/>
      <c r="AL493" s="72">
        <v>1</v>
      </c>
      <c r="AM493" s="51"/>
      <c r="AN493" s="57" t="s">
        <v>22665</v>
      </c>
      <c r="AO493" s="67"/>
      <c r="AP493" s="33">
        <v>30</v>
      </c>
      <c r="AR493" s="49"/>
      <c r="AS493" s="50"/>
      <c r="AT493" s="50"/>
    </row>
    <row r="494" spans="1:46" x14ac:dyDescent="0.25">
      <c r="A494" s="57" t="s">
        <v>7567</v>
      </c>
      <c r="B494" s="65" t="s">
        <v>7568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0"/>
      <c r="AJ494" s="24"/>
      <c r="AK494" s="6"/>
      <c r="AL494" s="72">
        <v>1</v>
      </c>
      <c r="AM494" s="51"/>
      <c r="AN494" s="57" t="s">
        <v>22665</v>
      </c>
      <c r="AO494" s="67"/>
      <c r="AP494" s="33">
        <v>30</v>
      </c>
      <c r="AR494" s="49"/>
      <c r="AS494" s="50"/>
      <c r="AT494" s="50"/>
    </row>
    <row r="495" spans="1:46" x14ac:dyDescent="0.25">
      <c r="A495" s="57" t="s">
        <v>21637</v>
      </c>
      <c r="B495" s="65" t="s">
        <v>21638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0"/>
      <c r="AJ495" s="24"/>
      <c r="AK495" s="6"/>
      <c r="AL495" s="72">
        <v>1</v>
      </c>
      <c r="AM495" s="51"/>
      <c r="AN495" s="57" t="s">
        <v>22665</v>
      </c>
      <c r="AO495" s="67"/>
      <c r="AP495" s="33">
        <v>30</v>
      </c>
      <c r="AR495" s="49"/>
      <c r="AS495" s="50"/>
      <c r="AT495" s="50"/>
    </row>
    <row r="496" spans="1:46" x14ac:dyDescent="0.25">
      <c r="A496" s="57" t="s">
        <v>5517</v>
      </c>
      <c r="B496" s="65" t="s">
        <v>5518</v>
      </c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0"/>
      <c r="AJ496" s="24"/>
      <c r="AK496" s="6"/>
      <c r="AL496" s="72">
        <v>1</v>
      </c>
      <c r="AM496" s="51"/>
      <c r="AN496" s="57" t="s">
        <v>22665</v>
      </c>
      <c r="AO496" s="67"/>
      <c r="AP496" s="33">
        <v>30</v>
      </c>
      <c r="AR496" s="49"/>
      <c r="AS496" s="50"/>
      <c r="AT496" s="50"/>
    </row>
    <row r="497" spans="1:46" x14ac:dyDescent="0.25">
      <c r="A497" s="57" t="s">
        <v>3850</v>
      </c>
      <c r="B497" s="65" t="s">
        <v>3851</v>
      </c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0"/>
      <c r="AJ497" s="24"/>
      <c r="AK497" s="6"/>
      <c r="AL497" s="72">
        <v>1</v>
      </c>
      <c r="AM497" s="51"/>
      <c r="AN497" s="57" t="s">
        <v>22665</v>
      </c>
      <c r="AO497" s="67"/>
      <c r="AP497" s="33">
        <v>30</v>
      </c>
      <c r="AR497" s="49"/>
      <c r="AS497" s="50"/>
      <c r="AT497" s="50"/>
    </row>
    <row r="498" spans="1:46" x14ac:dyDescent="0.25">
      <c r="A498" s="57" t="s">
        <v>18365</v>
      </c>
      <c r="B498" s="65" t="s">
        <v>18366</v>
      </c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0"/>
      <c r="AJ498" s="24"/>
      <c r="AK498" s="6"/>
      <c r="AL498" s="72">
        <v>1</v>
      </c>
      <c r="AM498" s="51"/>
      <c r="AN498" s="57" t="s">
        <v>22665</v>
      </c>
      <c r="AO498" s="67"/>
      <c r="AP498" s="33">
        <v>30</v>
      </c>
      <c r="AR498" s="49"/>
      <c r="AS498" s="50"/>
      <c r="AT498" s="50"/>
    </row>
    <row r="499" spans="1:46" x14ac:dyDescent="0.25">
      <c r="A499" s="57" t="s">
        <v>16115</v>
      </c>
      <c r="B499" s="65" t="s">
        <v>16116</v>
      </c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0"/>
      <c r="AJ499" s="24"/>
      <c r="AK499" s="6"/>
      <c r="AL499" s="72">
        <v>1</v>
      </c>
      <c r="AM499" s="51"/>
      <c r="AN499" s="57" t="s">
        <v>22665</v>
      </c>
      <c r="AO499" s="67"/>
      <c r="AP499" s="33">
        <v>30</v>
      </c>
      <c r="AR499" s="49"/>
      <c r="AS499" s="50"/>
      <c r="AT499" s="50"/>
    </row>
    <row r="500" spans="1:46" x14ac:dyDescent="0.25">
      <c r="A500" s="57" t="s">
        <v>7171</v>
      </c>
      <c r="B500" s="65" t="s">
        <v>7172</v>
      </c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0"/>
      <c r="AJ500" s="24"/>
      <c r="AK500" s="6"/>
      <c r="AL500" s="72">
        <v>1</v>
      </c>
      <c r="AM500" s="51"/>
      <c r="AN500" s="57" t="s">
        <v>22665</v>
      </c>
      <c r="AO500" s="67"/>
      <c r="AP500" s="33">
        <v>30</v>
      </c>
      <c r="AR500" s="49"/>
      <c r="AS500" s="50"/>
      <c r="AT500" s="50"/>
    </row>
    <row r="501" spans="1:46" x14ac:dyDescent="0.25">
      <c r="A501" s="57" t="s">
        <v>18184</v>
      </c>
      <c r="B501" s="65" t="s">
        <v>18185</v>
      </c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0"/>
      <c r="AJ501" s="24"/>
      <c r="AK501" s="6"/>
      <c r="AL501" s="72">
        <v>1</v>
      </c>
      <c r="AM501" s="51"/>
      <c r="AN501" s="57" t="s">
        <v>22665</v>
      </c>
      <c r="AO501" s="67"/>
      <c r="AP501" s="33">
        <v>30</v>
      </c>
      <c r="AR501" s="49"/>
      <c r="AS501" s="50"/>
      <c r="AT501" s="50"/>
    </row>
    <row r="502" spans="1:46" x14ac:dyDescent="0.25">
      <c r="A502" s="57" t="s">
        <v>4085</v>
      </c>
      <c r="B502" s="65" t="s">
        <v>4086</v>
      </c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0"/>
      <c r="AJ502" s="24"/>
      <c r="AK502" s="6"/>
      <c r="AL502" s="72">
        <v>1</v>
      </c>
      <c r="AM502" s="51"/>
      <c r="AN502" s="57" t="s">
        <v>22665</v>
      </c>
      <c r="AO502" s="67"/>
      <c r="AP502" s="33">
        <v>30</v>
      </c>
      <c r="AR502" s="49"/>
      <c r="AS502" s="50"/>
      <c r="AT502" s="50"/>
    </row>
    <row r="503" spans="1:46" x14ac:dyDescent="0.25">
      <c r="A503" s="57" t="s">
        <v>14776</v>
      </c>
      <c r="B503" s="65" t="s">
        <v>14777</v>
      </c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0"/>
      <c r="AJ503" s="24"/>
      <c r="AK503" s="6"/>
      <c r="AL503" s="72">
        <v>1</v>
      </c>
      <c r="AM503" s="51"/>
      <c r="AN503" s="57" t="s">
        <v>22665</v>
      </c>
      <c r="AO503" s="67"/>
      <c r="AP503" s="33">
        <v>30</v>
      </c>
      <c r="AR503" s="49"/>
      <c r="AS503" s="50"/>
      <c r="AT503" s="50"/>
    </row>
    <row r="504" spans="1:46" x14ac:dyDescent="0.25">
      <c r="A504" s="57" t="s">
        <v>1132</v>
      </c>
      <c r="B504" s="65" t="s">
        <v>1133</v>
      </c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0"/>
      <c r="AJ504" s="24"/>
      <c r="AK504" s="6"/>
      <c r="AL504" s="72">
        <v>1</v>
      </c>
      <c r="AM504" s="51"/>
      <c r="AN504" s="57" t="s">
        <v>22665</v>
      </c>
      <c r="AO504" s="67"/>
      <c r="AP504" s="33">
        <v>30</v>
      </c>
      <c r="AR504" s="49"/>
      <c r="AS504" s="50"/>
      <c r="AT504" s="50"/>
    </row>
    <row r="505" spans="1:46" x14ac:dyDescent="0.25">
      <c r="A505" s="57" t="s">
        <v>9237</v>
      </c>
      <c r="B505" s="65" t="s">
        <v>9238</v>
      </c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0"/>
      <c r="AJ505" s="24"/>
      <c r="AK505" s="6"/>
      <c r="AL505" s="72">
        <v>1</v>
      </c>
      <c r="AM505" s="51"/>
      <c r="AN505" s="57" t="s">
        <v>22665</v>
      </c>
      <c r="AO505" s="67"/>
      <c r="AP505" s="33">
        <v>30</v>
      </c>
      <c r="AR505" s="49"/>
      <c r="AS505" s="50"/>
      <c r="AT505" s="50"/>
    </row>
    <row r="506" spans="1:46" x14ac:dyDescent="0.25">
      <c r="A506" s="57" t="s">
        <v>14075</v>
      </c>
      <c r="B506" s="65" t="s">
        <v>14076</v>
      </c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0"/>
      <c r="AJ506" s="24"/>
      <c r="AK506" s="6"/>
      <c r="AL506" s="72">
        <v>1</v>
      </c>
      <c r="AM506" s="51"/>
      <c r="AN506" s="57" t="s">
        <v>22665</v>
      </c>
      <c r="AO506" s="67"/>
      <c r="AP506" s="33">
        <v>30</v>
      </c>
      <c r="AR506" s="49"/>
      <c r="AS506" s="50"/>
      <c r="AT506" s="50"/>
    </row>
    <row r="507" spans="1:46" x14ac:dyDescent="0.25">
      <c r="A507" s="57" t="s">
        <v>1204</v>
      </c>
      <c r="B507" s="65" t="s">
        <v>1205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0"/>
      <c r="AJ507" s="24"/>
      <c r="AK507" s="6"/>
      <c r="AL507" s="72">
        <v>1</v>
      </c>
      <c r="AM507" s="51"/>
      <c r="AN507" s="57" t="s">
        <v>22665</v>
      </c>
      <c r="AO507" s="67"/>
      <c r="AP507" s="33">
        <v>30</v>
      </c>
      <c r="AR507" s="49"/>
      <c r="AS507" s="50"/>
      <c r="AT507" s="50"/>
    </row>
    <row r="508" spans="1:46" x14ac:dyDescent="0.25">
      <c r="A508" s="57" t="s">
        <v>13926</v>
      </c>
      <c r="B508" s="65" t="s">
        <v>13927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0"/>
      <c r="AJ508" s="24"/>
      <c r="AK508" s="6"/>
      <c r="AL508" s="72">
        <v>1</v>
      </c>
      <c r="AM508" s="51"/>
      <c r="AN508" s="57" t="s">
        <v>22665</v>
      </c>
      <c r="AO508" s="67"/>
      <c r="AP508" s="33">
        <v>30</v>
      </c>
      <c r="AR508" s="49"/>
      <c r="AS508" s="50"/>
      <c r="AT508" s="50"/>
    </row>
    <row r="509" spans="1:46" x14ac:dyDescent="0.25">
      <c r="A509" s="57" t="s">
        <v>6569</v>
      </c>
      <c r="B509" s="65" t="s">
        <v>6570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0"/>
      <c r="AJ509" s="24"/>
      <c r="AK509" s="6"/>
      <c r="AL509" s="72">
        <v>1</v>
      </c>
      <c r="AM509" s="51"/>
      <c r="AN509" s="57" t="s">
        <v>22665</v>
      </c>
      <c r="AO509" s="67"/>
      <c r="AP509" s="33">
        <v>30</v>
      </c>
      <c r="AR509" s="49"/>
      <c r="AS509" s="50"/>
      <c r="AT509" s="50"/>
    </row>
    <row r="510" spans="1:46" x14ac:dyDescent="0.25">
      <c r="A510" s="57" t="s">
        <v>6440</v>
      </c>
      <c r="B510" s="65" t="s">
        <v>6441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0"/>
      <c r="AJ510" s="24"/>
      <c r="AK510" s="6"/>
      <c r="AL510" s="72">
        <v>1</v>
      </c>
      <c r="AM510" s="51"/>
      <c r="AN510" s="57" t="s">
        <v>22665</v>
      </c>
      <c r="AO510" s="67"/>
      <c r="AP510" s="33">
        <v>30</v>
      </c>
      <c r="AR510" s="49"/>
      <c r="AS510" s="50"/>
      <c r="AT510" s="50"/>
    </row>
    <row r="511" spans="1:46" x14ac:dyDescent="0.25">
      <c r="A511" s="57" t="s">
        <v>11757</v>
      </c>
      <c r="B511" s="65" t="s">
        <v>11758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0"/>
      <c r="AJ511" s="24"/>
      <c r="AK511" s="6"/>
      <c r="AL511" s="72">
        <v>1</v>
      </c>
      <c r="AM511" s="51"/>
      <c r="AN511" s="57" t="s">
        <v>22665</v>
      </c>
      <c r="AO511" s="67"/>
      <c r="AP511" s="33">
        <v>30</v>
      </c>
      <c r="AR511" s="49"/>
      <c r="AS511" s="50"/>
      <c r="AT511" s="50"/>
    </row>
    <row r="512" spans="1:46" x14ac:dyDescent="0.25">
      <c r="A512" s="57" t="s">
        <v>3758</v>
      </c>
      <c r="B512" s="65" t="s">
        <v>3759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0"/>
      <c r="AJ512" s="24"/>
      <c r="AK512" s="6"/>
      <c r="AL512" s="72">
        <v>1</v>
      </c>
      <c r="AM512" s="51"/>
      <c r="AN512" s="57" t="s">
        <v>22665</v>
      </c>
      <c r="AO512" s="67"/>
      <c r="AP512" s="33">
        <v>30</v>
      </c>
      <c r="AR512" s="49"/>
      <c r="AS512" s="50"/>
      <c r="AT512" s="50"/>
    </row>
    <row r="513" spans="1:46" x14ac:dyDescent="0.25">
      <c r="A513" s="57" t="s">
        <v>5688</v>
      </c>
      <c r="B513" s="65" t="s">
        <v>5689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0"/>
      <c r="AJ513" s="24"/>
      <c r="AK513" s="6"/>
      <c r="AL513" s="72">
        <v>1</v>
      </c>
      <c r="AM513" s="51"/>
      <c r="AN513" s="57" t="s">
        <v>22665</v>
      </c>
      <c r="AO513" s="67"/>
      <c r="AP513" s="33">
        <v>30</v>
      </c>
      <c r="AR513" s="49"/>
      <c r="AS513" s="50"/>
      <c r="AT513" s="50"/>
    </row>
    <row r="514" spans="1:46" x14ac:dyDescent="0.25">
      <c r="A514" s="57" t="s">
        <v>10895</v>
      </c>
      <c r="B514" s="65" t="s">
        <v>10896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0"/>
      <c r="AJ514" s="24"/>
      <c r="AK514" s="6"/>
      <c r="AL514" s="72">
        <v>1</v>
      </c>
      <c r="AM514" s="51"/>
      <c r="AN514" s="57" t="s">
        <v>22665</v>
      </c>
      <c r="AO514" s="67"/>
      <c r="AP514" s="33">
        <v>30</v>
      </c>
      <c r="AR514" s="49"/>
      <c r="AS514" s="50"/>
      <c r="AT514" s="50"/>
    </row>
    <row r="515" spans="1:46" x14ac:dyDescent="0.25">
      <c r="A515" s="57" t="s">
        <v>6023</v>
      </c>
      <c r="B515" s="65" t="s">
        <v>6024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0"/>
      <c r="AJ515" s="24"/>
      <c r="AK515" s="6"/>
      <c r="AL515" s="72">
        <v>1</v>
      </c>
      <c r="AM515" s="51"/>
      <c r="AN515" s="57" t="s">
        <v>22665</v>
      </c>
      <c r="AO515" s="67"/>
      <c r="AP515" s="33">
        <v>30</v>
      </c>
      <c r="AR515" s="49"/>
      <c r="AS515" s="50"/>
      <c r="AT515" s="50"/>
    </row>
    <row r="516" spans="1:46" x14ac:dyDescent="0.25">
      <c r="A516" s="57" t="s">
        <v>910</v>
      </c>
      <c r="B516" s="65" t="s">
        <v>911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0"/>
      <c r="AJ516" s="24"/>
      <c r="AK516" s="6"/>
      <c r="AL516" s="72">
        <v>1</v>
      </c>
      <c r="AM516" s="51"/>
      <c r="AN516" s="57" t="s">
        <v>22665</v>
      </c>
      <c r="AO516" s="67"/>
      <c r="AP516" s="33">
        <v>30</v>
      </c>
      <c r="AR516" s="49"/>
      <c r="AS516" s="50"/>
      <c r="AT516" s="50"/>
    </row>
    <row r="517" spans="1:46" x14ac:dyDescent="0.25">
      <c r="A517" s="57" t="s">
        <v>13254</v>
      </c>
      <c r="B517" s="65" t="s">
        <v>13255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0"/>
      <c r="AJ517" s="24"/>
      <c r="AK517" s="6"/>
      <c r="AL517" s="72">
        <v>1</v>
      </c>
      <c r="AM517" s="51"/>
      <c r="AN517" s="57" t="s">
        <v>22665</v>
      </c>
      <c r="AO517" s="67"/>
      <c r="AP517" s="33">
        <v>30</v>
      </c>
      <c r="AR517" s="49"/>
      <c r="AS517" s="50"/>
      <c r="AT517" s="50"/>
    </row>
    <row r="518" spans="1:46" x14ac:dyDescent="0.25">
      <c r="A518" s="57" t="s">
        <v>19297</v>
      </c>
      <c r="B518" s="65" t="s">
        <v>19298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0"/>
      <c r="AJ518" s="24"/>
      <c r="AK518" s="6"/>
      <c r="AL518" s="72">
        <v>1</v>
      </c>
      <c r="AM518" s="51"/>
      <c r="AN518" s="57" t="s">
        <v>22665</v>
      </c>
      <c r="AO518" s="67"/>
      <c r="AP518" s="33">
        <v>30</v>
      </c>
      <c r="AR518" s="49"/>
      <c r="AS518" s="50"/>
      <c r="AT518" s="50"/>
    </row>
    <row r="519" spans="1:46" x14ac:dyDescent="0.25">
      <c r="A519" s="57" t="s">
        <v>878</v>
      </c>
      <c r="B519" s="65" t="s">
        <v>879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0"/>
      <c r="AJ519" s="24"/>
      <c r="AK519" s="6"/>
      <c r="AL519" s="72">
        <v>1</v>
      </c>
      <c r="AM519" s="51"/>
      <c r="AN519" s="57" t="s">
        <v>22665</v>
      </c>
      <c r="AO519" s="67"/>
      <c r="AP519" s="33">
        <v>30</v>
      </c>
      <c r="AR519" s="49"/>
      <c r="AS519" s="50"/>
      <c r="AT519" s="50"/>
    </row>
    <row r="520" spans="1:46" x14ac:dyDescent="0.25">
      <c r="A520" s="57" t="s">
        <v>15964</v>
      </c>
      <c r="B520" s="65" t="s">
        <v>15965</v>
      </c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0"/>
      <c r="AJ520" s="24"/>
      <c r="AK520" s="6"/>
      <c r="AL520" s="72">
        <v>1</v>
      </c>
      <c r="AM520" s="51"/>
      <c r="AN520" s="57" t="s">
        <v>22665</v>
      </c>
      <c r="AO520" s="67"/>
      <c r="AP520" s="33">
        <v>30</v>
      </c>
      <c r="AR520" s="49"/>
      <c r="AS520" s="50"/>
      <c r="AT520" s="50"/>
    </row>
    <row r="521" spans="1:46" x14ac:dyDescent="0.25">
      <c r="A521" s="57" t="s">
        <v>1036</v>
      </c>
      <c r="B521" s="65" t="s">
        <v>1037</v>
      </c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0"/>
      <c r="AJ521" s="24"/>
      <c r="AK521" s="6"/>
      <c r="AL521" s="72">
        <v>1</v>
      </c>
      <c r="AM521" s="51"/>
      <c r="AN521" s="57" t="s">
        <v>22665</v>
      </c>
      <c r="AO521" s="67"/>
      <c r="AP521" s="33">
        <v>30</v>
      </c>
      <c r="AR521" s="49"/>
      <c r="AS521" s="50"/>
      <c r="AT521" s="50"/>
    </row>
    <row r="522" spans="1:46" x14ac:dyDescent="0.25">
      <c r="A522" s="57" t="s">
        <v>17632</v>
      </c>
      <c r="B522" s="65" t="s">
        <v>17633</v>
      </c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0"/>
      <c r="AJ522" s="24"/>
      <c r="AK522" s="6"/>
      <c r="AL522" s="72">
        <v>1</v>
      </c>
      <c r="AM522" s="51"/>
      <c r="AN522" s="57" t="s">
        <v>22665</v>
      </c>
      <c r="AO522" s="67"/>
      <c r="AP522" s="33">
        <v>30</v>
      </c>
      <c r="AR522" s="49"/>
      <c r="AS522" s="50"/>
      <c r="AT522" s="50"/>
    </row>
    <row r="523" spans="1:46" x14ac:dyDescent="0.25">
      <c r="A523" s="57" t="s">
        <v>19499</v>
      </c>
      <c r="B523" s="65" t="s">
        <v>19500</v>
      </c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0"/>
      <c r="AJ523" s="24"/>
      <c r="AK523" s="6"/>
      <c r="AL523" s="72">
        <v>1</v>
      </c>
      <c r="AM523" s="51"/>
      <c r="AN523" s="57" t="s">
        <v>22665</v>
      </c>
      <c r="AO523" s="67"/>
      <c r="AP523" s="33">
        <v>30</v>
      </c>
      <c r="AR523" s="49"/>
      <c r="AS523" s="50"/>
      <c r="AT523" s="50"/>
    </row>
    <row r="524" spans="1:46" x14ac:dyDescent="0.25">
      <c r="A524" s="57" t="s">
        <v>22141</v>
      </c>
      <c r="B524" s="65" t="s">
        <v>22142</v>
      </c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0"/>
      <c r="AJ524" s="24"/>
      <c r="AK524" s="6"/>
      <c r="AL524" s="72">
        <v>1</v>
      </c>
      <c r="AM524" s="51"/>
      <c r="AN524" s="57" t="s">
        <v>22665</v>
      </c>
      <c r="AO524" s="67"/>
      <c r="AP524" s="33">
        <v>30</v>
      </c>
      <c r="AR524" s="49"/>
      <c r="AS524" s="50"/>
      <c r="AT524" s="50"/>
    </row>
    <row r="525" spans="1:46" x14ac:dyDescent="0.25">
      <c r="A525" s="57" t="s">
        <v>15093</v>
      </c>
      <c r="B525" s="65" t="s">
        <v>15094</v>
      </c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0"/>
      <c r="AJ525" s="24"/>
      <c r="AK525" s="6"/>
      <c r="AL525" s="72">
        <v>1</v>
      </c>
      <c r="AM525" s="51"/>
      <c r="AN525" s="57" t="s">
        <v>22665</v>
      </c>
      <c r="AO525" s="67"/>
      <c r="AP525" s="33">
        <v>30</v>
      </c>
      <c r="AR525" s="49"/>
      <c r="AS525" s="50"/>
      <c r="AT525" s="50"/>
    </row>
    <row r="526" spans="1:46" x14ac:dyDescent="0.25">
      <c r="A526" s="57" t="s">
        <v>14616</v>
      </c>
      <c r="B526" s="65" t="s">
        <v>14617</v>
      </c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0"/>
      <c r="AJ526" s="24"/>
      <c r="AK526" s="6"/>
      <c r="AL526" s="72">
        <v>1</v>
      </c>
      <c r="AM526" s="51"/>
      <c r="AN526" s="57" t="s">
        <v>22665</v>
      </c>
      <c r="AO526" s="67"/>
      <c r="AP526" s="33">
        <v>30</v>
      </c>
      <c r="AR526" s="49"/>
      <c r="AS526" s="50"/>
      <c r="AT526" s="50"/>
    </row>
    <row r="527" spans="1:46" x14ac:dyDescent="0.25">
      <c r="A527" s="57" t="s">
        <v>5455</v>
      </c>
      <c r="B527" s="65" t="s">
        <v>5456</v>
      </c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0"/>
      <c r="AJ527" s="24"/>
      <c r="AK527" s="6"/>
      <c r="AL527" s="72">
        <v>1</v>
      </c>
      <c r="AM527" s="51"/>
      <c r="AN527" s="57" t="s">
        <v>22665</v>
      </c>
      <c r="AO527" s="67"/>
      <c r="AP527" s="33">
        <v>30</v>
      </c>
      <c r="AR527" s="49"/>
      <c r="AS527" s="50"/>
      <c r="AT527" s="50"/>
    </row>
    <row r="528" spans="1:46" x14ac:dyDescent="0.25">
      <c r="A528" s="57" t="s">
        <v>3796</v>
      </c>
      <c r="B528" s="65" t="s">
        <v>3797</v>
      </c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0"/>
      <c r="AJ528" s="24"/>
      <c r="AK528" s="6"/>
      <c r="AL528" s="72">
        <v>1</v>
      </c>
      <c r="AM528" s="51"/>
      <c r="AN528" s="57" t="s">
        <v>22665</v>
      </c>
      <c r="AO528" s="67"/>
      <c r="AP528" s="33">
        <v>30</v>
      </c>
      <c r="AR528" s="49"/>
      <c r="AS528" s="50"/>
      <c r="AT528" s="50"/>
    </row>
    <row r="529" spans="1:46" x14ac:dyDescent="0.25">
      <c r="A529" s="57" t="s">
        <v>20281</v>
      </c>
      <c r="B529" s="65" t="s">
        <v>20282</v>
      </c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0"/>
      <c r="AJ529" s="24"/>
      <c r="AK529" s="6"/>
      <c r="AL529" s="72">
        <v>1</v>
      </c>
      <c r="AM529" s="51"/>
      <c r="AN529" s="57" t="s">
        <v>22665</v>
      </c>
      <c r="AO529" s="67"/>
      <c r="AP529" s="33">
        <v>30</v>
      </c>
      <c r="AR529" s="49"/>
      <c r="AS529" s="50"/>
      <c r="AT529" s="50"/>
    </row>
    <row r="530" spans="1:46" x14ac:dyDescent="0.25">
      <c r="A530" s="57" t="s">
        <v>7476</v>
      </c>
      <c r="B530" s="65" t="s">
        <v>7477</v>
      </c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0"/>
      <c r="AJ530" s="24"/>
      <c r="AK530" s="6"/>
      <c r="AL530" s="72">
        <v>1</v>
      </c>
      <c r="AM530" s="51"/>
      <c r="AN530" s="57" t="s">
        <v>22665</v>
      </c>
      <c r="AO530" s="67"/>
      <c r="AP530" s="33">
        <v>30</v>
      </c>
      <c r="AR530" s="49"/>
      <c r="AS530" s="50"/>
      <c r="AT530" s="50"/>
    </row>
    <row r="531" spans="1:46" x14ac:dyDescent="0.25">
      <c r="A531" s="57" t="s">
        <v>1190</v>
      </c>
      <c r="B531" s="65" t="s">
        <v>1191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0"/>
      <c r="AJ531" s="24"/>
      <c r="AK531" s="6"/>
      <c r="AL531" s="72">
        <v>2</v>
      </c>
      <c r="AM531" s="51"/>
      <c r="AN531" s="57" t="s">
        <v>22665</v>
      </c>
      <c r="AO531" s="67"/>
      <c r="AP531" s="33">
        <v>30</v>
      </c>
      <c r="AR531" s="49"/>
      <c r="AS531" s="50"/>
      <c r="AT531" s="50"/>
    </row>
    <row r="532" spans="1:46" x14ac:dyDescent="0.25">
      <c r="A532" s="57" t="s">
        <v>10522</v>
      </c>
      <c r="B532" s="65" t="s">
        <v>10523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0"/>
      <c r="AJ532" s="24"/>
      <c r="AK532" s="6"/>
      <c r="AL532" s="72">
        <v>1</v>
      </c>
      <c r="AM532" s="51"/>
      <c r="AN532" s="57" t="s">
        <v>22665</v>
      </c>
      <c r="AO532" s="67"/>
      <c r="AP532" s="33">
        <v>30</v>
      </c>
      <c r="AR532" s="49"/>
      <c r="AS532" s="50"/>
      <c r="AT532" s="50"/>
    </row>
    <row r="533" spans="1:46" x14ac:dyDescent="0.25">
      <c r="A533" s="57" t="s">
        <v>14512</v>
      </c>
      <c r="B533" s="65" t="s">
        <v>14513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0"/>
      <c r="AJ533" s="24"/>
      <c r="AK533" s="6"/>
      <c r="AL533" s="72">
        <v>1</v>
      </c>
      <c r="AM533" s="51"/>
      <c r="AN533" s="57" t="s">
        <v>22665</v>
      </c>
      <c r="AO533" s="67"/>
      <c r="AP533" s="33">
        <v>30</v>
      </c>
      <c r="AR533" s="49"/>
      <c r="AS533" s="50"/>
      <c r="AT533" s="50"/>
    </row>
    <row r="534" spans="1:46" x14ac:dyDescent="0.25">
      <c r="A534" s="57" t="s">
        <v>3170</v>
      </c>
      <c r="B534" s="65" t="s">
        <v>3171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0"/>
      <c r="AJ534" s="24"/>
      <c r="AK534" s="6"/>
      <c r="AL534" s="72">
        <v>1</v>
      </c>
      <c r="AM534" s="51"/>
      <c r="AN534" s="57" t="s">
        <v>22665</v>
      </c>
      <c r="AO534" s="67"/>
      <c r="AP534" s="33">
        <v>30</v>
      </c>
      <c r="AR534" s="49"/>
      <c r="AS534" s="50"/>
      <c r="AT534" s="50"/>
    </row>
    <row r="535" spans="1:46" x14ac:dyDescent="0.25">
      <c r="A535" s="57" t="s">
        <v>4428</v>
      </c>
      <c r="B535" s="65" t="s">
        <v>4429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0"/>
      <c r="AJ535" s="24"/>
      <c r="AK535" s="6"/>
      <c r="AL535" s="72">
        <v>1</v>
      </c>
      <c r="AM535" s="51"/>
      <c r="AN535" s="57" t="s">
        <v>22665</v>
      </c>
      <c r="AO535" s="67"/>
      <c r="AP535" s="33">
        <v>30</v>
      </c>
      <c r="AR535" s="49"/>
      <c r="AS535" s="50"/>
      <c r="AT535" s="50"/>
    </row>
    <row r="536" spans="1:46" x14ac:dyDescent="0.25">
      <c r="A536" s="57" t="s">
        <v>3271</v>
      </c>
      <c r="B536" s="65" t="s">
        <v>3272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0"/>
      <c r="AJ536" s="24"/>
      <c r="AK536" s="6"/>
      <c r="AL536" s="72">
        <v>1</v>
      </c>
      <c r="AM536" s="51"/>
      <c r="AN536" s="57" t="s">
        <v>22665</v>
      </c>
      <c r="AO536" s="67"/>
      <c r="AP536" s="33">
        <v>30</v>
      </c>
      <c r="AR536" s="49"/>
      <c r="AS536" s="50"/>
      <c r="AT536" s="50"/>
    </row>
    <row r="537" spans="1:46" x14ac:dyDescent="0.25">
      <c r="A537" s="57" t="s">
        <v>6861</v>
      </c>
      <c r="B537" s="65" t="s">
        <v>6862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0"/>
      <c r="AJ537" s="24"/>
      <c r="AK537" s="6"/>
      <c r="AL537" s="72">
        <v>1</v>
      </c>
      <c r="AM537" s="51"/>
      <c r="AN537" s="57" t="s">
        <v>22665</v>
      </c>
      <c r="AO537" s="67"/>
      <c r="AP537" s="33">
        <v>30</v>
      </c>
      <c r="AR537" s="49"/>
      <c r="AS537" s="50"/>
      <c r="AT537" s="50"/>
    </row>
    <row r="538" spans="1:46" x14ac:dyDescent="0.25">
      <c r="A538" s="57" t="s">
        <v>3144</v>
      </c>
      <c r="B538" s="65" t="s">
        <v>3145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0"/>
      <c r="AJ538" s="24"/>
      <c r="AK538" s="6"/>
      <c r="AL538" s="72">
        <v>1</v>
      </c>
      <c r="AM538" s="51"/>
      <c r="AN538" s="57" t="s">
        <v>22665</v>
      </c>
      <c r="AO538" s="67"/>
      <c r="AP538" s="33">
        <v>30</v>
      </c>
      <c r="AR538" s="49"/>
      <c r="AS538" s="50"/>
      <c r="AT538" s="50"/>
    </row>
    <row r="539" spans="1:46" x14ac:dyDescent="0.25">
      <c r="A539" s="57" t="s">
        <v>21314</v>
      </c>
      <c r="B539" s="65" t="s">
        <v>21315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0"/>
      <c r="AJ539" s="24"/>
      <c r="AK539" s="6"/>
      <c r="AL539" s="72">
        <v>1</v>
      </c>
      <c r="AM539" s="51"/>
      <c r="AN539" s="57" t="s">
        <v>22665</v>
      </c>
      <c r="AO539" s="67"/>
      <c r="AP539" s="33">
        <v>30</v>
      </c>
      <c r="AR539" s="49"/>
      <c r="AS539" s="50"/>
      <c r="AT539" s="50"/>
    </row>
    <row r="540" spans="1:46" x14ac:dyDescent="0.25">
      <c r="A540" s="57" t="s">
        <v>6304</v>
      </c>
      <c r="B540" s="65" t="s">
        <v>6305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0"/>
      <c r="AJ540" s="24"/>
      <c r="AK540" s="6"/>
      <c r="AL540" s="72">
        <v>1</v>
      </c>
      <c r="AM540" s="51"/>
      <c r="AN540" s="57" t="s">
        <v>22665</v>
      </c>
      <c r="AO540" s="67"/>
      <c r="AP540" s="33">
        <v>30</v>
      </c>
      <c r="AR540" s="49"/>
      <c r="AS540" s="50"/>
      <c r="AT540" s="50"/>
    </row>
    <row r="541" spans="1:46" x14ac:dyDescent="0.25">
      <c r="A541" s="57" t="s">
        <v>12712</v>
      </c>
      <c r="B541" s="65" t="s">
        <v>12713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0"/>
      <c r="AJ541" s="24"/>
      <c r="AK541" s="6"/>
      <c r="AL541" s="72">
        <v>1</v>
      </c>
      <c r="AM541" s="51"/>
      <c r="AN541" s="57" t="s">
        <v>22665</v>
      </c>
      <c r="AO541" s="67"/>
      <c r="AP541" s="33">
        <v>30</v>
      </c>
      <c r="AR541" s="49"/>
      <c r="AS541" s="50"/>
      <c r="AT541" s="50"/>
    </row>
    <row r="542" spans="1:46" x14ac:dyDescent="0.25">
      <c r="A542" s="57" t="s">
        <v>12634</v>
      </c>
      <c r="B542" s="65" t="s">
        <v>12635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0"/>
      <c r="AJ542" s="24"/>
      <c r="AK542" s="6"/>
      <c r="AL542" s="72">
        <v>1</v>
      </c>
      <c r="AM542" s="51"/>
      <c r="AN542" s="57" t="s">
        <v>22665</v>
      </c>
      <c r="AO542" s="67"/>
      <c r="AP542" s="33">
        <v>30</v>
      </c>
      <c r="AR542" s="49"/>
      <c r="AS542" s="50"/>
      <c r="AT542" s="50"/>
    </row>
    <row r="543" spans="1:46" x14ac:dyDescent="0.25">
      <c r="A543" s="57" t="s">
        <v>21285</v>
      </c>
      <c r="B543" s="65" t="s">
        <v>21286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0"/>
      <c r="AJ543" s="24"/>
      <c r="AK543" s="6"/>
      <c r="AL543" s="72">
        <v>1</v>
      </c>
      <c r="AM543" s="51"/>
      <c r="AN543" s="57" t="s">
        <v>22665</v>
      </c>
      <c r="AO543" s="67"/>
      <c r="AP543" s="33">
        <v>30</v>
      </c>
      <c r="AR543" s="49"/>
      <c r="AS543" s="50"/>
      <c r="AT543" s="50"/>
    </row>
    <row r="544" spans="1:46" x14ac:dyDescent="0.25">
      <c r="A544" s="57" t="s">
        <v>15489</v>
      </c>
      <c r="B544" s="65" t="s">
        <v>15490</v>
      </c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0"/>
      <c r="AJ544" s="24"/>
      <c r="AK544" s="6"/>
      <c r="AL544" s="72">
        <v>1</v>
      </c>
      <c r="AM544" s="51"/>
      <c r="AN544" s="57" t="s">
        <v>22665</v>
      </c>
      <c r="AO544" s="67"/>
      <c r="AP544" s="33">
        <v>30</v>
      </c>
      <c r="AR544" s="49"/>
      <c r="AS544" s="50"/>
      <c r="AT544" s="50"/>
    </row>
    <row r="545" spans="1:46" x14ac:dyDescent="0.25">
      <c r="A545" s="57" t="s">
        <v>21020</v>
      </c>
      <c r="B545" s="65" t="s">
        <v>21021</v>
      </c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0"/>
      <c r="AJ545" s="24"/>
      <c r="AK545" s="6"/>
      <c r="AL545" s="72">
        <v>1</v>
      </c>
      <c r="AM545" s="51"/>
      <c r="AN545" s="57" t="s">
        <v>22665</v>
      </c>
      <c r="AO545" s="67"/>
      <c r="AP545" s="33">
        <v>30</v>
      </c>
      <c r="AR545" s="49"/>
      <c r="AS545" s="50"/>
      <c r="AT545" s="50"/>
    </row>
    <row r="546" spans="1:46" x14ac:dyDescent="0.25">
      <c r="A546" s="57" t="s">
        <v>1922</v>
      </c>
      <c r="B546" s="65" t="s">
        <v>1923</v>
      </c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0"/>
      <c r="AJ546" s="24"/>
      <c r="AK546" s="6"/>
      <c r="AL546" s="72">
        <v>1</v>
      </c>
      <c r="AM546" s="51"/>
      <c r="AN546" s="57" t="s">
        <v>22665</v>
      </c>
      <c r="AO546" s="67"/>
      <c r="AP546" s="33">
        <v>30</v>
      </c>
      <c r="AR546" s="49"/>
      <c r="AS546" s="50"/>
      <c r="AT546" s="50"/>
    </row>
    <row r="547" spans="1:46" x14ac:dyDescent="0.25">
      <c r="A547" s="57" t="s">
        <v>18482</v>
      </c>
      <c r="B547" s="65" t="s">
        <v>18483</v>
      </c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0"/>
      <c r="AJ547" s="24"/>
      <c r="AK547" s="6"/>
      <c r="AL547" s="72">
        <v>1</v>
      </c>
      <c r="AM547" s="51"/>
      <c r="AN547" s="57" t="s">
        <v>22665</v>
      </c>
      <c r="AO547" s="67"/>
      <c r="AP547" s="33">
        <v>30</v>
      </c>
      <c r="AR547" s="49"/>
      <c r="AS547" s="50"/>
      <c r="AT547" s="50"/>
    </row>
    <row r="548" spans="1:46" x14ac:dyDescent="0.25">
      <c r="A548" s="57" t="s">
        <v>6905</v>
      </c>
      <c r="B548" s="65" t="s">
        <v>6906</v>
      </c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0"/>
      <c r="AJ548" s="24"/>
      <c r="AK548" s="6"/>
      <c r="AL548" s="72">
        <v>1</v>
      </c>
      <c r="AM548" s="51"/>
      <c r="AN548" s="57" t="s">
        <v>22665</v>
      </c>
      <c r="AO548" s="67"/>
      <c r="AP548" s="33">
        <v>30</v>
      </c>
      <c r="AR548" s="49"/>
      <c r="AS548" s="50"/>
      <c r="AT548" s="50"/>
    </row>
    <row r="549" spans="1:46" x14ac:dyDescent="0.25">
      <c r="A549" s="57" t="s">
        <v>5527</v>
      </c>
      <c r="B549" s="65" t="s">
        <v>5528</v>
      </c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0"/>
      <c r="AJ549" s="24"/>
      <c r="AK549" s="6"/>
      <c r="AL549" s="72">
        <v>1</v>
      </c>
      <c r="AM549" s="51"/>
      <c r="AN549" s="57" t="s">
        <v>22665</v>
      </c>
      <c r="AO549" s="67"/>
      <c r="AP549" s="33">
        <v>30</v>
      </c>
      <c r="AR549" s="49"/>
      <c r="AS549" s="50"/>
      <c r="AT549" s="50"/>
    </row>
    <row r="550" spans="1:46" x14ac:dyDescent="0.25">
      <c r="A550" s="57" t="s">
        <v>7821</v>
      </c>
      <c r="B550" s="65" t="s">
        <v>7822</v>
      </c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0"/>
      <c r="AJ550" s="24"/>
      <c r="AK550" s="6"/>
      <c r="AL550" s="72">
        <v>1</v>
      </c>
      <c r="AM550" s="51"/>
      <c r="AN550" s="57" t="s">
        <v>22665</v>
      </c>
      <c r="AO550" s="67"/>
      <c r="AP550" s="33">
        <v>30</v>
      </c>
      <c r="AR550" s="49"/>
      <c r="AS550" s="50"/>
      <c r="AT550" s="50"/>
    </row>
    <row r="551" spans="1:46" x14ac:dyDescent="0.25">
      <c r="A551" s="57" t="s">
        <v>2035</v>
      </c>
      <c r="B551" s="65" t="s">
        <v>2036</v>
      </c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0"/>
      <c r="AJ551" s="24"/>
      <c r="AK551" s="6"/>
      <c r="AL551" s="72">
        <v>1</v>
      </c>
      <c r="AM551" s="51"/>
      <c r="AN551" s="57" t="s">
        <v>22665</v>
      </c>
      <c r="AO551" s="67"/>
      <c r="AP551" s="33">
        <v>30</v>
      </c>
      <c r="AR551" s="49"/>
      <c r="AS551" s="50"/>
      <c r="AT551" s="50"/>
    </row>
    <row r="552" spans="1:46" x14ac:dyDescent="0.25">
      <c r="A552" s="57" t="s">
        <v>18308</v>
      </c>
      <c r="B552" s="65" t="s">
        <v>18309</v>
      </c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0"/>
      <c r="AJ552" s="24"/>
      <c r="AK552" s="6"/>
      <c r="AL552" s="72">
        <v>1</v>
      </c>
      <c r="AM552" s="51"/>
      <c r="AN552" s="57" t="s">
        <v>22665</v>
      </c>
      <c r="AO552" s="67"/>
      <c r="AP552" s="33">
        <v>30</v>
      </c>
      <c r="AR552" s="49"/>
      <c r="AS552" s="50"/>
      <c r="AT552" s="50"/>
    </row>
    <row r="553" spans="1:46" x14ac:dyDescent="0.25">
      <c r="A553" s="57" t="s">
        <v>3924</v>
      </c>
      <c r="B553" s="65" t="s">
        <v>3925</v>
      </c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0"/>
      <c r="AJ553" s="24"/>
      <c r="AK553" s="6"/>
      <c r="AL553" s="72">
        <v>1</v>
      </c>
      <c r="AM553" s="51"/>
      <c r="AN553" s="57" t="s">
        <v>22665</v>
      </c>
      <c r="AO553" s="67"/>
      <c r="AP553" s="33">
        <v>30</v>
      </c>
      <c r="AR553" s="49"/>
      <c r="AS553" s="50"/>
      <c r="AT553" s="50"/>
    </row>
    <row r="554" spans="1:46" x14ac:dyDescent="0.25">
      <c r="A554" s="57" t="s">
        <v>8478</v>
      </c>
      <c r="B554" s="65" t="s">
        <v>8479</v>
      </c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0"/>
      <c r="AJ554" s="24"/>
      <c r="AK554" s="6"/>
      <c r="AL554" s="72">
        <v>1</v>
      </c>
      <c r="AM554" s="51"/>
      <c r="AN554" s="57" t="s">
        <v>22665</v>
      </c>
      <c r="AO554" s="67"/>
      <c r="AP554" s="33">
        <v>30</v>
      </c>
      <c r="AR554" s="49"/>
      <c r="AS554" s="50"/>
      <c r="AT554" s="50"/>
    </row>
    <row r="555" spans="1:46" x14ac:dyDescent="0.25">
      <c r="A555" s="57" t="s">
        <v>3321</v>
      </c>
      <c r="B555" s="65" t="s">
        <v>3322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0"/>
      <c r="AJ555" s="24"/>
      <c r="AK555" s="6"/>
      <c r="AL555" s="72">
        <v>1</v>
      </c>
      <c r="AM555" s="51"/>
      <c r="AN555" s="57" t="s">
        <v>22665</v>
      </c>
      <c r="AO555" s="67"/>
      <c r="AP555" s="33">
        <v>30</v>
      </c>
      <c r="AR555" s="49"/>
      <c r="AS555" s="50"/>
      <c r="AT555" s="50"/>
    </row>
    <row r="556" spans="1:46" x14ac:dyDescent="0.25">
      <c r="A556" s="57" t="s">
        <v>21359</v>
      </c>
      <c r="B556" s="65" t="s">
        <v>21360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0"/>
      <c r="AJ556" s="24"/>
      <c r="AK556" s="6"/>
      <c r="AL556" s="72">
        <v>1</v>
      </c>
      <c r="AM556" s="51"/>
      <c r="AN556" s="57" t="s">
        <v>22665</v>
      </c>
      <c r="AO556" s="67"/>
      <c r="AP556" s="33">
        <v>30</v>
      </c>
      <c r="AR556" s="49"/>
      <c r="AS556" s="50"/>
      <c r="AT556" s="50"/>
    </row>
    <row r="557" spans="1:46" x14ac:dyDescent="0.25">
      <c r="A557" s="57" t="s">
        <v>21335</v>
      </c>
      <c r="B557" s="65" t="s">
        <v>21336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0"/>
      <c r="AJ557" s="24"/>
      <c r="AK557" s="6"/>
      <c r="AL557" s="72">
        <v>1</v>
      </c>
      <c r="AM557" s="51"/>
      <c r="AN557" s="57" t="s">
        <v>22665</v>
      </c>
      <c r="AO557" s="67"/>
      <c r="AP557" s="33">
        <v>30</v>
      </c>
      <c r="AR557" s="49"/>
      <c r="AS557" s="50"/>
      <c r="AT557" s="50"/>
    </row>
    <row r="558" spans="1:46" x14ac:dyDescent="0.25">
      <c r="A558" s="57" t="s">
        <v>17396</v>
      </c>
      <c r="B558" s="65" t="s">
        <v>17397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0"/>
      <c r="AJ558" s="24"/>
      <c r="AK558" s="6"/>
      <c r="AL558" s="72">
        <v>1</v>
      </c>
      <c r="AM558" s="51"/>
      <c r="AN558" s="57" t="s">
        <v>22665</v>
      </c>
      <c r="AO558" s="67"/>
      <c r="AP558" s="33">
        <v>30</v>
      </c>
      <c r="AR558" s="49"/>
      <c r="AS558" s="50"/>
      <c r="AT558" s="50"/>
    </row>
    <row r="559" spans="1:46" x14ac:dyDescent="0.25">
      <c r="A559" s="57" t="s">
        <v>15461</v>
      </c>
      <c r="B559" s="65" t="s">
        <v>15462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0"/>
      <c r="AJ559" s="24"/>
      <c r="AK559" s="6"/>
      <c r="AL559" s="72">
        <v>1</v>
      </c>
      <c r="AM559" s="51"/>
      <c r="AN559" s="57" t="s">
        <v>22665</v>
      </c>
      <c r="AO559" s="67"/>
      <c r="AP559" s="33">
        <v>30</v>
      </c>
      <c r="AR559" s="49"/>
      <c r="AS559" s="50"/>
      <c r="AT559" s="50"/>
    </row>
    <row r="560" spans="1:46" x14ac:dyDescent="0.25">
      <c r="A560" s="57" t="s">
        <v>2817</v>
      </c>
      <c r="B560" s="65" t="s">
        <v>2818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0"/>
      <c r="AJ560" s="24"/>
      <c r="AK560" s="6"/>
      <c r="AL560" s="72">
        <v>1</v>
      </c>
      <c r="AM560" s="51"/>
      <c r="AN560" s="57" t="s">
        <v>22665</v>
      </c>
      <c r="AO560" s="67"/>
      <c r="AP560" s="33">
        <v>30</v>
      </c>
      <c r="AR560" s="49"/>
      <c r="AS560" s="50"/>
      <c r="AT560" s="50"/>
    </row>
    <row r="561" spans="1:46" x14ac:dyDescent="0.25">
      <c r="A561" s="57" t="s">
        <v>17085</v>
      </c>
      <c r="B561" s="65" t="s">
        <v>17086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0"/>
      <c r="AJ561" s="24"/>
      <c r="AK561" s="6"/>
      <c r="AL561" s="72">
        <v>1</v>
      </c>
      <c r="AM561" s="51"/>
      <c r="AN561" s="57" t="s">
        <v>22665</v>
      </c>
      <c r="AO561" s="67"/>
      <c r="AP561" s="33">
        <v>30</v>
      </c>
      <c r="AR561" s="49"/>
      <c r="AS561" s="50"/>
      <c r="AT561" s="50"/>
    </row>
    <row r="562" spans="1:46" x14ac:dyDescent="0.25">
      <c r="A562" s="57" t="s">
        <v>8945</v>
      </c>
      <c r="B562" s="65" t="s">
        <v>8946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0"/>
      <c r="AJ562" s="24"/>
      <c r="AK562" s="6"/>
      <c r="AL562" s="72">
        <v>1</v>
      </c>
      <c r="AM562" s="51"/>
      <c r="AN562" s="57" t="s">
        <v>22665</v>
      </c>
      <c r="AO562" s="67"/>
      <c r="AP562" s="33">
        <v>30</v>
      </c>
      <c r="AR562" s="49"/>
      <c r="AS562" s="50"/>
      <c r="AT562" s="50"/>
    </row>
    <row r="563" spans="1:46" x14ac:dyDescent="0.25">
      <c r="A563" s="57" t="s">
        <v>1675</v>
      </c>
      <c r="B563" s="65" t="s">
        <v>1676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0"/>
      <c r="AJ563" s="24"/>
      <c r="AK563" s="6"/>
      <c r="AL563" s="72">
        <v>1</v>
      </c>
      <c r="AM563" s="51"/>
      <c r="AN563" s="57" t="s">
        <v>22665</v>
      </c>
      <c r="AO563" s="67"/>
      <c r="AP563" s="33">
        <v>30</v>
      </c>
      <c r="AR563" s="49"/>
      <c r="AS563" s="50"/>
      <c r="AT563" s="50"/>
    </row>
    <row r="564" spans="1:46" x14ac:dyDescent="0.25">
      <c r="A564" s="57" t="s">
        <v>4931</v>
      </c>
      <c r="B564" s="65" t="s">
        <v>4932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0"/>
      <c r="AJ564" s="24"/>
      <c r="AK564" s="6"/>
      <c r="AL564" s="72">
        <v>1</v>
      </c>
      <c r="AM564" s="51"/>
      <c r="AN564" s="57" t="s">
        <v>22665</v>
      </c>
      <c r="AO564" s="67"/>
      <c r="AP564" s="33">
        <v>30</v>
      </c>
      <c r="AR564" s="49"/>
      <c r="AS564" s="50"/>
      <c r="AT564" s="50"/>
    </row>
    <row r="565" spans="1:46" x14ac:dyDescent="0.25">
      <c r="A565" s="57" t="s">
        <v>21782</v>
      </c>
      <c r="B565" s="65" t="s">
        <v>21783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0"/>
      <c r="AJ565" s="24"/>
      <c r="AK565" s="6"/>
      <c r="AL565" s="72">
        <v>1</v>
      </c>
      <c r="AM565" s="51"/>
      <c r="AN565" s="57" t="s">
        <v>22665</v>
      </c>
      <c r="AO565" s="67"/>
      <c r="AP565" s="33">
        <v>30</v>
      </c>
      <c r="AR565" s="49"/>
      <c r="AS565" s="50"/>
      <c r="AT565" s="50"/>
    </row>
    <row r="566" spans="1:46" x14ac:dyDescent="0.25">
      <c r="A566" s="57" t="s">
        <v>19162</v>
      </c>
      <c r="B566" s="65" t="s">
        <v>19163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0"/>
      <c r="AJ566" s="24"/>
      <c r="AK566" s="6"/>
      <c r="AL566" s="72">
        <v>1</v>
      </c>
      <c r="AM566" s="51"/>
      <c r="AN566" s="57" t="s">
        <v>22665</v>
      </c>
      <c r="AO566" s="67"/>
      <c r="AP566" s="33">
        <v>30</v>
      </c>
      <c r="AR566" s="49"/>
      <c r="AS566" s="50"/>
      <c r="AT566" s="50"/>
    </row>
    <row r="567" spans="1:46" x14ac:dyDescent="0.25">
      <c r="A567" s="57" t="s">
        <v>6002</v>
      </c>
      <c r="B567" s="65" t="s">
        <v>6003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0"/>
      <c r="AJ567" s="24"/>
      <c r="AK567" s="6"/>
      <c r="AL567" s="72">
        <v>1</v>
      </c>
      <c r="AM567" s="51"/>
      <c r="AN567" s="57" t="s">
        <v>22665</v>
      </c>
      <c r="AO567" s="67"/>
      <c r="AP567" s="33">
        <v>30</v>
      </c>
      <c r="AR567" s="49"/>
      <c r="AS567" s="50"/>
      <c r="AT567" s="50"/>
    </row>
    <row r="568" spans="1:46" x14ac:dyDescent="0.25">
      <c r="A568" s="57" t="s">
        <v>10588</v>
      </c>
      <c r="B568" s="65" t="s">
        <v>10589</v>
      </c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0"/>
      <c r="AJ568" s="24"/>
      <c r="AK568" s="6"/>
      <c r="AL568" s="72">
        <v>1</v>
      </c>
      <c r="AM568" s="51"/>
      <c r="AN568" s="57" t="s">
        <v>22665</v>
      </c>
      <c r="AO568" s="67"/>
      <c r="AP568" s="33">
        <v>30</v>
      </c>
      <c r="AR568" s="49"/>
      <c r="AS568" s="50"/>
      <c r="AT568" s="50"/>
    </row>
    <row r="569" spans="1:46" x14ac:dyDescent="0.25">
      <c r="A569" s="57" t="s">
        <v>19944</v>
      </c>
      <c r="B569" s="65" t="s">
        <v>19945</v>
      </c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0"/>
      <c r="AJ569" s="24"/>
      <c r="AK569" s="6"/>
      <c r="AL569" s="72">
        <v>1</v>
      </c>
      <c r="AM569" s="51"/>
      <c r="AN569" s="57" t="s">
        <v>22665</v>
      </c>
      <c r="AO569" s="67"/>
      <c r="AP569" s="33">
        <v>30</v>
      </c>
      <c r="AR569" s="49"/>
      <c r="AS569" s="50"/>
      <c r="AT569" s="50"/>
    </row>
    <row r="570" spans="1:46" x14ac:dyDescent="0.25">
      <c r="A570" s="57" t="s">
        <v>15749</v>
      </c>
      <c r="B570" s="65" t="s">
        <v>15750</v>
      </c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0"/>
      <c r="AJ570" s="24"/>
      <c r="AK570" s="6"/>
      <c r="AL570" s="72">
        <v>1</v>
      </c>
      <c r="AM570" s="51"/>
      <c r="AN570" s="57" t="s">
        <v>22665</v>
      </c>
      <c r="AO570" s="67"/>
      <c r="AP570" s="33">
        <v>30</v>
      </c>
      <c r="AR570" s="49"/>
      <c r="AS570" s="50"/>
      <c r="AT570" s="50"/>
    </row>
    <row r="571" spans="1:46" x14ac:dyDescent="0.25">
      <c r="A571" s="57" t="s">
        <v>21502</v>
      </c>
      <c r="B571" s="65" t="s">
        <v>21503</v>
      </c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0"/>
      <c r="AJ571" s="24"/>
      <c r="AK571" s="6"/>
      <c r="AL571" s="72">
        <v>1</v>
      </c>
      <c r="AM571" s="51"/>
      <c r="AN571" s="57" t="s">
        <v>22665</v>
      </c>
      <c r="AO571" s="67"/>
      <c r="AP571" s="33">
        <v>30</v>
      </c>
      <c r="AR571" s="49"/>
      <c r="AS571" s="50"/>
      <c r="AT571" s="50"/>
    </row>
    <row r="572" spans="1:46" x14ac:dyDescent="0.25">
      <c r="A572" s="57" t="s">
        <v>3780</v>
      </c>
      <c r="B572" s="65" t="s">
        <v>3781</v>
      </c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0"/>
      <c r="AJ572" s="24"/>
      <c r="AK572" s="6"/>
      <c r="AL572" s="72">
        <v>1</v>
      </c>
      <c r="AM572" s="51"/>
      <c r="AN572" s="57" t="s">
        <v>22665</v>
      </c>
      <c r="AO572" s="67"/>
      <c r="AP572" s="33">
        <v>30</v>
      </c>
      <c r="AR572" s="49"/>
      <c r="AS572" s="50"/>
      <c r="AT572" s="50"/>
    </row>
    <row r="573" spans="1:46" x14ac:dyDescent="0.25">
      <c r="A573" s="57" t="s">
        <v>18026</v>
      </c>
      <c r="B573" s="65" t="s">
        <v>18027</v>
      </c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0"/>
      <c r="AJ573" s="24"/>
      <c r="AK573" s="6"/>
      <c r="AL573" s="72">
        <v>1</v>
      </c>
      <c r="AM573" s="51"/>
      <c r="AN573" s="57" t="s">
        <v>22665</v>
      </c>
      <c r="AO573" s="67"/>
      <c r="AP573" s="33">
        <v>30</v>
      </c>
      <c r="AR573" s="49"/>
      <c r="AS573" s="50"/>
      <c r="AT573" s="50"/>
    </row>
    <row r="574" spans="1:46" x14ac:dyDescent="0.25">
      <c r="A574" s="57" t="s">
        <v>16326</v>
      </c>
      <c r="B574" s="65" t="s">
        <v>16327</v>
      </c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0"/>
      <c r="AJ574" s="24"/>
      <c r="AK574" s="6"/>
      <c r="AL574" s="72">
        <v>1</v>
      </c>
      <c r="AM574" s="51"/>
      <c r="AN574" s="57" t="s">
        <v>22665</v>
      </c>
      <c r="AO574" s="67"/>
      <c r="AP574" s="33">
        <v>30</v>
      </c>
      <c r="AR574" s="49"/>
      <c r="AS574" s="50"/>
      <c r="AT574" s="50"/>
    </row>
    <row r="575" spans="1:46" x14ac:dyDescent="0.25">
      <c r="A575" s="57" t="s">
        <v>18288</v>
      </c>
      <c r="B575" s="65" t="s">
        <v>18289</v>
      </c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0"/>
      <c r="AJ575" s="24"/>
      <c r="AK575" s="6"/>
      <c r="AL575" s="72">
        <v>1</v>
      </c>
      <c r="AM575" s="51"/>
      <c r="AN575" s="57" t="s">
        <v>22665</v>
      </c>
      <c r="AO575" s="67"/>
      <c r="AP575" s="33">
        <v>30</v>
      </c>
      <c r="AR575" s="49"/>
      <c r="AS575" s="50"/>
      <c r="AT575" s="50"/>
    </row>
    <row r="576" spans="1:46" x14ac:dyDescent="0.25">
      <c r="A576" s="57" t="s">
        <v>6493</v>
      </c>
      <c r="B576" s="65" t="s">
        <v>6494</v>
      </c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0"/>
      <c r="AJ576" s="24"/>
      <c r="AK576" s="6"/>
      <c r="AL576" s="72">
        <v>1</v>
      </c>
      <c r="AM576" s="51"/>
      <c r="AN576" s="57" t="s">
        <v>22665</v>
      </c>
      <c r="AO576" s="67"/>
      <c r="AP576" s="33">
        <v>30</v>
      </c>
      <c r="AR576" s="49"/>
      <c r="AS576" s="50"/>
      <c r="AT576" s="50"/>
    </row>
    <row r="577" spans="1:46" x14ac:dyDescent="0.25">
      <c r="A577" s="57" t="s">
        <v>19361</v>
      </c>
      <c r="B577" s="65" t="s">
        <v>19362</v>
      </c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0"/>
      <c r="AJ577" s="24"/>
      <c r="AK577" s="6"/>
      <c r="AL577" s="72">
        <v>1</v>
      </c>
      <c r="AM577" s="51"/>
      <c r="AN577" s="57" t="s">
        <v>22665</v>
      </c>
      <c r="AO577" s="67"/>
      <c r="AP577" s="33">
        <v>30</v>
      </c>
      <c r="AR577" s="49"/>
      <c r="AS577" s="50"/>
      <c r="AT577" s="50"/>
    </row>
    <row r="578" spans="1:46" x14ac:dyDescent="0.25">
      <c r="A578" s="57" t="s">
        <v>12385</v>
      </c>
      <c r="B578" s="65" t="s">
        <v>12386</v>
      </c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0"/>
      <c r="AJ578" s="24"/>
      <c r="AK578" s="6"/>
      <c r="AL578" s="72">
        <v>1</v>
      </c>
      <c r="AM578" s="51"/>
      <c r="AN578" s="57" t="s">
        <v>22665</v>
      </c>
      <c r="AO578" s="67"/>
      <c r="AP578" s="33">
        <v>30</v>
      </c>
      <c r="AR578" s="49"/>
      <c r="AS578" s="50"/>
      <c r="AT578" s="50"/>
    </row>
    <row r="579" spans="1:46" x14ac:dyDescent="0.25">
      <c r="A579" s="57" t="s">
        <v>1213</v>
      </c>
      <c r="B579" s="65" t="s">
        <v>1214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0"/>
      <c r="AJ579" s="24"/>
      <c r="AK579" s="6"/>
      <c r="AL579" s="72">
        <v>1</v>
      </c>
      <c r="AM579" s="51"/>
      <c r="AN579" s="57" t="s">
        <v>22665</v>
      </c>
      <c r="AO579" s="67"/>
      <c r="AP579" s="33">
        <v>30</v>
      </c>
      <c r="AR579" s="49"/>
      <c r="AS579" s="50"/>
      <c r="AT579" s="50"/>
    </row>
    <row r="580" spans="1:46" x14ac:dyDescent="0.25">
      <c r="A580" s="57" t="s">
        <v>4607</v>
      </c>
      <c r="B580" s="65" t="s">
        <v>4608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0"/>
      <c r="AJ580" s="24"/>
      <c r="AK580" s="6"/>
      <c r="AL580" s="72">
        <v>1</v>
      </c>
      <c r="AM580" s="51"/>
      <c r="AN580" s="57" t="s">
        <v>22665</v>
      </c>
      <c r="AO580" s="67"/>
      <c r="AP580" s="33">
        <v>30</v>
      </c>
      <c r="AR580" s="49"/>
      <c r="AS580" s="50"/>
      <c r="AT580" s="50"/>
    </row>
    <row r="581" spans="1:46" x14ac:dyDescent="0.25">
      <c r="A581" s="57" t="s">
        <v>19617</v>
      </c>
      <c r="B581" s="65" t="s">
        <v>19618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0"/>
      <c r="AJ581" s="24"/>
      <c r="AK581" s="6"/>
      <c r="AL581" s="72">
        <v>1</v>
      </c>
      <c r="AM581" s="51"/>
      <c r="AN581" s="57" t="s">
        <v>22665</v>
      </c>
      <c r="AO581" s="67"/>
      <c r="AP581" s="33">
        <v>30</v>
      </c>
      <c r="AR581" s="49"/>
      <c r="AS581" s="50"/>
      <c r="AT581" s="50"/>
    </row>
    <row r="582" spans="1:46" x14ac:dyDescent="0.25">
      <c r="A582" s="57" t="s">
        <v>4070</v>
      </c>
      <c r="B582" s="65" t="s">
        <v>4071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0"/>
      <c r="AJ582" s="24"/>
      <c r="AK582" s="6"/>
      <c r="AL582" s="72">
        <v>1</v>
      </c>
      <c r="AM582" s="51"/>
      <c r="AN582" s="57" t="s">
        <v>22665</v>
      </c>
      <c r="AO582" s="67"/>
      <c r="AP582" s="33">
        <v>30</v>
      </c>
      <c r="AR582" s="49"/>
      <c r="AS582" s="50"/>
      <c r="AT582" s="50"/>
    </row>
    <row r="583" spans="1:46" x14ac:dyDescent="0.25">
      <c r="A583" s="57" t="s">
        <v>7101</v>
      </c>
      <c r="B583" s="65" t="s">
        <v>7102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0"/>
      <c r="AJ583" s="24"/>
      <c r="AK583" s="6"/>
      <c r="AL583" s="72">
        <v>1</v>
      </c>
      <c r="AM583" s="51"/>
      <c r="AN583" s="57" t="s">
        <v>22665</v>
      </c>
      <c r="AO583" s="67"/>
      <c r="AP583" s="33">
        <v>30</v>
      </c>
      <c r="AR583" s="49"/>
      <c r="AS583" s="50"/>
      <c r="AT583" s="50"/>
    </row>
    <row r="584" spans="1:46" x14ac:dyDescent="0.25">
      <c r="A584" s="57" t="s">
        <v>14547</v>
      </c>
      <c r="B584" s="65" t="s">
        <v>14548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0"/>
      <c r="AJ584" s="24"/>
      <c r="AK584" s="6"/>
      <c r="AL584" s="72">
        <v>1</v>
      </c>
      <c r="AM584" s="51"/>
      <c r="AN584" s="57" t="s">
        <v>22665</v>
      </c>
      <c r="AO584" s="67"/>
      <c r="AP584" s="33">
        <v>30</v>
      </c>
      <c r="AR584" s="49"/>
      <c r="AS584" s="50"/>
      <c r="AT584" s="50"/>
    </row>
    <row r="585" spans="1:46" x14ac:dyDescent="0.25">
      <c r="A585" s="57" t="s">
        <v>5705</v>
      </c>
      <c r="B585" s="65" t="s">
        <v>5706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0"/>
      <c r="AJ585" s="24"/>
      <c r="AK585" s="6"/>
      <c r="AL585" s="72">
        <v>1</v>
      </c>
      <c r="AM585" s="51"/>
      <c r="AN585" s="57" t="s">
        <v>22665</v>
      </c>
      <c r="AO585" s="67"/>
      <c r="AP585" s="33">
        <v>30</v>
      </c>
      <c r="AR585" s="49"/>
      <c r="AS585" s="50"/>
      <c r="AT585" s="50"/>
    </row>
    <row r="586" spans="1:46" x14ac:dyDescent="0.25">
      <c r="A586" s="57" t="s">
        <v>9947</v>
      </c>
      <c r="B586" s="65" t="s">
        <v>9948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0"/>
      <c r="AJ586" s="24"/>
      <c r="AK586" s="6"/>
      <c r="AL586" s="72">
        <v>1</v>
      </c>
      <c r="AM586" s="51"/>
      <c r="AN586" s="57" t="s">
        <v>22665</v>
      </c>
      <c r="AO586" s="67"/>
      <c r="AP586" s="33">
        <v>30</v>
      </c>
      <c r="AR586" s="49"/>
      <c r="AS586" s="50"/>
      <c r="AT586" s="50"/>
    </row>
    <row r="587" spans="1:46" x14ac:dyDescent="0.25">
      <c r="A587" s="57" t="s">
        <v>12420</v>
      </c>
      <c r="B587" s="65" t="s">
        <v>12421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0"/>
      <c r="AJ587" s="24"/>
      <c r="AK587" s="6"/>
      <c r="AL587" s="72">
        <v>1</v>
      </c>
      <c r="AM587" s="51"/>
      <c r="AN587" s="57" t="s">
        <v>22665</v>
      </c>
      <c r="AO587" s="67"/>
      <c r="AP587" s="33">
        <v>30</v>
      </c>
      <c r="AR587" s="49"/>
      <c r="AS587" s="50"/>
      <c r="AT587" s="50"/>
    </row>
    <row r="588" spans="1:46" x14ac:dyDescent="0.25">
      <c r="A588" s="57" t="s">
        <v>2497</v>
      </c>
      <c r="B588" s="65" t="s">
        <v>2498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0"/>
      <c r="AJ588" s="24"/>
      <c r="AK588" s="6"/>
      <c r="AL588" s="72">
        <v>1</v>
      </c>
      <c r="AM588" s="51"/>
      <c r="AN588" s="57" t="s">
        <v>22665</v>
      </c>
      <c r="AO588" s="67"/>
      <c r="AP588" s="33">
        <v>30</v>
      </c>
      <c r="AR588" s="49"/>
      <c r="AS588" s="50"/>
      <c r="AT588" s="50"/>
    </row>
    <row r="589" spans="1:46" x14ac:dyDescent="0.25">
      <c r="A589" s="57" t="s">
        <v>10564</v>
      </c>
      <c r="B589" s="65" t="s">
        <v>10565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0"/>
      <c r="AJ589" s="24"/>
      <c r="AK589" s="6"/>
      <c r="AL589" s="72">
        <v>1</v>
      </c>
      <c r="AM589" s="51"/>
      <c r="AN589" s="57" t="s">
        <v>22665</v>
      </c>
      <c r="AO589" s="67"/>
      <c r="AP589" s="33">
        <v>30</v>
      </c>
      <c r="AR589" s="49"/>
      <c r="AS589" s="50"/>
      <c r="AT589" s="50"/>
    </row>
    <row r="590" spans="1:46" x14ac:dyDescent="0.25">
      <c r="A590" s="57" t="s">
        <v>4032</v>
      </c>
      <c r="B590" s="65" t="s">
        <v>4033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0"/>
      <c r="AJ590" s="24"/>
      <c r="AK590" s="6"/>
      <c r="AL590" s="72">
        <v>1</v>
      </c>
      <c r="AM590" s="51"/>
      <c r="AN590" s="57" t="s">
        <v>22665</v>
      </c>
      <c r="AO590" s="67"/>
      <c r="AP590" s="33">
        <v>30</v>
      </c>
      <c r="AR590" s="49"/>
      <c r="AS590" s="50"/>
      <c r="AT590" s="50"/>
    </row>
    <row r="591" spans="1:46" x14ac:dyDescent="0.25">
      <c r="A591" s="57" t="s">
        <v>17930</v>
      </c>
      <c r="B591" s="65" t="s">
        <v>17931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0"/>
      <c r="AJ591" s="24"/>
      <c r="AK591" s="6"/>
      <c r="AL591" s="72">
        <v>1</v>
      </c>
      <c r="AM591" s="51"/>
      <c r="AN591" s="57" t="s">
        <v>22665</v>
      </c>
      <c r="AO591" s="67"/>
      <c r="AP591" s="33">
        <v>30</v>
      </c>
      <c r="AR591" s="49"/>
      <c r="AS591" s="50"/>
      <c r="AT591" s="50"/>
    </row>
    <row r="592" spans="1:46" x14ac:dyDescent="0.25">
      <c r="A592" s="57" t="s">
        <v>3432</v>
      </c>
      <c r="B592" s="65" t="s">
        <v>3433</v>
      </c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0"/>
      <c r="AJ592" s="24"/>
      <c r="AK592" s="6"/>
      <c r="AL592" s="72">
        <v>1</v>
      </c>
      <c r="AM592" s="51"/>
      <c r="AN592" s="57" t="s">
        <v>22665</v>
      </c>
      <c r="AO592" s="67"/>
      <c r="AP592" s="33">
        <v>30</v>
      </c>
      <c r="AR592" s="49"/>
      <c r="AS592" s="50"/>
      <c r="AT592" s="50"/>
    </row>
    <row r="593" spans="1:46" x14ac:dyDescent="0.25">
      <c r="A593" s="57" t="s">
        <v>21308</v>
      </c>
      <c r="B593" s="65" t="s">
        <v>21309</v>
      </c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0"/>
      <c r="AJ593" s="24"/>
      <c r="AK593" s="6"/>
      <c r="AL593" s="72">
        <v>1</v>
      </c>
      <c r="AM593" s="51"/>
      <c r="AN593" s="57" t="s">
        <v>22665</v>
      </c>
      <c r="AO593" s="67"/>
      <c r="AP593" s="33">
        <v>30</v>
      </c>
      <c r="AR593" s="49"/>
      <c r="AS593" s="50"/>
      <c r="AT593" s="50"/>
    </row>
    <row r="594" spans="1:46" x14ac:dyDescent="0.25">
      <c r="A594" s="57" t="s">
        <v>11628</v>
      </c>
      <c r="B594" s="65" t="s">
        <v>11629</v>
      </c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0"/>
      <c r="AJ594" s="24"/>
      <c r="AK594" s="6"/>
      <c r="AL594" s="72">
        <v>1</v>
      </c>
      <c r="AM594" s="51"/>
      <c r="AN594" s="57" t="s">
        <v>22665</v>
      </c>
      <c r="AO594" s="67"/>
      <c r="AP594" s="33">
        <v>30</v>
      </c>
      <c r="AR594" s="49"/>
      <c r="AS594" s="50"/>
      <c r="AT594" s="50"/>
    </row>
    <row r="595" spans="1:46" x14ac:dyDescent="0.25">
      <c r="A595" s="57" t="s">
        <v>20612</v>
      </c>
      <c r="B595" s="65" t="s">
        <v>20613</v>
      </c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0"/>
      <c r="AJ595" s="24"/>
      <c r="AK595" s="6"/>
      <c r="AL595" s="72">
        <v>1</v>
      </c>
      <c r="AM595" s="51"/>
      <c r="AN595" s="57" t="s">
        <v>22665</v>
      </c>
      <c r="AO595" s="67"/>
      <c r="AP595" s="33">
        <v>30</v>
      </c>
      <c r="AR595" s="49"/>
      <c r="AS595" s="50"/>
      <c r="AT595" s="50"/>
    </row>
    <row r="596" spans="1:46" x14ac:dyDescent="0.25">
      <c r="A596" s="57" t="s">
        <v>11742</v>
      </c>
      <c r="B596" s="65" t="s">
        <v>11743</v>
      </c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0"/>
      <c r="AJ596" s="24"/>
      <c r="AK596" s="6"/>
      <c r="AL596" s="72">
        <v>1</v>
      </c>
      <c r="AM596" s="51"/>
      <c r="AN596" s="57" t="s">
        <v>22665</v>
      </c>
      <c r="AO596" s="67"/>
      <c r="AP596" s="33">
        <v>30</v>
      </c>
      <c r="AR596" s="49"/>
      <c r="AS596" s="50"/>
      <c r="AT596" s="50"/>
    </row>
    <row r="597" spans="1:46" x14ac:dyDescent="0.25">
      <c r="A597" s="57" t="s">
        <v>16420</v>
      </c>
      <c r="B597" s="65" t="s">
        <v>16421</v>
      </c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0"/>
      <c r="AJ597" s="24"/>
      <c r="AK597" s="6"/>
      <c r="AL597" s="72">
        <v>1</v>
      </c>
      <c r="AM597" s="51"/>
      <c r="AN597" s="57" t="s">
        <v>22665</v>
      </c>
      <c r="AO597" s="67"/>
      <c r="AP597" s="33">
        <v>30</v>
      </c>
      <c r="AR597" s="49"/>
      <c r="AS597" s="50"/>
      <c r="AT597" s="50"/>
    </row>
    <row r="598" spans="1:46" x14ac:dyDescent="0.25">
      <c r="A598" s="57" t="s">
        <v>10268</v>
      </c>
      <c r="B598" s="65" t="s">
        <v>10269</v>
      </c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0"/>
      <c r="AJ598" s="24"/>
      <c r="AK598" s="6"/>
      <c r="AL598" s="72">
        <v>1</v>
      </c>
      <c r="AM598" s="51"/>
      <c r="AN598" s="57" t="s">
        <v>22665</v>
      </c>
      <c r="AO598" s="67"/>
      <c r="AP598" s="33">
        <v>30</v>
      </c>
      <c r="AR598" s="49"/>
      <c r="AS598" s="50"/>
      <c r="AT598" s="50"/>
    </row>
    <row r="599" spans="1:46" x14ac:dyDescent="0.25">
      <c r="A599" s="57" t="s">
        <v>16255</v>
      </c>
      <c r="B599" s="65" t="s">
        <v>16256</v>
      </c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0"/>
      <c r="AJ599" s="24"/>
      <c r="AK599" s="6"/>
      <c r="AL599" s="72">
        <v>1</v>
      </c>
      <c r="AM599" s="51"/>
      <c r="AN599" s="57" t="s">
        <v>22665</v>
      </c>
      <c r="AO599" s="67"/>
      <c r="AP599" s="33">
        <v>30</v>
      </c>
      <c r="AR599" s="49"/>
      <c r="AS599" s="50"/>
      <c r="AT599" s="50"/>
    </row>
    <row r="600" spans="1:46" x14ac:dyDescent="0.25">
      <c r="A600" s="57" t="s">
        <v>3116</v>
      </c>
      <c r="B600" s="65" t="s">
        <v>3117</v>
      </c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0"/>
      <c r="AJ600" s="24"/>
      <c r="AK600" s="6"/>
      <c r="AL600" s="72">
        <v>1</v>
      </c>
      <c r="AM600" s="51"/>
      <c r="AN600" s="57" t="s">
        <v>22665</v>
      </c>
      <c r="AO600" s="67"/>
      <c r="AP600" s="33">
        <v>30</v>
      </c>
      <c r="AR600" s="49"/>
      <c r="AS600" s="50"/>
      <c r="AT600" s="50"/>
    </row>
    <row r="601" spans="1:46" x14ac:dyDescent="0.25">
      <c r="A601" s="57" t="s">
        <v>21607</v>
      </c>
      <c r="B601" s="65" t="s">
        <v>21608</v>
      </c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0"/>
      <c r="AJ601" s="24"/>
      <c r="AK601" s="6"/>
      <c r="AL601" s="72">
        <v>1</v>
      </c>
      <c r="AM601" s="51"/>
      <c r="AN601" s="57" t="s">
        <v>22665</v>
      </c>
      <c r="AO601" s="67"/>
      <c r="AP601" s="33">
        <v>30</v>
      </c>
      <c r="AR601" s="49"/>
      <c r="AS601" s="50"/>
      <c r="AT601" s="50"/>
    </row>
    <row r="602" spans="1:46" x14ac:dyDescent="0.25">
      <c r="A602" s="57" t="s">
        <v>11324</v>
      </c>
      <c r="B602" s="65" t="s">
        <v>11325</v>
      </c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0"/>
      <c r="AJ602" s="24"/>
      <c r="AK602" s="6"/>
      <c r="AL602" s="72">
        <v>1</v>
      </c>
      <c r="AM602" s="51"/>
      <c r="AN602" s="57" t="s">
        <v>22665</v>
      </c>
      <c r="AO602" s="67"/>
      <c r="AP602" s="33">
        <v>30</v>
      </c>
      <c r="AR602" s="49"/>
      <c r="AS602" s="50"/>
      <c r="AT602" s="50"/>
    </row>
    <row r="603" spans="1:46" x14ac:dyDescent="0.25">
      <c r="A603" s="57" t="s">
        <v>4416</v>
      </c>
      <c r="B603" s="65" t="s">
        <v>4417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0"/>
      <c r="AJ603" s="24"/>
      <c r="AK603" s="6"/>
      <c r="AL603" s="72">
        <v>1</v>
      </c>
      <c r="AM603" s="51"/>
      <c r="AN603" s="57" t="s">
        <v>22665</v>
      </c>
      <c r="AO603" s="67"/>
      <c r="AP603" s="33">
        <v>30</v>
      </c>
      <c r="AR603" s="49"/>
      <c r="AS603" s="50"/>
      <c r="AT603" s="50"/>
    </row>
    <row r="604" spans="1:46" x14ac:dyDescent="0.25">
      <c r="A604" s="57" t="s">
        <v>11442</v>
      </c>
      <c r="B604" s="65" t="s">
        <v>11443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0"/>
      <c r="AJ604" s="24"/>
      <c r="AK604" s="6"/>
      <c r="AL604" s="72">
        <v>1</v>
      </c>
      <c r="AM604" s="51"/>
      <c r="AN604" s="57" t="s">
        <v>22665</v>
      </c>
      <c r="AO604" s="67"/>
      <c r="AP604" s="33">
        <v>30</v>
      </c>
      <c r="AR604" s="49"/>
      <c r="AS604" s="50"/>
      <c r="AT604" s="50"/>
    </row>
    <row r="605" spans="1:46" x14ac:dyDescent="0.25">
      <c r="A605" s="57" t="s">
        <v>18707</v>
      </c>
      <c r="B605" s="65" t="s">
        <v>18708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0"/>
      <c r="AJ605" s="24"/>
      <c r="AK605" s="6"/>
      <c r="AL605" s="72">
        <v>1</v>
      </c>
      <c r="AM605" s="51"/>
      <c r="AN605" s="57" t="s">
        <v>22665</v>
      </c>
      <c r="AO605" s="67"/>
      <c r="AP605" s="33">
        <v>30</v>
      </c>
      <c r="AR605" s="49"/>
      <c r="AS605" s="50"/>
      <c r="AT605" s="50"/>
    </row>
    <row r="606" spans="1:46" x14ac:dyDescent="0.25">
      <c r="A606" s="57" t="s">
        <v>13985</v>
      </c>
      <c r="B606" s="65" t="s">
        <v>13986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0"/>
      <c r="AJ606" s="24"/>
      <c r="AK606" s="6"/>
      <c r="AL606" s="72">
        <v>1</v>
      </c>
      <c r="AM606" s="51"/>
      <c r="AN606" s="57" t="s">
        <v>22665</v>
      </c>
      <c r="AO606" s="67"/>
      <c r="AP606" s="33">
        <v>30</v>
      </c>
      <c r="AR606" s="49"/>
      <c r="AS606" s="50"/>
      <c r="AT606" s="50"/>
    </row>
    <row r="607" spans="1:46" x14ac:dyDescent="0.25">
      <c r="A607" s="57" t="s">
        <v>13035</v>
      </c>
      <c r="B607" s="65" t="s">
        <v>13036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0"/>
      <c r="AJ607" s="24"/>
      <c r="AK607" s="6"/>
      <c r="AL607" s="72">
        <v>1</v>
      </c>
      <c r="AM607" s="51"/>
      <c r="AN607" s="57" t="s">
        <v>22665</v>
      </c>
      <c r="AO607" s="67"/>
      <c r="AP607" s="33">
        <v>30</v>
      </c>
      <c r="AR607" s="49"/>
      <c r="AS607" s="50"/>
      <c r="AT607" s="50"/>
    </row>
    <row r="608" spans="1:46" x14ac:dyDescent="0.25">
      <c r="A608" s="57" t="s">
        <v>20058</v>
      </c>
      <c r="B608" s="65" t="s">
        <v>20059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0"/>
      <c r="AJ608" s="24"/>
      <c r="AK608" s="6"/>
      <c r="AL608" s="72">
        <v>1</v>
      </c>
      <c r="AM608" s="51"/>
      <c r="AN608" s="57" t="s">
        <v>22665</v>
      </c>
      <c r="AO608" s="67"/>
      <c r="AP608" s="33">
        <v>30</v>
      </c>
      <c r="AR608" s="49"/>
      <c r="AS608" s="50"/>
      <c r="AT608" s="50"/>
    </row>
    <row r="609" spans="1:46" x14ac:dyDescent="0.25">
      <c r="A609" s="57" t="s">
        <v>20261</v>
      </c>
      <c r="B609" s="65" t="s">
        <v>20262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0"/>
      <c r="AJ609" s="24"/>
      <c r="AK609" s="6"/>
      <c r="AL609" s="72">
        <v>1</v>
      </c>
      <c r="AM609" s="51"/>
      <c r="AN609" s="57" t="s">
        <v>22665</v>
      </c>
      <c r="AO609" s="67"/>
      <c r="AP609" s="33">
        <v>30</v>
      </c>
      <c r="AR609" s="49"/>
      <c r="AS609" s="50"/>
      <c r="AT609" s="50"/>
    </row>
    <row r="610" spans="1:46" x14ac:dyDescent="0.25">
      <c r="A610" s="57" t="s">
        <v>18927</v>
      </c>
      <c r="B610" s="65" t="s">
        <v>18928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0"/>
      <c r="AJ610" s="24"/>
      <c r="AK610" s="6"/>
      <c r="AL610" s="72">
        <v>1</v>
      </c>
      <c r="AM610" s="51"/>
      <c r="AN610" s="57" t="s">
        <v>22665</v>
      </c>
      <c r="AO610" s="67"/>
      <c r="AP610" s="33">
        <v>30</v>
      </c>
      <c r="AR610" s="49"/>
      <c r="AS610" s="50"/>
      <c r="AT610" s="50"/>
    </row>
    <row r="611" spans="1:46" x14ac:dyDescent="0.25">
      <c r="A611" s="57" t="s">
        <v>6184</v>
      </c>
      <c r="B611" s="65" t="s">
        <v>6185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0"/>
      <c r="AJ611" s="24"/>
      <c r="AK611" s="6"/>
      <c r="AL611" s="72">
        <v>1</v>
      </c>
      <c r="AM611" s="51"/>
      <c r="AN611" s="57" t="s">
        <v>22665</v>
      </c>
      <c r="AO611" s="67"/>
      <c r="AP611" s="33">
        <v>30</v>
      </c>
      <c r="AR611" s="49"/>
      <c r="AS611" s="50"/>
      <c r="AT611" s="50"/>
    </row>
    <row r="612" spans="1:46" x14ac:dyDescent="0.25">
      <c r="A612" s="57" t="s">
        <v>14218</v>
      </c>
      <c r="B612" s="65" t="s">
        <v>14219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0"/>
      <c r="AJ612" s="24"/>
      <c r="AK612" s="6"/>
      <c r="AL612" s="72">
        <v>1</v>
      </c>
      <c r="AM612" s="51"/>
      <c r="AN612" s="57" t="s">
        <v>22665</v>
      </c>
      <c r="AO612" s="67"/>
      <c r="AP612" s="33">
        <v>30</v>
      </c>
      <c r="AR612" s="49"/>
      <c r="AS612" s="50"/>
      <c r="AT612" s="50"/>
    </row>
    <row r="613" spans="1:46" x14ac:dyDescent="0.25">
      <c r="A613" s="57" t="s">
        <v>11536</v>
      </c>
      <c r="B613" s="65" t="s">
        <v>11537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0"/>
      <c r="AJ613" s="24"/>
      <c r="AK613" s="6"/>
      <c r="AL613" s="72">
        <v>1</v>
      </c>
      <c r="AM613" s="51"/>
      <c r="AN613" s="57" t="s">
        <v>22665</v>
      </c>
      <c r="AO613" s="67"/>
      <c r="AP613" s="33">
        <v>30</v>
      </c>
      <c r="AR613" s="49"/>
      <c r="AS613" s="50"/>
      <c r="AT613" s="50"/>
    </row>
    <row r="614" spans="1:46" x14ac:dyDescent="0.25">
      <c r="A614" s="57" t="s">
        <v>7765</v>
      </c>
      <c r="B614" s="65" t="s">
        <v>7766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0"/>
      <c r="AJ614" s="24"/>
      <c r="AK614" s="6"/>
      <c r="AL614" s="72">
        <v>1</v>
      </c>
      <c r="AM614" s="51"/>
      <c r="AN614" s="57" t="s">
        <v>22665</v>
      </c>
      <c r="AO614" s="67"/>
      <c r="AP614" s="33">
        <v>30</v>
      </c>
      <c r="AR614" s="49"/>
      <c r="AS614" s="50"/>
      <c r="AT614" s="50"/>
    </row>
    <row r="615" spans="1:46" x14ac:dyDescent="0.25">
      <c r="A615" s="57" t="s">
        <v>8915</v>
      </c>
      <c r="B615" s="65" t="s">
        <v>8916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0"/>
      <c r="AJ615" s="24"/>
      <c r="AK615" s="6"/>
      <c r="AL615" s="72">
        <v>1</v>
      </c>
      <c r="AM615" s="51"/>
      <c r="AN615" s="57" t="s">
        <v>22665</v>
      </c>
      <c r="AO615" s="67"/>
      <c r="AP615" s="33">
        <v>30</v>
      </c>
      <c r="AR615" s="49"/>
      <c r="AS615" s="50"/>
      <c r="AT615" s="50"/>
    </row>
    <row r="616" spans="1:46" x14ac:dyDescent="0.25">
      <c r="A616" s="57" t="s">
        <v>4340</v>
      </c>
      <c r="B616" s="65" t="s">
        <v>4341</v>
      </c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0"/>
      <c r="AJ616" s="24"/>
      <c r="AK616" s="6"/>
      <c r="AL616" s="72">
        <v>1</v>
      </c>
      <c r="AM616" s="51"/>
      <c r="AN616" s="57" t="s">
        <v>22665</v>
      </c>
      <c r="AO616" s="67"/>
      <c r="AP616" s="33">
        <v>30</v>
      </c>
      <c r="AR616" s="49"/>
      <c r="AS616" s="50"/>
      <c r="AT616" s="50"/>
    </row>
    <row r="617" spans="1:46" x14ac:dyDescent="0.25">
      <c r="A617" s="57" t="s">
        <v>19693</v>
      </c>
      <c r="B617" s="65" t="s">
        <v>19694</v>
      </c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0"/>
      <c r="AJ617" s="24"/>
      <c r="AK617" s="6"/>
      <c r="AL617" s="72">
        <v>1</v>
      </c>
      <c r="AM617" s="51"/>
      <c r="AN617" s="57" t="s">
        <v>22665</v>
      </c>
      <c r="AO617" s="67"/>
      <c r="AP617" s="33">
        <v>30</v>
      </c>
      <c r="AR617" s="49"/>
      <c r="AS617" s="50"/>
      <c r="AT617" s="50"/>
    </row>
    <row r="618" spans="1:46" x14ac:dyDescent="0.25">
      <c r="A618" s="57" t="s">
        <v>10871</v>
      </c>
      <c r="B618" s="65" t="s">
        <v>10872</v>
      </c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0"/>
      <c r="AJ618" s="24"/>
      <c r="AK618" s="6"/>
      <c r="AL618" s="72">
        <v>1</v>
      </c>
      <c r="AM618" s="51"/>
      <c r="AN618" s="57" t="s">
        <v>22665</v>
      </c>
      <c r="AO618" s="67"/>
      <c r="AP618" s="33">
        <v>30</v>
      </c>
      <c r="AR618" s="49"/>
      <c r="AS618" s="50"/>
      <c r="AT618" s="50"/>
    </row>
    <row r="619" spans="1:46" x14ac:dyDescent="0.25">
      <c r="A619" s="57" t="s">
        <v>12575</v>
      </c>
      <c r="B619" s="65" t="s">
        <v>12576</v>
      </c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0"/>
      <c r="AJ619" s="24"/>
      <c r="AK619" s="6"/>
      <c r="AL619" s="72">
        <v>1</v>
      </c>
      <c r="AM619" s="51"/>
      <c r="AN619" s="57" t="s">
        <v>22665</v>
      </c>
      <c r="AO619" s="67"/>
      <c r="AP619" s="33">
        <v>30</v>
      </c>
      <c r="AR619" s="49"/>
      <c r="AS619" s="50"/>
      <c r="AT619" s="50"/>
    </row>
    <row r="620" spans="1:46" x14ac:dyDescent="0.25">
      <c r="A620" s="57" t="s">
        <v>12668</v>
      </c>
      <c r="B620" s="65" t="s">
        <v>12669</v>
      </c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0"/>
      <c r="AJ620" s="24"/>
      <c r="AK620" s="6"/>
      <c r="AL620" s="72">
        <v>1</v>
      </c>
      <c r="AM620" s="51"/>
      <c r="AN620" s="57" t="s">
        <v>22665</v>
      </c>
      <c r="AO620" s="67"/>
      <c r="AP620" s="33">
        <v>30</v>
      </c>
      <c r="AR620" s="49"/>
      <c r="AS620" s="50"/>
      <c r="AT620" s="50"/>
    </row>
    <row r="621" spans="1:46" x14ac:dyDescent="0.25">
      <c r="A621" s="57" t="s">
        <v>7604</v>
      </c>
      <c r="B621" s="65" t="s">
        <v>7605</v>
      </c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0"/>
      <c r="AJ621" s="24"/>
      <c r="AK621" s="6"/>
      <c r="AL621" s="72">
        <v>1</v>
      </c>
      <c r="AM621" s="51"/>
      <c r="AN621" s="57" t="s">
        <v>22665</v>
      </c>
      <c r="AO621" s="67"/>
      <c r="AP621" s="33">
        <v>30</v>
      </c>
      <c r="AR621" s="49"/>
      <c r="AS621" s="50"/>
      <c r="AT621" s="50"/>
    </row>
    <row r="622" spans="1:46" x14ac:dyDescent="0.25">
      <c r="A622" s="57" t="s">
        <v>16759</v>
      </c>
      <c r="B622" s="65" t="s">
        <v>16760</v>
      </c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0"/>
      <c r="AJ622" s="24"/>
      <c r="AK622" s="6"/>
      <c r="AL622" s="72">
        <v>1</v>
      </c>
      <c r="AM622" s="51"/>
      <c r="AN622" s="57" t="s">
        <v>22665</v>
      </c>
      <c r="AO622" s="67"/>
      <c r="AP622" s="33">
        <v>30</v>
      </c>
      <c r="AR622" s="49"/>
      <c r="AS622" s="50"/>
      <c r="AT622" s="50"/>
    </row>
    <row r="623" spans="1:46" x14ac:dyDescent="0.25">
      <c r="A623" s="57" t="s">
        <v>5169</v>
      </c>
      <c r="B623" s="65" t="s">
        <v>5170</v>
      </c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0"/>
      <c r="AJ623" s="24"/>
      <c r="AK623" s="6"/>
      <c r="AL623" s="72">
        <v>1</v>
      </c>
      <c r="AM623" s="51"/>
      <c r="AN623" s="57" t="s">
        <v>22665</v>
      </c>
      <c r="AO623" s="67"/>
      <c r="AP623" s="33">
        <v>30</v>
      </c>
      <c r="AR623" s="49"/>
      <c r="AS623" s="50"/>
      <c r="AT623" s="50"/>
    </row>
    <row r="624" spans="1:46" x14ac:dyDescent="0.25">
      <c r="A624" s="57" t="s">
        <v>1661</v>
      </c>
      <c r="B624" s="65" t="s">
        <v>1662</v>
      </c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0"/>
      <c r="AJ624" s="24"/>
      <c r="AK624" s="6"/>
      <c r="AL624" s="72">
        <v>1</v>
      </c>
      <c r="AM624" s="51"/>
      <c r="AN624" s="57" t="s">
        <v>22665</v>
      </c>
      <c r="AO624" s="67"/>
      <c r="AP624" s="33">
        <v>30</v>
      </c>
      <c r="AR624" s="49"/>
      <c r="AS624" s="50"/>
      <c r="AT624" s="50"/>
    </row>
    <row r="625" spans="1:46" x14ac:dyDescent="0.25">
      <c r="A625" s="57" t="s">
        <v>15304</v>
      </c>
      <c r="B625" s="65" t="s">
        <v>15305</v>
      </c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0"/>
      <c r="AJ625" s="24"/>
      <c r="AK625" s="6"/>
      <c r="AL625" s="72">
        <v>1</v>
      </c>
      <c r="AM625" s="51"/>
      <c r="AN625" s="57" t="s">
        <v>22665</v>
      </c>
      <c r="AO625" s="67"/>
      <c r="AP625" s="33">
        <v>30</v>
      </c>
      <c r="AR625" s="49"/>
      <c r="AS625" s="50"/>
      <c r="AT625" s="50"/>
    </row>
    <row r="626" spans="1:46" x14ac:dyDescent="0.25">
      <c r="A626" s="57" t="s">
        <v>20782</v>
      </c>
      <c r="B626" s="65" t="s">
        <v>20783</v>
      </c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0"/>
      <c r="AJ626" s="24"/>
      <c r="AK626" s="6"/>
      <c r="AL626" s="72">
        <v>6</v>
      </c>
      <c r="AM626" s="51"/>
      <c r="AN626" s="57" t="s">
        <v>22665</v>
      </c>
      <c r="AO626" s="67"/>
      <c r="AP626" s="33">
        <v>30</v>
      </c>
      <c r="AR626" s="49"/>
      <c r="AS626" s="50"/>
      <c r="AT626" s="50"/>
    </row>
    <row r="627" spans="1:46" x14ac:dyDescent="0.25">
      <c r="A627" s="57" t="s">
        <v>20842</v>
      </c>
      <c r="B627" s="65" t="s">
        <v>20843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0"/>
      <c r="AJ627" s="24"/>
      <c r="AK627" s="6"/>
      <c r="AL627" s="72">
        <v>12</v>
      </c>
      <c r="AM627" s="51"/>
      <c r="AN627" s="57" t="s">
        <v>22665</v>
      </c>
      <c r="AO627" s="67"/>
      <c r="AP627" s="33">
        <v>30</v>
      </c>
      <c r="AR627" s="49"/>
      <c r="AS627" s="50"/>
      <c r="AT627" s="50"/>
    </row>
    <row r="628" spans="1:46" x14ac:dyDescent="0.25">
      <c r="A628" s="57" t="s">
        <v>15928</v>
      </c>
      <c r="B628" s="65" t="s">
        <v>15929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0"/>
      <c r="AJ628" s="24"/>
      <c r="AK628" s="6"/>
      <c r="AL628" s="72">
        <v>5</v>
      </c>
      <c r="AM628" s="51"/>
      <c r="AN628" s="57" t="s">
        <v>22665</v>
      </c>
      <c r="AO628" s="67"/>
      <c r="AP628" s="33">
        <v>30</v>
      </c>
      <c r="AR628" s="49"/>
      <c r="AS628" s="50"/>
      <c r="AT628" s="50"/>
    </row>
    <row r="629" spans="1:46" x14ac:dyDescent="0.25">
      <c r="A629" s="57" t="s">
        <v>16249</v>
      </c>
      <c r="B629" s="65" t="s">
        <v>16250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0"/>
      <c r="AJ629" s="24"/>
      <c r="AK629" s="6"/>
      <c r="AL629" s="72">
        <v>10</v>
      </c>
      <c r="AM629" s="51"/>
      <c r="AN629" s="57" t="s">
        <v>22665</v>
      </c>
      <c r="AO629" s="67"/>
      <c r="AP629" s="33">
        <v>30</v>
      </c>
      <c r="AR629" s="49"/>
      <c r="AS629" s="50"/>
      <c r="AT629" s="50"/>
    </row>
    <row r="630" spans="1:46" x14ac:dyDescent="0.25">
      <c r="A630" s="57" t="s">
        <v>13122</v>
      </c>
      <c r="B630" s="65" t="s">
        <v>13123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0"/>
      <c r="AJ630" s="24"/>
      <c r="AK630" s="6"/>
      <c r="AL630" s="72">
        <v>1</v>
      </c>
      <c r="AM630" s="51"/>
      <c r="AN630" s="57" t="s">
        <v>22665</v>
      </c>
      <c r="AO630" s="67"/>
      <c r="AP630" s="33">
        <v>30</v>
      </c>
      <c r="AR630" s="49"/>
      <c r="AS630" s="50"/>
      <c r="AT630" s="50"/>
    </row>
    <row r="631" spans="1:46" x14ac:dyDescent="0.25">
      <c r="A631" s="57" t="s">
        <v>17512</v>
      </c>
      <c r="B631" s="65" t="s">
        <v>17513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0"/>
      <c r="AJ631" s="24"/>
      <c r="AK631" s="6"/>
      <c r="AL631" s="72">
        <v>1</v>
      </c>
      <c r="AM631" s="51"/>
      <c r="AN631" s="57" t="s">
        <v>473</v>
      </c>
      <c r="AO631" s="67"/>
      <c r="AP631" s="33">
        <v>30</v>
      </c>
      <c r="AR631" s="49"/>
      <c r="AS631" s="50"/>
      <c r="AT631" s="50"/>
    </row>
    <row r="632" spans="1:46" x14ac:dyDescent="0.25">
      <c r="A632" s="57" t="s">
        <v>18347</v>
      </c>
      <c r="B632" s="65" t="s">
        <v>18348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0"/>
      <c r="AJ632" s="24"/>
      <c r="AK632" s="6"/>
      <c r="AL632" s="72">
        <v>6</v>
      </c>
      <c r="AM632" s="51"/>
      <c r="AN632" s="57" t="s">
        <v>22665</v>
      </c>
      <c r="AO632" s="67"/>
      <c r="AP632" s="33">
        <v>30</v>
      </c>
      <c r="AR632" s="49"/>
      <c r="AS632" s="50"/>
      <c r="AT632" s="50"/>
    </row>
    <row r="633" spans="1:46" x14ac:dyDescent="0.25">
      <c r="A633" s="57" t="s">
        <v>20079</v>
      </c>
      <c r="B633" s="65" t="s">
        <v>20080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0"/>
      <c r="AJ633" s="24"/>
      <c r="AK633" s="6"/>
      <c r="AL633" s="72">
        <v>12</v>
      </c>
      <c r="AM633" s="51"/>
      <c r="AN633" s="57" t="s">
        <v>22665</v>
      </c>
      <c r="AO633" s="67"/>
      <c r="AP633" s="33">
        <v>30</v>
      </c>
      <c r="AR633" s="49"/>
      <c r="AS633" s="50"/>
      <c r="AT633" s="50"/>
    </row>
    <row r="634" spans="1:46" x14ac:dyDescent="0.25">
      <c r="A634" s="57" t="s">
        <v>19460</v>
      </c>
      <c r="B634" s="65" t="s">
        <v>19461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0"/>
      <c r="AJ634" s="24"/>
      <c r="AK634" s="6"/>
      <c r="AL634" s="72">
        <v>5</v>
      </c>
      <c r="AM634" s="51"/>
      <c r="AN634" s="57" t="s">
        <v>22665</v>
      </c>
      <c r="AO634" s="67"/>
      <c r="AP634" s="33">
        <v>30</v>
      </c>
      <c r="AR634" s="49"/>
      <c r="AS634" s="50"/>
      <c r="AT634" s="50"/>
    </row>
    <row r="635" spans="1:46" x14ac:dyDescent="0.25">
      <c r="A635" s="57" t="s">
        <v>7051</v>
      </c>
      <c r="B635" s="65" t="s">
        <v>7052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0"/>
      <c r="AJ635" s="24"/>
      <c r="AK635" s="6"/>
      <c r="AL635" s="72">
        <v>10</v>
      </c>
      <c r="AM635" s="51"/>
      <c r="AN635" s="57" t="s">
        <v>22665</v>
      </c>
      <c r="AO635" s="67"/>
      <c r="AP635" s="33">
        <v>30</v>
      </c>
      <c r="AR635" s="49"/>
      <c r="AS635" s="50"/>
      <c r="AT635" s="50"/>
    </row>
    <row r="636" spans="1:46" x14ac:dyDescent="0.25">
      <c r="A636" s="57" t="s">
        <v>20444</v>
      </c>
      <c r="B636" s="65" t="s">
        <v>20445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0"/>
      <c r="AJ636" s="24"/>
      <c r="AK636" s="6"/>
      <c r="AL636" s="72">
        <v>1</v>
      </c>
      <c r="AM636" s="51"/>
      <c r="AN636" s="57" t="s">
        <v>22665</v>
      </c>
      <c r="AO636" s="67"/>
      <c r="AP636" s="33">
        <v>30</v>
      </c>
      <c r="AR636" s="49"/>
      <c r="AS636" s="50"/>
      <c r="AT636" s="50"/>
    </row>
    <row r="637" spans="1:46" x14ac:dyDescent="0.25">
      <c r="A637" s="57" t="s">
        <v>1919</v>
      </c>
      <c r="B637" s="65" t="s">
        <v>1920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0"/>
      <c r="AJ637" s="24"/>
      <c r="AK637" s="6"/>
      <c r="AL637" s="72">
        <v>1</v>
      </c>
      <c r="AM637" s="51"/>
      <c r="AN637" s="57" t="s">
        <v>473</v>
      </c>
      <c r="AO637" s="67"/>
      <c r="AP637" s="33">
        <v>30</v>
      </c>
      <c r="AR637" s="49"/>
      <c r="AS637" s="50"/>
      <c r="AT637" s="50"/>
    </row>
    <row r="638" spans="1:46" x14ac:dyDescent="0.25">
      <c r="A638" s="57" t="s">
        <v>8271</v>
      </c>
      <c r="B638" s="65" t="s">
        <v>8272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0"/>
      <c r="AJ638" s="24"/>
      <c r="AK638" s="6"/>
      <c r="AL638" s="72">
        <v>6</v>
      </c>
      <c r="AM638" s="51"/>
      <c r="AN638" s="57" t="s">
        <v>22665</v>
      </c>
      <c r="AO638" s="67"/>
      <c r="AP638" s="33">
        <v>30</v>
      </c>
      <c r="AR638" s="49"/>
      <c r="AS638" s="50"/>
      <c r="AT638" s="50"/>
    </row>
    <row r="639" spans="1:46" x14ac:dyDescent="0.25">
      <c r="A639" s="57" t="s">
        <v>3183</v>
      </c>
      <c r="B639" s="65" t="s">
        <v>3184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0"/>
      <c r="AJ639" s="24"/>
      <c r="AK639" s="6"/>
      <c r="AL639" s="72">
        <v>6</v>
      </c>
      <c r="AM639" s="51"/>
      <c r="AN639" s="57" t="s">
        <v>22665</v>
      </c>
      <c r="AO639" s="67"/>
      <c r="AP639" s="33">
        <v>30</v>
      </c>
      <c r="AR639" s="49"/>
      <c r="AS639" s="50"/>
      <c r="AT639" s="50"/>
    </row>
    <row r="640" spans="1:46" x14ac:dyDescent="0.25">
      <c r="A640" s="57" t="s">
        <v>19063</v>
      </c>
      <c r="B640" s="65" t="s">
        <v>19064</v>
      </c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0"/>
      <c r="AJ640" s="24"/>
      <c r="AK640" s="6"/>
      <c r="AL640" s="72">
        <v>4</v>
      </c>
      <c r="AM640" s="51"/>
      <c r="AN640" s="57" t="s">
        <v>22665</v>
      </c>
      <c r="AO640" s="67"/>
      <c r="AP640" s="33">
        <v>30</v>
      </c>
      <c r="AR640" s="49"/>
      <c r="AS640" s="50"/>
      <c r="AT640" s="50"/>
    </row>
    <row r="641" spans="1:46" x14ac:dyDescent="0.25">
      <c r="A641" s="57" t="s">
        <v>18639</v>
      </c>
      <c r="B641" s="65" t="s">
        <v>18640</v>
      </c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0"/>
      <c r="AJ641" s="24"/>
      <c r="AK641" s="6"/>
      <c r="AL641" s="72">
        <v>4</v>
      </c>
      <c r="AM641" s="51"/>
      <c r="AN641" s="57" t="s">
        <v>22665</v>
      </c>
      <c r="AO641" s="67"/>
      <c r="AP641" s="33">
        <v>30</v>
      </c>
      <c r="AR641" s="49"/>
      <c r="AS641" s="50"/>
      <c r="AT641" s="50"/>
    </row>
    <row r="642" spans="1:46" x14ac:dyDescent="0.25">
      <c r="A642" s="57" t="s">
        <v>8073</v>
      </c>
      <c r="B642" s="65" t="s">
        <v>8074</v>
      </c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0"/>
      <c r="AJ642" s="24"/>
      <c r="AK642" s="6"/>
      <c r="AL642" s="72">
        <v>4</v>
      </c>
      <c r="AM642" s="51"/>
      <c r="AN642" s="57" t="s">
        <v>22665</v>
      </c>
      <c r="AO642" s="67"/>
      <c r="AP642" s="33">
        <v>30</v>
      </c>
      <c r="AR642" s="49"/>
      <c r="AS642" s="50"/>
      <c r="AT642" s="50"/>
    </row>
    <row r="643" spans="1:46" x14ac:dyDescent="0.25">
      <c r="A643" s="57" t="s">
        <v>3623</v>
      </c>
      <c r="B643" s="65" t="s">
        <v>3624</v>
      </c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0"/>
      <c r="AJ643" s="24"/>
      <c r="AK643" s="6"/>
      <c r="AL643" s="72">
        <v>4</v>
      </c>
      <c r="AM643" s="51"/>
      <c r="AN643" s="57" t="s">
        <v>22665</v>
      </c>
      <c r="AO643" s="67"/>
      <c r="AP643" s="33">
        <v>30</v>
      </c>
      <c r="AR643" s="49"/>
      <c r="AS643" s="50"/>
      <c r="AT643" s="50"/>
    </row>
    <row r="644" spans="1:46" x14ac:dyDescent="0.25">
      <c r="A644" s="57" t="s">
        <v>22197</v>
      </c>
      <c r="B644" s="65" t="s">
        <v>22198</v>
      </c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0"/>
      <c r="AJ644" s="24"/>
      <c r="AK644" s="6"/>
      <c r="AL644" s="72">
        <v>1</v>
      </c>
      <c r="AM644" s="51"/>
      <c r="AN644" s="57" t="s">
        <v>22665</v>
      </c>
      <c r="AO644" s="67"/>
      <c r="AP644" s="33">
        <v>30</v>
      </c>
      <c r="AR644" s="49"/>
      <c r="AS644" s="50"/>
      <c r="AT644" s="50"/>
    </row>
    <row r="645" spans="1:46" x14ac:dyDescent="0.25">
      <c r="A645" s="57" t="s">
        <v>9524</v>
      </c>
      <c r="B645" s="65" t="s">
        <v>9525</v>
      </c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0"/>
      <c r="AJ645" s="24"/>
      <c r="AK645" s="6"/>
      <c r="AL645" s="72">
        <v>4</v>
      </c>
      <c r="AM645" s="51"/>
      <c r="AN645" s="57" t="s">
        <v>50</v>
      </c>
      <c r="AO645" s="57">
        <v>60</v>
      </c>
      <c r="AP645" s="33">
        <v>30</v>
      </c>
      <c r="AR645" s="49"/>
      <c r="AS645" s="50"/>
      <c r="AT645" s="50"/>
    </row>
    <row r="646" spans="1:46" x14ac:dyDescent="0.25">
      <c r="A646" s="57" t="s">
        <v>11606</v>
      </c>
      <c r="B646" s="65" t="s">
        <v>11607</v>
      </c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0"/>
      <c r="AJ646" s="24"/>
      <c r="AK646" s="6"/>
      <c r="AL646" s="72">
        <v>16</v>
      </c>
      <c r="AM646" s="51"/>
      <c r="AN646" s="57" t="s">
        <v>50</v>
      </c>
      <c r="AO646" s="57">
        <v>90</v>
      </c>
      <c r="AP646" s="33">
        <v>30</v>
      </c>
      <c r="AR646" s="49"/>
      <c r="AS646" s="50"/>
      <c r="AT646" s="50"/>
    </row>
    <row r="647" spans="1:46" x14ac:dyDescent="0.25">
      <c r="A647" s="57" t="s">
        <v>4880</v>
      </c>
      <c r="B647" s="65" t="s">
        <v>4881</v>
      </c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0"/>
      <c r="AJ647" s="24"/>
      <c r="AK647" s="6"/>
      <c r="AL647" s="72">
        <v>7</v>
      </c>
      <c r="AM647" s="51"/>
      <c r="AN647" s="57" t="s">
        <v>473</v>
      </c>
      <c r="AO647" s="57">
        <v>28</v>
      </c>
      <c r="AP647" s="33">
        <v>30</v>
      </c>
      <c r="AR647" s="49"/>
      <c r="AS647" s="50"/>
      <c r="AT647" s="50"/>
    </row>
    <row r="648" spans="1:46" x14ac:dyDescent="0.25">
      <c r="A648" s="57" t="s">
        <v>8566</v>
      </c>
      <c r="B648" s="65" t="s">
        <v>8567</v>
      </c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0"/>
      <c r="AJ648" s="24"/>
      <c r="AK648" s="6"/>
      <c r="AL648" s="72">
        <v>6</v>
      </c>
      <c r="AM648" s="51"/>
      <c r="AN648" s="57" t="s">
        <v>473</v>
      </c>
      <c r="AO648" s="57">
        <v>30</v>
      </c>
      <c r="AP648" s="33">
        <v>30</v>
      </c>
      <c r="AR648" s="49"/>
      <c r="AS648" s="50"/>
      <c r="AT648" s="50"/>
    </row>
    <row r="649" spans="1:46" x14ac:dyDescent="0.25">
      <c r="A649" s="57" t="s">
        <v>1525</v>
      </c>
      <c r="B649" s="65" t="s">
        <v>1526</v>
      </c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0"/>
      <c r="AJ649" s="24"/>
      <c r="AK649" s="6"/>
      <c r="AL649" s="72">
        <v>7</v>
      </c>
      <c r="AM649" s="51"/>
      <c r="AN649" s="57" t="s">
        <v>473</v>
      </c>
      <c r="AO649" s="57">
        <v>30</v>
      </c>
      <c r="AP649" s="33">
        <v>30</v>
      </c>
      <c r="AR649" s="49"/>
      <c r="AS649" s="50"/>
      <c r="AT649" s="50"/>
    </row>
    <row r="650" spans="1:46" x14ac:dyDescent="0.25">
      <c r="A650" s="57" t="s">
        <v>4348</v>
      </c>
      <c r="B650" s="65" t="s">
        <v>4349</v>
      </c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0"/>
      <c r="AJ650" s="24"/>
      <c r="AK650" s="6"/>
      <c r="AL650" s="72">
        <v>22</v>
      </c>
      <c r="AM650" s="51"/>
      <c r="AN650" s="57" t="s">
        <v>211</v>
      </c>
      <c r="AO650" s="57">
        <v>30</v>
      </c>
      <c r="AP650" s="33">
        <v>30</v>
      </c>
      <c r="AR650" s="49"/>
      <c r="AS650" s="50"/>
      <c r="AT650" s="50"/>
    </row>
    <row r="651" spans="1:46" x14ac:dyDescent="0.25">
      <c r="A651" s="57" t="s">
        <v>21347</v>
      </c>
      <c r="B651" s="65" t="s">
        <v>21348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0"/>
      <c r="AJ651" s="24"/>
      <c r="AK651" s="6"/>
      <c r="AL651" s="72">
        <v>12</v>
      </c>
      <c r="AM651" s="51"/>
      <c r="AN651" s="57" t="s">
        <v>211</v>
      </c>
      <c r="AO651" s="57">
        <v>30</v>
      </c>
      <c r="AP651" s="33">
        <v>30</v>
      </c>
      <c r="AR651" s="49"/>
      <c r="AS651" s="50"/>
      <c r="AT651" s="50"/>
    </row>
    <row r="652" spans="1:46" x14ac:dyDescent="0.25">
      <c r="A652" s="57" t="s">
        <v>6822</v>
      </c>
      <c r="B652" s="65" t="s">
        <v>6823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0"/>
      <c r="AJ652" s="24"/>
      <c r="AK652" s="6"/>
      <c r="AL652" s="72">
        <v>19</v>
      </c>
      <c r="AM652" s="51"/>
      <c r="AN652" s="57" t="s">
        <v>211</v>
      </c>
      <c r="AO652" s="57">
        <v>30</v>
      </c>
      <c r="AP652" s="33">
        <v>30</v>
      </c>
      <c r="AR652" s="49"/>
      <c r="AS652" s="50"/>
      <c r="AT652" s="50"/>
    </row>
    <row r="653" spans="1:46" x14ac:dyDescent="0.25">
      <c r="A653" s="57" t="s">
        <v>12023</v>
      </c>
      <c r="B653" s="65" t="s">
        <v>12024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0"/>
      <c r="AJ653" s="24"/>
      <c r="AK653" s="6"/>
      <c r="AL653" s="72">
        <v>2</v>
      </c>
      <c r="AM653" s="51"/>
      <c r="AN653" s="57" t="s">
        <v>473</v>
      </c>
      <c r="AO653" s="57">
        <v>60</v>
      </c>
      <c r="AP653" s="33">
        <v>30</v>
      </c>
      <c r="AR653" s="49"/>
      <c r="AS653" s="50"/>
      <c r="AT653" s="50"/>
    </row>
    <row r="654" spans="1:46" x14ac:dyDescent="0.25">
      <c r="A654" s="57" t="s">
        <v>12023</v>
      </c>
      <c r="B654" s="65" t="s">
        <v>12024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0"/>
      <c r="AJ654" s="24"/>
      <c r="AK654" s="6"/>
      <c r="AL654" s="72">
        <v>2</v>
      </c>
      <c r="AM654" s="51"/>
      <c r="AN654" s="57" t="s">
        <v>473</v>
      </c>
      <c r="AO654" s="57">
        <v>60</v>
      </c>
      <c r="AP654" s="33">
        <v>30</v>
      </c>
      <c r="AQ654" s="51"/>
      <c r="AR654" s="52"/>
      <c r="AS654" s="53"/>
      <c r="AT654" s="53"/>
    </row>
    <row r="655" spans="1:46" x14ac:dyDescent="0.25">
      <c r="A655" s="57" t="s">
        <v>22602</v>
      </c>
      <c r="B655" s="65" t="s">
        <v>20660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0"/>
      <c r="AJ655" s="24"/>
      <c r="AK655" s="6"/>
      <c r="AL655" s="72">
        <v>4</v>
      </c>
      <c r="AM655" s="51"/>
      <c r="AN655" s="57" t="s">
        <v>473</v>
      </c>
      <c r="AO655" s="57">
        <v>60</v>
      </c>
      <c r="AP655" s="33">
        <v>30</v>
      </c>
      <c r="AQ655" s="51"/>
      <c r="AR655" s="52"/>
      <c r="AS655" s="53"/>
      <c r="AT655" s="53"/>
    </row>
    <row r="656" spans="1:46" x14ac:dyDescent="0.25">
      <c r="A656" s="57" t="s">
        <v>13321</v>
      </c>
      <c r="B656" s="65" t="s">
        <v>13322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0"/>
      <c r="AJ656" s="24"/>
      <c r="AK656" s="6"/>
      <c r="AL656" s="72">
        <v>4</v>
      </c>
      <c r="AM656" s="51"/>
      <c r="AN656" s="57" t="s">
        <v>473</v>
      </c>
      <c r="AO656" s="57">
        <v>90</v>
      </c>
      <c r="AP656" s="33">
        <v>30</v>
      </c>
      <c r="AR656" s="49"/>
      <c r="AS656" s="50"/>
      <c r="AT656" s="50"/>
    </row>
    <row r="657" spans="1:46" x14ac:dyDescent="0.25">
      <c r="A657" s="57" t="s">
        <v>13321</v>
      </c>
      <c r="B657" s="65" t="s">
        <v>13322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0"/>
      <c r="AJ657" s="24"/>
      <c r="AK657" s="6"/>
      <c r="AL657" s="72">
        <v>4</v>
      </c>
      <c r="AM657" s="51"/>
      <c r="AN657" s="57" t="s">
        <v>473</v>
      </c>
      <c r="AO657" s="57">
        <v>90</v>
      </c>
      <c r="AP657" s="33">
        <v>30</v>
      </c>
      <c r="AQ657" s="51"/>
      <c r="AR657" s="52"/>
      <c r="AS657" s="53"/>
      <c r="AT657" s="53"/>
    </row>
    <row r="658" spans="1:46" x14ac:dyDescent="0.25">
      <c r="A658" s="57" t="s">
        <v>16627</v>
      </c>
      <c r="B658" s="65" t="s">
        <v>16628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0"/>
      <c r="AJ658" s="24"/>
      <c r="AK658" s="6"/>
      <c r="AL658" s="72">
        <v>3</v>
      </c>
      <c r="AM658" s="51"/>
      <c r="AN658" s="57" t="s">
        <v>473</v>
      </c>
      <c r="AO658" s="57">
        <v>120</v>
      </c>
      <c r="AP658" s="33">
        <v>30</v>
      </c>
      <c r="AQ658" s="51"/>
      <c r="AR658" s="52"/>
      <c r="AS658" s="53"/>
      <c r="AT658" s="53"/>
    </row>
    <row r="659" spans="1:46" x14ac:dyDescent="0.25">
      <c r="A659" s="57" t="s">
        <v>4788</v>
      </c>
      <c r="B659" s="65" t="s">
        <v>4789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0"/>
      <c r="AJ659" s="24"/>
      <c r="AK659" s="6"/>
      <c r="AL659" s="72">
        <v>3</v>
      </c>
      <c r="AM659" s="51"/>
      <c r="AN659" s="57" t="s">
        <v>66</v>
      </c>
      <c r="AO659" s="57">
        <v>30</v>
      </c>
      <c r="AP659" s="33">
        <v>30</v>
      </c>
      <c r="AQ659" s="51"/>
      <c r="AR659" s="52"/>
      <c r="AS659" s="53"/>
      <c r="AT659" s="53"/>
    </row>
    <row r="660" spans="1:46" x14ac:dyDescent="0.25">
      <c r="A660" s="57" t="s">
        <v>5052</v>
      </c>
      <c r="B660" s="65" t="s">
        <v>5053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0"/>
      <c r="AJ660" s="24"/>
      <c r="AK660" s="6"/>
      <c r="AL660" s="72">
        <v>6</v>
      </c>
      <c r="AM660" s="51"/>
      <c r="AN660" s="57" t="s">
        <v>50</v>
      </c>
      <c r="AO660" s="54">
        <v>200</v>
      </c>
      <c r="AP660" s="33">
        <v>30</v>
      </c>
      <c r="AQ660" s="51"/>
      <c r="AR660" s="52"/>
      <c r="AS660" s="53"/>
      <c r="AT660" s="53"/>
    </row>
    <row r="661" spans="1:46" x14ac:dyDescent="0.25">
      <c r="A661" s="57" t="s">
        <v>5427</v>
      </c>
      <c r="B661" s="65" t="s">
        <v>5428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0"/>
      <c r="AJ661" s="24"/>
      <c r="AK661" s="6"/>
      <c r="AL661" s="72">
        <v>0</v>
      </c>
      <c r="AM661" s="51"/>
      <c r="AN661" s="57" t="s">
        <v>473</v>
      </c>
      <c r="AO661" s="57">
        <v>270</v>
      </c>
      <c r="AP661" s="33">
        <v>30</v>
      </c>
      <c r="AR661" s="49"/>
      <c r="AS661" s="50"/>
      <c r="AT661" s="50"/>
    </row>
    <row r="662" spans="1:46" x14ac:dyDescent="0.25">
      <c r="A662" s="57" t="s">
        <v>1871</v>
      </c>
      <c r="B662" s="65" t="s">
        <v>1872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0"/>
      <c r="AJ662" s="24"/>
      <c r="AK662" s="6"/>
      <c r="AL662" s="72">
        <v>0</v>
      </c>
      <c r="AM662" s="51"/>
      <c r="AN662" s="57" t="s">
        <v>211</v>
      </c>
      <c r="AO662" s="57">
        <v>120</v>
      </c>
      <c r="AP662" s="33">
        <v>30</v>
      </c>
      <c r="AR662" s="49"/>
      <c r="AS662" s="50"/>
      <c r="AT662" s="50"/>
    </row>
    <row r="663" spans="1:46" x14ac:dyDescent="0.25">
      <c r="A663" s="57" t="s">
        <v>1871</v>
      </c>
      <c r="B663" s="65" t="s">
        <v>1872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0"/>
      <c r="AJ663" s="24"/>
      <c r="AK663" s="6"/>
      <c r="AL663" s="72">
        <v>0</v>
      </c>
      <c r="AM663" s="51"/>
      <c r="AN663" s="57" t="s">
        <v>211</v>
      </c>
      <c r="AO663" s="57">
        <v>120</v>
      </c>
      <c r="AP663" s="33">
        <v>30</v>
      </c>
      <c r="AR663" s="49"/>
      <c r="AS663" s="50"/>
      <c r="AT663" s="50"/>
    </row>
    <row r="664" spans="1:46" x14ac:dyDescent="0.25">
      <c r="A664" s="57" t="s">
        <v>12916</v>
      </c>
      <c r="B664" s="65" t="s">
        <v>12917</v>
      </c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0"/>
      <c r="AJ664" s="24"/>
      <c r="AK664" s="6"/>
      <c r="AL664" s="72">
        <v>29</v>
      </c>
      <c r="AM664" s="51"/>
      <c r="AN664" s="57" t="s">
        <v>211</v>
      </c>
      <c r="AO664" s="57">
        <v>120</v>
      </c>
      <c r="AP664" s="33">
        <v>30</v>
      </c>
      <c r="AR664" s="49"/>
      <c r="AS664" s="50"/>
      <c r="AT664" s="50"/>
    </row>
    <row r="665" spans="1:46" x14ac:dyDescent="0.25">
      <c r="A665" s="57" t="s">
        <v>12916</v>
      </c>
      <c r="B665" s="65" t="s">
        <v>12917</v>
      </c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0"/>
      <c r="AJ665" s="24"/>
      <c r="AK665" s="6"/>
      <c r="AL665" s="72">
        <v>29</v>
      </c>
      <c r="AM665" s="51"/>
      <c r="AN665" s="57" t="s">
        <v>211</v>
      </c>
      <c r="AO665" s="57">
        <v>120</v>
      </c>
      <c r="AP665" s="33">
        <v>30</v>
      </c>
      <c r="AR665" s="49"/>
      <c r="AS665" s="50"/>
      <c r="AT665" s="50"/>
    </row>
    <row r="666" spans="1:46" x14ac:dyDescent="0.25">
      <c r="A666" s="57" t="s">
        <v>5853</v>
      </c>
      <c r="B666" s="65" t="s">
        <v>5854</v>
      </c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0"/>
      <c r="AJ666" s="24"/>
      <c r="AK666" s="6"/>
      <c r="AL666" s="72">
        <v>10</v>
      </c>
      <c r="AM666" s="51"/>
      <c r="AN666" s="57" t="s">
        <v>211</v>
      </c>
      <c r="AO666" s="57">
        <v>120</v>
      </c>
      <c r="AP666" s="33">
        <v>30</v>
      </c>
      <c r="AR666" s="49"/>
      <c r="AS666" s="50"/>
      <c r="AT666" s="50"/>
    </row>
    <row r="667" spans="1:46" x14ac:dyDescent="0.25">
      <c r="A667" s="57" t="s">
        <v>16416</v>
      </c>
      <c r="B667" s="65" t="s">
        <v>16417</v>
      </c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0"/>
      <c r="AJ667" s="24"/>
      <c r="AK667" s="6"/>
      <c r="AL667" s="72">
        <v>8</v>
      </c>
      <c r="AM667" s="51"/>
      <c r="AN667" s="57" t="s">
        <v>211</v>
      </c>
      <c r="AO667" s="57">
        <v>120</v>
      </c>
      <c r="AP667" s="33">
        <v>30</v>
      </c>
      <c r="AR667" s="49"/>
      <c r="AS667" s="50"/>
      <c r="AT667" s="50"/>
    </row>
    <row r="668" spans="1:46" x14ac:dyDescent="0.25">
      <c r="A668" s="57" t="s">
        <v>21837</v>
      </c>
      <c r="B668" s="65" t="s">
        <v>21838</v>
      </c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0"/>
      <c r="AJ668" s="24"/>
      <c r="AK668" s="6"/>
      <c r="AL668" s="72">
        <v>14</v>
      </c>
      <c r="AM668" s="51"/>
      <c r="AN668" s="57" t="s">
        <v>473</v>
      </c>
      <c r="AO668" s="57">
        <v>90</v>
      </c>
      <c r="AP668" s="33">
        <v>30</v>
      </c>
      <c r="AR668" s="49"/>
      <c r="AS668" s="50"/>
      <c r="AT668" s="50"/>
    </row>
    <row r="669" spans="1:46" x14ac:dyDescent="0.25">
      <c r="A669" s="57" t="s">
        <v>12059</v>
      </c>
      <c r="B669" s="65" t="s">
        <v>12060</v>
      </c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0"/>
      <c r="AJ669" s="24"/>
      <c r="AK669" s="6"/>
      <c r="AL669" s="72">
        <v>8</v>
      </c>
      <c r="AM669" s="51"/>
      <c r="AN669" s="57" t="s">
        <v>211</v>
      </c>
      <c r="AO669" s="57">
        <v>120</v>
      </c>
      <c r="AP669" s="33">
        <v>30</v>
      </c>
      <c r="AR669" s="49"/>
      <c r="AS669" s="50"/>
      <c r="AT669" s="50"/>
    </row>
    <row r="670" spans="1:46" x14ac:dyDescent="0.25">
      <c r="A670" s="57" t="s">
        <v>12059</v>
      </c>
      <c r="B670" s="65" t="s">
        <v>12060</v>
      </c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0"/>
      <c r="AJ670" s="24"/>
      <c r="AK670" s="6"/>
      <c r="AL670" s="72">
        <v>8</v>
      </c>
      <c r="AM670" s="51"/>
      <c r="AN670" s="57" t="s">
        <v>211</v>
      </c>
      <c r="AO670" s="57">
        <v>120</v>
      </c>
      <c r="AP670" s="33">
        <v>30</v>
      </c>
      <c r="AR670" s="49"/>
      <c r="AS670" s="50"/>
      <c r="AT670" s="50"/>
    </row>
    <row r="671" spans="1:46" x14ac:dyDescent="0.25">
      <c r="A671" s="57" t="s">
        <v>22259</v>
      </c>
      <c r="B671" s="65" t="s">
        <v>22260</v>
      </c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0"/>
      <c r="AJ671" s="24"/>
      <c r="AK671" s="6"/>
      <c r="AL671" s="72">
        <v>5</v>
      </c>
      <c r="AM671" s="51"/>
      <c r="AN671" s="57" t="s">
        <v>211</v>
      </c>
      <c r="AO671" s="57">
        <v>120</v>
      </c>
      <c r="AP671" s="33">
        <v>30</v>
      </c>
      <c r="AR671" s="49"/>
      <c r="AS671" s="50"/>
      <c r="AT671" s="50"/>
    </row>
    <row r="672" spans="1:46" x14ac:dyDescent="0.25">
      <c r="A672" s="57" t="s">
        <v>22259</v>
      </c>
      <c r="B672" s="65" t="s">
        <v>22260</v>
      </c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0"/>
      <c r="AJ672" s="24"/>
      <c r="AK672" s="6"/>
      <c r="AL672" s="72">
        <v>5</v>
      </c>
      <c r="AM672" s="51"/>
      <c r="AN672" s="57" t="s">
        <v>211</v>
      </c>
      <c r="AO672" s="57">
        <v>120</v>
      </c>
      <c r="AP672" s="33">
        <v>30</v>
      </c>
      <c r="AR672" s="49"/>
      <c r="AS672" s="50"/>
      <c r="AT672" s="50"/>
    </row>
    <row r="673" spans="1:46" x14ac:dyDescent="0.25">
      <c r="A673" s="57" t="s">
        <v>11833</v>
      </c>
      <c r="B673" s="65" t="s">
        <v>11834</v>
      </c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0"/>
      <c r="AJ673" s="24"/>
      <c r="AK673" s="6"/>
      <c r="AL673" s="72">
        <v>1</v>
      </c>
      <c r="AM673" s="51"/>
      <c r="AN673" s="57" t="s">
        <v>38</v>
      </c>
      <c r="AO673" s="57">
        <v>120</v>
      </c>
      <c r="AP673" s="33">
        <v>30</v>
      </c>
      <c r="AR673" s="49"/>
      <c r="AS673" s="50"/>
      <c r="AT673" s="50"/>
    </row>
    <row r="674" spans="1:46" x14ac:dyDescent="0.25">
      <c r="A674" s="57" t="s">
        <v>15234</v>
      </c>
      <c r="B674" s="65" t="s">
        <v>15235</v>
      </c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0"/>
      <c r="AJ674" s="24"/>
      <c r="AK674" s="6"/>
      <c r="AL674" s="72">
        <v>0</v>
      </c>
      <c r="AM674" s="51"/>
      <c r="AN674" s="57" t="s">
        <v>50</v>
      </c>
      <c r="AO674" s="57"/>
      <c r="AP674" s="33">
        <v>30</v>
      </c>
      <c r="AR674" s="49"/>
      <c r="AS674" s="50"/>
      <c r="AT674" s="50"/>
    </row>
    <row r="675" spans="1:46" x14ac:dyDescent="0.25">
      <c r="A675" s="57" t="s">
        <v>5194</v>
      </c>
      <c r="B675" s="65" t="s">
        <v>5195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0"/>
      <c r="AJ675" s="24"/>
      <c r="AK675" s="6"/>
      <c r="AL675" s="72">
        <v>1</v>
      </c>
      <c r="AM675" s="51"/>
      <c r="AN675" s="57" t="s">
        <v>50</v>
      </c>
      <c r="AO675" s="57">
        <v>180</v>
      </c>
      <c r="AP675" s="33">
        <v>30</v>
      </c>
      <c r="AR675" s="49"/>
      <c r="AS675" s="50"/>
      <c r="AT675" s="50"/>
    </row>
    <row r="676" spans="1:46" x14ac:dyDescent="0.25">
      <c r="A676" s="57" t="s">
        <v>5128</v>
      </c>
      <c r="B676" s="65" t="s">
        <v>5129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0"/>
      <c r="AJ676" s="24"/>
      <c r="AK676" s="6"/>
      <c r="AL676" s="72">
        <v>2</v>
      </c>
      <c r="AM676" s="51"/>
      <c r="AN676" s="57" t="s">
        <v>473</v>
      </c>
      <c r="AO676" s="57">
        <v>120</v>
      </c>
      <c r="AP676" s="33">
        <v>30</v>
      </c>
      <c r="AR676" s="49"/>
      <c r="AS676" s="50"/>
      <c r="AT676" s="50"/>
    </row>
    <row r="677" spans="1:46" x14ac:dyDescent="0.25">
      <c r="A677" s="57" t="s">
        <v>20276</v>
      </c>
      <c r="B677" s="65" t="s">
        <v>20277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0"/>
      <c r="AJ677" s="24"/>
      <c r="AK677" s="6"/>
      <c r="AL677" s="72">
        <v>2</v>
      </c>
      <c r="AM677" s="51"/>
      <c r="AN677" s="57" t="s">
        <v>473</v>
      </c>
      <c r="AO677" s="57">
        <v>540</v>
      </c>
      <c r="AP677" s="33">
        <v>30</v>
      </c>
      <c r="AR677" s="49"/>
      <c r="AS677" s="50"/>
      <c r="AT677" s="50"/>
    </row>
    <row r="678" spans="1:46" x14ac:dyDescent="0.25">
      <c r="A678" s="57" t="s">
        <v>1440</v>
      </c>
      <c r="B678" s="65" t="s">
        <v>1441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0"/>
      <c r="AJ678" s="24"/>
      <c r="AK678" s="6"/>
      <c r="AL678" s="72">
        <v>25</v>
      </c>
      <c r="AM678" s="51"/>
      <c r="AN678" s="57" t="s">
        <v>38</v>
      </c>
      <c r="AO678" s="57">
        <v>180</v>
      </c>
      <c r="AP678" s="33">
        <v>30</v>
      </c>
      <c r="AR678" s="49"/>
      <c r="AS678" s="50"/>
      <c r="AT678" s="50"/>
    </row>
    <row r="679" spans="1:46" x14ac:dyDescent="0.25">
      <c r="A679" s="57" t="s">
        <v>11936</v>
      </c>
      <c r="B679" s="65" t="s">
        <v>11937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0"/>
      <c r="AJ679" s="24"/>
      <c r="AK679" s="6"/>
      <c r="AL679" s="72">
        <v>14</v>
      </c>
      <c r="AM679" s="51"/>
      <c r="AN679" s="57" t="s">
        <v>38</v>
      </c>
      <c r="AO679" s="57">
        <v>120</v>
      </c>
      <c r="AP679" s="33">
        <v>30</v>
      </c>
      <c r="AR679" s="49"/>
      <c r="AS679" s="50"/>
      <c r="AT679" s="50"/>
    </row>
    <row r="680" spans="1:46" x14ac:dyDescent="0.25">
      <c r="A680" s="57" t="s">
        <v>10917</v>
      </c>
      <c r="B680" s="65" t="s">
        <v>10918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0"/>
      <c r="AJ680" s="24"/>
      <c r="AK680" s="6"/>
      <c r="AL680" s="72">
        <v>7</v>
      </c>
      <c r="AM680" s="51"/>
      <c r="AN680" s="57" t="s">
        <v>38</v>
      </c>
      <c r="AO680" s="57">
        <v>365</v>
      </c>
      <c r="AP680" s="33">
        <v>30</v>
      </c>
      <c r="AR680" s="49"/>
      <c r="AS680" s="50"/>
      <c r="AT680" s="50"/>
    </row>
    <row r="681" spans="1:46" x14ac:dyDescent="0.25">
      <c r="A681" s="57" t="s">
        <v>1236</v>
      </c>
      <c r="B681" s="65" t="s">
        <v>1237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0"/>
      <c r="AJ681" s="24"/>
      <c r="AK681" s="6"/>
      <c r="AL681" s="72">
        <v>3</v>
      </c>
      <c r="AM681" s="51"/>
      <c r="AN681" s="57" t="s">
        <v>50</v>
      </c>
      <c r="AO681" s="57">
        <v>200</v>
      </c>
      <c r="AP681" s="33">
        <v>30</v>
      </c>
      <c r="AR681" s="49"/>
      <c r="AS681" s="50"/>
      <c r="AT681" s="50"/>
    </row>
    <row r="682" spans="1:46" x14ac:dyDescent="0.25">
      <c r="A682" s="57" t="s">
        <v>15533</v>
      </c>
      <c r="B682" s="65" t="s">
        <v>15534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0"/>
      <c r="AJ682" s="24"/>
      <c r="AK682" s="6"/>
      <c r="AL682" s="72">
        <v>1</v>
      </c>
      <c r="AM682" s="51"/>
      <c r="AN682" s="57" t="s">
        <v>38</v>
      </c>
      <c r="AO682" s="57">
        <v>300</v>
      </c>
      <c r="AP682" s="33">
        <v>30</v>
      </c>
      <c r="AR682" s="49"/>
      <c r="AS682" s="50"/>
      <c r="AT682" s="50"/>
    </row>
    <row r="683" spans="1:46" x14ac:dyDescent="0.25">
      <c r="A683" s="57" t="s">
        <v>15752</v>
      </c>
      <c r="B683" s="65" t="s">
        <v>15753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0"/>
      <c r="AJ683" s="24"/>
      <c r="AK683" s="6"/>
      <c r="AL683" s="72">
        <v>6</v>
      </c>
      <c r="AM683" s="51"/>
      <c r="AN683" s="57" t="s">
        <v>38</v>
      </c>
      <c r="AO683" s="57">
        <v>380</v>
      </c>
      <c r="AP683" s="33">
        <v>30</v>
      </c>
      <c r="AR683" s="49"/>
      <c r="AS683" s="50"/>
      <c r="AT683" s="50"/>
    </row>
    <row r="684" spans="1:46" x14ac:dyDescent="0.25">
      <c r="A684" s="57" t="s">
        <v>14518</v>
      </c>
      <c r="B684" s="65" t="s">
        <v>14519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0"/>
      <c r="AJ684" s="24"/>
      <c r="AK684" s="6"/>
      <c r="AL684" s="72">
        <v>6</v>
      </c>
      <c r="AM684" s="51"/>
      <c r="AN684" s="57" t="s">
        <v>38</v>
      </c>
      <c r="AO684" s="57">
        <v>300</v>
      </c>
      <c r="AP684" s="33">
        <v>30</v>
      </c>
      <c r="AR684" s="49"/>
      <c r="AS684" s="50"/>
      <c r="AT684" s="50"/>
    </row>
    <row r="685" spans="1:46" x14ac:dyDescent="0.25">
      <c r="A685" s="57" t="s">
        <v>10237</v>
      </c>
      <c r="B685" s="65" t="s">
        <v>10238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0"/>
      <c r="AJ685" s="24"/>
      <c r="AK685" s="6"/>
      <c r="AL685" s="72">
        <v>0</v>
      </c>
      <c r="AM685" s="51"/>
      <c r="AN685" s="57" t="s">
        <v>38</v>
      </c>
      <c r="AO685" s="57">
        <v>60</v>
      </c>
      <c r="AP685" s="33">
        <v>30</v>
      </c>
      <c r="AR685" s="49"/>
      <c r="AS685" s="50"/>
      <c r="AT685" s="50"/>
    </row>
    <row r="686" spans="1:46" x14ac:dyDescent="0.25">
      <c r="A686" s="57" t="s">
        <v>4665</v>
      </c>
      <c r="B686" s="65" t="s">
        <v>4666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0"/>
      <c r="AJ686" s="24"/>
      <c r="AK686" s="6"/>
      <c r="AL686" s="72">
        <v>2</v>
      </c>
      <c r="AM686" s="51"/>
      <c r="AN686" s="57" t="s">
        <v>38</v>
      </c>
      <c r="AO686" s="57">
        <v>50</v>
      </c>
      <c r="AP686" s="33">
        <v>30</v>
      </c>
      <c r="AR686" s="49"/>
      <c r="AS686" s="50"/>
      <c r="AT686" s="50"/>
    </row>
    <row r="687" spans="1:46" x14ac:dyDescent="0.25">
      <c r="A687" s="57" t="s">
        <v>9941</v>
      </c>
      <c r="B687" s="65" t="s">
        <v>9942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0"/>
      <c r="AJ687" s="24"/>
      <c r="AK687" s="6"/>
      <c r="AL687" s="72">
        <v>0</v>
      </c>
      <c r="AM687" s="51"/>
      <c r="AN687" s="57" t="s">
        <v>38</v>
      </c>
      <c r="AO687" s="57">
        <v>90</v>
      </c>
      <c r="AP687" s="33">
        <v>30</v>
      </c>
      <c r="AR687" s="49"/>
      <c r="AS687" s="50"/>
      <c r="AT687" s="50"/>
    </row>
    <row r="688" spans="1:46" x14ac:dyDescent="0.25">
      <c r="A688" s="57" t="s">
        <v>5798</v>
      </c>
      <c r="B688" s="65" t="s">
        <v>5799</v>
      </c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0"/>
      <c r="AJ688" s="24"/>
      <c r="AK688" s="6"/>
      <c r="AL688" s="72">
        <v>15</v>
      </c>
      <c r="AM688" s="51"/>
      <c r="AN688" s="57" t="s">
        <v>473</v>
      </c>
      <c r="AO688" s="57">
        <v>70</v>
      </c>
      <c r="AP688" s="33">
        <v>30</v>
      </c>
      <c r="AR688" s="49"/>
      <c r="AS688" s="50"/>
      <c r="AT688" s="50"/>
    </row>
    <row r="689" spans="1:46" x14ac:dyDescent="0.25">
      <c r="A689" s="57" t="s">
        <v>22524</v>
      </c>
      <c r="B689" s="65" t="s">
        <v>22525</v>
      </c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0"/>
      <c r="AJ689" s="24"/>
      <c r="AK689" s="6"/>
      <c r="AL689" s="72">
        <v>0</v>
      </c>
      <c r="AM689" s="51"/>
      <c r="AN689" s="57" t="s">
        <v>473</v>
      </c>
      <c r="AO689" s="57">
        <v>120</v>
      </c>
      <c r="AP689" s="33">
        <v>30</v>
      </c>
      <c r="AR689" s="49"/>
      <c r="AS689" s="50"/>
      <c r="AT689" s="50"/>
    </row>
    <row r="690" spans="1:46" x14ac:dyDescent="0.25">
      <c r="A690" s="57" t="s">
        <v>14137</v>
      </c>
      <c r="B690" s="65" t="s">
        <v>14138</v>
      </c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0"/>
      <c r="AJ690" s="24"/>
      <c r="AK690" s="6"/>
      <c r="AL690" s="72">
        <v>3</v>
      </c>
      <c r="AM690" s="51"/>
      <c r="AN690" s="57" t="s">
        <v>38</v>
      </c>
      <c r="AO690" s="57">
        <v>85</v>
      </c>
      <c r="AP690" s="33">
        <v>30</v>
      </c>
      <c r="AR690" s="49"/>
      <c r="AS690" s="50"/>
      <c r="AT690" s="50"/>
    </row>
    <row r="691" spans="1:46" x14ac:dyDescent="0.25">
      <c r="A691" s="57" t="s">
        <v>13751</v>
      </c>
      <c r="B691" s="65" t="s">
        <v>13752</v>
      </c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0"/>
      <c r="AJ691" s="24"/>
      <c r="AK691" s="6"/>
      <c r="AL691" s="72">
        <v>1</v>
      </c>
      <c r="AM691" s="51"/>
      <c r="AN691" s="57" t="s">
        <v>38</v>
      </c>
      <c r="AO691" s="57">
        <v>90</v>
      </c>
      <c r="AP691" s="33">
        <v>30</v>
      </c>
      <c r="AR691" s="49"/>
      <c r="AS691" s="50"/>
      <c r="AT691" s="50"/>
    </row>
    <row r="692" spans="1:46" x14ac:dyDescent="0.25">
      <c r="A692" s="57" t="s">
        <v>1258</v>
      </c>
      <c r="B692" s="65" t="s">
        <v>1259</v>
      </c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0"/>
      <c r="AJ692" s="24"/>
      <c r="AK692" s="6"/>
      <c r="AL692" s="72">
        <v>48</v>
      </c>
      <c r="AM692" s="51"/>
      <c r="AN692" s="57" t="s">
        <v>473</v>
      </c>
      <c r="AO692" s="57">
        <v>90</v>
      </c>
      <c r="AP692" s="33">
        <v>30</v>
      </c>
      <c r="AR692" s="49"/>
      <c r="AS692" s="50"/>
      <c r="AT692" s="50"/>
    </row>
    <row r="693" spans="1:46" x14ac:dyDescent="0.25">
      <c r="A693" s="57" t="s">
        <v>12649</v>
      </c>
      <c r="B693" s="65" t="s">
        <v>12650</v>
      </c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0"/>
      <c r="AJ693" s="24"/>
      <c r="AK693" s="6"/>
      <c r="AL693" s="72">
        <v>48</v>
      </c>
      <c r="AM693" s="51"/>
      <c r="AN693" s="57" t="s">
        <v>473</v>
      </c>
      <c r="AO693" s="57">
        <v>90</v>
      </c>
      <c r="AP693" s="33">
        <v>30</v>
      </c>
      <c r="AR693" s="49"/>
      <c r="AS693" s="50"/>
      <c r="AT693" s="50"/>
    </row>
    <row r="694" spans="1:46" x14ac:dyDescent="0.25">
      <c r="A694" s="57" t="s">
        <v>16890</v>
      </c>
      <c r="B694" s="65" t="s">
        <v>16891</v>
      </c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0"/>
      <c r="AJ694" s="24"/>
      <c r="AK694" s="6"/>
      <c r="AL694" s="72">
        <v>48</v>
      </c>
      <c r="AM694" s="51"/>
      <c r="AN694" s="57" t="s">
        <v>473</v>
      </c>
      <c r="AO694" s="57">
        <v>90</v>
      </c>
      <c r="AP694" s="33">
        <v>30</v>
      </c>
      <c r="AR694" s="49"/>
      <c r="AS694" s="50"/>
      <c r="AT694" s="50"/>
    </row>
    <row r="695" spans="1:46" x14ac:dyDescent="0.25">
      <c r="A695" s="57" t="s">
        <v>12240</v>
      </c>
      <c r="B695" s="65" t="s">
        <v>12241</v>
      </c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0"/>
      <c r="AJ695" s="24"/>
      <c r="AK695" s="6"/>
      <c r="AL695" s="72">
        <v>47</v>
      </c>
      <c r="AM695" s="51"/>
      <c r="AN695" s="57" t="s">
        <v>473</v>
      </c>
      <c r="AO695" s="57">
        <v>90</v>
      </c>
      <c r="AP695" s="33">
        <v>30</v>
      </c>
      <c r="AR695" s="49"/>
      <c r="AS695" s="50"/>
      <c r="AT695" s="50"/>
    </row>
    <row r="696" spans="1:46" x14ac:dyDescent="0.25">
      <c r="A696" s="57" t="s">
        <v>7523</v>
      </c>
      <c r="B696" s="65" t="s">
        <v>7524</v>
      </c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0"/>
      <c r="AJ696" s="24"/>
      <c r="AK696" s="6"/>
      <c r="AL696" s="72">
        <v>46</v>
      </c>
      <c r="AM696" s="51"/>
      <c r="AN696" s="57" t="s">
        <v>473</v>
      </c>
      <c r="AO696" s="57">
        <v>90</v>
      </c>
      <c r="AP696" s="33">
        <v>30</v>
      </c>
      <c r="AR696" s="49"/>
      <c r="AS696" s="50"/>
      <c r="AT696" s="50"/>
    </row>
    <row r="697" spans="1:46" x14ac:dyDescent="0.25">
      <c r="A697" s="57" t="s">
        <v>17752</v>
      </c>
      <c r="B697" s="65" t="s">
        <v>17753</v>
      </c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0"/>
      <c r="AJ697" s="24"/>
      <c r="AK697" s="6"/>
      <c r="AL697" s="72">
        <v>11</v>
      </c>
      <c r="AM697" s="51"/>
      <c r="AN697" s="57" t="s">
        <v>38</v>
      </c>
      <c r="AO697" s="57">
        <v>180</v>
      </c>
      <c r="AP697" s="33">
        <v>30</v>
      </c>
      <c r="AR697" s="49"/>
      <c r="AS697" s="50"/>
      <c r="AT697" s="50"/>
    </row>
    <row r="698" spans="1:46" x14ac:dyDescent="0.25">
      <c r="A698" s="57" t="s">
        <v>2774</v>
      </c>
      <c r="B698" s="65" t="s">
        <v>2775</v>
      </c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0"/>
      <c r="AJ698" s="24"/>
      <c r="AK698" s="6"/>
      <c r="AL698" s="72">
        <v>34</v>
      </c>
      <c r="AM698" s="51"/>
      <c r="AN698" s="57" t="s">
        <v>38</v>
      </c>
      <c r="AO698" s="57">
        <v>180</v>
      </c>
      <c r="AP698" s="33">
        <v>30</v>
      </c>
      <c r="AR698" s="49"/>
      <c r="AS698" s="50"/>
      <c r="AT698" s="50"/>
    </row>
    <row r="699" spans="1:46" x14ac:dyDescent="0.25">
      <c r="A699" s="57" t="s">
        <v>15177</v>
      </c>
      <c r="B699" s="65" t="s">
        <v>15178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0"/>
      <c r="AJ699" s="24"/>
      <c r="AK699" s="6"/>
      <c r="AL699" s="72">
        <v>1</v>
      </c>
      <c r="AM699" s="51"/>
      <c r="AN699" s="57" t="s">
        <v>473</v>
      </c>
      <c r="AO699" s="57">
        <v>360</v>
      </c>
      <c r="AP699" s="33">
        <v>30</v>
      </c>
      <c r="AR699" s="49"/>
      <c r="AS699" s="50"/>
      <c r="AT699" s="50"/>
    </row>
    <row r="700" spans="1:46" x14ac:dyDescent="0.25">
      <c r="A700" s="57" t="s">
        <v>14816</v>
      </c>
      <c r="B700" s="65" t="s">
        <v>14817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0"/>
      <c r="AJ700" s="24"/>
      <c r="AK700" s="6"/>
      <c r="AL700" s="72">
        <v>10</v>
      </c>
      <c r="AM700" s="51"/>
      <c r="AN700" s="57" t="s">
        <v>50</v>
      </c>
      <c r="AO700" s="57">
        <v>90</v>
      </c>
      <c r="AP700" s="33">
        <v>30</v>
      </c>
      <c r="AR700" s="49"/>
      <c r="AS700" s="50"/>
      <c r="AT700" s="50"/>
    </row>
    <row r="701" spans="1:46" x14ac:dyDescent="0.25">
      <c r="A701" s="57" t="s">
        <v>14169</v>
      </c>
      <c r="B701" s="65" t="s">
        <v>14170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0"/>
      <c r="AJ701" s="24"/>
      <c r="AK701" s="6"/>
      <c r="AL701" s="72">
        <v>10</v>
      </c>
      <c r="AM701" s="51"/>
      <c r="AN701" s="57" t="s">
        <v>50</v>
      </c>
      <c r="AO701" s="57">
        <v>90</v>
      </c>
      <c r="AP701" s="33">
        <v>30</v>
      </c>
      <c r="AR701" s="49"/>
      <c r="AS701" s="50"/>
      <c r="AT701" s="50"/>
    </row>
    <row r="702" spans="1:46" x14ac:dyDescent="0.25">
      <c r="A702" s="57" t="s">
        <v>9111</v>
      </c>
      <c r="B702" s="65" t="s">
        <v>9112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0"/>
      <c r="AJ702" s="24"/>
      <c r="AK702" s="6"/>
      <c r="AL702" s="72">
        <v>0</v>
      </c>
      <c r="AM702" s="51"/>
      <c r="AN702" s="57" t="s">
        <v>50</v>
      </c>
      <c r="AO702" s="57">
        <v>200</v>
      </c>
      <c r="AP702" s="33">
        <v>30</v>
      </c>
      <c r="AR702" s="49"/>
      <c r="AS702" s="50"/>
      <c r="AT702" s="50"/>
    </row>
    <row r="703" spans="1:46" x14ac:dyDescent="0.25">
      <c r="A703" s="57" t="s">
        <v>3291</v>
      </c>
      <c r="B703" s="65" t="s">
        <v>3292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0"/>
      <c r="AJ703" s="24"/>
      <c r="AK703" s="6"/>
      <c r="AL703" s="72">
        <v>0</v>
      </c>
      <c r="AM703" s="51"/>
      <c r="AN703" s="57" t="s">
        <v>42</v>
      </c>
      <c r="AO703" s="57">
        <v>90</v>
      </c>
      <c r="AP703" s="33">
        <v>30</v>
      </c>
      <c r="AR703" s="49"/>
      <c r="AS703" s="50"/>
      <c r="AT703" s="50"/>
    </row>
    <row r="704" spans="1:46" x14ac:dyDescent="0.25">
      <c r="A704" s="57" t="s">
        <v>12698</v>
      </c>
      <c r="B704" s="65" t="s">
        <v>12699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0"/>
      <c r="AJ704" s="24"/>
      <c r="AK704" s="6"/>
      <c r="AL704" s="72">
        <v>1</v>
      </c>
      <c r="AM704" s="51"/>
      <c r="AN704" s="57" t="s">
        <v>50</v>
      </c>
      <c r="AO704" s="57">
        <v>180</v>
      </c>
      <c r="AP704" s="33">
        <v>30</v>
      </c>
      <c r="AR704" s="49"/>
      <c r="AS704" s="50"/>
      <c r="AT704" s="50"/>
    </row>
    <row r="705" spans="1:46" x14ac:dyDescent="0.25">
      <c r="A705" s="57" t="s">
        <v>21350</v>
      </c>
      <c r="B705" s="65" t="s">
        <v>21351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0"/>
      <c r="AJ705" s="24"/>
      <c r="AK705" s="6"/>
      <c r="AL705" s="72">
        <v>3</v>
      </c>
      <c r="AM705" s="51"/>
      <c r="AN705" s="57" t="s">
        <v>47</v>
      </c>
      <c r="AO705" s="57">
        <v>7</v>
      </c>
      <c r="AP705" s="33">
        <v>30</v>
      </c>
      <c r="AR705" s="49"/>
      <c r="AS705" s="50"/>
      <c r="AT705" s="50"/>
    </row>
    <row r="706" spans="1:46" x14ac:dyDescent="0.25">
      <c r="A706" s="57" t="s">
        <v>8484</v>
      </c>
      <c r="B706" s="65" t="s">
        <v>8485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0"/>
      <c r="AJ706" s="24"/>
      <c r="AK706" s="6"/>
      <c r="AL706" s="72">
        <v>24</v>
      </c>
      <c r="AM706" s="51"/>
      <c r="AN706" s="57" t="s">
        <v>50</v>
      </c>
      <c r="AO706" s="57">
        <v>90</v>
      </c>
      <c r="AP706" s="33">
        <v>30</v>
      </c>
      <c r="AR706" s="49"/>
      <c r="AS706" s="50"/>
      <c r="AT706" s="50"/>
    </row>
    <row r="707" spans="1:46" x14ac:dyDescent="0.25">
      <c r="A707" s="57" t="s">
        <v>4707</v>
      </c>
      <c r="B707" s="65" t="s">
        <v>4708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0"/>
      <c r="AJ707" s="24"/>
      <c r="AK707" s="6"/>
      <c r="AL707" s="72">
        <v>10</v>
      </c>
      <c r="AM707" s="51"/>
      <c r="AN707" s="57" t="s">
        <v>473</v>
      </c>
      <c r="AO707" s="57">
        <v>120</v>
      </c>
      <c r="AP707" s="33">
        <v>30</v>
      </c>
      <c r="AR707" s="49"/>
      <c r="AS707" s="50"/>
      <c r="AT707" s="50"/>
    </row>
    <row r="708" spans="1:46" x14ac:dyDescent="0.25">
      <c r="A708" s="57" t="s">
        <v>18194</v>
      </c>
      <c r="B708" s="65" t="s">
        <v>18195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0"/>
      <c r="AJ708" s="24"/>
      <c r="AK708" s="6"/>
      <c r="AL708" s="72">
        <v>8</v>
      </c>
      <c r="AM708" s="51"/>
      <c r="AN708" s="57" t="s">
        <v>473</v>
      </c>
      <c r="AO708" s="57">
        <v>120</v>
      </c>
      <c r="AP708" s="33">
        <v>30</v>
      </c>
      <c r="AR708" s="49"/>
      <c r="AS708" s="50"/>
      <c r="AT708" s="50"/>
    </row>
    <row r="709" spans="1:46" x14ac:dyDescent="0.25">
      <c r="A709" s="57" t="s">
        <v>8508</v>
      </c>
      <c r="B709" s="65" t="s">
        <v>8509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0"/>
      <c r="AJ709" s="24"/>
      <c r="AK709" s="6"/>
      <c r="AL709" s="72">
        <v>0</v>
      </c>
      <c r="AM709" s="51"/>
      <c r="AN709" s="57" t="s">
        <v>473</v>
      </c>
      <c r="AO709" s="57">
        <v>360</v>
      </c>
      <c r="AP709" s="33">
        <v>30</v>
      </c>
      <c r="AR709" s="49"/>
      <c r="AS709" s="50"/>
      <c r="AT709" s="50"/>
    </row>
    <row r="710" spans="1:46" x14ac:dyDescent="0.25">
      <c r="A710" s="57" t="s">
        <v>20425</v>
      </c>
      <c r="B710" s="65" t="s">
        <v>20426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0"/>
      <c r="AJ710" s="24"/>
      <c r="AK710" s="6"/>
      <c r="AL710" s="72">
        <v>1110</v>
      </c>
      <c r="AM710" s="51"/>
      <c r="AN710" s="57" t="s">
        <v>50</v>
      </c>
      <c r="AO710" s="57">
        <v>90</v>
      </c>
      <c r="AP710" s="33">
        <v>30</v>
      </c>
      <c r="AR710" s="49"/>
      <c r="AS710" s="50"/>
      <c r="AT710" s="50"/>
    </row>
    <row r="711" spans="1:46" x14ac:dyDescent="0.25">
      <c r="A711" s="57" t="s">
        <v>2880</v>
      </c>
      <c r="B711" s="65" t="s">
        <v>2881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0"/>
      <c r="AJ711" s="24"/>
      <c r="AK711" s="6"/>
      <c r="AL711" s="72">
        <v>370</v>
      </c>
      <c r="AM711" s="51"/>
      <c r="AN711" s="57" t="s">
        <v>50</v>
      </c>
      <c r="AO711" s="57">
        <v>30</v>
      </c>
      <c r="AP711" s="33">
        <v>30</v>
      </c>
      <c r="AR711" s="49"/>
      <c r="AS711" s="50"/>
      <c r="AT711" s="50"/>
    </row>
    <row r="712" spans="1:46" x14ac:dyDescent="0.25">
      <c r="A712" s="57" t="s">
        <v>4010</v>
      </c>
      <c r="B712" s="65" t="s">
        <v>4011</v>
      </c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0"/>
      <c r="AJ712" s="24"/>
      <c r="AK712" s="6"/>
      <c r="AL712" s="72">
        <v>0</v>
      </c>
      <c r="AM712" s="51"/>
      <c r="AN712" s="57" t="s">
        <v>50</v>
      </c>
      <c r="AO712" s="57">
        <v>300</v>
      </c>
      <c r="AP712" s="33">
        <v>30</v>
      </c>
      <c r="AR712" s="49"/>
      <c r="AS712" s="50"/>
      <c r="AT712" s="50"/>
    </row>
    <row r="713" spans="1:46" x14ac:dyDescent="0.25">
      <c r="A713" s="57" t="s">
        <v>2485</v>
      </c>
      <c r="B713" s="65" t="s">
        <v>2486</v>
      </c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0"/>
      <c r="AJ713" s="24"/>
      <c r="AK713" s="6"/>
      <c r="AL713" s="72">
        <v>0</v>
      </c>
      <c r="AM713" s="51"/>
      <c r="AN713" s="57" t="s">
        <v>50</v>
      </c>
      <c r="AO713" s="57">
        <v>300</v>
      </c>
      <c r="AP713" s="33">
        <v>30</v>
      </c>
      <c r="AR713" s="49"/>
      <c r="AS713" s="50"/>
      <c r="AT713" s="50"/>
    </row>
    <row r="714" spans="1:46" x14ac:dyDescent="0.25">
      <c r="A714" s="57" t="s">
        <v>9408</v>
      </c>
      <c r="B714" s="65" t="s">
        <v>9409</v>
      </c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0"/>
      <c r="AJ714" s="24"/>
      <c r="AK714" s="6"/>
      <c r="AL714" s="72">
        <v>0</v>
      </c>
      <c r="AM714" s="51"/>
      <c r="AN714" s="57" t="s">
        <v>47</v>
      </c>
      <c r="AO714" s="57">
        <v>180</v>
      </c>
      <c r="AP714" s="33">
        <v>30</v>
      </c>
      <c r="AR714" s="49"/>
      <c r="AS714" s="50"/>
      <c r="AT714" s="50"/>
    </row>
    <row r="715" spans="1:46" x14ac:dyDescent="0.25">
      <c r="A715" s="57" t="s">
        <v>18649</v>
      </c>
      <c r="B715" s="65" t="s">
        <v>18650</v>
      </c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0"/>
      <c r="AJ715" s="24"/>
      <c r="AK715" s="6"/>
      <c r="AL715" s="72">
        <v>6</v>
      </c>
      <c r="AM715" s="51"/>
      <c r="AN715" s="57" t="s">
        <v>50</v>
      </c>
      <c r="AO715" s="57">
        <v>90</v>
      </c>
      <c r="AP715" s="33">
        <v>30</v>
      </c>
      <c r="AR715" s="49"/>
      <c r="AS715" s="50"/>
      <c r="AT715" s="50"/>
    </row>
    <row r="716" spans="1:46" x14ac:dyDescent="0.25">
      <c r="A716" s="57" t="s">
        <v>1152</v>
      </c>
      <c r="B716" s="65" t="s">
        <v>1153</v>
      </c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0"/>
      <c r="AJ716" s="24"/>
      <c r="AK716" s="6"/>
      <c r="AL716" s="72">
        <v>0</v>
      </c>
      <c r="AM716" s="51"/>
      <c r="AN716" s="57" t="s">
        <v>50</v>
      </c>
      <c r="AO716" s="57">
        <v>360</v>
      </c>
      <c r="AP716" s="33">
        <v>30</v>
      </c>
      <c r="AR716" s="49"/>
      <c r="AS716" s="50"/>
      <c r="AT716" s="50"/>
    </row>
    <row r="717" spans="1:46" x14ac:dyDescent="0.25">
      <c r="A717" s="57" t="s">
        <v>17420</v>
      </c>
      <c r="B717" s="65" t="s">
        <v>17421</v>
      </c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0"/>
      <c r="AJ717" s="24"/>
      <c r="AK717" s="6"/>
      <c r="AL717" s="72">
        <v>613</v>
      </c>
      <c r="AM717" s="51"/>
      <c r="AN717" s="57" t="s">
        <v>211</v>
      </c>
      <c r="AO717" s="57">
        <v>30</v>
      </c>
      <c r="AP717" s="33">
        <v>30</v>
      </c>
      <c r="AR717" s="49"/>
      <c r="AS717" s="50"/>
      <c r="AT717" s="50"/>
    </row>
    <row r="718" spans="1:46" x14ac:dyDescent="0.25">
      <c r="A718" s="57" t="s">
        <v>5466</v>
      </c>
      <c r="B718" s="65" t="s">
        <v>5467</v>
      </c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0"/>
      <c r="AJ718" s="24"/>
      <c r="AK718" s="6"/>
      <c r="AL718" s="72">
        <v>1368</v>
      </c>
      <c r="AM718" s="51"/>
      <c r="AN718" s="57" t="s">
        <v>50</v>
      </c>
      <c r="AO718" s="57">
        <v>150</v>
      </c>
      <c r="AP718" s="33">
        <v>30</v>
      </c>
      <c r="AR718" s="49"/>
      <c r="AS718" s="50"/>
      <c r="AT718" s="50"/>
    </row>
    <row r="719" spans="1:46" x14ac:dyDescent="0.25">
      <c r="A719" s="57" t="s">
        <v>17030</v>
      </c>
      <c r="B719" s="65" t="s">
        <v>17031</v>
      </c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0"/>
      <c r="AJ719" s="24"/>
      <c r="AK719" s="6"/>
      <c r="AL719" s="72">
        <v>610</v>
      </c>
      <c r="AM719" s="51"/>
      <c r="AN719" s="57" t="s">
        <v>50</v>
      </c>
      <c r="AO719" s="57">
        <v>150</v>
      </c>
      <c r="AP719" s="33">
        <v>30</v>
      </c>
      <c r="AR719" s="49"/>
      <c r="AS719" s="50"/>
      <c r="AT719" s="50"/>
    </row>
    <row r="720" spans="1:46" x14ac:dyDescent="0.25">
      <c r="A720" s="57" t="s">
        <v>18596</v>
      </c>
      <c r="B720" s="65" t="s">
        <v>18597</v>
      </c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0"/>
      <c r="AJ720" s="24"/>
      <c r="AK720" s="6"/>
      <c r="AL720" s="72">
        <v>200</v>
      </c>
      <c r="AM720" s="51"/>
      <c r="AN720" s="57" t="s">
        <v>38</v>
      </c>
      <c r="AO720" s="57">
        <v>120</v>
      </c>
      <c r="AP720" s="33">
        <v>30</v>
      </c>
      <c r="AR720" s="49"/>
      <c r="AS720" s="50"/>
      <c r="AT720" s="50"/>
    </row>
    <row r="721" spans="1:46" x14ac:dyDescent="0.25">
      <c r="A721" s="57" t="s">
        <v>3176</v>
      </c>
      <c r="B721" s="65" t="s">
        <v>3177</v>
      </c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0"/>
      <c r="AJ721" s="24"/>
      <c r="AK721" s="6"/>
      <c r="AL721" s="72">
        <v>200</v>
      </c>
      <c r="AM721" s="51"/>
      <c r="AN721" s="57" t="s">
        <v>38</v>
      </c>
      <c r="AO721" s="57">
        <v>120</v>
      </c>
      <c r="AP721" s="33">
        <v>30</v>
      </c>
      <c r="AR721" s="49"/>
      <c r="AS721" s="50"/>
      <c r="AT721" s="50"/>
    </row>
    <row r="722" spans="1:46" x14ac:dyDescent="0.25">
      <c r="A722" s="57" t="s">
        <v>12878</v>
      </c>
      <c r="B722" s="65" t="s">
        <v>12879</v>
      </c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0"/>
      <c r="AJ722" s="24"/>
      <c r="AK722" s="6"/>
      <c r="AL722" s="72">
        <v>100</v>
      </c>
      <c r="AM722" s="51"/>
      <c r="AN722" s="57" t="s">
        <v>38</v>
      </c>
      <c r="AO722" s="57">
        <v>120</v>
      </c>
      <c r="AP722" s="33">
        <v>30</v>
      </c>
      <c r="AR722" s="49"/>
      <c r="AS722" s="50"/>
      <c r="AT722" s="50"/>
    </row>
    <row r="723" spans="1:46" x14ac:dyDescent="0.25">
      <c r="A723" s="57" t="s">
        <v>18420</v>
      </c>
      <c r="B723" s="65" t="s">
        <v>18421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0"/>
      <c r="AJ723" s="24"/>
      <c r="AK723" s="6"/>
      <c r="AL723" s="72">
        <v>100</v>
      </c>
      <c r="AM723" s="51"/>
      <c r="AN723" s="57" t="s">
        <v>38</v>
      </c>
      <c r="AO723" s="57">
        <v>120</v>
      </c>
      <c r="AP723" s="33">
        <v>30</v>
      </c>
      <c r="AR723" s="49"/>
      <c r="AS723" s="50"/>
      <c r="AT723" s="50"/>
    </row>
    <row r="724" spans="1:46" x14ac:dyDescent="0.25">
      <c r="A724" s="57" t="s">
        <v>20629</v>
      </c>
      <c r="B724" s="65" t="s">
        <v>20630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0"/>
      <c r="AJ724" s="24"/>
      <c r="AK724" s="6"/>
      <c r="AL724" s="72">
        <v>100</v>
      </c>
      <c r="AM724" s="51"/>
      <c r="AN724" s="57" t="s">
        <v>38</v>
      </c>
      <c r="AO724" s="57">
        <v>150</v>
      </c>
      <c r="AP724" s="33">
        <v>30</v>
      </c>
      <c r="AR724" s="49"/>
      <c r="AS724" s="50"/>
      <c r="AT724" s="50"/>
    </row>
    <row r="725" spans="1:46" x14ac:dyDescent="0.25">
      <c r="A725" s="57" t="s">
        <v>1096</v>
      </c>
      <c r="B725" s="65" t="s">
        <v>1097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0"/>
      <c r="AJ725" s="24"/>
      <c r="AK725" s="6"/>
      <c r="AL725" s="72">
        <v>1120</v>
      </c>
      <c r="AM725" s="51"/>
      <c r="AN725" s="57" t="s">
        <v>50</v>
      </c>
      <c r="AO725" s="57">
        <v>150</v>
      </c>
      <c r="AP725" s="33">
        <v>30</v>
      </c>
      <c r="AR725" s="49"/>
      <c r="AS725" s="50"/>
      <c r="AT725" s="50"/>
    </row>
    <row r="726" spans="1:46" x14ac:dyDescent="0.25">
      <c r="A726" s="57" t="s">
        <v>2974</v>
      </c>
      <c r="B726" s="65" t="s">
        <v>2975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0"/>
      <c r="AJ726" s="24"/>
      <c r="AK726" s="6"/>
      <c r="AL726" s="72">
        <v>0</v>
      </c>
      <c r="AM726" s="51"/>
      <c r="AN726" s="57" t="s">
        <v>2977</v>
      </c>
      <c r="AO726" s="57">
        <v>30</v>
      </c>
      <c r="AP726" s="33">
        <v>30</v>
      </c>
      <c r="AR726" s="49"/>
      <c r="AS726" s="50"/>
      <c r="AT726" s="50"/>
    </row>
    <row r="727" spans="1:46" x14ac:dyDescent="0.25">
      <c r="A727" s="57" t="s">
        <v>14645</v>
      </c>
      <c r="B727" s="65" t="s">
        <v>14646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0"/>
      <c r="AJ727" s="24"/>
      <c r="AK727" s="6"/>
      <c r="AL727" s="72">
        <v>12</v>
      </c>
      <c r="AM727" s="51"/>
      <c r="AN727" s="57" t="s">
        <v>42</v>
      </c>
      <c r="AO727" s="57">
        <v>45</v>
      </c>
      <c r="AP727" s="33">
        <v>30</v>
      </c>
      <c r="AR727" s="49"/>
      <c r="AS727" s="50"/>
      <c r="AT727" s="50"/>
    </row>
    <row r="728" spans="1:46" x14ac:dyDescent="0.25">
      <c r="A728" s="57" t="s">
        <v>11445</v>
      </c>
      <c r="B728" s="65" t="s">
        <v>11446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0"/>
      <c r="AJ728" s="24"/>
      <c r="AK728" s="6"/>
      <c r="AL728" s="72">
        <v>4009</v>
      </c>
      <c r="AM728" s="51"/>
      <c r="AN728" s="57" t="s">
        <v>211</v>
      </c>
      <c r="AO728" s="57">
        <v>120</v>
      </c>
      <c r="AP728" s="33">
        <v>30</v>
      </c>
      <c r="AR728" s="49"/>
      <c r="AS728" s="50"/>
      <c r="AT728" s="50"/>
    </row>
    <row r="729" spans="1:46" x14ac:dyDescent="0.25">
      <c r="A729" s="57" t="s">
        <v>5716</v>
      </c>
      <c r="B729" s="65" t="s">
        <v>5717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0"/>
      <c r="AJ729" s="24"/>
      <c r="AK729" s="6"/>
      <c r="AL729" s="72">
        <v>289</v>
      </c>
      <c r="AM729" s="51"/>
      <c r="AN729" s="57" t="s">
        <v>211</v>
      </c>
      <c r="AO729" s="57">
        <v>150</v>
      </c>
      <c r="AP729" s="33">
        <v>30</v>
      </c>
      <c r="AR729" s="49"/>
      <c r="AS729" s="50"/>
      <c r="AT729" s="50"/>
    </row>
    <row r="730" spans="1:46" x14ac:dyDescent="0.25">
      <c r="A730" s="57" t="s">
        <v>15949</v>
      </c>
      <c r="B730" s="65" t="s">
        <v>15950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0"/>
      <c r="AJ730" s="24"/>
      <c r="AK730" s="6"/>
      <c r="AL730" s="72">
        <v>9</v>
      </c>
      <c r="AM730" s="51"/>
      <c r="AN730" s="57" t="s">
        <v>473</v>
      </c>
      <c r="AO730" s="57">
        <v>420</v>
      </c>
      <c r="AP730" s="33">
        <v>30</v>
      </c>
      <c r="AR730" s="49"/>
      <c r="AS730" s="50"/>
      <c r="AT730" s="50"/>
    </row>
    <row r="731" spans="1:46" x14ac:dyDescent="0.25">
      <c r="A731" s="57" t="s">
        <v>1761</v>
      </c>
      <c r="B731" s="65" t="s">
        <v>1762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0"/>
      <c r="AJ731" s="24"/>
      <c r="AK731" s="6"/>
      <c r="AL731" s="72">
        <v>14</v>
      </c>
      <c r="AM731" s="51"/>
      <c r="AN731" s="57" t="s">
        <v>50</v>
      </c>
      <c r="AO731" s="57">
        <v>180</v>
      </c>
      <c r="AP731" s="33">
        <v>30</v>
      </c>
      <c r="AR731" s="49"/>
      <c r="AS731" s="50"/>
      <c r="AT731" s="50"/>
    </row>
    <row r="732" spans="1:46" x14ac:dyDescent="0.25">
      <c r="A732" s="57" t="s">
        <v>5131</v>
      </c>
      <c r="B732" s="65" t="s">
        <v>5132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0"/>
      <c r="AJ732" s="24"/>
      <c r="AK732" s="6"/>
      <c r="AL732" s="72">
        <v>32</v>
      </c>
      <c r="AM732" s="51"/>
      <c r="AN732" s="57" t="s">
        <v>50</v>
      </c>
      <c r="AO732" s="57">
        <v>180</v>
      </c>
      <c r="AP732" s="33">
        <v>30</v>
      </c>
      <c r="AR732" s="49"/>
      <c r="AS732" s="50"/>
      <c r="AT732" s="50"/>
    </row>
    <row r="733" spans="1:46" x14ac:dyDescent="0.25">
      <c r="A733" s="57" t="s">
        <v>19294</v>
      </c>
      <c r="B733" s="65" t="s">
        <v>19295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0"/>
      <c r="AJ733" s="24"/>
      <c r="AK733" s="6"/>
      <c r="AL733" s="72">
        <v>0</v>
      </c>
      <c r="AM733" s="51"/>
      <c r="AN733" s="57" t="s">
        <v>473</v>
      </c>
      <c r="AO733" s="57">
        <v>120</v>
      </c>
      <c r="AP733" s="33">
        <v>30</v>
      </c>
      <c r="AR733" s="49"/>
      <c r="AS733" s="50"/>
      <c r="AT733" s="50"/>
    </row>
    <row r="734" spans="1:46" x14ac:dyDescent="0.25">
      <c r="A734" s="57" t="s">
        <v>15470</v>
      </c>
      <c r="B734" s="65" t="s">
        <v>15471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0"/>
      <c r="AJ734" s="24"/>
      <c r="AK734" s="6"/>
      <c r="AL734" s="72">
        <v>0</v>
      </c>
      <c r="AM734" s="51"/>
      <c r="AN734" s="57" t="s">
        <v>473</v>
      </c>
      <c r="AO734" s="57">
        <v>120</v>
      </c>
      <c r="AP734" s="33">
        <v>30</v>
      </c>
      <c r="AR734" s="49"/>
      <c r="AS734" s="50"/>
      <c r="AT734" s="50"/>
    </row>
    <row r="735" spans="1:46" x14ac:dyDescent="0.25">
      <c r="A735" s="57" t="s">
        <v>21733</v>
      </c>
      <c r="B735" s="65" t="s">
        <v>21734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0"/>
      <c r="AJ735" s="24"/>
      <c r="AK735" s="6"/>
      <c r="AL735" s="72">
        <v>2</v>
      </c>
      <c r="AM735" s="51"/>
      <c r="AN735" s="57" t="s">
        <v>473</v>
      </c>
      <c r="AO735" s="57">
        <v>90</v>
      </c>
      <c r="AP735" s="33">
        <v>30</v>
      </c>
      <c r="AR735" s="49"/>
      <c r="AS735" s="50"/>
      <c r="AT735" s="50"/>
    </row>
    <row r="736" spans="1:46" x14ac:dyDescent="0.25">
      <c r="A736" s="57" t="s">
        <v>17069</v>
      </c>
      <c r="B736" s="65" t="s">
        <v>17070</v>
      </c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0"/>
      <c r="AJ736" s="24"/>
      <c r="AK736" s="6"/>
      <c r="AL736" s="72">
        <v>0</v>
      </c>
      <c r="AM736" s="51"/>
      <c r="AN736" s="57" t="s">
        <v>473</v>
      </c>
      <c r="AO736" s="57">
        <v>120</v>
      </c>
      <c r="AP736" s="33">
        <v>30</v>
      </c>
      <c r="AR736" s="49"/>
      <c r="AS736" s="50"/>
      <c r="AT736" s="50"/>
    </row>
    <row r="737" spans="1:46" x14ac:dyDescent="0.25">
      <c r="A737" s="57" t="s">
        <v>5828</v>
      </c>
      <c r="B737" s="65" t="s">
        <v>5829</v>
      </c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0"/>
      <c r="AJ737" s="24"/>
      <c r="AK737" s="6"/>
      <c r="AL737" s="72">
        <v>2</v>
      </c>
      <c r="AM737" s="51"/>
      <c r="AN737" s="57" t="s">
        <v>473</v>
      </c>
      <c r="AO737" s="57">
        <v>90</v>
      </c>
      <c r="AP737" s="33">
        <v>30</v>
      </c>
      <c r="AR737" s="49"/>
      <c r="AS737" s="50"/>
      <c r="AT737" s="50"/>
    </row>
    <row r="738" spans="1:46" x14ac:dyDescent="0.25">
      <c r="A738" s="57" t="s">
        <v>13908</v>
      </c>
      <c r="B738" s="65" t="s">
        <v>13909</v>
      </c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0"/>
      <c r="AJ738" s="24"/>
      <c r="AK738" s="6"/>
      <c r="AL738" s="72">
        <v>8</v>
      </c>
      <c r="AM738" s="51"/>
      <c r="AN738" s="57" t="s">
        <v>473</v>
      </c>
      <c r="AO738" s="57">
        <v>240</v>
      </c>
      <c r="AP738" s="33">
        <v>30</v>
      </c>
      <c r="AR738" s="49"/>
      <c r="AS738" s="50"/>
      <c r="AT738" s="50"/>
    </row>
    <row r="739" spans="1:46" x14ac:dyDescent="0.25">
      <c r="A739" s="57" t="s">
        <v>16077</v>
      </c>
      <c r="B739" s="65" t="s">
        <v>16078</v>
      </c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0"/>
      <c r="AJ739" s="24"/>
      <c r="AK739" s="6"/>
      <c r="AL739" s="72">
        <v>0</v>
      </c>
      <c r="AM739" s="51"/>
      <c r="AN739" s="57" t="s">
        <v>473</v>
      </c>
      <c r="AO739" s="57">
        <v>120</v>
      </c>
      <c r="AP739" s="33">
        <v>30</v>
      </c>
      <c r="AR739" s="49"/>
      <c r="AS739" s="50"/>
      <c r="AT739" s="50"/>
    </row>
    <row r="740" spans="1:46" x14ac:dyDescent="0.25">
      <c r="A740" s="57" t="s">
        <v>20499</v>
      </c>
      <c r="B740" s="65" t="s">
        <v>6711</v>
      </c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0"/>
      <c r="AJ740" s="24"/>
      <c r="AK740" s="6"/>
      <c r="AL740" s="72">
        <v>0</v>
      </c>
      <c r="AM740" s="51"/>
      <c r="AN740" s="57" t="s">
        <v>50</v>
      </c>
      <c r="AO740" s="57">
        <v>480</v>
      </c>
      <c r="AP740" s="33">
        <v>30</v>
      </c>
      <c r="AR740" s="49"/>
      <c r="AS740" s="50"/>
      <c r="AT740" s="50"/>
    </row>
    <row r="741" spans="1:46" x14ac:dyDescent="0.25">
      <c r="A741" s="57" t="s">
        <v>2274</v>
      </c>
      <c r="B741" s="65" t="s">
        <v>2275</v>
      </c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0"/>
      <c r="AJ741" s="24"/>
      <c r="AK741" s="6"/>
      <c r="AL741" s="72">
        <v>5</v>
      </c>
      <c r="AM741" s="51"/>
      <c r="AN741" s="57" t="s">
        <v>50</v>
      </c>
      <c r="AO741" s="57">
        <v>240</v>
      </c>
      <c r="AP741" s="33">
        <v>30</v>
      </c>
      <c r="AR741" s="49"/>
      <c r="AS741" s="50"/>
      <c r="AT741" s="50"/>
    </row>
    <row r="742" spans="1:46" x14ac:dyDescent="0.25">
      <c r="A742" s="57" t="s">
        <v>9615</v>
      </c>
      <c r="B742" s="65" t="s">
        <v>9616</v>
      </c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0"/>
      <c r="AJ742" s="24"/>
      <c r="AK742" s="6"/>
      <c r="AL742" s="72">
        <v>2</v>
      </c>
      <c r="AM742" s="51"/>
      <c r="AN742" s="57" t="s">
        <v>50</v>
      </c>
      <c r="AO742" s="57">
        <v>240</v>
      </c>
      <c r="AP742" s="33">
        <v>30</v>
      </c>
      <c r="AR742" s="49"/>
      <c r="AS742" s="50"/>
      <c r="AT742" s="50"/>
    </row>
    <row r="743" spans="1:46" x14ac:dyDescent="0.25">
      <c r="A743" s="57" t="s">
        <v>8053</v>
      </c>
      <c r="B743" s="65" t="s">
        <v>8054</v>
      </c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0"/>
      <c r="AJ743" s="24"/>
      <c r="AK743" s="6"/>
      <c r="AL743" s="72">
        <v>92</v>
      </c>
      <c r="AM743" s="51"/>
      <c r="AN743" s="57" t="s">
        <v>50</v>
      </c>
      <c r="AO743" s="57">
        <v>150</v>
      </c>
      <c r="AP743" s="33">
        <v>30</v>
      </c>
      <c r="AR743" s="49"/>
      <c r="AS743" s="50"/>
      <c r="AT743" s="50"/>
    </row>
    <row r="744" spans="1:46" x14ac:dyDescent="0.25">
      <c r="A744" s="57" t="s">
        <v>14378</v>
      </c>
      <c r="B744" s="65" t="s">
        <v>14379</v>
      </c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0"/>
      <c r="AJ744" s="24"/>
      <c r="AK744" s="6"/>
      <c r="AL744" s="72">
        <v>1</v>
      </c>
      <c r="AM744" s="51"/>
      <c r="AN744" s="57" t="s">
        <v>50</v>
      </c>
      <c r="AO744" s="57"/>
      <c r="AP744" s="33">
        <v>30</v>
      </c>
      <c r="AR744" s="49"/>
      <c r="AS744" s="50"/>
      <c r="AT744" s="50"/>
    </row>
    <row r="745" spans="1:46" x14ac:dyDescent="0.25">
      <c r="A745" s="57" t="s">
        <v>20005</v>
      </c>
      <c r="B745" s="65" t="s">
        <v>20006</v>
      </c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0"/>
      <c r="AJ745" s="24"/>
      <c r="AK745" s="6"/>
      <c r="AL745" s="72">
        <v>1</v>
      </c>
      <c r="AM745" s="51"/>
      <c r="AN745" s="57" t="s">
        <v>50</v>
      </c>
      <c r="AO745" s="57"/>
      <c r="AP745" s="33">
        <v>30</v>
      </c>
      <c r="AR745" s="49"/>
      <c r="AS745" s="50"/>
      <c r="AT745" s="50"/>
    </row>
    <row r="746" spans="1:46" x14ac:dyDescent="0.25">
      <c r="A746" s="57" t="s">
        <v>22280</v>
      </c>
      <c r="B746" s="65" t="s">
        <v>22281</v>
      </c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0"/>
      <c r="AJ746" s="24"/>
      <c r="AK746" s="6"/>
      <c r="AL746" s="72">
        <v>2466</v>
      </c>
      <c r="AM746" s="51"/>
      <c r="AN746" s="57" t="s">
        <v>211</v>
      </c>
      <c r="AO746" s="57">
        <v>90</v>
      </c>
      <c r="AP746" s="33">
        <v>30</v>
      </c>
      <c r="AR746" s="49"/>
      <c r="AS746" s="50"/>
      <c r="AT746" s="50"/>
    </row>
    <row r="747" spans="1:46" x14ac:dyDescent="0.25">
      <c r="A747" s="57" t="s">
        <v>22269</v>
      </c>
      <c r="B747" s="65" t="s">
        <v>22270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0"/>
      <c r="AJ747" s="24"/>
      <c r="AK747" s="6"/>
      <c r="AL747" s="72">
        <v>4600</v>
      </c>
      <c r="AM747" s="51"/>
      <c r="AN747" s="57" t="s">
        <v>211</v>
      </c>
      <c r="AO747" s="57">
        <v>120</v>
      </c>
      <c r="AP747" s="33">
        <v>30</v>
      </c>
      <c r="AR747" s="49"/>
      <c r="AS747" s="50"/>
      <c r="AT747" s="50"/>
    </row>
    <row r="748" spans="1:46" x14ac:dyDescent="0.25">
      <c r="A748" s="57" t="s">
        <v>17430</v>
      </c>
      <c r="B748" s="65" t="s">
        <v>17431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0"/>
      <c r="AJ748" s="24"/>
      <c r="AK748" s="6"/>
      <c r="AL748" s="72">
        <v>0</v>
      </c>
      <c r="AM748" s="51"/>
      <c r="AN748" s="57" t="s">
        <v>38</v>
      </c>
      <c r="AO748" s="57">
        <v>90</v>
      </c>
      <c r="AP748" s="33">
        <v>30</v>
      </c>
      <c r="AR748" s="49"/>
      <c r="AS748" s="50"/>
      <c r="AT748" s="50"/>
    </row>
    <row r="749" spans="1:46" x14ac:dyDescent="0.25">
      <c r="A749" s="57" t="s">
        <v>20762</v>
      </c>
      <c r="B749" s="65" t="s">
        <v>20763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0"/>
      <c r="AJ749" s="24"/>
      <c r="AK749" s="6"/>
      <c r="AL749" s="72">
        <v>308</v>
      </c>
      <c r="AM749" s="51"/>
      <c r="AN749" s="57" t="s">
        <v>22665</v>
      </c>
      <c r="AO749" s="57">
        <v>90</v>
      </c>
      <c r="AP749" s="33">
        <v>30</v>
      </c>
      <c r="AR749" s="49"/>
      <c r="AS749" s="50"/>
      <c r="AT749" s="50"/>
    </row>
    <row r="750" spans="1:46" x14ac:dyDescent="0.25">
      <c r="A750" s="57" t="s">
        <v>3725</v>
      </c>
      <c r="B750" s="65" t="s">
        <v>3726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0"/>
      <c r="AJ750" s="24"/>
      <c r="AK750" s="6"/>
      <c r="AL750" s="72">
        <v>3778</v>
      </c>
      <c r="AM750" s="51"/>
      <c r="AN750" s="57" t="s">
        <v>211</v>
      </c>
      <c r="AO750" s="57">
        <v>90</v>
      </c>
      <c r="AP750" s="33">
        <v>30</v>
      </c>
      <c r="AR750" s="49"/>
      <c r="AS750" s="50"/>
      <c r="AT750" s="50"/>
    </row>
    <row r="751" spans="1:46" x14ac:dyDescent="0.25">
      <c r="A751" s="57" t="s">
        <v>20147</v>
      </c>
      <c r="B751" s="65" t="s">
        <v>20148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0"/>
      <c r="AJ751" s="24"/>
      <c r="AK751" s="6"/>
      <c r="AL751" s="72">
        <v>1004</v>
      </c>
      <c r="AM751" s="51"/>
      <c r="AN751" s="57" t="s">
        <v>50</v>
      </c>
      <c r="AO751" s="57">
        <v>100</v>
      </c>
      <c r="AP751" s="33">
        <v>30</v>
      </c>
      <c r="AR751" s="49"/>
      <c r="AS751" s="50"/>
      <c r="AT751" s="50"/>
    </row>
    <row r="752" spans="1:46" x14ac:dyDescent="0.25">
      <c r="A752" s="57" t="s">
        <v>11081</v>
      </c>
      <c r="B752" s="65" t="s">
        <v>11082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0"/>
      <c r="AJ752" s="24"/>
      <c r="AK752" s="6"/>
      <c r="AL752" s="72">
        <v>2583</v>
      </c>
      <c r="AM752" s="51"/>
      <c r="AN752" s="57" t="s">
        <v>50</v>
      </c>
      <c r="AO752" s="57">
        <v>60</v>
      </c>
      <c r="AP752" s="33">
        <v>30</v>
      </c>
      <c r="AR752" s="49"/>
      <c r="AS752" s="50"/>
      <c r="AT752" s="50"/>
    </row>
    <row r="753" spans="1:46" x14ac:dyDescent="0.25">
      <c r="A753" s="57" t="s">
        <v>9733</v>
      </c>
      <c r="B753" s="65" t="s">
        <v>9734</v>
      </c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0"/>
      <c r="AJ753" s="24"/>
      <c r="AK753" s="6"/>
      <c r="AL753" s="72">
        <v>0</v>
      </c>
      <c r="AM753" s="51"/>
      <c r="AN753" s="57" t="s">
        <v>50</v>
      </c>
      <c r="AO753" s="57">
        <v>120</v>
      </c>
      <c r="AP753" s="33">
        <v>30</v>
      </c>
      <c r="AR753" s="49"/>
      <c r="AS753" s="50"/>
      <c r="AT753" s="50"/>
    </row>
    <row r="754" spans="1:46" x14ac:dyDescent="0.25">
      <c r="A754" s="57" t="s">
        <v>5551</v>
      </c>
      <c r="B754" s="65" t="s">
        <v>5552</v>
      </c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0"/>
      <c r="AJ754" s="24"/>
      <c r="AK754" s="6"/>
      <c r="AL754" s="72">
        <v>0</v>
      </c>
      <c r="AM754" s="51"/>
      <c r="AN754" s="57" t="s">
        <v>473</v>
      </c>
      <c r="AO754" s="57">
        <v>360</v>
      </c>
      <c r="AP754" s="33">
        <v>30</v>
      </c>
      <c r="AR754" s="49"/>
      <c r="AS754" s="50"/>
      <c r="AT754" s="50"/>
    </row>
    <row r="755" spans="1:46" x14ac:dyDescent="0.25">
      <c r="A755" s="57" t="s">
        <v>14759</v>
      </c>
      <c r="B755" s="65" t="s">
        <v>14760</v>
      </c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0"/>
      <c r="AJ755" s="24"/>
      <c r="AK755" s="6"/>
      <c r="AL755" s="72">
        <v>12</v>
      </c>
      <c r="AM755" s="51"/>
      <c r="AN755" s="57" t="s">
        <v>66</v>
      </c>
      <c r="AO755" s="57">
        <v>90</v>
      </c>
      <c r="AP755" s="33">
        <v>30</v>
      </c>
      <c r="AR755" s="49"/>
      <c r="AS755" s="50"/>
      <c r="AT755" s="50"/>
    </row>
    <row r="756" spans="1:46" x14ac:dyDescent="0.25">
      <c r="A756" s="57" t="s">
        <v>9318</v>
      </c>
      <c r="B756" s="65" t="s">
        <v>9319</v>
      </c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0"/>
      <c r="AJ756" s="24"/>
      <c r="AK756" s="6"/>
      <c r="AL756" s="72">
        <v>0</v>
      </c>
      <c r="AM756" s="51"/>
      <c r="AN756" s="57" t="s">
        <v>50</v>
      </c>
      <c r="AO756" s="57">
        <v>90</v>
      </c>
      <c r="AP756" s="33">
        <v>30</v>
      </c>
      <c r="AR756" s="49"/>
      <c r="AS756" s="50"/>
      <c r="AT756" s="50"/>
    </row>
    <row r="757" spans="1:46" x14ac:dyDescent="0.25">
      <c r="A757" s="57" t="s">
        <v>9318</v>
      </c>
      <c r="B757" s="65" t="s">
        <v>9319</v>
      </c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0"/>
      <c r="AJ757" s="24"/>
      <c r="AK757" s="6"/>
      <c r="AL757" s="72">
        <v>0</v>
      </c>
      <c r="AM757" s="51"/>
      <c r="AN757" s="57" t="s">
        <v>50</v>
      </c>
      <c r="AO757" s="57">
        <v>90</v>
      </c>
      <c r="AP757" s="33">
        <v>30</v>
      </c>
      <c r="AR757" s="49"/>
      <c r="AS757" s="50"/>
      <c r="AT757" s="50"/>
    </row>
    <row r="758" spans="1:46" x14ac:dyDescent="0.25">
      <c r="A758" s="57" t="s">
        <v>21736</v>
      </c>
      <c r="B758" s="65" t="s">
        <v>21737</v>
      </c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0"/>
      <c r="AJ758" s="24"/>
      <c r="AK758" s="6"/>
      <c r="AL758" s="72">
        <v>0</v>
      </c>
      <c r="AM758" s="51"/>
      <c r="AN758" s="57" t="s">
        <v>50</v>
      </c>
      <c r="AO758" s="57">
        <v>90</v>
      </c>
      <c r="AP758" s="33">
        <v>30</v>
      </c>
      <c r="AR758" s="49"/>
      <c r="AS758" s="50"/>
      <c r="AT758" s="50"/>
    </row>
    <row r="759" spans="1:46" x14ac:dyDescent="0.25">
      <c r="A759" s="57" t="s">
        <v>15940</v>
      </c>
      <c r="B759" s="65" t="s">
        <v>15941</v>
      </c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0"/>
      <c r="AJ759" s="24"/>
      <c r="AK759" s="6"/>
      <c r="AL759" s="72">
        <v>0</v>
      </c>
      <c r="AM759" s="51"/>
      <c r="AN759" s="57" t="s">
        <v>211</v>
      </c>
      <c r="AO759" s="57">
        <v>100</v>
      </c>
      <c r="AP759" s="33">
        <v>30</v>
      </c>
      <c r="AR759" s="49"/>
      <c r="AS759" s="50"/>
      <c r="AT759" s="50"/>
    </row>
    <row r="760" spans="1:46" x14ac:dyDescent="0.25">
      <c r="A760" s="57" t="s">
        <v>15382</v>
      </c>
      <c r="B760" s="65" t="s">
        <v>15383</v>
      </c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0"/>
      <c r="AJ760" s="24"/>
      <c r="AK760" s="6"/>
      <c r="AL760" s="72">
        <v>0</v>
      </c>
      <c r="AM760" s="51"/>
      <c r="AN760" s="57" t="s">
        <v>211</v>
      </c>
      <c r="AO760" s="57">
        <v>100</v>
      </c>
      <c r="AP760" s="33">
        <v>30</v>
      </c>
      <c r="AR760" s="49"/>
      <c r="AS760" s="50"/>
      <c r="AT760" s="50"/>
    </row>
    <row r="761" spans="1:46" x14ac:dyDescent="0.25">
      <c r="A761" s="57" t="s">
        <v>10417</v>
      </c>
      <c r="B761" s="65" t="s">
        <v>10418</v>
      </c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0"/>
      <c r="AJ761" s="24"/>
      <c r="AK761" s="6"/>
      <c r="AL761" s="72">
        <v>0</v>
      </c>
      <c r="AM761" s="51"/>
      <c r="AN761" s="57" t="s">
        <v>211</v>
      </c>
      <c r="AO761" s="57">
        <v>100</v>
      </c>
      <c r="AP761" s="33">
        <v>30</v>
      </c>
      <c r="AR761" s="49"/>
      <c r="AS761" s="50"/>
      <c r="AT761" s="50"/>
    </row>
    <row r="762" spans="1:46" x14ac:dyDescent="0.25">
      <c r="A762" s="57" t="s">
        <v>22292</v>
      </c>
      <c r="B762" s="65" t="s">
        <v>22293</v>
      </c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0"/>
      <c r="AJ762" s="24"/>
      <c r="AK762" s="6"/>
      <c r="AL762" s="72">
        <v>6</v>
      </c>
      <c r="AM762" s="51"/>
      <c r="AN762" s="57" t="s">
        <v>50</v>
      </c>
      <c r="AO762" s="57"/>
      <c r="AP762" s="33">
        <v>30</v>
      </c>
      <c r="AR762" s="49"/>
      <c r="AS762" s="50"/>
      <c r="AT762" s="50"/>
    </row>
    <row r="763" spans="1:46" x14ac:dyDescent="0.25">
      <c r="A763" s="57" t="s">
        <v>10003</v>
      </c>
      <c r="B763" s="65" t="s">
        <v>10004</v>
      </c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0"/>
      <c r="AJ763" s="24"/>
      <c r="AK763" s="6"/>
      <c r="AL763" s="72">
        <v>2</v>
      </c>
      <c r="AM763" s="51"/>
      <c r="AN763" s="57" t="s">
        <v>50</v>
      </c>
      <c r="AO763" s="57">
        <v>30</v>
      </c>
      <c r="AP763" s="33">
        <v>30</v>
      </c>
      <c r="AR763" s="49"/>
      <c r="AS763" s="50"/>
      <c r="AT763" s="50"/>
    </row>
    <row r="764" spans="1:46" x14ac:dyDescent="0.25">
      <c r="A764" s="57" t="s">
        <v>15248</v>
      </c>
      <c r="B764" s="65" t="s">
        <v>15249</v>
      </c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0"/>
      <c r="AJ764" s="24"/>
      <c r="AK764" s="6"/>
      <c r="AL764" s="72">
        <v>0</v>
      </c>
      <c r="AM764" s="51"/>
      <c r="AN764" s="57" t="s">
        <v>15251</v>
      </c>
      <c r="AO764" s="57">
        <v>60</v>
      </c>
      <c r="AP764" s="33">
        <v>30</v>
      </c>
      <c r="AR764" s="49"/>
      <c r="AS764" s="50"/>
      <c r="AT764" s="50"/>
    </row>
    <row r="765" spans="1:46" x14ac:dyDescent="0.25">
      <c r="A765" s="57" t="s">
        <v>15318</v>
      </c>
      <c r="B765" s="65" t="s">
        <v>15319</v>
      </c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0"/>
      <c r="AJ765" s="24"/>
      <c r="AK765" s="6"/>
      <c r="AL765" s="72">
        <v>0</v>
      </c>
      <c r="AM765" s="51"/>
      <c r="AN765" s="57" t="s">
        <v>42</v>
      </c>
      <c r="AO765" s="57">
        <v>60</v>
      </c>
      <c r="AP765" s="33">
        <v>30</v>
      </c>
      <c r="AR765" s="49"/>
      <c r="AS765" s="50"/>
      <c r="AT765" s="50"/>
    </row>
    <row r="766" spans="1:46" x14ac:dyDescent="0.25">
      <c r="A766" s="57" t="s">
        <v>17288</v>
      </c>
      <c r="B766" s="65" t="s">
        <v>17289</v>
      </c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0"/>
      <c r="AJ766" s="24"/>
      <c r="AK766" s="6"/>
      <c r="AL766" s="72">
        <v>1</v>
      </c>
      <c r="AM766" s="51"/>
      <c r="AN766" s="57" t="s">
        <v>50</v>
      </c>
      <c r="AO766" s="57">
        <v>90</v>
      </c>
      <c r="AP766" s="33">
        <v>30</v>
      </c>
      <c r="AR766" s="49"/>
      <c r="AS766" s="50"/>
      <c r="AT766" s="50"/>
    </row>
    <row r="767" spans="1:46" x14ac:dyDescent="0.25">
      <c r="A767" s="57" t="s">
        <v>10321</v>
      </c>
      <c r="B767" s="65" t="s">
        <v>10322</v>
      </c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0"/>
      <c r="AJ767" s="24"/>
      <c r="AK767" s="6"/>
      <c r="AL767" s="72">
        <v>0</v>
      </c>
      <c r="AM767" s="51"/>
      <c r="AN767" s="57" t="s">
        <v>38</v>
      </c>
      <c r="AO767" s="57">
        <v>90</v>
      </c>
      <c r="AP767" s="33">
        <v>30</v>
      </c>
      <c r="AR767" s="49"/>
      <c r="AS767" s="50"/>
      <c r="AT767" s="50"/>
    </row>
    <row r="768" spans="1:46" x14ac:dyDescent="0.25">
      <c r="A768" s="57" t="s">
        <v>18642</v>
      </c>
      <c r="B768" s="65" t="s">
        <v>18643</v>
      </c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0"/>
      <c r="AJ768" s="24"/>
      <c r="AK768" s="6"/>
      <c r="AL768" s="72">
        <v>0</v>
      </c>
      <c r="AM768" s="51"/>
      <c r="AN768" s="57" t="s">
        <v>38</v>
      </c>
      <c r="AO768" s="57">
        <v>90</v>
      </c>
      <c r="AP768" s="33">
        <v>30</v>
      </c>
      <c r="AR768" s="49"/>
      <c r="AS768" s="50"/>
      <c r="AT768" s="50"/>
    </row>
    <row r="769" spans="1:46" x14ac:dyDescent="0.25">
      <c r="A769" s="57" t="s">
        <v>2517</v>
      </c>
      <c r="B769" s="65" t="s">
        <v>2518</v>
      </c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0"/>
      <c r="AJ769" s="24"/>
      <c r="AK769" s="6"/>
      <c r="AL769" s="72">
        <v>2</v>
      </c>
      <c r="AM769" s="51"/>
      <c r="AN769" s="57" t="s">
        <v>38</v>
      </c>
      <c r="AO769" s="57">
        <v>90</v>
      </c>
      <c r="AP769" s="33">
        <v>30</v>
      </c>
      <c r="AR769" s="49"/>
      <c r="AS769" s="50"/>
      <c r="AT769" s="50"/>
    </row>
    <row r="770" spans="1:46" x14ac:dyDescent="0.25">
      <c r="A770" s="57" t="s">
        <v>19410</v>
      </c>
      <c r="B770" s="65" t="s">
        <v>19411</v>
      </c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0"/>
      <c r="AJ770" s="24"/>
      <c r="AK770" s="6"/>
      <c r="AL770" s="72">
        <v>4</v>
      </c>
      <c r="AM770" s="51"/>
      <c r="AN770" s="57" t="s">
        <v>38</v>
      </c>
      <c r="AO770" s="57">
        <v>90</v>
      </c>
      <c r="AP770" s="33">
        <v>30</v>
      </c>
      <c r="AR770" s="49"/>
      <c r="AS770" s="50"/>
      <c r="AT770" s="50"/>
    </row>
    <row r="771" spans="1:46" x14ac:dyDescent="0.25">
      <c r="A771" s="57" t="s">
        <v>3450</v>
      </c>
      <c r="B771" s="65" t="s">
        <v>3451</v>
      </c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0"/>
      <c r="AJ771" s="24"/>
      <c r="AK771" s="6"/>
      <c r="AL771" s="72">
        <v>2</v>
      </c>
      <c r="AM771" s="51"/>
      <c r="AN771" s="57" t="s">
        <v>38</v>
      </c>
      <c r="AO771" s="57">
        <v>90</v>
      </c>
      <c r="AP771" s="33">
        <v>30</v>
      </c>
      <c r="AR771" s="49"/>
      <c r="AS771" s="50"/>
      <c r="AT771" s="50"/>
    </row>
    <row r="772" spans="1:46" x14ac:dyDescent="0.25">
      <c r="A772" s="57" t="s">
        <v>12774</v>
      </c>
      <c r="B772" s="65" t="s">
        <v>12775</v>
      </c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0"/>
      <c r="AJ772" s="24"/>
      <c r="AK772" s="6"/>
      <c r="AL772" s="72">
        <v>1</v>
      </c>
      <c r="AM772" s="51"/>
      <c r="AN772" s="57" t="s">
        <v>38</v>
      </c>
      <c r="AO772" s="57">
        <v>90</v>
      </c>
      <c r="AP772" s="33">
        <v>30</v>
      </c>
      <c r="AR772" s="49"/>
      <c r="AS772" s="50"/>
      <c r="AT772" s="50"/>
    </row>
    <row r="773" spans="1:46" x14ac:dyDescent="0.25">
      <c r="A773" s="57" t="s">
        <v>12399</v>
      </c>
      <c r="B773" s="65" t="s">
        <v>12400</v>
      </c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0"/>
      <c r="AJ773" s="24"/>
      <c r="AK773" s="6"/>
      <c r="AL773" s="72">
        <v>1</v>
      </c>
      <c r="AM773" s="51"/>
      <c r="AN773" s="57" t="s">
        <v>38</v>
      </c>
      <c r="AO773" s="57">
        <v>90</v>
      </c>
      <c r="AP773" s="33">
        <v>30</v>
      </c>
      <c r="AR773" s="49"/>
      <c r="AS773" s="50"/>
      <c r="AT773" s="50"/>
    </row>
    <row r="774" spans="1:46" x14ac:dyDescent="0.25">
      <c r="A774" s="57" t="s">
        <v>7225</v>
      </c>
      <c r="B774" s="65" t="s">
        <v>7226</v>
      </c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0"/>
      <c r="AJ774" s="24"/>
      <c r="AK774" s="6"/>
      <c r="AL774" s="72">
        <v>2</v>
      </c>
      <c r="AM774" s="51"/>
      <c r="AN774" s="57" t="s">
        <v>38</v>
      </c>
      <c r="AO774" s="57">
        <v>90</v>
      </c>
      <c r="AP774" s="33">
        <v>30</v>
      </c>
      <c r="AR774" s="49"/>
      <c r="AS774" s="50"/>
      <c r="AT774" s="50"/>
    </row>
    <row r="775" spans="1:46" x14ac:dyDescent="0.25">
      <c r="A775" s="57" t="s">
        <v>11008</v>
      </c>
      <c r="B775" s="65" t="s">
        <v>11009</v>
      </c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0"/>
      <c r="AJ775" s="24"/>
      <c r="AK775" s="6"/>
      <c r="AL775" s="72">
        <v>1</v>
      </c>
      <c r="AM775" s="51"/>
      <c r="AN775" s="57" t="s">
        <v>38</v>
      </c>
      <c r="AO775" s="57">
        <v>90</v>
      </c>
      <c r="AP775" s="33">
        <v>30</v>
      </c>
      <c r="AR775" s="49"/>
      <c r="AS775" s="50"/>
      <c r="AT775" s="50"/>
    </row>
    <row r="776" spans="1:46" x14ac:dyDescent="0.25">
      <c r="A776" s="57" t="s">
        <v>4731</v>
      </c>
      <c r="B776" s="65" t="s">
        <v>4732</v>
      </c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0"/>
      <c r="AJ776" s="24"/>
      <c r="AK776" s="6"/>
      <c r="AL776" s="72">
        <v>1</v>
      </c>
      <c r="AM776" s="51"/>
      <c r="AN776" s="57" t="s">
        <v>38</v>
      </c>
      <c r="AO776" s="57">
        <v>90</v>
      </c>
      <c r="AP776" s="33">
        <v>30</v>
      </c>
      <c r="AR776" s="49"/>
      <c r="AS776" s="50"/>
      <c r="AT776" s="50"/>
    </row>
    <row r="777" spans="1:46" x14ac:dyDescent="0.25">
      <c r="A777" s="57" t="s">
        <v>887</v>
      </c>
      <c r="B777" s="65" t="s">
        <v>888</v>
      </c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0"/>
      <c r="AJ777" s="24"/>
      <c r="AK777" s="6"/>
      <c r="AL777" s="72">
        <v>1</v>
      </c>
      <c r="AM777" s="51"/>
      <c r="AN777" s="57" t="s">
        <v>38</v>
      </c>
      <c r="AO777" s="57">
        <v>90</v>
      </c>
      <c r="AP777" s="33">
        <v>30</v>
      </c>
      <c r="AR777" s="49"/>
      <c r="AS777" s="50"/>
      <c r="AT777" s="50"/>
    </row>
    <row r="778" spans="1:46" x14ac:dyDescent="0.25">
      <c r="A778" s="57" t="s">
        <v>7818</v>
      </c>
      <c r="B778" s="65" t="s">
        <v>7819</v>
      </c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0"/>
      <c r="AJ778" s="24"/>
      <c r="AK778" s="6"/>
      <c r="AL778" s="72">
        <v>1</v>
      </c>
      <c r="AM778" s="51"/>
      <c r="AN778" s="57" t="s">
        <v>38</v>
      </c>
      <c r="AO778" s="57">
        <v>90</v>
      </c>
      <c r="AP778" s="33">
        <v>30</v>
      </c>
      <c r="AR778" s="49"/>
      <c r="AS778" s="50"/>
      <c r="AT778" s="50"/>
    </row>
    <row r="779" spans="1:46" x14ac:dyDescent="0.25">
      <c r="A779" s="57" t="s">
        <v>14476</v>
      </c>
      <c r="B779" s="65" t="s">
        <v>14477</v>
      </c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0"/>
      <c r="AJ779" s="24"/>
      <c r="AK779" s="6"/>
      <c r="AL779" s="72">
        <v>1</v>
      </c>
      <c r="AM779" s="51"/>
      <c r="AN779" s="57" t="s">
        <v>38</v>
      </c>
      <c r="AO779" s="57">
        <v>90</v>
      </c>
      <c r="AP779" s="33">
        <v>30</v>
      </c>
      <c r="AR779" s="49"/>
      <c r="AS779" s="50"/>
      <c r="AT779" s="50"/>
    </row>
    <row r="780" spans="1:46" x14ac:dyDescent="0.25">
      <c r="A780" s="57" t="s">
        <v>17678</v>
      </c>
      <c r="B780" s="65" t="s">
        <v>17679</v>
      </c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0"/>
      <c r="AJ780" s="24"/>
      <c r="AK780" s="6"/>
      <c r="AL780" s="72">
        <v>4</v>
      </c>
      <c r="AM780" s="51"/>
      <c r="AN780" s="57" t="s">
        <v>38</v>
      </c>
      <c r="AO780" s="57">
        <v>90</v>
      </c>
      <c r="AP780" s="33">
        <v>30</v>
      </c>
      <c r="AR780" s="49"/>
      <c r="AS780" s="50"/>
      <c r="AT780" s="50"/>
    </row>
    <row r="781" spans="1:46" x14ac:dyDescent="0.25">
      <c r="A781" s="57" t="s">
        <v>5583</v>
      </c>
      <c r="B781" s="65" t="s">
        <v>5584</v>
      </c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0"/>
      <c r="AJ781" s="24"/>
      <c r="AK781" s="6"/>
      <c r="AL781" s="72">
        <v>1</v>
      </c>
      <c r="AM781" s="51"/>
      <c r="AN781" s="57" t="s">
        <v>47</v>
      </c>
      <c r="AO781" s="57">
        <v>30</v>
      </c>
      <c r="AP781" s="33">
        <v>30</v>
      </c>
      <c r="AR781" s="49"/>
      <c r="AS781" s="50"/>
      <c r="AT781" s="50"/>
    </row>
    <row r="782" spans="1:46" x14ac:dyDescent="0.25">
      <c r="A782" s="57" t="s">
        <v>10849</v>
      </c>
      <c r="B782" s="65" t="s">
        <v>10850</v>
      </c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0"/>
      <c r="AJ782" s="24"/>
      <c r="AK782" s="6"/>
      <c r="AL782" s="72">
        <v>1</v>
      </c>
      <c r="AM782" s="51"/>
      <c r="AN782" s="57" t="s">
        <v>473</v>
      </c>
      <c r="AO782" s="57">
        <v>150</v>
      </c>
      <c r="AP782" s="33">
        <v>30</v>
      </c>
      <c r="AR782" s="49"/>
      <c r="AS782" s="50"/>
      <c r="AT782" s="50"/>
    </row>
    <row r="783" spans="1:46" x14ac:dyDescent="0.25">
      <c r="A783" s="57" t="s">
        <v>12693</v>
      </c>
      <c r="B783" s="65" t="s">
        <v>12694</v>
      </c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0"/>
      <c r="AJ783" s="24"/>
      <c r="AK783" s="6"/>
      <c r="AL783" s="72">
        <v>1</v>
      </c>
      <c r="AM783" s="51"/>
      <c r="AN783" s="57" t="s">
        <v>50</v>
      </c>
      <c r="AO783" s="57">
        <v>90</v>
      </c>
      <c r="AP783" s="33">
        <v>30</v>
      </c>
      <c r="AR783" s="49"/>
      <c r="AS783" s="50"/>
      <c r="AT783" s="50"/>
    </row>
    <row r="784" spans="1:46" x14ac:dyDescent="0.25">
      <c r="A784" s="57" t="s">
        <v>6825</v>
      </c>
      <c r="B784" s="65" t="s">
        <v>6826</v>
      </c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0"/>
      <c r="AJ784" s="24"/>
      <c r="AK784" s="6"/>
      <c r="AL784" s="72">
        <v>1</v>
      </c>
      <c r="AM784" s="51"/>
      <c r="AN784" s="57" t="s">
        <v>50</v>
      </c>
      <c r="AO784" s="57">
        <v>90</v>
      </c>
      <c r="AP784" s="33">
        <v>30</v>
      </c>
      <c r="AR784" s="49"/>
      <c r="AS784" s="50"/>
      <c r="AT784" s="50"/>
    </row>
    <row r="785" spans="1:46" x14ac:dyDescent="0.25">
      <c r="A785" s="57" t="s">
        <v>2531</v>
      </c>
      <c r="B785" s="65" t="s">
        <v>2532</v>
      </c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0"/>
      <c r="AJ785" s="24"/>
      <c r="AK785" s="6"/>
      <c r="AL785" s="72">
        <v>5</v>
      </c>
      <c r="AM785" s="51"/>
      <c r="AN785" s="57" t="s">
        <v>38</v>
      </c>
      <c r="AO785" s="57">
        <v>90</v>
      </c>
      <c r="AP785" s="33">
        <v>30</v>
      </c>
      <c r="AR785" s="49"/>
      <c r="AS785" s="50"/>
      <c r="AT785" s="50"/>
    </row>
    <row r="786" spans="1:46" x14ac:dyDescent="0.25">
      <c r="A786" s="57" t="s">
        <v>13546</v>
      </c>
      <c r="B786" s="65" t="s">
        <v>13547</v>
      </c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0"/>
      <c r="AJ786" s="24"/>
      <c r="AK786" s="6"/>
      <c r="AL786" s="72">
        <v>1</v>
      </c>
      <c r="AM786" s="51"/>
      <c r="AN786" s="57" t="s">
        <v>38</v>
      </c>
      <c r="AO786" s="57">
        <v>90</v>
      </c>
      <c r="AP786" s="33">
        <v>30</v>
      </c>
      <c r="AR786" s="49"/>
      <c r="AS786" s="50"/>
      <c r="AT786" s="50"/>
    </row>
    <row r="787" spans="1:46" x14ac:dyDescent="0.25">
      <c r="A787" s="57" t="s">
        <v>2216</v>
      </c>
      <c r="B787" s="65" t="s">
        <v>2217</v>
      </c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0"/>
      <c r="AJ787" s="24"/>
      <c r="AK787" s="6"/>
      <c r="AL787" s="72">
        <v>1</v>
      </c>
      <c r="AM787" s="51"/>
      <c r="AN787" s="57" t="s">
        <v>38</v>
      </c>
      <c r="AO787" s="57">
        <v>90</v>
      </c>
      <c r="AP787" s="33">
        <v>30</v>
      </c>
      <c r="AR787" s="49"/>
      <c r="AS787" s="50"/>
      <c r="AT787" s="50"/>
    </row>
    <row r="788" spans="1:46" x14ac:dyDescent="0.25">
      <c r="A788" s="57" t="s">
        <v>19710</v>
      </c>
      <c r="B788" s="65" t="s">
        <v>19711</v>
      </c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0"/>
      <c r="AJ788" s="24"/>
      <c r="AK788" s="6"/>
      <c r="AL788" s="72">
        <v>1</v>
      </c>
      <c r="AM788" s="51"/>
      <c r="AN788" s="57" t="s">
        <v>38</v>
      </c>
      <c r="AO788" s="57">
        <v>90</v>
      </c>
      <c r="AP788" s="33">
        <v>30</v>
      </c>
      <c r="AR788" s="49"/>
      <c r="AS788" s="50"/>
      <c r="AT788" s="50"/>
    </row>
    <row r="789" spans="1:46" x14ac:dyDescent="0.25">
      <c r="A789" s="57" t="s">
        <v>13115</v>
      </c>
      <c r="B789" s="65" t="s">
        <v>13116</v>
      </c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0"/>
      <c r="AJ789" s="24"/>
      <c r="AK789" s="6"/>
      <c r="AL789" s="72">
        <v>6</v>
      </c>
      <c r="AM789" s="51"/>
      <c r="AN789" s="57" t="s">
        <v>38</v>
      </c>
      <c r="AO789" s="57">
        <v>90</v>
      </c>
      <c r="AP789" s="33">
        <v>30</v>
      </c>
      <c r="AR789" s="49"/>
      <c r="AS789" s="50"/>
      <c r="AT789" s="50"/>
    </row>
    <row r="790" spans="1:46" x14ac:dyDescent="0.25">
      <c r="A790" s="57" t="s">
        <v>2249</v>
      </c>
      <c r="B790" s="65" t="s">
        <v>2250</v>
      </c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0"/>
      <c r="AJ790" s="24"/>
      <c r="AK790" s="6"/>
      <c r="AL790" s="72">
        <v>6</v>
      </c>
      <c r="AM790" s="51"/>
      <c r="AN790" s="57" t="s">
        <v>38</v>
      </c>
      <c r="AO790" s="57">
        <v>90</v>
      </c>
      <c r="AP790" s="33">
        <v>30</v>
      </c>
      <c r="AR790" s="49"/>
      <c r="AS790" s="50"/>
      <c r="AT790" s="50"/>
    </row>
    <row r="791" spans="1:46" x14ac:dyDescent="0.25">
      <c r="A791" s="57" t="s">
        <v>11172</v>
      </c>
      <c r="B791" s="65" t="s">
        <v>11173</v>
      </c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0"/>
      <c r="AJ791" s="24"/>
      <c r="AK791" s="6"/>
      <c r="AL791" s="72">
        <v>4</v>
      </c>
      <c r="AM791" s="51"/>
      <c r="AN791" s="57" t="s">
        <v>38</v>
      </c>
      <c r="AO791" s="57">
        <v>90</v>
      </c>
      <c r="AP791" s="33">
        <v>30</v>
      </c>
      <c r="AR791" s="49"/>
      <c r="AS791" s="50"/>
      <c r="AT791" s="50"/>
    </row>
    <row r="792" spans="1:46" x14ac:dyDescent="0.25">
      <c r="A792" s="57" t="s">
        <v>14014</v>
      </c>
      <c r="B792" s="65" t="s">
        <v>14015</v>
      </c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0"/>
      <c r="AJ792" s="24"/>
      <c r="AK792" s="6"/>
      <c r="AL792" s="72">
        <v>6</v>
      </c>
      <c r="AM792" s="51"/>
      <c r="AN792" s="57" t="s">
        <v>38</v>
      </c>
      <c r="AO792" s="57">
        <v>90</v>
      </c>
      <c r="AP792" s="33">
        <v>30</v>
      </c>
      <c r="AR792" s="49"/>
      <c r="AS792" s="50"/>
      <c r="AT792" s="50"/>
    </row>
    <row r="793" spans="1:46" x14ac:dyDescent="0.25">
      <c r="A793" s="57" t="s">
        <v>21005</v>
      </c>
      <c r="B793" s="65" t="s">
        <v>21006</v>
      </c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0"/>
      <c r="AJ793" s="24"/>
      <c r="AK793" s="6"/>
      <c r="AL793" s="72">
        <v>1</v>
      </c>
      <c r="AM793" s="51"/>
      <c r="AN793" s="57" t="s">
        <v>50</v>
      </c>
      <c r="AO793" s="57">
        <v>90</v>
      </c>
      <c r="AP793" s="33">
        <v>30</v>
      </c>
      <c r="AR793" s="49"/>
      <c r="AS793" s="50"/>
      <c r="AT793" s="50"/>
    </row>
    <row r="794" spans="1:46" x14ac:dyDescent="0.25">
      <c r="A794" s="57" t="s">
        <v>20555</v>
      </c>
      <c r="B794" s="65" t="s">
        <v>20556</v>
      </c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0"/>
      <c r="AJ794" s="24"/>
      <c r="AK794" s="6"/>
      <c r="AL794" s="72">
        <v>5</v>
      </c>
      <c r="AM794" s="51"/>
      <c r="AN794" s="57" t="s">
        <v>38</v>
      </c>
      <c r="AO794" s="57">
        <v>90</v>
      </c>
      <c r="AP794" s="33">
        <v>30</v>
      </c>
      <c r="AR794" s="49"/>
      <c r="AS794" s="50"/>
      <c r="AT794" s="50"/>
    </row>
    <row r="795" spans="1:46" x14ac:dyDescent="0.25">
      <c r="A795" s="57" t="s">
        <v>20305</v>
      </c>
      <c r="B795" s="65" t="s">
        <v>20306</v>
      </c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0"/>
      <c r="AJ795" s="24"/>
      <c r="AK795" s="6"/>
      <c r="AL795" s="72">
        <v>5</v>
      </c>
      <c r="AM795" s="51"/>
      <c r="AN795" s="57" t="s">
        <v>38</v>
      </c>
      <c r="AO795" s="57">
        <v>90</v>
      </c>
      <c r="AP795" s="33">
        <v>30</v>
      </c>
      <c r="AR795" s="49"/>
      <c r="AS795" s="50"/>
      <c r="AT795" s="50"/>
    </row>
    <row r="796" spans="1:46" x14ac:dyDescent="0.25">
      <c r="A796" s="57" t="s">
        <v>16564</v>
      </c>
      <c r="B796" s="65" t="s">
        <v>16565</v>
      </c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0"/>
      <c r="AJ796" s="24"/>
      <c r="AK796" s="6"/>
      <c r="AL796" s="72">
        <v>1</v>
      </c>
      <c r="AM796" s="51"/>
      <c r="AN796" s="57" t="s">
        <v>50</v>
      </c>
      <c r="AO796" s="57">
        <v>90</v>
      </c>
      <c r="AP796" s="33">
        <v>30</v>
      </c>
      <c r="AR796" s="49"/>
      <c r="AS796" s="50"/>
      <c r="AT796" s="50"/>
    </row>
    <row r="797" spans="1:46" x14ac:dyDescent="0.25">
      <c r="A797" s="57" t="s">
        <v>4272</v>
      </c>
      <c r="B797" s="65" t="s">
        <v>4273</v>
      </c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0"/>
      <c r="AJ797" s="24"/>
      <c r="AK797" s="6"/>
      <c r="AL797" s="72">
        <v>1</v>
      </c>
      <c r="AM797" s="51"/>
      <c r="AN797" s="57" t="s">
        <v>50</v>
      </c>
      <c r="AO797" s="57">
        <v>90</v>
      </c>
      <c r="AP797" s="33">
        <v>30</v>
      </c>
      <c r="AR797" s="49"/>
      <c r="AS797" s="50"/>
      <c r="AT797" s="50"/>
    </row>
    <row r="798" spans="1:46" x14ac:dyDescent="0.25">
      <c r="A798" s="57" t="s">
        <v>21125</v>
      </c>
      <c r="B798" s="65" t="s">
        <v>21126</v>
      </c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0"/>
      <c r="AJ798" s="24"/>
      <c r="AK798" s="6"/>
      <c r="AL798" s="72">
        <v>1</v>
      </c>
      <c r="AM798" s="51"/>
      <c r="AN798" s="57" t="s">
        <v>50</v>
      </c>
      <c r="AO798" s="57">
        <v>90</v>
      </c>
      <c r="AP798" s="33">
        <v>30</v>
      </c>
      <c r="AR798" s="49"/>
      <c r="AS798" s="50"/>
      <c r="AT798" s="50"/>
    </row>
    <row r="799" spans="1:46" x14ac:dyDescent="0.25">
      <c r="A799" s="57" t="s">
        <v>12584</v>
      </c>
      <c r="B799" s="65" t="s">
        <v>12585</v>
      </c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0"/>
      <c r="AJ799" s="24"/>
      <c r="AK799" s="6"/>
      <c r="AL799" s="72">
        <v>1</v>
      </c>
      <c r="AM799" s="51"/>
      <c r="AN799" s="57" t="s">
        <v>50</v>
      </c>
      <c r="AO799" s="57">
        <v>90</v>
      </c>
      <c r="AP799" s="33">
        <v>30</v>
      </c>
      <c r="AR799" s="49"/>
      <c r="AS799" s="50"/>
      <c r="AT799" s="50"/>
    </row>
    <row r="800" spans="1:46" x14ac:dyDescent="0.25">
      <c r="A800" s="57" t="s">
        <v>13762</v>
      </c>
      <c r="B800" s="65" t="s">
        <v>13763</v>
      </c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0"/>
      <c r="AJ800" s="24"/>
      <c r="AK800" s="6"/>
      <c r="AL800" s="72">
        <v>1</v>
      </c>
      <c r="AM800" s="51"/>
      <c r="AN800" s="57" t="s">
        <v>50</v>
      </c>
      <c r="AO800" s="57">
        <v>90</v>
      </c>
      <c r="AP800" s="33">
        <v>30</v>
      </c>
      <c r="AR800" s="49"/>
      <c r="AS800" s="50"/>
      <c r="AT800" s="50"/>
    </row>
    <row r="801" spans="1:46" x14ac:dyDescent="0.25">
      <c r="A801" s="57" t="s">
        <v>2358</v>
      </c>
      <c r="B801" s="65" t="s">
        <v>2359</v>
      </c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0"/>
      <c r="AJ801" s="24"/>
      <c r="AK801" s="6"/>
      <c r="AL801" s="72">
        <v>2</v>
      </c>
      <c r="AM801" s="51"/>
      <c r="AN801" s="57" t="s">
        <v>38</v>
      </c>
      <c r="AO801" s="57">
        <v>90</v>
      </c>
      <c r="AP801" s="33">
        <v>30</v>
      </c>
      <c r="AR801" s="49"/>
      <c r="AS801" s="50"/>
      <c r="AT801" s="50"/>
    </row>
    <row r="802" spans="1:46" x14ac:dyDescent="0.25">
      <c r="A802" s="57" t="s">
        <v>4843</v>
      </c>
      <c r="B802" s="65" t="s">
        <v>4844</v>
      </c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0"/>
      <c r="AJ802" s="24"/>
      <c r="AK802" s="6"/>
      <c r="AL802" s="72">
        <v>1</v>
      </c>
      <c r="AM802" s="51"/>
      <c r="AN802" s="57" t="s">
        <v>38</v>
      </c>
      <c r="AO802" s="57">
        <v>90</v>
      </c>
      <c r="AP802" s="33">
        <v>30</v>
      </c>
      <c r="AR802" s="49"/>
      <c r="AS802" s="50"/>
      <c r="AT802" s="50"/>
    </row>
    <row r="803" spans="1:46" x14ac:dyDescent="0.25">
      <c r="A803" s="57" t="s">
        <v>13915</v>
      </c>
      <c r="B803" s="65" t="s">
        <v>13916</v>
      </c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0"/>
      <c r="AJ803" s="24"/>
      <c r="AK803" s="6"/>
      <c r="AL803" s="72">
        <v>1</v>
      </c>
      <c r="AM803" s="51"/>
      <c r="AN803" s="57" t="s">
        <v>50</v>
      </c>
      <c r="AO803" s="57">
        <v>90</v>
      </c>
      <c r="AP803" s="33">
        <v>30</v>
      </c>
      <c r="AR803" s="49"/>
      <c r="AS803" s="50"/>
      <c r="AT803" s="50"/>
    </row>
    <row r="804" spans="1:46" x14ac:dyDescent="0.25">
      <c r="A804" s="57" t="s">
        <v>22116</v>
      </c>
      <c r="B804" s="65" t="s">
        <v>22117</v>
      </c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0"/>
      <c r="AJ804" s="24"/>
      <c r="AK804" s="6"/>
      <c r="AL804" s="72">
        <v>2</v>
      </c>
      <c r="AM804" s="51"/>
      <c r="AN804" s="57" t="s">
        <v>38</v>
      </c>
      <c r="AO804" s="57">
        <v>90</v>
      </c>
      <c r="AP804" s="33">
        <v>30</v>
      </c>
      <c r="AR804" s="49"/>
      <c r="AS804" s="50"/>
      <c r="AT804" s="50"/>
    </row>
    <row r="805" spans="1:46" x14ac:dyDescent="0.25">
      <c r="A805" s="57" t="s">
        <v>3285</v>
      </c>
      <c r="B805" s="65" t="s">
        <v>3286</v>
      </c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0"/>
      <c r="AJ805" s="24"/>
      <c r="AK805" s="6"/>
      <c r="AL805" s="72">
        <v>1</v>
      </c>
      <c r="AM805" s="51"/>
      <c r="AN805" s="57" t="s">
        <v>38</v>
      </c>
      <c r="AO805" s="57">
        <v>90</v>
      </c>
      <c r="AP805" s="33">
        <v>30</v>
      </c>
      <c r="AR805" s="49"/>
      <c r="AS805" s="50"/>
      <c r="AT805" s="50"/>
    </row>
    <row r="806" spans="1:46" x14ac:dyDescent="0.25">
      <c r="A806" s="57" t="s">
        <v>17787</v>
      </c>
      <c r="B806" s="65" t="s">
        <v>17788</v>
      </c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0"/>
      <c r="AJ806" s="24"/>
      <c r="AK806" s="6"/>
      <c r="AL806" s="72">
        <v>1</v>
      </c>
      <c r="AM806" s="51"/>
      <c r="AN806" s="57" t="s">
        <v>50</v>
      </c>
      <c r="AO806" s="57">
        <v>90</v>
      </c>
      <c r="AP806" s="33">
        <v>30</v>
      </c>
      <c r="AR806" s="49"/>
      <c r="AS806" s="50"/>
      <c r="AT806" s="50"/>
    </row>
    <row r="807" spans="1:46" x14ac:dyDescent="0.25">
      <c r="A807" s="57" t="s">
        <v>2096</v>
      </c>
      <c r="B807" s="65" t="s">
        <v>2097</v>
      </c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0"/>
      <c r="AJ807" s="24"/>
      <c r="AK807" s="6"/>
      <c r="AL807" s="72">
        <v>1</v>
      </c>
      <c r="AM807" s="51"/>
      <c r="AN807" s="57" t="s">
        <v>50</v>
      </c>
      <c r="AO807" s="57">
        <v>90</v>
      </c>
      <c r="AP807" s="33">
        <v>30</v>
      </c>
      <c r="AR807" s="49"/>
      <c r="AS807" s="50"/>
      <c r="AT807" s="50"/>
    </row>
    <row r="808" spans="1:46" x14ac:dyDescent="0.25">
      <c r="A808" s="57" t="s">
        <v>13011</v>
      </c>
      <c r="B808" s="65" t="s">
        <v>13012</v>
      </c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0"/>
      <c r="AJ808" s="24"/>
      <c r="AK808" s="6"/>
      <c r="AL808" s="72">
        <v>0</v>
      </c>
      <c r="AM808" s="51"/>
      <c r="AN808" s="57" t="s">
        <v>47</v>
      </c>
      <c r="AO808" s="57">
        <v>30</v>
      </c>
      <c r="AP808" s="33">
        <v>30</v>
      </c>
      <c r="AR808" s="49"/>
      <c r="AS808" s="50"/>
      <c r="AT808" s="50"/>
    </row>
    <row r="809" spans="1:46" x14ac:dyDescent="0.25">
      <c r="A809" s="57" t="s">
        <v>6384</v>
      </c>
      <c r="B809" s="65" t="s">
        <v>6385</v>
      </c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0"/>
      <c r="AJ809" s="24"/>
      <c r="AK809" s="6"/>
      <c r="AL809" s="72">
        <v>1</v>
      </c>
      <c r="AM809" s="51"/>
      <c r="AN809" s="57" t="s">
        <v>38</v>
      </c>
      <c r="AO809" s="57">
        <v>90</v>
      </c>
      <c r="AP809" s="33">
        <v>30</v>
      </c>
      <c r="AR809" s="49"/>
      <c r="AS809" s="50"/>
      <c r="AT809" s="50"/>
    </row>
    <row r="810" spans="1:46" x14ac:dyDescent="0.25">
      <c r="A810" s="57" t="s">
        <v>18820</v>
      </c>
      <c r="B810" s="65" t="s">
        <v>18821</v>
      </c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0"/>
      <c r="AJ810" s="24"/>
      <c r="AK810" s="6"/>
      <c r="AL810" s="72">
        <v>1</v>
      </c>
      <c r="AM810" s="51"/>
      <c r="AN810" s="57" t="s">
        <v>38</v>
      </c>
      <c r="AO810" s="57">
        <v>90</v>
      </c>
      <c r="AP810" s="33">
        <v>30</v>
      </c>
      <c r="AR810" s="49"/>
      <c r="AS810" s="50"/>
      <c r="AT810" s="50"/>
    </row>
    <row r="811" spans="1:46" x14ac:dyDescent="0.25">
      <c r="A811" s="57" t="s">
        <v>17320</v>
      </c>
      <c r="B811" s="65" t="s">
        <v>17321</v>
      </c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0"/>
      <c r="AJ811" s="24"/>
      <c r="AK811" s="6"/>
      <c r="AL811" s="72">
        <v>1</v>
      </c>
      <c r="AM811" s="51"/>
      <c r="AN811" s="57" t="s">
        <v>38</v>
      </c>
      <c r="AO811" s="57">
        <v>90</v>
      </c>
      <c r="AP811" s="33">
        <v>30</v>
      </c>
      <c r="AR811" s="49"/>
      <c r="AS811" s="50"/>
      <c r="AT811" s="50"/>
    </row>
    <row r="812" spans="1:46" x14ac:dyDescent="0.25">
      <c r="A812" s="57" t="s">
        <v>16640</v>
      </c>
      <c r="B812" s="65" t="s">
        <v>16641</v>
      </c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0"/>
      <c r="AJ812" s="24"/>
      <c r="AK812" s="6"/>
      <c r="AL812" s="72">
        <v>1</v>
      </c>
      <c r="AM812" s="51"/>
      <c r="AN812" s="57" t="s">
        <v>38</v>
      </c>
      <c r="AO812" s="57">
        <v>90</v>
      </c>
      <c r="AP812" s="33">
        <v>30</v>
      </c>
      <c r="AR812" s="49"/>
      <c r="AS812" s="50"/>
      <c r="AT812" s="50"/>
    </row>
    <row r="813" spans="1:46" x14ac:dyDescent="0.25">
      <c r="A813" s="57" t="s">
        <v>13721</v>
      </c>
      <c r="B813" s="65" t="s">
        <v>13722</v>
      </c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0"/>
      <c r="AJ813" s="24"/>
      <c r="AK813" s="6"/>
      <c r="AL813" s="72">
        <v>1</v>
      </c>
      <c r="AM813" s="51"/>
      <c r="AN813" s="57" t="s">
        <v>38</v>
      </c>
      <c r="AO813" s="57">
        <v>90</v>
      </c>
      <c r="AP813" s="33">
        <v>30</v>
      </c>
      <c r="AR813" s="49"/>
      <c r="AS813" s="50"/>
      <c r="AT813" s="50"/>
    </row>
    <row r="814" spans="1:46" x14ac:dyDescent="0.25">
      <c r="A814" s="57" t="s">
        <v>2889</v>
      </c>
      <c r="B814" s="65" t="s">
        <v>2890</v>
      </c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0"/>
      <c r="AJ814" s="24"/>
      <c r="AK814" s="6"/>
      <c r="AL814" s="72">
        <v>1</v>
      </c>
      <c r="AM814" s="51"/>
      <c r="AN814" s="57" t="s">
        <v>38</v>
      </c>
      <c r="AO814" s="57">
        <v>90</v>
      </c>
      <c r="AP814" s="33">
        <v>30</v>
      </c>
      <c r="AR814" s="49"/>
      <c r="AS814" s="50"/>
      <c r="AT814" s="50"/>
    </row>
    <row r="815" spans="1:46" x14ac:dyDescent="0.25">
      <c r="A815" s="57" t="s">
        <v>18376</v>
      </c>
      <c r="B815" s="65" t="s">
        <v>18377</v>
      </c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0"/>
      <c r="AJ815" s="24"/>
      <c r="AK815" s="6"/>
      <c r="AL815" s="72">
        <v>1</v>
      </c>
      <c r="AM815" s="51"/>
      <c r="AN815" s="57" t="s">
        <v>38</v>
      </c>
      <c r="AO815" s="57">
        <v>60</v>
      </c>
      <c r="AP815" s="33">
        <v>30</v>
      </c>
      <c r="AR815" s="49"/>
      <c r="AS815" s="50"/>
      <c r="AT815" s="50"/>
    </row>
    <row r="816" spans="1:46" x14ac:dyDescent="0.25">
      <c r="A816" s="57" t="s">
        <v>8880</v>
      </c>
      <c r="B816" s="65" t="s">
        <v>8881</v>
      </c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0"/>
      <c r="AJ816" s="24"/>
      <c r="AK816" s="6"/>
      <c r="AL816" s="72">
        <v>1</v>
      </c>
      <c r="AM816" s="51"/>
      <c r="AN816" s="57" t="s">
        <v>38</v>
      </c>
      <c r="AO816" s="57">
        <v>90</v>
      </c>
      <c r="AP816" s="33">
        <v>30</v>
      </c>
      <c r="AR816" s="49"/>
      <c r="AS816" s="50"/>
      <c r="AT816" s="50"/>
    </row>
    <row r="817" spans="1:46" x14ac:dyDescent="0.25">
      <c r="A817" s="57" t="s">
        <v>5152</v>
      </c>
      <c r="B817" s="65" t="s">
        <v>5153</v>
      </c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0"/>
      <c r="AJ817" s="24"/>
      <c r="AK817" s="6"/>
      <c r="AL817" s="72">
        <v>1</v>
      </c>
      <c r="AM817" s="51"/>
      <c r="AN817" s="57" t="s">
        <v>473</v>
      </c>
      <c r="AO817" s="57">
        <v>90</v>
      </c>
      <c r="AP817" s="33">
        <v>30</v>
      </c>
      <c r="AR817" s="49"/>
      <c r="AS817" s="50"/>
      <c r="AT817" s="50"/>
    </row>
    <row r="818" spans="1:46" x14ac:dyDescent="0.25">
      <c r="A818" s="57" t="s">
        <v>7688</v>
      </c>
      <c r="B818" s="65" t="s">
        <v>7689</v>
      </c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0"/>
      <c r="AJ818" s="24"/>
      <c r="AK818" s="6"/>
      <c r="AL818" s="72">
        <v>1</v>
      </c>
      <c r="AM818" s="51"/>
      <c r="AN818" s="57" t="s">
        <v>38</v>
      </c>
      <c r="AO818" s="57">
        <v>90</v>
      </c>
      <c r="AP818" s="33">
        <v>30</v>
      </c>
      <c r="AR818" s="49"/>
      <c r="AS818" s="50"/>
      <c r="AT818" s="50"/>
    </row>
    <row r="819" spans="1:46" x14ac:dyDescent="0.25">
      <c r="A819" s="57" t="s">
        <v>15111</v>
      </c>
      <c r="B819" s="65" t="s">
        <v>15112</v>
      </c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0"/>
      <c r="AJ819" s="24"/>
      <c r="AK819" s="6"/>
      <c r="AL819" s="72">
        <v>1</v>
      </c>
      <c r="AM819" s="51"/>
      <c r="AN819" s="57" t="s">
        <v>38</v>
      </c>
      <c r="AO819" s="57">
        <v>60</v>
      </c>
      <c r="AP819" s="33">
        <v>30</v>
      </c>
      <c r="AR819" s="49"/>
      <c r="AS819" s="50"/>
      <c r="AT819" s="50"/>
    </row>
    <row r="820" spans="1:46" x14ac:dyDescent="0.25">
      <c r="A820" s="57" t="s">
        <v>19141</v>
      </c>
      <c r="B820" s="65" t="s">
        <v>19142</v>
      </c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0"/>
      <c r="AJ820" s="24"/>
      <c r="AK820" s="6"/>
      <c r="AL820" s="72">
        <v>1</v>
      </c>
      <c r="AM820" s="51"/>
      <c r="AN820" s="57" t="s">
        <v>38</v>
      </c>
      <c r="AO820" s="57">
        <v>90</v>
      </c>
      <c r="AP820" s="33">
        <v>30</v>
      </c>
      <c r="AR820" s="49"/>
      <c r="AS820" s="50"/>
      <c r="AT820" s="50"/>
    </row>
    <row r="821" spans="1:46" x14ac:dyDescent="0.25">
      <c r="A821" s="57" t="s">
        <v>21226</v>
      </c>
      <c r="B821" s="65" t="s">
        <v>21227</v>
      </c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0"/>
      <c r="AJ821" s="24"/>
      <c r="AK821" s="6"/>
      <c r="AL821" s="72">
        <v>1</v>
      </c>
      <c r="AM821" s="51"/>
      <c r="AN821" s="57" t="s">
        <v>38</v>
      </c>
      <c r="AO821" s="57">
        <v>90</v>
      </c>
      <c r="AP821" s="33">
        <v>30</v>
      </c>
      <c r="AR821" s="49"/>
      <c r="AS821" s="50"/>
      <c r="AT821" s="50"/>
    </row>
    <row r="822" spans="1:46" x14ac:dyDescent="0.25">
      <c r="A822" s="57" t="s">
        <v>10047</v>
      </c>
      <c r="B822" s="65" t="s">
        <v>10048</v>
      </c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0"/>
      <c r="AJ822" s="24"/>
      <c r="AK822" s="6"/>
      <c r="AL822" s="72">
        <v>1</v>
      </c>
      <c r="AM822" s="51"/>
      <c r="AN822" s="57" t="s">
        <v>38</v>
      </c>
      <c r="AO822" s="57">
        <v>90</v>
      </c>
      <c r="AP822" s="33">
        <v>30</v>
      </c>
      <c r="AR822" s="49"/>
      <c r="AS822" s="50"/>
      <c r="AT822" s="50"/>
    </row>
    <row r="823" spans="1:46" x14ac:dyDescent="0.25">
      <c r="A823" s="57" t="s">
        <v>19352</v>
      </c>
      <c r="B823" s="65" t="s">
        <v>19353</v>
      </c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0"/>
      <c r="AJ823" s="24"/>
      <c r="AK823" s="6"/>
      <c r="AL823" s="72">
        <v>1</v>
      </c>
      <c r="AM823" s="51"/>
      <c r="AN823" s="57" t="s">
        <v>473</v>
      </c>
      <c r="AO823" s="57">
        <v>90</v>
      </c>
      <c r="AP823" s="33">
        <v>30</v>
      </c>
      <c r="AR823" s="49"/>
      <c r="AS823" s="50"/>
      <c r="AT823" s="50"/>
    </row>
    <row r="824" spans="1:46" x14ac:dyDescent="0.25">
      <c r="A824" s="57" t="s">
        <v>12478</v>
      </c>
      <c r="B824" s="65" t="s">
        <v>12479</v>
      </c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0"/>
      <c r="AJ824" s="24"/>
      <c r="AK824" s="6"/>
      <c r="AL824" s="72">
        <v>1</v>
      </c>
      <c r="AM824" s="51"/>
      <c r="AN824" s="57" t="s">
        <v>473</v>
      </c>
      <c r="AO824" s="57">
        <v>90</v>
      </c>
      <c r="AP824" s="33">
        <v>30</v>
      </c>
      <c r="AR824" s="49"/>
      <c r="AS824" s="50"/>
      <c r="AT824" s="50"/>
    </row>
    <row r="825" spans="1:46" x14ac:dyDescent="0.25">
      <c r="A825" s="57" t="s">
        <v>18891</v>
      </c>
      <c r="B825" s="65" t="s">
        <v>18892</v>
      </c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0"/>
      <c r="AJ825" s="24"/>
      <c r="AK825" s="6"/>
      <c r="AL825" s="72">
        <v>2</v>
      </c>
      <c r="AM825" s="51"/>
      <c r="AN825" s="57" t="s">
        <v>38</v>
      </c>
      <c r="AO825" s="57">
        <v>90</v>
      </c>
      <c r="AP825" s="33">
        <v>30</v>
      </c>
      <c r="AR825" s="49"/>
      <c r="AS825" s="50"/>
      <c r="AT825" s="50"/>
    </row>
    <row r="826" spans="1:46" x14ac:dyDescent="0.25">
      <c r="A826" s="57" t="s">
        <v>21051</v>
      </c>
      <c r="B826" s="65" t="s">
        <v>21052</v>
      </c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0"/>
      <c r="AJ826" s="24"/>
      <c r="AK826" s="6"/>
      <c r="AL826" s="72">
        <v>1</v>
      </c>
      <c r="AM826" s="51"/>
      <c r="AN826" s="57" t="s">
        <v>38</v>
      </c>
      <c r="AO826" s="57">
        <v>90</v>
      </c>
      <c r="AP826" s="33">
        <v>30</v>
      </c>
      <c r="AR826" s="49"/>
      <c r="AS826" s="50"/>
      <c r="AT826" s="50"/>
    </row>
    <row r="827" spans="1:46" x14ac:dyDescent="0.25">
      <c r="A827" s="57" t="s">
        <v>3633</v>
      </c>
      <c r="B827" s="65" t="s">
        <v>3634</v>
      </c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0"/>
      <c r="AJ827" s="24"/>
      <c r="AK827" s="6"/>
      <c r="AL827" s="72">
        <v>1</v>
      </c>
      <c r="AM827" s="51"/>
      <c r="AN827" s="57" t="s">
        <v>38</v>
      </c>
      <c r="AO827" s="57">
        <v>90</v>
      </c>
      <c r="AP827" s="33">
        <v>30</v>
      </c>
      <c r="AR827" s="49"/>
      <c r="AS827" s="50"/>
      <c r="AT827" s="50"/>
    </row>
    <row r="828" spans="1:46" x14ac:dyDescent="0.25">
      <c r="A828" s="57" t="s">
        <v>18082</v>
      </c>
      <c r="B828" s="65" t="s">
        <v>18083</v>
      </c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0"/>
      <c r="AJ828" s="24"/>
      <c r="AK828" s="6"/>
      <c r="AL828" s="72">
        <v>1</v>
      </c>
      <c r="AM828" s="51"/>
      <c r="AN828" s="57" t="s">
        <v>38</v>
      </c>
      <c r="AO828" s="57">
        <v>90</v>
      </c>
      <c r="AP828" s="33">
        <v>30</v>
      </c>
      <c r="AR828" s="49"/>
      <c r="AS828" s="50"/>
      <c r="AT828" s="50"/>
    </row>
    <row r="829" spans="1:46" x14ac:dyDescent="0.25">
      <c r="A829" s="57" t="s">
        <v>1071</v>
      </c>
      <c r="B829" s="65" t="s">
        <v>1072</v>
      </c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0"/>
      <c r="AJ829" s="24"/>
      <c r="AK829" s="6"/>
      <c r="AL829" s="72">
        <v>1</v>
      </c>
      <c r="AM829" s="51"/>
      <c r="AN829" s="57" t="s">
        <v>38</v>
      </c>
      <c r="AO829" s="57">
        <v>90</v>
      </c>
      <c r="AP829" s="33">
        <v>30</v>
      </c>
      <c r="AR829" s="49"/>
      <c r="AS829" s="50"/>
      <c r="AT829" s="50"/>
    </row>
    <row r="830" spans="1:46" x14ac:dyDescent="0.25">
      <c r="A830" s="57" t="s">
        <v>11215</v>
      </c>
      <c r="B830" s="65" t="s">
        <v>11216</v>
      </c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0"/>
      <c r="AJ830" s="24"/>
      <c r="AK830" s="6"/>
      <c r="AL830" s="72">
        <v>14</v>
      </c>
      <c r="AM830" s="51"/>
      <c r="AN830" s="57" t="s">
        <v>38</v>
      </c>
      <c r="AO830" s="57">
        <v>30</v>
      </c>
      <c r="AP830" s="33">
        <v>30</v>
      </c>
      <c r="AR830" s="49"/>
      <c r="AS830" s="50"/>
      <c r="AT830" s="50"/>
    </row>
    <row r="831" spans="1:46" x14ac:dyDescent="0.25">
      <c r="A831" s="57" t="s">
        <v>11697</v>
      </c>
      <c r="B831" s="65" t="s">
        <v>11698</v>
      </c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0"/>
      <c r="AJ831" s="24"/>
      <c r="AK831" s="6"/>
      <c r="AL831" s="72">
        <v>2</v>
      </c>
      <c r="AM831" s="51"/>
      <c r="AN831" s="57" t="s">
        <v>38</v>
      </c>
      <c r="AO831" s="57">
        <v>30</v>
      </c>
      <c r="AP831" s="33">
        <v>30</v>
      </c>
      <c r="AR831" s="49"/>
      <c r="AS831" s="50"/>
      <c r="AT831" s="50"/>
    </row>
    <row r="832" spans="1:46" x14ac:dyDescent="0.25">
      <c r="A832" s="57" t="s">
        <v>8237</v>
      </c>
      <c r="B832" s="65" t="s">
        <v>8238</v>
      </c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0"/>
      <c r="AJ832" s="24"/>
      <c r="AK832" s="6"/>
      <c r="AL832" s="72">
        <v>0</v>
      </c>
      <c r="AM832" s="51"/>
      <c r="AN832" s="57" t="s">
        <v>47</v>
      </c>
      <c r="AO832" s="57">
        <v>30</v>
      </c>
      <c r="AP832" s="33">
        <v>30</v>
      </c>
      <c r="AR832" s="49"/>
      <c r="AS832" s="50"/>
      <c r="AT832" s="50"/>
    </row>
    <row r="833" spans="1:46" x14ac:dyDescent="0.25">
      <c r="A833" s="57" t="s">
        <v>18689</v>
      </c>
      <c r="B833" s="65" t="s">
        <v>18690</v>
      </c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0"/>
      <c r="AJ833" s="24"/>
      <c r="AK833" s="6"/>
      <c r="AL833" s="72">
        <v>2</v>
      </c>
      <c r="AM833" s="51"/>
      <c r="AN833" s="57" t="s">
        <v>50</v>
      </c>
      <c r="AO833" s="57">
        <v>30</v>
      </c>
      <c r="AP833" s="33">
        <v>30</v>
      </c>
      <c r="AR833" s="49"/>
      <c r="AS833" s="50"/>
      <c r="AT833" s="50"/>
    </row>
    <row r="834" spans="1:46" x14ac:dyDescent="0.25">
      <c r="A834" s="57" t="s">
        <v>6117</v>
      </c>
      <c r="B834" s="65" t="s">
        <v>6118</v>
      </c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0"/>
      <c r="AJ834" s="24"/>
      <c r="AK834" s="6"/>
      <c r="AL834" s="72">
        <v>0</v>
      </c>
      <c r="AM834" s="51"/>
      <c r="AN834" s="57" t="s">
        <v>50</v>
      </c>
      <c r="AO834" s="57">
        <v>45</v>
      </c>
      <c r="AP834" s="33">
        <v>30</v>
      </c>
      <c r="AR834" s="49"/>
      <c r="AS834" s="50"/>
      <c r="AT834" s="50"/>
    </row>
    <row r="835" spans="1:46" x14ac:dyDescent="0.25">
      <c r="A835" s="57" t="s">
        <v>12734</v>
      </c>
      <c r="B835" s="65" t="s">
        <v>12735</v>
      </c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0"/>
      <c r="AJ835" s="24"/>
      <c r="AK835" s="6"/>
      <c r="AL835" s="72">
        <v>1</v>
      </c>
      <c r="AM835" s="51"/>
      <c r="AN835" s="57" t="s">
        <v>38</v>
      </c>
      <c r="AO835" s="57">
        <v>90</v>
      </c>
      <c r="AP835" s="33">
        <v>30</v>
      </c>
      <c r="AR835" s="49"/>
      <c r="AS835" s="50"/>
      <c r="AT835" s="50"/>
    </row>
    <row r="836" spans="1:46" x14ac:dyDescent="0.25">
      <c r="A836" s="57" t="s">
        <v>4334</v>
      </c>
      <c r="B836" s="65" t="s">
        <v>4335</v>
      </c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0"/>
      <c r="AJ836" s="24"/>
      <c r="AK836" s="6"/>
      <c r="AL836" s="72">
        <v>1</v>
      </c>
      <c r="AM836" s="51"/>
      <c r="AN836" s="57" t="s">
        <v>38</v>
      </c>
      <c r="AO836" s="57">
        <v>90</v>
      </c>
      <c r="AP836" s="33">
        <v>30</v>
      </c>
      <c r="AR836" s="49"/>
      <c r="AS836" s="50"/>
      <c r="AT836" s="50"/>
    </row>
    <row r="837" spans="1:46" x14ac:dyDescent="0.25">
      <c r="A837" s="57" t="s">
        <v>17014</v>
      </c>
      <c r="B837" s="65" t="s">
        <v>17015</v>
      </c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0"/>
      <c r="AJ837" s="24"/>
      <c r="AK837" s="6"/>
      <c r="AL837" s="72">
        <v>0</v>
      </c>
      <c r="AM837" s="51"/>
      <c r="AN837" s="57" t="s">
        <v>38</v>
      </c>
      <c r="AO837" s="57">
        <v>90</v>
      </c>
      <c r="AP837" s="33">
        <v>30</v>
      </c>
      <c r="AR837" s="49"/>
      <c r="AS837" s="50"/>
      <c r="AT837" s="50"/>
    </row>
    <row r="838" spans="1:46" x14ac:dyDescent="0.25">
      <c r="A838" s="57" t="s">
        <v>21562</v>
      </c>
      <c r="B838" s="65" t="s">
        <v>21563</v>
      </c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0"/>
      <c r="AJ838" s="24"/>
      <c r="AK838" s="6"/>
      <c r="AL838" s="72">
        <v>1</v>
      </c>
      <c r="AM838" s="51"/>
      <c r="AN838" s="57" t="s">
        <v>38</v>
      </c>
      <c r="AO838" s="57">
        <v>90</v>
      </c>
      <c r="AP838" s="33">
        <v>30</v>
      </c>
      <c r="AR838" s="49"/>
      <c r="AS838" s="50"/>
      <c r="AT838" s="50"/>
    </row>
    <row r="839" spans="1:46" x14ac:dyDescent="0.25">
      <c r="A839" s="57" t="s">
        <v>10990</v>
      </c>
      <c r="B839" s="65" t="s">
        <v>10991</v>
      </c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0"/>
      <c r="AJ839" s="24"/>
      <c r="AK839" s="6"/>
      <c r="AL839" s="72">
        <v>1</v>
      </c>
      <c r="AM839" s="51"/>
      <c r="AN839" s="57" t="s">
        <v>38</v>
      </c>
      <c r="AO839" s="57">
        <v>90</v>
      </c>
      <c r="AP839" s="33">
        <v>30</v>
      </c>
      <c r="AR839" s="49"/>
      <c r="AS839" s="50"/>
      <c r="AT839" s="50"/>
    </row>
    <row r="840" spans="1:46" x14ac:dyDescent="0.25">
      <c r="A840" s="57" t="s">
        <v>15562</v>
      </c>
      <c r="B840" s="65" t="s">
        <v>15563</v>
      </c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0"/>
      <c r="AJ840" s="24"/>
      <c r="AK840" s="6"/>
      <c r="AL840" s="72">
        <v>1</v>
      </c>
      <c r="AM840" s="51"/>
      <c r="AN840" s="57" t="s">
        <v>38</v>
      </c>
      <c r="AO840" s="57">
        <v>60</v>
      </c>
      <c r="AP840" s="33">
        <v>30</v>
      </c>
      <c r="AR840" s="49"/>
      <c r="AS840" s="50"/>
      <c r="AT840" s="50"/>
    </row>
    <row r="841" spans="1:46" x14ac:dyDescent="0.25">
      <c r="A841" s="57" t="s">
        <v>7387</v>
      </c>
      <c r="B841" s="65" t="s">
        <v>7388</v>
      </c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0"/>
      <c r="AJ841" s="24"/>
      <c r="AK841" s="6"/>
      <c r="AL841" s="72">
        <v>1</v>
      </c>
      <c r="AM841" s="51"/>
      <c r="AN841" s="57" t="s">
        <v>38</v>
      </c>
      <c r="AO841" s="57">
        <v>90</v>
      </c>
      <c r="AP841" s="33">
        <v>30</v>
      </c>
      <c r="AR841" s="49"/>
      <c r="AS841" s="50"/>
      <c r="AT841" s="50"/>
    </row>
    <row r="842" spans="1:46" x14ac:dyDescent="0.25">
      <c r="A842" s="57" t="s">
        <v>11650</v>
      </c>
      <c r="B842" s="65" t="s">
        <v>11651</v>
      </c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0"/>
      <c r="AJ842" s="24"/>
      <c r="AK842" s="6"/>
      <c r="AL842" s="72">
        <v>1</v>
      </c>
      <c r="AM842" s="51"/>
      <c r="AN842" s="57" t="s">
        <v>38</v>
      </c>
      <c r="AO842" s="57">
        <v>90</v>
      </c>
      <c r="AP842" s="33">
        <v>30</v>
      </c>
      <c r="AR842" s="49"/>
      <c r="AS842" s="50"/>
      <c r="AT842" s="50"/>
    </row>
    <row r="843" spans="1:46" x14ac:dyDescent="0.25">
      <c r="A843" s="57" t="s">
        <v>22492</v>
      </c>
      <c r="B843" s="65" t="s">
        <v>22493</v>
      </c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0"/>
      <c r="AJ843" s="24"/>
      <c r="AK843" s="6"/>
      <c r="AL843" s="72">
        <v>1</v>
      </c>
      <c r="AM843" s="51"/>
      <c r="AN843" s="57" t="s">
        <v>38</v>
      </c>
      <c r="AO843" s="57">
        <v>90</v>
      </c>
      <c r="AP843" s="33">
        <v>30</v>
      </c>
      <c r="AR843" s="49"/>
      <c r="AS843" s="50"/>
      <c r="AT843" s="50"/>
    </row>
    <row r="844" spans="1:46" x14ac:dyDescent="0.25">
      <c r="A844" s="57" t="s">
        <v>21601</v>
      </c>
      <c r="B844" s="65" t="s">
        <v>21602</v>
      </c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0"/>
      <c r="AJ844" s="24"/>
      <c r="AK844" s="6"/>
      <c r="AL844" s="72">
        <v>1</v>
      </c>
      <c r="AM844" s="51"/>
      <c r="AN844" s="57" t="s">
        <v>38</v>
      </c>
      <c r="AO844" s="57">
        <v>90</v>
      </c>
      <c r="AP844" s="33">
        <v>30</v>
      </c>
      <c r="AR844" s="49"/>
      <c r="AS844" s="50"/>
      <c r="AT844" s="50"/>
    </row>
    <row r="845" spans="1:46" x14ac:dyDescent="0.25">
      <c r="A845" s="57" t="s">
        <v>16512</v>
      </c>
      <c r="B845" s="65" t="s">
        <v>16513</v>
      </c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0"/>
      <c r="AJ845" s="24"/>
      <c r="AK845" s="6"/>
      <c r="AL845" s="72">
        <v>5</v>
      </c>
      <c r="AM845" s="51"/>
      <c r="AN845" s="57" t="s">
        <v>38</v>
      </c>
      <c r="AO845" s="57">
        <v>90</v>
      </c>
      <c r="AP845" s="33">
        <v>30</v>
      </c>
      <c r="AR845" s="49"/>
      <c r="AS845" s="50"/>
      <c r="AT845" s="50"/>
    </row>
    <row r="846" spans="1:46" x14ac:dyDescent="0.25">
      <c r="A846" s="57" t="s">
        <v>20607</v>
      </c>
      <c r="B846" s="65" t="s">
        <v>20608</v>
      </c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0"/>
      <c r="AJ846" s="24"/>
      <c r="AK846" s="6"/>
      <c r="AL846" s="72">
        <v>5</v>
      </c>
      <c r="AM846" s="51"/>
      <c r="AN846" s="57" t="s">
        <v>38</v>
      </c>
      <c r="AO846" s="57">
        <v>90</v>
      </c>
      <c r="AP846" s="33">
        <v>30</v>
      </c>
      <c r="AR846" s="49"/>
      <c r="AS846" s="50"/>
      <c r="AT846" s="50"/>
    </row>
    <row r="847" spans="1:46" x14ac:dyDescent="0.25">
      <c r="A847" s="57" t="s">
        <v>11230</v>
      </c>
      <c r="B847" s="65" t="s">
        <v>11231</v>
      </c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0"/>
      <c r="AJ847" s="24"/>
      <c r="AK847" s="6"/>
      <c r="AL847" s="72">
        <v>1</v>
      </c>
      <c r="AM847" s="51"/>
      <c r="AN847" s="57" t="s">
        <v>38</v>
      </c>
      <c r="AO847" s="57">
        <v>90</v>
      </c>
      <c r="AP847" s="33">
        <v>30</v>
      </c>
      <c r="AR847" s="49"/>
      <c r="AS847" s="50"/>
      <c r="AT847" s="50"/>
    </row>
    <row r="848" spans="1:46" x14ac:dyDescent="0.25">
      <c r="A848" s="57" t="s">
        <v>5694</v>
      </c>
      <c r="B848" s="65" t="s">
        <v>5695</v>
      </c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0"/>
      <c r="AJ848" s="24"/>
      <c r="AK848" s="6"/>
      <c r="AL848" s="72">
        <v>1</v>
      </c>
      <c r="AM848" s="51"/>
      <c r="AN848" s="57" t="s">
        <v>38</v>
      </c>
      <c r="AO848" s="57">
        <v>60</v>
      </c>
      <c r="AP848" s="33">
        <v>30</v>
      </c>
      <c r="AR848" s="49"/>
      <c r="AS848" s="50"/>
      <c r="AT848" s="50"/>
    </row>
    <row r="849" spans="1:46" x14ac:dyDescent="0.25">
      <c r="A849" s="57" t="s">
        <v>19739</v>
      </c>
      <c r="B849" s="65" t="s">
        <v>19740</v>
      </c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0"/>
      <c r="AJ849" s="24"/>
      <c r="AK849" s="6"/>
      <c r="AL849" s="72">
        <v>1</v>
      </c>
      <c r="AM849" s="51"/>
      <c r="AN849" s="57" t="s">
        <v>473</v>
      </c>
      <c r="AO849" s="57">
        <v>150</v>
      </c>
      <c r="AP849" s="33">
        <v>30</v>
      </c>
      <c r="AR849" s="49"/>
      <c r="AS849" s="50"/>
      <c r="AT849" s="50"/>
    </row>
    <row r="850" spans="1:46" x14ac:dyDescent="0.25">
      <c r="A850" s="57" t="s">
        <v>11036</v>
      </c>
      <c r="B850" s="65" t="s">
        <v>11037</v>
      </c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0"/>
      <c r="AJ850" s="24"/>
      <c r="AK850" s="6"/>
      <c r="AL850" s="72">
        <v>1</v>
      </c>
      <c r="AM850" s="51"/>
      <c r="AN850" s="57" t="s">
        <v>473</v>
      </c>
      <c r="AO850" s="57">
        <v>150</v>
      </c>
      <c r="AP850" s="33">
        <v>30</v>
      </c>
      <c r="AR850" s="49"/>
      <c r="AS850" s="50"/>
      <c r="AT850" s="50"/>
    </row>
    <row r="851" spans="1:46" x14ac:dyDescent="0.25">
      <c r="A851" s="57" t="s">
        <v>18020</v>
      </c>
      <c r="B851" s="65" t="s">
        <v>18021</v>
      </c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0"/>
      <c r="AJ851" s="24"/>
      <c r="AK851" s="6"/>
      <c r="AL851" s="72">
        <v>1</v>
      </c>
      <c r="AM851" s="51"/>
      <c r="AN851" s="57" t="s">
        <v>473</v>
      </c>
      <c r="AO851" s="57">
        <v>150</v>
      </c>
      <c r="AP851" s="33">
        <v>30</v>
      </c>
      <c r="AR851" s="49"/>
      <c r="AS851" s="50"/>
      <c r="AT851" s="50"/>
    </row>
    <row r="852" spans="1:46" x14ac:dyDescent="0.25">
      <c r="A852" s="57" t="s">
        <v>12448</v>
      </c>
      <c r="B852" s="65" t="s">
        <v>12449</v>
      </c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0"/>
      <c r="AJ852" s="24"/>
      <c r="AK852" s="6"/>
      <c r="AL852" s="72">
        <v>1</v>
      </c>
      <c r="AM852" s="51"/>
      <c r="AN852" s="57" t="s">
        <v>473</v>
      </c>
      <c r="AO852" s="57">
        <v>150</v>
      </c>
      <c r="AP852" s="33">
        <v>30</v>
      </c>
      <c r="AR852" s="49"/>
      <c r="AS852" s="50"/>
      <c r="AT852" s="50"/>
    </row>
    <row r="853" spans="1:46" x14ac:dyDescent="0.25">
      <c r="A853" s="57" t="s">
        <v>7846</v>
      </c>
      <c r="B853" s="65" t="s">
        <v>7847</v>
      </c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0"/>
      <c r="AJ853" s="24"/>
      <c r="AK853" s="6"/>
      <c r="AL853" s="72">
        <v>1</v>
      </c>
      <c r="AM853" s="51"/>
      <c r="AN853" s="57" t="s">
        <v>38</v>
      </c>
      <c r="AO853" s="57">
        <v>90</v>
      </c>
      <c r="AP853" s="33">
        <v>30</v>
      </c>
      <c r="AR853" s="49"/>
      <c r="AS853" s="50"/>
      <c r="AT853" s="50"/>
    </row>
    <row r="854" spans="1:46" x14ac:dyDescent="0.25">
      <c r="A854" s="57" t="s">
        <v>13423</v>
      </c>
      <c r="B854" s="65" t="s">
        <v>13424</v>
      </c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0"/>
      <c r="AJ854" s="24"/>
      <c r="AK854" s="6"/>
      <c r="AL854" s="72">
        <v>1</v>
      </c>
      <c r="AM854" s="51"/>
      <c r="AN854" s="57" t="s">
        <v>38</v>
      </c>
      <c r="AO854" s="57">
        <v>90</v>
      </c>
      <c r="AP854" s="33">
        <v>30</v>
      </c>
      <c r="AR854" s="49"/>
      <c r="AS854" s="50"/>
      <c r="AT854" s="50"/>
    </row>
    <row r="855" spans="1:46" x14ac:dyDescent="0.25">
      <c r="A855" s="57" t="s">
        <v>21864</v>
      </c>
      <c r="B855" s="65" t="s">
        <v>21865</v>
      </c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0"/>
      <c r="AJ855" s="24"/>
      <c r="AK855" s="6"/>
      <c r="AL855" s="72">
        <v>1</v>
      </c>
      <c r="AM855" s="51"/>
      <c r="AN855" s="57" t="s">
        <v>38</v>
      </c>
      <c r="AO855" s="57">
        <v>90</v>
      </c>
      <c r="AP855" s="33">
        <v>30</v>
      </c>
      <c r="AR855" s="49"/>
      <c r="AS855" s="50"/>
      <c r="AT855" s="50"/>
    </row>
    <row r="856" spans="1:46" x14ac:dyDescent="0.25">
      <c r="A856" s="57" t="s">
        <v>18902</v>
      </c>
      <c r="B856" s="65" t="s">
        <v>18903</v>
      </c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0"/>
      <c r="AJ856" s="24"/>
      <c r="AK856" s="6"/>
      <c r="AL856" s="72">
        <v>1</v>
      </c>
      <c r="AM856" s="51"/>
      <c r="AN856" s="57" t="s">
        <v>38</v>
      </c>
      <c r="AO856" s="57">
        <v>90</v>
      </c>
      <c r="AP856" s="33">
        <v>30</v>
      </c>
      <c r="AR856" s="49"/>
      <c r="AS856" s="50"/>
      <c r="AT856" s="50"/>
    </row>
    <row r="857" spans="1:46" x14ac:dyDescent="0.25">
      <c r="A857" s="57" t="s">
        <v>20067</v>
      </c>
      <c r="B857" s="65" t="s">
        <v>20068</v>
      </c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0"/>
      <c r="AJ857" s="24"/>
      <c r="AK857" s="6"/>
      <c r="AL857" s="72">
        <v>1</v>
      </c>
      <c r="AM857" s="51"/>
      <c r="AN857" s="57" t="s">
        <v>38</v>
      </c>
      <c r="AO857" s="57">
        <v>90</v>
      </c>
      <c r="AP857" s="33">
        <v>30</v>
      </c>
      <c r="AR857" s="49"/>
      <c r="AS857" s="50"/>
      <c r="AT857" s="50"/>
    </row>
    <row r="858" spans="1:46" x14ac:dyDescent="0.25">
      <c r="A858" s="57" t="s">
        <v>12382</v>
      </c>
      <c r="B858" s="65" t="s">
        <v>12383</v>
      </c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0"/>
      <c r="AJ858" s="24"/>
      <c r="AK858" s="6"/>
      <c r="AL858" s="72">
        <v>1</v>
      </c>
      <c r="AM858" s="51"/>
      <c r="AN858" s="57" t="s">
        <v>38</v>
      </c>
      <c r="AO858" s="57">
        <v>90</v>
      </c>
      <c r="AP858" s="33">
        <v>30</v>
      </c>
      <c r="AR858" s="49"/>
      <c r="AS858" s="50"/>
      <c r="AT858" s="50"/>
    </row>
    <row r="859" spans="1:46" x14ac:dyDescent="0.25">
      <c r="A859" s="57" t="s">
        <v>15971</v>
      </c>
      <c r="B859" s="65" t="s">
        <v>15972</v>
      </c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0"/>
      <c r="AJ859" s="24"/>
      <c r="AK859" s="6"/>
      <c r="AL859" s="72">
        <v>1</v>
      </c>
      <c r="AM859" s="51"/>
      <c r="AN859" s="57" t="s">
        <v>38</v>
      </c>
      <c r="AO859" s="57">
        <v>90</v>
      </c>
      <c r="AP859" s="33">
        <v>30</v>
      </c>
      <c r="AR859" s="49"/>
      <c r="AS859" s="50"/>
      <c r="AT859" s="50"/>
    </row>
    <row r="860" spans="1:46" x14ac:dyDescent="0.25">
      <c r="A860" s="57" t="s">
        <v>6484</v>
      </c>
      <c r="B860" s="65" t="s">
        <v>6485</v>
      </c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0"/>
      <c r="AJ860" s="24"/>
      <c r="AK860" s="6"/>
      <c r="AL860" s="72">
        <v>1</v>
      </c>
      <c r="AM860" s="51"/>
      <c r="AN860" s="57" t="s">
        <v>38</v>
      </c>
      <c r="AO860" s="57">
        <v>90</v>
      </c>
      <c r="AP860" s="33">
        <v>30</v>
      </c>
      <c r="AR860" s="49"/>
      <c r="AS860" s="50"/>
      <c r="AT860" s="50"/>
    </row>
    <row r="861" spans="1:46" x14ac:dyDescent="0.25">
      <c r="A861" s="57" t="s">
        <v>10703</v>
      </c>
      <c r="B861" s="65" t="s">
        <v>10704</v>
      </c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0"/>
      <c r="AJ861" s="24"/>
      <c r="AK861" s="6"/>
      <c r="AL861" s="72">
        <v>1</v>
      </c>
      <c r="AM861" s="51"/>
      <c r="AN861" s="57" t="s">
        <v>38</v>
      </c>
      <c r="AO861" s="57">
        <v>90</v>
      </c>
      <c r="AP861" s="33">
        <v>30</v>
      </c>
      <c r="AR861" s="49"/>
      <c r="AS861" s="50"/>
      <c r="AT861" s="50"/>
    </row>
    <row r="862" spans="1:46" x14ac:dyDescent="0.25">
      <c r="A862" s="57" t="s">
        <v>6443</v>
      </c>
      <c r="B862" s="65" t="s">
        <v>6444</v>
      </c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0"/>
      <c r="AJ862" s="24"/>
      <c r="AK862" s="6"/>
      <c r="AL862" s="72">
        <v>1</v>
      </c>
      <c r="AM862" s="51"/>
      <c r="AN862" s="57" t="s">
        <v>473</v>
      </c>
      <c r="AO862" s="57">
        <v>90</v>
      </c>
      <c r="AP862" s="33">
        <v>30</v>
      </c>
      <c r="AR862" s="49"/>
      <c r="AS862" s="50"/>
      <c r="AT862" s="50"/>
    </row>
    <row r="863" spans="1:46" x14ac:dyDescent="0.25">
      <c r="A863" s="57" t="s">
        <v>11751</v>
      </c>
      <c r="B863" s="65" t="s">
        <v>11752</v>
      </c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0"/>
      <c r="AJ863" s="24"/>
      <c r="AK863" s="6"/>
      <c r="AL863" s="72">
        <v>1</v>
      </c>
      <c r="AM863" s="51"/>
      <c r="AN863" s="57" t="s">
        <v>473</v>
      </c>
      <c r="AO863" s="57">
        <v>90</v>
      </c>
      <c r="AP863" s="33">
        <v>30</v>
      </c>
      <c r="AR863" s="49"/>
      <c r="AS863" s="50"/>
      <c r="AT863" s="50"/>
    </row>
    <row r="864" spans="1:46" x14ac:dyDescent="0.25">
      <c r="A864" s="57" t="s">
        <v>22335</v>
      </c>
      <c r="B864" s="65" t="s">
        <v>22336</v>
      </c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0"/>
      <c r="AJ864" s="24"/>
      <c r="AK864" s="6"/>
      <c r="AL864" s="72">
        <v>1</v>
      </c>
      <c r="AM864" s="51"/>
      <c r="AN864" s="57" t="s">
        <v>38</v>
      </c>
      <c r="AO864" s="57">
        <v>90</v>
      </c>
      <c r="AP864" s="33">
        <v>30</v>
      </c>
      <c r="AR864" s="49"/>
      <c r="AS864" s="50"/>
      <c r="AT864" s="50"/>
    </row>
    <row r="865" spans="1:46" x14ac:dyDescent="0.25">
      <c r="A865" s="57" t="s">
        <v>22069</v>
      </c>
      <c r="B865" s="65" t="s">
        <v>22070</v>
      </c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0"/>
      <c r="AJ865" s="24"/>
      <c r="AK865" s="6"/>
      <c r="AL865" s="72">
        <v>2</v>
      </c>
      <c r="AM865" s="51"/>
      <c r="AN865" s="57" t="s">
        <v>473</v>
      </c>
      <c r="AO865" s="57">
        <v>90</v>
      </c>
      <c r="AP865" s="33">
        <v>30</v>
      </c>
      <c r="AR865" s="49"/>
      <c r="AS865" s="50"/>
      <c r="AT865" s="50"/>
    </row>
    <row r="866" spans="1:46" x14ac:dyDescent="0.25">
      <c r="A866" s="57" t="s">
        <v>21840</v>
      </c>
      <c r="B866" s="65" t="s">
        <v>21841</v>
      </c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0"/>
      <c r="AJ866" s="24"/>
      <c r="AK866" s="6"/>
      <c r="AL866" s="72">
        <v>2</v>
      </c>
      <c r="AM866" s="51"/>
      <c r="AN866" s="57" t="s">
        <v>473</v>
      </c>
      <c r="AO866" s="57">
        <v>90</v>
      </c>
      <c r="AP866" s="33">
        <v>30</v>
      </c>
      <c r="AR866" s="49"/>
      <c r="AS866" s="50"/>
      <c r="AT866" s="50"/>
    </row>
    <row r="867" spans="1:46" x14ac:dyDescent="0.25">
      <c r="A867" s="57" t="s">
        <v>16691</v>
      </c>
      <c r="B867" s="65" t="s">
        <v>16692</v>
      </c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0"/>
      <c r="AJ867" s="24"/>
      <c r="AK867" s="6"/>
      <c r="AL867" s="72">
        <v>1</v>
      </c>
      <c r="AM867" s="51"/>
      <c r="AN867" s="57" t="s">
        <v>38</v>
      </c>
      <c r="AO867" s="57">
        <v>90</v>
      </c>
      <c r="AP867" s="33">
        <v>30</v>
      </c>
      <c r="AR867" s="49"/>
      <c r="AS867" s="50"/>
      <c r="AT867" s="50"/>
    </row>
    <row r="868" spans="1:46" x14ac:dyDescent="0.25">
      <c r="A868" s="57" t="s">
        <v>5492</v>
      </c>
      <c r="B868" s="65" t="s">
        <v>5493</v>
      </c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0"/>
      <c r="AJ868" s="24"/>
      <c r="AK868" s="6"/>
      <c r="AL868" s="72">
        <v>1</v>
      </c>
      <c r="AM868" s="51"/>
      <c r="AN868" s="57" t="s">
        <v>38</v>
      </c>
      <c r="AO868" s="57">
        <v>90</v>
      </c>
      <c r="AP868" s="33">
        <v>30</v>
      </c>
      <c r="AR868" s="49"/>
      <c r="AS868" s="50"/>
      <c r="AT868" s="50"/>
    </row>
    <row r="869" spans="1:46" x14ac:dyDescent="0.25">
      <c r="A869" s="57" t="s">
        <v>16815</v>
      </c>
      <c r="B869" s="65" t="s">
        <v>16816</v>
      </c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0"/>
      <c r="AJ869" s="24"/>
      <c r="AK869" s="6"/>
      <c r="AL869" s="72">
        <v>1</v>
      </c>
      <c r="AM869" s="51"/>
      <c r="AN869" s="57" t="s">
        <v>38</v>
      </c>
      <c r="AO869" s="57">
        <v>90</v>
      </c>
      <c r="AP869" s="33">
        <v>30</v>
      </c>
      <c r="AR869" s="49"/>
      <c r="AS869" s="50"/>
      <c r="AT869" s="50"/>
    </row>
    <row r="870" spans="1:46" x14ac:dyDescent="0.25">
      <c r="A870" s="57" t="s">
        <v>20540</v>
      </c>
      <c r="B870" s="65" t="s">
        <v>20541</v>
      </c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0"/>
      <c r="AJ870" s="24"/>
      <c r="AK870" s="6"/>
      <c r="AL870" s="72">
        <v>1</v>
      </c>
      <c r="AM870" s="51"/>
      <c r="AN870" s="57" t="s">
        <v>38</v>
      </c>
      <c r="AO870" s="57">
        <v>90</v>
      </c>
      <c r="AP870" s="33">
        <v>30</v>
      </c>
      <c r="AR870" s="49"/>
      <c r="AS870" s="50"/>
      <c r="AT870" s="50"/>
    </row>
    <row r="871" spans="1:46" x14ac:dyDescent="0.25">
      <c r="A871" s="57" t="s">
        <v>1510</v>
      </c>
      <c r="B871" s="65" t="s">
        <v>1511</v>
      </c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0"/>
      <c r="AJ871" s="24"/>
      <c r="AK871" s="6"/>
      <c r="AL871" s="72">
        <v>1</v>
      </c>
      <c r="AM871" s="51"/>
      <c r="AN871" s="57" t="s">
        <v>38</v>
      </c>
      <c r="AO871" s="57">
        <v>90</v>
      </c>
      <c r="AP871" s="33">
        <v>30</v>
      </c>
      <c r="AR871" s="49"/>
      <c r="AS871" s="50"/>
      <c r="AT871" s="50"/>
    </row>
    <row r="872" spans="1:46" x14ac:dyDescent="0.25">
      <c r="A872" s="57" t="s">
        <v>20811</v>
      </c>
      <c r="B872" s="65" t="s">
        <v>20812</v>
      </c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0"/>
      <c r="AJ872" s="24"/>
      <c r="AK872" s="6"/>
      <c r="AL872" s="72">
        <v>1</v>
      </c>
      <c r="AM872" s="51"/>
      <c r="AN872" s="57" t="s">
        <v>38</v>
      </c>
      <c r="AO872" s="57">
        <v>90</v>
      </c>
      <c r="AP872" s="33">
        <v>30</v>
      </c>
      <c r="AR872" s="49"/>
      <c r="AS872" s="50"/>
      <c r="AT872" s="50"/>
    </row>
    <row r="873" spans="1:46" x14ac:dyDescent="0.25">
      <c r="A873" s="57" t="s">
        <v>9142</v>
      </c>
      <c r="B873" s="65" t="s">
        <v>9143</v>
      </c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0"/>
      <c r="AJ873" s="24"/>
      <c r="AK873" s="6"/>
      <c r="AL873" s="72">
        <v>1</v>
      </c>
      <c r="AM873" s="51"/>
      <c r="AN873" s="57" t="s">
        <v>473</v>
      </c>
      <c r="AO873" s="57">
        <v>150</v>
      </c>
      <c r="AP873" s="33">
        <v>30</v>
      </c>
      <c r="AR873" s="49"/>
      <c r="AS873" s="50"/>
      <c r="AT873" s="50"/>
    </row>
    <row r="874" spans="1:46" x14ac:dyDescent="0.25">
      <c r="A874" s="57" t="s">
        <v>17696</v>
      </c>
      <c r="B874" s="65" t="s">
        <v>17697</v>
      </c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0"/>
      <c r="AJ874" s="24"/>
      <c r="AK874" s="6"/>
      <c r="AL874" s="72">
        <v>1</v>
      </c>
      <c r="AM874" s="51"/>
      <c r="AN874" s="57" t="s">
        <v>473</v>
      </c>
      <c r="AO874" s="57">
        <v>150</v>
      </c>
      <c r="AP874" s="33">
        <v>30</v>
      </c>
      <c r="AR874" s="49"/>
      <c r="AS874" s="50"/>
      <c r="AT874" s="50"/>
    </row>
    <row r="875" spans="1:46" x14ac:dyDescent="0.25">
      <c r="A875" s="57" t="s">
        <v>12212</v>
      </c>
      <c r="B875" s="65" t="s">
        <v>12213</v>
      </c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0"/>
      <c r="AJ875" s="24"/>
      <c r="AK875" s="6"/>
      <c r="AL875" s="72">
        <v>1</v>
      </c>
      <c r="AM875" s="51"/>
      <c r="AN875" s="57" t="s">
        <v>473</v>
      </c>
      <c r="AO875" s="57">
        <v>150</v>
      </c>
      <c r="AP875" s="33">
        <v>30</v>
      </c>
      <c r="AR875" s="49"/>
      <c r="AS875" s="50"/>
      <c r="AT875" s="50"/>
    </row>
    <row r="876" spans="1:46" x14ac:dyDescent="0.25">
      <c r="A876" s="57" t="s">
        <v>21723</v>
      </c>
      <c r="B876" s="65" t="s">
        <v>21724</v>
      </c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0"/>
      <c r="AJ876" s="24"/>
      <c r="AK876" s="6"/>
      <c r="AL876" s="72">
        <v>1</v>
      </c>
      <c r="AM876" s="51"/>
      <c r="AN876" s="57" t="s">
        <v>473</v>
      </c>
      <c r="AO876" s="57">
        <v>150</v>
      </c>
      <c r="AP876" s="33">
        <v>30</v>
      </c>
      <c r="AR876" s="49"/>
      <c r="AS876" s="50"/>
      <c r="AT876" s="50"/>
    </row>
    <row r="877" spans="1:46" x14ac:dyDescent="0.25">
      <c r="A877" s="57" t="s">
        <v>15879</v>
      </c>
      <c r="B877" s="65" t="s">
        <v>15880</v>
      </c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0"/>
      <c r="AJ877" s="24"/>
      <c r="AK877" s="6"/>
      <c r="AL877" s="72">
        <v>2</v>
      </c>
      <c r="AM877" s="51"/>
      <c r="AN877" s="57" t="s">
        <v>38</v>
      </c>
      <c r="AO877" s="57">
        <v>90</v>
      </c>
      <c r="AP877" s="33">
        <v>30</v>
      </c>
      <c r="AR877" s="49"/>
      <c r="AS877" s="50"/>
      <c r="AT877" s="50"/>
    </row>
    <row r="878" spans="1:46" x14ac:dyDescent="0.25">
      <c r="A878" s="57" t="s">
        <v>12066</v>
      </c>
      <c r="B878" s="65" t="s">
        <v>12067</v>
      </c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0"/>
      <c r="AJ878" s="24"/>
      <c r="AK878" s="6"/>
      <c r="AL878" s="72">
        <v>2</v>
      </c>
      <c r="AM878" s="51"/>
      <c r="AN878" s="57" t="s">
        <v>38</v>
      </c>
      <c r="AO878" s="57">
        <v>90</v>
      </c>
      <c r="AP878" s="33">
        <v>30</v>
      </c>
      <c r="AR878" s="49"/>
      <c r="AS878" s="50"/>
      <c r="AT878" s="50"/>
    </row>
    <row r="879" spans="1:46" x14ac:dyDescent="0.25">
      <c r="A879" s="57" t="s">
        <v>9178</v>
      </c>
      <c r="B879" s="65" t="s">
        <v>9179</v>
      </c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0"/>
      <c r="AJ879" s="24"/>
      <c r="AK879" s="6"/>
      <c r="AL879" s="72">
        <v>1</v>
      </c>
      <c r="AM879" s="51"/>
      <c r="AN879" s="57" t="s">
        <v>38</v>
      </c>
      <c r="AO879" s="57">
        <v>90</v>
      </c>
      <c r="AP879" s="33">
        <v>30</v>
      </c>
      <c r="AR879" s="49"/>
      <c r="AS879" s="50"/>
      <c r="AT879" s="50"/>
    </row>
    <row r="880" spans="1:46" x14ac:dyDescent="0.25">
      <c r="A880" s="57" t="s">
        <v>1771</v>
      </c>
      <c r="B880" s="65" t="s">
        <v>1772</v>
      </c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0"/>
      <c r="AJ880" s="24"/>
      <c r="AK880" s="6"/>
      <c r="AL880" s="72">
        <v>1</v>
      </c>
      <c r="AM880" s="51"/>
      <c r="AN880" s="57" t="s">
        <v>38</v>
      </c>
      <c r="AO880" s="57">
        <v>90</v>
      </c>
      <c r="AP880" s="33">
        <v>30</v>
      </c>
      <c r="AR880" s="49"/>
      <c r="AS880" s="50"/>
      <c r="AT880" s="50"/>
    </row>
    <row r="881" spans="1:46" x14ac:dyDescent="0.25">
      <c r="A881" s="57" t="s">
        <v>17790</v>
      </c>
      <c r="B881" s="65" t="s">
        <v>17791</v>
      </c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0"/>
      <c r="AJ881" s="24"/>
      <c r="AK881" s="6"/>
      <c r="AL881" s="72">
        <v>1</v>
      </c>
      <c r="AM881" s="51"/>
      <c r="AN881" s="57" t="s">
        <v>38</v>
      </c>
      <c r="AO881" s="57">
        <v>90</v>
      </c>
      <c r="AP881" s="33">
        <v>30</v>
      </c>
      <c r="AR881" s="49"/>
      <c r="AS881" s="50"/>
      <c r="AT881" s="50"/>
    </row>
    <row r="882" spans="1:46" x14ac:dyDescent="0.25">
      <c r="A882" s="57" t="s">
        <v>12642</v>
      </c>
      <c r="B882" s="65" t="s">
        <v>12643</v>
      </c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0"/>
      <c r="AJ882" s="24"/>
      <c r="AK882" s="6"/>
      <c r="AL882" s="72">
        <v>1</v>
      </c>
      <c r="AM882" s="51"/>
      <c r="AN882" s="57" t="s">
        <v>38</v>
      </c>
      <c r="AO882" s="57">
        <v>90</v>
      </c>
      <c r="AP882" s="33">
        <v>30</v>
      </c>
      <c r="AR882" s="49"/>
      <c r="AS882" s="50"/>
      <c r="AT882" s="50"/>
    </row>
    <row r="883" spans="1:46" x14ac:dyDescent="0.25">
      <c r="A883" s="57" t="s">
        <v>20441</v>
      </c>
      <c r="B883" s="65" t="s">
        <v>20442</v>
      </c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0"/>
      <c r="AJ883" s="24"/>
      <c r="AK883" s="6"/>
      <c r="AL883" s="72">
        <v>1</v>
      </c>
      <c r="AM883" s="51"/>
      <c r="AN883" s="57" t="s">
        <v>38</v>
      </c>
      <c r="AO883" s="57">
        <v>90</v>
      </c>
      <c r="AP883" s="33">
        <v>30</v>
      </c>
      <c r="AR883" s="49"/>
      <c r="AS883" s="50"/>
      <c r="AT883" s="50"/>
    </row>
    <row r="884" spans="1:46" x14ac:dyDescent="0.25">
      <c r="A884" s="57" t="s">
        <v>13140</v>
      </c>
      <c r="B884" s="65" t="s">
        <v>13141</v>
      </c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0"/>
      <c r="AJ884" s="24"/>
      <c r="AK884" s="6"/>
      <c r="AL884" s="72">
        <v>1</v>
      </c>
      <c r="AM884" s="51"/>
      <c r="AN884" s="57" t="s">
        <v>38</v>
      </c>
      <c r="AO884" s="57">
        <v>90</v>
      </c>
      <c r="AP884" s="33">
        <v>30</v>
      </c>
      <c r="AR884" s="49"/>
      <c r="AS884" s="50"/>
      <c r="AT884" s="50"/>
    </row>
    <row r="885" spans="1:46" x14ac:dyDescent="0.25">
      <c r="A885" s="57" t="s">
        <v>21544</v>
      </c>
      <c r="B885" s="65" t="s">
        <v>21545</v>
      </c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0"/>
      <c r="AJ885" s="24"/>
      <c r="AK885" s="6"/>
      <c r="AL885" s="72">
        <v>1</v>
      </c>
      <c r="AM885" s="51"/>
      <c r="AN885" s="57" t="s">
        <v>50</v>
      </c>
      <c r="AO885" s="57">
        <v>120</v>
      </c>
      <c r="AP885" s="33">
        <v>30</v>
      </c>
      <c r="AR885" s="49"/>
      <c r="AS885" s="50"/>
      <c r="AT885" s="50"/>
    </row>
    <row r="886" spans="1:46" x14ac:dyDescent="0.25">
      <c r="A886" s="57" t="s">
        <v>12522</v>
      </c>
      <c r="B886" s="65" t="s">
        <v>12523</v>
      </c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0"/>
      <c r="AJ886" s="24"/>
      <c r="AK886" s="6"/>
      <c r="AL886" s="72">
        <v>1</v>
      </c>
      <c r="AM886" s="51"/>
      <c r="AN886" s="57" t="s">
        <v>50</v>
      </c>
      <c r="AO886" s="57">
        <v>120</v>
      </c>
      <c r="AP886" s="33">
        <v>30</v>
      </c>
      <c r="AR886" s="49"/>
      <c r="AS886" s="50"/>
      <c r="AT886" s="50"/>
    </row>
    <row r="887" spans="1:46" x14ac:dyDescent="0.25">
      <c r="A887" s="57" t="s">
        <v>9152</v>
      </c>
      <c r="B887" s="65" t="s">
        <v>9153</v>
      </c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0"/>
      <c r="AJ887" s="24"/>
      <c r="AK887" s="6"/>
      <c r="AL887" s="72">
        <v>1</v>
      </c>
      <c r="AM887" s="51"/>
      <c r="AN887" s="57" t="s">
        <v>50</v>
      </c>
      <c r="AO887" s="57">
        <v>120</v>
      </c>
      <c r="AP887" s="33">
        <v>30</v>
      </c>
      <c r="AR887" s="49"/>
      <c r="AS887" s="50"/>
      <c r="AT887" s="50"/>
    </row>
    <row r="888" spans="1:46" x14ac:dyDescent="0.25">
      <c r="A888" s="57" t="s">
        <v>11857</v>
      </c>
      <c r="B888" s="65" t="s">
        <v>11858</v>
      </c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0"/>
      <c r="AJ888" s="24"/>
      <c r="AK888" s="6"/>
      <c r="AL888" s="72">
        <v>1</v>
      </c>
      <c r="AM888" s="51"/>
      <c r="AN888" s="57" t="s">
        <v>38</v>
      </c>
      <c r="AO888" s="57">
        <v>90</v>
      </c>
      <c r="AP888" s="33">
        <v>30</v>
      </c>
      <c r="AR888" s="49"/>
      <c r="AS888" s="50"/>
      <c r="AT888" s="50"/>
    </row>
    <row r="889" spans="1:46" x14ac:dyDescent="0.25">
      <c r="A889" s="57" t="s">
        <v>21245</v>
      </c>
      <c r="B889" s="65" t="s">
        <v>21246</v>
      </c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0"/>
      <c r="AJ889" s="24"/>
      <c r="AK889" s="6"/>
      <c r="AL889" s="72">
        <v>1</v>
      </c>
      <c r="AM889" s="51"/>
      <c r="AN889" s="57" t="s">
        <v>38</v>
      </c>
      <c r="AO889" s="57">
        <v>90</v>
      </c>
      <c r="AP889" s="33">
        <v>30</v>
      </c>
      <c r="AR889" s="49"/>
      <c r="AS889" s="50"/>
      <c r="AT889" s="50"/>
    </row>
    <row r="890" spans="1:46" x14ac:dyDescent="0.25">
      <c r="A890" s="57" t="s">
        <v>8155</v>
      </c>
      <c r="B890" s="65" t="s">
        <v>8156</v>
      </c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0"/>
      <c r="AJ890" s="24"/>
      <c r="AK890" s="6"/>
      <c r="AL890" s="72">
        <v>1</v>
      </c>
      <c r="AM890" s="51"/>
      <c r="AN890" s="57" t="s">
        <v>38</v>
      </c>
      <c r="AO890" s="57">
        <v>90</v>
      </c>
      <c r="AP890" s="33">
        <v>30</v>
      </c>
      <c r="AR890" s="49"/>
      <c r="AS890" s="50"/>
      <c r="AT890" s="50"/>
    </row>
    <row r="891" spans="1:46" x14ac:dyDescent="0.25">
      <c r="A891" s="57" t="s">
        <v>12629</v>
      </c>
      <c r="B891" s="65" t="s">
        <v>8156</v>
      </c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0"/>
      <c r="AJ891" s="24"/>
      <c r="AK891" s="6"/>
      <c r="AL891" s="72">
        <v>1</v>
      </c>
      <c r="AM891" s="51"/>
      <c r="AN891" s="57" t="s">
        <v>38</v>
      </c>
      <c r="AO891" s="57">
        <v>90</v>
      </c>
      <c r="AP891" s="33">
        <v>30</v>
      </c>
      <c r="AR891" s="49"/>
      <c r="AS891" s="50"/>
      <c r="AT891" s="50"/>
    </row>
    <row r="892" spans="1:46" x14ac:dyDescent="0.25">
      <c r="A892" s="57" t="s">
        <v>5483</v>
      </c>
      <c r="B892" s="65" t="s">
        <v>5484</v>
      </c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0"/>
      <c r="AJ892" s="24"/>
      <c r="AK892" s="6"/>
      <c r="AL892" s="72">
        <v>4</v>
      </c>
      <c r="AM892" s="51"/>
      <c r="AN892" s="57" t="s">
        <v>473</v>
      </c>
      <c r="AO892" s="57">
        <v>90</v>
      </c>
      <c r="AP892" s="33">
        <v>30</v>
      </c>
      <c r="AR892" s="49"/>
      <c r="AS892" s="50"/>
      <c r="AT892" s="50"/>
    </row>
    <row r="893" spans="1:46" x14ac:dyDescent="0.25">
      <c r="A893" s="57" t="s">
        <v>5422</v>
      </c>
      <c r="B893" s="65" t="s">
        <v>5423</v>
      </c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0"/>
      <c r="AJ893" s="24"/>
      <c r="AK893" s="6"/>
      <c r="AL893" s="72">
        <v>6</v>
      </c>
      <c r="AM893" s="51"/>
      <c r="AN893" s="57" t="s">
        <v>473</v>
      </c>
      <c r="AO893" s="57">
        <v>90</v>
      </c>
      <c r="AP893" s="33">
        <v>30</v>
      </c>
      <c r="AR893" s="49"/>
      <c r="AS893" s="50"/>
      <c r="AT893" s="50"/>
    </row>
    <row r="894" spans="1:46" x14ac:dyDescent="0.25">
      <c r="A894" s="57" t="s">
        <v>9505</v>
      </c>
      <c r="B894" s="65" t="s">
        <v>6317</v>
      </c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0"/>
      <c r="AJ894" s="24"/>
      <c r="AK894" s="6"/>
      <c r="AL894" s="72">
        <v>1</v>
      </c>
      <c r="AM894" s="51"/>
      <c r="AN894" s="57" t="s">
        <v>50</v>
      </c>
      <c r="AO894" s="57">
        <v>90</v>
      </c>
      <c r="AP894" s="33">
        <v>30</v>
      </c>
      <c r="AR894" s="49"/>
      <c r="AS894" s="50"/>
      <c r="AT894" s="50"/>
    </row>
    <row r="895" spans="1:46" x14ac:dyDescent="0.25">
      <c r="A895" s="57" t="s">
        <v>6316</v>
      </c>
      <c r="B895" s="65" t="s">
        <v>6317</v>
      </c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0"/>
      <c r="AJ895" s="24"/>
      <c r="AK895" s="6"/>
      <c r="AL895" s="72">
        <v>1</v>
      </c>
      <c r="AM895" s="51"/>
      <c r="AN895" s="57" t="s">
        <v>50</v>
      </c>
      <c r="AO895" s="57">
        <v>90</v>
      </c>
      <c r="AP895" s="33">
        <v>30</v>
      </c>
      <c r="AR895" s="49"/>
      <c r="AS895" s="50"/>
      <c r="AT895" s="50"/>
    </row>
    <row r="896" spans="1:46" x14ac:dyDescent="0.25">
      <c r="A896" s="57" t="s">
        <v>17760</v>
      </c>
      <c r="B896" s="65" t="s">
        <v>6317</v>
      </c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0"/>
      <c r="AJ896" s="24"/>
      <c r="AK896" s="6"/>
      <c r="AL896" s="72">
        <v>1</v>
      </c>
      <c r="AM896" s="51"/>
      <c r="AN896" s="57" t="s">
        <v>50</v>
      </c>
      <c r="AO896" s="57">
        <v>90</v>
      </c>
      <c r="AP896" s="33">
        <v>30</v>
      </c>
      <c r="AR896" s="49"/>
      <c r="AS896" s="50"/>
      <c r="AT896" s="50"/>
    </row>
    <row r="897" spans="1:46" x14ac:dyDescent="0.25">
      <c r="A897" s="57" t="s">
        <v>20447</v>
      </c>
      <c r="B897" s="65" t="s">
        <v>20448</v>
      </c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0"/>
      <c r="AJ897" s="24"/>
      <c r="AK897" s="6"/>
      <c r="AL897" s="72">
        <v>1</v>
      </c>
      <c r="AM897" s="51"/>
      <c r="AN897" s="57" t="s">
        <v>38</v>
      </c>
      <c r="AO897" s="57">
        <v>120</v>
      </c>
      <c r="AP897" s="33">
        <v>30</v>
      </c>
      <c r="AR897" s="49"/>
      <c r="AS897" s="50"/>
      <c r="AT897" s="50"/>
    </row>
    <row r="898" spans="1:46" x14ac:dyDescent="0.25">
      <c r="A898" s="57" t="s">
        <v>13482</v>
      </c>
      <c r="B898" s="65" t="s">
        <v>13483</v>
      </c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0"/>
      <c r="AJ898" s="24"/>
      <c r="AK898" s="6"/>
      <c r="AL898" s="72">
        <v>1</v>
      </c>
      <c r="AM898" s="51"/>
      <c r="AN898" s="57" t="s">
        <v>38</v>
      </c>
      <c r="AO898" s="57">
        <v>90</v>
      </c>
      <c r="AP898" s="33">
        <v>30</v>
      </c>
      <c r="AR898" s="49"/>
      <c r="AS898" s="50"/>
      <c r="AT898" s="50"/>
    </row>
    <row r="899" spans="1:46" x14ac:dyDescent="0.25">
      <c r="A899" s="57" t="s">
        <v>11639</v>
      </c>
      <c r="B899" s="65" t="s">
        <v>11640</v>
      </c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0"/>
      <c r="AJ899" s="24"/>
      <c r="AK899" s="6"/>
      <c r="AL899" s="72">
        <v>1</v>
      </c>
      <c r="AM899" s="51"/>
      <c r="AN899" s="57" t="s">
        <v>38</v>
      </c>
      <c r="AO899" s="57">
        <v>90</v>
      </c>
      <c r="AP899" s="33">
        <v>30</v>
      </c>
      <c r="AR899" s="49"/>
      <c r="AS899" s="50"/>
      <c r="AT899" s="50"/>
    </row>
    <row r="900" spans="1:46" x14ac:dyDescent="0.25">
      <c r="A900" s="57" t="s">
        <v>8160</v>
      </c>
      <c r="B900" s="65" t="s">
        <v>8161</v>
      </c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0"/>
      <c r="AJ900" s="24"/>
      <c r="AK900" s="6"/>
      <c r="AL900" s="72">
        <v>2</v>
      </c>
      <c r="AM900" s="51"/>
      <c r="AN900" s="57" t="s">
        <v>38</v>
      </c>
      <c r="AO900" s="57">
        <v>90</v>
      </c>
      <c r="AP900" s="33">
        <v>30</v>
      </c>
      <c r="AR900" s="49"/>
      <c r="AS900" s="50"/>
      <c r="AT900" s="50"/>
    </row>
    <row r="901" spans="1:46" x14ac:dyDescent="0.25">
      <c r="A901" s="57" t="s">
        <v>6030</v>
      </c>
      <c r="B901" s="65" t="s">
        <v>6031</v>
      </c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0"/>
      <c r="AJ901" s="24"/>
      <c r="AK901" s="6"/>
      <c r="AL901" s="72">
        <v>1</v>
      </c>
      <c r="AM901" s="51"/>
      <c r="AN901" s="57" t="s">
        <v>38</v>
      </c>
      <c r="AO901" s="57">
        <v>90</v>
      </c>
      <c r="AP901" s="33">
        <v>30</v>
      </c>
      <c r="AR901" s="49"/>
      <c r="AS901" s="50"/>
      <c r="AT901" s="50"/>
    </row>
    <row r="902" spans="1:46" x14ac:dyDescent="0.25">
      <c r="A902" s="57" t="s">
        <v>21859</v>
      </c>
      <c r="B902" s="65" t="s">
        <v>21860</v>
      </c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0"/>
      <c r="AJ902" s="24"/>
      <c r="AK902" s="6"/>
      <c r="AL902" s="72">
        <v>1</v>
      </c>
      <c r="AM902" s="51"/>
      <c r="AN902" s="57" t="s">
        <v>38</v>
      </c>
      <c r="AO902" s="57">
        <v>90</v>
      </c>
      <c r="AP902" s="33">
        <v>30</v>
      </c>
      <c r="AR902" s="49"/>
      <c r="AS902" s="50"/>
      <c r="AT902" s="50"/>
    </row>
    <row r="903" spans="1:46" x14ac:dyDescent="0.25">
      <c r="A903" s="57" t="s">
        <v>15815</v>
      </c>
      <c r="B903" s="65" t="s">
        <v>15816</v>
      </c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0"/>
      <c r="AJ903" s="24"/>
      <c r="AK903" s="6"/>
      <c r="AL903" s="72">
        <v>1</v>
      </c>
      <c r="AM903" s="51"/>
      <c r="AN903" s="57" t="s">
        <v>38</v>
      </c>
      <c r="AO903" s="57">
        <v>90</v>
      </c>
      <c r="AP903" s="33">
        <v>30</v>
      </c>
      <c r="AR903" s="49"/>
      <c r="AS903" s="50"/>
      <c r="AT903" s="50"/>
    </row>
    <row r="904" spans="1:46" x14ac:dyDescent="0.25">
      <c r="A904" s="57" t="s">
        <v>6884</v>
      </c>
      <c r="B904" s="65" t="s">
        <v>6885</v>
      </c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0"/>
      <c r="AJ904" s="24"/>
      <c r="AK904" s="6"/>
      <c r="AL904" s="72">
        <v>1</v>
      </c>
      <c r="AM904" s="51"/>
      <c r="AN904" s="57" t="s">
        <v>38</v>
      </c>
      <c r="AO904" s="57">
        <v>90</v>
      </c>
      <c r="AP904" s="33">
        <v>30</v>
      </c>
      <c r="AR904" s="49"/>
      <c r="AS904" s="50"/>
      <c r="AT904" s="50"/>
    </row>
    <row r="905" spans="1:46" x14ac:dyDescent="0.25">
      <c r="A905" s="57" t="s">
        <v>15041</v>
      </c>
      <c r="B905" s="65" t="s">
        <v>15042</v>
      </c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0"/>
      <c r="AJ905" s="24"/>
      <c r="AK905" s="6"/>
      <c r="AL905" s="72">
        <v>1</v>
      </c>
      <c r="AM905" s="51"/>
      <c r="AN905" s="57" t="s">
        <v>38</v>
      </c>
      <c r="AO905" s="57">
        <v>90</v>
      </c>
      <c r="AP905" s="33">
        <v>30</v>
      </c>
      <c r="AR905" s="49"/>
      <c r="AS905" s="50"/>
      <c r="AT905" s="50"/>
    </row>
    <row r="906" spans="1:46" x14ac:dyDescent="0.25">
      <c r="A906" s="57" t="s">
        <v>2960</v>
      </c>
      <c r="B906" s="65" t="s">
        <v>2961</v>
      </c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0"/>
      <c r="AJ906" s="24"/>
      <c r="AK906" s="6"/>
      <c r="AL906" s="72">
        <v>1</v>
      </c>
      <c r="AM906" s="51"/>
      <c r="AN906" s="57" t="s">
        <v>38</v>
      </c>
      <c r="AO906" s="57">
        <v>90</v>
      </c>
      <c r="AP906" s="33">
        <v>30</v>
      </c>
      <c r="AR906" s="49"/>
      <c r="AS906" s="50"/>
      <c r="AT906" s="50"/>
    </row>
    <row r="907" spans="1:46" x14ac:dyDescent="0.25">
      <c r="A907" s="57" t="s">
        <v>10766</v>
      </c>
      <c r="B907" s="65" t="s">
        <v>10767</v>
      </c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0"/>
      <c r="AJ907" s="24"/>
      <c r="AK907" s="6"/>
      <c r="AL907" s="72">
        <v>1</v>
      </c>
      <c r="AM907" s="51"/>
      <c r="AN907" s="57" t="s">
        <v>38</v>
      </c>
      <c r="AO907" s="57">
        <v>90</v>
      </c>
      <c r="AP907" s="33">
        <v>30</v>
      </c>
      <c r="AR907" s="49"/>
      <c r="AS907" s="50"/>
      <c r="AT907" s="50"/>
    </row>
    <row r="908" spans="1:46" x14ac:dyDescent="0.25">
      <c r="A908" s="57" t="s">
        <v>19039</v>
      </c>
      <c r="B908" s="65" t="s">
        <v>19040</v>
      </c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0"/>
      <c r="AJ908" s="24"/>
      <c r="AK908" s="6"/>
      <c r="AL908" s="72">
        <v>1</v>
      </c>
      <c r="AM908" s="51"/>
      <c r="AN908" s="57" t="s">
        <v>38</v>
      </c>
      <c r="AO908" s="57">
        <v>90</v>
      </c>
      <c r="AP908" s="33">
        <v>30</v>
      </c>
      <c r="AR908" s="49"/>
      <c r="AS908" s="50"/>
      <c r="AT908" s="50"/>
    </row>
    <row r="909" spans="1:46" x14ac:dyDescent="0.25">
      <c r="A909" s="57" t="s">
        <v>20100</v>
      </c>
      <c r="B909" s="65" t="s">
        <v>20101</v>
      </c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0"/>
      <c r="AJ909" s="24"/>
      <c r="AK909" s="6"/>
      <c r="AL909" s="72">
        <v>1</v>
      </c>
      <c r="AM909" s="51"/>
      <c r="AN909" s="57" t="s">
        <v>38</v>
      </c>
      <c r="AO909" s="57">
        <v>90</v>
      </c>
      <c r="AP909" s="33">
        <v>30</v>
      </c>
      <c r="AR909" s="49"/>
      <c r="AS909" s="50"/>
      <c r="AT909" s="50"/>
    </row>
    <row r="910" spans="1:46" x14ac:dyDescent="0.25">
      <c r="A910" s="57" t="s">
        <v>6187</v>
      </c>
      <c r="B910" s="65" t="s">
        <v>6188</v>
      </c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0"/>
      <c r="AJ910" s="24"/>
      <c r="AK910" s="6"/>
      <c r="AL910" s="72">
        <v>2</v>
      </c>
      <c r="AM910" s="51"/>
      <c r="AN910" s="57" t="s">
        <v>38</v>
      </c>
      <c r="AO910" s="57">
        <v>90</v>
      </c>
      <c r="AP910" s="33">
        <v>30</v>
      </c>
      <c r="AR910" s="49"/>
      <c r="AS910" s="50"/>
      <c r="AT910" s="50"/>
    </row>
    <row r="911" spans="1:46" x14ac:dyDescent="0.25">
      <c r="A911" s="57" t="s">
        <v>11873</v>
      </c>
      <c r="B911" s="65" t="s">
        <v>11874</v>
      </c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0"/>
      <c r="AJ911" s="24"/>
      <c r="AK911" s="6"/>
      <c r="AL911" s="72">
        <v>6</v>
      </c>
      <c r="AM911" s="51"/>
      <c r="AN911" s="57" t="s">
        <v>50</v>
      </c>
      <c r="AO911" s="57">
        <v>90</v>
      </c>
      <c r="AP911" s="33">
        <v>30</v>
      </c>
      <c r="AR911" s="49"/>
      <c r="AS911" s="50"/>
      <c r="AT911" s="50"/>
    </row>
    <row r="912" spans="1:46" x14ac:dyDescent="0.25">
      <c r="A912" s="57" t="s">
        <v>14893</v>
      </c>
      <c r="B912" s="65" t="s">
        <v>14894</v>
      </c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0"/>
      <c r="AJ912" s="24"/>
      <c r="AK912" s="6"/>
      <c r="AL912" s="72">
        <v>1</v>
      </c>
      <c r="AM912" s="51"/>
      <c r="AN912" s="57" t="s">
        <v>473</v>
      </c>
      <c r="AO912" s="57">
        <v>150</v>
      </c>
      <c r="AP912" s="33">
        <v>30</v>
      </c>
      <c r="AR912" s="49"/>
      <c r="AS912" s="50"/>
      <c r="AT912" s="50"/>
    </row>
    <row r="913" spans="1:46" x14ac:dyDescent="0.25">
      <c r="A913" s="57" t="s">
        <v>19543</v>
      </c>
      <c r="B913" s="65" t="s">
        <v>19544</v>
      </c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0"/>
      <c r="AJ913" s="24"/>
      <c r="AK913" s="6"/>
      <c r="AL913" s="72">
        <v>1</v>
      </c>
      <c r="AM913" s="51"/>
      <c r="AN913" s="57" t="s">
        <v>473</v>
      </c>
      <c r="AO913" s="57">
        <v>150</v>
      </c>
      <c r="AP913" s="33">
        <v>30</v>
      </c>
      <c r="AR913" s="49"/>
      <c r="AS913" s="50"/>
      <c r="AT913" s="50"/>
    </row>
    <row r="914" spans="1:46" x14ac:dyDescent="0.25">
      <c r="A914" s="57" t="s">
        <v>5979</v>
      </c>
      <c r="B914" s="65" t="s">
        <v>5980</v>
      </c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0"/>
      <c r="AJ914" s="24"/>
      <c r="AK914" s="6"/>
      <c r="AL914" s="72">
        <v>1</v>
      </c>
      <c r="AM914" s="51"/>
      <c r="AN914" s="57" t="s">
        <v>38</v>
      </c>
      <c r="AO914" s="57">
        <v>150</v>
      </c>
      <c r="AP914" s="33">
        <v>30</v>
      </c>
      <c r="AR914" s="49"/>
      <c r="AS914" s="50"/>
      <c r="AT914" s="50"/>
    </row>
    <row r="915" spans="1:46" x14ac:dyDescent="0.25">
      <c r="A915" s="57" t="s">
        <v>9539</v>
      </c>
      <c r="B915" s="65" t="s">
        <v>9540</v>
      </c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0"/>
      <c r="AJ915" s="24"/>
      <c r="AK915" s="6"/>
      <c r="AL915" s="72">
        <v>1</v>
      </c>
      <c r="AM915" s="51"/>
      <c r="AN915" s="57" t="s">
        <v>473</v>
      </c>
      <c r="AO915" s="57">
        <v>90</v>
      </c>
      <c r="AP915" s="33">
        <v>30</v>
      </c>
      <c r="AR915" s="49"/>
      <c r="AS915" s="50"/>
      <c r="AT915" s="50"/>
    </row>
    <row r="916" spans="1:46" x14ac:dyDescent="0.25">
      <c r="A916" s="57" t="s">
        <v>4314</v>
      </c>
      <c r="B916" s="65" t="s">
        <v>4315</v>
      </c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0"/>
      <c r="AJ916" s="24"/>
      <c r="AK916" s="6"/>
      <c r="AL916" s="72">
        <v>2</v>
      </c>
      <c r="AM916" s="51"/>
      <c r="AN916" s="57" t="s">
        <v>473</v>
      </c>
      <c r="AO916" s="57">
        <v>90</v>
      </c>
      <c r="AP916" s="33">
        <v>30</v>
      </c>
      <c r="AR916" s="49"/>
      <c r="AS916" s="50"/>
      <c r="AT916" s="50"/>
    </row>
    <row r="917" spans="1:46" x14ac:dyDescent="0.25">
      <c r="A917" s="57" t="s">
        <v>13636</v>
      </c>
      <c r="B917" s="65" t="s">
        <v>13637</v>
      </c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0"/>
      <c r="AJ917" s="24"/>
      <c r="AK917" s="6"/>
      <c r="AL917" s="72">
        <v>10</v>
      </c>
      <c r="AM917" s="51"/>
      <c r="AN917" s="57" t="s">
        <v>38</v>
      </c>
      <c r="AO917" s="57">
        <v>90</v>
      </c>
      <c r="AP917" s="33">
        <v>30</v>
      </c>
      <c r="AR917" s="49"/>
      <c r="AS917" s="50"/>
      <c r="AT917" s="50"/>
    </row>
    <row r="918" spans="1:46" x14ac:dyDescent="0.25">
      <c r="A918" s="57" t="s">
        <v>13414</v>
      </c>
      <c r="B918" s="65" t="s">
        <v>13415</v>
      </c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0"/>
      <c r="AJ918" s="24"/>
      <c r="AK918" s="6"/>
      <c r="AL918" s="72">
        <v>2</v>
      </c>
      <c r="AM918" s="51"/>
      <c r="AN918" s="57" t="s">
        <v>38</v>
      </c>
      <c r="AO918" s="57">
        <v>90</v>
      </c>
      <c r="AP918" s="33">
        <v>30</v>
      </c>
      <c r="AR918" s="49"/>
      <c r="AS918" s="50"/>
      <c r="AT918" s="50"/>
    </row>
    <row r="919" spans="1:46" x14ac:dyDescent="0.25">
      <c r="A919" s="57" t="s">
        <v>11050</v>
      </c>
      <c r="B919" s="65" t="s">
        <v>11051</v>
      </c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0"/>
      <c r="AJ919" s="24"/>
      <c r="AK919" s="6"/>
      <c r="AL919" s="72">
        <v>2</v>
      </c>
      <c r="AM919" s="51"/>
      <c r="AN919" s="57" t="s">
        <v>473</v>
      </c>
      <c r="AO919" s="57">
        <v>90</v>
      </c>
      <c r="AP919" s="33">
        <v>30</v>
      </c>
      <c r="AR919" s="49"/>
      <c r="AS919" s="50"/>
      <c r="AT919" s="50"/>
    </row>
    <row r="920" spans="1:46" x14ac:dyDescent="0.25">
      <c r="A920" s="57" t="s">
        <v>17180</v>
      </c>
      <c r="B920" s="65" t="s">
        <v>17181</v>
      </c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0"/>
      <c r="AJ920" s="24"/>
      <c r="AK920" s="6"/>
      <c r="AL920" s="72">
        <v>0</v>
      </c>
      <c r="AM920" s="51"/>
      <c r="AN920" s="57" t="s">
        <v>473</v>
      </c>
      <c r="AO920" s="57">
        <v>90</v>
      </c>
      <c r="AP920" s="33">
        <v>30</v>
      </c>
      <c r="AR920" s="49"/>
      <c r="AS920" s="50"/>
      <c r="AT920" s="50"/>
    </row>
    <row r="921" spans="1:46" x14ac:dyDescent="0.25">
      <c r="A921" s="57" t="s">
        <v>4318</v>
      </c>
      <c r="B921" s="65" t="s">
        <v>4319</v>
      </c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0"/>
      <c r="AJ921" s="24"/>
      <c r="AK921" s="6"/>
      <c r="AL921" s="72">
        <v>2</v>
      </c>
      <c r="AM921" s="51"/>
      <c r="AN921" s="57" t="s">
        <v>38</v>
      </c>
      <c r="AO921" s="57">
        <v>90</v>
      </c>
      <c r="AP921" s="33">
        <v>30</v>
      </c>
      <c r="AR921" s="49"/>
      <c r="AS921" s="50"/>
      <c r="AT921" s="50"/>
    </row>
    <row r="922" spans="1:46" x14ac:dyDescent="0.25">
      <c r="A922" s="57" t="s">
        <v>19097</v>
      </c>
      <c r="B922" s="65" t="s">
        <v>19098</v>
      </c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0"/>
      <c r="AJ922" s="24"/>
      <c r="AK922" s="6"/>
      <c r="AL922" s="72">
        <v>2</v>
      </c>
      <c r="AM922" s="51"/>
      <c r="AN922" s="57" t="s">
        <v>38</v>
      </c>
      <c r="AO922" s="57">
        <v>90</v>
      </c>
      <c r="AP922" s="33">
        <v>30</v>
      </c>
      <c r="AR922" s="49"/>
      <c r="AS922" s="50"/>
      <c r="AT922" s="50"/>
    </row>
    <row r="923" spans="1:46" x14ac:dyDescent="0.25">
      <c r="A923" s="57" t="s">
        <v>10099</v>
      </c>
      <c r="B923" s="65" t="s">
        <v>10100</v>
      </c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0"/>
      <c r="AJ923" s="24"/>
      <c r="AK923" s="6"/>
      <c r="AL923" s="72">
        <v>0</v>
      </c>
      <c r="AM923" s="51"/>
      <c r="AN923" s="57" t="s">
        <v>38</v>
      </c>
      <c r="AO923" s="57">
        <v>90</v>
      </c>
      <c r="AP923" s="33">
        <v>30</v>
      </c>
      <c r="AR923" s="49"/>
      <c r="AS923" s="50"/>
      <c r="AT923" s="50"/>
    </row>
    <row r="924" spans="1:46" x14ac:dyDescent="0.25">
      <c r="A924" s="57" t="s">
        <v>14283</v>
      </c>
      <c r="B924" s="65" t="s">
        <v>14284</v>
      </c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0"/>
      <c r="AJ924" s="24"/>
      <c r="AK924" s="6"/>
      <c r="AL924" s="72">
        <v>4</v>
      </c>
      <c r="AM924" s="51"/>
      <c r="AN924" s="57" t="s">
        <v>38</v>
      </c>
      <c r="AO924" s="57">
        <v>120</v>
      </c>
      <c r="AP924" s="33">
        <v>30</v>
      </c>
      <c r="AR924" s="49"/>
      <c r="AS924" s="50"/>
      <c r="AT924" s="50"/>
    </row>
    <row r="925" spans="1:46" x14ac:dyDescent="0.25">
      <c r="A925" s="57" t="s">
        <v>15524</v>
      </c>
      <c r="B925" s="65" t="s">
        <v>15525</v>
      </c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0"/>
      <c r="AJ925" s="24"/>
      <c r="AK925" s="6"/>
      <c r="AL925" s="72">
        <v>2</v>
      </c>
      <c r="AM925" s="51"/>
      <c r="AN925" s="57" t="s">
        <v>38</v>
      </c>
      <c r="AO925" s="57">
        <v>90</v>
      </c>
      <c r="AP925" s="33">
        <v>30</v>
      </c>
      <c r="AR925" s="49"/>
      <c r="AS925" s="50"/>
      <c r="AT925" s="50"/>
    </row>
    <row r="926" spans="1:46" x14ac:dyDescent="0.25">
      <c r="A926" s="57" t="s">
        <v>17810</v>
      </c>
      <c r="B926" s="65" t="s">
        <v>17811</v>
      </c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0"/>
      <c r="AJ926" s="24"/>
      <c r="AK926" s="6"/>
      <c r="AL926" s="72">
        <v>2</v>
      </c>
      <c r="AM926" s="51"/>
      <c r="AN926" s="57" t="s">
        <v>38</v>
      </c>
      <c r="AO926" s="57">
        <v>120</v>
      </c>
      <c r="AP926" s="33">
        <v>30</v>
      </c>
      <c r="AR926" s="49"/>
      <c r="AS926" s="50"/>
      <c r="AT926" s="50"/>
    </row>
    <row r="927" spans="1:46" x14ac:dyDescent="0.25">
      <c r="A927" s="57" t="s">
        <v>6811</v>
      </c>
      <c r="B927" s="65" t="s">
        <v>6812</v>
      </c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0"/>
      <c r="AJ927" s="24"/>
      <c r="AK927" s="6"/>
      <c r="AL927" s="72">
        <v>2</v>
      </c>
      <c r="AM927" s="51"/>
      <c r="AN927" s="57" t="s">
        <v>38</v>
      </c>
      <c r="AO927" s="57">
        <v>90</v>
      </c>
      <c r="AP927" s="33">
        <v>30</v>
      </c>
      <c r="AR927" s="49"/>
      <c r="AS927" s="50"/>
      <c r="AT927" s="50"/>
    </row>
    <row r="928" spans="1:46" x14ac:dyDescent="0.25">
      <c r="A928" s="57" t="s">
        <v>12145</v>
      </c>
      <c r="B928" s="65" t="s">
        <v>12146</v>
      </c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0"/>
      <c r="AJ928" s="24"/>
      <c r="AK928" s="6"/>
      <c r="AL928" s="72">
        <v>4</v>
      </c>
      <c r="AM928" s="51"/>
      <c r="AN928" s="57" t="s">
        <v>38</v>
      </c>
      <c r="AO928" s="57">
        <v>90</v>
      </c>
      <c r="AP928" s="33">
        <v>30</v>
      </c>
      <c r="AR928" s="49"/>
      <c r="AS928" s="50"/>
      <c r="AT928" s="50"/>
    </row>
    <row r="929" spans="1:46" x14ac:dyDescent="0.25">
      <c r="A929" s="57" t="s">
        <v>6387</v>
      </c>
      <c r="B929" s="65" t="s">
        <v>6388</v>
      </c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0"/>
      <c r="AJ929" s="24"/>
      <c r="AK929" s="6"/>
      <c r="AL929" s="72">
        <v>1</v>
      </c>
      <c r="AM929" s="51"/>
      <c r="AN929" s="57" t="s">
        <v>38</v>
      </c>
      <c r="AO929" s="57">
        <v>90</v>
      </c>
      <c r="AP929" s="33">
        <v>30</v>
      </c>
      <c r="AR929" s="49"/>
      <c r="AS929" s="50"/>
      <c r="AT929" s="50"/>
    </row>
    <row r="930" spans="1:46" x14ac:dyDescent="0.25">
      <c r="A930" s="57" t="s">
        <v>4505</v>
      </c>
      <c r="B930" s="65" t="s">
        <v>4506</v>
      </c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0"/>
      <c r="AJ930" s="24"/>
      <c r="AK930" s="6"/>
      <c r="AL930" s="72">
        <v>5</v>
      </c>
      <c r="AM930" s="51"/>
      <c r="AN930" s="57" t="s">
        <v>38</v>
      </c>
      <c r="AO930" s="57">
        <v>90</v>
      </c>
      <c r="AP930" s="33">
        <v>30</v>
      </c>
      <c r="AR930" s="49"/>
      <c r="AS930" s="50"/>
      <c r="AT930" s="50"/>
    </row>
    <row r="931" spans="1:46" x14ac:dyDescent="0.25">
      <c r="A931" s="57" t="s">
        <v>17196</v>
      </c>
      <c r="B931" s="65" t="s">
        <v>17197</v>
      </c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0"/>
      <c r="AJ931" s="24"/>
      <c r="AK931" s="6"/>
      <c r="AL931" s="72">
        <v>1</v>
      </c>
      <c r="AM931" s="51"/>
      <c r="AN931" s="57" t="s">
        <v>473</v>
      </c>
      <c r="AO931" s="57">
        <v>120</v>
      </c>
      <c r="AP931" s="33">
        <v>30</v>
      </c>
      <c r="AR931" s="49"/>
      <c r="AS931" s="50"/>
      <c r="AT931" s="50"/>
    </row>
    <row r="932" spans="1:46" x14ac:dyDescent="0.25">
      <c r="A932" s="57" t="s">
        <v>1406</v>
      </c>
      <c r="B932" s="65" t="s">
        <v>1407</v>
      </c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0"/>
      <c r="AJ932" s="24"/>
      <c r="AK932" s="6"/>
      <c r="AL932" s="72">
        <v>5</v>
      </c>
      <c r="AM932" s="51"/>
      <c r="AN932" s="57" t="s">
        <v>22664</v>
      </c>
      <c r="AO932" s="57">
        <v>120</v>
      </c>
      <c r="AP932" s="33">
        <v>30</v>
      </c>
      <c r="AR932" s="49"/>
      <c r="AS932" s="50"/>
      <c r="AT932" s="50"/>
    </row>
    <row r="933" spans="1:46" x14ac:dyDescent="0.25">
      <c r="A933" s="57" t="s">
        <v>1136</v>
      </c>
      <c r="B933" s="65" t="s">
        <v>1137</v>
      </c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0"/>
      <c r="AJ933" s="24"/>
      <c r="AK933" s="6"/>
      <c r="AL933" s="72">
        <v>5</v>
      </c>
      <c r="AM933" s="51"/>
      <c r="AN933" s="57" t="s">
        <v>22664</v>
      </c>
      <c r="AO933" s="57">
        <v>120</v>
      </c>
      <c r="AP933" s="33">
        <v>30</v>
      </c>
      <c r="AR933" s="49"/>
      <c r="AS933" s="50"/>
      <c r="AT933" s="50"/>
    </row>
    <row r="934" spans="1:46" x14ac:dyDescent="0.25">
      <c r="A934" s="57" t="s">
        <v>9163</v>
      </c>
      <c r="B934" s="65" t="s">
        <v>9164</v>
      </c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0"/>
      <c r="AJ934" s="24"/>
      <c r="AK934" s="6"/>
      <c r="AL934" s="72">
        <v>5</v>
      </c>
      <c r="AM934" s="51"/>
      <c r="AN934" s="57" t="s">
        <v>38</v>
      </c>
      <c r="AO934" s="57">
        <v>90</v>
      </c>
      <c r="AP934" s="33">
        <v>30</v>
      </c>
      <c r="AR934" s="49"/>
      <c r="AS934" s="50"/>
      <c r="AT934" s="50"/>
    </row>
    <row r="935" spans="1:46" x14ac:dyDescent="0.25">
      <c r="A935" s="57" t="s">
        <v>11374</v>
      </c>
      <c r="B935" s="65" t="s">
        <v>11375</v>
      </c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0"/>
      <c r="AJ935" s="24"/>
      <c r="AK935" s="6"/>
      <c r="AL935" s="72">
        <v>1</v>
      </c>
      <c r="AM935" s="51"/>
      <c r="AN935" s="57" t="s">
        <v>38</v>
      </c>
      <c r="AO935" s="57">
        <v>180</v>
      </c>
      <c r="AP935" s="33">
        <v>30</v>
      </c>
      <c r="AR935" s="49"/>
      <c r="AS935" s="50"/>
      <c r="AT935" s="50"/>
    </row>
    <row r="936" spans="1:46" x14ac:dyDescent="0.25">
      <c r="A936" s="57" t="s">
        <v>17379</v>
      </c>
      <c r="B936" s="65" t="s">
        <v>17380</v>
      </c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0"/>
      <c r="AJ936" s="24"/>
      <c r="AK936" s="6"/>
      <c r="AL936" s="72">
        <v>1</v>
      </c>
      <c r="AM936" s="51"/>
      <c r="AN936" s="57" t="s">
        <v>38</v>
      </c>
      <c r="AO936" s="57">
        <v>120</v>
      </c>
      <c r="AP936" s="33">
        <v>30</v>
      </c>
      <c r="AR936" s="49"/>
      <c r="AS936" s="50"/>
      <c r="AT936" s="50"/>
    </row>
    <row r="937" spans="1:46" x14ac:dyDescent="0.25">
      <c r="A937" s="57" t="s">
        <v>16768</v>
      </c>
      <c r="B937" s="65" t="s">
        <v>16769</v>
      </c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0"/>
      <c r="AJ937" s="24"/>
      <c r="AK937" s="6"/>
      <c r="AL937" s="72">
        <v>1</v>
      </c>
      <c r="AM937" s="51"/>
      <c r="AN937" s="57" t="s">
        <v>38</v>
      </c>
      <c r="AO937" s="57">
        <v>120</v>
      </c>
      <c r="AP937" s="33">
        <v>30</v>
      </c>
      <c r="AR937" s="49"/>
      <c r="AS937" s="50"/>
      <c r="AT937" s="50"/>
    </row>
    <row r="938" spans="1:46" x14ac:dyDescent="0.25">
      <c r="A938" s="57" t="s">
        <v>9502</v>
      </c>
      <c r="B938" s="65" t="s">
        <v>9503</v>
      </c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0"/>
      <c r="AJ938" s="24"/>
      <c r="AK938" s="6"/>
      <c r="AL938" s="72">
        <v>1</v>
      </c>
      <c r="AM938" s="51"/>
      <c r="AN938" s="57" t="s">
        <v>38</v>
      </c>
      <c r="AO938" s="57">
        <v>120</v>
      </c>
      <c r="AP938" s="33">
        <v>30</v>
      </c>
      <c r="AR938" s="49"/>
      <c r="AS938" s="50"/>
      <c r="AT938" s="50"/>
    </row>
    <row r="939" spans="1:46" x14ac:dyDescent="0.25">
      <c r="A939" s="57" t="s">
        <v>9589</v>
      </c>
      <c r="B939" s="65" t="s">
        <v>9590</v>
      </c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0"/>
      <c r="AJ939" s="24"/>
      <c r="AK939" s="6"/>
      <c r="AL939" s="72">
        <v>1</v>
      </c>
      <c r="AM939" s="51"/>
      <c r="AN939" s="57" t="s">
        <v>38</v>
      </c>
      <c r="AO939" s="57">
        <v>120</v>
      </c>
      <c r="AP939" s="33">
        <v>30</v>
      </c>
      <c r="AR939" s="49"/>
      <c r="AS939" s="50"/>
      <c r="AT939" s="50"/>
    </row>
    <row r="940" spans="1:46" x14ac:dyDescent="0.25">
      <c r="A940" s="57" t="s">
        <v>9405</v>
      </c>
      <c r="B940" s="65" t="s">
        <v>9406</v>
      </c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0"/>
      <c r="AJ940" s="24"/>
      <c r="AK940" s="6"/>
      <c r="AL940" s="72">
        <v>2</v>
      </c>
      <c r="AM940" s="51"/>
      <c r="AN940" s="57" t="s">
        <v>38</v>
      </c>
      <c r="AO940" s="57">
        <v>90</v>
      </c>
      <c r="AP940" s="33">
        <v>30</v>
      </c>
      <c r="AR940" s="49"/>
      <c r="AS940" s="50"/>
      <c r="AT940" s="50"/>
    </row>
    <row r="941" spans="1:46" x14ac:dyDescent="0.25">
      <c r="A941" s="57" t="s">
        <v>12118</v>
      </c>
      <c r="B941" s="65" t="s">
        <v>12119</v>
      </c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0"/>
      <c r="AJ941" s="24"/>
      <c r="AK941" s="6"/>
      <c r="AL941" s="72">
        <v>1</v>
      </c>
      <c r="AM941" s="51"/>
      <c r="AN941" s="57" t="s">
        <v>38</v>
      </c>
      <c r="AO941" s="57">
        <v>90</v>
      </c>
      <c r="AP941" s="33">
        <v>30</v>
      </c>
      <c r="AR941" s="49"/>
      <c r="AS941" s="50"/>
      <c r="AT941" s="50"/>
    </row>
    <row r="942" spans="1:46" x14ac:dyDescent="0.25">
      <c r="A942" s="57" t="s">
        <v>13685</v>
      </c>
      <c r="B942" s="65" t="s">
        <v>13686</v>
      </c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0"/>
      <c r="AJ942" s="24"/>
      <c r="AK942" s="6"/>
      <c r="AL942" s="72">
        <v>2</v>
      </c>
      <c r="AM942" s="51"/>
      <c r="AN942" s="57" t="s">
        <v>22664</v>
      </c>
      <c r="AO942" s="57">
        <v>90</v>
      </c>
      <c r="AP942" s="33">
        <v>30</v>
      </c>
      <c r="AR942" s="49"/>
      <c r="AS942" s="50"/>
      <c r="AT942" s="50"/>
    </row>
    <row r="943" spans="1:46" x14ac:dyDescent="0.25">
      <c r="A943" s="57" t="s">
        <v>18634</v>
      </c>
      <c r="B943" s="65" t="s">
        <v>18635</v>
      </c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0"/>
      <c r="AJ943" s="24"/>
      <c r="AK943" s="6"/>
      <c r="AL943" s="72">
        <v>0</v>
      </c>
      <c r="AM943" s="51"/>
      <c r="AN943" s="57" t="s">
        <v>47</v>
      </c>
      <c r="AO943" s="57">
        <v>30</v>
      </c>
      <c r="AP943" s="33">
        <v>30</v>
      </c>
      <c r="AR943" s="49"/>
      <c r="AS943" s="50"/>
      <c r="AT943" s="50"/>
    </row>
    <row r="944" spans="1:46" x14ac:dyDescent="0.25">
      <c r="A944" s="57" t="s">
        <v>15519</v>
      </c>
      <c r="B944" s="65" t="s">
        <v>15520</v>
      </c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0"/>
      <c r="AJ944" s="24"/>
      <c r="AK944" s="6"/>
      <c r="AL944" s="72">
        <v>0</v>
      </c>
      <c r="AM944" s="51"/>
      <c r="AN944" s="57" t="s">
        <v>42</v>
      </c>
      <c r="AO944" s="57">
        <v>30</v>
      </c>
      <c r="AP944" s="33">
        <v>30</v>
      </c>
      <c r="AR944" s="49"/>
      <c r="AS944" s="50"/>
      <c r="AT944" s="50"/>
    </row>
    <row r="945" spans="1:46" x14ac:dyDescent="0.25">
      <c r="A945" s="57" t="s">
        <v>18905</v>
      </c>
      <c r="B945" s="65" t="s">
        <v>15589</v>
      </c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0"/>
      <c r="AJ945" s="24"/>
      <c r="AK945" s="6"/>
      <c r="AL945" s="72">
        <v>3</v>
      </c>
      <c r="AM945" s="51"/>
      <c r="AN945" s="57" t="s">
        <v>47</v>
      </c>
      <c r="AO945" s="57">
        <v>30</v>
      </c>
      <c r="AP945" s="33">
        <v>30</v>
      </c>
      <c r="AR945" s="49"/>
      <c r="AS945" s="50"/>
      <c r="AT945" s="50"/>
    </row>
    <row r="946" spans="1:46" x14ac:dyDescent="0.25">
      <c r="A946" s="57" t="s">
        <v>22603</v>
      </c>
      <c r="B946" s="65" t="s">
        <v>15589</v>
      </c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0"/>
      <c r="AJ946" s="24"/>
      <c r="AK946" s="6"/>
      <c r="AL946" s="72">
        <v>0</v>
      </c>
      <c r="AM946" s="51"/>
      <c r="AN946" s="57" t="s">
        <v>42</v>
      </c>
      <c r="AO946" s="57">
        <v>60</v>
      </c>
      <c r="AP946" s="33">
        <v>30</v>
      </c>
      <c r="AR946" s="49"/>
      <c r="AS946" s="50"/>
      <c r="AT946" s="50"/>
    </row>
    <row r="947" spans="1:46" x14ac:dyDescent="0.25">
      <c r="A947" s="57" t="s">
        <v>5073</v>
      </c>
      <c r="B947" s="65" t="s">
        <v>5074</v>
      </c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0"/>
      <c r="AJ947" s="24"/>
      <c r="AK947" s="6"/>
      <c r="AL947" s="72">
        <v>1</v>
      </c>
      <c r="AM947" s="51"/>
      <c r="AN947" s="57" t="s">
        <v>38</v>
      </c>
      <c r="AO947" s="57">
        <v>90</v>
      </c>
      <c r="AP947" s="33">
        <v>30</v>
      </c>
      <c r="AR947" s="49"/>
      <c r="AS947" s="50"/>
      <c r="AT947" s="50"/>
    </row>
    <row r="948" spans="1:46" x14ac:dyDescent="0.25">
      <c r="A948" s="57" t="s">
        <v>17618</v>
      </c>
      <c r="B948" s="65" t="s">
        <v>17619</v>
      </c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0"/>
      <c r="AJ948" s="24"/>
      <c r="AK948" s="6"/>
      <c r="AL948" s="72">
        <v>0</v>
      </c>
      <c r="AM948" s="51"/>
      <c r="AN948" s="57" t="s">
        <v>42</v>
      </c>
      <c r="AO948" s="57">
        <v>30</v>
      </c>
      <c r="AP948" s="33">
        <v>30</v>
      </c>
      <c r="AR948" s="49"/>
      <c r="AS948" s="50"/>
      <c r="AT948" s="50"/>
    </row>
    <row r="949" spans="1:46" x14ac:dyDescent="0.25">
      <c r="A949" s="57" t="s">
        <v>3627</v>
      </c>
      <c r="B949" s="65" t="s">
        <v>3628</v>
      </c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0"/>
      <c r="AJ949" s="24"/>
      <c r="AK949" s="6"/>
      <c r="AL949" s="72">
        <v>1</v>
      </c>
      <c r="AM949" s="51"/>
      <c r="AN949" s="57" t="s">
        <v>38</v>
      </c>
      <c r="AO949" s="57">
        <v>30</v>
      </c>
      <c r="AP949" s="33">
        <v>30</v>
      </c>
      <c r="AR949" s="49"/>
      <c r="AS949" s="50"/>
      <c r="AT949" s="50"/>
    </row>
    <row r="950" spans="1:46" x14ac:dyDescent="0.25">
      <c r="A950" s="57" t="s">
        <v>1424</v>
      </c>
      <c r="B950" s="65" t="s">
        <v>1425</v>
      </c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0"/>
      <c r="AJ950" s="24"/>
      <c r="AK950" s="6"/>
      <c r="AL950" s="72">
        <v>1</v>
      </c>
      <c r="AM950" s="51"/>
      <c r="AN950" s="57" t="s">
        <v>50</v>
      </c>
      <c r="AO950" s="57">
        <v>30</v>
      </c>
      <c r="AP950" s="33">
        <v>30</v>
      </c>
      <c r="AR950" s="49"/>
      <c r="AS950" s="50"/>
      <c r="AT950" s="50"/>
    </row>
    <row r="951" spans="1:46" x14ac:dyDescent="0.25">
      <c r="A951" s="57" t="s">
        <v>8772</v>
      </c>
      <c r="B951" s="65" t="s">
        <v>8773</v>
      </c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0"/>
      <c r="AJ951" s="24"/>
      <c r="AK951" s="6"/>
      <c r="AL951" s="72">
        <v>1</v>
      </c>
      <c r="AM951" s="51"/>
      <c r="AN951" s="57" t="s">
        <v>38</v>
      </c>
      <c r="AO951" s="57">
        <v>90</v>
      </c>
      <c r="AP951" s="33">
        <v>30</v>
      </c>
      <c r="AR951" s="49"/>
      <c r="AS951" s="50"/>
      <c r="AT951" s="50"/>
    </row>
    <row r="952" spans="1:46" x14ac:dyDescent="0.25">
      <c r="A952" s="57" t="s">
        <v>5001</v>
      </c>
      <c r="B952" s="65" t="s">
        <v>5002</v>
      </c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0"/>
      <c r="AJ952" s="24"/>
      <c r="AK952" s="6"/>
      <c r="AL952" s="72">
        <v>6</v>
      </c>
      <c r="AM952" s="51"/>
      <c r="AN952" s="57" t="s">
        <v>50</v>
      </c>
      <c r="AO952" s="57">
        <v>90</v>
      </c>
      <c r="AP952" s="33">
        <v>30</v>
      </c>
      <c r="AR952" s="49"/>
      <c r="AS952" s="50"/>
      <c r="AT952" s="50"/>
    </row>
    <row r="953" spans="1:46" x14ac:dyDescent="0.25">
      <c r="A953" s="57" t="s">
        <v>3324</v>
      </c>
      <c r="B953" s="65" t="s">
        <v>3325</v>
      </c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0"/>
      <c r="AJ953" s="24"/>
      <c r="AK953" s="6"/>
      <c r="AL953" s="72">
        <v>1</v>
      </c>
      <c r="AM953" s="51"/>
      <c r="AN953" s="57" t="s">
        <v>473</v>
      </c>
      <c r="AO953" s="57">
        <v>90</v>
      </c>
      <c r="AP953" s="33">
        <v>30</v>
      </c>
      <c r="AR953" s="49"/>
      <c r="AS953" s="50"/>
      <c r="AT953" s="50"/>
    </row>
    <row r="954" spans="1:46" x14ac:dyDescent="0.25">
      <c r="A954" s="57" t="s">
        <v>2324</v>
      </c>
      <c r="B954" s="65" t="s">
        <v>2325</v>
      </c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0"/>
      <c r="AJ954" s="24"/>
      <c r="AK954" s="6"/>
      <c r="AL954" s="72">
        <v>2</v>
      </c>
      <c r="AM954" s="51"/>
      <c r="AN954" s="57" t="s">
        <v>38</v>
      </c>
      <c r="AO954" s="57">
        <v>90</v>
      </c>
      <c r="AP954" s="33">
        <v>30</v>
      </c>
      <c r="AR954" s="49"/>
      <c r="AS954" s="50"/>
      <c r="AT954" s="50"/>
    </row>
    <row r="955" spans="1:46" x14ac:dyDescent="0.25">
      <c r="A955" s="57" t="s">
        <v>18151</v>
      </c>
      <c r="B955" s="65" t="s">
        <v>18152</v>
      </c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0"/>
      <c r="AJ955" s="24"/>
      <c r="AK955" s="6"/>
      <c r="AL955" s="72">
        <v>25</v>
      </c>
      <c r="AM955" s="51"/>
      <c r="AN955" s="57" t="s">
        <v>38</v>
      </c>
      <c r="AO955" s="57">
        <v>90</v>
      </c>
      <c r="AP955" s="33">
        <v>30</v>
      </c>
      <c r="AR955" s="49"/>
      <c r="AS955" s="50"/>
      <c r="AT955" s="50"/>
    </row>
    <row r="956" spans="1:46" x14ac:dyDescent="0.25">
      <c r="A956" s="57" t="s">
        <v>21181</v>
      </c>
      <c r="B956" s="65" t="s">
        <v>21182</v>
      </c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0"/>
      <c r="AJ956" s="24"/>
      <c r="AK956" s="6"/>
      <c r="AL956" s="72">
        <v>2</v>
      </c>
      <c r="AM956" s="51"/>
      <c r="AN956" s="57" t="s">
        <v>38</v>
      </c>
      <c r="AO956" s="57">
        <v>90</v>
      </c>
      <c r="AP956" s="33">
        <v>30</v>
      </c>
      <c r="AR956" s="49"/>
      <c r="AS956" s="50"/>
      <c r="AT956" s="50"/>
    </row>
    <row r="957" spans="1:46" x14ac:dyDescent="0.25">
      <c r="A957" s="57" t="s">
        <v>22423</v>
      </c>
      <c r="B957" s="65" t="s">
        <v>22424</v>
      </c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0"/>
      <c r="AJ957" s="24"/>
      <c r="AK957" s="6"/>
      <c r="AL957" s="72">
        <v>5</v>
      </c>
      <c r="AM957" s="51"/>
      <c r="AN957" s="57" t="s">
        <v>38</v>
      </c>
      <c r="AO957" s="57">
        <v>90</v>
      </c>
      <c r="AP957" s="33">
        <v>30</v>
      </c>
      <c r="AR957" s="49"/>
      <c r="AS957" s="50"/>
      <c r="AT957" s="50"/>
    </row>
    <row r="958" spans="1:46" x14ac:dyDescent="0.25">
      <c r="A958" s="57" t="s">
        <v>3167</v>
      </c>
      <c r="B958" s="65" t="s">
        <v>3168</v>
      </c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0"/>
      <c r="AJ958" s="24"/>
      <c r="AK958" s="6"/>
      <c r="AL958" s="72">
        <v>1</v>
      </c>
      <c r="AM958" s="51"/>
      <c r="AN958" s="57" t="s">
        <v>38</v>
      </c>
      <c r="AO958" s="57">
        <v>90</v>
      </c>
      <c r="AP958" s="33">
        <v>30</v>
      </c>
      <c r="AR958" s="49"/>
      <c r="AS958" s="50"/>
      <c r="AT958" s="50"/>
    </row>
    <row r="959" spans="1:46" x14ac:dyDescent="0.25">
      <c r="A959" s="57" t="s">
        <v>21396</v>
      </c>
      <c r="B959" s="65" t="s">
        <v>21397</v>
      </c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0"/>
      <c r="AJ959" s="24"/>
      <c r="AK959" s="6"/>
      <c r="AL959" s="72">
        <v>3</v>
      </c>
      <c r="AM959" s="51"/>
      <c r="AN959" s="57" t="s">
        <v>38</v>
      </c>
      <c r="AO959" s="57">
        <v>90</v>
      </c>
      <c r="AP959" s="33">
        <v>30</v>
      </c>
      <c r="AR959" s="49"/>
      <c r="AS959" s="50"/>
      <c r="AT959" s="50"/>
    </row>
    <row r="960" spans="1:46" x14ac:dyDescent="0.25">
      <c r="A960" s="57" t="s">
        <v>10794</v>
      </c>
      <c r="B960" s="65" t="s">
        <v>10795</v>
      </c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0"/>
      <c r="AJ960" s="24"/>
      <c r="AK960" s="6"/>
      <c r="AL960" s="72">
        <v>1</v>
      </c>
      <c r="AM960" s="51"/>
      <c r="AN960" s="57" t="s">
        <v>50</v>
      </c>
      <c r="AO960" s="57">
        <v>120</v>
      </c>
      <c r="AP960" s="33">
        <v>30</v>
      </c>
      <c r="AR960" s="49"/>
      <c r="AS960" s="50"/>
      <c r="AT960" s="50"/>
    </row>
    <row r="961" spans="1:46" x14ac:dyDescent="0.25">
      <c r="A961" s="57" t="s">
        <v>10060</v>
      </c>
      <c r="B961" s="65" t="s">
        <v>10061</v>
      </c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0"/>
      <c r="AJ961" s="24"/>
      <c r="AK961" s="6"/>
      <c r="AL961" s="72">
        <v>4</v>
      </c>
      <c r="AM961" s="51"/>
      <c r="AN961" s="57" t="s">
        <v>38</v>
      </c>
      <c r="AO961" s="57">
        <v>90</v>
      </c>
      <c r="AP961" s="33">
        <v>30</v>
      </c>
      <c r="AR961" s="49"/>
      <c r="AS961" s="50"/>
      <c r="AT961" s="50"/>
    </row>
    <row r="962" spans="1:46" x14ac:dyDescent="0.25">
      <c r="A962" s="57" t="s">
        <v>22558</v>
      </c>
      <c r="B962" s="65" t="s">
        <v>22559</v>
      </c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0"/>
      <c r="AJ962" s="24"/>
      <c r="AK962" s="6"/>
      <c r="AL962" s="72">
        <v>1</v>
      </c>
      <c r="AM962" s="51"/>
      <c r="AN962" s="57" t="s">
        <v>38</v>
      </c>
      <c r="AO962" s="57">
        <v>90</v>
      </c>
      <c r="AP962" s="33">
        <v>30</v>
      </c>
      <c r="AR962" s="49"/>
      <c r="AS962" s="50"/>
      <c r="AT962" s="50"/>
    </row>
    <row r="963" spans="1:46" x14ac:dyDescent="0.25">
      <c r="A963" s="57" t="s">
        <v>4026</v>
      </c>
      <c r="B963" s="65" t="s">
        <v>4027</v>
      </c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0"/>
      <c r="AJ963" s="24"/>
      <c r="AK963" s="6"/>
      <c r="AL963" s="72">
        <v>1</v>
      </c>
      <c r="AM963" s="51"/>
      <c r="AN963" s="57" t="s">
        <v>38</v>
      </c>
      <c r="AO963" s="57">
        <v>90</v>
      </c>
      <c r="AP963" s="33">
        <v>30</v>
      </c>
      <c r="AR963" s="49"/>
      <c r="AS963" s="50"/>
      <c r="AT963" s="50"/>
    </row>
    <row r="964" spans="1:46" x14ac:dyDescent="0.25">
      <c r="A964" s="57" t="s">
        <v>19306</v>
      </c>
      <c r="B964" s="65" t="s">
        <v>19307</v>
      </c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0"/>
      <c r="AJ964" s="24"/>
      <c r="AK964" s="6"/>
      <c r="AL964" s="72">
        <v>1</v>
      </c>
      <c r="AM964" s="51"/>
      <c r="AN964" s="57" t="s">
        <v>38</v>
      </c>
      <c r="AO964" s="57">
        <v>90</v>
      </c>
      <c r="AP964" s="33">
        <v>30</v>
      </c>
      <c r="AR964" s="49"/>
      <c r="AS964" s="50"/>
      <c r="AT964" s="50"/>
    </row>
    <row r="965" spans="1:46" x14ac:dyDescent="0.25">
      <c r="A965" s="57" t="s">
        <v>1376</v>
      </c>
      <c r="B965" s="65" t="s">
        <v>1377</v>
      </c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0"/>
      <c r="AJ965" s="24"/>
      <c r="AK965" s="6"/>
      <c r="AL965" s="72">
        <v>1</v>
      </c>
      <c r="AM965" s="51"/>
      <c r="AN965" s="57" t="s">
        <v>38</v>
      </c>
      <c r="AO965" s="57">
        <v>90</v>
      </c>
      <c r="AP965" s="33">
        <v>30</v>
      </c>
      <c r="AR965" s="49"/>
      <c r="AS965" s="50"/>
      <c r="AT965" s="50"/>
    </row>
    <row r="966" spans="1:46" x14ac:dyDescent="0.25">
      <c r="A966" s="57" t="s">
        <v>10228</v>
      </c>
      <c r="B966" s="65" t="s">
        <v>10229</v>
      </c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0"/>
      <c r="AJ966" s="24"/>
      <c r="AK966" s="6"/>
      <c r="AL966" s="72">
        <v>1</v>
      </c>
      <c r="AM966" s="51"/>
      <c r="AN966" s="57" t="s">
        <v>38</v>
      </c>
      <c r="AO966" s="57">
        <v>90</v>
      </c>
      <c r="AP966" s="33">
        <v>30</v>
      </c>
      <c r="AR966" s="49"/>
      <c r="AS966" s="50"/>
      <c r="AT966" s="50"/>
    </row>
    <row r="967" spans="1:46" x14ac:dyDescent="0.25">
      <c r="A967" s="57" t="s">
        <v>7094</v>
      </c>
      <c r="B967" s="65" t="s">
        <v>7095</v>
      </c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0"/>
      <c r="AJ967" s="24"/>
      <c r="AK967" s="6"/>
      <c r="AL967" s="72">
        <v>1</v>
      </c>
      <c r="AM967" s="51"/>
      <c r="AN967" s="57" t="s">
        <v>38</v>
      </c>
      <c r="AO967" s="57">
        <v>90</v>
      </c>
      <c r="AP967" s="33">
        <v>30</v>
      </c>
      <c r="AR967" s="49"/>
      <c r="AS967" s="50"/>
      <c r="AT967" s="50"/>
    </row>
    <row r="968" spans="1:46" x14ac:dyDescent="0.25">
      <c r="A968" s="57" t="s">
        <v>11237</v>
      </c>
      <c r="B968" s="65" t="s">
        <v>11238</v>
      </c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0"/>
      <c r="AJ968" s="24"/>
      <c r="AK968" s="6"/>
      <c r="AL968" s="72">
        <v>1</v>
      </c>
      <c r="AM968" s="51"/>
      <c r="AN968" s="57" t="s">
        <v>38</v>
      </c>
      <c r="AO968" s="57">
        <v>90</v>
      </c>
      <c r="AP968" s="33">
        <v>30</v>
      </c>
      <c r="AR968" s="49"/>
      <c r="AS968" s="50"/>
      <c r="AT968" s="50"/>
    </row>
    <row r="969" spans="1:46" x14ac:dyDescent="0.25">
      <c r="A969" s="57" t="s">
        <v>21553</v>
      </c>
      <c r="B969" s="65" t="s">
        <v>21554</v>
      </c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0"/>
      <c r="AJ969" s="24"/>
      <c r="AK969" s="6"/>
      <c r="AL969" s="72">
        <v>1</v>
      </c>
      <c r="AM969" s="51"/>
      <c r="AN969" s="57" t="s">
        <v>38</v>
      </c>
      <c r="AO969" s="57">
        <v>90</v>
      </c>
      <c r="AP969" s="33">
        <v>30</v>
      </c>
      <c r="AR969" s="49"/>
      <c r="AS969" s="50"/>
      <c r="AT969" s="50"/>
    </row>
    <row r="970" spans="1:46" x14ac:dyDescent="0.25">
      <c r="A970" s="57" t="s">
        <v>15578</v>
      </c>
      <c r="B970" s="65" t="s">
        <v>15579</v>
      </c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0"/>
      <c r="AJ970" s="24"/>
      <c r="AK970" s="6"/>
      <c r="AL970" s="72">
        <v>1</v>
      </c>
      <c r="AM970" s="51"/>
      <c r="AN970" s="57" t="s">
        <v>38</v>
      </c>
      <c r="AO970" s="57">
        <v>90</v>
      </c>
      <c r="AP970" s="33">
        <v>30</v>
      </c>
      <c r="AR970" s="49"/>
      <c r="AS970" s="50"/>
      <c r="AT970" s="50"/>
    </row>
    <row r="971" spans="1:46" x14ac:dyDescent="0.25">
      <c r="A971" s="57" t="s">
        <v>8327</v>
      </c>
      <c r="B971" s="65" t="s">
        <v>8328</v>
      </c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0"/>
      <c r="AJ971" s="24"/>
      <c r="AK971" s="6"/>
      <c r="AL971" s="72">
        <v>2</v>
      </c>
      <c r="AM971" s="51"/>
      <c r="AN971" s="57" t="s">
        <v>38</v>
      </c>
      <c r="AO971" s="57">
        <v>90</v>
      </c>
      <c r="AP971" s="33">
        <v>30</v>
      </c>
      <c r="AR971" s="49"/>
      <c r="AS971" s="50"/>
      <c r="AT971" s="50"/>
    </row>
    <row r="972" spans="1:46" x14ac:dyDescent="0.25">
      <c r="A972" s="57" t="s">
        <v>3688</v>
      </c>
      <c r="B972" s="65" t="s">
        <v>3689</v>
      </c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0"/>
      <c r="AJ972" s="24"/>
      <c r="AK972" s="6"/>
      <c r="AL972" s="72">
        <v>1</v>
      </c>
      <c r="AM972" s="51"/>
      <c r="AN972" s="57" t="s">
        <v>38</v>
      </c>
      <c r="AO972" s="57">
        <v>90</v>
      </c>
      <c r="AP972" s="33">
        <v>30</v>
      </c>
      <c r="AR972" s="49"/>
      <c r="AS972" s="50"/>
      <c r="AT972" s="50"/>
    </row>
    <row r="973" spans="1:46" x14ac:dyDescent="0.25">
      <c r="A973" s="57" t="s">
        <v>9440</v>
      </c>
      <c r="B973" s="65" t="s">
        <v>9441</v>
      </c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0"/>
      <c r="AJ973" s="24"/>
      <c r="AK973" s="6"/>
      <c r="AL973" s="72">
        <v>1</v>
      </c>
      <c r="AM973" s="51"/>
      <c r="AN973" s="57" t="s">
        <v>38</v>
      </c>
      <c r="AO973" s="57">
        <v>90</v>
      </c>
      <c r="AP973" s="33">
        <v>30</v>
      </c>
      <c r="AR973" s="49"/>
      <c r="AS973" s="50"/>
      <c r="AT973" s="50"/>
    </row>
    <row r="974" spans="1:46" x14ac:dyDescent="0.25">
      <c r="A974" s="57" t="s">
        <v>20794</v>
      </c>
      <c r="B974" s="65" t="s">
        <v>20795</v>
      </c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0"/>
      <c r="AJ974" s="24"/>
      <c r="AK974" s="6"/>
      <c r="AL974" s="72">
        <v>1</v>
      </c>
      <c r="AM974" s="51"/>
      <c r="AN974" s="57" t="s">
        <v>38</v>
      </c>
      <c r="AO974" s="57">
        <v>90</v>
      </c>
      <c r="AP974" s="33">
        <v>30</v>
      </c>
      <c r="AR974" s="49"/>
      <c r="AS974" s="50"/>
      <c r="AT974" s="50"/>
    </row>
    <row r="975" spans="1:46" x14ac:dyDescent="0.25">
      <c r="A975" s="57" t="s">
        <v>19355</v>
      </c>
      <c r="B975" s="65" t="s">
        <v>19356</v>
      </c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0"/>
      <c r="AJ975" s="24"/>
      <c r="AK975" s="6"/>
      <c r="AL975" s="72">
        <v>1</v>
      </c>
      <c r="AM975" s="51"/>
      <c r="AN975" s="57" t="s">
        <v>38</v>
      </c>
      <c r="AO975" s="57">
        <v>90</v>
      </c>
      <c r="AP975" s="33">
        <v>30</v>
      </c>
      <c r="AR975" s="49"/>
      <c r="AS975" s="50"/>
      <c r="AT975" s="50"/>
    </row>
    <row r="976" spans="1:46" x14ac:dyDescent="0.25">
      <c r="A976" s="57" t="s">
        <v>9499</v>
      </c>
      <c r="B976" s="65" t="s">
        <v>9500</v>
      </c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0"/>
      <c r="AJ976" s="24"/>
      <c r="AK976" s="6"/>
      <c r="AL976" s="72">
        <v>4</v>
      </c>
      <c r="AM976" s="51"/>
      <c r="AN976" s="57" t="s">
        <v>38</v>
      </c>
      <c r="AO976" s="57">
        <v>90</v>
      </c>
      <c r="AP976" s="33">
        <v>30</v>
      </c>
      <c r="AR976" s="49"/>
      <c r="AS976" s="50"/>
      <c r="AT976" s="50"/>
    </row>
    <row r="977" spans="1:46" x14ac:dyDescent="0.25">
      <c r="A977" s="57" t="s">
        <v>17939</v>
      </c>
      <c r="B977" s="65" t="s">
        <v>17940</v>
      </c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0"/>
      <c r="AJ977" s="24"/>
      <c r="AK977" s="6"/>
      <c r="AL977" s="72">
        <v>1</v>
      </c>
      <c r="AM977" s="51"/>
      <c r="AN977" s="57" t="s">
        <v>38</v>
      </c>
      <c r="AO977" s="57">
        <v>90</v>
      </c>
      <c r="AP977" s="33">
        <v>30</v>
      </c>
      <c r="AR977" s="49"/>
      <c r="AS977" s="50"/>
      <c r="AT977" s="50"/>
    </row>
    <row r="978" spans="1:46" x14ac:dyDescent="0.25">
      <c r="A978" s="57" t="s">
        <v>22086</v>
      </c>
      <c r="B978" s="65" t="s">
        <v>22087</v>
      </c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0"/>
      <c r="AJ978" s="24"/>
      <c r="AK978" s="6"/>
      <c r="AL978" s="72">
        <v>1</v>
      </c>
      <c r="AM978" s="51"/>
      <c r="AN978" s="57" t="s">
        <v>38</v>
      </c>
      <c r="AO978" s="57">
        <v>90</v>
      </c>
      <c r="AP978" s="33">
        <v>30</v>
      </c>
      <c r="AR978" s="49"/>
      <c r="AS978" s="50"/>
      <c r="AT978" s="50"/>
    </row>
    <row r="979" spans="1:46" x14ac:dyDescent="0.25">
      <c r="A979" s="57" t="s">
        <v>11955</v>
      </c>
      <c r="B979" s="65" t="s">
        <v>11956</v>
      </c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0"/>
      <c r="AJ979" s="24"/>
      <c r="AK979" s="6"/>
      <c r="AL979" s="72">
        <v>1</v>
      </c>
      <c r="AM979" s="51"/>
      <c r="AN979" s="57" t="s">
        <v>38</v>
      </c>
      <c r="AO979" s="57">
        <v>90</v>
      </c>
      <c r="AP979" s="33">
        <v>30</v>
      </c>
      <c r="AR979" s="49"/>
      <c r="AS979" s="50"/>
      <c r="AT979" s="50"/>
    </row>
    <row r="980" spans="1:46" x14ac:dyDescent="0.25">
      <c r="A980" s="57" t="s">
        <v>6940</v>
      </c>
      <c r="B980" s="65" t="s">
        <v>6941</v>
      </c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0"/>
      <c r="AJ980" s="24"/>
      <c r="AK980" s="6"/>
      <c r="AL980" s="72">
        <v>1</v>
      </c>
      <c r="AM980" s="51"/>
      <c r="AN980" s="57" t="s">
        <v>38</v>
      </c>
      <c r="AO980" s="57">
        <v>90</v>
      </c>
      <c r="AP980" s="33">
        <v>30</v>
      </c>
      <c r="AR980" s="49"/>
      <c r="AS980" s="50"/>
      <c r="AT980" s="50"/>
    </row>
    <row r="981" spans="1:46" x14ac:dyDescent="0.25">
      <c r="A981" s="57" t="s">
        <v>22604</v>
      </c>
      <c r="B981" s="65" t="s">
        <v>18263</v>
      </c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0"/>
      <c r="AJ981" s="24"/>
      <c r="AK981" s="6"/>
      <c r="AL981" s="72">
        <v>0</v>
      </c>
      <c r="AM981" s="51"/>
      <c r="AN981" s="57" t="s">
        <v>47</v>
      </c>
      <c r="AO981" s="57">
        <v>90</v>
      </c>
      <c r="AP981" s="33">
        <v>30</v>
      </c>
      <c r="AR981" s="49"/>
      <c r="AS981" s="50"/>
      <c r="AT981" s="50"/>
    </row>
    <row r="982" spans="1:46" x14ac:dyDescent="0.25">
      <c r="A982" s="57" t="s">
        <v>13607</v>
      </c>
      <c r="B982" s="65" t="s">
        <v>13608</v>
      </c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0"/>
      <c r="AJ982" s="24"/>
      <c r="AK982" s="6"/>
      <c r="AL982" s="72">
        <v>1</v>
      </c>
      <c r="AM982" s="51"/>
      <c r="AN982" s="57" t="s">
        <v>38</v>
      </c>
      <c r="AO982" s="57">
        <v>90</v>
      </c>
      <c r="AP982" s="33">
        <v>30</v>
      </c>
      <c r="AR982" s="49"/>
      <c r="AS982" s="50"/>
      <c r="AT982" s="50"/>
    </row>
    <row r="983" spans="1:46" x14ac:dyDescent="0.25">
      <c r="A983" s="57" t="s">
        <v>9565</v>
      </c>
      <c r="B983" s="65" t="s">
        <v>9566</v>
      </c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0"/>
      <c r="AJ983" s="24"/>
      <c r="AK983" s="6"/>
      <c r="AL983" s="72">
        <v>1</v>
      </c>
      <c r="AM983" s="51"/>
      <c r="AN983" s="57" t="s">
        <v>38</v>
      </c>
      <c r="AO983" s="57">
        <v>90</v>
      </c>
      <c r="AP983" s="33">
        <v>30</v>
      </c>
      <c r="AR983" s="49"/>
      <c r="AS983" s="50"/>
      <c r="AT983" s="50"/>
    </row>
    <row r="984" spans="1:46" x14ac:dyDescent="0.25">
      <c r="A984" s="57" t="s">
        <v>16776</v>
      </c>
      <c r="B984" s="65" t="s">
        <v>16777</v>
      </c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0"/>
      <c r="AJ984" s="24"/>
      <c r="AK984" s="6"/>
      <c r="AL984" s="72">
        <v>1</v>
      </c>
      <c r="AM984" s="51"/>
      <c r="AN984" s="57" t="s">
        <v>38</v>
      </c>
      <c r="AO984" s="57">
        <v>90</v>
      </c>
      <c r="AP984" s="33">
        <v>30</v>
      </c>
      <c r="AR984" s="49"/>
      <c r="AS984" s="50"/>
      <c r="AT984" s="50"/>
    </row>
    <row r="985" spans="1:46" x14ac:dyDescent="0.25">
      <c r="A985" s="57" t="s">
        <v>11272</v>
      </c>
      <c r="B985" s="65" t="s">
        <v>11273</v>
      </c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0"/>
      <c r="AJ985" s="24"/>
      <c r="AK985" s="6"/>
      <c r="AL985" s="72">
        <v>1</v>
      </c>
      <c r="AM985" s="51"/>
      <c r="AN985" s="57" t="s">
        <v>38</v>
      </c>
      <c r="AO985" s="57">
        <v>90</v>
      </c>
      <c r="AP985" s="33">
        <v>30</v>
      </c>
      <c r="AR985" s="49"/>
      <c r="AS985" s="50"/>
      <c r="AT985" s="50"/>
    </row>
    <row r="986" spans="1:46" x14ac:dyDescent="0.25">
      <c r="A986" s="57" t="s">
        <v>14114</v>
      </c>
      <c r="B986" s="65" t="s">
        <v>14115</v>
      </c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0"/>
      <c r="AJ986" s="24"/>
      <c r="AK986" s="6"/>
      <c r="AL986" s="72">
        <v>1</v>
      </c>
      <c r="AM986" s="51"/>
      <c r="AN986" s="57" t="s">
        <v>38</v>
      </c>
      <c r="AO986" s="57">
        <v>90</v>
      </c>
      <c r="AP986" s="33">
        <v>30</v>
      </c>
      <c r="AR986" s="49"/>
      <c r="AS986" s="50"/>
      <c r="AT986" s="50"/>
    </row>
    <row r="987" spans="1:46" x14ac:dyDescent="0.25">
      <c r="A987" s="57" t="s">
        <v>5180</v>
      </c>
      <c r="B987" s="65" t="s">
        <v>5181</v>
      </c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0"/>
      <c r="AJ987" s="24"/>
      <c r="AK987" s="6"/>
      <c r="AL987" s="72">
        <v>1</v>
      </c>
      <c r="AM987" s="51"/>
      <c r="AN987" s="57" t="s">
        <v>38</v>
      </c>
      <c r="AO987" s="57">
        <v>90</v>
      </c>
      <c r="AP987" s="33">
        <v>30</v>
      </c>
      <c r="AR987" s="49"/>
      <c r="AS987" s="50"/>
      <c r="AT987" s="50"/>
    </row>
    <row r="988" spans="1:46" x14ac:dyDescent="0.25">
      <c r="A988" s="57" t="s">
        <v>19017</v>
      </c>
      <c r="B988" s="65" t="s">
        <v>19018</v>
      </c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0"/>
      <c r="AJ988" s="24"/>
      <c r="AK988" s="6"/>
      <c r="AL988" s="72">
        <v>1</v>
      </c>
      <c r="AM988" s="51"/>
      <c r="AN988" s="57" t="s">
        <v>38</v>
      </c>
      <c r="AO988" s="57">
        <v>90</v>
      </c>
      <c r="AP988" s="33">
        <v>30</v>
      </c>
      <c r="AR988" s="49"/>
      <c r="AS988" s="50"/>
      <c r="AT988" s="50"/>
    </row>
    <row r="989" spans="1:46" x14ac:dyDescent="0.25">
      <c r="A989" s="57" t="s">
        <v>6693</v>
      </c>
      <c r="B989" s="65" t="s">
        <v>6694</v>
      </c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0"/>
      <c r="AJ989" s="24"/>
      <c r="AK989" s="6"/>
      <c r="AL989" s="72">
        <v>3</v>
      </c>
      <c r="AM989" s="51"/>
      <c r="AN989" s="57" t="s">
        <v>38</v>
      </c>
      <c r="AO989" s="57">
        <v>120</v>
      </c>
      <c r="AP989" s="33">
        <v>30</v>
      </c>
      <c r="AR989" s="49"/>
      <c r="AS989" s="50"/>
      <c r="AT989" s="50"/>
    </row>
    <row r="990" spans="1:46" x14ac:dyDescent="0.25">
      <c r="A990" s="57" t="s">
        <v>18107</v>
      </c>
      <c r="B990" s="65" t="s">
        <v>18108</v>
      </c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0"/>
      <c r="AJ990" s="24"/>
      <c r="AK990" s="6"/>
      <c r="AL990" s="72">
        <v>3</v>
      </c>
      <c r="AM990" s="51"/>
      <c r="AN990" s="57" t="s">
        <v>38</v>
      </c>
      <c r="AO990" s="57">
        <v>120</v>
      </c>
      <c r="AP990" s="33">
        <v>30</v>
      </c>
      <c r="AR990" s="49"/>
      <c r="AS990" s="50"/>
      <c r="AT990" s="50"/>
    </row>
    <row r="991" spans="1:46" x14ac:dyDescent="0.25">
      <c r="A991" s="57" t="s">
        <v>1952</v>
      </c>
      <c r="B991" s="65" t="s">
        <v>1953</v>
      </c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0"/>
      <c r="AJ991" s="24"/>
      <c r="AK991" s="6"/>
      <c r="AL991" s="72">
        <v>5</v>
      </c>
      <c r="AM991" s="51"/>
      <c r="AN991" s="57" t="s">
        <v>38</v>
      </c>
      <c r="AO991" s="57">
        <v>120</v>
      </c>
      <c r="AP991" s="33">
        <v>30</v>
      </c>
      <c r="AR991" s="49"/>
      <c r="AS991" s="50"/>
      <c r="AT991" s="50"/>
    </row>
    <row r="992" spans="1:46" x14ac:dyDescent="0.25">
      <c r="A992" s="57" t="s">
        <v>7184</v>
      </c>
      <c r="B992" s="65" t="s">
        <v>7185</v>
      </c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0"/>
      <c r="AJ992" s="24"/>
      <c r="AK992" s="6"/>
      <c r="AL992" s="72">
        <v>2</v>
      </c>
      <c r="AM992" s="51"/>
      <c r="AN992" s="57" t="s">
        <v>38</v>
      </c>
      <c r="AO992" s="57">
        <v>120</v>
      </c>
      <c r="AP992" s="33">
        <v>30</v>
      </c>
      <c r="AR992" s="49"/>
      <c r="AS992" s="50"/>
      <c r="AT992" s="50"/>
    </row>
    <row r="993" spans="1:46" x14ac:dyDescent="0.25">
      <c r="A993" s="57" t="s">
        <v>21567</v>
      </c>
      <c r="B993" s="65" t="s">
        <v>21568</v>
      </c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0"/>
      <c r="AJ993" s="24"/>
      <c r="AK993" s="6"/>
      <c r="AL993" s="72">
        <v>5</v>
      </c>
      <c r="AM993" s="51"/>
      <c r="AN993" s="57" t="s">
        <v>38</v>
      </c>
      <c r="AO993" s="57">
        <v>120</v>
      </c>
      <c r="AP993" s="33">
        <v>30</v>
      </c>
      <c r="AR993" s="49"/>
      <c r="AS993" s="50"/>
      <c r="AT993" s="50"/>
    </row>
    <row r="994" spans="1:46" x14ac:dyDescent="0.25">
      <c r="A994" s="57" t="s">
        <v>14197</v>
      </c>
      <c r="B994" s="65" t="s">
        <v>14198</v>
      </c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0"/>
      <c r="AJ994" s="24"/>
      <c r="AK994" s="6"/>
      <c r="AL994" s="72">
        <v>2</v>
      </c>
      <c r="AM994" s="51"/>
      <c r="AN994" s="57" t="s">
        <v>38</v>
      </c>
      <c r="AO994" s="57">
        <v>120</v>
      </c>
      <c r="AP994" s="33">
        <v>30</v>
      </c>
      <c r="AR994" s="49"/>
      <c r="AS994" s="50"/>
      <c r="AT994" s="50"/>
    </row>
    <row r="995" spans="1:46" x14ac:dyDescent="0.25">
      <c r="A995" s="57" t="s">
        <v>13166</v>
      </c>
      <c r="B995" s="65" t="s">
        <v>13167</v>
      </c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0"/>
      <c r="AJ995" s="24"/>
      <c r="AK995" s="6"/>
      <c r="AL995" s="72">
        <v>3</v>
      </c>
      <c r="AM995" s="51"/>
      <c r="AN995" s="57" t="s">
        <v>38</v>
      </c>
      <c r="AO995" s="57">
        <v>120</v>
      </c>
      <c r="AP995" s="33">
        <v>30</v>
      </c>
      <c r="AR995" s="49"/>
      <c r="AS995" s="50"/>
      <c r="AT995" s="50"/>
    </row>
    <row r="996" spans="1:46" x14ac:dyDescent="0.25">
      <c r="A996" s="57" t="s">
        <v>11293</v>
      </c>
      <c r="B996" s="65" t="s">
        <v>11294</v>
      </c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0"/>
      <c r="AJ996" s="24"/>
      <c r="AK996" s="6"/>
      <c r="AL996" s="72">
        <v>3</v>
      </c>
      <c r="AM996" s="51"/>
      <c r="AN996" s="57" t="s">
        <v>38</v>
      </c>
      <c r="AO996" s="57">
        <v>120</v>
      </c>
      <c r="AP996" s="33">
        <v>30</v>
      </c>
      <c r="AR996" s="49"/>
      <c r="AS996" s="50"/>
      <c r="AT996" s="50"/>
    </row>
    <row r="997" spans="1:46" x14ac:dyDescent="0.25">
      <c r="A997" s="57" t="s">
        <v>7815</v>
      </c>
      <c r="B997" s="65" t="s">
        <v>7816</v>
      </c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0"/>
      <c r="AJ997" s="24"/>
      <c r="AK997" s="6"/>
      <c r="AL997" s="72">
        <v>4</v>
      </c>
      <c r="AM997" s="51"/>
      <c r="AN997" s="57" t="s">
        <v>38</v>
      </c>
      <c r="AO997" s="57">
        <v>120</v>
      </c>
      <c r="AP997" s="33">
        <v>30</v>
      </c>
      <c r="AR997" s="49"/>
      <c r="AS997" s="50"/>
      <c r="AT997" s="50"/>
    </row>
    <row r="998" spans="1:46" x14ac:dyDescent="0.25">
      <c r="A998" s="57" t="s">
        <v>14784</v>
      </c>
      <c r="B998" s="65" t="s">
        <v>14785</v>
      </c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0"/>
      <c r="AJ998" s="24"/>
      <c r="AK998" s="6"/>
      <c r="AL998" s="72">
        <v>2</v>
      </c>
      <c r="AM998" s="51"/>
      <c r="AN998" s="57" t="s">
        <v>38</v>
      </c>
      <c r="AO998" s="57">
        <v>120</v>
      </c>
      <c r="AP998" s="33">
        <v>30</v>
      </c>
      <c r="AR998" s="49"/>
      <c r="AS998" s="50"/>
      <c r="AT998" s="50"/>
    </row>
    <row r="999" spans="1:46" x14ac:dyDescent="0.25">
      <c r="A999" s="57" t="s">
        <v>22296</v>
      </c>
      <c r="B999" s="65" t="s">
        <v>22297</v>
      </c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0"/>
      <c r="AJ999" s="24"/>
      <c r="AK999" s="6"/>
      <c r="AL999" s="72">
        <v>4</v>
      </c>
      <c r="AM999" s="51"/>
      <c r="AN999" s="57" t="s">
        <v>38</v>
      </c>
      <c r="AO999" s="57">
        <v>120</v>
      </c>
      <c r="AP999" s="33">
        <v>30</v>
      </c>
      <c r="AR999" s="49"/>
      <c r="AS999" s="50"/>
      <c r="AT999" s="50"/>
    </row>
    <row r="1000" spans="1:46" x14ac:dyDescent="0.25">
      <c r="A1000" s="57" t="s">
        <v>9100</v>
      </c>
      <c r="B1000" s="65" t="s">
        <v>9101</v>
      </c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0"/>
      <c r="AJ1000" s="24"/>
      <c r="AK1000" s="6"/>
      <c r="AL1000" s="72">
        <v>2</v>
      </c>
      <c r="AM1000" s="51"/>
      <c r="AN1000" s="57" t="s">
        <v>473</v>
      </c>
      <c r="AO1000" s="57">
        <v>120</v>
      </c>
      <c r="AP1000" s="33">
        <v>30</v>
      </c>
      <c r="AR1000" s="49"/>
      <c r="AS1000" s="50"/>
      <c r="AT1000" s="50"/>
    </row>
    <row r="1001" spans="1:46" x14ac:dyDescent="0.25">
      <c r="A1001" s="57" t="s">
        <v>12228</v>
      </c>
      <c r="B1001" s="65" t="s">
        <v>12229</v>
      </c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0"/>
      <c r="AJ1001" s="24"/>
      <c r="AK1001" s="6"/>
      <c r="AL1001" s="72">
        <v>1</v>
      </c>
      <c r="AM1001" s="51"/>
      <c r="AN1001" s="57" t="s">
        <v>38</v>
      </c>
      <c r="AO1001" s="57">
        <v>120</v>
      </c>
      <c r="AP1001" s="33">
        <v>30</v>
      </c>
      <c r="AR1001" s="49"/>
      <c r="AS1001" s="50"/>
      <c r="AT1001" s="50"/>
    </row>
    <row r="1002" spans="1:46" x14ac:dyDescent="0.25">
      <c r="A1002" s="57" t="s">
        <v>17243</v>
      </c>
      <c r="B1002" s="65" t="s">
        <v>17244</v>
      </c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0"/>
      <c r="AJ1002" s="24"/>
      <c r="AK1002" s="6"/>
      <c r="AL1002" s="72">
        <v>3</v>
      </c>
      <c r="AM1002" s="51"/>
      <c r="AN1002" s="57" t="s">
        <v>473</v>
      </c>
      <c r="AO1002" s="57">
        <v>120</v>
      </c>
      <c r="AP1002" s="33">
        <v>30</v>
      </c>
      <c r="AR1002" s="49"/>
      <c r="AS1002" s="50"/>
      <c r="AT1002" s="50"/>
    </row>
    <row r="1003" spans="1:46" x14ac:dyDescent="0.25">
      <c r="A1003" s="57" t="s">
        <v>6071</v>
      </c>
      <c r="B1003" s="65" t="s">
        <v>6072</v>
      </c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0"/>
      <c r="AJ1003" s="24"/>
      <c r="AK1003" s="6"/>
      <c r="AL1003" s="72">
        <v>1</v>
      </c>
      <c r="AM1003" s="51"/>
      <c r="AN1003" s="57" t="s">
        <v>50</v>
      </c>
      <c r="AO1003" s="57">
        <v>120</v>
      </c>
      <c r="AP1003" s="33">
        <v>30</v>
      </c>
      <c r="AR1003" s="49"/>
      <c r="AS1003" s="50"/>
      <c r="AT1003" s="50"/>
    </row>
    <row r="1004" spans="1:46" x14ac:dyDescent="0.25">
      <c r="A1004" s="57" t="s">
        <v>15473</v>
      </c>
      <c r="B1004" s="65" t="s">
        <v>15474</v>
      </c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0"/>
      <c r="AJ1004" s="24"/>
      <c r="AK1004" s="6"/>
      <c r="AL1004" s="72">
        <v>1</v>
      </c>
      <c r="AM1004" s="51"/>
      <c r="AN1004" s="57" t="s">
        <v>50</v>
      </c>
      <c r="AO1004" s="57">
        <v>120</v>
      </c>
      <c r="AP1004" s="33">
        <v>30</v>
      </c>
      <c r="AR1004" s="49"/>
      <c r="AS1004" s="50"/>
      <c r="AT1004" s="50"/>
    </row>
    <row r="1005" spans="1:46" x14ac:dyDescent="0.25">
      <c r="A1005" s="57" t="s">
        <v>4029</v>
      </c>
      <c r="B1005" s="65" t="s">
        <v>4030</v>
      </c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0"/>
      <c r="AJ1005" s="24"/>
      <c r="AK1005" s="6"/>
      <c r="AL1005" s="72">
        <v>1</v>
      </c>
      <c r="AM1005" s="51"/>
      <c r="AN1005" s="57" t="s">
        <v>38</v>
      </c>
      <c r="AO1005" s="57">
        <v>120</v>
      </c>
      <c r="AP1005" s="33">
        <v>30</v>
      </c>
      <c r="AR1005" s="49"/>
      <c r="AS1005" s="50"/>
      <c r="AT1005" s="50"/>
    </row>
    <row r="1006" spans="1:46" x14ac:dyDescent="0.25">
      <c r="A1006" s="57" t="s">
        <v>9847</v>
      </c>
      <c r="B1006" s="65" t="s">
        <v>9848</v>
      </c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0"/>
      <c r="AJ1006" s="24"/>
      <c r="AK1006" s="6"/>
      <c r="AL1006" s="72">
        <v>1</v>
      </c>
      <c r="AM1006" s="51"/>
      <c r="AN1006" s="57" t="s">
        <v>38</v>
      </c>
      <c r="AO1006" s="57">
        <v>120</v>
      </c>
      <c r="AP1006" s="33">
        <v>30</v>
      </c>
      <c r="AR1006" s="49"/>
      <c r="AS1006" s="50"/>
      <c r="AT1006" s="50"/>
    </row>
    <row r="1007" spans="1:46" x14ac:dyDescent="0.25">
      <c r="A1007" s="57" t="s">
        <v>20428</v>
      </c>
      <c r="B1007" s="65" t="s">
        <v>20429</v>
      </c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0"/>
      <c r="AJ1007" s="24"/>
      <c r="AK1007" s="6"/>
      <c r="AL1007" s="72">
        <v>1</v>
      </c>
      <c r="AM1007" s="51"/>
      <c r="AN1007" s="57" t="s">
        <v>38</v>
      </c>
      <c r="AO1007" s="57">
        <v>120</v>
      </c>
      <c r="AP1007" s="33">
        <v>30</v>
      </c>
      <c r="AR1007" s="49"/>
      <c r="AS1007" s="50"/>
      <c r="AT1007" s="50"/>
    </row>
    <row r="1008" spans="1:46" x14ac:dyDescent="0.25">
      <c r="A1008" s="57" t="s">
        <v>22327</v>
      </c>
      <c r="B1008" s="65" t="s">
        <v>22328</v>
      </c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0"/>
      <c r="AJ1008" s="24"/>
      <c r="AK1008" s="6"/>
      <c r="AL1008" s="72">
        <v>2</v>
      </c>
      <c r="AM1008" s="51"/>
      <c r="AN1008" s="57" t="s">
        <v>38</v>
      </c>
      <c r="AO1008" s="57">
        <v>120</v>
      </c>
      <c r="AP1008" s="33">
        <v>30</v>
      </c>
      <c r="AR1008" s="49"/>
      <c r="AS1008" s="50"/>
      <c r="AT1008" s="50"/>
    </row>
    <row r="1009" spans="1:46" x14ac:dyDescent="0.25">
      <c r="A1009" s="57" t="s">
        <v>13775</v>
      </c>
      <c r="B1009" s="65" t="s">
        <v>13776</v>
      </c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0"/>
      <c r="AJ1009" s="24"/>
      <c r="AK1009" s="6"/>
      <c r="AL1009" s="72">
        <v>6</v>
      </c>
      <c r="AM1009" s="51"/>
      <c r="AN1009" s="57" t="s">
        <v>38</v>
      </c>
      <c r="AO1009" s="57">
        <v>120</v>
      </c>
      <c r="AP1009" s="33">
        <v>30</v>
      </c>
      <c r="AR1009" s="49"/>
      <c r="AS1009" s="50"/>
      <c r="AT1009" s="50"/>
    </row>
    <row r="1010" spans="1:46" x14ac:dyDescent="0.25">
      <c r="A1010" s="57" t="s">
        <v>6181</v>
      </c>
      <c r="B1010" s="65" t="s">
        <v>6182</v>
      </c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0"/>
      <c r="AJ1010" s="24"/>
      <c r="AK1010" s="6"/>
      <c r="AL1010" s="72">
        <v>12</v>
      </c>
      <c r="AM1010" s="51"/>
      <c r="AN1010" s="57" t="s">
        <v>38</v>
      </c>
      <c r="AO1010" s="57">
        <v>120</v>
      </c>
      <c r="AP1010" s="33">
        <v>30</v>
      </c>
      <c r="AR1010" s="49"/>
      <c r="AS1010" s="50"/>
      <c r="AT1010" s="50"/>
    </row>
    <row r="1011" spans="1:46" x14ac:dyDescent="0.25">
      <c r="A1011" s="57" t="s">
        <v>7754</v>
      </c>
      <c r="B1011" s="65" t="s">
        <v>7755</v>
      </c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0"/>
      <c r="AJ1011" s="24"/>
      <c r="AK1011" s="6"/>
      <c r="AL1011" s="72">
        <v>12</v>
      </c>
      <c r="AM1011" s="51"/>
      <c r="AN1011" s="57" t="s">
        <v>38</v>
      </c>
      <c r="AO1011" s="57">
        <v>120</v>
      </c>
      <c r="AP1011" s="33">
        <v>30</v>
      </c>
      <c r="AR1011" s="49"/>
      <c r="AS1011" s="50"/>
      <c r="AT1011" s="50"/>
    </row>
    <row r="1012" spans="1:46" x14ac:dyDescent="0.25">
      <c r="A1012" s="57" t="s">
        <v>7718</v>
      </c>
      <c r="B1012" s="65" t="s">
        <v>7719</v>
      </c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0"/>
      <c r="AJ1012" s="24"/>
      <c r="AK1012" s="6"/>
      <c r="AL1012" s="72">
        <v>12</v>
      </c>
      <c r="AM1012" s="51"/>
      <c r="AN1012" s="57" t="s">
        <v>38</v>
      </c>
      <c r="AO1012" s="57">
        <v>120</v>
      </c>
      <c r="AP1012" s="33">
        <v>30</v>
      </c>
      <c r="AR1012" s="49"/>
      <c r="AS1012" s="50"/>
      <c r="AT1012" s="50"/>
    </row>
    <row r="1013" spans="1:46" x14ac:dyDescent="0.25">
      <c r="A1013" s="57" t="s">
        <v>1162</v>
      </c>
      <c r="B1013" s="65" t="s">
        <v>1163</v>
      </c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0"/>
      <c r="AJ1013" s="24"/>
      <c r="AK1013" s="6"/>
      <c r="AL1013" s="72">
        <v>5</v>
      </c>
      <c r="AM1013" s="51"/>
      <c r="AN1013" s="57" t="s">
        <v>38</v>
      </c>
      <c r="AO1013" s="57">
        <v>120</v>
      </c>
      <c r="AP1013" s="33">
        <v>30</v>
      </c>
      <c r="AR1013" s="49"/>
      <c r="AS1013" s="50"/>
      <c r="AT1013" s="50"/>
    </row>
    <row r="1014" spans="1:46" x14ac:dyDescent="0.25">
      <c r="A1014" s="57" t="s">
        <v>19031</v>
      </c>
      <c r="B1014" s="65" t="s">
        <v>19032</v>
      </c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0"/>
      <c r="AJ1014" s="24"/>
      <c r="AK1014" s="6"/>
      <c r="AL1014" s="72">
        <v>5</v>
      </c>
      <c r="AM1014" s="51"/>
      <c r="AN1014" s="57" t="s">
        <v>38</v>
      </c>
      <c r="AO1014" s="57">
        <v>120</v>
      </c>
      <c r="AP1014" s="33">
        <v>30</v>
      </c>
      <c r="AR1014" s="49"/>
      <c r="AS1014" s="50"/>
      <c r="AT1014" s="50"/>
    </row>
    <row r="1015" spans="1:46" x14ac:dyDescent="0.25">
      <c r="A1015" s="57" t="s">
        <v>20253</v>
      </c>
      <c r="B1015" s="65" t="s">
        <v>20254</v>
      </c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0"/>
      <c r="AJ1015" s="24"/>
      <c r="AK1015" s="6"/>
      <c r="AL1015" s="72">
        <v>5</v>
      </c>
      <c r="AM1015" s="51"/>
      <c r="AN1015" s="57" t="s">
        <v>38</v>
      </c>
      <c r="AO1015" s="57">
        <v>120</v>
      </c>
      <c r="AP1015" s="33">
        <v>30</v>
      </c>
      <c r="AR1015" s="49"/>
      <c r="AS1015" s="50"/>
      <c r="AT1015" s="50"/>
    </row>
    <row r="1016" spans="1:46" x14ac:dyDescent="0.25">
      <c r="A1016" s="57" t="s">
        <v>9354</v>
      </c>
      <c r="B1016" s="65" t="s">
        <v>9355</v>
      </c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0"/>
      <c r="AJ1016" s="24"/>
      <c r="AK1016" s="6"/>
      <c r="AL1016" s="72">
        <v>25</v>
      </c>
      <c r="AM1016" s="51"/>
      <c r="AN1016" s="57" t="s">
        <v>38</v>
      </c>
      <c r="AO1016" s="57">
        <v>120</v>
      </c>
      <c r="AP1016" s="33">
        <v>30</v>
      </c>
      <c r="AR1016" s="49"/>
      <c r="AS1016" s="50"/>
      <c r="AT1016" s="50"/>
    </row>
    <row r="1017" spans="1:46" x14ac:dyDescent="0.25">
      <c r="A1017" s="57" t="s">
        <v>13248</v>
      </c>
      <c r="B1017" s="65" t="s">
        <v>13249</v>
      </c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0"/>
      <c r="AJ1017" s="24"/>
      <c r="AK1017" s="6"/>
      <c r="AL1017" s="72">
        <v>25</v>
      </c>
      <c r="AM1017" s="51"/>
      <c r="AN1017" s="57" t="s">
        <v>38</v>
      </c>
      <c r="AO1017" s="57">
        <v>120</v>
      </c>
      <c r="AP1017" s="33">
        <v>30</v>
      </c>
      <c r="AR1017" s="49"/>
      <c r="AS1017" s="50"/>
      <c r="AT1017" s="50"/>
    </row>
    <row r="1018" spans="1:46" x14ac:dyDescent="0.25">
      <c r="A1018" s="57" t="s">
        <v>15681</v>
      </c>
      <c r="B1018" s="65" t="s">
        <v>15682</v>
      </c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0"/>
      <c r="AJ1018" s="24"/>
      <c r="AK1018" s="6"/>
      <c r="AL1018" s="72">
        <v>25</v>
      </c>
      <c r="AM1018" s="51"/>
      <c r="AN1018" s="57" t="s">
        <v>38</v>
      </c>
      <c r="AO1018" s="57">
        <v>120</v>
      </c>
      <c r="AP1018" s="33">
        <v>30</v>
      </c>
      <c r="AR1018" s="49"/>
      <c r="AS1018" s="50"/>
      <c r="AT1018" s="50"/>
    </row>
    <row r="1019" spans="1:46" x14ac:dyDescent="0.25">
      <c r="A1019" s="57" t="s">
        <v>5295</v>
      </c>
      <c r="B1019" s="65" t="s">
        <v>5296</v>
      </c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0"/>
      <c r="AJ1019" s="24"/>
      <c r="AK1019" s="6"/>
      <c r="AL1019" s="72">
        <v>25</v>
      </c>
      <c r="AM1019" s="51"/>
      <c r="AN1019" s="57" t="s">
        <v>38</v>
      </c>
      <c r="AO1019" s="57">
        <v>120</v>
      </c>
      <c r="AP1019" s="33">
        <v>30</v>
      </c>
      <c r="AR1019" s="49"/>
      <c r="AS1019" s="50"/>
      <c r="AT1019" s="50"/>
    </row>
    <row r="1020" spans="1:46" x14ac:dyDescent="0.25">
      <c r="A1020" s="57" t="s">
        <v>19440</v>
      </c>
      <c r="B1020" s="65" t="s">
        <v>19441</v>
      </c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0"/>
      <c r="AJ1020" s="24"/>
      <c r="AK1020" s="6"/>
      <c r="AL1020" s="72">
        <v>25</v>
      </c>
      <c r="AM1020" s="51"/>
      <c r="AN1020" s="57" t="s">
        <v>38</v>
      </c>
      <c r="AO1020" s="57">
        <v>120</v>
      </c>
      <c r="AP1020" s="33">
        <v>30</v>
      </c>
      <c r="AR1020" s="49"/>
      <c r="AS1020" s="50"/>
      <c r="AT1020" s="50"/>
    </row>
    <row r="1021" spans="1:46" x14ac:dyDescent="0.25">
      <c r="A1021" s="57" t="s">
        <v>11947</v>
      </c>
      <c r="B1021" s="65" t="s">
        <v>11948</v>
      </c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0"/>
      <c r="AJ1021" s="24"/>
      <c r="AK1021" s="6"/>
      <c r="AL1021" s="72">
        <v>25</v>
      </c>
      <c r="AM1021" s="51"/>
      <c r="AN1021" s="57" t="s">
        <v>38</v>
      </c>
      <c r="AO1021" s="57">
        <v>120</v>
      </c>
      <c r="AP1021" s="33">
        <v>30</v>
      </c>
      <c r="AR1021" s="49"/>
      <c r="AS1021" s="50"/>
      <c r="AT1021" s="50"/>
    </row>
    <row r="1022" spans="1:46" x14ac:dyDescent="0.25">
      <c r="A1022" s="57" t="s">
        <v>10079</v>
      </c>
      <c r="B1022" s="65" t="s">
        <v>10080</v>
      </c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0"/>
      <c r="AJ1022" s="24"/>
      <c r="AK1022" s="6"/>
      <c r="AL1022" s="72">
        <v>2</v>
      </c>
      <c r="AM1022" s="51"/>
      <c r="AN1022" s="57" t="s">
        <v>38</v>
      </c>
      <c r="AO1022" s="57">
        <v>120</v>
      </c>
      <c r="AP1022" s="33">
        <v>30</v>
      </c>
      <c r="AR1022" s="49"/>
      <c r="AS1022" s="50"/>
      <c r="AT1022" s="50"/>
    </row>
    <row r="1023" spans="1:46" x14ac:dyDescent="0.25">
      <c r="A1023" s="57" t="s">
        <v>702</v>
      </c>
      <c r="B1023" s="65" t="s">
        <v>703</v>
      </c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0"/>
      <c r="AJ1023" s="24"/>
      <c r="AK1023" s="6"/>
      <c r="AL1023" s="72">
        <v>2</v>
      </c>
      <c r="AM1023" s="51"/>
      <c r="AN1023" s="57" t="s">
        <v>38</v>
      </c>
      <c r="AO1023" s="57">
        <v>120</v>
      </c>
      <c r="AP1023" s="33">
        <v>30</v>
      </c>
      <c r="AR1023" s="49"/>
      <c r="AS1023" s="50"/>
      <c r="AT1023" s="50"/>
    </row>
    <row r="1024" spans="1:46" x14ac:dyDescent="0.25">
      <c r="A1024" s="57" t="s">
        <v>17253</v>
      </c>
      <c r="B1024" s="65" t="s">
        <v>17254</v>
      </c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0"/>
      <c r="AJ1024" s="24"/>
      <c r="AK1024" s="6"/>
      <c r="AL1024" s="72">
        <v>6</v>
      </c>
      <c r="AM1024" s="51"/>
      <c r="AN1024" s="57" t="s">
        <v>38</v>
      </c>
      <c r="AO1024" s="57">
        <v>120</v>
      </c>
      <c r="AP1024" s="33">
        <v>30</v>
      </c>
      <c r="AR1024" s="49"/>
      <c r="AS1024" s="50"/>
      <c r="AT1024" s="50"/>
    </row>
    <row r="1025" spans="1:46" x14ac:dyDescent="0.25">
      <c r="A1025" s="57" t="s">
        <v>9003</v>
      </c>
      <c r="B1025" s="65" t="s">
        <v>9004</v>
      </c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0"/>
      <c r="AJ1025" s="24"/>
      <c r="AK1025" s="6"/>
      <c r="AL1025" s="72">
        <v>1</v>
      </c>
      <c r="AM1025" s="51"/>
      <c r="AN1025" s="57" t="s">
        <v>38</v>
      </c>
      <c r="AO1025" s="57">
        <v>120</v>
      </c>
      <c r="AP1025" s="33">
        <v>30</v>
      </c>
      <c r="AR1025" s="49"/>
      <c r="AS1025" s="50"/>
      <c r="AT1025" s="50"/>
    </row>
    <row r="1026" spans="1:46" x14ac:dyDescent="0.25">
      <c r="A1026" s="57" t="s">
        <v>14736</v>
      </c>
      <c r="B1026" s="65" t="s">
        <v>14737</v>
      </c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0"/>
      <c r="AJ1026" s="24"/>
      <c r="AK1026" s="6"/>
      <c r="AL1026" s="72">
        <v>2</v>
      </c>
      <c r="AM1026" s="51"/>
      <c r="AN1026" s="57" t="s">
        <v>38</v>
      </c>
      <c r="AO1026" s="57">
        <v>120</v>
      </c>
      <c r="AP1026" s="33">
        <v>30</v>
      </c>
      <c r="AR1026" s="49"/>
      <c r="AS1026" s="50"/>
      <c r="AT1026" s="50"/>
    </row>
    <row r="1027" spans="1:46" x14ac:dyDescent="0.25">
      <c r="A1027" s="57" t="s">
        <v>12349</v>
      </c>
      <c r="B1027" s="65" t="s">
        <v>12350</v>
      </c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0"/>
      <c r="AJ1027" s="24"/>
      <c r="AK1027" s="6"/>
      <c r="AL1027" s="72">
        <v>1</v>
      </c>
      <c r="AM1027" s="51"/>
      <c r="AN1027" s="57" t="s">
        <v>38</v>
      </c>
      <c r="AO1027" s="57">
        <v>120</v>
      </c>
      <c r="AP1027" s="33">
        <v>30</v>
      </c>
      <c r="AR1027" s="49"/>
      <c r="AS1027" s="50"/>
      <c r="AT1027" s="50"/>
    </row>
    <row r="1028" spans="1:46" x14ac:dyDescent="0.25">
      <c r="A1028" s="57" t="s">
        <v>10551</v>
      </c>
      <c r="B1028" s="65" t="s">
        <v>10552</v>
      </c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0"/>
      <c r="AJ1028" s="24"/>
      <c r="AK1028" s="6"/>
      <c r="AL1028" s="72">
        <v>3</v>
      </c>
      <c r="AM1028" s="51"/>
      <c r="AN1028" s="57" t="s">
        <v>38</v>
      </c>
      <c r="AO1028" s="57">
        <v>90</v>
      </c>
      <c r="AP1028" s="33">
        <v>30</v>
      </c>
      <c r="AR1028" s="49"/>
      <c r="AS1028" s="50"/>
      <c r="AT1028" s="50"/>
    </row>
    <row r="1029" spans="1:46" x14ac:dyDescent="0.25">
      <c r="A1029" s="57" t="s">
        <v>13129</v>
      </c>
      <c r="B1029" s="65" t="s">
        <v>13130</v>
      </c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0"/>
      <c r="AJ1029" s="24"/>
      <c r="AK1029" s="6"/>
      <c r="AL1029" s="72">
        <v>8</v>
      </c>
      <c r="AM1029" s="51"/>
      <c r="AN1029" s="57" t="s">
        <v>38</v>
      </c>
      <c r="AO1029" s="57">
        <v>90</v>
      </c>
      <c r="AP1029" s="33">
        <v>30</v>
      </c>
      <c r="AR1029" s="49"/>
      <c r="AS1029" s="50"/>
      <c r="AT1029" s="50"/>
    </row>
    <row r="1030" spans="1:46" x14ac:dyDescent="0.25">
      <c r="A1030" s="57" t="s">
        <v>19181</v>
      </c>
      <c r="B1030" s="65" t="s">
        <v>19182</v>
      </c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0"/>
      <c r="AJ1030" s="24"/>
      <c r="AK1030" s="6"/>
      <c r="AL1030" s="72">
        <v>8</v>
      </c>
      <c r="AM1030" s="51"/>
      <c r="AN1030" s="57" t="s">
        <v>38</v>
      </c>
      <c r="AO1030" s="57">
        <v>90</v>
      </c>
      <c r="AP1030" s="33">
        <v>30</v>
      </c>
      <c r="AR1030" s="49"/>
      <c r="AS1030" s="50"/>
      <c r="AT1030" s="50"/>
    </row>
    <row r="1031" spans="1:46" x14ac:dyDescent="0.25">
      <c r="A1031" s="57" t="s">
        <v>4901</v>
      </c>
      <c r="B1031" s="65" t="s">
        <v>4902</v>
      </c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0"/>
      <c r="AJ1031" s="24"/>
      <c r="AK1031" s="6"/>
      <c r="AL1031" s="72">
        <v>8</v>
      </c>
      <c r="AM1031" s="51"/>
      <c r="AN1031" s="57" t="s">
        <v>38</v>
      </c>
      <c r="AO1031" s="57">
        <v>90</v>
      </c>
      <c r="AP1031" s="33">
        <v>30</v>
      </c>
      <c r="AR1031" s="49"/>
      <c r="AS1031" s="50"/>
      <c r="AT1031" s="50"/>
    </row>
    <row r="1032" spans="1:46" x14ac:dyDescent="0.25">
      <c r="A1032" s="57" t="s">
        <v>14598</v>
      </c>
      <c r="B1032" s="65" t="s">
        <v>14599</v>
      </c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0"/>
      <c r="AJ1032" s="24"/>
      <c r="AK1032" s="6"/>
      <c r="AL1032" s="72">
        <v>0</v>
      </c>
      <c r="AM1032" s="51"/>
      <c r="AN1032" s="57" t="s">
        <v>38</v>
      </c>
      <c r="AO1032" s="57">
        <v>90</v>
      </c>
      <c r="AP1032" s="33">
        <v>30</v>
      </c>
      <c r="AR1032" s="49"/>
      <c r="AS1032" s="50"/>
      <c r="AT1032" s="50"/>
    </row>
    <row r="1033" spans="1:46" x14ac:dyDescent="0.25">
      <c r="A1033" s="57" t="s">
        <v>7598</v>
      </c>
      <c r="B1033" s="65" t="s">
        <v>7599</v>
      </c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0"/>
      <c r="AJ1033" s="24"/>
      <c r="AK1033" s="6"/>
      <c r="AL1033" s="72">
        <v>8</v>
      </c>
      <c r="AM1033" s="51"/>
      <c r="AN1033" s="57" t="s">
        <v>38</v>
      </c>
      <c r="AO1033" s="57">
        <v>90</v>
      </c>
      <c r="AP1033" s="33">
        <v>30</v>
      </c>
      <c r="AR1033" s="49"/>
      <c r="AS1033" s="50"/>
      <c r="AT1033" s="50"/>
    </row>
    <row r="1034" spans="1:46" x14ac:dyDescent="0.25">
      <c r="A1034" s="57" t="s">
        <v>18004</v>
      </c>
      <c r="B1034" s="65" t="s">
        <v>18005</v>
      </c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0"/>
      <c r="AJ1034" s="24"/>
      <c r="AK1034" s="6"/>
      <c r="AL1034" s="72">
        <v>8</v>
      </c>
      <c r="AM1034" s="51"/>
      <c r="AN1034" s="57" t="s">
        <v>38</v>
      </c>
      <c r="AO1034" s="57">
        <v>90</v>
      </c>
      <c r="AP1034" s="33">
        <v>30</v>
      </c>
      <c r="AR1034" s="49"/>
      <c r="AS1034" s="50"/>
      <c r="AT1034" s="50"/>
    </row>
    <row r="1035" spans="1:46" x14ac:dyDescent="0.25">
      <c r="A1035" s="57" t="s">
        <v>14202</v>
      </c>
      <c r="B1035" s="65" t="s">
        <v>14203</v>
      </c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0"/>
      <c r="AJ1035" s="24"/>
      <c r="AK1035" s="6"/>
      <c r="AL1035" s="72">
        <v>24</v>
      </c>
      <c r="AM1035" s="51"/>
      <c r="AN1035" s="57" t="s">
        <v>38</v>
      </c>
      <c r="AO1035" s="57">
        <v>90</v>
      </c>
      <c r="AP1035" s="33">
        <v>30</v>
      </c>
      <c r="AR1035" s="49"/>
      <c r="AS1035" s="50"/>
      <c r="AT1035" s="50"/>
    </row>
    <row r="1036" spans="1:46" x14ac:dyDescent="0.25">
      <c r="A1036" s="57" t="s">
        <v>9160</v>
      </c>
      <c r="B1036" s="65" t="s">
        <v>9161</v>
      </c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0"/>
      <c r="AJ1036" s="24"/>
      <c r="AK1036" s="6"/>
      <c r="AL1036" s="72">
        <v>12</v>
      </c>
      <c r="AM1036" s="51"/>
      <c r="AN1036" s="57" t="s">
        <v>38</v>
      </c>
      <c r="AO1036" s="57">
        <v>90</v>
      </c>
      <c r="AP1036" s="33">
        <v>30</v>
      </c>
      <c r="AR1036" s="49"/>
      <c r="AS1036" s="50"/>
      <c r="AT1036" s="50"/>
    </row>
    <row r="1037" spans="1:46" x14ac:dyDescent="0.25">
      <c r="A1037" s="57" t="s">
        <v>20905</v>
      </c>
      <c r="B1037" s="65" t="s">
        <v>20906</v>
      </c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0"/>
      <c r="AJ1037" s="24"/>
      <c r="AK1037" s="6"/>
      <c r="AL1037" s="72">
        <v>4</v>
      </c>
      <c r="AM1037" s="51"/>
      <c r="AN1037" s="57" t="s">
        <v>38</v>
      </c>
      <c r="AO1037" s="57">
        <v>90</v>
      </c>
      <c r="AP1037" s="33">
        <v>30</v>
      </c>
      <c r="AR1037" s="49"/>
      <c r="AS1037" s="50"/>
      <c r="AT1037" s="50"/>
    </row>
    <row r="1038" spans="1:46" x14ac:dyDescent="0.25">
      <c r="A1038" s="57" t="s">
        <v>15913</v>
      </c>
      <c r="B1038" s="65" t="s">
        <v>15914</v>
      </c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0"/>
      <c r="AJ1038" s="24"/>
      <c r="AK1038" s="6"/>
      <c r="AL1038" s="72">
        <v>2</v>
      </c>
      <c r="AM1038" s="51"/>
      <c r="AN1038" s="57" t="s">
        <v>38</v>
      </c>
      <c r="AO1038" s="57">
        <v>90</v>
      </c>
      <c r="AP1038" s="33">
        <v>30</v>
      </c>
      <c r="AR1038" s="49"/>
      <c r="AS1038" s="50"/>
      <c r="AT1038" s="50"/>
    </row>
    <row r="1039" spans="1:46" x14ac:dyDescent="0.25">
      <c r="A1039" s="57" t="s">
        <v>20736</v>
      </c>
      <c r="B1039" s="65" t="s">
        <v>20737</v>
      </c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30"/>
      <c r="AJ1039" s="24"/>
      <c r="AK1039" s="6"/>
      <c r="AL1039" s="72">
        <v>8</v>
      </c>
      <c r="AM1039" s="51"/>
      <c r="AN1039" s="57" t="s">
        <v>38</v>
      </c>
      <c r="AO1039" s="57">
        <v>90</v>
      </c>
      <c r="AP1039" s="33">
        <v>30</v>
      </c>
      <c r="AR1039" s="49"/>
      <c r="AS1039" s="50"/>
      <c r="AT1039" s="50"/>
    </row>
    <row r="1040" spans="1:46" x14ac:dyDescent="0.25">
      <c r="A1040" s="57" t="s">
        <v>22252</v>
      </c>
      <c r="B1040" s="65" t="s">
        <v>22253</v>
      </c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30"/>
      <c r="AJ1040" s="24"/>
      <c r="AK1040" s="6"/>
      <c r="AL1040" s="72">
        <v>1</v>
      </c>
      <c r="AM1040" s="51"/>
      <c r="AN1040" s="57" t="s">
        <v>38</v>
      </c>
      <c r="AO1040" s="57">
        <v>90</v>
      </c>
      <c r="AP1040" s="33">
        <v>30</v>
      </c>
      <c r="AR1040" s="49"/>
      <c r="AS1040" s="50"/>
      <c r="AT1040" s="50"/>
    </row>
    <row r="1041" spans="1:46" x14ac:dyDescent="0.25">
      <c r="A1041" s="57" t="s">
        <v>5955</v>
      </c>
      <c r="B1041" s="65" t="s">
        <v>5956</v>
      </c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30"/>
      <c r="AJ1041" s="24"/>
      <c r="AK1041" s="6"/>
      <c r="AL1041" s="72">
        <v>0</v>
      </c>
      <c r="AM1041" s="51"/>
      <c r="AN1041" s="57" t="s">
        <v>38</v>
      </c>
      <c r="AO1041" s="57">
        <v>90</v>
      </c>
      <c r="AP1041" s="33">
        <v>30</v>
      </c>
      <c r="AR1041" s="49"/>
      <c r="AS1041" s="50"/>
      <c r="AT1041" s="50"/>
    </row>
    <row r="1042" spans="1:46" x14ac:dyDescent="0.25">
      <c r="A1042" s="57" t="s">
        <v>6951</v>
      </c>
      <c r="B1042" s="65" t="s">
        <v>6952</v>
      </c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30"/>
      <c r="AJ1042" s="24"/>
      <c r="AK1042" s="6"/>
      <c r="AL1042" s="72">
        <v>8</v>
      </c>
      <c r="AM1042" s="51"/>
      <c r="AN1042" s="57" t="s">
        <v>38</v>
      </c>
      <c r="AO1042" s="57">
        <v>90</v>
      </c>
      <c r="AP1042" s="33">
        <v>30</v>
      </c>
      <c r="AR1042" s="49"/>
      <c r="AS1042" s="50"/>
      <c r="AT1042" s="50"/>
    </row>
    <row r="1043" spans="1:46" x14ac:dyDescent="0.25">
      <c r="A1043" s="57" t="s">
        <v>17342</v>
      </c>
      <c r="B1043" s="65" t="s">
        <v>17343</v>
      </c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30"/>
      <c r="AJ1043" s="24"/>
      <c r="AK1043" s="6"/>
      <c r="AL1043" s="72">
        <v>4</v>
      </c>
      <c r="AM1043" s="51"/>
      <c r="AN1043" s="57" t="s">
        <v>38</v>
      </c>
      <c r="AO1043" s="57">
        <v>90</v>
      </c>
      <c r="AP1043" s="33">
        <v>30</v>
      </c>
      <c r="AR1043" s="49"/>
      <c r="AS1043" s="50"/>
      <c r="AT1043" s="50"/>
    </row>
    <row r="1044" spans="1:46" x14ac:dyDescent="0.25">
      <c r="A1044" s="57" t="s">
        <v>12933</v>
      </c>
      <c r="B1044" s="65" t="s">
        <v>12934</v>
      </c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30"/>
      <c r="AJ1044" s="24"/>
      <c r="AK1044" s="6"/>
      <c r="AL1044" s="72">
        <v>3</v>
      </c>
      <c r="AM1044" s="51"/>
      <c r="AN1044" s="57" t="s">
        <v>38</v>
      </c>
      <c r="AO1044" s="57">
        <v>90</v>
      </c>
      <c r="AP1044" s="33">
        <v>30</v>
      </c>
      <c r="AR1044" s="49"/>
      <c r="AS1044" s="50"/>
      <c r="AT1044" s="50"/>
    </row>
    <row r="1045" spans="1:46" x14ac:dyDescent="0.25">
      <c r="A1045" s="57" t="s">
        <v>7790</v>
      </c>
      <c r="B1045" s="65" t="s">
        <v>7791</v>
      </c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30"/>
      <c r="AJ1045" s="24"/>
      <c r="AK1045" s="6"/>
      <c r="AL1045" s="72">
        <v>30</v>
      </c>
      <c r="AM1045" s="51"/>
      <c r="AN1045" s="57" t="s">
        <v>38</v>
      </c>
      <c r="AO1045" s="57">
        <v>90</v>
      </c>
      <c r="AP1045" s="33">
        <v>30</v>
      </c>
      <c r="AR1045" s="49"/>
      <c r="AS1045" s="50"/>
      <c r="AT1045" s="50"/>
    </row>
    <row r="1046" spans="1:46" x14ac:dyDescent="0.25">
      <c r="A1046" s="57" t="s">
        <v>9791</v>
      </c>
      <c r="B1046" s="65" t="s">
        <v>9792</v>
      </c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30"/>
      <c r="AJ1046" s="24"/>
      <c r="AK1046" s="6"/>
      <c r="AL1046" s="72">
        <v>30</v>
      </c>
      <c r="AM1046" s="51"/>
      <c r="AN1046" s="57" t="s">
        <v>38</v>
      </c>
      <c r="AO1046" s="57">
        <v>90</v>
      </c>
      <c r="AP1046" s="33">
        <v>30</v>
      </c>
      <c r="AR1046" s="49"/>
      <c r="AS1046" s="50"/>
      <c r="AT1046" s="50"/>
    </row>
    <row r="1047" spans="1:46" x14ac:dyDescent="0.25">
      <c r="A1047" s="57" t="s">
        <v>6529</v>
      </c>
      <c r="B1047" s="65" t="s">
        <v>6530</v>
      </c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30"/>
      <c r="AJ1047" s="24"/>
      <c r="AK1047" s="6"/>
      <c r="AL1047" s="72">
        <v>2</v>
      </c>
      <c r="AM1047" s="51"/>
      <c r="AN1047" s="57" t="s">
        <v>38</v>
      </c>
      <c r="AO1047" s="57">
        <v>90</v>
      </c>
      <c r="AP1047" s="33">
        <v>30</v>
      </c>
      <c r="AR1047" s="49"/>
      <c r="AS1047" s="50"/>
      <c r="AT1047" s="50"/>
    </row>
    <row r="1048" spans="1:46" x14ac:dyDescent="0.25">
      <c r="A1048" s="57" t="s">
        <v>4574</v>
      </c>
      <c r="B1048" s="65" t="s">
        <v>4575</v>
      </c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0"/>
      <c r="AJ1048" s="24"/>
      <c r="AK1048" s="6"/>
      <c r="AL1048" s="72">
        <v>2</v>
      </c>
      <c r="AM1048" s="51"/>
      <c r="AN1048" s="57" t="s">
        <v>38</v>
      </c>
      <c r="AO1048" s="57">
        <v>90</v>
      </c>
      <c r="AP1048" s="33">
        <v>30</v>
      </c>
      <c r="AR1048" s="49"/>
      <c r="AS1048" s="50"/>
      <c r="AT1048" s="50"/>
    </row>
    <row r="1049" spans="1:46" x14ac:dyDescent="0.25">
      <c r="A1049" s="57" t="s">
        <v>13770</v>
      </c>
      <c r="B1049" s="65" t="s">
        <v>13771</v>
      </c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30"/>
      <c r="AJ1049" s="24"/>
      <c r="AK1049" s="6"/>
      <c r="AL1049" s="72">
        <v>0</v>
      </c>
      <c r="AM1049" s="51"/>
      <c r="AN1049" s="57" t="s">
        <v>47</v>
      </c>
      <c r="AO1049" s="57">
        <v>45</v>
      </c>
      <c r="AP1049" s="33">
        <v>30</v>
      </c>
      <c r="AR1049" s="49"/>
      <c r="AS1049" s="50"/>
      <c r="AT1049" s="50"/>
    </row>
    <row r="1050" spans="1:46" x14ac:dyDescent="0.25">
      <c r="A1050" s="57" t="s">
        <v>22605</v>
      </c>
      <c r="B1050" s="65" t="s">
        <v>13418</v>
      </c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0"/>
      <c r="AJ1050" s="24"/>
      <c r="AK1050" s="6"/>
      <c r="AL1050" s="72">
        <v>0</v>
      </c>
      <c r="AM1050" s="51"/>
      <c r="AN1050" s="57" t="s">
        <v>50</v>
      </c>
      <c r="AO1050" s="57">
        <v>90</v>
      </c>
      <c r="AP1050" s="33">
        <v>30</v>
      </c>
      <c r="AR1050" s="49"/>
      <c r="AS1050" s="50"/>
      <c r="AT1050" s="50"/>
    </row>
    <row r="1051" spans="1:46" x14ac:dyDescent="0.25">
      <c r="A1051" s="57" t="s">
        <v>12426</v>
      </c>
      <c r="B1051" s="65" t="s">
        <v>12427</v>
      </c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0"/>
      <c r="AJ1051" s="24"/>
      <c r="AK1051" s="6"/>
      <c r="AL1051" s="72">
        <v>4</v>
      </c>
      <c r="AM1051" s="51"/>
      <c r="AN1051" s="57" t="s">
        <v>38</v>
      </c>
      <c r="AO1051" s="57">
        <v>120</v>
      </c>
      <c r="AP1051" s="33">
        <v>30</v>
      </c>
      <c r="AR1051" s="49"/>
      <c r="AS1051" s="50"/>
      <c r="AT1051" s="50"/>
    </row>
    <row r="1052" spans="1:46" x14ac:dyDescent="0.25">
      <c r="A1052" s="57" t="s">
        <v>8997</v>
      </c>
      <c r="B1052" s="65" t="s">
        <v>8998</v>
      </c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0"/>
      <c r="AJ1052" s="24"/>
      <c r="AK1052" s="6"/>
      <c r="AL1052" s="72">
        <v>2</v>
      </c>
      <c r="AM1052" s="51"/>
      <c r="AN1052" s="57" t="s">
        <v>38</v>
      </c>
      <c r="AO1052" s="57">
        <v>90</v>
      </c>
      <c r="AP1052" s="33">
        <v>30</v>
      </c>
      <c r="AR1052" s="49"/>
      <c r="AS1052" s="50"/>
      <c r="AT1052" s="50"/>
    </row>
    <row r="1053" spans="1:46" x14ac:dyDescent="0.25">
      <c r="A1053" s="57" t="s">
        <v>19602</v>
      </c>
      <c r="B1053" s="65" t="s">
        <v>19603</v>
      </c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30"/>
      <c r="AJ1053" s="24"/>
      <c r="AK1053" s="6"/>
      <c r="AL1053" s="72">
        <v>6</v>
      </c>
      <c r="AM1053" s="51"/>
      <c r="AN1053" s="57" t="s">
        <v>38</v>
      </c>
      <c r="AO1053" s="57">
        <v>90</v>
      </c>
      <c r="AP1053" s="33">
        <v>30</v>
      </c>
      <c r="AR1053" s="49"/>
      <c r="AS1053" s="50"/>
      <c r="AT1053" s="50"/>
    </row>
    <row r="1054" spans="1:46" x14ac:dyDescent="0.25">
      <c r="A1054" s="57" t="s">
        <v>923</v>
      </c>
      <c r="B1054" s="65" t="s">
        <v>924</v>
      </c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0"/>
      <c r="AJ1054" s="24"/>
      <c r="AK1054" s="6"/>
      <c r="AL1054" s="72">
        <v>1</v>
      </c>
      <c r="AM1054" s="51"/>
      <c r="AN1054" s="57" t="s">
        <v>38</v>
      </c>
      <c r="AO1054" s="57">
        <v>90</v>
      </c>
      <c r="AP1054" s="33">
        <v>30</v>
      </c>
      <c r="AR1054" s="49"/>
      <c r="AS1054" s="50"/>
      <c r="AT1054" s="50"/>
    </row>
    <row r="1055" spans="1:46" x14ac:dyDescent="0.25">
      <c r="A1055" s="57" t="s">
        <v>22113</v>
      </c>
      <c r="B1055" s="65" t="s">
        <v>22114</v>
      </c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30"/>
      <c r="AJ1055" s="24"/>
      <c r="AK1055" s="6"/>
      <c r="AL1055" s="72">
        <v>4</v>
      </c>
      <c r="AM1055" s="51"/>
      <c r="AN1055" s="57" t="s">
        <v>38</v>
      </c>
      <c r="AO1055" s="57">
        <v>90</v>
      </c>
      <c r="AP1055" s="33">
        <v>30</v>
      </c>
      <c r="AR1055" s="49"/>
      <c r="AS1055" s="50"/>
      <c r="AT1055" s="50"/>
    </row>
    <row r="1056" spans="1:46" x14ac:dyDescent="0.25">
      <c r="A1056" s="57" t="s">
        <v>6642</v>
      </c>
      <c r="B1056" s="65" t="s">
        <v>6643</v>
      </c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0"/>
      <c r="AJ1056" s="24"/>
      <c r="AK1056" s="6"/>
      <c r="AL1056" s="72">
        <v>2</v>
      </c>
      <c r="AM1056" s="51"/>
      <c r="AN1056" s="57" t="s">
        <v>38</v>
      </c>
      <c r="AO1056" s="57">
        <v>90</v>
      </c>
      <c r="AP1056" s="33">
        <v>30</v>
      </c>
      <c r="AR1056" s="49"/>
      <c r="AS1056" s="50"/>
      <c r="AT1056" s="50"/>
    </row>
    <row r="1057" spans="1:46" x14ac:dyDescent="0.25">
      <c r="A1057" s="57" t="s">
        <v>4255</v>
      </c>
      <c r="B1057" s="65" t="s">
        <v>4256</v>
      </c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30"/>
      <c r="AJ1057" s="24"/>
      <c r="AK1057" s="6"/>
      <c r="AL1057" s="72">
        <v>2</v>
      </c>
      <c r="AM1057" s="51"/>
      <c r="AN1057" s="57" t="s">
        <v>38</v>
      </c>
      <c r="AO1057" s="57">
        <v>90</v>
      </c>
      <c r="AP1057" s="33">
        <v>30</v>
      </c>
      <c r="AR1057" s="49"/>
      <c r="AS1057" s="50"/>
      <c r="AT1057" s="50"/>
    </row>
    <row r="1058" spans="1:46" x14ac:dyDescent="0.25">
      <c r="A1058" s="57" t="s">
        <v>6775</v>
      </c>
      <c r="B1058" s="65" t="s">
        <v>6776</v>
      </c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0"/>
      <c r="AJ1058" s="24"/>
      <c r="AK1058" s="6"/>
      <c r="AL1058" s="72">
        <v>2</v>
      </c>
      <c r="AM1058" s="51"/>
      <c r="AN1058" s="57" t="s">
        <v>38</v>
      </c>
      <c r="AO1058" s="57">
        <v>90</v>
      </c>
      <c r="AP1058" s="33">
        <v>30</v>
      </c>
      <c r="AR1058" s="49"/>
      <c r="AS1058" s="50"/>
      <c r="AT1058" s="50"/>
    </row>
    <row r="1059" spans="1:46" x14ac:dyDescent="0.25">
      <c r="A1059" s="57" t="s">
        <v>7363</v>
      </c>
      <c r="B1059" s="65" t="s">
        <v>7364</v>
      </c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30"/>
      <c r="AJ1059" s="24"/>
      <c r="AK1059" s="6"/>
      <c r="AL1059" s="72">
        <v>5</v>
      </c>
      <c r="AM1059" s="51"/>
      <c r="AN1059" s="57" t="s">
        <v>38</v>
      </c>
      <c r="AO1059" s="57">
        <v>90</v>
      </c>
      <c r="AP1059" s="33">
        <v>30</v>
      </c>
      <c r="AR1059" s="49"/>
      <c r="AS1059" s="50"/>
      <c r="AT1059" s="50"/>
    </row>
    <row r="1060" spans="1:46" x14ac:dyDescent="0.25">
      <c r="A1060" s="57" t="s">
        <v>22385</v>
      </c>
      <c r="B1060" s="65" t="s">
        <v>22386</v>
      </c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0"/>
      <c r="AJ1060" s="24"/>
      <c r="AK1060" s="6"/>
      <c r="AL1060" s="72">
        <v>2</v>
      </c>
      <c r="AM1060" s="51"/>
      <c r="AN1060" s="57" t="s">
        <v>38</v>
      </c>
      <c r="AO1060" s="57">
        <v>90</v>
      </c>
      <c r="AP1060" s="33">
        <v>30</v>
      </c>
      <c r="AR1060" s="49"/>
      <c r="AS1060" s="50"/>
      <c r="AT1060" s="50"/>
    </row>
    <row r="1061" spans="1:46" x14ac:dyDescent="0.25">
      <c r="A1061" s="57" t="s">
        <v>21999</v>
      </c>
      <c r="B1061" s="65" t="s">
        <v>22000</v>
      </c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0"/>
      <c r="AJ1061" s="24"/>
      <c r="AK1061" s="6"/>
      <c r="AL1061" s="72">
        <v>2</v>
      </c>
      <c r="AM1061" s="51"/>
      <c r="AN1061" s="57" t="s">
        <v>38</v>
      </c>
      <c r="AO1061" s="57">
        <v>90</v>
      </c>
      <c r="AP1061" s="33">
        <v>30</v>
      </c>
      <c r="AR1061" s="49"/>
      <c r="AS1061" s="50"/>
      <c r="AT1061" s="50"/>
    </row>
    <row r="1062" spans="1:46" x14ac:dyDescent="0.25">
      <c r="A1062" s="57" t="s">
        <v>8867</v>
      </c>
      <c r="B1062" s="65" t="s">
        <v>8868</v>
      </c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0"/>
      <c r="AJ1062" s="24"/>
      <c r="AK1062" s="6"/>
      <c r="AL1062" s="72">
        <v>2</v>
      </c>
      <c r="AM1062" s="51"/>
      <c r="AN1062" s="57" t="s">
        <v>38</v>
      </c>
      <c r="AO1062" s="57">
        <v>90</v>
      </c>
      <c r="AP1062" s="33">
        <v>30</v>
      </c>
      <c r="AR1062" s="49"/>
      <c r="AS1062" s="50"/>
      <c r="AT1062" s="50"/>
    </row>
    <row r="1063" spans="1:46" x14ac:dyDescent="0.25">
      <c r="A1063" s="57" t="s">
        <v>10471</v>
      </c>
      <c r="B1063" s="65" t="s">
        <v>10472</v>
      </c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0"/>
      <c r="AJ1063" s="24"/>
      <c r="AK1063" s="6"/>
      <c r="AL1063" s="72">
        <v>2</v>
      </c>
      <c r="AM1063" s="51"/>
      <c r="AN1063" s="57" t="s">
        <v>38</v>
      </c>
      <c r="AO1063" s="57">
        <v>90</v>
      </c>
      <c r="AP1063" s="33">
        <v>30</v>
      </c>
      <c r="AR1063" s="49"/>
      <c r="AS1063" s="50"/>
      <c r="AT1063" s="50"/>
    </row>
    <row r="1064" spans="1:46" x14ac:dyDescent="0.25">
      <c r="A1064" s="57" t="s">
        <v>12390</v>
      </c>
      <c r="B1064" s="65" t="s">
        <v>12391</v>
      </c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0"/>
      <c r="AJ1064" s="24"/>
      <c r="AK1064" s="6"/>
      <c r="AL1064" s="72">
        <v>4</v>
      </c>
      <c r="AM1064" s="51"/>
      <c r="AN1064" s="57" t="s">
        <v>38</v>
      </c>
      <c r="AO1064" s="57">
        <v>90</v>
      </c>
      <c r="AP1064" s="33">
        <v>30</v>
      </c>
      <c r="AR1064" s="49"/>
      <c r="AS1064" s="50"/>
      <c r="AT1064" s="50"/>
    </row>
    <row r="1065" spans="1:46" x14ac:dyDescent="0.25">
      <c r="A1065" s="57" t="s">
        <v>4928</v>
      </c>
      <c r="B1065" s="65" t="s">
        <v>4929</v>
      </c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30"/>
      <c r="AJ1065" s="24"/>
      <c r="AK1065" s="6"/>
      <c r="AL1065" s="72">
        <v>4</v>
      </c>
      <c r="AM1065" s="51"/>
      <c r="AN1065" s="57" t="s">
        <v>38</v>
      </c>
      <c r="AO1065" s="57">
        <v>90</v>
      </c>
      <c r="AP1065" s="33">
        <v>30</v>
      </c>
      <c r="AR1065" s="49"/>
      <c r="AS1065" s="50"/>
      <c r="AT1065" s="50"/>
    </row>
    <row r="1066" spans="1:46" x14ac:dyDescent="0.25">
      <c r="A1066" s="57" t="s">
        <v>17026</v>
      </c>
      <c r="B1066" s="65" t="s">
        <v>12391</v>
      </c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0"/>
      <c r="AJ1066" s="24"/>
      <c r="AK1066" s="6"/>
      <c r="AL1066" s="72">
        <v>2</v>
      </c>
      <c r="AM1066" s="51"/>
      <c r="AN1066" s="57" t="s">
        <v>38</v>
      </c>
      <c r="AO1066" s="57">
        <v>90</v>
      </c>
      <c r="AP1066" s="33">
        <v>30</v>
      </c>
      <c r="AR1066" s="49"/>
      <c r="AS1066" s="50"/>
      <c r="AT1066" s="50"/>
    </row>
    <row r="1067" spans="1:46" x14ac:dyDescent="0.25">
      <c r="A1067" s="57" t="s">
        <v>5267</v>
      </c>
      <c r="B1067" s="65" t="s">
        <v>5268</v>
      </c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30"/>
      <c r="AJ1067" s="24"/>
      <c r="AK1067" s="6"/>
      <c r="AL1067" s="72">
        <v>2</v>
      </c>
      <c r="AM1067" s="51"/>
      <c r="AN1067" s="57" t="s">
        <v>38</v>
      </c>
      <c r="AO1067" s="57">
        <v>90</v>
      </c>
      <c r="AP1067" s="33">
        <v>30</v>
      </c>
      <c r="AR1067" s="49"/>
      <c r="AS1067" s="50"/>
      <c r="AT1067" s="50"/>
    </row>
    <row r="1068" spans="1:46" x14ac:dyDescent="0.25">
      <c r="A1068" s="57" t="s">
        <v>14148</v>
      </c>
      <c r="B1068" s="65" t="s">
        <v>14149</v>
      </c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0"/>
      <c r="AJ1068" s="24"/>
      <c r="AK1068" s="6"/>
      <c r="AL1068" s="72">
        <v>2</v>
      </c>
      <c r="AM1068" s="51"/>
      <c r="AN1068" s="57" t="s">
        <v>38</v>
      </c>
      <c r="AO1068" s="57">
        <v>90</v>
      </c>
      <c r="AP1068" s="33">
        <v>30</v>
      </c>
      <c r="AR1068" s="49"/>
      <c r="AS1068" s="50"/>
      <c r="AT1068" s="50"/>
    </row>
    <row r="1069" spans="1:46" x14ac:dyDescent="0.25">
      <c r="A1069" s="57" t="s">
        <v>9593</v>
      </c>
      <c r="B1069" s="65" t="s">
        <v>9594</v>
      </c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30"/>
      <c r="AJ1069" s="24"/>
      <c r="AK1069" s="6"/>
      <c r="AL1069" s="72">
        <v>2</v>
      </c>
      <c r="AM1069" s="51"/>
      <c r="AN1069" s="57" t="s">
        <v>38</v>
      </c>
      <c r="AO1069" s="57">
        <v>90</v>
      </c>
      <c r="AP1069" s="33">
        <v>30</v>
      </c>
      <c r="AR1069" s="49"/>
      <c r="AS1069" s="50"/>
      <c r="AT1069" s="50"/>
    </row>
    <row r="1070" spans="1:46" x14ac:dyDescent="0.25">
      <c r="A1070" s="57" t="s">
        <v>17224</v>
      </c>
      <c r="B1070" s="65" t="s">
        <v>17225</v>
      </c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0"/>
      <c r="AJ1070" s="24"/>
      <c r="AK1070" s="6"/>
      <c r="AL1070" s="72">
        <v>1</v>
      </c>
      <c r="AM1070" s="51"/>
      <c r="AN1070" s="57" t="s">
        <v>38</v>
      </c>
      <c r="AO1070" s="57">
        <v>90</v>
      </c>
      <c r="AP1070" s="33">
        <v>30</v>
      </c>
      <c r="AR1070" s="49"/>
      <c r="AS1070" s="50"/>
      <c r="AT1070" s="50"/>
    </row>
    <row r="1071" spans="1:46" x14ac:dyDescent="0.25">
      <c r="A1071" s="57" t="s">
        <v>19745</v>
      </c>
      <c r="B1071" s="65" t="s">
        <v>19746</v>
      </c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30"/>
      <c r="AJ1071" s="24"/>
      <c r="AK1071" s="6"/>
      <c r="AL1071" s="72">
        <v>1</v>
      </c>
      <c r="AM1071" s="51"/>
      <c r="AN1071" s="57" t="s">
        <v>38</v>
      </c>
      <c r="AO1071" s="57">
        <v>90</v>
      </c>
      <c r="AP1071" s="33">
        <v>30</v>
      </c>
      <c r="AR1071" s="49"/>
      <c r="AS1071" s="50"/>
      <c r="AT1071" s="50"/>
    </row>
    <row r="1072" spans="1:46" x14ac:dyDescent="0.25">
      <c r="A1072" s="57" t="s">
        <v>10726</v>
      </c>
      <c r="B1072" s="65" t="s">
        <v>10727</v>
      </c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0"/>
      <c r="AJ1072" s="24"/>
      <c r="AK1072" s="6"/>
      <c r="AL1072" s="72">
        <v>4</v>
      </c>
      <c r="AM1072" s="51"/>
      <c r="AN1072" s="57" t="s">
        <v>473</v>
      </c>
      <c r="AO1072" s="57">
        <v>90</v>
      </c>
      <c r="AP1072" s="33">
        <v>30</v>
      </c>
      <c r="AR1072" s="49"/>
      <c r="AS1072" s="50"/>
      <c r="AT1072" s="50"/>
    </row>
    <row r="1073" spans="1:46" x14ac:dyDescent="0.25">
      <c r="A1073" s="57" t="s">
        <v>15265</v>
      </c>
      <c r="B1073" s="65" t="s">
        <v>15266</v>
      </c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30"/>
      <c r="AJ1073" s="24"/>
      <c r="AK1073" s="6"/>
      <c r="AL1073" s="72">
        <v>4</v>
      </c>
      <c r="AM1073" s="51"/>
      <c r="AN1073" s="57" t="s">
        <v>473</v>
      </c>
      <c r="AO1073" s="57">
        <v>90</v>
      </c>
      <c r="AP1073" s="33">
        <v>30</v>
      </c>
      <c r="AR1073" s="49"/>
      <c r="AS1073" s="50"/>
      <c r="AT1073" s="50"/>
    </row>
    <row r="1074" spans="1:46" x14ac:dyDescent="0.25">
      <c r="A1074" s="57" t="s">
        <v>13726</v>
      </c>
      <c r="B1074" s="65" t="s">
        <v>13727</v>
      </c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0"/>
      <c r="AJ1074" s="24"/>
      <c r="AK1074" s="6"/>
      <c r="AL1074" s="72">
        <v>4</v>
      </c>
      <c r="AM1074" s="51"/>
      <c r="AN1074" s="57" t="s">
        <v>38</v>
      </c>
      <c r="AO1074" s="57">
        <v>90</v>
      </c>
      <c r="AP1074" s="33">
        <v>30</v>
      </c>
      <c r="AR1074" s="49"/>
      <c r="AS1074" s="50"/>
      <c r="AT1074" s="50"/>
    </row>
    <row r="1075" spans="1:46" x14ac:dyDescent="0.25">
      <c r="A1075" s="57" t="s">
        <v>17769</v>
      </c>
      <c r="B1075" s="65" t="s">
        <v>17770</v>
      </c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30"/>
      <c r="AJ1075" s="24"/>
      <c r="AK1075" s="6"/>
      <c r="AL1075" s="72">
        <v>9</v>
      </c>
      <c r="AM1075" s="51"/>
      <c r="AN1075" s="57" t="s">
        <v>38</v>
      </c>
      <c r="AO1075" s="57">
        <v>90</v>
      </c>
      <c r="AP1075" s="33">
        <v>30</v>
      </c>
      <c r="AR1075" s="49"/>
      <c r="AS1075" s="50"/>
      <c r="AT1075" s="50"/>
    </row>
    <row r="1076" spans="1:46" x14ac:dyDescent="0.25">
      <c r="A1076" s="57" t="s">
        <v>2696</v>
      </c>
      <c r="B1076" s="65" t="s">
        <v>2697</v>
      </c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0"/>
      <c r="AJ1076" s="24"/>
      <c r="AK1076" s="6"/>
      <c r="AL1076" s="72">
        <v>1</v>
      </c>
      <c r="AM1076" s="51"/>
      <c r="AN1076" s="57" t="s">
        <v>38</v>
      </c>
      <c r="AO1076" s="57">
        <v>90</v>
      </c>
      <c r="AP1076" s="33">
        <v>30</v>
      </c>
      <c r="AR1076" s="49"/>
      <c r="AS1076" s="50"/>
      <c r="AT1076" s="50"/>
    </row>
    <row r="1077" spans="1:46" x14ac:dyDescent="0.25">
      <c r="A1077" s="57" t="s">
        <v>7768</v>
      </c>
      <c r="B1077" s="65" t="s">
        <v>7769</v>
      </c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0"/>
      <c r="AJ1077" s="24"/>
      <c r="AK1077" s="6"/>
      <c r="AL1077" s="72">
        <v>5</v>
      </c>
      <c r="AM1077" s="51"/>
      <c r="AN1077" s="57" t="s">
        <v>50</v>
      </c>
      <c r="AO1077" s="57">
        <v>60</v>
      </c>
      <c r="AP1077" s="33">
        <v>30</v>
      </c>
      <c r="AR1077" s="49"/>
      <c r="AS1077" s="50"/>
      <c r="AT1077" s="50"/>
    </row>
    <row r="1078" spans="1:46" x14ac:dyDescent="0.25">
      <c r="A1078" s="57" t="s">
        <v>18406</v>
      </c>
      <c r="B1078" s="65" t="s">
        <v>18407</v>
      </c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0"/>
      <c r="AJ1078" s="24"/>
      <c r="AK1078" s="6"/>
      <c r="AL1078" s="72">
        <v>5</v>
      </c>
      <c r="AM1078" s="51"/>
      <c r="AN1078" s="57" t="s">
        <v>50</v>
      </c>
      <c r="AO1078" s="57">
        <v>60</v>
      </c>
      <c r="AP1078" s="33">
        <v>30</v>
      </c>
      <c r="AR1078" s="49"/>
      <c r="AS1078" s="50"/>
      <c r="AT1078" s="50"/>
    </row>
    <row r="1079" spans="1:46" x14ac:dyDescent="0.25">
      <c r="A1079" s="57" t="s">
        <v>17073</v>
      </c>
      <c r="B1079" s="65" t="s">
        <v>17074</v>
      </c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30"/>
      <c r="AJ1079" s="24"/>
      <c r="AK1079" s="6"/>
      <c r="AL1079" s="72">
        <v>3</v>
      </c>
      <c r="AM1079" s="51"/>
      <c r="AN1079" s="57" t="s">
        <v>47</v>
      </c>
      <c r="AO1079" s="57">
        <v>30</v>
      </c>
      <c r="AP1079" s="33">
        <v>30</v>
      </c>
      <c r="AR1079" s="49"/>
      <c r="AS1079" s="50"/>
      <c r="AT1079" s="50"/>
    </row>
    <row r="1080" spans="1:46" x14ac:dyDescent="0.25">
      <c r="A1080" s="57" t="s">
        <v>21924</v>
      </c>
      <c r="B1080" s="65" t="s">
        <v>21925</v>
      </c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0"/>
      <c r="AJ1080" s="24"/>
      <c r="AK1080" s="6"/>
      <c r="AL1080" s="72">
        <v>8</v>
      </c>
      <c r="AM1080" s="51"/>
      <c r="AN1080" s="57" t="s">
        <v>50</v>
      </c>
      <c r="AO1080" s="57">
        <v>30</v>
      </c>
      <c r="AP1080" s="33">
        <v>30</v>
      </c>
      <c r="AR1080" s="49"/>
      <c r="AS1080" s="50"/>
      <c r="AT1080" s="50"/>
    </row>
    <row r="1081" spans="1:46" x14ac:dyDescent="0.25">
      <c r="A1081" s="57" t="s">
        <v>4202</v>
      </c>
      <c r="B1081" s="65" t="s">
        <v>4203</v>
      </c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30"/>
      <c r="AJ1081" s="24"/>
      <c r="AK1081" s="6"/>
      <c r="AL1081" s="72">
        <v>0</v>
      </c>
      <c r="AM1081" s="51"/>
      <c r="AN1081" s="57" t="s">
        <v>47</v>
      </c>
      <c r="AO1081" s="57">
        <v>45</v>
      </c>
      <c r="AP1081" s="33">
        <v>30</v>
      </c>
      <c r="AR1081" s="49"/>
      <c r="AS1081" s="50"/>
      <c r="AT1081" s="50"/>
    </row>
    <row r="1082" spans="1:46" x14ac:dyDescent="0.25">
      <c r="A1082" s="57" t="s">
        <v>19244</v>
      </c>
      <c r="B1082" s="65" t="s">
        <v>19245</v>
      </c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0"/>
      <c r="AJ1082" s="24"/>
      <c r="AK1082" s="6"/>
      <c r="AL1082" s="72">
        <v>12</v>
      </c>
      <c r="AM1082" s="51"/>
      <c r="AN1082" s="57" t="s">
        <v>38</v>
      </c>
      <c r="AO1082" s="57">
        <v>90</v>
      </c>
      <c r="AP1082" s="33">
        <v>30</v>
      </c>
      <c r="AR1082" s="49"/>
      <c r="AS1082" s="50"/>
      <c r="AT1082" s="50"/>
    </row>
    <row r="1083" spans="1:46" x14ac:dyDescent="0.25">
      <c r="A1083" s="57" t="s">
        <v>19629</v>
      </c>
      <c r="B1083" s="65" t="s">
        <v>19630</v>
      </c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30"/>
      <c r="AJ1083" s="24"/>
      <c r="AK1083" s="6"/>
      <c r="AL1083" s="72">
        <v>6</v>
      </c>
      <c r="AM1083" s="51"/>
      <c r="AN1083" s="57" t="s">
        <v>38</v>
      </c>
      <c r="AO1083" s="57">
        <v>90</v>
      </c>
      <c r="AP1083" s="33">
        <v>30</v>
      </c>
      <c r="AR1083" s="49"/>
      <c r="AS1083" s="50"/>
      <c r="AT1083" s="50"/>
    </row>
    <row r="1084" spans="1:46" x14ac:dyDescent="0.25">
      <c r="A1084" s="57" t="s">
        <v>8200</v>
      </c>
      <c r="B1084" s="65" t="s">
        <v>8201</v>
      </c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0"/>
      <c r="AJ1084" s="24"/>
      <c r="AK1084" s="6"/>
      <c r="AL1084" s="72">
        <v>0</v>
      </c>
      <c r="AM1084" s="51"/>
      <c r="AN1084" s="57" t="s">
        <v>38</v>
      </c>
      <c r="AO1084" s="57">
        <v>90</v>
      </c>
      <c r="AP1084" s="33">
        <v>30</v>
      </c>
      <c r="AR1084" s="49"/>
      <c r="AS1084" s="50"/>
      <c r="AT1084" s="50"/>
    </row>
    <row r="1085" spans="1:46" x14ac:dyDescent="0.25">
      <c r="A1085" s="57" t="s">
        <v>10104</v>
      </c>
      <c r="B1085" s="65" t="s">
        <v>10105</v>
      </c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30"/>
      <c r="AJ1085" s="24"/>
      <c r="AK1085" s="6"/>
      <c r="AL1085" s="72">
        <v>0</v>
      </c>
      <c r="AM1085" s="51"/>
      <c r="AN1085" s="57" t="s">
        <v>38</v>
      </c>
      <c r="AO1085" s="57">
        <v>90</v>
      </c>
      <c r="AP1085" s="33">
        <v>30</v>
      </c>
      <c r="AR1085" s="49"/>
      <c r="AS1085" s="50"/>
      <c r="AT1085" s="50"/>
    </row>
    <row r="1086" spans="1:46" x14ac:dyDescent="0.25">
      <c r="A1086" s="57" t="s">
        <v>14098</v>
      </c>
      <c r="B1086" s="65" t="s">
        <v>14099</v>
      </c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0"/>
      <c r="AJ1086" s="24"/>
      <c r="AK1086" s="6"/>
      <c r="AL1086" s="72">
        <v>0</v>
      </c>
      <c r="AM1086" s="51"/>
      <c r="AN1086" s="57" t="s">
        <v>38</v>
      </c>
      <c r="AO1086" s="57">
        <v>90</v>
      </c>
      <c r="AP1086" s="33">
        <v>30</v>
      </c>
      <c r="AR1086" s="49"/>
      <c r="AS1086" s="50"/>
      <c r="AT1086" s="50"/>
    </row>
    <row r="1087" spans="1:46" x14ac:dyDescent="0.25">
      <c r="A1087" s="57" t="s">
        <v>16337</v>
      </c>
      <c r="B1087" s="65" t="s">
        <v>16338</v>
      </c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30"/>
      <c r="AJ1087" s="24"/>
      <c r="AK1087" s="6"/>
      <c r="AL1087" s="72">
        <v>2</v>
      </c>
      <c r="AM1087" s="51"/>
      <c r="AN1087" s="57" t="s">
        <v>38</v>
      </c>
      <c r="AO1087" s="57">
        <v>90</v>
      </c>
      <c r="AP1087" s="33">
        <v>30</v>
      </c>
      <c r="AR1087" s="49"/>
      <c r="AS1087" s="50"/>
      <c r="AT1087" s="50"/>
    </row>
    <row r="1088" spans="1:46" x14ac:dyDescent="0.25">
      <c r="A1088" s="57" t="s">
        <v>22034</v>
      </c>
      <c r="B1088" s="65" t="s">
        <v>22035</v>
      </c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0"/>
      <c r="AJ1088" s="24"/>
      <c r="AK1088" s="6"/>
      <c r="AL1088" s="72">
        <v>0</v>
      </c>
      <c r="AM1088" s="51"/>
      <c r="AN1088" s="57" t="s">
        <v>38</v>
      </c>
      <c r="AO1088" s="57">
        <v>90</v>
      </c>
      <c r="AP1088" s="33">
        <v>30</v>
      </c>
      <c r="AR1088" s="49"/>
      <c r="AS1088" s="50"/>
      <c r="AT1088" s="50"/>
    </row>
    <row r="1089" spans="1:46" x14ac:dyDescent="0.25">
      <c r="A1089" s="57" t="s">
        <v>3483</v>
      </c>
      <c r="B1089" s="65" t="s">
        <v>3484</v>
      </c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30"/>
      <c r="AJ1089" s="24"/>
      <c r="AK1089" s="6"/>
      <c r="AL1089" s="72">
        <v>1</v>
      </c>
      <c r="AM1089" s="51"/>
      <c r="AN1089" s="57" t="s">
        <v>473</v>
      </c>
      <c r="AO1089" s="57">
        <v>90</v>
      </c>
      <c r="AP1089" s="33">
        <v>30</v>
      </c>
      <c r="AR1089" s="49"/>
      <c r="AS1089" s="50"/>
      <c r="AT1089" s="50"/>
    </row>
    <row r="1090" spans="1:46" x14ac:dyDescent="0.25">
      <c r="A1090" s="57" t="s">
        <v>8524</v>
      </c>
      <c r="B1090" s="65" t="s">
        <v>8525</v>
      </c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0"/>
      <c r="AJ1090" s="24"/>
      <c r="AK1090" s="6"/>
      <c r="AL1090" s="72">
        <v>4</v>
      </c>
      <c r="AM1090" s="51"/>
      <c r="AN1090" s="57" t="s">
        <v>38</v>
      </c>
      <c r="AO1090" s="57">
        <v>90</v>
      </c>
      <c r="AP1090" s="33">
        <v>30</v>
      </c>
      <c r="AR1090" s="49"/>
      <c r="AS1090" s="50"/>
      <c r="AT1090" s="50"/>
    </row>
    <row r="1091" spans="1:46" x14ac:dyDescent="0.25">
      <c r="A1091" s="57" t="s">
        <v>4581</v>
      </c>
      <c r="B1091" s="65" t="s">
        <v>4582</v>
      </c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30"/>
      <c r="AJ1091" s="24"/>
      <c r="AK1091" s="6"/>
      <c r="AL1091" s="72">
        <v>1</v>
      </c>
      <c r="AM1091" s="51"/>
      <c r="AN1091" s="57" t="s">
        <v>38</v>
      </c>
      <c r="AO1091" s="57">
        <v>90</v>
      </c>
      <c r="AP1091" s="33">
        <v>30</v>
      </c>
      <c r="AR1091" s="49"/>
      <c r="AS1091" s="50"/>
      <c r="AT1091" s="50"/>
    </row>
    <row r="1092" spans="1:46" x14ac:dyDescent="0.25">
      <c r="A1092" s="57" t="s">
        <v>2390</v>
      </c>
      <c r="B1092" s="65" t="s">
        <v>2391</v>
      </c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0"/>
      <c r="AJ1092" s="24"/>
      <c r="AK1092" s="6"/>
      <c r="AL1092" s="72">
        <v>1</v>
      </c>
      <c r="AM1092" s="51"/>
      <c r="AN1092" s="57" t="s">
        <v>38</v>
      </c>
      <c r="AO1092" s="57">
        <v>120</v>
      </c>
      <c r="AP1092" s="33">
        <v>30</v>
      </c>
      <c r="AR1092" s="49"/>
      <c r="AS1092" s="50"/>
      <c r="AT1092" s="50"/>
    </row>
    <row r="1093" spans="1:46" x14ac:dyDescent="0.25">
      <c r="A1093" s="57" t="s">
        <v>1432</v>
      </c>
      <c r="B1093" s="65" t="s">
        <v>1433</v>
      </c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30"/>
      <c r="AJ1093" s="24"/>
      <c r="AK1093" s="6"/>
      <c r="AL1093" s="72">
        <v>1</v>
      </c>
      <c r="AM1093" s="51"/>
      <c r="AN1093" s="57" t="s">
        <v>38</v>
      </c>
      <c r="AO1093" s="57">
        <v>120</v>
      </c>
      <c r="AP1093" s="33">
        <v>30</v>
      </c>
      <c r="AR1093" s="49"/>
      <c r="AS1093" s="50"/>
      <c r="AT1093" s="50"/>
    </row>
    <row r="1094" spans="1:46" x14ac:dyDescent="0.25">
      <c r="A1094" s="57" t="s">
        <v>22514</v>
      </c>
      <c r="B1094" s="65" t="s">
        <v>22515</v>
      </c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0"/>
      <c r="AJ1094" s="24"/>
      <c r="AK1094" s="6"/>
      <c r="AL1094" s="72">
        <v>1</v>
      </c>
      <c r="AM1094" s="51"/>
      <c r="AN1094" s="57" t="s">
        <v>38</v>
      </c>
      <c r="AO1094" s="57">
        <v>120</v>
      </c>
      <c r="AP1094" s="33">
        <v>30</v>
      </c>
      <c r="AR1094" s="49"/>
      <c r="AS1094" s="50"/>
      <c r="AT1094" s="50"/>
    </row>
    <row r="1095" spans="1:46" x14ac:dyDescent="0.25">
      <c r="A1095" s="57" t="s">
        <v>5104</v>
      </c>
      <c r="B1095" s="65" t="s">
        <v>5105</v>
      </c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30"/>
      <c r="AJ1095" s="24"/>
      <c r="AK1095" s="6"/>
      <c r="AL1095" s="72">
        <v>1</v>
      </c>
      <c r="AM1095" s="51"/>
      <c r="AN1095" s="57" t="s">
        <v>38</v>
      </c>
      <c r="AO1095" s="57">
        <v>120</v>
      </c>
      <c r="AP1095" s="33">
        <v>30</v>
      </c>
      <c r="AR1095" s="49"/>
      <c r="AS1095" s="50"/>
      <c r="AT1095" s="50"/>
    </row>
    <row r="1096" spans="1:46" x14ac:dyDescent="0.25">
      <c r="A1096" s="57" t="s">
        <v>5710</v>
      </c>
      <c r="B1096" s="65" t="s">
        <v>5711</v>
      </c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0"/>
      <c r="AJ1096" s="24"/>
      <c r="AK1096" s="6"/>
      <c r="AL1096" s="72">
        <v>1</v>
      </c>
      <c r="AM1096" s="51"/>
      <c r="AN1096" s="57" t="s">
        <v>38</v>
      </c>
      <c r="AO1096" s="57">
        <v>120</v>
      </c>
      <c r="AP1096" s="33">
        <v>30</v>
      </c>
      <c r="AR1096" s="49"/>
      <c r="AS1096" s="50"/>
      <c r="AT1096" s="50"/>
    </row>
    <row r="1097" spans="1:46" x14ac:dyDescent="0.25">
      <c r="A1097" s="57" t="s">
        <v>3630</v>
      </c>
      <c r="B1097" s="65" t="s">
        <v>3631</v>
      </c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30"/>
      <c r="AJ1097" s="24"/>
      <c r="AK1097" s="6"/>
      <c r="AL1097" s="72">
        <v>1</v>
      </c>
      <c r="AM1097" s="51"/>
      <c r="AN1097" s="57" t="s">
        <v>38</v>
      </c>
      <c r="AO1097" s="57">
        <v>120</v>
      </c>
      <c r="AP1097" s="33">
        <v>30</v>
      </c>
      <c r="AR1097" s="49"/>
      <c r="AS1097" s="50"/>
      <c r="AT1097" s="50"/>
    </row>
    <row r="1098" spans="1:46" x14ac:dyDescent="0.25">
      <c r="A1098" s="57" t="s">
        <v>10855</v>
      </c>
      <c r="B1098" s="65" t="s">
        <v>10856</v>
      </c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0"/>
      <c r="AJ1098" s="24"/>
      <c r="AK1098" s="6"/>
      <c r="AL1098" s="72">
        <v>3</v>
      </c>
      <c r="AM1098" s="51"/>
      <c r="AN1098" s="57" t="s">
        <v>38</v>
      </c>
      <c r="AO1098" s="57">
        <v>90</v>
      </c>
      <c r="AP1098" s="33">
        <v>30</v>
      </c>
      <c r="AR1098" s="49"/>
      <c r="AS1098" s="50"/>
      <c r="AT1098" s="50"/>
    </row>
    <row r="1099" spans="1:46" x14ac:dyDescent="0.25">
      <c r="A1099" s="57" t="s">
        <v>12925</v>
      </c>
      <c r="B1099" s="65" t="s">
        <v>12926</v>
      </c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30"/>
      <c r="AJ1099" s="24"/>
      <c r="AK1099" s="6"/>
      <c r="AL1099" s="72">
        <v>2</v>
      </c>
      <c r="AM1099" s="51"/>
      <c r="AN1099" s="57" t="s">
        <v>38</v>
      </c>
      <c r="AO1099" s="57">
        <v>90</v>
      </c>
      <c r="AP1099" s="33">
        <v>30</v>
      </c>
      <c r="AR1099" s="49"/>
      <c r="AS1099" s="50"/>
      <c r="AT1099" s="50"/>
    </row>
    <row r="1100" spans="1:46" x14ac:dyDescent="0.25">
      <c r="A1100" s="57" t="s">
        <v>21282</v>
      </c>
      <c r="B1100" s="65" t="s">
        <v>21283</v>
      </c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0"/>
      <c r="AJ1100" s="24"/>
      <c r="AK1100" s="6"/>
      <c r="AL1100" s="72">
        <v>3</v>
      </c>
      <c r="AM1100" s="51"/>
      <c r="AN1100" s="57" t="s">
        <v>38</v>
      </c>
      <c r="AO1100" s="57">
        <v>90</v>
      </c>
      <c r="AP1100" s="33">
        <v>30</v>
      </c>
      <c r="AR1100" s="49"/>
      <c r="AS1100" s="50"/>
      <c r="AT1100" s="50"/>
    </row>
    <row r="1101" spans="1:46" x14ac:dyDescent="0.25">
      <c r="A1101" s="57" t="s">
        <v>18653</v>
      </c>
      <c r="B1101" s="65" t="s">
        <v>18654</v>
      </c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30"/>
      <c r="AJ1101" s="24"/>
      <c r="AK1101" s="6"/>
      <c r="AL1101" s="72">
        <v>4</v>
      </c>
      <c r="AM1101" s="51"/>
      <c r="AN1101" s="57" t="s">
        <v>38</v>
      </c>
      <c r="AO1101" s="57">
        <v>90</v>
      </c>
      <c r="AP1101" s="33">
        <v>30</v>
      </c>
      <c r="AR1101" s="49"/>
      <c r="AS1101" s="50"/>
      <c r="AT1101" s="50"/>
    </row>
    <row r="1102" spans="1:46" x14ac:dyDescent="0.25">
      <c r="A1102" s="57" t="s">
        <v>20214</v>
      </c>
      <c r="B1102" s="65" t="s">
        <v>22606</v>
      </c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0"/>
      <c r="AJ1102" s="24"/>
      <c r="AK1102" s="6"/>
      <c r="AL1102" s="72">
        <v>0</v>
      </c>
      <c r="AM1102" s="51"/>
      <c r="AN1102" s="57" t="s">
        <v>38</v>
      </c>
      <c r="AO1102" s="57">
        <v>180</v>
      </c>
      <c r="AP1102" s="33">
        <v>30</v>
      </c>
      <c r="AR1102" s="49"/>
      <c r="AS1102" s="50"/>
      <c r="AT1102" s="50"/>
    </row>
    <row r="1103" spans="1:46" x14ac:dyDescent="0.25">
      <c r="A1103" s="57" t="s">
        <v>19034</v>
      </c>
      <c r="B1103" s="65" t="s">
        <v>19035</v>
      </c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30"/>
      <c r="AJ1103" s="24"/>
      <c r="AK1103" s="6"/>
      <c r="AL1103" s="72">
        <v>12</v>
      </c>
      <c r="AM1103" s="51"/>
      <c r="AN1103" s="57" t="s">
        <v>38</v>
      </c>
      <c r="AO1103" s="57">
        <v>90</v>
      </c>
      <c r="AP1103" s="33">
        <v>30</v>
      </c>
      <c r="AR1103" s="49"/>
      <c r="AS1103" s="50"/>
      <c r="AT1103" s="50"/>
    </row>
    <row r="1104" spans="1:46" x14ac:dyDescent="0.25">
      <c r="A1104" s="57" t="s">
        <v>4910</v>
      </c>
      <c r="B1104" s="65" t="s">
        <v>4911</v>
      </c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0"/>
      <c r="AJ1104" s="24"/>
      <c r="AK1104" s="6"/>
      <c r="AL1104" s="72">
        <v>1</v>
      </c>
      <c r="AM1104" s="51"/>
      <c r="AN1104" s="57" t="s">
        <v>38</v>
      </c>
      <c r="AO1104" s="57">
        <v>90</v>
      </c>
      <c r="AP1104" s="33">
        <v>30</v>
      </c>
      <c r="AR1104" s="49"/>
      <c r="AS1104" s="50"/>
      <c r="AT1104" s="50"/>
    </row>
    <row r="1105" spans="1:46" x14ac:dyDescent="0.25">
      <c r="A1105" s="57" t="s">
        <v>10633</v>
      </c>
      <c r="B1105" s="65" t="s">
        <v>10634</v>
      </c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30"/>
      <c r="AJ1105" s="24"/>
      <c r="AK1105" s="6"/>
      <c r="AL1105" s="72">
        <v>1</v>
      </c>
      <c r="AM1105" s="51"/>
      <c r="AN1105" s="57" t="s">
        <v>38</v>
      </c>
      <c r="AO1105" s="57">
        <v>90</v>
      </c>
      <c r="AP1105" s="33">
        <v>30</v>
      </c>
      <c r="AR1105" s="49"/>
      <c r="AS1105" s="50"/>
      <c r="AT1105" s="50"/>
    </row>
    <row r="1106" spans="1:46" x14ac:dyDescent="0.25">
      <c r="A1106" s="57" t="s">
        <v>5545</v>
      </c>
      <c r="B1106" s="65" t="s">
        <v>5546</v>
      </c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0"/>
      <c r="AJ1106" s="24"/>
      <c r="AK1106" s="6"/>
      <c r="AL1106" s="72">
        <v>1</v>
      </c>
      <c r="AM1106" s="51"/>
      <c r="AN1106" s="57" t="s">
        <v>38</v>
      </c>
      <c r="AO1106" s="57">
        <v>90</v>
      </c>
      <c r="AP1106" s="33">
        <v>30</v>
      </c>
      <c r="AR1106" s="49"/>
      <c r="AS1106" s="50"/>
      <c r="AT1106" s="50"/>
    </row>
    <row r="1107" spans="1:46" x14ac:dyDescent="0.25">
      <c r="A1107" s="57" t="s">
        <v>6425</v>
      </c>
      <c r="B1107" s="65" t="s">
        <v>6426</v>
      </c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30"/>
      <c r="AJ1107" s="24"/>
      <c r="AK1107" s="6"/>
      <c r="AL1107" s="72">
        <v>1</v>
      </c>
      <c r="AM1107" s="51"/>
      <c r="AN1107" s="57" t="s">
        <v>473</v>
      </c>
      <c r="AO1107" s="57">
        <v>120</v>
      </c>
      <c r="AP1107" s="33">
        <v>30</v>
      </c>
      <c r="AR1107" s="49"/>
      <c r="AS1107" s="50"/>
      <c r="AT1107" s="50"/>
    </row>
    <row r="1108" spans="1:46" x14ac:dyDescent="0.25">
      <c r="A1108" s="57" t="s">
        <v>4191</v>
      </c>
      <c r="B1108" s="65" t="s">
        <v>4192</v>
      </c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0"/>
      <c r="AJ1108" s="24"/>
      <c r="AK1108" s="6"/>
      <c r="AL1108" s="72">
        <v>1</v>
      </c>
      <c r="AM1108" s="51"/>
      <c r="AN1108" s="57" t="s">
        <v>38</v>
      </c>
      <c r="AO1108" s="57">
        <v>120</v>
      </c>
      <c r="AP1108" s="33">
        <v>30</v>
      </c>
      <c r="AR1108" s="49"/>
      <c r="AS1108" s="50"/>
      <c r="AT1108" s="50"/>
    </row>
    <row r="1109" spans="1:46" x14ac:dyDescent="0.25">
      <c r="A1109" s="57" t="s">
        <v>18301</v>
      </c>
      <c r="B1109" s="65" t="s">
        <v>18302</v>
      </c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30"/>
      <c r="AJ1109" s="24"/>
      <c r="AK1109" s="6"/>
      <c r="AL1109" s="72">
        <v>1</v>
      </c>
      <c r="AM1109" s="51"/>
      <c r="AN1109" s="57" t="s">
        <v>38</v>
      </c>
      <c r="AO1109" s="57">
        <v>90</v>
      </c>
      <c r="AP1109" s="33">
        <v>30</v>
      </c>
      <c r="AR1109" s="49"/>
      <c r="AS1109" s="50"/>
      <c r="AT1109" s="50"/>
    </row>
    <row r="1110" spans="1:46" x14ac:dyDescent="0.25">
      <c r="A1110" s="57" t="s">
        <v>2203</v>
      </c>
      <c r="B1110" s="65" t="s">
        <v>2204</v>
      </c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0"/>
      <c r="AJ1110" s="24"/>
      <c r="AK1110" s="6"/>
      <c r="AL1110" s="72">
        <v>1</v>
      </c>
      <c r="AM1110" s="51"/>
      <c r="AN1110" s="57" t="s">
        <v>38</v>
      </c>
      <c r="AO1110" s="57">
        <v>90</v>
      </c>
      <c r="AP1110" s="33">
        <v>30</v>
      </c>
      <c r="AR1110" s="49"/>
      <c r="AS1110" s="50"/>
      <c r="AT1110" s="50"/>
    </row>
    <row r="1111" spans="1:46" x14ac:dyDescent="0.25">
      <c r="A1111" s="57" t="s">
        <v>22359</v>
      </c>
      <c r="B1111" s="65" t="s">
        <v>22360</v>
      </c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30"/>
      <c r="AJ1111" s="24"/>
      <c r="AK1111" s="6"/>
      <c r="AL1111" s="72">
        <v>1</v>
      </c>
      <c r="AM1111" s="51"/>
      <c r="AN1111" s="57" t="s">
        <v>38</v>
      </c>
      <c r="AO1111" s="57">
        <v>90</v>
      </c>
      <c r="AP1111" s="33">
        <v>30</v>
      </c>
      <c r="AR1111" s="49"/>
      <c r="AS1111" s="50"/>
      <c r="AT1111" s="50"/>
    </row>
    <row r="1112" spans="1:46" x14ac:dyDescent="0.25">
      <c r="A1112" s="57" t="s">
        <v>6798</v>
      </c>
      <c r="B1112" s="65" t="s">
        <v>6799</v>
      </c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0"/>
      <c r="AJ1112" s="24"/>
      <c r="AK1112" s="6"/>
      <c r="AL1112" s="72">
        <v>1</v>
      </c>
      <c r="AM1112" s="51"/>
      <c r="AN1112" s="57" t="s">
        <v>38</v>
      </c>
      <c r="AO1112" s="57">
        <v>90</v>
      </c>
      <c r="AP1112" s="33">
        <v>30</v>
      </c>
      <c r="AR1112" s="49"/>
      <c r="AS1112" s="50"/>
      <c r="AT1112" s="50"/>
    </row>
    <row r="1113" spans="1:46" x14ac:dyDescent="0.25">
      <c r="A1113" s="57" t="s">
        <v>8705</v>
      </c>
      <c r="B1113" s="65" t="s">
        <v>8706</v>
      </c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30"/>
      <c r="AJ1113" s="24"/>
      <c r="AK1113" s="6"/>
      <c r="AL1113" s="72">
        <v>7</v>
      </c>
      <c r="AM1113" s="51"/>
      <c r="AN1113" s="57" t="s">
        <v>38</v>
      </c>
      <c r="AO1113" s="57">
        <v>90</v>
      </c>
      <c r="AP1113" s="33">
        <v>30</v>
      </c>
      <c r="AR1113" s="49"/>
      <c r="AS1113" s="50"/>
      <c r="AT1113" s="50"/>
    </row>
    <row r="1114" spans="1:46" x14ac:dyDescent="0.25">
      <c r="A1114" s="57" t="s">
        <v>19469</v>
      </c>
      <c r="B1114" s="65" t="s">
        <v>19470</v>
      </c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0"/>
      <c r="AJ1114" s="24"/>
      <c r="AK1114" s="6"/>
      <c r="AL1114" s="72">
        <v>4</v>
      </c>
      <c r="AM1114" s="51"/>
      <c r="AN1114" s="57" t="s">
        <v>38</v>
      </c>
      <c r="AO1114" s="57">
        <v>90</v>
      </c>
      <c r="AP1114" s="33">
        <v>30</v>
      </c>
      <c r="AR1114" s="49"/>
      <c r="AS1114" s="50"/>
      <c r="AT1114" s="50"/>
    </row>
    <row r="1115" spans="1:46" x14ac:dyDescent="0.25">
      <c r="A1115" s="57" t="s">
        <v>10861</v>
      </c>
      <c r="B1115" s="65" t="s">
        <v>10862</v>
      </c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30"/>
      <c r="AJ1115" s="24"/>
      <c r="AK1115" s="6"/>
      <c r="AL1115" s="72">
        <v>1</v>
      </c>
      <c r="AM1115" s="51"/>
      <c r="AN1115" s="57" t="s">
        <v>38</v>
      </c>
      <c r="AO1115" s="57">
        <v>90</v>
      </c>
      <c r="AP1115" s="33">
        <v>30</v>
      </c>
      <c r="AR1115" s="49"/>
      <c r="AS1115" s="50"/>
      <c r="AT1115" s="50"/>
    </row>
    <row r="1116" spans="1:46" x14ac:dyDescent="0.25">
      <c r="A1116" s="57" t="s">
        <v>20920</v>
      </c>
      <c r="B1116" s="65" t="s">
        <v>20921</v>
      </c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0"/>
      <c r="AJ1116" s="24"/>
      <c r="AK1116" s="6"/>
      <c r="AL1116" s="72">
        <v>1</v>
      </c>
      <c r="AM1116" s="51"/>
      <c r="AN1116" s="57" t="s">
        <v>38</v>
      </c>
      <c r="AO1116" s="57">
        <v>90</v>
      </c>
      <c r="AP1116" s="33">
        <v>30</v>
      </c>
      <c r="AR1116" s="49"/>
      <c r="AS1116" s="50"/>
      <c r="AT1116" s="50"/>
    </row>
    <row r="1117" spans="1:46" x14ac:dyDescent="0.25">
      <c r="A1117" s="57" t="s">
        <v>20343</v>
      </c>
      <c r="B1117" s="65" t="s">
        <v>20344</v>
      </c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30"/>
      <c r="AJ1117" s="24"/>
      <c r="AK1117" s="6"/>
      <c r="AL1117" s="72">
        <v>1</v>
      </c>
      <c r="AM1117" s="51"/>
      <c r="AN1117" s="57" t="s">
        <v>38</v>
      </c>
      <c r="AO1117" s="57">
        <v>90</v>
      </c>
      <c r="AP1117" s="33">
        <v>30</v>
      </c>
      <c r="AR1117" s="49"/>
      <c r="AS1117" s="50"/>
      <c r="AT1117" s="50"/>
    </row>
    <row r="1118" spans="1:46" x14ac:dyDescent="0.25">
      <c r="A1118" s="57" t="s">
        <v>4413</v>
      </c>
      <c r="B1118" s="65" t="s">
        <v>4414</v>
      </c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0"/>
      <c r="AJ1118" s="24"/>
      <c r="AK1118" s="6"/>
      <c r="AL1118" s="72">
        <v>1</v>
      </c>
      <c r="AM1118" s="51"/>
      <c r="AN1118" s="57" t="s">
        <v>38</v>
      </c>
      <c r="AO1118" s="57">
        <v>90</v>
      </c>
      <c r="AP1118" s="33">
        <v>30</v>
      </c>
      <c r="AR1118" s="49"/>
      <c r="AS1118" s="50"/>
      <c r="AT1118" s="50"/>
    </row>
    <row r="1119" spans="1:46" x14ac:dyDescent="0.25">
      <c r="A1119" s="57" t="s">
        <v>12731</v>
      </c>
      <c r="B1119" s="65" t="s">
        <v>12732</v>
      </c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30"/>
      <c r="AJ1119" s="24"/>
      <c r="AK1119" s="6"/>
      <c r="AL1119" s="72">
        <v>1</v>
      </c>
      <c r="AM1119" s="51"/>
      <c r="AN1119" s="57" t="s">
        <v>50</v>
      </c>
      <c r="AO1119" s="57">
        <v>240</v>
      </c>
      <c r="AP1119" s="33">
        <v>30</v>
      </c>
      <c r="AR1119" s="49"/>
      <c r="AS1119" s="50"/>
      <c r="AT1119" s="50"/>
    </row>
    <row r="1120" spans="1:46" x14ac:dyDescent="0.25">
      <c r="A1120" s="57" t="s">
        <v>11483</v>
      </c>
      <c r="B1120" s="65" t="s">
        <v>11484</v>
      </c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0"/>
      <c r="AJ1120" s="24"/>
      <c r="AK1120" s="6"/>
      <c r="AL1120" s="72">
        <v>1</v>
      </c>
      <c r="AM1120" s="51"/>
      <c r="AN1120" s="57" t="s">
        <v>50</v>
      </c>
      <c r="AO1120" s="57">
        <v>240</v>
      </c>
      <c r="AP1120" s="33">
        <v>30</v>
      </c>
      <c r="AR1120" s="49"/>
      <c r="AS1120" s="50"/>
      <c r="AT1120" s="50"/>
    </row>
    <row r="1121" spans="1:46" x14ac:dyDescent="0.25">
      <c r="A1121" s="57" t="s">
        <v>20008</v>
      </c>
      <c r="B1121" s="65" t="s">
        <v>20009</v>
      </c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30"/>
      <c r="AJ1121" s="24"/>
      <c r="AK1121" s="6"/>
      <c r="AL1121" s="72">
        <v>1</v>
      </c>
      <c r="AM1121" s="51"/>
      <c r="AN1121" s="57" t="s">
        <v>50</v>
      </c>
      <c r="AO1121" s="57">
        <v>240</v>
      </c>
      <c r="AP1121" s="33">
        <v>30</v>
      </c>
      <c r="AR1121" s="49"/>
      <c r="AS1121" s="50"/>
      <c r="AT1121" s="50"/>
    </row>
    <row r="1122" spans="1:46" x14ac:dyDescent="0.25">
      <c r="A1122" s="57" t="s">
        <v>2402</v>
      </c>
      <c r="B1122" s="65" t="s">
        <v>2403</v>
      </c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0"/>
      <c r="AJ1122" s="24"/>
      <c r="AK1122" s="6"/>
      <c r="AL1122" s="72">
        <v>1</v>
      </c>
      <c r="AM1122" s="51"/>
      <c r="AN1122" s="57" t="s">
        <v>50</v>
      </c>
      <c r="AO1122" s="57">
        <v>240</v>
      </c>
      <c r="AP1122" s="33">
        <v>30</v>
      </c>
      <c r="AR1122" s="49"/>
      <c r="AS1122" s="50"/>
      <c r="AT1122" s="50"/>
    </row>
    <row r="1123" spans="1:46" x14ac:dyDescent="0.25">
      <c r="A1123" s="57" t="s">
        <v>18362</v>
      </c>
      <c r="B1123" s="65" t="s">
        <v>18363</v>
      </c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30"/>
      <c r="AJ1123" s="24"/>
      <c r="AK1123" s="6"/>
      <c r="AL1123" s="72">
        <v>1</v>
      </c>
      <c r="AM1123" s="51"/>
      <c r="AN1123" s="57" t="s">
        <v>50</v>
      </c>
      <c r="AO1123" s="57">
        <v>240</v>
      </c>
      <c r="AP1123" s="33">
        <v>30</v>
      </c>
      <c r="AR1123" s="49"/>
      <c r="AS1123" s="50"/>
      <c r="AT1123" s="50"/>
    </row>
    <row r="1124" spans="1:46" x14ac:dyDescent="0.25">
      <c r="A1124" s="57" t="s">
        <v>10067</v>
      </c>
      <c r="B1124" s="65" t="s">
        <v>10068</v>
      </c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0"/>
      <c r="AJ1124" s="24"/>
      <c r="AK1124" s="6"/>
      <c r="AL1124" s="72">
        <v>1</v>
      </c>
      <c r="AM1124" s="51"/>
      <c r="AN1124" s="57" t="s">
        <v>50</v>
      </c>
      <c r="AO1124" s="57">
        <v>240</v>
      </c>
      <c r="AP1124" s="33">
        <v>30</v>
      </c>
      <c r="AR1124" s="49"/>
      <c r="AS1124" s="50"/>
      <c r="AT1124" s="50"/>
    </row>
    <row r="1125" spans="1:46" x14ac:dyDescent="0.25">
      <c r="A1125" s="57" t="s">
        <v>14970</v>
      </c>
      <c r="B1125" s="65" t="s">
        <v>14971</v>
      </c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0"/>
      <c r="AJ1125" s="24"/>
      <c r="AK1125" s="6"/>
      <c r="AL1125" s="72">
        <v>1</v>
      </c>
      <c r="AM1125" s="51"/>
      <c r="AN1125" s="57" t="s">
        <v>50</v>
      </c>
      <c r="AO1125" s="57">
        <v>240</v>
      </c>
      <c r="AP1125" s="33">
        <v>30</v>
      </c>
      <c r="AR1125" s="49"/>
      <c r="AS1125" s="50"/>
      <c r="AT1125" s="50"/>
    </row>
    <row r="1126" spans="1:46" x14ac:dyDescent="0.25">
      <c r="A1126" s="57" t="s">
        <v>16131</v>
      </c>
      <c r="B1126" s="65" t="s">
        <v>16132</v>
      </c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0"/>
      <c r="AJ1126" s="24"/>
      <c r="AK1126" s="6"/>
      <c r="AL1126" s="72">
        <v>1</v>
      </c>
      <c r="AM1126" s="51"/>
      <c r="AN1126" s="57" t="s">
        <v>50</v>
      </c>
      <c r="AO1126" s="57">
        <v>240</v>
      </c>
      <c r="AP1126" s="33">
        <v>30</v>
      </c>
      <c r="AR1126" s="49"/>
      <c r="AS1126" s="50"/>
      <c r="AT1126" s="50"/>
    </row>
    <row r="1127" spans="1:46" x14ac:dyDescent="0.25">
      <c r="A1127" s="57" t="s">
        <v>1876</v>
      </c>
      <c r="B1127" s="65" t="s">
        <v>1877</v>
      </c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30"/>
      <c r="AJ1127" s="24"/>
      <c r="AK1127" s="6"/>
      <c r="AL1127" s="72">
        <v>1</v>
      </c>
      <c r="AM1127" s="51"/>
      <c r="AN1127" s="57" t="s">
        <v>50</v>
      </c>
      <c r="AO1127" s="57">
        <v>240</v>
      </c>
      <c r="AP1127" s="33">
        <v>30</v>
      </c>
      <c r="AR1127" s="49"/>
      <c r="AS1127" s="50"/>
      <c r="AT1127" s="50"/>
    </row>
    <row r="1128" spans="1:46" x14ac:dyDescent="0.25">
      <c r="A1128" s="57" t="s">
        <v>22440</v>
      </c>
      <c r="B1128" s="65" t="s">
        <v>22441</v>
      </c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0"/>
      <c r="AJ1128" s="24"/>
      <c r="AK1128" s="6"/>
      <c r="AL1128" s="72">
        <v>1</v>
      </c>
      <c r="AM1128" s="51"/>
      <c r="AN1128" s="57" t="s">
        <v>50</v>
      </c>
      <c r="AO1128" s="57">
        <v>240</v>
      </c>
      <c r="AP1128" s="33">
        <v>30</v>
      </c>
      <c r="AR1128" s="49"/>
      <c r="AS1128" s="50"/>
      <c r="AT1128" s="50"/>
    </row>
    <row r="1129" spans="1:46" x14ac:dyDescent="0.25">
      <c r="A1129" s="57" t="s">
        <v>21259</v>
      </c>
      <c r="B1129" s="65" t="s">
        <v>21260</v>
      </c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30"/>
      <c r="AJ1129" s="24"/>
      <c r="AK1129" s="6"/>
      <c r="AL1129" s="72">
        <v>1</v>
      </c>
      <c r="AM1129" s="51"/>
      <c r="AN1129" s="57" t="s">
        <v>50</v>
      </c>
      <c r="AO1129" s="57">
        <v>240</v>
      </c>
      <c r="AP1129" s="33">
        <v>30</v>
      </c>
      <c r="AR1129" s="49"/>
      <c r="AS1129" s="50"/>
      <c r="AT1129" s="50"/>
    </row>
    <row r="1130" spans="1:46" x14ac:dyDescent="0.25">
      <c r="A1130" s="57" t="s">
        <v>11240</v>
      </c>
      <c r="B1130" s="65" t="s">
        <v>11241</v>
      </c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0"/>
      <c r="AJ1130" s="24"/>
      <c r="AK1130" s="6"/>
      <c r="AL1130" s="72">
        <v>1</v>
      </c>
      <c r="AM1130" s="51"/>
      <c r="AN1130" s="57" t="s">
        <v>50</v>
      </c>
      <c r="AO1130" s="57">
        <v>240</v>
      </c>
      <c r="AP1130" s="33">
        <v>30</v>
      </c>
      <c r="AR1130" s="49"/>
      <c r="AS1130" s="50"/>
      <c r="AT1130" s="50"/>
    </row>
    <row r="1131" spans="1:46" x14ac:dyDescent="0.25">
      <c r="A1131" s="57" t="s">
        <v>13175</v>
      </c>
      <c r="B1131" s="65" t="s">
        <v>13176</v>
      </c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30"/>
      <c r="AJ1131" s="24"/>
      <c r="AK1131" s="6"/>
      <c r="AL1131" s="72">
        <v>1</v>
      </c>
      <c r="AM1131" s="51"/>
      <c r="AN1131" s="57" t="s">
        <v>50</v>
      </c>
      <c r="AO1131" s="57">
        <v>240</v>
      </c>
      <c r="AP1131" s="33">
        <v>30</v>
      </c>
      <c r="AR1131" s="49"/>
      <c r="AS1131" s="50"/>
      <c r="AT1131" s="50"/>
    </row>
    <row r="1132" spans="1:46" x14ac:dyDescent="0.25">
      <c r="A1132" s="57" t="s">
        <v>17646</v>
      </c>
      <c r="B1132" s="65" t="s">
        <v>17647</v>
      </c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0"/>
      <c r="AJ1132" s="24"/>
      <c r="AK1132" s="6"/>
      <c r="AL1132" s="72">
        <v>1</v>
      </c>
      <c r="AM1132" s="51"/>
      <c r="AN1132" s="57" t="s">
        <v>50</v>
      </c>
      <c r="AO1132" s="57">
        <v>240</v>
      </c>
      <c r="AP1132" s="33">
        <v>30</v>
      </c>
      <c r="AR1132" s="49"/>
      <c r="AS1132" s="50"/>
      <c r="AT1132" s="50"/>
    </row>
    <row r="1133" spans="1:46" x14ac:dyDescent="0.25">
      <c r="A1133" s="57" t="s">
        <v>13342</v>
      </c>
      <c r="B1133" s="65" t="s">
        <v>13343</v>
      </c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30"/>
      <c r="AJ1133" s="24"/>
      <c r="AK1133" s="6"/>
      <c r="AL1133" s="72">
        <v>1</v>
      </c>
      <c r="AM1133" s="51"/>
      <c r="AN1133" s="57" t="s">
        <v>50</v>
      </c>
      <c r="AO1133" s="57">
        <v>240</v>
      </c>
      <c r="AP1133" s="33">
        <v>30</v>
      </c>
      <c r="AR1133" s="49"/>
      <c r="AS1133" s="50"/>
      <c r="AT1133" s="50"/>
    </row>
    <row r="1134" spans="1:46" x14ac:dyDescent="0.25">
      <c r="A1134" s="57" t="s">
        <v>14932</v>
      </c>
      <c r="B1134" s="65" t="s">
        <v>14933</v>
      </c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0"/>
      <c r="AJ1134" s="24"/>
      <c r="AK1134" s="6"/>
      <c r="AL1134" s="72">
        <v>1</v>
      </c>
      <c r="AM1134" s="51"/>
      <c r="AN1134" s="57" t="s">
        <v>50</v>
      </c>
      <c r="AO1134" s="57">
        <v>240</v>
      </c>
      <c r="AP1134" s="33">
        <v>30</v>
      </c>
      <c r="AR1134" s="49"/>
      <c r="AS1134" s="50"/>
      <c r="AT1134" s="50"/>
    </row>
    <row r="1135" spans="1:46" x14ac:dyDescent="0.25">
      <c r="A1135" s="57" t="s">
        <v>18057</v>
      </c>
      <c r="B1135" s="65" t="s">
        <v>18058</v>
      </c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30"/>
      <c r="AJ1135" s="24"/>
      <c r="AK1135" s="6"/>
      <c r="AL1135" s="72">
        <v>1</v>
      </c>
      <c r="AM1135" s="51"/>
      <c r="AN1135" s="57" t="s">
        <v>50</v>
      </c>
      <c r="AO1135" s="57">
        <v>240</v>
      </c>
      <c r="AP1135" s="33">
        <v>30</v>
      </c>
      <c r="AR1135" s="49"/>
      <c r="AS1135" s="50"/>
      <c r="AT1135" s="50"/>
    </row>
    <row r="1136" spans="1:46" x14ac:dyDescent="0.25">
      <c r="A1136" s="57" t="s">
        <v>7617</v>
      </c>
      <c r="B1136" s="65" t="s">
        <v>7618</v>
      </c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0"/>
      <c r="AJ1136" s="24"/>
      <c r="AK1136" s="6"/>
      <c r="AL1136" s="72">
        <v>1</v>
      </c>
      <c r="AM1136" s="51"/>
      <c r="AN1136" s="57" t="s">
        <v>50</v>
      </c>
      <c r="AO1136" s="57">
        <v>240</v>
      </c>
      <c r="AP1136" s="33">
        <v>30</v>
      </c>
      <c r="AR1136" s="49"/>
      <c r="AS1136" s="50"/>
      <c r="AT1136" s="50"/>
    </row>
    <row r="1137" spans="1:46" x14ac:dyDescent="0.25">
      <c r="A1137" s="57" t="s">
        <v>17784</v>
      </c>
      <c r="B1137" s="65" t="s">
        <v>17785</v>
      </c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30"/>
      <c r="AJ1137" s="24"/>
      <c r="AK1137" s="6"/>
      <c r="AL1137" s="72">
        <v>1</v>
      </c>
      <c r="AM1137" s="51"/>
      <c r="AN1137" s="57" t="s">
        <v>50</v>
      </c>
      <c r="AO1137" s="57">
        <v>240</v>
      </c>
      <c r="AP1137" s="33">
        <v>30</v>
      </c>
      <c r="AR1137" s="49"/>
      <c r="AS1137" s="50"/>
      <c r="AT1137" s="50"/>
    </row>
    <row r="1138" spans="1:46" x14ac:dyDescent="0.25">
      <c r="A1138" s="57" t="s">
        <v>16358</v>
      </c>
      <c r="B1138" s="65" t="s">
        <v>16359</v>
      </c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0"/>
      <c r="AJ1138" s="24"/>
      <c r="AK1138" s="6"/>
      <c r="AL1138" s="72">
        <v>1</v>
      </c>
      <c r="AM1138" s="51"/>
      <c r="AN1138" s="57" t="s">
        <v>50</v>
      </c>
      <c r="AO1138" s="57">
        <v>240</v>
      </c>
      <c r="AP1138" s="33">
        <v>30</v>
      </c>
      <c r="AR1138" s="49"/>
      <c r="AS1138" s="50"/>
      <c r="AT1138" s="50"/>
    </row>
    <row r="1139" spans="1:46" x14ac:dyDescent="0.25">
      <c r="A1139" s="57" t="s">
        <v>16012</v>
      </c>
      <c r="B1139" s="65" t="s">
        <v>16013</v>
      </c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30"/>
      <c r="AJ1139" s="24"/>
      <c r="AK1139" s="6"/>
      <c r="AL1139" s="72">
        <v>1</v>
      </c>
      <c r="AM1139" s="51"/>
      <c r="AN1139" s="57" t="s">
        <v>50</v>
      </c>
      <c r="AO1139" s="57">
        <v>240</v>
      </c>
      <c r="AP1139" s="33">
        <v>30</v>
      </c>
      <c r="AR1139" s="49"/>
      <c r="AS1139" s="50"/>
      <c r="AT1139" s="50"/>
    </row>
    <row r="1140" spans="1:46" x14ac:dyDescent="0.25">
      <c r="A1140" s="57" t="s">
        <v>14975</v>
      </c>
      <c r="B1140" s="65" t="s">
        <v>14976</v>
      </c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0"/>
      <c r="AJ1140" s="24"/>
      <c r="AK1140" s="6"/>
      <c r="AL1140" s="72">
        <v>1</v>
      </c>
      <c r="AM1140" s="51"/>
      <c r="AN1140" s="57" t="s">
        <v>50</v>
      </c>
      <c r="AO1140" s="57">
        <v>240</v>
      </c>
      <c r="AP1140" s="33">
        <v>30</v>
      </c>
      <c r="AR1140" s="49"/>
      <c r="AS1140" s="50"/>
      <c r="AT1140" s="50"/>
    </row>
    <row r="1141" spans="1:46" x14ac:dyDescent="0.25">
      <c r="A1141" s="57" t="s">
        <v>17209</v>
      </c>
      <c r="B1141" s="65" t="s">
        <v>17210</v>
      </c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30"/>
      <c r="AJ1141" s="24"/>
      <c r="AK1141" s="6"/>
      <c r="AL1141" s="72">
        <v>1</v>
      </c>
      <c r="AM1141" s="51"/>
      <c r="AN1141" s="57" t="s">
        <v>38</v>
      </c>
      <c r="AO1141" s="57">
        <v>150</v>
      </c>
      <c r="AP1141" s="33">
        <v>30</v>
      </c>
      <c r="AR1141" s="49"/>
      <c r="AS1141" s="50"/>
      <c r="AT1141" s="50"/>
    </row>
    <row r="1142" spans="1:46" x14ac:dyDescent="0.25">
      <c r="A1142" s="57" t="s">
        <v>18472</v>
      </c>
      <c r="B1142" s="65" t="s">
        <v>18473</v>
      </c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0"/>
      <c r="AJ1142" s="24"/>
      <c r="AK1142" s="6"/>
      <c r="AL1142" s="72">
        <v>1</v>
      </c>
      <c r="AM1142" s="51"/>
      <c r="AN1142" s="57" t="s">
        <v>38</v>
      </c>
      <c r="AO1142" s="57">
        <v>150</v>
      </c>
      <c r="AP1142" s="33">
        <v>30</v>
      </c>
      <c r="AR1142" s="49"/>
      <c r="AS1142" s="50"/>
      <c r="AT1142" s="50"/>
    </row>
    <row r="1143" spans="1:46" x14ac:dyDescent="0.25">
      <c r="A1143" s="57" t="s">
        <v>19559</v>
      </c>
      <c r="B1143" s="65" t="s">
        <v>19560</v>
      </c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30"/>
      <c r="AJ1143" s="24"/>
      <c r="AK1143" s="6"/>
      <c r="AL1143" s="72">
        <v>1</v>
      </c>
      <c r="AM1143" s="51"/>
      <c r="AN1143" s="57" t="s">
        <v>47</v>
      </c>
      <c r="AO1143" s="57">
        <v>180</v>
      </c>
      <c r="AP1143" s="33">
        <v>30</v>
      </c>
      <c r="AR1143" s="49"/>
      <c r="AS1143" s="50"/>
      <c r="AT1143" s="50"/>
    </row>
    <row r="1144" spans="1:46" x14ac:dyDescent="0.25">
      <c r="A1144" s="57" t="s">
        <v>14709</v>
      </c>
      <c r="B1144" s="65" t="s">
        <v>14710</v>
      </c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0"/>
      <c r="AJ1144" s="24"/>
      <c r="AK1144" s="6"/>
      <c r="AL1144" s="72">
        <v>0</v>
      </c>
      <c r="AM1144" s="51"/>
      <c r="AN1144" s="57" t="s">
        <v>47</v>
      </c>
      <c r="AO1144" s="57">
        <v>180</v>
      </c>
      <c r="AP1144" s="33">
        <v>30</v>
      </c>
      <c r="AR1144" s="49"/>
      <c r="AS1144" s="50"/>
      <c r="AT1144" s="50"/>
    </row>
    <row r="1145" spans="1:46" x14ac:dyDescent="0.25">
      <c r="A1145" s="57" t="s">
        <v>14330</v>
      </c>
      <c r="B1145" s="65" t="s">
        <v>14331</v>
      </c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30"/>
      <c r="AJ1145" s="24"/>
      <c r="AK1145" s="6"/>
      <c r="AL1145" s="72">
        <v>3</v>
      </c>
      <c r="AM1145" s="51"/>
      <c r="AN1145" s="57" t="s">
        <v>38</v>
      </c>
      <c r="AO1145" s="57">
        <v>120</v>
      </c>
      <c r="AP1145" s="33">
        <v>30</v>
      </c>
      <c r="AR1145" s="49"/>
      <c r="AS1145" s="50"/>
      <c r="AT1145" s="50"/>
    </row>
    <row r="1146" spans="1:46" x14ac:dyDescent="0.25">
      <c r="A1146" s="57" t="s">
        <v>13784</v>
      </c>
      <c r="B1146" s="65" t="s">
        <v>13785</v>
      </c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0"/>
      <c r="AJ1146" s="24"/>
      <c r="AK1146" s="6"/>
      <c r="AL1146" s="72">
        <v>1</v>
      </c>
      <c r="AM1146" s="51"/>
      <c r="AN1146" s="57" t="s">
        <v>38</v>
      </c>
      <c r="AO1146" s="57">
        <v>120</v>
      </c>
      <c r="AP1146" s="33">
        <v>30</v>
      </c>
      <c r="AR1146" s="49"/>
      <c r="AS1146" s="50"/>
      <c r="AT1146" s="50"/>
    </row>
    <row r="1147" spans="1:46" x14ac:dyDescent="0.25">
      <c r="A1147" s="57" t="s">
        <v>11234</v>
      </c>
      <c r="B1147" s="65" t="s">
        <v>11235</v>
      </c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30"/>
      <c r="AJ1147" s="24"/>
      <c r="AK1147" s="6"/>
      <c r="AL1147" s="72">
        <v>1</v>
      </c>
      <c r="AM1147" s="51"/>
      <c r="AN1147" s="57" t="s">
        <v>473</v>
      </c>
      <c r="AO1147" s="57">
        <v>120</v>
      </c>
      <c r="AP1147" s="33">
        <v>30</v>
      </c>
      <c r="AR1147" s="49"/>
      <c r="AS1147" s="50"/>
      <c r="AT1147" s="50"/>
    </row>
    <row r="1148" spans="1:46" x14ac:dyDescent="0.25">
      <c r="A1148" s="57" t="s">
        <v>13873</v>
      </c>
      <c r="B1148" s="65" t="s">
        <v>13874</v>
      </c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0"/>
      <c r="AJ1148" s="24"/>
      <c r="AK1148" s="6"/>
      <c r="AL1148" s="72">
        <v>1</v>
      </c>
      <c r="AM1148" s="51"/>
      <c r="AN1148" s="57" t="s">
        <v>38</v>
      </c>
      <c r="AO1148" s="57">
        <v>120</v>
      </c>
      <c r="AP1148" s="33">
        <v>30</v>
      </c>
      <c r="AR1148" s="49"/>
      <c r="AS1148" s="50"/>
      <c r="AT1148" s="50"/>
    </row>
    <row r="1149" spans="1:46" x14ac:dyDescent="0.25">
      <c r="A1149" s="57" t="s">
        <v>5056</v>
      </c>
      <c r="B1149" s="65" t="s">
        <v>5057</v>
      </c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30"/>
      <c r="AJ1149" s="24"/>
      <c r="AK1149" s="6"/>
      <c r="AL1149" s="72">
        <v>2</v>
      </c>
      <c r="AM1149" s="51"/>
      <c r="AN1149" s="57" t="s">
        <v>38</v>
      </c>
      <c r="AO1149" s="57">
        <v>120</v>
      </c>
      <c r="AP1149" s="33">
        <v>30</v>
      </c>
      <c r="AR1149" s="49"/>
      <c r="AS1149" s="50"/>
      <c r="AT1149" s="50"/>
    </row>
    <row r="1150" spans="1:46" x14ac:dyDescent="0.25">
      <c r="A1150" s="57" t="s">
        <v>15174</v>
      </c>
      <c r="B1150" s="65" t="s">
        <v>15175</v>
      </c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0"/>
      <c r="AJ1150" s="24"/>
      <c r="AK1150" s="6"/>
      <c r="AL1150" s="72">
        <v>2</v>
      </c>
      <c r="AM1150" s="51"/>
      <c r="AN1150" s="57" t="s">
        <v>38</v>
      </c>
      <c r="AO1150" s="57">
        <v>120</v>
      </c>
      <c r="AP1150" s="33">
        <v>30</v>
      </c>
      <c r="AR1150" s="49"/>
      <c r="AS1150" s="50"/>
      <c r="AT1150" s="50"/>
    </row>
    <row r="1151" spans="1:46" x14ac:dyDescent="0.25">
      <c r="A1151" s="57" t="s">
        <v>20641</v>
      </c>
      <c r="B1151" s="65" t="s">
        <v>20642</v>
      </c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30"/>
      <c r="AJ1151" s="24"/>
      <c r="AK1151" s="6"/>
      <c r="AL1151" s="72">
        <v>2</v>
      </c>
      <c r="AM1151" s="51"/>
      <c r="AN1151" s="57" t="s">
        <v>38</v>
      </c>
      <c r="AO1151" s="57">
        <v>120</v>
      </c>
      <c r="AP1151" s="33">
        <v>30</v>
      </c>
      <c r="AR1151" s="49"/>
      <c r="AS1151" s="50"/>
      <c r="AT1151" s="50"/>
    </row>
    <row r="1152" spans="1:46" x14ac:dyDescent="0.25">
      <c r="A1152" s="57" t="s">
        <v>2386</v>
      </c>
      <c r="B1152" s="65" t="s">
        <v>2387</v>
      </c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0"/>
      <c r="AJ1152" s="24"/>
      <c r="AK1152" s="6"/>
      <c r="AL1152" s="72">
        <v>2</v>
      </c>
      <c r="AM1152" s="51"/>
      <c r="AN1152" s="57" t="s">
        <v>38</v>
      </c>
      <c r="AO1152" s="57">
        <v>120</v>
      </c>
      <c r="AP1152" s="33">
        <v>30</v>
      </c>
      <c r="AR1152" s="49"/>
      <c r="AS1152" s="50"/>
      <c r="AT1152" s="50"/>
    </row>
    <row r="1153" spans="1:46" x14ac:dyDescent="0.25">
      <c r="A1153" s="57" t="s">
        <v>20227</v>
      </c>
      <c r="B1153" s="65" t="s">
        <v>20228</v>
      </c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30"/>
      <c r="AJ1153" s="24"/>
      <c r="AK1153" s="6"/>
      <c r="AL1153" s="72">
        <v>1</v>
      </c>
      <c r="AM1153" s="51"/>
      <c r="AN1153" s="57" t="s">
        <v>38</v>
      </c>
      <c r="AO1153" s="57">
        <v>120</v>
      </c>
      <c r="AP1153" s="33">
        <v>30</v>
      </c>
      <c r="AR1153" s="49"/>
      <c r="AS1153" s="50"/>
      <c r="AT1153" s="50"/>
    </row>
    <row r="1154" spans="1:46" x14ac:dyDescent="0.25">
      <c r="A1154" s="57" t="s">
        <v>20496</v>
      </c>
      <c r="B1154" s="65" t="s">
        <v>20497</v>
      </c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0"/>
      <c r="AJ1154" s="24"/>
      <c r="AK1154" s="6"/>
      <c r="AL1154" s="72">
        <v>1</v>
      </c>
      <c r="AM1154" s="51"/>
      <c r="AN1154" s="57" t="s">
        <v>38</v>
      </c>
      <c r="AO1154" s="57">
        <v>120</v>
      </c>
      <c r="AP1154" s="33">
        <v>30</v>
      </c>
      <c r="AR1154" s="49"/>
      <c r="AS1154" s="50"/>
      <c r="AT1154" s="50"/>
    </row>
    <row r="1155" spans="1:46" x14ac:dyDescent="0.25">
      <c r="A1155" s="57" t="s">
        <v>8111</v>
      </c>
      <c r="B1155" s="65" t="s">
        <v>8112</v>
      </c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30"/>
      <c r="AJ1155" s="24"/>
      <c r="AK1155" s="6"/>
      <c r="AL1155" s="72">
        <v>4</v>
      </c>
      <c r="AM1155" s="51"/>
      <c r="AN1155" s="57" t="s">
        <v>38</v>
      </c>
      <c r="AO1155" s="57">
        <v>120</v>
      </c>
      <c r="AP1155" s="33">
        <v>30</v>
      </c>
      <c r="AR1155" s="49"/>
      <c r="AS1155" s="50"/>
      <c r="AT1155" s="50"/>
    </row>
    <row r="1156" spans="1:46" x14ac:dyDescent="0.25">
      <c r="A1156" s="57" t="s">
        <v>13856</v>
      </c>
      <c r="B1156" s="65" t="s">
        <v>13857</v>
      </c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0"/>
      <c r="AJ1156" s="24"/>
      <c r="AK1156" s="6"/>
      <c r="AL1156" s="72">
        <v>1</v>
      </c>
      <c r="AM1156" s="51"/>
      <c r="AN1156" s="57" t="s">
        <v>50</v>
      </c>
      <c r="AO1156" s="57">
        <v>120</v>
      </c>
      <c r="AP1156" s="33">
        <v>30</v>
      </c>
      <c r="AR1156" s="49"/>
      <c r="AS1156" s="50"/>
      <c r="AT1156" s="50"/>
    </row>
    <row r="1157" spans="1:46" x14ac:dyDescent="0.25">
      <c r="A1157" s="57" t="s">
        <v>13450</v>
      </c>
      <c r="B1157" s="65" t="s">
        <v>13451</v>
      </c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30"/>
      <c r="AJ1157" s="24"/>
      <c r="AK1157" s="6"/>
      <c r="AL1157" s="72">
        <v>1</v>
      </c>
      <c r="AM1157" s="51"/>
      <c r="AN1157" s="57" t="s">
        <v>50</v>
      </c>
      <c r="AO1157" s="57">
        <v>120</v>
      </c>
      <c r="AP1157" s="33">
        <v>30</v>
      </c>
      <c r="AR1157" s="49"/>
      <c r="AS1157" s="50"/>
      <c r="AT1157" s="50"/>
    </row>
    <row r="1158" spans="1:46" x14ac:dyDescent="0.25">
      <c r="A1158" s="57" t="s">
        <v>13615</v>
      </c>
      <c r="B1158" s="65" t="s">
        <v>13616</v>
      </c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0"/>
      <c r="AJ1158" s="24"/>
      <c r="AK1158" s="6"/>
      <c r="AL1158" s="72">
        <v>1</v>
      </c>
      <c r="AM1158" s="51"/>
      <c r="AN1158" s="57" t="s">
        <v>38</v>
      </c>
      <c r="AO1158" s="57">
        <v>120</v>
      </c>
      <c r="AP1158" s="33">
        <v>30</v>
      </c>
      <c r="AR1158" s="49"/>
      <c r="AS1158" s="50"/>
      <c r="AT1158" s="50"/>
    </row>
    <row r="1159" spans="1:46" x14ac:dyDescent="0.25">
      <c r="A1159" s="57" t="s">
        <v>6532</v>
      </c>
      <c r="B1159" s="65" t="s">
        <v>6533</v>
      </c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30"/>
      <c r="AJ1159" s="24"/>
      <c r="AK1159" s="6"/>
      <c r="AL1159" s="72">
        <v>1</v>
      </c>
      <c r="AM1159" s="51"/>
      <c r="AN1159" s="57" t="s">
        <v>38</v>
      </c>
      <c r="AO1159" s="57">
        <v>90</v>
      </c>
      <c r="AP1159" s="33">
        <v>30</v>
      </c>
      <c r="AR1159" s="49"/>
      <c r="AS1159" s="50"/>
      <c r="AT1159" s="50"/>
    </row>
    <row r="1160" spans="1:46" x14ac:dyDescent="0.25">
      <c r="A1160" s="57" t="s">
        <v>4461</v>
      </c>
      <c r="B1160" s="65" t="s">
        <v>4462</v>
      </c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0"/>
      <c r="AJ1160" s="24"/>
      <c r="AK1160" s="6"/>
      <c r="AL1160" s="72">
        <v>1</v>
      </c>
      <c r="AM1160" s="51"/>
      <c r="AN1160" s="57" t="s">
        <v>38</v>
      </c>
      <c r="AO1160" s="57">
        <v>120</v>
      </c>
      <c r="AP1160" s="33">
        <v>30</v>
      </c>
      <c r="AR1160" s="49"/>
      <c r="AS1160" s="50"/>
      <c r="AT1160" s="50"/>
    </row>
    <row r="1161" spans="1:46" x14ac:dyDescent="0.25">
      <c r="A1161" s="57" t="s">
        <v>16342</v>
      </c>
      <c r="B1161" s="65" t="s">
        <v>16343</v>
      </c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30"/>
      <c r="AJ1161" s="24"/>
      <c r="AK1161" s="6"/>
      <c r="AL1161" s="72">
        <v>2</v>
      </c>
      <c r="AM1161" s="51"/>
      <c r="AN1161" s="57" t="s">
        <v>38</v>
      </c>
      <c r="AO1161" s="57">
        <v>120</v>
      </c>
      <c r="AP1161" s="33">
        <v>30</v>
      </c>
      <c r="AR1161" s="49"/>
      <c r="AS1161" s="50"/>
      <c r="AT1161" s="50"/>
    </row>
    <row r="1162" spans="1:46" x14ac:dyDescent="0.25">
      <c r="A1162" s="57" t="s">
        <v>21171</v>
      </c>
      <c r="B1162" s="65" t="s">
        <v>21172</v>
      </c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0"/>
      <c r="AJ1162" s="24"/>
      <c r="AK1162" s="6"/>
      <c r="AL1162" s="72">
        <v>1</v>
      </c>
      <c r="AM1162" s="51"/>
      <c r="AN1162" s="57" t="s">
        <v>38</v>
      </c>
      <c r="AO1162" s="57">
        <v>120</v>
      </c>
      <c r="AP1162" s="33">
        <v>30</v>
      </c>
      <c r="AR1162" s="49"/>
      <c r="AS1162" s="50"/>
      <c r="AT1162" s="50"/>
    </row>
    <row r="1163" spans="1:46" x14ac:dyDescent="0.25">
      <c r="A1163" s="57" t="s">
        <v>9051</v>
      </c>
      <c r="B1163" s="65" t="s">
        <v>9052</v>
      </c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30"/>
      <c r="AJ1163" s="24"/>
      <c r="AK1163" s="6"/>
      <c r="AL1163" s="72">
        <v>2</v>
      </c>
      <c r="AM1163" s="51"/>
      <c r="AN1163" s="57" t="s">
        <v>38</v>
      </c>
      <c r="AO1163" s="57">
        <v>120</v>
      </c>
      <c r="AP1163" s="33">
        <v>30</v>
      </c>
      <c r="AR1163" s="49"/>
      <c r="AS1163" s="50"/>
      <c r="AT1163" s="50"/>
    </row>
    <row r="1164" spans="1:46" x14ac:dyDescent="0.25">
      <c r="A1164" s="57" t="s">
        <v>21356</v>
      </c>
      <c r="B1164" s="65" t="s">
        <v>21357</v>
      </c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0"/>
      <c r="AJ1164" s="24"/>
      <c r="AK1164" s="6"/>
      <c r="AL1164" s="72">
        <v>1</v>
      </c>
      <c r="AM1164" s="51"/>
      <c r="AN1164" s="57" t="s">
        <v>38</v>
      </c>
      <c r="AO1164" s="57">
        <v>120</v>
      </c>
      <c r="AP1164" s="33">
        <v>30</v>
      </c>
      <c r="AR1164" s="49"/>
      <c r="AS1164" s="50"/>
      <c r="AT1164" s="50"/>
    </row>
    <row r="1165" spans="1:46" x14ac:dyDescent="0.25">
      <c r="A1165" s="57" t="s">
        <v>20632</v>
      </c>
      <c r="B1165" s="65" t="s">
        <v>20633</v>
      </c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30"/>
      <c r="AJ1165" s="24"/>
      <c r="AK1165" s="6"/>
      <c r="AL1165" s="72">
        <v>1</v>
      </c>
      <c r="AM1165" s="51"/>
      <c r="AN1165" s="57" t="s">
        <v>38</v>
      </c>
      <c r="AO1165" s="57">
        <v>120</v>
      </c>
      <c r="AP1165" s="33">
        <v>30</v>
      </c>
      <c r="AR1165" s="49"/>
      <c r="AS1165" s="50"/>
      <c r="AT1165" s="50"/>
    </row>
    <row r="1166" spans="1:46" x14ac:dyDescent="0.25">
      <c r="A1166" s="57" t="s">
        <v>3806</v>
      </c>
      <c r="B1166" s="65" t="s">
        <v>3807</v>
      </c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0"/>
      <c r="AJ1166" s="24"/>
      <c r="AK1166" s="6"/>
      <c r="AL1166" s="72">
        <v>1</v>
      </c>
      <c r="AM1166" s="51"/>
      <c r="AN1166" s="57" t="s">
        <v>38</v>
      </c>
      <c r="AO1166" s="57">
        <v>120</v>
      </c>
      <c r="AP1166" s="33">
        <v>30</v>
      </c>
      <c r="AR1166" s="49"/>
      <c r="AS1166" s="50"/>
      <c r="AT1166" s="50"/>
    </row>
    <row r="1167" spans="1:46" x14ac:dyDescent="0.25">
      <c r="A1167" s="57" t="s">
        <v>10998</v>
      </c>
      <c r="B1167" s="65" t="s">
        <v>10999</v>
      </c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30"/>
      <c r="AJ1167" s="24"/>
      <c r="AK1167" s="6"/>
      <c r="AL1167" s="72">
        <v>1</v>
      </c>
      <c r="AM1167" s="51"/>
      <c r="AN1167" s="57" t="s">
        <v>38</v>
      </c>
      <c r="AO1167" s="57">
        <v>120</v>
      </c>
      <c r="AP1167" s="33">
        <v>30</v>
      </c>
      <c r="AR1167" s="49"/>
      <c r="AS1167" s="50"/>
      <c r="AT1167" s="50"/>
    </row>
    <row r="1168" spans="1:46" x14ac:dyDescent="0.25">
      <c r="A1168" s="57" t="s">
        <v>18896</v>
      </c>
      <c r="B1168" s="65" t="s">
        <v>18897</v>
      </c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0"/>
      <c r="AJ1168" s="24"/>
      <c r="AK1168" s="6"/>
      <c r="AL1168" s="72">
        <v>1</v>
      </c>
      <c r="AM1168" s="51"/>
      <c r="AN1168" s="57" t="s">
        <v>38</v>
      </c>
      <c r="AO1168" s="57">
        <v>120</v>
      </c>
      <c r="AP1168" s="33">
        <v>30</v>
      </c>
      <c r="AR1168" s="49"/>
      <c r="AS1168" s="50"/>
      <c r="AT1168" s="50"/>
    </row>
    <row r="1169" spans="1:46" x14ac:dyDescent="0.25">
      <c r="A1169" s="57" t="s">
        <v>11905</v>
      </c>
      <c r="B1169" s="65" t="s">
        <v>11906</v>
      </c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30"/>
      <c r="AJ1169" s="24"/>
      <c r="AK1169" s="6"/>
      <c r="AL1169" s="72">
        <v>1</v>
      </c>
      <c r="AM1169" s="51"/>
      <c r="AN1169" s="57" t="s">
        <v>38</v>
      </c>
      <c r="AO1169" s="57">
        <v>120</v>
      </c>
      <c r="AP1169" s="33">
        <v>30</v>
      </c>
      <c r="AR1169" s="49"/>
      <c r="AS1169" s="50"/>
      <c r="AT1169" s="50"/>
    </row>
    <row r="1170" spans="1:46" x14ac:dyDescent="0.25">
      <c r="A1170" s="57" t="s">
        <v>19502</v>
      </c>
      <c r="B1170" s="65" t="s">
        <v>19503</v>
      </c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0"/>
      <c r="AJ1170" s="24"/>
      <c r="AK1170" s="6"/>
      <c r="AL1170" s="72">
        <v>2</v>
      </c>
      <c r="AM1170" s="51"/>
      <c r="AN1170" s="57" t="s">
        <v>473</v>
      </c>
      <c r="AO1170" s="57">
        <v>120</v>
      </c>
      <c r="AP1170" s="33">
        <v>30</v>
      </c>
      <c r="AR1170" s="49"/>
      <c r="AS1170" s="50"/>
      <c r="AT1170" s="50"/>
    </row>
    <row r="1171" spans="1:46" x14ac:dyDescent="0.25">
      <c r="A1171" s="57" t="s">
        <v>6201</v>
      </c>
      <c r="B1171" s="65" t="s">
        <v>6202</v>
      </c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30"/>
      <c r="AJ1171" s="24"/>
      <c r="AK1171" s="6"/>
      <c r="AL1171" s="72">
        <v>2</v>
      </c>
      <c r="AM1171" s="51"/>
      <c r="AN1171" s="57" t="s">
        <v>473</v>
      </c>
      <c r="AO1171" s="57">
        <v>120</v>
      </c>
      <c r="AP1171" s="33">
        <v>30</v>
      </c>
      <c r="AR1171" s="49"/>
      <c r="AS1171" s="50"/>
      <c r="AT1171" s="50"/>
    </row>
    <row r="1172" spans="1:46" x14ac:dyDescent="0.25">
      <c r="A1172" s="57" t="s">
        <v>2509</v>
      </c>
      <c r="B1172" s="65" t="s">
        <v>2510</v>
      </c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0"/>
      <c r="AJ1172" s="24"/>
      <c r="AK1172" s="6"/>
      <c r="AL1172" s="72">
        <v>1</v>
      </c>
      <c r="AM1172" s="51"/>
      <c r="AN1172" s="57" t="s">
        <v>38</v>
      </c>
      <c r="AO1172" s="57">
        <v>120</v>
      </c>
      <c r="AP1172" s="33">
        <v>30</v>
      </c>
      <c r="AR1172" s="49"/>
      <c r="AS1172" s="50"/>
      <c r="AT1172" s="50"/>
    </row>
    <row r="1173" spans="1:46" x14ac:dyDescent="0.25">
      <c r="A1173" s="57" t="s">
        <v>22202</v>
      </c>
      <c r="B1173" s="65" t="s">
        <v>22203</v>
      </c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30"/>
      <c r="AJ1173" s="24"/>
      <c r="AK1173" s="6"/>
      <c r="AL1173" s="72">
        <v>4</v>
      </c>
      <c r="AM1173" s="51"/>
      <c r="AN1173" s="57" t="s">
        <v>473</v>
      </c>
      <c r="AO1173" s="57">
        <v>120</v>
      </c>
      <c r="AP1173" s="33">
        <v>30</v>
      </c>
      <c r="AR1173" s="49"/>
      <c r="AS1173" s="50"/>
      <c r="AT1173" s="50"/>
    </row>
    <row r="1174" spans="1:46" x14ac:dyDescent="0.25">
      <c r="A1174" s="57" t="s">
        <v>19487</v>
      </c>
      <c r="B1174" s="65" t="s">
        <v>19488</v>
      </c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0"/>
      <c r="AJ1174" s="24"/>
      <c r="AK1174" s="6"/>
      <c r="AL1174" s="72">
        <v>1</v>
      </c>
      <c r="AM1174" s="51"/>
      <c r="AN1174" s="57" t="s">
        <v>38</v>
      </c>
      <c r="AO1174" s="57">
        <v>120</v>
      </c>
      <c r="AP1174" s="33">
        <v>30</v>
      </c>
      <c r="AR1174" s="49"/>
      <c r="AS1174" s="50"/>
      <c r="AT1174" s="50"/>
    </row>
    <row r="1175" spans="1:46" x14ac:dyDescent="0.25">
      <c r="A1175" s="57" t="s">
        <v>14255</v>
      </c>
      <c r="B1175" s="65" t="s">
        <v>14256</v>
      </c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30"/>
      <c r="AJ1175" s="24"/>
      <c r="AK1175" s="6"/>
      <c r="AL1175" s="72">
        <v>1</v>
      </c>
      <c r="AM1175" s="51"/>
      <c r="AN1175" s="57" t="s">
        <v>38</v>
      </c>
      <c r="AO1175" s="57">
        <v>180</v>
      </c>
      <c r="AP1175" s="33">
        <v>30</v>
      </c>
      <c r="AR1175" s="49"/>
      <c r="AS1175" s="50"/>
      <c r="AT1175" s="50"/>
    </row>
    <row r="1176" spans="1:46" x14ac:dyDescent="0.25">
      <c r="A1176" s="57" t="s">
        <v>18442</v>
      </c>
      <c r="B1176" s="65" t="s">
        <v>18443</v>
      </c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0"/>
      <c r="AJ1176" s="24"/>
      <c r="AK1176" s="6"/>
      <c r="AL1176" s="72">
        <v>1</v>
      </c>
      <c r="AM1176" s="51"/>
      <c r="AN1176" s="57" t="s">
        <v>38</v>
      </c>
      <c r="AO1176" s="57">
        <v>180</v>
      </c>
      <c r="AP1176" s="33">
        <v>30</v>
      </c>
      <c r="AR1176" s="49"/>
      <c r="AS1176" s="50"/>
      <c r="AT1176" s="50"/>
    </row>
    <row r="1177" spans="1:46" x14ac:dyDescent="0.25">
      <c r="A1177" s="57" t="s">
        <v>8076</v>
      </c>
      <c r="B1177" s="65" t="s">
        <v>8077</v>
      </c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30"/>
      <c r="AJ1177" s="24"/>
      <c r="AK1177" s="6"/>
      <c r="AL1177" s="72">
        <v>1</v>
      </c>
      <c r="AM1177" s="51"/>
      <c r="AN1177" s="57" t="s">
        <v>38</v>
      </c>
      <c r="AO1177" s="57">
        <v>180</v>
      </c>
      <c r="AP1177" s="33">
        <v>30</v>
      </c>
      <c r="AR1177" s="49"/>
      <c r="AS1177" s="50"/>
      <c r="AT1177" s="50"/>
    </row>
    <row r="1178" spans="1:46" x14ac:dyDescent="0.25">
      <c r="A1178" s="57" t="s">
        <v>11870</v>
      </c>
      <c r="B1178" s="65" t="s">
        <v>11871</v>
      </c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0"/>
      <c r="AJ1178" s="24"/>
      <c r="AK1178" s="6"/>
      <c r="AL1178" s="72">
        <v>1</v>
      </c>
      <c r="AM1178" s="51"/>
      <c r="AN1178" s="57" t="s">
        <v>38</v>
      </c>
      <c r="AO1178" s="57">
        <v>180</v>
      </c>
      <c r="AP1178" s="33">
        <v>30</v>
      </c>
      <c r="AR1178" s="49"/>
      <c r="AS1178" s="50"/>
      <c r="AT1178" s="50"/>
    </row>
    <row r="1179" spans="1:46" x14ac:dyDescent="0.25">
      <c r="A1179" s="57" t="s">
        <v>13301</v>
      </c>
      <c r="B1179" s="65" t="s">
        <v>13302</v>
      </c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30"/>
      <c r="AJ1179" s="24"/>
      <c r="AK1179" s="6"/>
      <c r="AL1179" s="72">
        <v>1</v>
      </c>
      <c r="AM1179" s="51"/>
      <c r="AN1179" s="57" t="s">
        <v>38</v>
      </c>
      <c r="AO1179" s="57">
        <v>180</v>
      </c>
      <c r="AP1179" s="33">
        <v>30</v>
      </c>
      <c r="AR1179" s="49"/>
      <c r="AS1179" s="50"/>
      <c r="AT1179" s="50"/>
    </row>
    <row r="1180" spans="1:46" x14ac:dyDescent="0.25">
      <c r="A1180" s="57" t="s">
        <v>19184</v>
      </c>
      <c r="B1180" s="65" t="s">
        <v>19185</v>
      </c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0"/>
      <c r="AJ1180" s="24"/>
      <c r="AK1180" s="6"/>
      <c r="AL1180" s="72">
        <v>1</v>
      </c>
      <c r="AM1180" s="51"/>
      <c r="AN1180" s="57" t="s">
        <v>38</v>
      </c>
      <c r="AO1180" s="57">
        <v>180</v>
      </c>
      <c r="AP1180" s="33">
        <v>30</v>
      </c>
      <c r="AR1180" s="49"/>
      <c r="AS1180" s="50"/>
      <c r="AT1180" s="50"/>
    </row>
    <row r="1181" spans="1:46" x14ac:dyDescent="0.25">
      <c r="A1181" s="57" t="s">
        <v>13947</v>
      </c>
      <c r="B1181" s="65" t="s">
        <v>13948</v>
      </c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30"/>
      <c r="AJ1181" s="24"/>
      <c r="AK1181" s="6"/>
      <c r="AL1181" s="72">
        <v>1</v>
      </c>
      <c r="AM1181" s="51"/>
      <c r="AN1181" s="57" t="s">
        <v>38</v>
      </c>
      <c r="AO1181" s="57">
        <v>180</v>
      </c>
      <c r="AP1181" s="33">
        <v>30</v>
      </c>
      <c r="AR1181" s="49"/>
      <c r="AS1181" s="50"/>
      <c r="AT1181" s="50"/>
    </row>
    <row r="1182" spans="1:46" x14ac:dyDescent="0.25">
      <c r="A1182" s="57" t="s">
        <v>4110</v>
      </c>
      <c r="B1182" s="65" t="s">
        <v>4111</v>
      </c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0"/>
      <c r="AJ1182" s="24"/>
      <c r="AK1182" s="6"/>
      <c r="AL1182" s="72">
        <v>1</v>
      </c>
      <c r="AM1182" s="51"/>
      <c r="AN1182" s="57" t="s">
        <v>38</v>
      </c>
      <c r="AO1182" s="57">
        <v>180</v>
      </c>
      <c r="AP1182" s="33">
        <v>30</v>
      </c>
      <c r="AR1182" s="49"/>
      <c r="AS1182" s="50"/>
      <c r="AT1182" s="50"/>
    </row>
    <row r="1183" spans="1:46" x14ac:dyDescent="0.25">
      <c r="A1183" s="57" t="s">
        <v>10582</v>
      </c>
      <c r="B1183" s="65" t="s">
        <v>10583</v>
      </c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30"/>
      <c r="AJ1183" s="24"/>
      <c r="AK1183" s="6"/>
      <c r="AL1183" s="72">
        <v>1</v>
      </c>
      <c r="AM1183" s="51"/>
      <c r="AN1183" s="57" t="s">
        <v>38</v>
      </c>
      <c r="AO1183" s="57">
        <v>180</v>
      </c>
      <c r="AP1183" s="33">
        <v>30</v>
      </c>
      <c r="AR1183" s="49"/>
      <c r="AS1183" s="50"/>
      <c r="AT1183" s="50"/>
    </row>
    <row r="1184" spans="1:46" x14ac:dyDescent="0.25">
      <c r="A1184" s="57" t="s">
        <v>8972</v>
      </c>
      <c r="B1184" s="65" t="s">
        <v>8973</v>
      </c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0"/>
      <c r="AJ1184" s="24"/>
      <c r="AK1184" s="6"/>
      <c r="AL1184" s="72">
        <v>1</v>
      </c>
      <c r="AM1184" s="51"/>
      <c r="AN1184" s="57" t="s">
        <v>38</v>
      </c>
      <c r="AO1184" s="57">
        <v>180</v>
      </c>
      <c r="AP1184" s="33">
        <v>30</v>
      </c>
      <c r="AR1184" s="49"/>
      <c r="AS1184" s="50"/>
      <c r="AT1184" s="50"/>
    </row>
    <row r="1185" spans="1:46" x14ac:dyDescent="0.25">
      <c r="A1185" s="57" t="s">
        <v>9712</v>
      </c>
      <c r="B1185" s="65" t="s">
        <v>9713</v>
      </c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0"/>
      <c r="AJ1185" s="24"/>
      <c r="AK1185" s="6"/>
      <c r="AL1185" s="72">
        <v>1</v>
      </c>
      <c r="AM1185" s="51"/>
      <c r="AN1185" s="57" t="s">
        <v>38</v>
      </c>
      <c r="AO1185" s="57">
        <v>180</v>
      </c>
      <c r="AP1185" s="33">
        <v>30</v>
      </c>
      <c r="AR1185" s="49"/>
      <c r="AS1185" s="50"/>
      <c r="AT1185" s="50"/>
    </row>
    <row r="1186" spans="1:46" x14ac:dyDescent="0.25">
      <c r="A1186" s="57" t="s">
        <v>16189</v>
      </c>
      <c r="B1186" s="65" t="s">
        <v>16190</v>
      </c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0"/>
      <c r="AJ1186" s="24"/>
      <c r="AK1186" s="6"/>
      <c r="AL1186" s="72">
        <v>1</v>
      </c>
      <c r="AM1186" s="51"/>
      <c r="AN1186" s="57" t="s">
        <v>50</v>
      </c>
      <c r="AO1186" s="57">
        <v>120</v>
      </c>
      <c r="AP1186" s="33">
        <v>30</v>
      </c>
      <c r="AR1186" s="49"/>
      <c r="AS1186" s="50"/>
      <c r="AT1186" s="50"/>
    </row>
    <row r="1187" spans="1:46" x14ac:dyDescent="0.25">
      <c r="A1187" s="57" t="s">
        <v>3802</v>
      </c>
      <c r="B1187" s="65" t="s">
        <v>3803</v>
      </c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0"/>
      <c r="AJ1187" s="24"/>
      <c r="AK1187" s="6"/>
      <c r="AL1187" s="72">
        <v>1</v>
      </c>
      <c r="AM1187" s="51"/>
      <c r="AN1187" s="57" t="s">
        <v>50</v>
      </c>
      <c r="AO1187" s="57">
        <v>120</v>
      </c>
      <c r="AP1187" s="33">
        <v>30</v>
      </c>
      <c r="AR1187" s="49"/>
      <c r="AS1187" s="50"/>
      <c r="AT1187" s="50"/>
    </row>
    <row r="1188" spans="1:46" x14ac:dyDescent="0.25">
      <c r="A1188" s="57" t="s">
        <v>6487</v>
      </c>
      <c r="B1188" s="65" t="s">
        <v>6488</v>
      </c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0"/>
      <c r="AJ1188" s="24"/>
      <c r="AK1188" s="6"/>
      <c r="AL1188" s="72">
        <v>1</v>
      </c>
      <c r="AM1188" s="51"/>
      <c r="AN1188" s="57" t="s">
        <v>473</v>
      </c>
      <c r="AO1188" s="57">
        <v>120</v>
      </c>
      <c r="AP1188" s="33">
        <v>30</v>
      </c>
      <c r="AR1188" s="49"/>
      <c r="AS1188" s="50"/>
      <c r="AT1188" s="50"/>
    </row>
    <row r="1189" spans="1:46" x14ac:dyDescent="0.25">
      <c r="A1189" s="57" t="s">
        <v>8940</v>
      </c>
      <c r="B1189" s="65" t="s">
        <v>8941</v>
      </c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0"/>
      <c r="AJ1189" s="24"/>
      <c r="AK1189" s="6"/>
      <c r="AL1189" s="72">
        <v>1</v>
      </c>
      <c r="AM1189" s="51"/>
      <c r="AN1189" s="57" t="s">
        <v>50</v>
      </c>
      <c r="AO1189" s="57">
        <v>180</v>
      </c>
      <c r="AP1189" s="33">
        <v>30</v>
      </c>
      <c r="AR1189" s="49"/>
      <c r="AS1189" s="50"/>
      <c r="AT1189" s="50"/>
    </row>
    <row r="1190" spans="1:46" x14ac:dyDescent="0.25">
      <c r="A1190" s="57" t="s">
        <v>7520</v>
      </c>
      <c r="B1190" s="65" t="s">
        <v>7521</v>
      </c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0"/>
      <c r="AJ1190" s="24"/>
      <c r="AK1190" s="6"/>
      <c r="AL1190" s="72">
        <v>1</v>
      </c>
      <c r="AM1190" s="51"/>
      <c r="AN1190" s="57" t="s">
        <v>38</v>
      </c>
      <c r="AO1190" s="57"/>
      <c r="AP1190" s="33">
        <v>30</v>
      </c>
      <c r="AR1190" s="49"/>
      <c r="AS1190" s="50"/>
      <c r="AT1190" s="50"/>
    </row>
    <row r="1191" spans="1:46" x14ac:dyDescent="0.25">
      <c r="A1191" s="57" t="s">
        <v>20493</v>
      </c>
      <c r="B1191" s="65" t="s">
        <v>20494</v>
      </c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0"/>
      <c r="AJ1191" s="24"/>
      <c r="AK1191" s="6"/>
      <c r="AL1191" s="72">
        <v>1</v>
      </c>
      <c r="AM1191" s="51"/>
      <c r="AN1191" s="57" t="s">
        <v>38</v>
      </c>
      <c r="AO1191" s="57"/>
      <c r="AP1191" s="33">
        <v>30</v>
      </c>
      <c r="AR1191" s="49"/>
      <c r="AS1191" s="50"/>
      <c r="AT1191" s="50"/>
    </row>
    <row r="1192" spans="1:46" x14ac:dyDescent="0.25">
      <c r="A1192" s="57" t="s">
        <v>21805</v>
      </c>
      <c r="B1192" s="65" t="s">
        <v>21806</v>
      </c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0"/>
      <c r="AJ1192" s="24"/>
      <c r="AK1192" s="6"/>
      <c r="AL1192" s="72">
        <v>1</v>
      </c>
      <c r="AM1192" s="51"/>
      <c r="AN1192" s="57" t="s">
        <v>38</v>
      </c>
      <c r="AO1192" s="57"/>
      <c r="AP1192" s="33">
        <v>30</v>
      </c>
      <c r="AR1192" s="49"/>
      <c r="AS1192" s="50"/>
      <c r="AT1192" s="50"/>
    </row>
    <row r="1193" spans="1:46" x14ac:dyDescent="0.25">
      <c r="A1193" s="57" t="s">
        <v>19396</v>
      </c>
      <c r="B1193" s="65" t="s">
        <v>19397</v>
      </c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0"/>
      <c r="AJ1193" s="24"/>
      <c r="AK1193" s="6"/>
      <c r="AL1193" s="72">
        <v>1</v>
      </c>
      <c r="AM1193" s="51"/>
      <c r="AN1193" s="57" t="s">
        <v>38</v>
      </c>
      <c r="AO1193" s="57">
        <v>120</v>
      </c>
      <c r="AP1193" s="33">
        <v>30</v>
      </c>
      <c r="AR1193" s="49"/>
      <c r="AS1193" s="50"/>
      <c r="AT1193" s="50"/>
    </row>
    <row r="1194" spans="1:46" x14ac:dyDescent="0.25">
      <c r="A1194" s="57" t="s">
        <v>15044</v>
      </c>
      <c r="B1194" s="65" t="s">
        <v>15045</v>
      </c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0"/>
      <c r="AJ1194" s="24"/>
      <c r="AK1194" s="6"/>
      <c r="AL1194" s="72">
        <v>1</v>
      </c>
      <c r="AM1194" s="51"/>
      <c r="AN1194" s="57" t="s">
        <v>38</v>
      </c>
      <c r="AO1194" s="57">
        <v>120</v>
      </c>
      <c r="AP1194" s="33">
        <v>30</v>
      </c>
      <c r="AR1194" s="49"/>
      <c r="AS1194" s="50"/>
      <c r="AT1194" s="50"/>
    </row>
    <row r="1195" spans="1:46" x14ac:dyDescent="0.25">
      <c r="A1195" s="57" t="s">
        <v>21229</v>
      </c>
      <c r="B1195" s="65" t="s">
        <v>21230</v>
      </c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0"/>
      <c r="AJ1195" s="24"/>
      <c r="AK1195" s="6"/>
      <c r="AL1195" s="72">
        <v>1</v>
      </c>
      <c r="AM1195" s="51"/>
      <c r="AN1195" s="57" t="s">
        <v>104</v>
      </c>
      <c r="AO1195" s="57">
        <v>60</v>
      </c>
      <c r="AP1195" s="33">
        <v>30</v>
      </c>
      <c r="AR1195" s="49"/>
      <c r="AS1195" s="50"/>
      <c r="AT1195" s="50"/>
    </row>
    <row r="1196" spans="1:46" x14ac:dyDescent="0.25">
      <c r="A1196" s="57" t="s">
        <v>16829</v>
      </c>
      <c r="B1196" s="65" t="s">
        <v>16830</v>
      </c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0"/>
      <c r="AJ1196" s="24"/>
      <c r="AK1196" s="6"/>
      <c r="AL1196" s="72">
        <v>1</v>
      </c>
      <c r="AM1196" s="51"/>
      <c r="AN1196" s="57" t="s">
        <v>104</v>
      </c>
      <c r="AO1196" s="57">
        <v>60</v>
      </c>
      <c r="AP1196" s="33">
        <v>30</v>
      </c>
      <c r="AR1196" s="49"/>
      <c r="AS1196" s="50"/>
      <c r="AT1196" s="50"/>
    </row>
    <row r="1197" spans="1:46" x14ac:dyDescent="0.25">
      <c r="A1197" s="57" t="s">
        <v>5495</v>
      </c>
      <c r="B1197" s="65" t="s">
        <v>5496</v>
      </c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0"/>
      <c r="AJ1197" s="24"/>
      <c r="AK1197" s="6"/>
      <c r="AL1197" s="72">
        <v>0</v>
      </c>
      <c r="AM1197" s="51"/>
      <c r="AN1197" s="57" t="s">
        <v>47</v>
      </c>
      <c r="AO1197" s="57">
        <v>30</v>
      </c>
      <c r="AP1197" s="33">
        <v>30</v>
      </c>
      <c r="AR1197" s="49"/>
      <c r="AS1197" s="50"/>
      <c r="AT1197" s="50"/>
    </row>
    <row r="1198" spans="1:46" x14ac:dyDescent="0.25">
      <c r="A1198" s="57" t="s">
        <v>6216</v>
      </c>
      <c r="B1198" s="65" t="s">
        <v>6217</v>
      </c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0"/>
      <c r="AJ1198" s="24"/>
      <c r="AK1198" s="6"/>
      <c r="AL1198" s="72">
        <v>0</v>
      </c>
      <c r="AM1198" s="51"/>
      <c r="AN1198" s="57" t="s">
        <v>47</v>
      </c>
      <c r="AO1198" s="57">
        <v>30</v>
      </c>
      <c r="AP1198" s="33">
        <v>30</v>
      </c>
      <c r="AR1198" s="49"/>
      <c r="AS1198" s="50"/>
      <c r="AT1198" s="50"/>
    </row>
    <row r="1199" spans="1:46" x14ac:dyDescent="0.25">
      <c r="A1199" s="57" t="s">
        <v>5571</v>
      </c>
      <c r="B1199" s="65" t="s">
        <v>5572</v>
      </c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0"/>
      <c r="AJ1199" s="24"/>
      <c r="AK1199" s="6"/>
      <c r="AL1199" s="72">
        <v>0</v>
      </c>
      <c r="AM1199" s="51"/>
      <c r="AN1199" s="57" t="s">
        <v>47</v>
      </c>
      <c r="AO1199" s="57">
        <v>30</v>
      </c>
      <c r="AP1199" s="33">
        <v>30</v>
      </c>
      <c r="AR1199" s="49"/>
      <c r="AS1199" s="50"/>
      <c r="AT1199" s="50"/>
    </row>
    <row r="1200" spans="1:46" x14ac:dyDescent="0.25">
      <c r="A1200" s="57" t="s">
        <v>10021</v>
      </c>
      <c r="B1200" s="65" t="s">
        <v>10022</v>
      </c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0"/>
      <c r="AJ1200" s="24"/>
      <c r="AK1200" s="6"/>
      <c r="AL1200" s="72">
        <v>0</v>
      </c>
      <c r="AM1200" s="51"/>
      <c r="AN1200" s="57" t="s">
        <v>42</v>
      </c>
      <c r="AO1200" s="57">
        <v>30</v>
      </c>
      <c r="AP1200" s="33">
        <v>30</v>
      </c>
      <c r="AR1200" s="49"/>
      <c r="AS1200" s="50"/>
      <c r="AT1200" s="50"/>
    </row>
    <row r="1201" spans="1:46" x14ac:dyDescent="0.25">
      <c r="A1201" s="57" t="s">
        <v>15341</v>
      </c>
      <c r="B1201" s="65" t="s">
        <v>15342</v>
      </c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0"/>
      <c r="AJ1201" s="24"/>
      <c r="AK1201" s="6"/>
      <c r="AL1201" s="72">
        <v>0</v>
      </c>
      <c r="AM1201" s="51"/>
      <c r="AN1201" s="57" t="s">
        <v>47</v>
      </c>
      <c r="AO1201" s="57">
        <v>30</v>
      </c>
      <c r="AP1201" s="33">
        <v>30</v>
      </c>
      <c r="AR1201" s="49"/>
      <c r="AS1201" s="50"/>
      <c r="AT1201" s="50"/>
    </row>
    <row r="1202" spans="1:46" x14ac:dyDescent="0.25">
      <c r="A1202" s="57" t="s">
        <v>20972</v>
      </c>
      <c r="B1202" s="65" t="s">
        <v>20973</v>
      </c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0"/>
      <c r="AJ1202" s="24"/>
      <c r="AK1202" s="6"/>
      <c r="AL1202" s="72">
        <v>0</v>
      </c>
      <c r="AM1202" s="51"/>
      <c r="AN1202" s="57" t="s">
        <v>42</v>
      </c>
      <c r="AO1202" s="57">
        <v>30</v>
      </c>
      <c r="AP1202" s="33">
        <v>30</v>
      </c>
      <c r="AR1202" s="49"/>
      <c r="AS1202" s="50"/>
      <c r="AT1202" s="50"/>
    </row>
    <row r="1203" spans="1:46" x14ac:dyDescent="0.25">
      <c r="A1203" s="57" t="s">
        <v>2989</v>
      </c>
      <c r="B1203" s="65" t="s">
        <v>2990</v>
      </c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0"/>
      <c r="AJ1203" s="24"/>
      <c r="AK1203" s="6"/>
      <c r="AL1203" s="72">
        <v>0</v>
      </c>
      <c r="AM1203" s="51"/>
      <c r="AN1203" s="57" t="s">
        <v>42</v>
      </c>
      <c r="AO1203" s="57">
        <v>30</v>
      </c>
      <c r="AP1203" s="33">
        <v>30</v>
      </c>
      <c r="AR1203" s="49"/>
      <c r="AS1203" s="50"/>
      <c r="AT1203" s="50"/>
    </row>
    <row r="1204" spans="1:46" x14ac:dyDescent="0.25">
      <c r="A1204" s="57" t="s">
        <v>19059</v>
      </c>
      <c r="B1204" s="65" t="s">
        <v>19060</v>
      </c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0"/>
      <c r="AJ1204" s="24"/>
      <c r="AK1204" s="6"/>
      <c r="AL1204" s="72">
        <v>0</v>
      </c>
      <c r="AM1204" s="51"/>
      <c r="AN1204" s="57" t="s">
        <v>42</v>
      </c>
      <c r="AO1204" s="57">
        <v>30</v>
      </c>
      <c r="AP1204" s="33">
        <v>30</v>
      </c>
      <c r="AR1204" s="49"/>
      <c r="AS1204" s="50"/>
      <c r="AT1204" s="50"/>
    </row>
    <row r="1205" spans="1:46" x14ac:dyDescent="0.25">
      <c r="A1205" s="57" t="s">
        <v>649</v>
      </c>
      <c r="B1205" s="65" t="s">
        <v>650</v>
      </c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0"/>
      <c r="AJ1205" s="24"/>
      <c r="AK1205" s="6"/>
      <c r="AL1205" s="72">
        <v>0</v>
      </c>
      <c r="AM1205" s="51"/>
      <c r="AN1205" s="57" t="s">
        <v>42</v>
      </c>
      <c r="AO1205" s="57">
        <v>30</v>
      </c>
      <c r="AP1205" s="33">
        <v>30</v>
      </c>
      <c r="AR1205" s="49"/>
      <c r="AS1205" s="50"/>
      <c r="AT1205" s="50"/>
    </row>
    <row r="1206" spans="1:46" x14ac:dyDescent="0.25">
      <c r="A1206" s="57" t="s">
        <v>7827</v>
      </c>
      <c r="B1206" s="65" t="s">
        <v>7828</v>
      </c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0"/>
      <c r="AJ1206" s="24"/>
      <c r="AK1206" s="6"/>
      <c r="AL1206" s="72">
        <v>2</v>
      </c>
      <c r="AM1206" s="51"/>
      <c r="AN1206" s="57" t="s">
        <v>42</v>
      </c>
      <c r="AO1206" s="57">
        <v>30</v>
      </c>
      <c r="AP1206" s="33">
        <v>30</v>
      </c>
      <c r="AR1206" s="49"/>
      <c r="AS1206" s="50"/>
      <c r="AT1206" s="50"/>
    </row>
    <row r="1207" spans="1:46" x14ac:dyDescent="0.25">
      <c r="A1207" s="57" t="s">
        <v>12875</v>
      </c>
      <c r="B1207" s="65" t="s">
        <v>12876</v>
      </c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0"/>
      <c r="AJ1207" s="24"/>
      <c r="AK1207" s="6"/>
      <c r="AL1207" s="72">
        <v>2</v>
      </c>
      <c r="AM1207" s="51"/>
      <c r="AN1207" s="57" t="s">
        <v>42</v>
      </c>
      <c r="AO1207" s="57">
        <v>30</v>
      </c>
      <c r="AP1207" s="33">
        <v>30</v>
      </c>
      <c r="AR1207" s="49"/>
      <c r="AS1207" s="50"/>
      <c r="AT1207" s="50"/>
    </row>
    <row r="1208" spans="1:46" x14ac:dyDescent="0.25">
      <c r="A1208" s="57" t="s">
        <v>19217</v>
      </c>
      <c r="B1208" s="65" t="s">
        <v>19218</v>
      </c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0"/>
      <c r="AJ1208" s="24"/>
      <c r="AK1208" s="6"/>
      <c r="AL1208" s="72">
        <v>1</v>
      </c>
      <c r="AM1208" s="51"/>
      <c r="AN1208" s="57" t="s">
        <v>38</v>
      </c>
      <c r="AO1208" s="57">
        <v>150</v>
      </c>
      <c r="AP1208" s="33">
        <v>30</v>
      </c>
      <c r="AR1208" s="49"/>
      <c r="AS1208" s="50"/>
      <c r="AT1208" s="50"/>
    </row>
    <row r="1209" spans="1:46" x14ac:dyDescent="0.25">
      <c r="A1209" s="57" t="s">
        <v>8842</v>
      </c>
      <c r="B1209" s="65" t="s">
        <v>8843</v>
      </c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0"/>
      <c r="AJ1209" s="24"/>
      <c r="AK1209" s="6"/>
      <c r="AL1209" s="72">
        <v>1</v>
      </c>
      <c r="AM1209" s="51"/>
      <c r="AN1209" s="57" t="s">
        <v>38</v>
      </c>
      <c r="AO1209" s="57">
        <v>120</v>
      </c>
      <c r="AP1209" s="33">
        <v>30</v>
      </c>
      <c r="AR1209" s="49"/>
      <c r="AS1209" s="50"/>
      <c r="AT1209" s="50"/>
    </row>
    <row r="1210" spans="1:46" x14ac:dyDescent="0.25">
      <c r="A1210" s="57" t="s">
        <v>17594</v>
      </c>
      <c r="B1210" s="65" t="s">
        <v>17595</v>
      </c>
      <c r="C1210" s="32"/>
      <c r="D1210" s="32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0"/>
      <c r="AJ1210" s="24"/>
      <c r="AK1210" s="6"/>
      <c r="AL1210" s="72">
        <v>1</v>
      </c>
      <c r="AM1210" s="51"/>
      <c r="AN1210" s="57" t="s">
        <v>104</v>
      </c>
      <c r="AO1210" s="57">
        <v>120</v>
      </c>
      <c r="AP1210" s="33">
        <v>30</v>
      </c>
      <c r="AR1210" s="49"/>
      <c r="AS1210" s="50"/>
      <c r="AT1210" s="50"/>
    </row>
    <row r="1211" spans="1:46" x14ac:dyDescent="0.25">
      <c r="A1211" s="57" t="s">
        <v>12358</v>
      </c>
      <c r="B1211" s="65" t="s">
        <v>12359</v>
      </c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0"/>
      <c r="AJ1211" s="24"/>
      <c r="AK1211" s="6"/>
      <c r="AL1211" s="72">
        <v>1</v>
      </c>
      <c r="AM1211" s="51"/>
      <c r="AN1211" s="57" t="s">
        <v>104</v>
      </c>
      <c r="AO1211" s="57">
        <v>120</v>
      </c>
      <c r="AP1211" s="33">
        <v>30</v>
      </c>
      <c r="AR1211" s="49"/>
      <c r="AS1211" s="50"/>
      <c r="AT1211" s="50"/>
    </row>
    <row r="1212" spans="1:46" x14ac:dyDescent="0.25">
      <c r="A1212" s="57" t="s">
        <v>9060</v>
      </c>
      <c r="B1212" s="65" t="s">
        <v>9061</v>
      </c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0"/>
      <c r="AJ1212" s="24"/>
      <c r="AK1212" s="6"/>
      <c r="AL1212" s="72">
        <v>1</v>
      </c>
      <c r="AM1212" s="51"/>
      <c r="AN1212" s="57" t="s">
        <v>473</v>
      </c>
      <c r="AO1212" s="57">
        <v>90</v>
      </c>
      <c r="AP1212" s="33">
        <v>30</v>
      </c>
      <c r="AR1212" s="49"/>
      <c r="AS1212" s="50"/>
      <c r="AT1212" s="50"/>
    </row>
    <row r="1213" spans="1:46" x14ac:dyDescent="0.25">
      <c r="A1213" s="57" t="s">
        <v>9348</v>
      </c>
      <c r="B1213" s="65" t="s">
        <v>9349</v>
      </c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0"/>
      <c r="AJ1213" s="24"/>
      <c r="AK1213" s="6"/>
      <c r="AL1213" s="72">
        <v>2</v>
      </c>
      <c r="AM1213" s="51"/>
      <c r="AN1213" s="57" t="s">
        <v>38</v>
      </c>
      <c r="AO1213" s="57">
        <v>180</v>
      </c>
      <c r="AP1213" s="33">
        <v>30</v>
      </c>
      <c r="AR1213" s="49"/>
      <c r="AS1213" s="50"/>
      <c r="AT1213" s="50"/>
    </row>
    <row r="1214" spans="1:46" x14ac:dyDescent="0.25">
      <c r="A1214" s="57" t="s">
        <v>17762</v>
      </c>
      <c r="B1214" s="65" t="s">
        <v>17763</v>
      </c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0"/>
      <c r="AJ1214" s="24"/>
      <c r="AK1214" s="6"/>
      <c r="AL1214" s="72">
        <v>1</v>
      </c>
      <c r="AM1214" s="51"/>
      <c r="AN1214" s="57" t="s">
        <v>38</v>
      </c>
      <c r="AO1214" s="57">
        <v>180</v>
      </c>
      <c r="AP1214" s="33">
        <v>30</v>
      </c>
      <c r="AR1214" s="49"/>
      <c r="AS1214" s="50"/>
      <c r="AT1214" s="50"/>
    </row>
    <row r="1215" spans="1:46" x14ac:dyDescent="0.25">
      <c r="A1215" s="57" t="s">
        <v>21116</v>
      </c>
      <c r="B1215" s="65" t="s">
        <v>21117</v>
      </c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0"/>
      <c r="AJ1215" s="24"/>
      <c r="AK1215" s="6"/>
      <c r="AL1215" s="72">
        <v>5</v>
      </c>
      <c r="AM1215" s="51"/>
      <c r="AN1215" s="57" t="s">
        <v>38</v>
      </c>
      <c r="AO1215" s="57">
        <v>120</v>
      </c>
      <c r="AP1215" s="33">
        <v>30</v>
      </c>
      <c r="AR1215" s="49"/>
      <c r="AS1215" s="50"/>
      <c r="AT1215" s="50"/>
    </row>
    <row r="1216" spans="1:46" x14ac:dyDescent="0.25">
      <c r="A1216" s="57" t="s">
        <v>10110</v>
      </c>
      <c r="B1216" s="65" t="s">
        <v>10111</v>
      </c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0"/>
      <c r="AJ1216" s="24"/>
      <c r="AK1216" s="6"/>
      <c r="AL1216" s="72">
        <v>1</v>
      </c>
      <c r="AM1216" s="51"/>
      <c r="AN1216" s="57" t="s">
        <v>473</v>
      </c>
      <c r="AO1216" s="57">
        <v>180</v>
      </c>
      <c r="AP1216" s="33">
        <v>30</v>
      </c>
      <c r="AR1216" s="49"/>
      <c r="AS1216" s="50"/>
      <c r="AT1216" s="50"/>
    </row>
    <row r="1217" spans="1:46" x14ac:dyDescent="0.25">
      <c r="A1217" s="57" t="s">
        <v>8418</v>
      </c>
      <c r="B1217" s="65" t="s">
        <v>8419</v>
      </c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0"/>
      <c r="AJ1217" s="24"/>
      <c r="AK1217" s="6"/>
      <c r="AL1217" s="72">
        <v>1</v>
      </c>
      <c r="AM1217" s="51"/>
      <c r="AN1217" s="57" t="s">
        <v>473</v>
      </c>
      <c r="AO1217" s="57">
        <v>180</v>
      </c>
      <c r="AP1217" s="33">
        <v>30</v>
      </c>
      <c r="AR1217" s="49"/>
      <c r="AS1217" s="50"/>
      <c r="AT1217" s="50"/>
    </row>
    <row r="1218" spans="1:46" x14ac:dyDescent="0.25">
      <c r="A1218" s="57" t="s">
        <v>5548</v>
      </c>
      <c r="B1218" s="65" t="s">
        <v>5549</v>
      </c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0"/>
      <c r="AJ1218" s="24"/>
      <c r="AK1218" s="6"/>
      <c r="AL1218" s="72">
        <v>2</v>
      </c>
      <c r="AM1218" s="51"/>
      <c r="AN1218" s="57" t="s">
        <v>38</v>
      </c>
      <c r="AO1218" s="57">
        <v>120</v>
      </c>
      <c r="AP1218" s="33">
        <v>30</v>
      </c>
      <c r="AR1218" s="49"/>
      <c r="AS1218" s="50"/>
      <c r="AT1218" s="50"/>
    </row>
    <row r="1219" spans="1:46" x14ac:dyDescent="0.25">
      <c r="A1219" s="57" t="s">
        <v>10225</v>
      </c>
      <c r="B1219" s="65" t="s">
        <v>10226</v>
      </c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0"/>
      <c r="AJ1219" s="24"/>
      <c r="AK1219" s="6"/>
      <c r="AL1219" s="72">
        <v>1</v>
      </c>
      <c r="AM1219" s="51"/>
      <c r="AN1219" s="57" t="s">
        <v>473</v>
      </c>
      <c r="AO1219" s="57">
        <v>180</v>
      </c>
      <c r="AP1219" s="33">
        <v>30</v>
      </c>
      <c r="AR1219" s="49"/>
      <c r="AS1219" s="50"/>
      <c r="AT1219" s="50"/>
    </row>
    <row r="1220" spans="1:46" x14ac:dyDescent="0.25">
      <c r="A1220" s="57" t="s">
        <v>3860</v>
      </c>
      <c r="B1220" s="65" t="s">
        <v>3861</v>
      </c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0"/>
      <c r="AJ1220" s="24"/>
      <c r="AK1220" s="6"/>
      <c r="AL1220" s="72">
        <v>1</v>
      </c>
      <c r="AM1220" s="51"/>
      <c r="AN1220" s="57" t="s">
        <v>473</v>
      </c>
      <c r="AO1220" s="57">
        <v>180</v>
      </c>
      <c r="AP1220" s="33">
        <v>30</v>
      </c>
      <c r="AR1220" s="49"/>
      <c r="AS1220" s="50"/>
      <c r="AT1220" s="50"/>
    </row>
    <row r="1221" spans="1:46" x14ac:dyDescent="0.25">
      <c r="A1221" s="57" t="s">
        <v>12491</v>
      </c>
      <c r="B1221" s="65" t="s">
        <v>12492</v>
      </c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0"/>
      <c r="AJ1221" s="24"/>
      <c r="AK1221" s="6"/>
      <c r="AL1221" s="72">
        <v>1</v>
      </c>
      <c r="AM1221" s="51"/>
      <c r="AN1221" s="57" t="s">
        <v>473</v>
      </c>
      <c r="AO1221" s="57">
        <v>180</v>
      </c>
      <c r="AP1221" s="33">
        <v>30</v>
      </c>
      <c r="AR1221" s="49"/>
      <c r="AS1221" s="50"/>
      <c r="AT1221" s="50"/>
    </row>
    <row r="1222" spans="1:46" x14ac:dyDescent="0.25">
      <c r="A1222" s="57" t="s">
        <v>21165</v>
      </c>
      <c r="B1222" s="65" t="s">
        <v>21166</v>
      </c>
      <c r="C1222" s="32"/>
      <c r="D1222" s="32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0"/>
      <c r="AJ1222" s="24"/>
      <c r="AK1222" s="6"/>
      <c r="AL1222" s="72">
        <v>1</v>
      </c>
      <c r="AM1222" s="51"/>
      <c r="AN1222" s="57" t="s">
        <v>473</v>
      </c>
      <c r="AO1222" s="57">
        <v>180</v>
      </c>
      <c r="AP1222" s="33">
        <v>30</v>
      </c>
      <c r="AR1222" s="49"/>
      <c r="AS1222" s="50"/>
      <c r="AT1222" s="50"/>
    </row>
    <row r="1223" spans="1:46" x14ac:dyDescent="0.25">
      <c r="A1223" s="57" t="s">
        <v>18518</v>
      </c>
      <c r="B1223" s="65" t="s">
        <v>18519</v>
      </c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0"/>
      <c r="AJ1223" s="24"/>
      <c r="AK1223" s="6"/>
      <c r="AL1223" s="72">
        <v>1</v>
      </c>
      <c r="AM1223" s="51"/>
      <c r="AN1223" s="57" t="s">
        <v>473</v>
      </c>
      <c r="AO1223" s="57">
        <v>180</v>
      </c>
      <c r="AP1223" s="33">
        <v>30</v>
      </c>
      <c r="AR1223" s="49"/>
      <c r="AS1223" s="50"/>
      <c r="AT1223" s="50"/>
    </row>
    <row r="1224" spans="1:46" x14ac:dyDescent="0.25">
      <c r="A1224" s="57" t="s">
        <v>14056</v>
      </c>
      <c r="B1224" s="65" t="s">
        <v>14057</v>
      </c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0"/>
      <c r="AJ1224" s="24"/>
      <c r="AK1224" s="6"/>
      <c r="AL1224" s="72">
        <v>2</v>
      </c>
      <c r="AM1224" s="51"/>
      <c r="AN1224" s="57" t="s">
        <v>38</v>
      </c>
      <c r="AO1224" s="57">
        <v>120</v>
      </c>
      <c r="AP1224" s="33">
        <v>30</v>
      </c>
      <c r="AR1224" s="49"/>
      <c r="AS1224" s="50"/>
      <c r="AT1224" s="50"/>
    </row>
    <row r="1225" spans="1:46" x14ac:dyDescent="0.25">
      <c r="A1225" s="57" t="s">
        <v>4470</v>
      </c>
      <c r="B1225" s="65" t="s">
        <v>4471</v>
      </c>
      <c r="C1225" s="32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0"/>
      <c r="AJ1225" s="24"/>
      <c r="AK1225" s="6"/>
      <c r="AL1225" s="72">
        <v>2</v>
      </c>
      <c r="AM1225" s="51"/>
      <c r="AN1225" s="57" t="s">
        <v>38</v>
      </c>
      <c r="AO1225" s="57">
        <v>120</v>
      </c>
      <c r="AP1225" s="33">
        <v>30</v>
      </c>
      <c r="AR1225" s="49"/>
      <c r="AS1225" s="50"/>
      <c r="AT1225" s="50"/>
    </row>
    <row r="1226" spans="1:46" x14ac:dyDescent="0.25">
      <c r="A1226" s="57" t="s">
        <v>8718</v>
      </c>
      <c r="B1226" s="65" t="s">
        <v>8719</v>
      </c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0"/>
      <c r="AJ1226" s="24"/>
      <c r="AK1226" s="6"/>
      <c r="AL1226" s="72">
        <v>4</v>
      </c>
      <c r="AM1226" s="51"/>
      <c r="AN1226" s="57" t="s">
        <v>38</v>
      </c>
      <c r="AO1226" s="57">
        <v>120</v>
      </c>
      <c r="AP1226" s="33">
        <v>30</v>
      </c>
      <c r="AR1226" s="49"/>
      <c r="AS1226" s="50"/>
      <c r="AT1226" s="50"/>
    </row>
    <row r="1227" spans="1:46" x14ac:dyDescent="0.25">
      <c r="A1227" s="57" t="s">
        <v>17177</v>
      </c>
      <c r="B1227" s="65" t="s">
        <v>17178</v>
      </c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0"/>
      <c r="AJ1227" s="24"/>
      <c r="AK1227" s="6"/>
      <c r="AL1227" s="72">
        <v>5</v>
      </c>
      <c r="AM1227" s="51"/>
      <c r="AN1227" s="57" t="s">
        <v>38</v>
      </c>
      <c r="AO1227" s="57">
        <v>120</v>
      </c>
      <c r="AP1227" s="33">
        <v>30</v>
      </c>
      <c r="AR1227" s="49"/>
      <c r="AS1227" s="50"/>
      <c r="AT1227" s="50"/>
    </row>
    <row r="1228" spans="1:46" x14ac:dyDescent="0.25">
      <c r="A1228" s="57" t="s">
        <v>17852</v>
      </c>
      <c r="B1228" s="65" t="s">
        <v>17853</v>
      </c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0"/>
      <c r="AJ1228" s="24"/>
      <c r="AK1228" s="6"/>
      <c r="AL1228" s="72">
        <v>1</v>
      </c>
      <c r="AM1228" s="51"/>
      <c r="AN1228" s="57" t="s">
        <v>50</v>
      </c>
      <c r="AO1228" s="57">
        <v>120</v>
      </c>
      <c r="AP1228" s="33">
        <v>30</v>
      </c>
      <c r="AR1228" s="49"/>
      <c r="AS1228" s="50"/>
      <c r="AT1228" s="50"/>
    </row>
    <row r="1229" spans="1:46" x14ac:dyDescent="0.25">
      <c r="A1229" s="57" t="s">
        <v>10200</v>
      </c>
      <c r="B1229" s="65" t="s">
        <v>10201</v>
      </c>
      <c r="C1229" s="32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0"/>
      <c r="AJ1229" s="24"/>
      <c r="AK1229" s="6"/>
      <c r="AL1229" s="72">
        <v>1</v>
      </c>
      <c r="AM1229" s="51"/>
      <c r="AN1229" s="57" t="s">
        <v>50</v>
      </c>
      <c r="AO1229" s="57">
        <v>120</v>
      </c>
      <c r="AP1229" s="33">
        <v>30</v>
      </c>
      <c r="AR1229" s="49"/>
      <c r="AS1229" s="50"/>
      <c r="AT1229" s="50"/>
    </row>
    <row r="1230" spans="1:46" x14ac:dyDescent="0.25">
      <c r="A1230" s="57" t="s">
        <v>21120</v>
      </c>
      <c r="B1230" s="65" t="s">
        <v>21121</v>
      </c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0"/>
      <c r="AJ1230" s="24"/>
      <c r="AK1230" s="6"/>
      <c r="AL1230" s="72">
        <v>1</v>
      </c>
      <c r="AM1230" s="51"/>
      <c r="AN1230" s="57" t="s">
        <v>50</v>
      </c>
      <c r="AO1230" s="57">
        <v>120</v>
      </c>
      <c r="AP1230" s="33">
        <v>30</v>
      </c>
      <c r="AR1230" s="49"/>
      <c r="AS1230" s="50"/>
      <c r="AT1230" s="50"/>
    </row>
    <row r="1231" spans="1:46" x14ac:dyDescent="0.25">
      <c r="A1231" s="57" t="s">
        <v>13047</v>
      </c>
      <c r="B1231" s="65" t="s">
        <v>13048</v>
      </c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0"/>
      <c r="AJ1231" s="24"/>
      <c r="AK1231" s="6"/>
      <c r="AL1231" s="72">
        <v>1</v>
      </c>
      <c r="AM1231" s="51"/>
      <c r="AN1231" s="57" t="s">
        <v>50</v>
      </c>
      <c r="AO1231" s="57">
        <v>120</v>
      </c>
      <c r="AP1231" s="33">
        <v>30</v>
      </c>
      <c r="AR1231" s="49"/>
      <c r="AS1231" s="50"/>
      <c r="AT1231" s="50"/>
    </row>
    <row r="1232" spans="1:46" x14ac:dyDescent="0.25">
      <c r="A1232" s="57" t="s">
        <v>18064</v>
      </c>
      <c r="B1232" s="65" t="s">
        <v>18065</v>
      </c>
      <c r="C1232" s="32"/>
      <c r="D1232" s="32"/>
      <c r="E1232" s="32"/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0"/>
      <c r="AJ1232" s="24"/>
      <c r="AK1232" s="6"/>
      <c r="AL1232" s="72">
        <v>2</v>
      </c>
      <c r="AM1232" s="51"/>
      <c r="AN1232" s="57" t="s">
        <v>38</v>
      </c>
      <c r="AO1232" s="57">
        <v>180</v>
      </c>
      <c r="AP1232" s="33">
        <v>30</v>
      </c>
      <c r="AR1232" s="49"/>
      <c r="AS1232" s="50"/>
      <c r="AT1232" s="50"/>
    </row>
    <row r="1233" spans="1:46" x14ac:dyDescent="0.25">
      <c r="A1233" s="57" t="s">
        <v>10774</v>
      </c>
      <c r="B1233" s="65" t="s">
        <v>10775</v>
      </c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0"/>
      <c r="AJ1233" s="24"/>
      <c r="AK1233" s="6"/>
      <c r="AL1233" s="72">
        <v>1</v>
      </c>
      <c r="AM1233" s="51"/>
      <c r="AN1233" s="57" t="s">
        <v>38</v>
      </c>
      <c r="AO1233" s="57">
        <v>90</v>
      </c>
      <c r="AP1233" s="33">
        <v>30</v>
      </c>
      <c r="AR1233" s="49"/>
      <c r="AS1233" s="50"/>
      <c r="AT1233" s="50"/>
    </row>
    <row r="1234" spans="1:46" x14ac:dyDescent="0.25">
      <c r="A1234" s="57" t="s">
        <v>22002</v>
      </c>
      <c r="B1234" s="65" t="s">
        <v>22003</v>
      </c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0"/>
      <c r="AJ1234" s="24"/>
      <c r="AK1234" s="6"/>
      <c r="AL1234" s="72">
        <v>1</v>
      </c>
      <c r="AM1234" s="51"/>
      <c r="AN1234" s="57" t="s">
        <v>38</v>
      </c>
      <c r="AO1234" s="57">
        <v>90</v>
      </c>
      <c r="AP1234" s="33">
        <v>30</v>
      </c>
      <c r="AR1234" s="49"/>
      <c r="AS1234" s="50"/>
      <c r="AT1234" s="50"/>
    </row>
    <row r="1235" spans="1:46" x14ac:dyDescent="0.25">
      <c r="A1235" s="57" t="s">
        <v>16567</v>
      </c>
      <c r="B1235" s="65" t="s">
        <v>16568</v>
      </c>
      <c r="C1235" s="32"/>
      <c r="D1235" s="32"/>
      <c r="E1235" s="32"/>
      <c r="F1235" s="32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0"/>
      <c r="AJ1235" s="24"/>
      <c r="AK1235" s="6"/>
      <c r="AL1235" s="72">
        <v>1</v>
      </c>
      <c r="AM1235" s="51"/>
      <c r="AN1235" s="57" t="s">
        <v>38</v>
      </c>
      <c r="AO1235" s="57">
        <v>90</v>
      </c>
      <c r="AP1235" s="33">
        <v>30</v>
      </c>
      <c r="AR1235" s="49"/>
      <c r="AS1235" s="50"/>
      <c r="AT1235" s="50"/>
    </row>
    <row r="1236" spans="1:46" x14ac:dyDescent="0.25">
      <c r="A1236" s="57" t="s">
        <v>7996</v>
      </c>
      <c r="B1236" s="65" t="s">
        <v>7997</v>
      </c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0"/>
      <c r="AJ1236" s="24"/>
      <c r="AK1236" s="6"/>
      <c r="AL1236" s="72">
        <v>1</v>
      </c>
      <c r="AM1236" s="51"/>
      <c r="AN1236" s="57" t="s">
        <v>38</v>
      </c>
      <c r="AO1236" s="57">
        <v>90</v>
      </c>
      <c r="AP1236" s="33">
        <v>30</v>
      </c>
      <c r="AR1236" s="49"/>
      <c r="AS1236" s="50"/>
      <c r="AT1236" s="50"/>
    </row>
    <row r="1237" spans="1:46" x14ac:dyDescent="0.25">
      <c r="A1237" s="57" t="s">
        <v>17259</v>
      </c>
      <c r="B1237" s="65" t="s">
        <v>17260</v>
      </c>
      <c r="C1237" s="32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0"/>
      <c r="AJ1237" s="24"/>
      <c r="AK1237" s="6"/>
      <c r="AL1237" s="72">
        <v>2</v>
      </c>
      <c r="AM1237" s="51"/>
      <c r="AN1237" s="57" t="s">
        <v>38</v>
      </c>
      <c r="AO1237" s="57">
        <v>120</v>
      </c>
      <c r="AP1237" s="33">
        <v>30</v>
      </c>
      <c r="AR1237" s="49"/>
      <c r="AS1237" s="50"/>
      <c r="AT1237" s="50"/>
    </row>
    <row r="1238" spans="1:46" x14ac:dyDescent="0.25">
      <c r="A1238" s="57" t="s">
        <v>9994</v>
      </c>
      <c r="B1238" s="65" t="s">
        <v>9995</v>
      </c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30"/>
      <c r="AJ1238" s="24"/>
      <c r="AK1238" s="6"/>
      <c r="AL1238" s="72">
        <v>2</v>
      </c>
      <c r="AM1238" s="51"/>
      <c r="AN1238" s="57" t="s">
        <v>38</v>
      </c>
      <c r="AO1238" s="57">
        <v>120</v>
      </c>
      <c r="AP1238" s="33">
        <v>30</v>
      </c>
      <c r="AR1238" s="49"/>
      <c r="AS1238" s="50"/>
      <c r="AT1238" s="50"/>
    </row>
    <row r="1239" spans="1:46" x14ac:dyDescent="0.25">
      <c r="A1239" s="57" t="s">
        <v>18453</v>
      </c>
      <c r="B1239" s="65" t="s">
        <v>18454</v>
      </c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30"/>
      <c r="AJ1239" s="24"/>
      <c r="AK1239" s="6"/>
      <c r="AL1239" s="72">
        <v>1</v>
      </c>
      <c r="AM1239" s="51"/>
      <c r="AN1239" s="57" t="s">
        <v>38</v>
      </c>
      <c r="AO1239" s="57">
        <v>90</v>
      </c>
      <c r="AP1239" s="33">
        <v>30</v>
      </c>
      <c r="AR1239" s="49"/>
      <c r="AS1239" s="50"/>
      <c r="AT1239" s="50"/>
    </row>
    <row r="1240" spans="1:46" x14ac:dyDescent="0.25">
      <c r="A1240" s="57" t="s">
        <v>19653</v>
      </c>
      <c r="B1240" s="65" t="s">
        <v>19654</v>
      </c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0"/>
      <c r="AJ1240" s="24"/>
      <c r="AK1240" s="6"/>
      <c r="AL1240" s="72">
        <v>1</v>
      </c>
      <c r="AM1240" s="51"/>
      <c r="AN1240" s="57" t="s">
        <v>38</v>
      </c>
      <c r="AO1240" s="57">
        <v>90</v>
      </c>
      <c r="AP1240" s="33">
        <v>30</v>
      </c>
      <c r="AR1240" s="49"/>
      <c r="AS1240" s="50"/>
      <c r="AT1240" s="50"/>
    </row>
    <row r="1241" spans="1:46" x14ac:dyDescent="0.25">
      <c r="A1241" s="57" t="s">
        <v>8316</v>
      </c>
      <c r="B1241" s="65" t="s">
        <v>8317</v>
      </c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30"/>
      <c r="AJ1241" s="24"/>
      <c r="AK1241" s="6"/>
      <c r="AL1241" s="72">
        <v>1</v>
      </c>
      <c r="AM1241" s="51"/>
      <c r="AN1241" s="57" t="s">
        <v>473</v>
      </c>
      <c r="AO1241" s="57">
        <v>120</v>
      </c>
      <c r="AP1241" s="33">
        <v>30</v>
      </c>
      <c r="AR1241" s="49"/>
      <c r="AS1241" s="50"/>
      <c r="AT1241" s="50"/>
    </row>
    <row r="1242" spans="1:46" x14ac:dyDescent="0.25">
      <c r="A1242" s="57" t="s">
        <v>5298</v>
      </c>
      <c r="B1242" s="65" t="s">
        <v>5299</v>
      </c>
      <c r="C1242" s="32"/>
      <c r="D1242" s="32"/>
      <c r="E1242" s="32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0"/>
      <c r="AJ1242" s="24"/>
      <c r="AK1242" s="6"/>
      <c r="AL1242" s="72">
        <v>1</v>
      </c>
      <c r="AM1242" s="51"/>
      <c r="AN1242" s="57" t="s">
        <v>473</v>
      </c>
      <c r="AO1242" s="57">
        <v>120</v>
      </c>
      <c r="AP1242" s="33">
        <v>30</v>
      </c>
      <c r="AR1242" s="49"/>
      <c r="AS1242" s="50"/>
      <c r="AT1242" s="50"/>
    </row>
    <row r="1243" spans="1:46" x14ac:dyDescent="0.25">
      <c r="A1243" s="57" t="s">
        <v>14296</v>
      </c>
      <c r="B1243" s="65" t="s">
        <v>14297</v>
      </c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30"/>
      <c r="AJ1243" s="24"/>
      <c r="AK1243" s="6"/>
      <c r="AL1243" s="72">
        <v>1</v>
      </c>
      <c r="AM1243" s="51"/>
      <c r="AN1243" s="57" t="s">
        <v>473</v>
      </c>
      <c r="AO1243" s="57">
        <v>120</v>
      </c>
      <c r="AP1243" s="33">
        <v>30</v>
      </c>
      <c r="AR1243" s="49"/>
      <c r="AS1243" s="50"/>
      <c r="AT1243" s="50"/>
    </row>
    <row r="1244" spans="1:46" x14ac:dyDescent="0.25">
      <c r="A1244" s="57" t="s">
        <v>9568</v>
      </c>
      <c r="B1244" s="65" t="s">
        <v>9569</v>
      </c>
      <c r="C1244" s="32"/>
      <c r="D1244" s="32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0"/>
      <c r="AJ1244" s="24"/>
      <c r="AK1244" s="6"/>
      <c r="AL1244" s="72">
        <v>1</v>
      </c>
      <c r="AM1244" s="51"/>
      <c r="AN1244" s="57" t="s">
        <v>38</v>
      </c>
      <c r="AO1244" s="57">
        <v>120</v>
      </c>
      <c r="AP1244" s="33">
        <v>30</v>
      </c>
      <c r="AR1244" s="49"/>
      <c r="AS1244" s="50"/>
      <c r="AT1244" s="50"/>
    </row>
    <row r="1245" spans="1:46" x14ac:dyDescent="0.25">
      <c r="A1245" s="57" t="s">
        <v>21135</v>
      </c>
      <c r="B1245" s="65" t="s">
        <v>21136</v>
      </c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30"/>
      <c r="AJ1245" s="24"/>
      <c r="AK1245" s="6"/>
      <c r="AL1245" s="72">
        <v>1</v>
      </c>
      <c r="AM1245" s="51"/>
      <c r="AN1245" s="57" t="s">
        <v>38</v>
      </c>
      <c r="AO1245" s="57">
        <v>120</v>
      </c>
      <c r="AP1245" s="33">
        <v>30</v>
      </c>
      <c r="AR1245" s="49"/>
      <c r="AS1245" s="50"/>
      <c r="AT1245" s="50"/>
    </row>
    <row r="1246" spans="1:46" x14ac:dyDescent="0.25">
      <c r="A1246" s="57" t="s">
        <v>21463</v>
      </c>
      <c r="B1246" s="65" t="s">
        <v>21464</v>
      </c>
      <c r="C1246" s="32"/>
      <c r="D1246" s="32"/>
      <c r="E1246" s="32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30"/>
      <c r="AJ1246" s="24"/>
      <c r="AK1246" s="6"/>
      <c r="AL1246" s="72">
        <v>0</v>
      </c>
      <c r="AM1246" s="51"/>
      <c r="AN1246" s="57" t="s">
        <v>50</v>
      </c>
      <c r="AO1246" s="57">
        <v>3</v>
      </c>
      <c r="AP1246" s="33">
        <v>30</v>
      </c>
      <c r="AR1246" s="49"/>
      <c r="AS1246" s="50"/>
      <c r="AT1246" s="50"/>
    </row>
    <row r="1247" spans="1:46" x14ac:dyDescent="0.25">
      <c r="A1247" s="57" t="s">
        <v>8740</v>
      </c>
      <c r="B1247" s="65" t="s">
        <v>8741</v>
      </c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30"/>
      <c r="AJ1247" s="24"/>
      <c r="AK1247" s="6"/>
      <c r="AL1247" s="72">
        <v>2</v>
      </c>
      <c r="AM1247" s="51"/>
      <c r="AN1247" s="57" t="s">
        <v>47</v>
      </c>
      <c r="AO1247" s="57">
        <v>30</v>
      </c>
      <c r="AP1247" s="33">
        <v>30</v>
      </c>
      <c r="AR1247" s="49"/>
      <c r="AS1247" s="50"/>
      <c r="AT1247" s="50"/>
    </row>
    <row r="1248" spans="1:46" x14ac:dyDescent="0.25">
      <c r="A1248" s="57" t="s">
        <v>22607</v>
      </c>
      <c r="B1248" s="65" t="s">
        <v>1008</v>
      </c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0"/>
      <c r="AJ1248" s="24"/>
      <c r="AK1248" s="6"/>
      <c r="AL1248" s="72">
        <v>0</v>
      </c>
      <c r="AM1248" s="51"/>
      <c r="AN1248" s="57" t="s">
        <v>47</v>
      </c>
      <c r="AO1248" s="57">
        <v>90</v>
      </c>
      <c r="AP1248" s="33">
        <v>30</v>
      </c>
      <c r="AR1248" s="49"/>
      <c r="AS1248" s="50"/>
      <c r="AT1248" s="50"/>
    </row>
    <row r="1249" spans="1:46" x14ac:dyDescent="0.25">
      <c r="A1249" s="57" t="s">
        <v>6253</v>
      </c>
      <c r="B1249" s="65" t="s">
        <v>6254</v>
      </c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30"/>
      <c r="AJ1249" s="24"/>
      <c r="AK1249" s="6"/>
      <c r="AL1249" s="72">
        <v>1</v>
      </c>
      <c r="AM1249" s="51"/>
      <c r="AN1249" s="57" t="s">
        <v>38</v>
      </c>
      <c r="AO1249" s="57">
        <v>120</v>
      </c>
      <c r="AP1249" s="33">
        <v>30</v>
      </c>
      <c r="AR1249" s="49"/>
      <c r="AS1249" s="50"/>
      <c r="AT1249" s="50"/>
    </row>
    <row r="1250" spans="1:46" x14ac:dyDescent="0.25">
      <c r="A1250" s="57" t="s">
        <v>8521</v>
      </c>
      <c r="B1250" s="65" t="s">
        <v>8522</v>
      </c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30"/>
      <c r="AJ1250" s="24"/>
      <c r="AK1250" s="6"/>
      <c r="AL1250" s="72">
        <v>1</v>
      </c>
      <c r="AM1250" s="51"/>
      <c r="AN1250" s="57" t="s">
        <v>50</v>
      </c>
      <c r="AO1250" s="57">
        <v>75</v>
      </c>
      <c r="AP1250" s="33">
        <v>30</v>
      </c>
      <c r="AR1250" s="49"/>
      <c r="AS1250" s="50"/>
      <c r="AT1250" s="50"/>
    </row>
    <row r="1251" spans="1:46" x14ac:dyDescent="0.25">
      <c r="A1251" s="57" t="s">
        <v>16304</v>
      </c>
      <c r="B1251" s="65" t="s">
        <v>16305</v>
      </c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32"/>
      <c r="AG1251" s="32"/>
      <c r="AH1251" s="32"/>
      <c r="AI1251" s="30"/>
      <c r="AJ1251" s="24"/>
      <c r="AK1251" s="6"/>
      <c r="AL1251" s="72">
        <v>1</v>
      </c>
      <c r="AM1251" s="51"/>
      <c r="AN1251" s="57" t="s">
        <v>50</v>
      </c>
      <c r="AO1251" s="57">
        <v>75</v>
      </c>
      <c r="AP1251" s="33">
        <v>30</v>
      </c>
      <c r="AR1251" s="49"/>
      <c r="AS1251" s="50"/>
      <c r="AT1251" s="50"/>
    </row>
    <row r="1252" spans="1:46" x14ac:dyDescent="0.25">
      <c r="A1252" s="57" t="s">
        <v>19319</v>
      </c>
      <c r="B1252" s="65" t="s">
        <v>19320</v>
      </c>
      <c r="C1252" s="32"/>
      <c r="D1252" s="32"/>
      <c r="E1252" s="32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0"/>
      <c r="AJ1252" s="24"/>
      <c r="AK1252" s="6"/>
      <c r="AL1252" s="72">
        <v>2</v>
      </c>
      <c r="AM1252" s="51"/>
      <c r="AN1252" s="57" t="s">
        <v>50</v>
      </c>
      <c r="AO1252" s="57">
        <v>75</v>
      </c>
      <c r="AP1252" s="33">
        <v>30</v>
      </c>
      <c r="AR1252" s="49"/>
      <c r="AS1252" s="50"/>
      <c r="AT1252" s="50"/>
    </row>
    <row r="1253" spans="1:46" x14ac:dyDescent="0.25">
      <c r="A1253" s="57" t="s">
        <v>8543</v>
      </c>
      <c r="B1253" s="65" t="s">
        <v>8544</v>
      </c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30"/>
      <c r="AJ1253" s="24"/>
      <c r="AK1253" s="6"/>
      <c r="AL1253" s="72">
        <v>2</v>
      </c>
      <c r="AM1253" s="51"/>
      <c r="AN1253" s="57" t="s">
        <v>50</v>
      </c>
      <c r="AO1253" s="57">
        <v>75</v>
      </c>
      <c r="AP1253" s="33">
        <v>30</v>
      </c>
      <c r="AR1253" s="49"/>
      <c r="AS1253" s="50"/>
      <c r="AT1253" s="50"/>
    </row>
    <row r="1254" spans="1:46" x14ac:dyDescent="0.25">
      <c r="A1254" s="57" t="s">
        <v>22510</v>
      </c>
      <c r="B1254" s="65" t="s">
        <v>22511</v>
      </c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0"/>
      <c r="AJ1254" s="24"/>
      <c r="AK1254" s="6"/>
      <c r="AL1254" s="72">
        <v>0</v>
      </c>
      <c r="AM1254" s="51"/>
      <c r="AN1254" s="57" t="s">
        <v>47</v>
      </c>
      <c r="AO1254" s="57">
        <v>45</v>
      </c>
      <c r="AP1254" s="33">
        <v>30</v>
      </c>
      <c r="AR1254" s="49"/>
      <c r="AS1254" s="50"/>
      <c r="AT1254" s="50"/>
    </row>
    <row r="1255" spans="1:46" x14ac:dyDescent="0.25">
      <c r="A1255" s="57" t="s">
        <v>11768</v>
      </c>
      <c r="B1255" s="65" t="s">
        <v>11769</v>
      </c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32"/>
      <c r="AG1255" s="32"/>
      <c r="AH1255" s="32"/>
      <c r="AI1255" s="30"/>
      <c r="AJ1255" s="24"/>
      <c r="AK1255" s="6"/>
      <c r="AL1255" s="72">
        <v>4</v>
      </c>
      <c r="AM1255" s="51"/>
      <c r="AN1255" s="57" t="s">
        <v>50</v>
      </c>
      <c r="AO1255" s="57">
        <v>180</v>
      </c>
      <c r="AP1255" s="33">
        <v>30</v>
      </c>
      <c r="AR1255" s="49"/>
      <c r="AS1255" s="50"/>
      <c r="AT1255" s="50"/>
    </row>
    <row r="1256" spans="1:46" x14ac:dyDescent="0.25">
      <c r="A1256" s="57" t="s">
        <v>20043</v>
      </c>
      <c r="B1256" s="65" t="s">
        <v>20044</v>
      </c>
      <c r="C1256" s="32"/>
      <c r="D1256" s="32"/>
      <c r="E1256" s="32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30"/>
      <c r="AJ1256" s="24"/>
      <c r="AK1256" s="6"/>
      <c r="AL1256" s="72">
        <v>4</v>
      </c>
      <c r="AM1256" s="51"/>
      <c r="AN1256" s="57" t="s">
        <v>50</v>
      </c>
      <c r="AO1256" s="57">
        <v>180</v>
      </c>
      <c r="AP1256" s="33">
        <v>30</v>
      </c>
      <c r="AR1256" s="49"/>
      <c r="AS1256" s="50"/>
      <c r="AT1256" s="50"/>
    </row>
    <row r="1257" spans="1:46" x14ac:dyDescent="0.25">
      <c r="A1257" s="57" t="s">
        <v>11458</v>
      </c>
      <c r="B1257" s="65" t="s">
        <v>11459</v>
      </c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32"/>
      <c r="AG1257" s="32"/>
      <c r="AH1257" s="32"/>
      <c r="AI1257" s="30"/>
      <c r="AJ1257" s="24"/>
      <c r="AK1257" s="6"/>
      <c r="AL1257" s="72">
        <v>4</v>
      </c>
      <c r="AM1257" s="51"/>
      <c r="AN1257" s="57" t="s">
        <v>50</v>
      </c>
      <c r="AO1257" s="57">
        <v>180</v>
      </c>
      <c r="AP1257" s="33">
        <v>30</v>
      </c>
      <c r="AR1257" s="49"/>
      <c r="AS1257" s="50"/>
      <c r="AT1257" s="50"/>
    </row>
    <row r="1258" spans="1:46" x14ac:dyDescent="0.25">
      <c r="A1258" s="57" t="s">
        <v>22608</v>
      </c>
      <c r="B1258" s="65" t="s">
        <v>19024</v>
      </c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30"/>
      <c r="AJ1258" s="24"/>
      <c r="AK1258" s="6"/>
      <c r="AL1258" s="72">
        <v>0</v>
      </c>
      <c r="AM1258" s="51"/>
      <c r="AN1258" s="57" t="s">
        <v>47</v>
      </c>
      <c r="AO1258" s="57">
        <v>90</v>
      </c>
      <c r="AP1258" s="33">
        <v>30</v>
      </c>
      <c r="AR1258" s="49"/>
      <c r="AS1258" s="50"/>
      <c r="AT1258" s="50"/>
    </row>
    <row r="1259" spans="1:46" x14ac:dyDescent="0.25">
      <c r="A1259" s="57" t="s">
        <v>22609</v>
      </c>
      <c r="B1259" s="65" t="s">
        <v>14891</v>
      </c>
      <c r="C1259" s="32"/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30"/>
      <c r="AJ1259" s="24"/>
      <c r="AK1259" s="6"/>
      <c r="AL1259" s="72">
        <v>0</v>
      </c>
      <c r="AM1259" s="51"/>
      <c r="AN1259" s="57" t="s">
        <v>38</v>
      </c>
      <c r="AO1259" s="57">
        <v>90</v>
      </c>
      <c r="AP1259" s="33">
        <v>30</v>
      </c>
      <c r="AR1259" s="49"/>
      <c r="AS1259" s="50"/>
      <c r="AT1259" s="50"/>
    </row>
    <row r="1260" spans="1:46" x14ac:dyDescent="0.25">
      <c r="A1260" s="57" t="s">
        <v>22610</v>
      </c>
      <c r="B1260" s="65" t="s">
        <v>12377</v>
      </c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0"/>
      <c r="AJ1260" s="24"/>
      <c r="AK1260" s="6"/>
      <c r="AL1260" s="72">
        <v>0</v>
      </c>
      <c r="AM1260" s="51"/>
      <c r="AN1260" s="57" t="s">
        <v>38</v>
      </c>
      <c r="AO1260" s="57">
        <v>90</v>
      </c>
      <c r="AP1260" s="33">
        <v>30</v>
      </c>
      <c r="AR1260" s="49"/>
      <c r="AS1260" s="50"/>
      <c r="AT1260" s="50"/>
    </row>
    <row r="1261" spans="1:46" x14ac:dyDescent="0.25">
      <c r="A1261" s="57" t="s">
        <v>22611</v>
      </c>
      <c r="B1261" s="65" t="s">
        <v>9452</v>
      </c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32"/>
      <c r="AG1261" s="32"/>
      <c r="AH1261" s="32"/>
      <c r="AI1261" s="30"/>
      <c r="AJ1261" s="24"/>
      <c r="AK1261" s="6"/>
      <c r="AL1261" s="72">
        <v>0</v>
      </c>
      <c r="AM1261" s="51"/>
      <c r="AN1261" s="57" t="s">
        <v>38</v>
      </c>
      <c r="AO1261" s="57">
        <v>90</v>
      </c>
      <c r="AP1261" s="33">
        <v>30</v>
      </c>
      <c r="AR1261" s="49"/>
      <c r="AS1261" s="50"/>
      <c r="AT1261" s="50"/>
    </row>
    <row r="1262" spans="1:46" x14ac:dyDescent="0.25">
      <c r="A1262" s="57" t="s">
        <v>22612</v>
      </c>
      <c r="B1262" s="65" t="s">
        <v>5344</v>
      </c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32"/>
      <c r="AG1262" s="32"/>
      <c r="AH1262" s="32"/>
      <c r="AI1262" s="30"/>
      <c r="AJ1262" s="24"/>
      <c r="AK1262" s="6"/>
      <c r="AL1262" s="72">
        <v>0</v>
      </c>
      <c r="AM1262" s="51"/>
      <c r="AN1262" s="57" t="s">
        <v>50</v>
      </c>
      <c r="AO1262" s="57">
        <v>90</v>
      </c>
      <c r="AP1262" s="33">
        <v>30</v>
      </c>
      <c r="AR1262" s="49"/>
      <c r="AS1262" s="50"/>
      <c r="AT1262" s="50"/>
    </row>
    <row r="1263" spans="1:46" x14ac:dyDescent="0.25">
      <c r="A1263" s="57" t="s">
        <v>22613</v>
      </c>
      <c r="B1263" s="65" t="s">
        <v>8777</v>
      </c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32"/>
      <c r="AG1263" s="32"/>
      <c r="AH1263" s="32"/>
      <c r="AI1263" s="30"/>
      <c r="AJ1263" s="24"/>
      <c r="AK1263" s="6"/>
      <c r="AL1263" s="72">
        <v>0</v>
      </c>
      <c r="AM1263" s="51"/>
      <c r="AN1263" s="57" t="s">
        <v>38</v>
      </c>
      <c r="AO1263" s="57">
        <v>90</v>
      </c>
      <c r="AP1263" s="33">
        <v>30</v>
      </c>
      <c r="AR1263" s="49"/>
      <c r="AS1263" s="50"/>
      <c r="AT1263" s="50"/>
    </row>
    <row r="1264" spans="1:46" x14ac:dyDescent="0.25">
      <c r="A1264" s="57" t="s">
        <v>22614</v>
      </c>
      <c r="B1264" s="65" t="s">
        <v>9316</v>
      </c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32"/>
      <c r="AI1264" s="30"/>
      <c r="AJ1264" s="24"/>
      <c r="AK1264" s="6"/>
      <c r="AL1264" s="72">
        <v>0</v>
      </c>
      <c r="AM1264" s="51"/>
      <c r="AN1264" s="57" t="s">
        <v>38</v>
      </c>
      <c r="AO1264" s="57">
        <v>90</v>
      </c>
      <c r="AP1264" s="33">
        <v>30</v>
      </c>
      <c r="AR1264" s="49"/>
      <c r="AS1264" s="50"/>
      <c r="AT1264" s="50"/>
    </row>
    <row r="1265" spans="1:46" x14ac:dyDescent="0.25">
      <c r="A1265" s="57" t="s">
        <v>22615</v>
      </c>
      <c r="B1265" s="65" t="s">
        <v>2337</v>
      </c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32"/>
      <c r="AI1265" s="30"/>
      <c r="AJ1265" s="24"/>
      <c r="AK1265" s="6"/>
      <c r="AL1265" s="72">
        <v>0</v>
      </c>
      <c r="AM1265" s="51"/>
      <c r="AN1265" s="57" t="s">
        <v>473</v>
      </c>
      <c r="AO1265" s="57">
        <v>90</v>
      </c>
      <c r="AP1265" s="33">
        <v>30</v>
      </c>
      <c r="AR1265" s="49"/>
      <c r="AS1265" s="50"/>
      <c r="AT1265" s="50"/>
    </row>
    <row r="1266" spans="1:46" x14ac:dyDescent="0.25">
      <c r="A1266" s="57" t="s">
        <v>22616</v>
      </c>
      <c r="B1266" s="65" t="s">
        <v>17469</v>
      </c>
      <c r="C1266" s="32"/>
      <c r="D1266" s="32"/>
      <c r="E1266" s="32"/>
      <c r="F1266" s="32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32"/>
      <c r="AI1266" s="30"/>
      <c r="AJ1266" s="24"/>
      <c r="AK1266" s="6"/>
      <c r="AL1266" s="72">
        <v>0</v>
      </c>
      <c r="AM1266" s="51"/>
      <c r="AN1266" s="57" t="s">
        <v>22657</v>
      </c>
      <c r="AO1266" s="57">
        <v>90</v>
      </c>
      <c r="AP1266" s="33">
        <v>30</v>
      </c>
      <c r="AR1266" s="49"/>
      <c r="AS1266" s="50"/>
      <c r="AT1266" s="50"/>
    </row>
    <row r="1267" spans="1:46" x14ac:dyDescent="0.25">
      <c r="A1267" s="57" t="s">
        <v>22617</v>
      </c>
      <c r="B1267" s="65" t="s">
        <v>10586</v>
      </c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30"/>
      <c r="AJ1267" s="24"/>
      <c r="AK1267" s="6"/>
      <c r="AL1267" s="72">
        <v>0</v>
      </c>
      <c r="AM1267" s="51"/>
      <c r="AN1267" s="57" t="s">
        <v>473</v>
      </c>
      <c r="AO1267" s="57">
        <v>90</v>
      </c>
      <c r="AP1267" s="33">
        <v>30</v>
      </c>
      <c r="AR1267" s="49"/>
      <c r="AS1267" s="50"/>
      <c r="AT1267" s="50"/>
    </row>
    <row r="1268" spans="1:46" x14ac:dyDescent="0.25">
      <c r="A1268" s="57" t="s">
        <v>22618</v>
      </c>
      <c r="B1268" s="65" t="s">
        <v>2272</v>
      </c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30"/>
      <c r="AJ1268" s="24"/>
      <c r="AK1268" s="6"/>
      <c r="AL1268" s="72">
        <v>0</v>
      </c>
      <c r="AM1268" s="51"/>
      <c r="AN1268" s="57" t="s">
        <v>473</v>
      </c>
      <c r="AO1268" s="57">
        <v>90</v>
      </c>
      <c r="AP1268" s="33">
        <v>30</v>
      </c>
      <c r="AR1268" s="49"/>
      <c r="AS1268" s="50"/>
      <c r="AT1268" s="50"/>
    </row>
    <row r="1269" spans="1:46" x14ac:dyDescent="0.25">
      <c r="A1269" s="57" t="s">
        <v>22619</v>
      </c>
      <c r="B1269" s="65" t="s">
        <v>8363</v>
      </c>
      <c r="C1269" s="32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30"/>
      <c r="AJ1269" s="24"/>
      <c r="AK1269" s="6"/>
      <c r="AL1269" s="72">
        <v>0</v>
      </c>
      <c r="AM1269" s="51"/>
      <c r="AN1269" s="57" t="s">
        <v>473</v>
      </c>
      <c r="AO1269" s="57">
        <v>120</v>
      </c>
      <c r="AP1269" s="33">
        <v>30</v>
      </c>
      <c r="AR1269" s="49"/>
      <c r="AS1269" s="50"/>
      <c r="AT1269" s="50"/>
    </row>
    <row r="1270" spans="1:46" x14ac:dyDescent="0.25">
      <c r="A1270" s="57" t="s">
        <v>22620</v>
      </c>
      <c r="B1270" s="65" t="s">
        <v>10172</v>
      </c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30"/>
      <c r="AJ1270" s="24"/>
      <c r="AK1270" s="6"/>
      <c r="AL1270" s="72">
        <v>0</v>
      </c>
      <c r="AM1270" s="51"/>
      <c r="AN1270" s="57" t="s">
        <v>146</v>
      </c>
      <c r="AO1270" s="57">
        <v>90</v>
      </c>
      <c r="AP1270" s="33">
        <v>30</v>
      </c>
      <c r="AR1270" s="49"/>
      <c r="AS1270" s="50"/>
      <c r="AT1270" s="50"/>
    </row>
    <row r="1271" spans="1:46" x14ac:dyDescent="0.25">
      <c r="A1271" s="57" t="s">
        <v>22621</v>
      </c>
      <c r="B1271" s="65" t="s">
        <v>7224</v>
      </c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30"/>
      <c r="AJ1271" s="24"/>
      <c r="AK1271" s="6"/>
      <c r="AL1271" s="72">
        <v>0</v>
      </c>
      <c r="AM1271" s="51"/>
      <c r="AN1271" s="57" t="s">
        <v>146</v>
      </c>
      <c r="AO1271" s="57">
        <v>90</v>
      </c>
      <c r="AP1271" s="33">
        <v>30</v>
      </c>
      <c r="AR1271" s="49"/>
      <c r="AS1271" s="50"/>
      <c r="AT1271" s="50"/>
    </row>
    <row r="1272" spans="1:46" x14ac:dyDescent="0.25">
      <c r="A1272" s="57" t="s">
        <v>22622</v>
      </c>
      <c r="B1272" s="65" t="s">
        <v>1117</v>
      </c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30"/>
      <c r="AJ1272" s="24"/>
      <c r="AK1272" s="6"/>
      <c r="AL1272" s="72">
        <v>0</v>
      </c>
      <c r="AM1272" s="51"/>
      <c r="AN1272" s="57" t="s">
        <v>146</v>
      </c>
      <c r="AO1272" s="57">
        <v>90</v>
      </c>
      <c r="AP1272" s="33">
        <v>30</v>
      </c>
      <c r="AR1272" s="49"/>
      <c r="AS1272" s="50"/>
      <c r="AT1272" s="50"/>
    </row>
    <row r="1273" spans="1:46" x14ac:dyDescent="0.25">
      <c r="A1273" s="57" t="s">
        <v>22623</v>
      </c>
      <c r="B1273" s="65" t="s">
        <v>13605</v>
      </c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32"/>
      <c r="AG1273" s="32"/>
      <c r="AH1273" s="32"/>
      <c r="AI1273" s="30"/>
      <c r="AJ1273" s="24"/>
      <c r="AK1273" s="6"/>
      <c r="AL1273" s="72">
        <v>0</v>
      </c>
      <c r="AM1273" s="51"/>
      <c r="AN1273" s="57" t="s">
        <v>146</v>
      </c>
      <c r="AO1273" s="57">
        <v>90</v>
      </c>
      <c r="AP1273" s="33">
        <v>30</v>
      </c>
      <c r="AR1273" s="49"/>
      <c r="AS1273" s="50"/>
      <c r="AT1273" s="50"/>
    </row>
    <row r="1274" spans="1:46" x14ac:dyDescent="0.25">
      <c r="A1274" s="57" t="s">
        <v>22624</v>
      </c>
      <c r="B1274" s="65" t="s">
        <v>13045</v>
      </c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32"/>
      <c r="AG1274" s="32"/>
      <c r="AH1274" s="32"/>
      <c r="AI1274" s="30"/>
      <c r="AJ1274" s="24"/>
      <c r="AK1274" s="6"/>
      <c r="AL1274" s="72">
        <v>0</v>
      </c>
      <c r="AM1274" s="51"/>
      <c r="AN1274" s="57" t="s">
        <v>146</v>
      </c>
      <c r="AO1274" s="57">
        <v>90</v>
      </c>
      <c r="AP1274" s="33">
        <v>30</v>
      </c>
      <c r="AR1274" s="49"/>
      <c r="AS1274" s="50"/>
      <c r="AT1274" s="50"/>
    </row>
    <row r="1275" spans="1:46" x14ac:dyDescent="0.25">
      <c r="A1275" s="57" t="s">
        <v>22625</v>
      </c>
      <c r="B1275" s="65" t="s">
        <v>21124</v>
      </c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30"/>
      <c r="AJ1275" s="24"/>
      <c r="AK1275" s="6"/>
      <c r="AL1275" s="72">
        <v>0</v>
      </c>
      <c r="AM1275" s="51"/>
      <c r="AN1275" s="57" t="s">
        <v>146</v>
      </c>
      <c r="AO1275" s="57">
        <v>90</v>
      </c>
      <c r="AP1275" s="33">
        <v>30</v>
      </c>
      <c r="AR1275" s="49"/>
      <c r="AS1275" s="50"/>
      <c r="AT1275" s="50"/>
    </row>
    <row r="1276" spans="1:46" x14ac:dyDescent="0.25">
      <c r="A1276" s="57" t="s">
        <v>22626</v>
      </c>
      <c r="B1276" s="65" t="s">
        <v>5384</v>
      </c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32"/>
      <c r="AG1276" s="32"/>
      <c r="AH1276" s="32"/>
      <c r="AI1276" s="30"/>
      <c r="AJ1276" s="24"/>
      <c r="AK1276" s="6"/>
      <c r="AL1276" s="72">
        <v>0</v>
      </c>
      <c r="AM1276" s="51"/>
      <c r="AN1276" s="57" t="s">
        <v>146</v>
      </c>
      <c r="AO1276" s="57">
        <v>90</v>
      </c>
      <c r="AP1276" s="33">
        <v>30</v>
      </c>
      <c r="AR1276" s="49"/>
      <c r="AS1276" s="50"/>
      <c r="AT1276" s="50"/>
    </row>
    <row r="1277" spans="1:46" x14ac:dyDescent="0.25">
      <c r="A1277" s="57" t="s">
        <v>22627</v>
      </c>
      <c r="B1277" s="65" t="s">
        <v>22628</v>
      </c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32"/>
      <c r="AG1277" s="32"/>
      <c r="AH1277" s="32"/>
      <c r="AI1277" s="30"/>
      <c r="AJ1277" s="24"/>
      <c r="AK1277" s="6"/>
      <c r="AL1277" s="72">
        <v>0</v>
      </c>
      <c r="AM1277" s="51"/>
      <c r="AN1277" s="57" t="s">
        <v>50</v>
      </c>
      <c r="AO1277" s="57">
        <v>60</v>
      </c>
      <c r="AP1277" s="33">
        <v>30</v>
      </c>
      <c r="AR1277" s="49"/>
      <c r="AS1277" s="50"/>
      <c r="AT1277" s="50"/>
    </row>
    <row r="1278" spans="1:46" x14ac:dyDescent="0.25">
      <c r="A1278" s="57" t="s">
        <v>22629</v>
      </c>
      <c r="B1278" s="65" t="s">
        <v>3586</v>
      </c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32"/>
      <c r="AG1278" s="32"/>
      <c r="AH1278" s="32"/>
      <c r="AI1278" s="30"/>
      <c r="AJ1278" s="24"/>
      <c r="AK1278" s="6"/>
      <c r="AL1278" s="72">
        <v>0</v>
      </c>
      <c r="AM1278" s="51"/>
      <c r="AN1278" s="57" t="s">
        <v>50</v>
      </c>
      <c r="AO1278" s="57">
        <v>30</v>
      </c>
      <c r="AP1278" s="33">
        <v>30</v>
      </c>
      <c r="AR1278" s="49"/>
      <c r="AS1278" s="50"/>
      <c r="AT1278" s="50"/>
    </row>
    <row r="1279" spans="1:46" x14ac:dyDescent="0.25">
      <c r="A1279" s="57" t="s">
        <v>22630</v>
      </c>
      <c r="B1279" s="65" t="s">
        <v>7662</v>
      </c>
      <c r="C1279" s="32"/>
      <c r="D1279" s="32"/>
      <c r="E1279" s="32"/>
      <c r="F1279" s="32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32"/>
      <c r="AG1279" s="32"/>
      <c r="AH1279" s="32"/>
      <c r="AI1279" s="30"/>
      <c r="AJ1279" s="24"/>
      <c r="AK1279" s="6"/>
      <c r="AL1279" s="72">
        <v>0</v>
      </c>
      <c r="AM1279" s="51"/>
      <c r="AN1279" s="57" t="s">
        <v>47</v>
      </c>
      <c r="AO1279" s="57">
        <v>30</v>
      </c>
      <c r="AP1279" s="33">
        <v>30</v>
      </c>
      <c r="AR1279" s="49"/>
      <c r="AS1279" s="50"/>
      <c r="AT1279" s="50"/>
    </row>
    <row r="1280" spans="1:46" x14ac:dyDescent="0.25">
      <c r="A1280" s="57" t="s">
        <v>22631</v>
      </c>
      <c r="B1280" s="65" t="s">
        <v>22632</v>
      </c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32"/>
      <c r="AG1280" s="32"/>
      <c r="AH1280" s="32"/>
      <c r="AI1280" s="30"/>
      <c r="AJ1280" s="24"/>
      <c r="AK1280" s="6"/>
      <c r="AL1280" s="72">
        <v>0</v>
      </c>
      <c r="AM1280" s="51"/>
      <c r="AN1280" s="57" t="s">
        <v>47</v>
      </c>
      <c r="AO1280" s="57">
        <v>30</v>
      </c>
      <c r="AP1280" s="33">
        <v>30</v>
      </c>
      <c r="AR1280" s="49"/>
      <c r="AS1280" s="50"/>
      <c r="AT1280" s="50"/>
    </row>
    <row r="1281" spans="1:46" x14ac:dyDescent="0.25">
      <c r="A1281" s="57" t="s">
        <v>22633</v>
      </c>
      <c r="B1281" s="65" t="s">
        <v>7373</v>
      </c>
      <c r="C1281" s="32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32"/>
      <c r="AG1281" s="32"/>
      <c r="AH1281" s="32"/>
      <c r="AI1281" s="30"/>
      <c r="AJ1281" s="24"/>
      <c r="AK1281" s="6"/>
      <c r="AL1281" s="72">
        <v>0</v>
      </c>
      <c r="AM1281" s="51"/>
      <c r="AN1281" s="57" t="s">
        <v>47</v>
      </c>
      <c r="AO1281" s="57">
        <v>30</v>
      </c>
      <c r="AP1281" s="33">
        <v>30</v>
      </c>
      <c r="AR1281" s="49"/>
      <c r="AS1281" s="50"/>
      <c r="AT1281" s="50"/>
    </row>
    <row r="1282" spans="1:46" x14ac:dyDescent="0.25">
      <c r="A1282" s="57" t="s">
        <v>22634</v>
      </c>
      <c r="B1282" s="65" t="s">
        <v>15328</v>
      </c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32"/>
      <c r="AI1282" s="30"/>
      <c r="AJ1282" s="24"/>
      <c r="AK1282" s="6"/>
      <c r="AL1282" s="72">
        <v>0</v>
      </c>
      <c r="AM1282" s="51"/>
      <c r="AN1282" s="57" t="s">
        <v>47</v>
      </c>
      <c r="AO1282" s="57">
        <v>30</v>
      </c>
      <c r="AP1282" s="33">
        <v>30</v>
      </c>
      <c r="AR1282" s="49"/>
      <c r="AS1282" s="50"/>
      <c r="AT1282" s="50"/>
    </row>
    <row r="1283" spans="1:46" x14ac:dyDescent="0.25">
      <c r="A1283" s="57" t="s">
        <v>22635</v>
      </c>
      <c r="B1283" s="65" t="s">
        <v>20987</v>
      </c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30"/>
      <c r="AJ1283" s="24"/>
      <c r="AK1283" s="6"/>
      <c r="AL1283" s="72">
        <v>0</v>
      </c>
      <c r="AM1283" s="51"/>
      <c r="AN1283" s="57" t="s">
        <v>50</v>
      </c>
      <c r="AO1283" s="57">
        <v>30</v>
      </c>
      <c r="AP1283" s="33">
        <v>30</v>
      </c>
      <c r="AR1283" s="49"/>
      <c r="AS1283" s="50"/>
      <c r="AT1283" s="50"/>
    </row>
    <row r="1284" spans="1:46" x14ac:dyDescent="0.25">
      <c r="A1284" s="57" t="s">
        <v>22636</v>
      </c>
      <c r="B1284" s="65" t="s">
        <v>10615</v>
      </c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32"/>
      <c r="AI1284" s="30"/>
      <c r="AJ1284" s="24"/>
      <c r="AK1284" s="6"/>
      <c r="AL1284" s="72">
        <v>0</v>
      </c>
      <c r="AM1284" s="51"/>
      <c r="AN1284" s="57" t="s">
        <v>50</v>
      </c>
      <c r="AO1284" s="57">
        <v>30</v>
      </c>
      <c r="AP1284" s="33">
        <v>30</v>
      </c>
      <c r="AR1284" s="49"/>
      <c r="AS1284" s="50"/>
      <c r="AT1284" s="50"/>
    </row>
    <row r="1285" spans="1:46" x14ac:dyDescent="0.25">
      <c r="A1285" s="57" t="s">
        <v>22637</v>
      </c>
      <c r="B1285" s="65" t="s">
        <v>8884</v>
      </c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32"/>
      <c r="AG1285" s="32"/>
      <c r="AH1285" s="32"/>
      <c r="AI1285" s="30"/>
      <c r="AJ1285" s="24"/>
      <c r="AK1285" s="6"/>
      <c r="AL1285" s="72">
        <v>0</v>
      </c>
      <c r="AM1285" s="51"/>
      <c r="AN1285" s="57" t="s">
        <v>50</v>
      </c>
      <c r="AO1285" s="57">
        <v>30</v>
      </c>
      <c r="AP1285" s="33">
        <v>30</v>
      </c>
      <c r="AR1285" s="49"/>
      <c r="AS1285" s="50"/>
      <c r="AT1285" s="50"/>
    </row>
    <row r="1286" spans="1:46" x14ac:dyDescent="0.25">
      <c r="A1286" s="57" t="s">
        <v>22638</v>
      </c>
      <c r="B1286" s="65" t="s">
        <v>9419</v>
      </c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32"/>
      <c r="AG1286" s="32"/>
      <c r="AH1286" s="32"/>
      <c r="AI1286" s="30"/>
      <c r="AJ1286" s="24"/>
      <c r="AK1286" s="6"/>
      <c r="AL1286" s="72">
        <v>0</v>
      </c>
      <c r="AM1286" s="51"/>
      <c r="AN1286" s="57" t="s">
        <v>50</v>
      </c>
      <c r="AO1286" s="57">
        <v>30</v>
      </c>
      <c r="AP1286" s="33">
        <v>30</v>
      </c>
      <c r="AR1286" s="49"/>
      <c r="AS1286" s="50"/>
      <c r="AT1286" s="50"/>
    </row>
    <row r="1287" spans="1:46" x14ac:dyDescent="0.25">
      <c r="A1287" s="57" t="s">
        <v>22639</v>
      </c>
      <c r="B1287" s="65" t="s">
        <v>10717</v>
      </c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32"/>
      <c r="AG1287" s="32"/>
      <c r="AH1287" s="32"/>
      <c r="AI1287" s="30"/>
      <c r="AJ1287" s="24"/>
      <c r="AK1287" s="6"/>
      <c r="AL1287" s="72">
        <v>0</v>
      </c>
      <c r="AM1287" s="51"/>
      <c r="AN1287" s="57" t="s">
        <v>66</v>
      </c>
      <c r="AO1287" s="57">
        <v>60</v>
      </c>
      <c r="AP1287" s="33">
        <v>30</v>
      </c>
      <c r="AR1287" s="49"/>
      <c r="AS1287" s="50"/>
      <c r="AT1287" s="50"/>
    </row>
    <row r="1288" spans="1:46" x14ac:dyDescent="0.25">
      <c r="A1288" s="57" t="s">
        <v>22640</v>
      </c>
      <c r="B1288" s="65" t="s">
        <v>9607</v>
      </c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30"/>
      <c r="AJ1288" s="24"/>
      <c r="AK1288" s="6"/>
      <c r="AL1288" s="72">
        <v>0</v>
      </c>
      <c r="AM1288" s="51"/>
      <c r="AN1288" s="57" t="s">
        <v>42</v>
      </c>
      <c r="AO1288" s="57">
        <v>30</v>
      </c>
      <c r="AP1288" s="33">
        <v>30</v>
      </c>
      <c r="AR1288" s="49"/>
      <c r="AS1288" s="50"/>
      <c r="AT1288" s="50"/>
    </row>
    <row r="1289" spans="1:46" x14ac:dyDescent="0.25">
      <c r="A1289" s="57" t="s">
        <v>22641</v>
      </c>
      <c r="B1289" s="65" t="s">
        <v>20359</v>
      </c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0"/>
      <c r="AJ1289" s="24"/>
      <c r="AK1289" s="6"/>
      <c r="AL1289" s="72">
        <v>0</v>
      </c>
      <c r="AM1289" s="51"/>
      <c r="AN1289" s="57" t="s">
        <v>47</v>
      </c>
      <c r="AO1289" s="57">
        <v>90</v>
      </c>
      <c r="AP1289" s="33">
        <v>30</v>
      </c>
      <c r="AR1289" s="49"/>
      <c r="AS1289" s="50"/>
      <c r="AT1289" s="50"/>
    </row>
    <row r="1290" spans="1:46" x14ac:dyDescent="0.25">
      <c r="A1290" s="57" t="s">
        <v>22642</v>
      </c>
      <c r="B1290" s="65" t="s">
        <v>20800</v>
      </c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30"/>
      <c r="AJ1290" s="24"/>
      <c r="AK1290" s="6"/>
      <c r="AL1290" s="72">
        <v>0</v>
      </c>
      <c r="AM1290" s="51"/>
      <c r="AN1290" s="57" t="s">
        <v>42</v>
      </c>
      <c r="AO1290" s="57">
        <v>120</v>
      </c>
      <c r="AP1290" s="33">
        <v>30</v>
      </c>
      <c r="AR1290" s="49"/>
      <c r="AS1290" s="50"/>
      <c r="AT1290" s="50"/>
    </row>
    <row r="1291" spans="1:46" x14ac:dyDescent="0.25">
      <c r="A1291" s="57" t="s">
        <v>22643</v>
      </c>
      <c r="B1291" s="65" t="s">
        <v>17662</v>
      </c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32"/>
      <c r="AG1291" s="32"/>
      <c r="AH1291" s="32"/>
      <c r="AI1291" s="30"/>
      <c r="AJ1291" s="24"/>
      <c r="AK1291" s="6"/>
      <c r="AL1291" s="72">
        <v>0</v>
      </c>
      <c r="AM1291" s="51"/>
      <c r="AN1291" s="57" t="s">
        <v>42</v>
      </c>
      <c r="AO1291" s="71"/>
      <c r="AP1291" s="33">
        <v>30</v>
      </c>
      <c r="AR1291" s="49"/>
      <c r="AS1291" s="50"/>
      <c r="AT1291" s="50"/>
    </row>
    <row r="1292" spans="1:46" x14ac:dyDescent="0.25">
      <c r="A1292" s="57" t="s">
        <v>22644</v>
      </c>
      <c r="B1292" s="65" t="s">
        <v>17497</v>
      </c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32"/>
      <c r="AG1292" s="32"/>
      <c r="AH1292" s="32"/>
      <c r="AI1292" s="30"/>
      <c r="AJ1292" s="24"/>
      <c r="AK1292" s="6"/>
      <c r="AL1292" s="72">
        <v>0</v>
      </c>
      <c r="AM1292" s="51"/>
      <c r="AN1292" s="57" t="s">
        <v>50</v>
      </c>
      <c r="AO1292" s="71"/>
      <c r="AP1292" s="33">
        <v>30</v>
      </c>
      <c r="AR1292" s="49"/>
      <c r="AS1292" s="50"/>
      <c r="AT1292" s="50"/>
    </row>
    <row r="1293" spans="1:46" x14ac:dyDescent="0.25">
      <c r="A1293" s="57" t="s">
        <v>22645</v>
      </c>
      <c r="B1293" s="65" t="s">
        <v>11694</v>
      </c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30"/>
      <c r="AJ1293" s="24"/>
      <c r="AK1293" s="6"/>
      <c r="AL1293" s="72">
        <v>0</v>
      </c>
      <c r="AM1293" s="51"/>
      <c r="AN1293" s="57" t="s">
        <v>66</v>
      </c>
      <c r="AO1293" s="71"/>
      <c r="AP1293" s="33">
        <v>30</v>
      </c>
      <c r="AR1293" s="49"/>
      <c r="AS1293" s="50"/>
      <c r="AT1293" s="50"/>
    </row>
    <row r="1294" spans="1:46" x14ac:dyDescent="0.25">
      <c r="A1294" s="57" t="s">
        <v>22646</v>
      </c>
      <c r="B1294" s="65" t="s">
        <v>18872</v>
      </c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30"/>
      <c r="AJ1294" s="24"/>
      <c r="AK1294" s="6"/>
      <c r="AL1294" s="72">
        <v>0</v>
      </c>
      <c r="AM1294" s="51"/>
      <c r="AN1294" s="57" t="s">
        <v>211</v>
      </c>
      <c r="AO1294" s="71"/>
      <c r="AP1294" s="33">
        <v>30</v>
      </c>
      <c r="AR1294" s="49"/>
      <c r="AS1294" s="50"/>
      <c r="AT1294" s="50"/>
    </row>
    <row r="1295" spans="1:46" x14ac:dyDescent="0.25">
      <c r="A1295" s="57" t="s">
        <v>22647</v>
      </c>
      <c r="B1295" s="65" t="s">
        <v>9800</v>
      </c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30"/>
      <c r="AJ1295" s="24"/>
      <c r="AK1295" s="6"/>
      <c r="AL1295" s="72">
        <v>0</v>
      </c>
      <c r="AM1295" s="51"/>
      <c r="AN1295" s="57" t="s">
        <v>47</v>
      </c>
      <c r="AO1295" s="71"/>
      <c r="AP1295" s="33">
        <v>30</v>
      </c>
      <c r="AR1295" s="49"/>
      <c r="AS1295" s="50"/>
      <c r="AT1295" s="50"/>
    </row>
    <row r="1296" spans="1:46" x14ac:dyDescent="0.25">
      <c r="A1296" s="57" t="s">
        <v>22648</v>
      </c>
      <c r="B1296" s="65" t="s">
        <v>21541</v>
      </c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30"/>
      <c r="AJ1296" s="24"/>
      <c r="AK1296" s="6"/>
      <c r="AL1296" s="72">
        <v>0</v>
      </c>
      <c r="AM1296" s="51"/>
      <c r="AN1296" s="57" t="s">
        <v>473</v>
      </c>
      <c r="AO1296" s="71"/>
      <c r="AP1296" s="33">
        <v>30</v>
      </c>
      <c r="AR1296" s="49"/>
      <c r="AS1296" s="50"/>
      <c r="AT1296" s="50"/>
    </row>
    <row r="1297" spans="1:46" x14ac:dyDescent="0.25">
      <c r="A1297" s="57" t="s">
        <v>22649</v>
      </c>
      <c r="B1297" s="65" t="s">
        <v>19948</v>
      </c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30"/>
      <c r="AJ1297" s="24"/>
      <c r="AK1297" s="6"/>
      <c r="AL1297" s="72">
        <v>0</v>
      </c>
      <c r="AM1297" s="51"/>
      <c r="AN1297" s="57" t="s">
        <v>50</v>
      </c>
      <c r="AO1297" s="71"/>
      <c r="AP1297" s="33">
        <v>30</v>
      </c>
      <c r="AR1297" s="49"/>
      <c r="AS1297" s="50"/>
      <c r="AT1297" s="50"/>
    </row>
    <row r="1298" spans="1:46" x14ac:dyDescent="0.25">
      <c r="A1298" s="57" t="s">
        <v>22650</v>
      </c>
      <c r="B1298" s="65" t="s">
        <v>11925</v>
      </c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30"/>
      <c r="AJ1298" s="24"/>
      <c r="AK1298" s="6"/>
      <c r="AL1298" s="72">
        <v>0</v>
      </c>
      <c r="AM1298" s="51"/>
      <c r="AN1298" s="57" t="s">
        <v>473</v>
      </c>
      <c r="AO1298" s="71"/>
      <c r="AP1298" s="33">
        <v>30</v>
      </c>
      <c r="AR1298" s="49"/>
      <c r="AS1298" s="50"/>
      <c r="AT1298" s="50"/>
    </row>
    <row r="1299" spans="1:46" x14ac:dyDescent="0.25">
      <c r="A1299" s="57" t="s">
        <v>22651</v>
      </c>
      <c r="B1299" s="65" t="s">
        <v>12342</v>
      </c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32"/>
      <c r="AG1299" s="32"/>
      <c r="AH1299" s="32"/>
      <c r="AI1299" s="30"/>
      <c r="AJ1299" s="24"/>
      <c r="AK1299" s="6"/>
      <c r="AL1299" s="72">
        <v>0</v>
      </c>
      <c r="AM1299" s="51"/>
      <c r="AN1299" s="57" t="s">
        <v>50</v>
      </c>
      <c r="AO1299" s="71"/>
      <c r="AP1299" s="33">
        <v>30</v>
      </c>
      <c r="AR1299" s="49"/>
      <c r="AS1299" s="50"/>
      <c r="AT1299" s="50"/>
    </row>
    <row r="1300" spans="1:46" x14ac:dyDescent="0.25">
      <c r="A1300" s="57" t="s">
        <v>22652</v>
      </c>
      <c r="B1300" s="65" t="s">
        <v>22653</v>
      </c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32"/>
      <c r="AI1300" s="30"/>
      <c r="AJ1300" s="24"/>
      <c r="AK1300" s="6"/>
      <c r="AL1300" s="72">
        <v>0</v>
      </c>
      <c r="AM1300" s="51"/>
      <c r="AN1300" s="57" t="s">
        <v>50</v>
      </c>
      <c r="AO1300" s="71"/>
      <c r="AP1300" s="33">
        <v>30</v>
      </c>
      <c r="AQ1300" s="51"/>
      <c r="AR1300" s="52"/>
      <c r="AS1300" s="53"/>
      <c r="AT1300" s="53"/>
    </row>
  </sheetData>
  <phoneticPr fontId="5" type="noConversion"/>
  <conditionalFormatting sqref="AS2:AS130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:AT13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13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7923-C13B-4B23-B585-81F7E84FD522}">
  <dimension ref="A1:J11913"/>
  <sheetViews>
    <sheetView workbookViewId="0">
      <selection activeCell="F17" sqref="F17"/>
    </sheetView>
  </sheetViews>
  <sheetFormatPr defaultRowHeight="15.75" x14ac:dyDescent="0.25"/>
  <sheetData>
    <row r="1" spans="1:10" ht="16.5" x14ac:dyDescent="0.25">
      <c r="A1" s="45" t="s">
        <v>621</v>
      </c>
      <c r="B1" s="45" t="s">
        <v>622</v>
      </c>
      <c r="C1" s="45" t="s">
        <v>623</v>
      </c>
      <c r="D1" s="45" t="s">
        <v>624</v>
      </c>
      <c r="E1" s="45" t="s">
        <v>625</v>
      </c>
      <c r="F1" s="45" t="s">
        <v>626</v>
      </c>
      <c r="G1" s="45" t="s">
        <v>627</v>
      </c>
      <c r="H1" s="45" t="s">
        <v>628</v>
      </c>
      <c r="I1" s="45" t="s">
        <v>629</v>
      </c>
      <c r="J1" s="45" t="s">
        <v>630</v>
      </c>
    </row>
    <row r="2" spans="1:10" ht="16.5" x14ac:dyDescent="0.25">
      <c r="A2" s="45" t="s">
        <v>631</v>
      </c>
      <c r="B2" s="45" t="s">
        <v>632</v>
      </c>
      <c r="C2" s="45" t="s">
        <v>633</v>
      </c>
      <c r="D2" s="45" t="s">
        <v>634</v>
      </c>
      <c r="E2" s="45" t="s">
        <v>635</v>
      </c>
      <c r="F2" s="45" t="s">
        <v>50</v>
      </c>
      <c r="G2" s="45" t="s">
        <v>636</v>
      </c>
      <c r="H2" s="45" t="s">
        <v>637</v>
      </c>
      <c r="I2" s="46">
        <v>10</v>
      </c>
      <c r="J2" s="45"/>
    </row>
    <row r="3" spans="1:10" ht="16.5" x14ac:dyDescent="0.25">
      <c r="A3" s="45" t="s">
        <v>631</v>
      </c>
      <c r="B3" s="45" t="s">
        <v>638</v>
      </c>
      <c r="C3" s="45" t="s">
        <v>639</v>
      </c>
      <c r="D3" s="45" t="s">
        <v>634</v>
      </c>
      <c r="E3" s="45" t="s">
        <v>640</v>
      </c>
      <c r="F3" s="45" t="s">
        <v>38</v>
      </c>
      <c r="G3" s="45" t="s">
        <v>641</v>
      </c>
      <c r="H3" s="45" t="s">
        <v>642</v>
      </c>
      <c r="I3" s="45">
        <v>2</v>
      </c>
      <c r="J3" s="45"/>
    </row>
    <row r="4" spans="1:10" ht="16.5" x14ac:dyDescent="0.25">
      <c r="A4" s="45" t="s">
        <v>631</v>
      </c>
      <c r="B4" s="45" t="s">
        <v>643</v>
      </c>
      <c r="C4" s="45" t="s">
        <v>644</v>
      </c>
      <c r="D4" s="45" t="s">
        <v>634</v>
      </c>
      <c r="E4" s="45" t="s">
        <v>645</v>
      </c>
      <c r="F4" s="45" t="s">
        <v>38</v>
      </c>
      <c r="G4" s="45" t="s">
        <v>646</v>
      </c>
      <c r="H4" s="45" t="s">
        <v>647</v>
      </c>
      <c r="I4" s="46">
        <v>1</v>
      </c>
      <c r="J4" s="45"/>
    </row>
    <row r="5" spans="1:10" ht="16.5" x14ac:dyDescent="0.25">
      <c r="A5" s="45" t="s">
        <v>648</v>
      </c>
      <c r="B5" s="45" t="s">
        <v>649</v>
      </c>
      <c r="C5" s="45" t="s">
        <v>650</v>
      </c>
      <c r="D5" s="45" t="s">
        <v>634</v>
      </c>
      <c r="E5" s="45" t="s">
        <v>651</v>
      </c>
      <c r="F5" s="45" t="s">
        <v>42</v>
      </c>
      <c r="G5" s="45" t="s">
        <v>652</v>
      </c>
      <c r="H5" s="45" t="s">
        <v>653</v>
      </c>
      <c r="I5" s="45">
        <v>0</v>
      </c>
      <c r="J5" s="45" t="s">
        <v>654</v>
      </c>
    </row>
    <row r="6" spans="1:10" ht="16.5" x14ac:dyDescent="0.25">
      <c r="A6" s="45" t="s">
        <v>655</v>
      </c>
      <c r="B6" s="45" t="s">
        <v>656</v>
      </c>
      <c r="C6" s="45" t="s">
        <v>657</v>
      </c>
      <c r="D6" s="45" t="s">
        <v>634</v>
      </c>
      <c r="E6" s="45" t="s">
        <v>658</v>
      </c>
      <c r="F6" s="45" t="s">
        <v>473</v>
      </c>
      <c r="G6" s="45" t="s">
        <v>659</v>
      </c>
      <c r="H6" s="45" t="s">
        <v>660</v>
      </c>
      <c r="I6" s="45">
        <v>0</v>
      </c>
      <c r="J6" s="45"/>
    </row>
    <row r="7" spans="1:10" ht="16.5" x14ac:dyDescent="0.25">
      <c r="A7" s="45" t="s">
        <v>655</v>
      </c>
      <c r="B7" s="45" t="s">
        <v>656</v>
      </c>
      <c r="C7" s="45" t="s">
        <v>657</v>
      </c>
      <c r="D7" s="45" t="s">
        <v>634</v>
      </c>
      <c r="E7" s="45" t="s">
        <v>658</v>
      </c>
      <c r="F7" s="45" t="s">
        <v>473</v>
      </c>
      <c r="G7" s="45" t="s">
        <v>659</v>
      </c>
      <c r="H7" s="45" t="s">
        <v>661</v>
      </c>
      <c r="I7" s="45">
        <v>1</v>
      </c>
      <c r="J7" s="45"/>
    </row>
    <row r="8" spans="1:10" ht="16.5" x14ac:dyDescent="0.25">
      <c r="A8" s="45" t="s">
        <v>655</v>
      </c>
      <c r="B8" s="45" t="s">
        <v>656</v>
      </c>
      <c r="C8" s="45" t="s">
        <v>657</v>
      </c>
      <c r="D8" s="45" t="s">
        <v>634</v>
      </c>
      <c r="E8" s="45" t="s">
        <v>658</v>
      </c>
      <c r="F8" s="45" t="s">
        <v>473</v>
      </c>
      <c r="G8" s="45" t="s">
        <v>659</v>
      </c>
      <c r="H8" s="45" t="s">
        <v>662</v>
      </c>
      <c r="I8" s="45">
        <v>0</v>
      </c>
      <c r="J8" s="45"/>
    </row>
    <row r="9" spans="1:10" ht="16.5" x14ac:dyDescent="0.25">
      <c r="A9" s="45" t="s">
        <v>655</v>
      </c>
      <c r="B9" s="45" t="s">
        <v>656</v>
      </c>
      <c r="C9" s="45" t="s">
        <v>657</v>
      </c>
      <c r="D9" s="45" t="s">
        <v>634</v>
      </c>
      <c r="E9" s="45" t="s">
        <v>658</v>
      </c>
      <c r="F9" s="45" t="s">
        <v>473</v>
      </c>
      <c r="G9" s="45" t="s">
        <v>663</v>
      </c>
      <c r="H9" s="45" t="s">
        <v>664</v>
      </c>
      <c r="I9" s="45">
        <v>0</v>
      </c>
      <c r="J9" s="45"/>
    </row>
    <row r="10" spans="1:10" ht="16.5" x14ac:dyDescent="0.25">
      <c r="A10" s="45" t="s">
        <v>655</v>
      </c>
      <c r="B10" s="45" t="s">
        <v>656</v>
      </c>
      <c r="C10" s="45" t="s">
        <v>657</v>
      </c>
      <c r="D10" s="45" t="s">
        <v>634</v>
      </c>
      <c r="E10" s="45" t="s">
        <v>658</v>
      </c>
      <c r="F10" s="45" t="s">
        <v>473</v>
      </c>
      <c r="G10" s="45" t="s">
        <v>665</v>
      </c>
      <c r="H10" s="45" t="s">
        <v>666</v>
      </c>
      <c r="I10" s="46">
        <v>0</v>
      </c>
      <c r="J10" s="45"/>
    </row>
    <row r="11" spans="1:10" ht="16.5" x14ac:dyDescent="0.25">
      <c r="A11" s="45" t="s">
        <v>655</v>
      </c>
      <c r="B11" s="45" t="s">
        <v>656</v>
      </c>
      <c r="C11" s="45" t="s">
        <v>657</v>
      </c>
      <c r="D11" s="45" t="s">
        <v>634</v>
      </c>
      <c r="E11" s="45" t="s">
        <v>658</v>
      </c>
      <c r="F11" s="45" t="s">
        <v>473</v>
      </c>
      <c r="G11" s="45" t="s">
        <v>667</v>
      </c>
      <c r="H11" s="45" t="s">
        <v>668</v>
      </c>
      <c r="I11" s="46">
        <v>0</v>
      </c>
      <c r="J11" s="45"/>
    </row>
    <row r="12" spans="1:10" ht="16.5" x14ac:dyDescent="0.25">
      <c r="A12" s="45" t="s">
        <v>655</v>
      </c>
      <c r="B12" s="45" t="s">
        <v>656</v>
      </c>
      <c r="C12" s="45" t="s">
        <v>657</v>
      </c>
      <c r="D12" s="45" t="s">
        <v>634</v>
      </c>
      <c r="E12" s="45" t="s">
        <v>658</v>
      </c>
      <c r="F12" s="45" t="s">
        <v>473</v>
      </c>
      <c r="G12" s="45" t="s">
        <v>669</v>
      </c>
      <c r="H12" s="45" t="s">
        <v>670</v>
      </c>
      <c r="I12" s="46">
        <v>0</v>
      </c>
      <c r="J12" s="45"/>
    </row>
    <row r="13" spans="1:10" ht="16.5" x14ac:dyDescent="0.25">
      <c r="A13" s="45" t="s">
        <v>631</v>
      </c>
      <c r="B13" s="45" t="s">
        <v>671</v>
      </c>
      <c r="C13" s="45" t="s">
        <v>672</v>
      </c>
      <c r="D13" s="45" t="s">
        <v>634</v>
      </c>
      <c r="E13" s="45" t="s">
        <v>673</v>
      </c>
      <c r="F13" s="45" t="s">
        <v>38</v>
      </c>
      <c r="G13" s="45" t="s">
        <v>674</v>
      </c>
      <c r="H13" s="45" t="s">
        <v>675</v>
      </c>
      <c r="I13" s="46">
        <v>3</v>
      </c>
      <c r="J13" s="45"/>
    </row>
    <row r="14" spans="1:10" ht="16.5" x14ac:dyDescent="0.25">
      <c r="A14" s="45" t="s">
        <v>631</v>
      </c>
      <c r="B14" s="45" t="s">
        <v>676</v>
      </c>
      <c r="C14" s="45" t="s">
        <v>677</v>
      </c>
      <c r="D14" s="45" t="s">
        <v>634</v>
      </c>
      <c r="E14" s="45" t="s">
        <v>678</v>
      </c>
      <c r="F14" s="45" t="s">
        <v>38</v>
      </c>
      <c r="G14" s="45" t="s">
        <v>646</v>
      </c>
      <c r="H14" s="45" t="s">
        <v>679</v>
      </c>
      <c r="I14" s="46">
        <v>1</v>
      </c>
      <c r="J14" s="45"/>
    </row>
    <row r="15" spans="1:10" ht="16.5" x14ac:dyDescent="0.25">
      <c r="A15" s="45" t="s">
        <v>631</v>
      </c>
      <c r="B15" s="45" t="s">
        <v>680</v>
      </c>
      <c r="C15" s="45" t="s">
        <v>681</v>
      </c>
      <c r="D15" s="45" t="s">
        <v>634</v>
      </c>
      <c r="E15" s="45" t="s">
        <v>682</v>
      </c>
      <c r="F15" s="45" t="s">
        <v>50</v>
      </c>
      <c r="G15" s="45" t="s">
        <v>683</v>
      </c>
      <c r="H15" s="45" t="s">
        <v>684</v>
      </c>
      <c r="I15" s="46">
        <v>5</v>
      </c>
      <c r="J15" s="45"/>
    </row>
    <row r="16" spans="1:10" ht="16.5" x14ac:dyDescent="0.25">
      <c r="A16" s="45" t="s">
        <v>631</v>
      </c>
      <c r="B16" s="45" t="s">
        <v>685</v>
      </c>
      <c r="C16" s="45" t="s">
        <v>686</v>
      </c>
      <c r="D16" s="45" t="s">
        <v>634</v>
      </c>
      <c r="E16" s="45" t="s">
        <v>687</v>
      </c>
      <c r="F16" s="45" t="s">
        <v>50</v>
      </c>
      <c r="G16" s="45" t="s">
        <v>674</v>
      </c>
      <c r="H16" s="45" t="s">
        <v>688</v>
      </c>
      <c r="I16" s="46">
        <v>1</v>
      </c>
      <c r="J16" s="45"/>
    </row>
    <row r="17" spans="1:10" ht="16.5" x14ac:dyDescent="0.25">
      <c r="A17" s="45" t="s">
        <v>631</v>
      </c>
      <c r="B17" s="45" t="s">
        <v>689</v>
      </c>
      <c r="C17" s="45" t="s">
        <v>690</v>
      </c>
      <c r="D17" s="45" t="s">
        <v>634</v>
      </c>
      <c r="E17" s="45" t="s">
        <v>691</v>
      </c>
      <c r="F17" s="45" t="s">
        <v>50</v>
      </c>
      <c r="G17" s="45" t="s">
        <v>636</v>
      </c>
      <c r="H17" s="45" t="s">
        <v>692</v>
      </c>
      <c r="I17" s="46">
        <v>2</v>
      </c>
      <c r="J17" s="45"/>
    </row>
    <row r="18" spans="1:10" ht="16.5" x14ac:dyDescent="0.25">
      <c r="A18" s="45" t="s">
        <v>631</v>
      </c>
      <c r="B18" s="45" t="s">
        <v>693</v>
      </c>
      <c r="C18" s="45" t="s">
        <v>694</v>
      </c>
      <c r="D18" s="45" t="s">
        <v>634</v>
      </c>
      <c r="E18" s="45" t="s">
        <v>695</v>
      </c>
      <c r="F18" s="45" t="s">
        <v>50</v>
      </c>
      <c r="G18" s="45" t="s">
        <v>636</v>
      </c>
      <c r="H18" s="45" t="s">
        <v>696</v>
      </c>
      <c r="I18" s="46">
        <v>34</v>
      </c>
      <c r="J18" s="45"/>
    </row>
    <row r="19" spans="1:10" ht="16.5" x14ac:dyDescent="0.25">
      <c r="A19" s="45" t="s">
        <v>631</v>
      </c>
      <c r="B19" s="45" t="s">
        <v>693</v>
      </c>
      <c r="C19" s="45" t="s">
        <v>694</v>
      </c>
      <c r="D19" s="45" t="s">
        <v>634</v>
      </c>
      <c r="E19" s="45" t="s">
        <v>695</v>
      </c>
      <c r="F19" s="45" t="s">
        <v>50</v>
      </c>
      <c r="G19" s="45" t="s">
        <v>636</v>
      </c>
      <c r="H19" s="45" t="s">
        <v>697</v>
      </c>
      <c r="I19" s="46">
        <v>76</v>
      </c>
      <c r="J19" s="45"/>
    </row>
    <row r="20" spans="1:10" ht="16.5" x14ac:dyDescent="0.25">
      <c r="A20" s="45" t="s">
        <v>631</v>
      </c>
      <c r="B20" s="45" t="s">
        <v>169</v>
      </c>
      <c r="C20" s="45" t="s">
        <v>698</v>
      </c>
      <c r="D20" s="45" t="s">
        <v>699</v>
      </c>
      <c r="E20" s="45" t="s">
        <v>700</v>
      </c>
      <c r="F20" s="45" t="s">
        <v>50</v>
      </c>
      <c r="G20" s="45" t="s">
        <v>683</v>
      </c>
      <c r="H20" s="45" t="s">
        <v>701</v>
      </c>
      <c r="I20" s="46">
        <v>0</v>
      </c>
      <c r="J20" s="45"/>
    </row>
    <row r="21" spans="1:10" ht="16.5" x14ac:dyDescent="0.25">
      <c r="A21" s="45" t="s">
        <v>631</v>
      </c>
      <c r="B21" s="45" t="s">
        <v>702</v>
      </c>
      <c r="C21" s="45" t="s">
        <v>703</v>
      </c>
      <c r="D21" s="45" t="s">
        <v>634</v>
      </c>
      <c r="E21" s="45" t="s">
        <v>704</v>
      </c>
      <c r="F21" s="45" t="s">
        <v>38</v>
      </c>
      <c r="G21" s="45" t="s">
        <v>636</v>
      </c>
      <c r="H21" s="45" t="s">
        <v>705</v>
      </c>
      <c r="I21" s="46">
        <v>2</v>
      </c>
      <c r="J21" s="45"/>
    </row>
    <row r="22" spans="1:10" ht="16.5" x14ac:dyDescent="0.25">
      <c r="A22" s="45" t="s">
        <v>631</v>
      </c>
      <c r="B22" s="45" t="s">
        <v>706</v>
      </c>
      <c r="C22" s="45" t="s">
        <v>707</v>
      </c>
      <c r="D22" s="45" t="s">
        <v>634</v>
      </c>
      <c r="E22" s="45" t="s">
        <v>708</v>
      </c>
      <c r="F22" s="45" t="s">
        <v>38</v>
      </c>
      <c r="G22" s="45" t="s">
        <v>636</v>
      </c>
      <c r="H22" s="45" t="s">
        <v>709</v>
      </c>
      <c r="I22" s="46">
        <v>1</v>
      </c>
      <c r="J22" s="45"/>
    </row>
    <row r="23" spans="1:10" ht="16.5" x14ac:dyDescent="0.25">
      <c r="A23" s="45" t="s">
        <v>631</v>
      </c>
      <c r="B23" s="45" t="s">
        <v>710</v>
      </c>
      <c r="C23" s="45" t="s">
        <v>711</v>
      </c>
      <c r="D23" s="45" t="s">
        <v>699</v>
      </c>
      <c r="E23" s="45" t="s">
        <v>712</v>
      </c>
      <c r="F23" s="45" t="s">
        <v>38</v>
      </c>
      <c r="G23" s="45" t="s">
        <v>646</v>
      </c>
      <c r="H23" s="45" t="s">
        <v>713</v>
      </c>
      <c r="I23" s="46">
        <v>0</v>
      </c>
      <c r="J23" s="45"/>
    </row>
    <row r="24" spans="1:10" ht="16.5" x14ac:dyDescent="0.25">
      <c r="A24" s="45" t="s">
        <v>631</v>
      </c>
      <c r="B24" s="45" t="s">
        <v>714</v>
      </c>
      <c r="C24" s="45" t="s">
        <v>715</v>
      </c>
      <c r="D24" s="45" t="s">
        <v>634</v>
      </c>
      <c r="E24" s="45" t="s">
        <v>716</v>
      </c>
      <c r="F24" s="45" t="s">
        <v>38</v>
      </c>
      <c r="G24" s="45" t="s">
        <v>636</v>
      </c>
      <c r="H24" s="45" t="s">
        <v>717</v>
      </c>
      <c r="I24" s="46">
        <v>1</v>
      </c>
      <c r="J24" s="45"/>
    </row>
    <row r="25" spans="1:10" ht="16.5" x14ac:dyDescent="0.25">
      <c r="A25" s="45" t="s">
        <v>631</v>
      </c>
      <c r="B25" s="45" t="s">
        <v>714</v>
      </c>
      <c r="C25" s="45" t="s">
        <v>715</v>
      </c>
      <c r="D25" s="45" t="s">
        <v>634</v>
      </c>
      <c r="E25" s="45" t="s">
        <v>716</v>
      </c>
      <c r="F25" s="45" t="s">
        <v>38</v>
      </c>
      <c r="G25" s="45" t="s">
        <v>636</v>
      </c>
      <c r="H25" s="45" t="s">
        <v>718</v>
      </c>
      <c r="I25" s="46">
        <v>0</v>
      </c>
      <c r="J25" s="45"/>
    </row>
    <row r="26" spans="1:10" ht="16.5" x14ac:dyDescent="0.25">
      <c r="A26" s="45" t="s">
        <v>631</v>
      </c>
      <c r="B26" s="45" t="s">
        <v>719</v>
      </c>
      <c r="C26" s="45" t="s">
        <v>720</v>
      </c>
      <c r="D26" s="45" t="s">
        <v>634</v>
      </c>
      <c r="E26" s="45" t="s">
        <v>721</v>
      </c>
      <c r="F26" s="45" t="s">
        <v>38</v>
      </c>
      <c r="G26" s="45" t="s">
        <v>636</v>
      </c>
      <c r="H26" s="45" t="s">
        <v>722</v>
      </c>
      <c r="I26" s="46">
        <v>2</v>
      </c>
      <c r="J26" s="45"/>
    </row>
    <row r="27" spans="1:10" ht="16.5" x14ac:dyDescent="0.25">
      <c r="A27" s="45" t="s">
        <v>631</v>
      </c>
      <c r="B27" s="45" t="s">
        <v>723</v>
      </c>
      <c r="C27" s="45" t="s">
        <v>724</v>
      </c>
      <c r="D27" s="45" t="s">
        <v>634</v>
      </c>
      <c r="E27" s="45" t="s">
        <v>725</v>
      </c>
      <c r="F27" s="45" t="s">
        <v>38</v>
      </c>
      <c r="G27" s="45" t="s">
        <v>646</v>
      </c>
      <c r="H27" s="45" t="s">
        <v>726</v>
      </c>
      <c r="I27" s="46">
        <v>1</v>
      </c>
      <c r="J27" s="45"/>
    </row>
    <row r="28" spans="1:10" ht="16.5" x14ac:dyDescent="0.25">
      <c r="A28" s="45" t="s">
        <v>631</v>
      </c>
      <c r="B28" s="45" t="s">
        <v>727</v>
      </c>
      <c r="C28" s="45" t="s">
        <v>728</v>
      </c>
      <c r="D28" s="45" t="s">
        <v>634</v>
      </c>
      <c r="E28" s="45" t="s">
        <v>729</v>
      </c>
      <c r="F28" s="45" t="s">
        <v>50</v>
      </c>
      <c r="G28" s="45" t="s">
        <v>674</v>
      </c>
      <c r="H28" s="45" t="s">
        <v>730</v>
      </c>
      <c r="I28" s="46">
        <v>3</v>
      </c>
      <c r="J28" s="45"/>
    </row>
    <row r="29" spans="1:10" ht="16.5" x14ac:dyDescent="0.25">
      <c r="A29" s="45" t="s">
        <v>631</v>
      </c>
      <c r="B29" s="45" t="s">
        <v>731</v>
      </c>
      <c r="C29" s="45" t="s">
        <v>732</v>
      </c>
      <c r="D29" s="45" t="s">
        <v>634</v>
      </c>
      <c r="E29" s="45" t="s">
        <v>733</v>
      </c>
      <c r="F29" s="45" t="s">
        <v>50</v>
      </c>
      <c r="G29" s="45" t="s">
        <v>674</v>
      </c>
      <c r="H29" s="45" t="s">
        <v>734</v>
      </c>
      <c r="I29" s="46">
        <v>1</v>
      </c>
      <c r="J29" s="45"/>
    </row>
    <row r="30" spans="1:10" ht="16.5" x14ac:dyDescent="0.25">
      <c r="A30" s="45" t="s">
        <v>631</v>
      </c>
      <c r="B30" s="45" t="s">
        <v>735</v>
      </c>
      <c r="C30" s="45" t="s">
        <v>736</v>
      </c>
      <c r="D30" s="45" t="s">
        <v>634</v>
      </c>
      <c r="E30" s="45" t="s">
        <v>737</v>
      </c>
      <c r="F30" s="45" t="s">
        <v>38</v>
      </c>
      <c r="G30" s="45" t="s">
        <v>738</v>
      </c>
      <c r="H30" s="45" t="s">
        <v>739</v>
      </c>
      <c r="I30" s="46">
        <v>1</v>
      </c>
      <c r="J30" s="45"/>
    </row>
    <row r="31" spans="1:10" ht="16.5" x14ac:dyDescent="0.25">
      <c r="A31" s="45" t="s">
        <v>631</v>
      </c>
      <c r="B31" s="45" t="s">
        <v>735</v>
      </c>
      <c r="C31" s="45" t="s">
        <v>736</v>
      </c>
      <c r="D31" s="45" t="s">
        <v>634</v>
      </c>
      <c r="E31" s="45" t="s">
        <v>737</v>
      </c>
      <c r="F31" s="45" t="s">
        <v>38</v>
      </c>
      <c r="G31" s="45" t="s">
        <v>738</v>
      </c>
      <c r="H31" s="45" t="s">
        <v>740</v>
      </c>
      <c r="I31" s="46">
        <v>1</v>
      </c>
      <c r="J31" s="45"/>
    </row>
    <row r="32" spans="1:10" ht="16.5" x14ac:dyDescent="0.25">
      <c r="A32" s="45" t="s">
        <v>631</v>
      </c>
      <c r="B32" s="45" t="s">
        <v>741</v>
      </c>
      <c r="C32" s="45" t="s">
        <v>742</v>
      </c>
      <c r="D32" s="45" t="s">
        <v>634</v>
      </c>
      <c r="E32" s="45" t="s">
        <v>743</v>
      </c>
      <c r="F32" s="45" t="s">
        <v>50</v>
      </c>
      <c r="G32" s="45" t="s">
        <v>674</v>
      </c>
      <c r="H32" s="45" t="s">
        <v>744</v>
      </c>
      <c r="I32" s="46">
        <v>0</v>
      </c>
      <c r="J32" s="45"/>
    </row>
    <row r="33" spans="1:10" ht="16.5" x14ac:dyDescent="0.25">
      <c r="A33" s="45" t="s">
        <v>631</v>
      </c>
      <c r="B33" s="45" t="s">
        <v>741</v>
      </c>
      <c r="C33" s="45" t="s">
        <v>742</v>
      </c>
      <c r="D33" s="45" t="s">
        <v>745</v>
      </c>
      <c r="E33" s="45" t="s">
        <v>743</v>
      </c>
      <c r="F33" s="45" t="s">
        <v>50</v>
      </c>
      <c r="G33" s="45" t="s">
        <v>674</v>
      </c>
      <c r="H33" s="45" t="s">
        <v>744</v>
      </c>
      <c r="I33" s="46">
        <v>0</v>
      </c>
      <c r="J33" s="45"/>
    </row>
    <row r="34" spans="1:10" ht="16.5" x14ac:dyDescent="0.25">
      <c r="A34" s="45" t="s">
        <v>631</v>
      </c>
      <c r="B34" s="45" t="s">
        <v>741</v>
      </c>
      <c r="C34" s="45" t="s">
        <v>742</v>
      </c>
      <c r="D34" s="45" t="s">
        <v>634</v>
      </c>
      <c r="E34" s="45" t="s">
        <v>743</v>
      </c>
      <c r="F34" s="45" t="s">
        <v>50</v>
      </c>
      <c r="G34" s="45" t="s">
        <v>746</v>
      </c>
      <c r="H34" s="45" t="s">
        <v>747</v>
      </c>
      <c r="I34" s="46">
        <v>2</v>
      </c>
      <c r="J34" s="45"/>
    </row>
    <row r="35" spans="1:10" ht="16.5" x14ac:dyDescent="0.25">
      <c r="A35" s="45" t="s">
        <v>631</v>
      </c>
      <c r="B35" s="45" t="s">
        <v>741</v>
      </c>
      <c r="C35" s="45" t="s">
        <v>742</v>
      </c>
      <c r="D35" s="45" t="s">
        <v>634</v>
      </c>
      <c r="E35" s="45" t="s">
        <v>743</v>
      </c>
      <c r="F35" s="45" t="s">
        <v>50</v>
      </c>
      <c r="G35" s="45" t="s">
        <v>748</v>
      </c>
      <c r="H35" s="45" t="s">
        <v>749</v>
      </c>
      <c r="I35" s="46">
        <v>2</v>
      </c>
      <c r="J35" s="45"/>
    </row>
    <row r="36" spans="1:10" ht="16.5" x14ac:dyDescent="0.25">
      <c r="A36" s="45" t="s">
        <v>631</v>
      </c>
      <c r="B36" s="45" t="s">
        <v>741</v>
      </c>
      <c r="C36" s="45" t="s">
        <v>742</v>
      </c>
      <c r="D36" s="45" t="s">
        <v>745</v>
      </c>
      <c r="E36" s="45" t="s">
        <v>743</v>
      </c>
      <c r="F36" s="45" t="s">
        <v>50</v>
      </c>
      <c r="G36" s="45" t="s">
        <v>748</v>
      </c>
      <c r="H36" s="45" t="s">
        <v>749</v>
      </c>
      <c r="I36" s="46">
        <v>2</v>
      </c>
      <c r="J36" s="45"/>
    </row>
    <row r="37" spans="1:10" ht="16.5" x14ac:dyDescent="0.25">
      <c r="A37" s="45" t="s">
        <v>631</v>
      </c>
      <c r="B37" s="45" t="s">
        <v>750</v>
      </c>
      <c r="C37" s="45" t="s">
        <v>751</v>
      </c>
      <c r="D37" s="45" t="s">
        <v>699</v>
      </c>
      <c r="E37" s="45" t="s">
        <v>752</v>
      </c>
      <c r="F37" s="45" t="s">
        <v>50</v>
      </c>
      <c r="G37" s="45" t="s">
        <v>683</v>
      </c>
      <c r="H37" s="45" t="s">
        <v>701</v>
      </c>
      <c r="I37" s="46">
        <v>0</v>
      </c>
      <c r="J37" s="45"/>
    </row>
    <row r="38" spans="1:10" ht="16.5" x14ac:dyDescent="0.25">
      <c r="A38" s="45" t="s">
        <v>631</v>
      </c>
      <c r="B38" s="45" t="s">
        <v>750</v>
      </c>
      <c r="C38" s="45" t="s">
        <v>751</v>
      </c>
      <c r="D38" s="45" t="s">
        <v>699</v>
      </c>
      <c r="E38" s="45" t="s">
        <v>752</v>
      </c>
      <c r="F38" s="45" t="s">
        <v>50</v>
      </c>
      <c r="G38" s="45" t="s">
        <v>674</v>
      </c>
      <c r="H38" s="45" t="s">
        <v>753</v>
      </c>
      <c r="I38" s="46">
        <v>1</v>
      </c>
      <c r="J38" s="45"/>
    </row>
    <row r="39" spans="1:10" ht="16.5" x14ac:dyDescent="0.25">
      <c r="A39" s="45" t="s">
        <v>631</v>
      </c>
      <c r="B39" s="45" t="s">
        <v>750</v>
      </c>
      <c r="C39" s="45" t="s">
        <v>751</v>
      </c>
      <c r="D39" s="45" t="s">
        <v>699</v>
      </c>
      <c r="E39" s="45" t="s">
        <v>752</v>
      </c>
      <c r="F39" s="45" t="s">
        <v>50</v>
      </c>
      <c r="G39" s="45" t="s">
        <v>754</v>
      </c>
      <c r="H39" s="45" t="s">
        <v>755</v>
      </c>
      <c r="I39" s="46">
        <v>0</v>
      </c>
      <c r="J39" s="45"/>
    </row>
    <row r="40" spans="1:10" ht="16.5" x14ac:dyDescent="0.25">
      <c r="A40" s="45" t="s">
        <v>631</v>
      </c>
      <c r="B40" s="45" t="s">
        <v>756</v>
      </c>
      <c r="C40" s="45" t="s">
        <v>757</v>
      </c>
      <c r="D40" s="45" t="s">
        <v>699</v>
      </c>
      <c r="E40" s="45" t="s">
        <v>758</v>
      </c>
      <c r="F40" s="45" t="s">
        <v>50</v>
      </c>
      <c r="G40" s="45" t="s">
        <v>683</v>
      </c>
      <c r="H40" s="45" t="s">
        <v>701</v>
      </c>
      <c r="I40" s="46">
        <v>0</v>
      </c>
      <c r="J40" s="45"/>
    </row>
    <row r="41" spans="1:10" ht="16.5" x14ac:dyDescent="0.25">
      <c r="A41" s="45" t="s">
        <v>631</v>
      </c>
      <c r="B41" s="45" t="s">
        <v>756</v>
      </c>
      <c r="C41" s="45" t="s">
        <v>757</v>
      </c>
      <c r="D41" s="45" t="s">
        <v>699</v>
      </c>
      <c r="E41" s="45" t="s">
        <v>758</v>
      </c>
      <c r="F41" s="45" t="s">
        <v>50</v>
      </c>
      <c r="G41" s="45" t="s">
        <v>636</v>
      </c>
      <c r="H41" s="45" t="s">
        <v>759</v>
      </c>
      <c r="I41" s="46">
        <v>800</v>
      </c>
      <c r="J41" s="45"/>
    </row>
    <row r="42" spans="1:10" ht="16.5" x14ac:dyDescent="0.25">
      <c r="A42" s="45" t="s">
        <v>631</v>
      </c>
      <c r="B42" s="45" t="s">
        <v>760</v>
      </c>
      <c r="C42" s="45" t="s">
        <v>761</v>
      </c>
      <c r="D42" s="45" t="s">
        <v>634</v>
      </c>
      <c r="E42" s="45" t="s">
        <v>762</v>
      </c>
      <c r="F42" s="45" t="s">
        <v>50</v>
      </c>
      <c r="G42" s="45" t="s">
        <v>674</v>
      </c>
      <c r="H42" s="45" t="s">
        <v>763</v>
      </c>
      <c r="I42" s="46">
        <v>582</v>
      </c>
      <c r="J42" s="45"/>
    </row>
    <row r="43" spans="1:10" ht="16.5" x14ac:dyDescent="0.25">
      <c r="A43" s="45" t="s">
        <v>631</v>
      </c>
      <c r="B43" s="45" t="s">
        <v>764</v>
      </c>
      <c r="C43" s="45" t="s">
        <v>765</v>
      </c>
      <c r="D43" s="45" t="s">
        <v>634</v>
      </c>
      <c r="E43" s="45" t="s">
        <v>766</v>
      </c>
      <c r="F43" s="45" t="s">
        <v>38</v>
      </c>
      <c r="G43" s="45" t="s">
        <v>646</v>
      </c>
      <c r="H43" s="45" t="s">
        <v>767</v>
      </c>
      <c r="I43" s="46">
        <v>1</v>
      </c>
      <c r="J43" s="45"/>
    </row>
    <row r="44" spans="1:10" ht="16.5" x14ac:dyDescent="0.25">
      <c r="A44" s="45" t="s">
        <v>631</v>
      </c>
      <c r="B44" s="45" t="s">
        <v>764</v>
      </c>
      <c r="C44" s="45" t="s">
        <v>765</v>
      </c>
      <c r="D44" s="45" t="s">
        <v>634</v>
      </c>
      <c r="E44" s="45" t="s">
        <v>766</v>
      </c>
      <c r="F44" s="45" t="s">
        <v>38</v>
      </c>
      <c r="G44" s="45" t="s">
        <v>665</v>
      </c>
      <c r="H44" s="45" t="s">
        <v>768</v>
      </c>
      <c r="I44" s="46">
        <v>1</v>
      </c>
      <c r="J44" s="45"/>
    </row>
    <row r="45" spans="1:10" ht="16.5" x14ac:dyDescent="0.25">
      <c r="A45" s="45" t="s">
        <v>631</v>
      </c>
      <c r="B45" s="45" t="s">
        <v>769</v>
      </c>
      <c r="C45" s="45" t="s">
        <v>770</v>
      </c>
      <c r="D45" s="45" t="s">
        <v>634</v>
      </c>
      <c r="E45" s="45" t="s">
        <v>771</v>
      </c>
      <c r="F45" s="45" t="s">
        <v>38</v>
      </c>
      <c r="G45" s="45" t="s">
        <v>738</v>
      </c>
      <c r="H45" s="45" t="s">
        <v>772</v>
      </c>
      <c r="I45" s="46">
        <v>30</v>
      </c>
      <c r="J45" s="45"/>
    </row>
    <row r="46" spans="1:10" ht="16.5" x14ac:dyDescent="0.25">
      <c r="A46" s="45" t="s">
        <v>631</v>
      </c>
      <c r="B46" s="45" t="s">
        <v>769</v>
      </c>
      <c r="C46" s="45" t="s">
        <v>770</v>
      </c>
      <c r="D46" s="45" t="s">
        <v>634</v>
      </c>
      <c r="E46" s="45" t="s">
        <v>771</v>
      </c>
      <c r="F46" s="45" t="s">
        <v>38</v>
      </c>
      <c r="G46" s="45" t="s">
        <v>738</v>
      </c>
      <c r="H46" s="45" t="s">
        <v>773</v>
      </c>
      <c r="I46" s="46">
        <v>30</v>
      </c>
      <c r="J46" s="45"/>
    </row>
    <row r="47" spans="1:10" ht="16.5" x14ac:dyDescent="0.25">
      <c r="A47" s="45" t="s">
        <v>631</v>
      </c>
      <c r="B47" s="45" t="s">
        <v>774</v>
      </c>
      <c r="C47" s="45" t="s">
        <v>775</v>
      </c>
      <c r="D47" s="45" t="s">
        <v>634</v>
      </c>
      <c r="E47" s="45" t="s">
        <v>776</v>
      </c>
      <c r="F47" s="45" t="s">
        <v>38</v>
      </c>
      <c r="G47" s="45" t="s">
        <v>738</v>
      </c>
      <c r="H47" s="45" t="s">
        <v>777</v>
      </c>
      <c r="I47" s="46">
        <v>26</v>
      </c>
      <c r="J47" s="45"/>
    </row>
    <row r="48" spans="1:10" ht="16.5" x14ac:dyDescent="0.25">
      <c r="A48" s="45" t="s">
        <v>631</v>
      </c>
      <c r="B48" s="45" t="s">
        <v>778</v>
      </c>
      <c r="C48" s="45" t="s">
        <v>779</v>
      </c>
      <c r="D48" s="45" t="s">
        <v>634</v>
      </c>
      <c r="E48" s="45" t="s">
        <v>780</v>
      </c>
      <c r="F48" s="45" t="s">
        <v>473</v>
      </c>
      <c r="G48" s="45" t="s">
        <v>738</v>
      </c>
      <c r="H48" s="45" t="s">
        <v>781</v>
      </c>
      <c r="I48" s="46">
        <v>1</v>
      </c>
      <c r="J48" s="45"/>
    </row>
    <row r="49" spans="1:10" ht="16.5" x14ac:dyDescent="0.25">
      <c r="A49" s="45" t="s">
        <v>631</v>
      </c>
      <c r="B49" s="45" t="s">
        <v>782</v>
      </c>
      <c r="C49" s="45" t="s">
        <v>639</v>
      </c>
      <c r="D49" s="45" t="s">
        <v>634</v>
      </c>
      <c r="E49" s="45" t="s">
        <v>783</v>
      </c>
      <c r="F49" s="45" t="s">
        <v>38</v>
      </c>
      <c r="G49" s="45" t="s">
        <v>641</v>
      </c>
      <c r="H49" s="45" t="s">
        <v>642</v>
      </c>
      <c r="I49" s="46">
        <v>6</v>
      </c>
      <c r="J49" s="45"/>
    </row>
    <row r="50" spans="1:10" ht="16.5" x14ac:dyDescent="0.25">
      <c r="A50" s="45" t="s">
        <v>631</v>
      </c>
      <c r="B50" s="45" t="s">
        <v>784</v>
      </c>
      <c r="C50" s="45" t="s">
        <v>785</v>
      </c>
      <c r="D50" s="45" t="s">
        <v>634</v>
      </c>
      <c r="E50" s="45" t="s">
        <v>786</v>
      </c>
      <c r="F50" s="45" t="s">
        <v>38</v>
      </c>
      <c r="G50" s="45" t="s">
        <v>636</v>
      </c>
      <c r="H50" s="45" t="s">
        <v>717</v>
      </c>
      <c r="I50" s="46">
        <v>1</v>
      </c>
      <c r="J50" s="45"/>
    </row>
    <row r="51" spans="1:10" ht="16.5" x14ac:dyDescent="0.25">
      <c r="A51" s="45" t="s">
        <v>631</v>
      </c>
      <c r="B51" s="45" t="s">
        <v>784</v>
      </c>
      <c r="C51" s="45" t="s">
        <v>785</v>
      </c>
      <c r="D51" s="45" t="s">
        <v>634</v>
      </c>
      <c r="E51" s="45" t="s">
        <v>786</v>
      </c>
      <c r="F51" s="45" t="s">
        <v>38</v>
      </c>
      <c r="G51" s="45" t="s">
        <v>636</v>
      </c>
      <c r="H51" s="45" t="s">
        <v>718</v>
      </c>
      <c r="I51" s="46">
        <v>0</v>
      </c>
      <c r="J51" s="45"/>
    </row>
    <row r="52" spans="1:10" ht="16.5" x14ac:dyDescent="0.25">
      <c r="A52" s="45" t="s">
        <v>631</v>
      </c>
      <c r="B52" s="45" t="s">
        <v>787</v>
      </c>
      <c r="C52" s="45" t="s">
        <v>788</v>
      </c>
      <c r="D52" s="45" t="s">
        <v>634</v>
      </c>
      <c r="E52" s="45" t="s">
        <v>789</v>
      </c>
      <c r="F52" s="45" t="s">
        <v>50</v>
      </c>
      <c r="G52" s="45" t="s">
        <v>674</v>
      </c>
      <c r="H52" s="45" t="s">
        <v>790</v>
      </c>
      <c r="I52" s="46">
        <v>291</v>
      </c>
      <c r="J52" s="45"/>
    </row>
    <row r="53" spans="1:10" ht="16.5" x14ac:dyDescent="0.25">
      <c r="A53" s="45" t="s">
        <v>631</v>
      </c>
      <c r="B53" s="45" t="s">
        <v>791</v>
      </c>
      <c r="C53" s="45" t="s">
        <v>792</v>
      </c>
      <c r="D53" s="45" t="s">
        <v>634</v>
      </c>
      <c r="E53" s="45" t="s">
        <v>793</v>
      </c>
      <c r="F53" s="45" t="s">
        <v>473</v>
      </c>
      <c r="G53" s="45" t="s">
        <v>641</v>
      </c>
      <c r="H53" s="45" t="s">
        <v>794</v>
      </c>
      <c r="I53" s="46">
        <v>2</v>
      </c>
      <c r="J53" s="45"/>
    </row>
    <row r="54" spans="1:10" ht="16.5" x14ac:dyDescent="0.25">
      <c r="A54" s="45" t="s">
        <v>631</v>
      </c>
      <c r="B54" s="45" t="s">
        <v>795</v>
      </c>
      <c r="C54" s="45" t="s">
        <v>796</v>
      </c>
      <c r="D54" s="45" t="s">
        <v>634</v>
      </c>
      <c r="E54" s="45" t="s">
        <v>797</v>
      </c>
      <c r="F54" s="45" t="s">
        <v>38</v>
      </c>
      <c r="G54" s="45" t="s">
        <v>738</v>
      </c>
      <c r="H54" s="45" t="s">
        <v>798</v>
      </c>
      <c r="I54" s="46">
        <v>1</v>
      </c>
      <c r="J54" s="45"/>
    </row>
    <row r="55" spans="1:10" ht="16.5" x14ac:dyDescent="0.25">
      <c r="A55" s="45" t="s">
        <v>631</v>
      </c>
      <c r="B55" s="45" t="s">
        <v>795</v>
      </c>
      <c r="C55" s="45" t="s">
        <v>796</v>
      </c>
      <c r="D55" s="45" t="s">
        <v>634</v>
      </c>
      <c r="E55" s="45" t="s">
        <v>797</v>
      </c>
      <c r="F55" s="45" t="s">
        <v>38</v>
      </c>
      <c r="G55" s="45" t="s">
        <v>738</v>
      </c>
      <c r="H55" s="45" t="s">
        <v>799</v>
      </c>
      <c r="I55" s="46">
        <v>11</v>
      </c>
      <c r="J55" s="45"/>
    </row>
    <row r="56" spans="1:10" ht="16.5" x14ac:dyDescent="0.25">
      <c r="A56" s="45" t="s">
        <v>631</v>
      </c>
      <c r="B56" s="45" t="s">
        <v>795</v>
      </c>
      <c r="C56" s="45" t="s">
        <v>796</v>
      </c>
      <c r="D56" s="45" t="s">
        <v>634</v>
      </c>
      <c r="E56" s="45" t="s">
        <v>797</v>
      </c>
      <c r="F56" s="45" t="s">
        <v>38</v>
      </c>
      <c r="G56" s="45" t="s">
        <v>738</v>
      </c>
      <c r="H56" s="45" t="s">
        <v>800</v>
      </c>
      <c r="I56" s="46">
        <v>1</v>
      </c>
      <c r="J56" s="45"/>
    </row>
    <row r="57" spans="1:10" ht="16.5" x14ac:dyDescent="0.25">
      <c r="A57" s="45" t="s">
        <v>631</v>
      </c>
      <c r="B57" s="45" t="s">
        <v>801</v>
      </c>
      <c r="C57" s="45" t="s">
        <v>802</v>
      </c>
      <c r="D57" s="45" t="s">
        <v>634</v>
      </c>
      <c r="E57" s="45" t="s">
        <v>803</v>
      </c>
      <c r="F57" s="45" t="s">
        <v>38</v>
      </c>
      <c r="G57" s="45" t="s">
        <v>636</v>
      </c>
      <c r="H57" s="45" t="s">
        <v>709</v>
      </c>
      <c r="I57" s="46">
        <v>1</v>
      </c>
      <c r="J57" s="45"/>
    </row>
    <row r="58" spans="1:10" ht="16.5" x14ac:dyDescent="0.25">
      <c r="A58" s="45" t="s">
        <v>631</v>
      </c>
      <c r="B58" s="45" t="s">
        <v>804</v>
      </c>
      <c r="C58" s="45" t="s">
        <v>805</v>
      </c>
      <c r="D58" s="45" t="s">
        <v>634</v>
      </c>
      <c r="E58" s="45" t="s">
        <v>806</v>
      </c>
      <c r="F58" s="45" t="s">
        <v>38</v>
      </c>
      <c r="G58" s="45" t="s">
        <v>738</v>
      </c>
      <c r="H58" s="45" t="s">
        <v>807</v>
      </c>
      <c r="I58" s="46">
        <v>2</v>
      </c>
      <c r="J58" s="45"/>
    </row>
    <row r="59" spans="1:10" ht="16.5" x14ac:dyDescent="0.25">
      <c r="A59" s="45" t="s">
        <v>808</v>
      </c>
      <c r="B59" s="45" t="s">
        <v>809</v>
      </c>
      <c r="C59" s="45" t="s">
        <v>810</v>
      </c>
      <c r="D59" s="45" t="s">
        <v>699</v>
      </c>
      <c r="E59" s="45" t="s">
        <v>811</v>
      </c>
      <c r="F59" s="45" t="s">
        <v>38</v>
      </c>
      <c r="G59" s="45" t="s">
        <v>646</v>
      </c>
      <c r="H59" s="45" t="s">
        <v>812</v>
      </c>
      <c r="I59" s="46">
        <v>0</v>
      </c>
      <c r="J59" s="45"/>
    </row>
    <row r="60" spans="1:10" ht="16.5" x14ac:dyDescent="0.25">
      <c r="A60" s="45" t="s">
        <v>808</v>
      </c>
      <c r="B60" s="45" t="s">
        <v>809</v>
      </c>
      <c r="C60" s="45" t="s">
        <v>810</v>
      </c>
      <c r="D60" s="45" t="s">
        <v>813</v>
      </c>
      <c r="E60" s="45" t="s">
        <v>811</v>
      </c>
      <c r="F60" s="45" t="s">
        <v>38</v>
      </c>
      <c r="G60" s="45" t="s">
        <v>646</v>
      </c>
      <c r="H60" s="45" t="s">
        <v>713</v>
      </c>
      <c r="I60" s="46">
        <v>1</v>
      </c>
      <c r="J60" s="45"/>
    </row>
    <row r="61" spans="1:10" ht="16.5" x14ac:dyDescent="0.25">
      <c r="A61" s="45" t="s">
        <v>631</v>
      </c>
      <c r="B61" s="45" t="s">
        <v>814</v>
      </c>
      <c r="C61" s="45" t="s">
        <v>815</v>
      </c>
      <c r="D61" s="45" t="s">
        <v>634</v>
      </c>
      <c r="E61" s="45" t="s">
        <v>816</v>
      </c>
      <c r="F61" s="45" t="s">
        <v>38</v>
      </c>
      <c r="G61" s="45" t="s">
        <v>636</v>
      </c>
      <c r="H61" s="45" t="s">
        <v>709</v>
      </c>
      <c r="I61" s="46">
        <v>5</v>
      </c>
      <c r="J61" s="45"/>
    </row>
    <row r="62" spans="1:10" ht="16.5" x14ac:dyDescent="0.25">
      <c r="A62" s="45" t="s">
        <v>631</v>
      </c>
      <c r="B62" s="45" t="s">
        <v>817</v>
      </c>
      <c r="C62" s="45" t="s">
        <v>818</v>
      </c>
      <c r="D62" s="45" t="s">
        <v>634</v>
      </c>
      <c r="E62" s="45" t="s">
        <v>819</v>
      </c>
      <c r="F62" s="45" t="s">
        <v>50</v>
      </c>
      <c r="G62" s="45" t="s">
        <v>674</v>
      </c>
      <c r="H62" s="45" t="s">
        <v>820</v>
      </c>
      <c r="I62" s="46">
        <v>2</v>
      </c>
      <c r="J62" s="45"/>
    </row>
    <row r="63" spans="1:10" ht="16.5" x14ac:dyDescent="0.25">
      <c r="A63" s="45" t="s">
        <v>655</v>
      </c>
      <c r="B63" s="45" t="s">
        <v>821</v>
      </c>
      <c r="C63" s="45" t="s">
        <v>822</v>
      </c>
      <c r="D63" s="45" t="s">
        <v>634</v>
      </c>
      <c r="E63" s="45" t="s">
        <v>823</v>
      </c>
      <c r="F63" s="45" t="s">
        <v>473</v>
      </c>
      <c r="G63" s="45" t="s">
        <v>659</v>
      </c>
      <c r="H63" s="45" t="s">
        <v>660</v>
      </c>
      <c r="I63" s="46">
        <v>0</v>
      </c>
      <c r="J63" s="45"/>
    </row>
    <row r="64" spans="1:10" ht="16.5" x14ac:dyDescent="0.25">
      <c r="A64" s="45" t="s">
        <v>655</v>
      </c>
      <c r="B64" s="45" t="s">
        <v>821</v>
      </c>
      <c r="C64" s="45" t="s">
        <v>822</v>
      </c>
      <c r="D64" s="45" t="s">
        <v>634</v>
      </c>
      <c r="E64" s="45" t="s">
        <v>823</v>
      </c>
      <c r="F64" s="45" t="s">
        <v>473</v>
      </c>
      <c r="G64" s="45" t="s">
        <v>659</v>
      </c>
      <c r="H64" s="45" t="s">
        <v>661</v>
      </c>
      <c r="I64" s="46">
        <v>1</v>
      </c>
      <c r="J64" s="45"/>
    </row>
    <row r="65" spans="1:10" ht="16.5" x14ac:dyDescent="0.25">
      <c r="A65" s="45" t="s">
        <v>631</v>
      </c>
      <c r="B65" s="45" t="s">
        <v>824</v>
      </c>
      <c r="C65" s="45" t="s">
        <v>825</v>
      </c>
      <c r="D65" s="45" t="s">
        <v>699</v>
      </c>
      <c r="E65" s="45" t="s">
        <v>826</v>
      </c>
      <c r="F65" s="45" t="s">
        <v>473</v>
      </c>
      <c r="G65" s="45" t="s">
        <v>754</v>
      </c>
      <c r="H65" s="45" t="s">
        <v>755</v>
      </c>
      <c r="I65" s="46">
        <v>0</v>
      </c>
      <c r="J65" s="45"/>
    </row>
    <row r="66" spans="1:10" ht="16.5" x14ac:dyDescent="0.25">
      <c r="A66" s="45" t="s">
        <v>631</v>
      </c>
      <c r="B66" s="45" t="s">
        <v>824</v>
      </c>
      <c r="C66" s="45" t="s">
        <v>825</v>
      </c>
      <c r="D66" s="45" t="s">
        <v>699</v>
      </c>
      <c r="E66" s="45" t="s">
        <v>826</v>
      </c>
      <c r="F66" s="45" t="s">
        <v>473</v>
      </c>
      <c r="G66" s="45" t="s">
        <v>754</v>
      </c>
      <c r="H66" s="45" t="s">
        <v>755</v>
      </c>
      <c r="I66" s="46">
        <v>0</v>
      </c>
      <c r="J66" s="45"/>
    </row>
    <row r="67" spans="1:10" ht="16.5" x14ac:dyDescent="0.25">
      <c r="A67" s="45" t="s">
        <v>631</v>
      </c>
      <c r="B67" s="45" t="s">
        <v>827</v>
      </c>
      <c r="C67" s="45" t="s">
        <v>828</v>
      </c>
      <c r="D67" s="45" t="s">
        <v>699</v>
      </c>
      <c r="E67" s="45" t="s">
        <v>829</v>
      </c>
      <c r="F67" s="45" t="s">
        <v>50</v>
      </c>
      <c r="G67" s="45" t="s">
        <v>674</v>
      </c>
      <c r="H67" s="45" t="s">
        <v>830</v>
      </c>
      <c r="I67" s="46">
        <v>86</v>
      </c>
      <c r="J67" s="45"/>
    </row>
    <row r="68" spans="1:10" ht="16.5" x14ac:dyDescent="0.25">
      <c r="A68" s="45" t="s">
        <v>631</v>
      </c>
      <c r="B68" s="45" t="s">
        <v>831</v>
      </c>
      <c r="C68" s="45" t="s">
        <v>832</v>
      </c>
      <c r="D68" s="45" t="s">
        <v>634</v>
      </c>
      <c r="E68" s="45" t="s">
        <v>833</v>
      </c>
      <c r="F68" s="45" t="s">
        <v>38</v>
      </c>
      <c r="G68" s="45" t="s">
        <v>738</v>
      </c>
      <c r="H68" s="45" t="s">
        <v>834</v>
      </c>
      <c r="I68" s="46">
        <v>188</v>
      </c>
      <c r="J68" s="45"/>
    </row>
    <row r="69" spans="1:10" ht="16.5" x14ac:dyDescent="0.25">
      <c r="A69" s="45" t="s">
        <v>631</v>
      </c>
      <c r="B69" s="45" t="s">
        <v>831</v>
      </c>
      <c r="C69" s="45" t="s">
        <v>832</v>
      </c>
      <c r="D69" s="45" t="s">
        <v>634</v>
      </c>
      <c r="E69" s="45" t="s">
        <v>833</v>
      </c>
      <c r="F69" s="45" t="s">
        <v>38</v>
      </c>
      <c r="G69" s="45" t="s">
        <v>738</v>
      </c>
      <c r="H69" s="45" t="s">
        <v>835</v>
      </c>
      <c r="I69" s="46">
        <v>296</v>
      </c>
      <c r="J69" s="45"/>
    </row>
    <row r="70" spans="1:10" ht="16.5" x14ac:dyDescent="0.25">
      <c r="A70" s="45" t="s">
        <v>808</v>
      </c>
      <c r="B70" s="45" t="s">
        <v>836</v>
      </c>
      <c r="C70" s="45" t="s">
        <v>837</v>
      </c>
      <c r="D70" s="45" t="s">
        <v>699</v>
      </c>
      <c r="E70" s="45" t="s">
        <v>838</v>
      </c>
      <c r="F70" s="45" t="s">
        <v>473</v>
      </c>
      <c r="G70" s="45" t="s">
        <v>646</v>
      </c>
      <c r="H70" s="45" t="s">
        <v>812</v>
      </c>
      <c r="I70" s="46">
        <v>0</v>
      </c>
      <c r="J70" s="45"/>
    </row>
    <row r="71" spans="1:10" ht="16.5" x14ac:dyDescent="0.25">
      <c r="A71" s="45" t="s">
        <v>631</v>
      </c>
      <c r="B71" s="45" t="s">
        <v>839</v>
      </c>
      <c r="C71" s="45" t="s">
        <v>840</v>
      </c>
      <c r="D71" s="45" t="s">
        <v>634</v>
      </c>
      <c r="E71" s="45" t="s">
        <v>841</v>
      </c>
      <c r="F71" s="45" t="s">
        <v>50</v>
      </c>
      <c r="G71" s="45" t="s">
        <v>636</v>
      </c>
      <c r="H71" s="45" t="s">
        <v>842</v>
      </c>
      <c r="I71" s="46">
        <v>8</v>
      </c>
      <c r="J71" s="45"/>
    </row>
    <row r="72" spans="1:10" ht="16.5" x14ac:dyDescent="0.25">
      <c r="A72" s="45" t="s">
        <v>631</v>
      </c>
      <c r="B72" s="45" t="s">
        <v>843</v>
      </c>
      <c r="C72" s="45" t="s">
        <v>844</v>
      </c>
      <c r="D72" s="45" t="s">
        <v>634</v>
      </c>
      <c r="E72" s="45" t="s">
        <v>845</v>
      </c>
      <c r="F72" s="45" t="s">
        <v>38</v>
      </c>
      <c r="G72" s="45" t="s">
        <v>646</v>
      </c>
      <c r="H72" s="45" t="s">
        <v>846</v>
      </c>
      <c r="I72" s="46">
        <v>1</v>
      </c>
      <c r="J72" s="45"/>
    </row>
    <row r="73" spans="1:10" ht="16.5" x14ac:dyDescent="0.25">
      <c r="A73" s="45" t="s">
        <v>631</v>
      </c>
      <c r="B73" s="45" t="s">
        <v>843</v>
      </c>
      <c r="C73" s="45" t="s">
        <v>844</v>
      </c>
      <c r="D73" s="45" t="s">
        <v>634</v>
      </c>
      <c r="E73" s="45" t="s">
        <v>845</v>
      </c>
      <c r="F73" s="45" t="s">
        <v>38</v>
      </c>
      <c r="G73" s="45" t="s">
        <v>665</v>
      </c>
      <c r="H73" s="45" t="s">
        <v>847</v>
      </c>
      <c r="I73" s="46">
        <v>1</v>
      </c>
      <c r="J73" s="45"/>
    </row>
    <row r="74" spans="1:10" ht="16.5" x14ac:dyDescent="0.25">
      <c r="A74" s="45" t="s">
        <v>631</v>
      </c>
      <c r="B74" s="45" t="s">
        <v>848</v>
      </c>
      <c r="C74" s="45" t="s">
        <v>849</v>
      </c>
      <c r="D74" s="45" t="s">
        <v>634</v>
      </c>
      <c r="E74" s="45" t="s">
        <v>850</v>
      </c>
      <c r="F74" s="45" t="s">
        <v>50</v>
      </c>
      <c r="G74" s="45" t="s">
        <v>674</v>
      </c>
      <c r="H74" s="45" t="s">
        <v>851</v>
      </c>
      <c r="I74" s="46">
        <v>2</v>
      </c>
      <c r="J74" s="45"/>
    </row>
    <row r="75" spans="1:10" ht="16.5" x14ac:dyDescent="0.25">
      <c r="A75" s="45" t="s">
        <v>631</v>
      </c>
      <c r="B75" s="45" t="s">
        <v>852</v>
      </c>
      <c r="C75" s="45" t="s">
        <v>853</v>
      </c>
      <c r="D75" s="45" t="s">
        <v>634</v>
      </c>
      <c r="E75" s="45" t="s">
        <v>854</v>
      </c>
      <c r="F75" s="45" t="s">
        <v>50</v>
      </c>
      <c r="G75" s="45" t="s">
        <v>855</v>
      </c>
      <c r="H75" s="45" t="s">
        <v>856</v>
      </c>
      <c r="I75" s="46">
        <v>1</v>
      </c>
      <c r="J75" s="45"/>
    </row>
    <row r="76" spans="1:10" ht="16.5" x14ac:dyDescent="0.25">
      <c r="A76" s="45" t="s">
        <v>631</v>
      </c>
      <c r="B76" s="45" t="s">
        <v>852</v>
      </c>
      <c r="C76" s="45" t="s">
        <v>853</v>
      </c>
      <c r="D76" s="45" t="s">
        <v>634</v>
      </c>
      <c r="E76" s="45" t="s">
        <v>854</v>
      </c>
      <c r="F76" s="45" t="s">
        <v>50</v>
      </c>
      <c r="G76" s="45" t="s">
        <v>674</v>
      </c>
      <c r="H76" s="45" t="s">
        <v>857</v>
      </c>
      <c r="I76" s="46">
        <v>1</v>
      </c>
      <c r="J76" s="45"/>
    </row>
    <row r="77" spans="1:10" ht="16.5" x14ac:dyDescent="0.25">
      <c r="A77" s="45" t="s">
        <v>858</v>
      </c>
      <c r="B77" s="45" t="s">
        <v>859</v>
      </c>
      <c r="C77" s="45" t="s">
        <v>860</v>
      </c>
      <c r="D77" s="45" t="s">
        <v>634</v>
      </c>
      <c r="E77" s="45" t="s">
        <v>861</v>
      </c>
      <c r="F77" s="45" t="s">
        <v>38</v>
      </c>
      <c r="G77" s="45" t="s">
        <v>646</v>
      </c>
      <c r="H77" s="45" t="s">
        <v>862</v>
      </c>
      <c r="I77" s="46">
        <v>1</v>
      </c>
      <c r="J77" s="45"/>
    </row>
    <row r="78" spans="1:10" ht="16.5" x14ac:dyDescent="0.25">
      <c r="A78" s="45" t="s">
        <v>858</v>
      </c>
      <c r="B78" s="45" t="s">
        <v>859</v>
      </c>
      <c r="C78" s="45" t="s">
        <v>860</v>
      </c>
      <c r="D78" s="45" t="s">
        <v>634</v>
      </c>
      <c r="E78" s="45" t="s">
        <v>861</v>
      </c>
      <c r="F78" s="45" t="s">
        <v>38</v>
      </c>
      <c r="G78" s="45" t="s">
        <v>667</v>
      </c>
      <c r="H78" s="45" t="s">
        <v>863</v>
      </c>
      <c r="I78" s="46">
        <v>0</v>
      </c>
      <c r="J78" s="45"/>
    </row>
    <row r="79" spans="1:10" ht="16.5" x14ac:dyDescent="0.25">
      <c r="A79" s="45" t="s">
        <v>631</v>
      </c>
      <c r="B79" s="45" t="s">
        <v>864</v>
      </c>
      <c r="C79" s="45" t="s">
        <v>865</v>
      </c>
      <c r="D79" s="45" t="s">
        <v>634</v>
      </c>
      <c r="E79" s="45" t="s">
        <v>866</v>
      </c>
      <c r="F79" s="45" t="s">
        <v>38</v>
      </c>
      <c r="G79" s="45" t="s">
        <v>738</v>
      </c>
      <c r="H79" s="45" t="s">
        <v>867</v>
      </c>
      <c r="I79" s="46">
        <v>28</v>
      </c>
      <c r="J79" s="45"/>
    </row>
    <row r="80" spans="1:10" ht="16.5" x14ac:dyDescent="0.25">
      <c r="A80" s="45" t="s">
        <v>631</v>
      </c>
      <c r="B80" s="45" t="s">
        <v>864</v>
      </c>
      <c r="C80" s="45" t="s">
        <v>865</v>
      </c>
      <c r="D80" s="45" t="s">
        <v>634</v>
      </c>
      <c r="E80" s="45" t="s">
        <v>866</v>
      </c>
      <c r="F80" s="45" t="s">
        <v>38</v>
      </c>
      <c r="G80" s="45" t="s">
        <v>738</v>
      </c>
      <c r="H80" s="45" t="s">
        <v>868</v>
      </c>
      <c r="I80" s="46">
        <v>10</v>
      </c>
      <c r="J80" s="45"/>
    </row>
    <row r="81" spans="1:10" ht="16.5" x14ac:dyDescent="0.25">
      <c r="A81" s="45" t="s">
        <v>631</v>
      </c>
      <c r="B81" s="45" t="s">
        <v>864</v>
      </c>
      <c r="C81" s="45" t="s">
        <v>865</v>
      </c>
      <c r="D81" s="45" t="s">
        <v>634</v>
      </c>
      <c r="E81" s="45" t="s">
        <v>866</v>
      </c>
      <c r="F81" s="45" t="s">
        <v>38</v>
      </c>
      <c r="G81" s="45" t="s">
        <v>738</v>
      </c>
      <c r="H81" s="45" t="s">
        <v>869</v>
      </c>
      <c r="I81" s="46">
        <v>42</v>
      </c>
      <c r="J81" s="45"/>
    </row>
    <row r="82" spans="1:10" ht="16.5" x14ac:dyDescent="0.25">
      <c r="A82" s="45" t="s">
        <v>631</v>
      </c>
      <c r="B82" s="45" t="s">
        <v>864</v>
      </c>
      <c r="C82" s="45" t="s">
        <v>865</v>
      </c>
      <c r="D82" s="45" t="s">
        <v>634</v>
      </c>
      <c r="E82" s="45" t="s">
        <v>866</v>
      </c>
      <c r="F82" s="45" t="s">
        <v>38</v>
      </c>
      <c r="G82" s="45" t="s">
        <v>738</v>
      </c>
      <c r="H82" s="45" t="s">
        <v>870</v>
      </c>
      <c r="I82" s="46">
        <v>43</v>
      </c>
      <c r="J82" s="45"/>
    </row>
    <row r="83" spans="1:10" ht="16.5" x14ac:dyDescent="0.25">
      <c r="A83" s="45" t="s">
        <v>631</v>
      </c>
      <c r="B83" s="45" t="s">
        <v>864</v>
      </c>
      <c r="C83" s="45" t="s">
        <v>865</v>
      </c>
      <c r="D83" s="45" t="s">
        <v>634</v>
      </c>
      <c r="E83" s="45" t="s">
        <v>866</v>
      </c>
      <c r="F83" s="45" t="s">
        <v>38</v>
      </c>
      <c r="G83" s="45" t="s">
        <v>738</v>
      </c>
      <c r="H83" s="45" t="s">
        <v>871</v>
      </c>
      <c r="I83" s="46">
        <v>28</v>
      </c>
      <c r="J83" s="45"/>
    </row>
    <row r="84" spans="1:10" ht="16.5" x14ac:dyDescent="0.25">
      <c r="A84" s="45" t="s">
        <v>631</v>
      </c>
      <c r="B84" s="45" t="s">
        <v>864</v>
      </c>
      <c r="C84" s="45" t="s">
        <v>865</v>
      </c>
      <c r="D84" s="45" t="s">
        <v>634</v>
      </c>
      <c r="E84" s="45" t="s">
        <v>866</v>
      </c>
      <c r="F84" s="45" t="s">
        <v>38</v>
      </c>
      <c r="G84" s="45" t="s">
        <v>738</v>
      </c>
      <c r="H84" s="45" t="s">
        <v>872</v>
      </c>
      <c r="I84" s="46">
        <v>61</v>
      </c>
      <c r="J84" s="45"/>
    </row>
    <row r="85" spans="1:10" ht="16.5" x14ac:dyDescent="0.25">
      <c r="A85" s="45" t="s">
        <v>631</v>
      </c>
      <c r="B85" s="45" t="s">
        <v>864</v>
      </c>
      <c r="C85" s="45" t="s">
        <v>865</v>
      </c>
      <c r="D85" s="45" t="s">
        <v>634</v>
      </c>
      <c r="E85" s="45" t="s">
        <v>866</v>
      </c>
      <c r="F85" s="45" t="s">
        <v>38</v>
      </c>
      <c r="G85" s="45" t="s">
        <v>738</v>
      </c>
      <c r="H85" s="45" t="s">
        <v>873</v>
      </c>
      <c r="I85" s="46">
        <v>108</v>
      </c>
      <c r="J85" s="45"/>
    </row>
    <row r="86" spans="1:10" ht="16.5" x14ac:dyDescent="0.25">
      <c r="A86" s="45" t="s">
        <v>808</v>
      </c>
      <c r="B86" s="45" t="s">
        <v>874</v>
      </c>
      <c r="C86" s="45" t="s">
        <v>875</v>
      </c>
      <c r="D86" s="45" t="s">
        <v>634</v>
      </c>
      <c r="E86" s="45" t="s">
        <v>876</v>
      </c>
      <c r="F86" s="45" t="s">
        <v>473</v>
      </c>
      <c r="G86" s="45" t="s">
        <v>659</v>
      </c>
      <c r="H86" s="45" t="s">
        <v>877</v>
      </c>
      <c r="I86" s="46">
        <v>0</v>
      </c>
      <c r="J86" s="45"/>
    </row>
    <row r="87" spans="1:10" ht="16.5" x14ac:dyDescent="0.25">
      <c r="A87" s="45" t="s">
        <v>631</v>
      </c>
      <c r="B87" s="45" t="s">
        <v>878</v>
      </c>
      <c r="C87" s="45" t="s">
        <v>879</v>
      </c>
      <c r="D87" s="45" t="s">
        <v>634</v>
      </c>
      <c r="E87" s="45" t="s">
        <v>880</v>
      </c>
      <c r="F87" s="45" t="s">
        <v>38</v>
      </c>
      <c r="G87" s="45" t="s">
        <v>674</v>
      </c>
      <c r="H87" s="45" t="s">
        <v>881</v>
      </c>
      <c r="I87" s="46">
        <v>1</v>
      </c>
      <c r="J87" s="45"/>
    </row>
    <row r="88" spans="1:10" ht="16.5" x14ac:dyDescent="0.25">
      <c r="A88" s="45" t="s">
        <v>631</v>
      </c>
      <c r="B88" s="45" t="s">
        <v>882</v>
      </c>
      <c r="C88" s="45" t="s">
        <v>883</v>
      </c>
      <c r="D88" s="45" t="s">
        <v>699</v>
      </c>
      <c r="E88" s="45" t="s">
        <v>884</v>
      </c>
      <c r="F88" s="45" t="s">
        <v>885</v>
      </c>
      <c r="G88" s="45" t="s">
        <v>683</v>
      </c>
      <c r="H88" s="45" t="s">
        <v>886</v>
      </c>
      <c r="I88" s="46">
        <v>59</v>
      </c>
      <c r="J88" s="45"/>
    </row>
    <row r="89" spans="1:10" ht="16.5" x14ac:dyDescent="0.25">
      <c r="A89" s="45" t="s">
        <v>631</v>
      </c>
      <c r="B89" s="45" t="s">
        <v>887</v>
      </c>
      <c r="C89" s="45" t="s">
        <v>888</v>
      </c>
      <c r="D89" s="45" t="s">
        <v>634</v>
      </c>
      <c r="E89" s="45" t="s">
        <v>889</v>
      </c>
      <c r="F89" s="45" t="s">
        <v>38</v>
      </c>
      <c r="G89" s="45" t="s">
        <v>636</v>
      </c>
      <c r="H89" s="45" t="s">
        <v>890</v>
      </c>
      <c r="I89" s="46">
        <v>1</v>
      </c>
      <c r="J89" s="45"/>
    </row>
    <row r="90" spans="1:10" ht="16.5" x14ac:dyDescent="0.25">
      <c r="A90" s="45" t="s">
        <v>631</v>
      </c>
      <c r="B90" s="45" t="s">
        <v>891</v>
      </c>
      <c r="C90" s="45" t="s">
        <v>892</v>
      </c>
      <c r="D90" s="45" t="s">
        <v>699</v>
      </c>
      <c r="E90" s="45" t="s">
        <v>893</v>
      </c>
      <c r="F90" s="45" t="s">
        <v>38</v>
      </c>
      <c r="G90" s="45" t="s">
        <v>646</v>
      </c>
      <c r="H90" s="45" t="s">
        <v>812</v>
      </c>
      <c r="I90" s="46">
        <v>54</v>
      </c>
      <c r="J90" s="45"/>
    </row>
    <row r="91" spans="1:10" ht="16.5" x14ac:dyDescent="0.25">
      <c r="A91" s="45" t="s">
        <v>631</v>
      </c>
      <c r="B91" s="45" t="s">
        <v>891</v>
      </c>
      <c r="C91" s="45" t="s">
        <v>892</v>
      </c>
      <c r="D91" s="45" t="s">
        <v>699</v>
      </c>
      <c r="E91" s="45" t="s">
        <v>893</v>
      </c>
      <c r="F91" s="45" t="s">
        <v>38</v>
      </c>
      <c r="G91" s="45" t="s">
        <v>646</v>
      </c>
      <c r="H91" s="45" t="s">
        <v>713</v>
      </c>
      <c r="I91" s="46">
        <v>0</v>
      </c>
      <c r="J91" s="45"/>
    </row>
    <row r="92" spans="1:10" ht="16.5" x14ac:dyDescent="0.25">
      <c r="A92" s="45" t="s">
        <v>631</v>
      </c>
      <c r="B92" s="45" t="s">
        <v>894</v>
      </c>
      <c r="C92" s="45" t="s">
        <v>895</v>
      </c>
      <c r="D92" s="45" t="s">
        <v>634</v>
      </c>
      <c r="E92" s="45" t="s">
        <v>896</v>
      </c>
      <c r="F92" s="45" t="s">
        <v>38</v>
      </c>
      <c r="G92" s="45" t="s">
        <v>646</v>
      </c>
      <c r="H92" s="45" t="s">
        <v>897</v>
      </c>
      <c r="I92" s="46">
        <v>75</v>
      </c>
      <c r="J92" s="45"/>
    </row>
    <row r="93" spans="1:10" ht="16.5" x14ac:dyDescent="0.25">
      <c r="A93" s="45" t="s">
        <v>631</v>
      </c>
      <c r="B93" s="45" t="s">
        <v>894</v>
      </c>
      <c r="C93" s="45" t="s">
        <v>895</v>
      </c>
      <c r="D93" s="45" t="s">
        <v>634</v>
      </c>
      <c r="E93" s="45" t="s">
        <v>896</v>
      </c>
      <c r="F93" s="45" t="s">
        <v>38</v>
      </c>
      <c r="G93" s="45" t="s">
        <v>665</v>
      </c>
      <c r="H93" s="45" t="s">
        <v>898</v>
      </c>
      <c r="I93" s="46">
        <v>75</v>
      </c>
      <c r="J93" s="45"/>
    </row>
    <row r="94" spans="1:10" ht="16.5" x14ac:dyDescent="0.25">
      <c r="A94" s="45" t="s">
        <v>808</v>
      </c>
      <c r="B94" s="45" t="s">
        <v>899</v>
      </c>
      <c r="C94" s="45" t="s">
        <v>900</v>
      </c>
      <c r="D94" s="45" t="s">
        <v>634</v>
      </c>
      <c r="E94" s="45" t="s">
        <v>901</v>
      </c>
      <c r="F94" s="45" t="s">
        <v>473</v>
      </c>
      <c r="G94" s="45" t="s">
        <v>659</v>
      </c>
      <c r="H94" s="45" t="s">
        <v>902</v>
      </c>
      <c r="I94" s="46">
        <v>0</v>
      </c>
      <c r="J94" s="45"/>
    </row>
    <row r="95" spans="1:10" ht="16.5" x14ac:dyDescent="0.25">
      <c r="A95" s="45" t="s">
        <v>808</v>
      </c>
      <c r="B95" s="45" t="s">
        <v>903</v>
      </c>
      <c r="C95" s="45" t="s">
        <v>904</v>
      </c>
      <c r="D95" s="45" t="s">
        <v>699</v>
      </c>
      <c r="E95" s="45" t="s">
        <v>905</v>
      </c>
      <c r="F95" s="45" t="s">
        <v>38</v>
      </c>
      <c r="G95" s="45" t="s">
        <v>646</v>
      </c>
      <c r="H95" s="45" t="s">
        <v>713</v>
      </c>
      <c r="I95" s="46">
        <v>0</v>
      </c>
      <c r="J95" s="45"/>
    </row>
    <row r="96" spans="1:10" ht="16.5" x14ac:dyDescent="0.25">
      <c r="A96" s="45" t="s">
        <v>631</v>
      </c>
      <c r="B96" s="45" t="s">
        <v>906</v>
      </c>
      <c r="C96" s="45" t="s">
        <v>907</v>
      </c>
      <c r="D96" s="45" t="s">
        <v>634</v>
      </c>
      <c r="E96" s="45" t="s">
        <v>908</v>
      </c>
      <c r="F96" s="45" t="s">
        <v>50</v>
      </c>
      <c r="G96" s="45" t="s">
        <v>674</v>
      </c>
      <c r="H96" s="45" t="s">
        <v>909</v>
      </c>
      <c r="I96" s="46">
        <v>2</v>
      </c>
      <c r="J96" s="45"/>
    </row>
    <row r="97" spans="1:10" ht="16.5" x14ac:dyDescent="0.25">
      <c r="A97" s="45" t="s">
        <v>631</v>
      </c>
      <c r="B97" s="45" t="s">
        <v>910</v>
      </c>
      <c r="C97" s="45" t="s">
        <v>911</v>
      </c>
      <c r="D97" s="45" t="s">
        <v>634</v>
      </c>
      <c r="E97" s="45" t="s">
        <v>912</v>
      </c>
      <c r="F97" s="45" t="s">
        <v>38</v>
      </c>
      <c r="G97" s="45" t="s">
        <v>674</v>
      </c>
      <c r="H97" s="45" t="s">
        <v>881</v>
      </c>
      <c r="I97" s="46">
        <v>1</v>
      </c>
      <c r="J97" s="45"/>
    </row>
    <row r="98" spans="1:10" ht="16.5" x14ac:dyDescent="0.25">
      <c r="A98" s="45" t="s">
        <v>631</v>
      </c>
      <c r="B98" s="45" t="s">
        <v>913</v>
      </c>
      <c r="C98" s="45" t="s">
        <v>914</v>
      </c>
      <c r="D98" s="45" t="s">
        <v>634</v>
      </c>
      <c r="E98" s="45" t="s">
        <v>915</v>
      </c>
      <c r="F98" s="45" t="s">
        <v>50</v>
      </c>
      <c r="G98" s="45" t="s">
        <v>674</v>
      </c>
      <c r="H98" s="45" t="s">
        <v>916</v>
      </c>
      <c r="I98" s="46">
        <v>1</v>
      </c>
      <c r="J98" s="45"/>
    </row>
    <row r="99" spans="1:10" ht="16.5" x14ac:dyDescent="0.25">
      <c r="A99" s="45" t="s">
        <v>631</v>
      </c>
      <c r="B99" s="45" t="s">
        <v>917</v>
      </c>
      <c r="C99" s="45" t="s">
        <v>918</v>
      </c>
      <c r="D99" s="45" t="s">
        <v>634</v>
      </c>
      <c r="E99" s="45" t="s">
        <v>919</v>
      </c>
      <c r="F99" s="45" t="s">
        <v>38</v>
      </c>
      <c r="G99" s="45" t="s">
        <v>636</v>
      </c>
      <c r="H99" s="45" t="s">
        <v>709</v>
      </c>
      <c r="I99" s="46">
        <v>2</v>
      </c>
      <c r="J99" s="45"/>
    </row>
    <row r="100" spans="1:10" ht="16.5" x14ac:dyDescent="0.25">
      <c r="A100" s="45" t="s">
        <v>631</v>
      </c>
      <c r="B100" s="45" t="s">
        <v>920</v>
      </c>
      <c r="C100" s="45" t="s">
        <v>921</v>
      </c>
      <c r="D100" s="45" t="s">
        <v>699</v>
      </c>
      <c r="E100" s="45" t="s">
        <v>922</v>
      </c>
      <c r="F100" s="45" t="s">
        <v>112</v>
      </c>
      <c r="G100" s="45" t="s">
        <v>646</v>
      </c>
      <c r="H100" s="45" t="s">
        <v>812</v>
      </c>
      <c r="I100" s="46">
        <v>5</v>
      </c>
      <c r="J100" s="45"/>
    </row>
    <row r="101" spans="1:10" ht="16.5" x14ac:dyDescent="0.25">
      <c r="A101" s="45" t="s">
        <v>631</v>
      </c>
      <c r="B101" s="45" t="s">
        <v>920</v>
      </c>
      <c r="C101" s="45" t="s">
        <v>921</v>
      </c>
      <c r="D101" s="45" t="s">
        <v>699</v>
      </c>
      <c r="E101" s="45" t="s">
        <v>922</v>
      </c>
      <c r="F101" s="45" t="s">
        <v>112</v>
      </c>
      <c r="G101" s="45" t="s">
        <v>646</v>
      </c>
      <c r="H101" s="45" t="s">
        <v>713</v>
      </c>
      <c r="I101" s="46">
        <v>0</v>
      </c>
      <c r="J101" s="45"/>
    </row>
    <row r="102" spans="1:10" ht="16.5" x14ac:dyDescent="0.25">
      <c r="A102" s="45" t="s">
        <v>631</v>
      </c>
      <c r="B102" s="45" t="s">
        <v>920</v>
      </c>
      <c r="C102" s="45" t="s">
        <v>921</v>
      </c>
      <c r="D102" s="45" t="s">
        <v>813</v>
      </c>
      <c r="E102" s="45" t="s">
        <v>922</v>
      </c>
      <c r="F102" s="45" t="s">
        <v>112</v>
      </c>
      <c r="G102" s="45" t="s">
        <v>646</v>
      </c>
      <c r="H102" s="45" t="s">
        <v>713</v>
      </c>
      <c r="I102" s="46">
        <v>38</v>
      </c>
      <c r="J102" s="45"/>
    </row>
    <row r="103" spans="1:10" ht="16.5" x14ac:dyDescent="0.25">
      <c r="A103" s="45" t="s">
        <v>631</v>
      </c>
      <c r="B103" s="45" t="s">
        <v>923</v>
      </c>
      <c r="C103" s="45" t="s">
        <v>924</v>
      </c>
      <c r="D103" s="45" t="s">
        <v>634</v>
      </c>
      <c r="E103" s="45" t="s">
        <v>925</v>
      </c>
      <c r="F103" s="45" t="s">
        <v>38</v>
      </c>
      <c r="G103" s="45" t="s">
        <v>636</v>
      </c>
      <c r="H103" s="45" t="s">
        <v>926</v>
      </c>
      <c r="I103" s="46">
        <v>1</v>
      </c>
      <c r="J103" s="45"/>
    </row>
    <row r="104" spans="1:10" ht="16.5" x14ac:dyDescent="0.25">
      <c r="A104" s="45" t="s">
        <v>631</v>
      </c>
      <c r="B104" s="45" t="s">
        <v>927</v>
      </c>
      <c r="C104" s="45" t="s">
        <v>928</v>
      </c>
      <c r="D104" s="45" t="s">
        <v>634</v>
      </c>
      <c r="E104" s="45" t="s">
        <v>929</v>
      </c>
      <c r="F104" s="45" t="s">
        <v>595</v>
      </c>
      <c r="G104" s="45" t="s">
        <v>738</v>
      </c>
      <c r="H104" s="45" t="s">
        <v>930</v>
      </c>
      <c r="I104" s="46">
        <v>447</v>
      </c>
      <c r="J104" s="45"/>
    </row>
    <row r="105" spans="1:10" ht="16.5" x14ac:dyDescent="0.25">
      <c r="A105" s="45" t="s">
        <v>631</v>
      </c>
      <c r="B105" s="45" t="s">
        <v>931</v>
      </c>
      <c r="C105" s="45" t="s">
        <v>932</v>
      </c>
      <c r="D105" s="45" t="s">
        <v>634</v>
      </c>
      <c r="E105" s="45" t="s">
        <v>933</v>
      </c>
      <c r="F105" s="45" t="s">
        <v>38</v>
      </c>
      <c r="G105" s="45" t="s">
        <v>646</v>
      </c>
      <c r="H105" s="45" t="s">
        <v>679</v>
      </c>
      <c r="I105" s="46">
        <v>3</v>
      </c>
      <c r="J105" s="45"/>
    </row>
    <row r="106" spans="1:10" ht="16.5" x14ac:dyDescent="0.25">
      <c r="A106" s="45" t="s">
        <v>631</v>
      </c>
      <c r="B106" s="45" t="s">
        <v>931</v>
      </c>
      <c r="C106" s="45" t="s">
        <v>932</v>
      </c>
      <c r="D106" s="45" t="s">
        <v>634</v>
      </c>
      <c r="E106" s="45" t="s">
        <v>933</v>
      </c>
      <c r="F106" s="45" t="s">
        <v>38</v>
      </c>
      <c r="G106" s="45" t="s">
        <v>665</v>
      </c>
      <c r="H106" s="45" t="s">
        <v>934</v>
      </c>
      <c r="I106" s="46">
        <v>1</v>
      </c>
      <c r="J106" s="45"/>
    </row>
    <row r="107" spans="1:10" ht="16.5" x14ac:dyDescent="0.25">
      <c r="A107" s="45" t="s">
        <v>631</v>
      </c>
      <c r="B107" s="45" t="s">
        <v>935</v>
      </c>
      <c r="C107" s="45" t="s">
        <v>936</v>
      </c>
      <c r="D107" s="45" t="s">
        <v>699</v>
      </c>
      <c r="E107" s="45" t="s">
        <v>937</v>
      </c>
      <c r="F107" s="45" t="s">
        <v>50</v>
      </c>
      <c r="G107" s="45" t="s">
        <v>674</v>
      </c>
      <c r="H107" s="45" t="s">
        <v>938</v>
      </c>
      <c r="I107" s="46">
        <v>2</v>
      </c>
      <c r="J107" s="45"/>
    </row>
    <row r="108" spans="1:10" ht="16.5" x14ac:dyDescent="0.25">
      <c r="A108" s="45" t="s">
        <v>631</v>
      </c>
      <c r="B108" s="45" t="s">
        <v>935</v>
      </c>
      <c r="C108" s="45" t="s">
        <v>936</v>
      </c>
      <c r="D108" s="45" t="s">
        <v>634</v>
      </c>
      <c r="E108" s="45" t="s">
        <v>937</v>
      </c>
      <c r="F108" s="45" t="s">
        <v>50</v>
      </c>
      <c r="G108" s="45" t="s">
        <v>674</v>
      </c>
      <c r="H108" s="45" t="s">
        <v>939</v>
      </c>
      <c r="I108" s="46">
        <v>0</v>
      </c>
      <c r="J108" s="45"/>
    </row>
    <row r="109" spans="1:10" ht="16.5" x14ac:dyDescent="0.25">
      <c r="A109" s="45" t="s">
        <v>631</v>
      </c>
      <c r="B109" s="45" t="s">
        <v>935</v>
      </c>
      <c r="C109" s="45" t="s">
        <v>936</v>
      </c>
      <c r="D109" s="45" t="s">
        <v>699</v>
      </c>
      <c r="E109" s="45" t="s">
        <v>937</v>
      </c>
      <c r="F109" s="45" t="s">
        <v>50</v>
      </c>
      <c r="G109" s="45" t="s">
        <v>674</v>
      </c>
      <c r="H109" s="45" t="s">
        <v>940</v>
      </c>
      <c r="I109" s="46">
        <v>0</v>
      </c>
      <c r="J109" s="45"/>
    </row>
    <row r="110" spans="1:10" ht="16.5" x14ac:dyDescent="0.25">
      <c r="A110" s="45" t="s">
        <v>631</v>
      </c>
      <c r="B110" s="45" t="s">
        <v>941</v>
      </c>
      <c r="C110" s="45" t="s">
        <v>942</v>
      </c>
      <c r="D110" s="45" t="s">
        <v>634</v>
      </c>
      <c r="E110" s="45" t="s">
        <v>943</v>
      </c>
      <c r="F110" s="45" t="s">
        <v>38</v>
      </c>
      <c r="G110" s="45" t="s">
        <v>646</v>
      </c>
      <c r="H110" s="45" t="s">
        <v>944</v>
      </c>
      <c r="I110" s="46">
        <v>4</v>
      </c>
      <c r="J110" s="45"/>
    </row>
    <row r="111" spans="1:10" ht="16.5" x14ac:dyDescent="0.25">
      <c r="A111" s="45" t="s">
        <v>808</v>
      </c>
      <c r="B111" s="45" t="s">
        <v>945</v>
      </c>
      <c r="C111" s="45" t="s">
        <v>946</v>
      </c>
      <c r="D111" s="45" t="s">
        <v>634</v>
      </c>
      <c r="E111" s="45" t="s">
        <v>947</v>
      </c>
      <c r="F111" s="45" t="s">
        <v>473</v>
      </c>
      <c r="G111" s="45" t="s">
        <v>659</v>
      </c>
      <c r="H111" s="45" t="s">
        <v>948</v>
      </c>
      <c r="I111" s="46">
        <v>0</v>
      </c>
      <c r="J111" s="45"/>
    </row>
    <row r="112" spans="1:10" ht="16.5" x14ac:dyDescent="0.25">
      <c r="A112" s="45" t="s">
        <v>631</v>
      </c>
      <c r="B112" s="45" t="s">
        <v>949</v>
      </c>
      <c r="C112" s="45" t="s">
        <v>950</v>
      </c>
      <c r="D112" s="45" t="s">
        <v>634</v>
      </c>
      <c r="E112" s="45" t="s">
        <v>951</v>
      </c>
      <c r="F112" s="45" t="s">
        <v>38</v>
      </c>
      <c r="G112" s="45" t="s">
        <v>646</v>
      </c>
      <c r="H112" s="45" t="s">
        <v>726</v>
      </c>
      <c r="I112" s="46">
        <v>10</v>
      </c>
      <c r="J112" s="45"/>
    </row>
    <row r="113" spans="1:10" ht="16.5" x14ac:dyDescent="0.25">
      <c r="A113" s="45" t="s">
        <v>631</v>
      </c>
      <c r="B113" s="45" t="s">
        <v>949</v>
      </c>
      <c r="C113" s="45" t="s">
        <v>950</v>
      </c>
      <c r="D113" s="45" t="s">
        <v>634</v>
      </c>
      <c r="E113" s="45" t="s">
        <v>951</v>
      </c>
      <c r="F113" s="45" t="s">
        <v>38</v>
      </c>
      <c r="G113" s="45" t="s">
        <v>665</v>
      </c>
      <c r="H113" s="45" t="s">
        <v>952</v>
      </c>
      <c r="I113" s="46">
        <v>10</v>
      </c>
      <c r="J113" s="45"/>
    </row>
    <row r="114" spans="1:10" ht="16.5" x14ac:dyDescent="0.25">
      <c r="A114" s="45" t="s">
        <v>648</v>
      </c>
      <c r="B114" s="45" t="s">
        <v>953</v>
      </c>
      <c r="C114" s="45" t="s">
        <v>954</v>
      </c>
      <c r="D114" s="45" t="s">
        <v>634</v>
      </c>
      <c r="E114" s="45" t="s">
        <v>955</v>
      </c>
      <c r="F114" s="45" t="s">
        <v>50</v>
      </c>
      <c r="G114" s="45" t="s">
        <v>636</v>
      </c>
      <c r="H114" s="45" t="s">
        <v>956</v>
      </c>
      <c r="I114" s="46">
        <v>0</v>
      </c>
      <c r="J114" s="45" t="s">
        <v>957</v>
      </c>
    </row>
    <row r="115" spans="1:10" ht="16.5" x14ac:dyDescent="0.25">
      <c r="A115" s="45" t="s">
        <v>631</v>
      </c>
      <c r="B115" s="45" t="s">
        <v>958</v>
      </c>
      <c r="C115" s="45" t="s">
        <v>959</v>
      </c>
      <c r="D115" s="45" t="s">
        <v>699</v>
      </c>
      <c r="E115" s="45" t="s">
        <v>960</v>
      </c>
      <c r="F115" s="45" t="s">
        <v>38</v>
      </c>
      <c r="G115" s="45" t="s">
        <v>683</v>
      </c>
      <c r="H115" s="45" t="s">
        <v>701</v>
      </c>
      <c r="I115" s="46">
        <v>0</v>
      </c>
      <c r="J115" s="45"/>
    </row>
    <row r="116" spans="1:10" ht="16.5" x14ac:dyDescent="0.25">
      <c r="A116" s="45" t="s">
        <v>631</v>
      </c>
      <c r="B116" s="45" t="s">
        <v>958</v>
      </c>
      <c r="C116" s="45" t="s">
        <v>959</v>
      </c>
      <c r="D116" s="45" t="s">
        <v>699</v>
      </c>
      <c r="E116" s="45" t="s">
        <v>960</v>
      </c>
      <c r="F116" s="45" t="s">
        <v>38</v>
      </c>
      <c r="G116" s="45" t="s">
        <v>674</v>
      </c>
      <c r="H116" s="45" t="s">
        <v>961</v>
      </c>
      <c r="I116" s="46">
        <v>0</v>
      </c>
      <c r="J116" s="45"/>
    </row>
    <row r="117" spans="1:10" ht="16.5" x14ac:dyDescent="0.25">
      <c r="A117" s="45" t="s">
        <v>631</v>
      </c>
      <c r="B117" s="45" t="s">
        <v>958</v>
      </c>
      <c r="C117" s="45" t="s">
        <v>959</v>
      </c>
      <c r="D117" s="45" t="s">
        <v>634</v>
      </c>
      <c r="E117" s="45" t="s">
        <v>960</v>
      </c>
      <c r="F117" s="45" t="s">
        <v>38</v>
      </c>
      <c r="G117" s="45" t="s">
        <v>674</v>
      </c>
      <c r="H117" s="45" t="s">
        <v>961</v>
      </c>
      <c r="I117" s="46">
        <v>0</v>
      </c>
      <c r="J117" s="45"/>
    </row>
    <row r="118" spans="1:10" ht="16.5" x14ac:dyDescent="0.25">
      <c r="A118" s="45" t="s">
        <v>808</v>
      </c>
      <c r="B118" s="45" t="s">
        <v>962</v>
      </c>
      <c r="C118" s="45" t="s">
        <v>963</v>
      </c>
      <c r="D118" s="45" t="s">
        <v>699</v>
      </c>
      <c r="E118" s="45" t="s">
        <v>964</v>
      </c>
      <c r="F118" s="45" t="s">
        <v>38</v>
      </c>
      <c r="G118" s="45" t="s">
        <v>646</v>
      </c>
      <c r="H118" s="45" t="s">
        <v>812</v>
      </c>
      <c r="I118" s="46">
        <v>3</v>
      </c>
      <c r="J118" s="45"/>
    </row>
    <row r="119" spans="1:10" ht="16.5" x14ac:dyDescent="0.25">
      <c r="A119" s="45" t="s">
        <v>631</v>
      </c>
      <c r="B119" s="45" t="s">
        <v>965</v>
      </c>
      <c r="C119" s="45" t="s">
        <v>966</v>
      </c>
      <c r="D119" s="45" t="s">
        <v>634</v>
      </c>
      <c r="E119" s="45" t="s">
        <v>933</v>
      </c>
      <c r="F119" s="45" t="s">
        <v>38</v>
      </c>
      <c r="G119" s="45" t="s">
        <v>646</v>
      </c>
      <c r="H119" s="45" t="s">
        <v>679</v>
      </c>
      <c r="I119" s="46">
        <v>1</v>
      </c>
      <c r="J119" s="45"/>
    </row>
    <row r="120" spans="1:10" ht="16.5" x14ac:dyDescent="0.25">
      <c r="A120" s="45" t="s">
        <v>631</v>
      </c>
      <c r="B120" s="45" t="s">
        <v>965</v>
      </c>
      <c r="C120" s="45" t="s">
        <v>966</v>
      </c>
      <c r="D120" s="45" t="s">
        <v>634</v>
      </c>
      <c r="E120" s="45" t="s">
        <v>933</v>
      </c>
      <c r="F120" s="45" t="s">
        <v>38</v>
      </c>
      <c r="G120" s="45" t="s">
        <v>665</v>
      </c>
      <c r="H120" s="45" t="s">
        <v>934</v>
      </c>
      <c r="I120" s="46">
        <v>1</v>
      </c>
      <c r="J120" s="45"/>
    </row>
    <row r="121" spans="1:10" ht="16.5" x14ac:dyDescent="0.25">
      <c r="A121" s="45" t="s">
        <v>631</v>
      </c>
      <c r="B121" s="45" t="s">
        <v>967</v>
      </c>
      <c r="C121" s="45" t="s">
        <v>968</v>
      </c>
      <c r="D121" s="45" t="s">
        <v>634</v>
      </c>
      <c r="E121" s="45" t="s">
        <v>969</v>
      </c>
      <c r="F121" s="45" t="s">
        <v>50</v>
      </c>
      <c r="G121" s="45" t="s">
        <v>683</v>
      </c>
      <c r="H121" s="45" t="s">
        <v>970</v>
      </c>
      <c r="I121" s="46">
        <v>1</v>
      </c>
      <c r="J121" s="45"/>
    </row>
    <row r="122" spans="1:10" ht="16.5" x14ac:dyDescent="0.25">
      <c r="A122" s="45" t="s">
        <v>631</v>
      </c>
      <c r="B122" s="45" t="s">
        <v>971</v>
      </c>
      <c r="C122" s="45" t="s">
        <v>972</v>
      </c>
      <c r="D122" s="45" t="s">
        <v>634</v>
      </c>
      <c r="E122" s="45" t="s">
        <v>973</v>
      </c>
      <c r="F122" s="45" t="s">
        <v>50</v>
      </c>
      <c r="G122" s="45" t="s">
        <v>674</v>
      </c>
      <c r="H122" s="45" t="s">
        <v>974</v>
      </c>
      <c r="I122" s="46">
        <v>0</v>
      </c>
      <c r="J122" s="45"/>
    </row>
    <row r="123" spans="1:10" ht="16.5" x14ac:dyDescent="0.25">
      <c r="A123" s="45" t="s">
        <v>858</v>
      </c>
      <c r="B123" s="45" t="s">
        <v>975</v>
      </c>
      <c r="C123" s="45" t="s">
        <v>976</v>
      </c>
      <c r="D123" s="45" t="s">
        <v>634</v>
      </c>
      <c r="E123" s="45" t="s">
        <v>977</v>
      </c>
      <c r="F123" s="45" t="s">
        <v>38</v>
      </c>
      <c r="G123" s="45" t="s">
        <v>646</v>
      </c>
      <c r="H123" s="45" t="s">
        <v>978</v>
      </c>
      <c r="I123" s="46">
        <v>0</v>
      </c>
      <c r="J123" s="45"/>
    </row>
    <row r="124" spans="1:10" ht="16.5" x14ac:dyDescent="0.25">
      <c r="A124" s="45" t="s">
        <v>858</v>
      </c>
      <c r="B124" s="45" t="s">
        <v>975</v>
      </c>
      <c r="C124" s="45" t="s">
        <v>976</v>
      </c>
      <c r="D124" s="45" t="s">
        <v>634</v>
      </c>
      <c r="E124" s="45" t="s">
        <v>977</v>
      </c>
      <c r="F124" s="45" t="s">
        <v>38</v>
      </c>
      <c r="G124" s="45" t="s">
        <v>646</v>
      </c>
      <c r="H124" s="45" t="s">
        <v>978</v>
      </c>
      <c r="I124" s="46">
        <v>0</v>
      </c>
      <c r="J124" s="45"/>
    </row>
    <row r="125" spans="1:10" ht="16.5" x14ac:dyDescent="0.25">
      <c r="A125" s="45" t="s">
        <v>858</v>
      </c>
      <c r="B125" s="45" t="s">
        <v>975</v>
      </c>
      <c r="C125" s="45" t="s">
        <v>976</v>
      </c>
      <c r="D125" s="45" t="s">
        <v>634</v>
      </c>
      <c r="E125" s="45" t="s">
        <v>977</v>
      </c>
      <c r="F125" s="45" t="s">
        <v>38</v>
      </c>
      <c r="G125" s="45" t="s">
        <v>667</v>
      </c>
      <c r="H125" s="45" t="s">
        <v>863</v>
      </c>
      <c r="I125" s="46">
        <v>1</v>
      </c>
      <c r="J125" s="45"/>
    </row>
    <row r="126" spans="1:10" ht="16.5" x14ac:dyDescent="0.25">
      <c r="A126" s="45" t="s">
        <v>655</v>
      </c>
      <c r="B126" s="45" t="s">
        <v>979</v>
      </c>
      <c r="C126" s="45" t="s">
        <v>980</v>
      </c>
      <c r="D126" s="45" t="s">
        <v>634</v>
      </c>
      <c r="E126" s="45" t="s">
        <v>980</v>
      </c>
      <c r="F126" s="45" t="s">
        <v>38</v>
      </c>
      <c r="G126" s="45" t="s">
        <v>646</v>
      </c>
      <c r="H126" s="45" t="s">
        <v>981</v>
      </c>
      <c r="I126" s="46">
        <v>20</v>
      </c>
      <c r="J126" s="45"/>
    </row>
    <row r="127" spans="1:10" ht="16.5" x14ac:dyDescent="0.25">
      <c r="A127" s="45" t="s">
        <v>655</v>
      </c>
      <c r="B127" s="45" t="s">
        <v>979</v>
      </c>
      <c r="C127" s="45" t="s">
        <v>980</v>
      </c>
      <c r="D127" s="45" t="s">
        <v>634</v>
      </c>
      <c r="E127" s="45" t="s">
        <v>980</v>
      </c>
      <c r="F127" s="45" t="s">
        <v>38</v>
      </c>
      <c r="G127" s="45" t="s">
        <v>665</v>
      </c>
      <c r="H127" s="45" t="s">
        <v>982</v>
      </c>
      <c r="I127" s="46">
        <v>13</v>
      </c>
      <c r="J127" s="45"/>
    </row>
    <row r="128" spans="1:10" ht="16.5" x14ac:dyDescent="0.25">
      <c r="A128" s="45" t="s">
        <v>655</v>
      </c>
      <c r="B128" s="45" t="s">
        <v>979</v>
      </c>
      <c r="C128" s="45" t="s">
        <v>980</v>
      </c>
      <c r="D128" s="45" t="s">
        <v>634</v>
      </c>
      <c r="E128" s="45" t="s">
        <v>980</v>
      </c>
      <c r="F128" s="45" t="s">
        <v>38</v>
      </c>
      <c r="G128" s="45" t="s">
        <v>667</v>
      </c>
      <c r="H128" s="45" t="s">
        <v>983</v>
      </c>
      <c r="I128" s="46">
        <v>0</v>
      </c>
      <c r="J128" s="45"/>
    </row>
    <row r="129" spans="1:10" ht="16.5" x14ac:dyDescent="0.25">
      <c r="A129" s="45" t="s">
        <v>631</v>
      </c>
      <c r="B129" s="45" t="s">
        <v>984</v>
      </c>
      <c r="C129" s="45" t="s">
        <v>985</v>
      </c>
      <c r="D129" s="45" t="s">
        <v>634</v>
      </c>
      <c r="E129" s="45" t="s">
        <v>986</v>
      </c>
      <c r="F129" s="45" t="s">
        <v>38</v>
      </c>
      <c r="G129" s="45" t="s">
        <v>646</v>
      </c>
      <c r="H129" s="45" t="s">
        <v>987</v>
      </c>
      <c r="I129" s="46">
        <v>1</v>
      </c>
      <c r="J129" s="45"/>
    </row>
    <row r="130" spans="1:10" ht="16.5" x14ac:dyDescent="0.25">
      <c r="A130" s="45" t="s">
        <v>631</v>
      </c>
      <c r="B130" s="45" t="s">
        <v>988</v>
      </c>
      <c r="C130" s="45" t="s">
        <v>989</v>
      </c>
      <c r="D130" s="45" t="s">
        <v>634</v>
      </c>
      <c r="E130" s="45" t="s">
        <v>990</v>
      </c>
      <c r="F130" s="45" t="s">
        <v>38</v>
      </c>
      <c r="G130" s="45" t="s">
        <v>663</v>
      </c>
      <c r="H130" s="45" t="s">
        <v>991</v>
      </c>
      <c r="I130" s="46">
        <v>3</v>
      </c>
      <c r="J130" s="45"/>
    </row>
    <row r="131" spans="1:10" ht="16.5" x14ac:dyDescent="0.25">
      <c r="A131" s="45" t="s">
        <v>631</v>
      </c>
      <c r="B131" s="45" t="s">
        <v>988</v>
      </c>
      <c r="C131" s="45" t="s">
        <v>989</v>
      </c>
      <c r="D131" s="45" t="s">
        <v>634</v>
      </c>
      <c r="E131" s="45" t="s">
        <v>990</v>
      </c>
      <c r="F131" s="45" t="s">
        <v>38</v>
      </c>
      <c r="G131" s="45" t="s">
        <v>646</v>
      </c>
      <c r="H131" s="45" t="s">
        <v>992</v>
      </c>
      <c r="I131" s="46">
        <v>10</v>
      </c>
      <c r="J131" s="45"/>
    </row>
    <row r="132" spans="1:10" ht="16.5" x14ac:dyDescent="0.25">
      <c r="A132" s="45" t="s">
        <v>648</v>
      </c>
      <c r="B132" s="45" t="s">
        <v>993</v>
      </c>
      <c r="C132" s="45" t="s">
        <v>994</v>
      </c>
      <c r="D132" s="45" t="s">
        <v>634</v>
      </c>
      <c r="E132" s="45" t="s">
        <v>995</v>
      </c>
      <c r="F132" s="45" t="s">
        <v>473</v>
      </c>
      <c r="G132" s="45" t="s">
        <v>636</v>
      </c>
      <c r="H132" s="45" t="s">
        <v>996</v>
      </c>
      <c r="I132" s="46">
        <v>0</v>
      </c>
      <c r="J132" s="45" t="s">
        <v>997</v>
      </c>
    </row>
    <row r="133" spans="1:10" ht="16.5" x14ac:dyDescent="0.25">
      <c r="A133" s="45" t="s">
        <v>631</v>
      </c>
      <c r="B133" s="45" t="s">
        <v>998</v>
      </c>
      <c r="C133" s="45" t="s">
        <v>999</v>
      </c>
      <c r="D133" s="45" t="s">
        <v>634</v>
      </c>
      <c r="E133" s="45" t="s">
        <v>1000</v>
      </c>
      <c r="F133" s="45" t="s">
        <v>38</v>
      </c>
      <c r="G133" s="45" t="s">
        <v>674</v>
      </c>
      <c r="H133" s="45" t="s">
        <v>1001</v>
      </c>
      <c r="I133" s="46">
        <v>3</v>
      </c>
      <c r="J133" s="45"/>
    </row>
    <row r="134" spans="1:10" ht="16.5" x14ac:dyDescent="0.25">
      <c r="A134" s="45" t="s">
        <v>631</v>
      </c>
      <c r="B134" s="45" t="s">
        <v>1002</v>
      </c>
      <c r="C134" s="45" t="s">
        <v>1003</v>
      </c>
      <c r="D134" s="45" t="s">
        <v>634</v>
      </c>
      <c r="E134" s="45" t="s">
        <v>1004</v>
      </c>
      <c r="F134" s="45" t="s">
        <v>50</v>
      </c>
      <c r="G134" s="45" t="s">
        <v>855</v>
      </c>
      <c r="H134" s="45" t="s">
        <v>1005</v>
      </c>
      <c r="I134" s="46">
        <v>1</v>
      </c>
      <c r="J134" s="45"/>
    </row>
    <row r="135" spans="1:10" ht="16.5" x14ac:dyDescent="0.25">
      <c r="A135" s="45" t="s">
        <v>631</v>
      </c>
      <c r="B135" s="45" t="s">
        <v>1002</v>
      </c>
      <c r="C135" s="45" t="s">
        <v>1003</v>
      </c>
      <c r="D135" s="45" t="s">
        <v>634</v>
      </c>
      <c r="E135" s="45" t="s">
        <v>1004</v>
      </c>
      <c r="F135" s="45" t="s">
        <v>50</v>
      </c>
      <c r="G135" s="45" t="s">
        <v>674</v>
      </c>
      <c r="H135" s="45" t="s">
        <v>1006</v>
      </c>
      <c r="I135" s="46">
        <v>0</v>
      </c>
      <c r="J135" s="45"/>
    </row>
    <row r="136" spans="1:10" ht="16.5" x14ac:dyDescent="0.25">
      <c r="A136" s="45" t="s">
        <v>648</v>
      </c>
      <c r="B136" s="45" t="s">
        <v>1007</v>
      </c>
      <c r="C136" s="45" t="s">
        <v>1008</v>
      </c>
      <c r="D136" s="45" t="s">
        <v>634</v>
      </c>
      <c r="E136" s="45" t="s">
        <v>1009</v>
      </c>
      <c r="F136" s="45" t="s">
        <v>47</v>
      </c>
      <c r="G136" s="45" t="s">
        <v>652</v>
      </c>
      <c r="H136" s="45" t="s">
        <v>1010</v>
      </c>
      <c r="I136" s="46">
        <v>0</v>
      </c>
      <c r="J136" s="45" t="s">
        <v>1011</v>
      </c>
    </row>
    <row r="137" spans="1:10" ht="16.5" x14ac:dyDescent="0.25">
      <c r="A137" s="45" t="s">
        <v>648</v>
      </c>
      <c r="B137" s="45" t="s">
        <v>1007</v>
      </c>
      <c r="C137" s="45" t="s">
        <v>1008</v>
      </c>
      <c r="D137" s="45" t="s">
        <v>634</v>
      </c>
      <c r="E137" s="45" t="s">
        <v>1009</v>
      </c>
      <c r="F137" s="45" t="s">
        <v>47</v>
      </c>
      <c r="G137" s="45" t="s">
        <v>652</v>
      </c>
      <c r="H137" s="45" t="s">
        <v>1012</v>
      </c>
      <c r="I137" s="46">
        <v>1</v>
      </c>
      <c r="J137" s="45" t="s">
        <v>1011</v>
      </c>
    </row>
    <row r="138" spans="1:10" ht="16.5" x14ac:dyDescent="0.25">
      <c r="A138" s="45" t="s">
        <v>631</v>
      </c>
      <c r="B138" s="45" t="s">
        <v>1013</v>
      </c>
      <c r="C138" s="45" t="s">
        <v>1014</v>
      </c>
      <c r="D138" s="45" t="s">
        <v>634</v>
      </c>
      <c r="E138" s="45" t="s">
        <v>1015</v>
      </c>
      <c r="F138" s="45" t="s">
        <v>50</v>
      </c>
      <c r="G138" s="45" t="s">
        <v>667</v>
      </c>
      <c r="H138" s="45" t="s">
        <v>1016</v>
      </c>
      <c r="I138" s="46">
        <v>3</v>
      </c>
      <c r="J138" s="45"/>
    </row>
    <row r="139" spans="1:10" ht="16.5" x14ac:dyDescent="0.25">
      <c r="A139" s="45" t="s">
        <v>631</v>
      </c>
      <c r="B139" s="45" t="s">
        <v>1017</v>
      </c>
      <c r="C139" s="45" t="s">
        <v>1018</v>
      </c>
      <c r="D139" s="45" t="s">
        <v>699</v>
      </c>
      <c r="E139" s="45" t="s">
        <v>1019</v>
      </c>
      <c r="F139" s="45" t="s">
        <v>473</v>
      </c>
      <c r="G139" s="45" t="s">
        <v>646</v>
      </c>
      <c r="H139" s="45" t="s">
        <v>713</v>
      </c>
      <c r="I139" s="46">
        <v>1</v>
      </c>
      <c r="J139" s="45"/>
    </row>
    <row r="140" spans="1:10" ht="16.5" x14ac:dyDescent="0.25">
      <c r="A140" s="45" t="s">
        <v>631</v>
      </c>
      <c r="B140" s="45" t="s">
        <v>1020</v>
      </c>
      <c r="C140" s="45" t="s">
        <v>1021</v>
      </c>
      <c r="D140" s="45" t="s">
        <v>699</v>
      </c>
      <c r="E140" s="45" t="s">
        <v>1022</v>
      </c>
      <c r="F140" s="45" t="s">
        <v>50</v>
      </c>
      <c r="G140" s="45" t="s">
        <v>683</v>
      </c>
      <c r="H140" s="45" t="s">
        <v>701</v>
      </c>
      <c r="I140" s="46">
        <v>0</v>
      </c>
      <c r="J140" s="45"/>
    </row>
    <row r="141" spans="1:10" ht="16.5" x14ac:dyDescent="0.25">
      <c r="A141" s="45" t="s">
        <v>631</v>
      </c>
      <c r="B141" s="45" t="s">
        <v>1020</v>
      </c>
      <c r="C141" s="45" t="s">
        <v>1021</v>
      </c>
      <c r="D141" s="45" t="s">
        <v>699</v>
      </c>
      <c r="E141" s="45" t="s">
        <v>1022</v>
      </c>
      <c r="F141" s="45" t="s">
        <v>50</v>
      </c>
      <c r="G141" s="45" t="s">
        <v>636</v>
      </c>
      <c r="H141" s="45" t="s">
        <v>759</v>
      </c>
      <c r="I141" s="46">
        <v>100</v>
      </c>
      <c r="J141" s="45"/>
    </row>
    <row r="142" spans="1:10" ht="16.5" x14ac:dyDescent="0.25">
      <c r="A142" s="45" t="s">
        <v>631</v>
      </c>
      <c r="B142" s="45" t="s">
        <v>1023</v>
      </c>
      <c r="C142" s="45" t="s">
        <v>1024</v>
      </c>
      <c r="D142" s="45" t="s">
        <v>699</v>
      </c>
      <c r="E142" s="45" t="s">
        <v>1025</v>
      </c>
      <c r="F142" s="45" t="s">
        <v>38</v>
      </c>
      <c r="G142" s="45" t="s">
        <v>683</v>
      </c>
      <c r="H142" s="45" t="s">
        <v>1026</v>
      </c>
      <c r="I142" s="46">
        <v>0</v>
      </c>
      <c r="J142" s="45"/>
    </row>
    <row r="143" spans="1:10" ht="16.5" x14ac:dyDescent="0.25">
      <c r="A143" s="45" t="s">
        <v>631</v>
      </c>
      <c r="B143" s="45" t="s">
        <v>1023</v>
      </c>
      <c r="C143" s="45" t="s">
        <v>1024</v>
      </c>
      <c r="D143" s="45" t="s">
        <v>699</v>
      </c>
      <c r="E143" s="45" t="s">
        <v>1025</v>
      </c>
      <c r="F143" s="45" t="s">
        <v>38</v>
      </c>
      <c r="G143" s="45" t="s">
        <v>674</v>
      </c>
      <c r="H143" s="45" t="s">
        <v>1027</v>
      </c>
      <c r="I143" s="46">
        <v>44</v>
      </c>
      <c r="J143" s="45"/>
    </row>
    <row r="144" spans="1:10" ht="16.5" x14ac:dyDescent="0.25">
      <c r="A144" s="45" t="s">
        <v>631</v>
      </c>
      <c r="B144" s="45" t="s">
        <v>1028</v>
      </c>
      <c r="C144" s="45" t="s">
        <v>1029</v>
      </c>
      <c r="D144" s="45" t="s">
        <v>634</v>
      </c>
      <c r="E144" s="45" t="s">
        <v>1030</v>
      </c>
      <c r="F144" s="45" t="s">
        <v>50</v>
      </c>
      <c r="G144" s="45" t="s">
        <v>674</v>
      </c>
      <c r="H144" s="45" t="s">
        <v>1031</v>
      </c>
      <c r="I144" s="46">
        <v>0</v>
      </c>
      <c r="J144" s="45"/>
    </row>
    <row r="145" spans="1:10" ht="16.5" x14ac:dyDescent="0.25">
      <c r="A145" s="45" t="s">
        <v>631</v>
      </c>
      <c r="B145" s="45" t="s">
        <v>1032</v>
      </c>
      <c r="C145" s="45" t="s">
        <v>1033</v>
      </c>
      <c r="D145" s="45" t="s">
        <v>634</v>
      </c>
      <c r="E145" s="45" t="s">
        <v>1034</v>
      </c>
      <c r="F145" s="45" t="s">
        <v>38</v>
      </c>
      <c r="G145" s="45" t="s">
        <v>738</v>
      </c>
      <c r="H145" s="45" t="s">
        <v>1035</v>
      </c>
      <c r="I145" s="46">
        <v>2</v>
      </c>
      <c r="J145" s="45"/>
    </row>
    <row r="146" spans="1:10" ht="16.5" x14ac:dyDescent="0.25">
      <c r="A146" s="45" t="s">
        <v>631</v>
      </c>
      <c r="B146" s="45" t="s">
        <v>1036</v>
      </c>
      <c r="C146" s="45" t="s">
        <v>1037</v>
      </c>
      <c r="D146" s="45" t="s">
        <v>634</v>
      </c>
      <c r="E146" s="45" t="s">
        <v>1038</v>
      </c>
      <c r="F146" s="45" t="s">
        <v>38</v>
      </c>
      <c r="G146" s="45" t="s">
        <v>674</v>
      </c>
      <c r="H146" s="45" t="s">
        <v>1039</v>
      </c>
      <c r="I146" s="46">
        <v>1</v>
      </c>
      <c r="J146" s="45"/>
    </row>
    <row r="147" spans="1:10" ht="16.5" x14ac:dyDescent="0.25">
      <c r="A147" s="45" t="s">
        <v>808</v>
      </c>
      <c r="B147" s="45" t="s">
        <v>1040</v>
      </c>
      <c r="C147" s="45" t="s">
        <v>1041</v>
      </c>
      <c r="D147" s="45" t="s">
        <v>699</v>
      </c>
      <c r="E147" s="45" t="s">
        <v>1042</v>
      </c>
      <c r="F147" s="45" t="s">
        <v>38</v>
      </c>
      <c r="G147" s="45" t="s">
        <v>646</v>
      </c>
      <c r="H147" s="45" t="s">
        <v>812</v>
      </c>
      <c r="I147" s="46">
        <v>0</v>
      </c>
      <c r="J147" s="45"/>
    </row>
    <row r="148" spans="1:10" ht="16.5" x14ac:dyDescent="0.25">
      <c r="A148" s="45" t="s">
        <v>808</v>
      </c>
      <c r="B148" s="45" t="s">
        <v>1040</v>
      </c>
      <c r="C148" s="45" t="s">
        <v>1041</v>
      </c>
      <c r="D148" s="45" t="s">
        <v>813</v>
      </c>
      <c r="E148" s="45" t="s">
        <v>1042</v>
      </c>
      <c r="F148" s="45" t="s">
        <v>38</v>
      </c>
      <c r="G148" s="45" t="s">
        <v>646</v>
      </c>
      <c r="H148" s="45" t="s">
        <v>713</v>
      </c>
      <c r="I148" s="46">
        <v>2</v>
      </c>
      <c r="J148" s="45"/>
    </row>
    <row r="149" spans="1:10" ht="16.5" x14ac:dyDescent="0.25">
      <c r="A149" s="45" t="s">
        <v>631</v>
      </c>
      <c r="B149" s="45" t="s">
        <v>1043</v>
      </c>
      <c r="C149" s="45" t="s">
        <v>1044</v>
      </c>
      <c r="D149" s="45" t="s">
        <v>634</v>
      </c>
      <c r="E149" s="45" t="s">
        <v>1045</v>
      </c>
      <c r="F149" s="45" t="s">
        <v>38</v>
      </c>
      <c r="G149" s="45" t="s">
        <v>665</v>
      </c>
      <c r="H149" s="45" t="s">
        <v>847</v>
      </c>
      <c r="I149" s="46">
        <v>1</v>
      </c>
      <c r="J149" s="45"/>
    </row>
    <row r="150" spans="1:10" ht="16.5" x14ac:dyDescent="0.25">
      <c r="A150" s="45" t="s">
        <v>631</v>
      </c>
      <c r="B150" s="45" t="s">
        <v>1046</v>
      </c>
      <c r="C150" s="45" t="s">
        <v>1047</v>
      </c>
      <c r="D150" s="45" t="s">
        <v>634</v>
      </c>
      <c r="E150" s="45" t="s">
        <v>1048</v>
      </c>
      <c r="F150" s="45" t="s">
        <v>50</v>
      </c>
      <c r="G150" s="45" t="s">
        <v>636</v>
      </c>
      <c r="H150" s="45" t="s">
        <v>1049</v>
      </c>
      <c r="I150" s="46">
        <v>1</v>
      </c>
      <c r="J150" s="45"/>
    </row>
    <row r="151" spans="1:10" ht="16.5" x14ac:dyDescent="0.25">
      <c r="A151" s="45" t="s">
        <v>631</v>
      </c>
      <c r="B151" s="45" t="s">
        <v>1050</v>
      </c>
      <c r="C151" s="45" t="s">
        <v>1051</v>
      </c>
      <c r="D151" s="45" t="s">
        <v>634</v>
      </c>
      <c r="E151" s="45" t="s">
        <v>1052</v>
      </c>
      <c r="F151" s="45" t="s">
        <v>38</v>
      </c>
      <c r="G151" s="45" t="s">
        <v>665</v>
      </c>
      <c r="H151" s="45" t="s">
        <v>952</v>
      </c>
      <c r="I151" s="46">
        <v>8</v>
      </c>
      <c r="J151" s="45"/>
    </row>
    <row r="152" spans="1:10" ht="16.5" x14ac:dyDescent="0.25">
      <c r="A152" s="45" t="s">
        <v>631</v>
      </c>
      <c r="B152" s="45" t="s">
        <v>1053</v>
      </c>
      <c r="C152" s="45" t="s">
        <v>1054</v>
      </c>
      <c r="D152" s="45" t="s">
        <v>634</v>
      </c>
      <c r="E152" s="45" t="s">
        <v>1055</v>
      </c>
      <c r="F152" s="45" t="s">
        <v>50</v>
      </c>
      <c r="G152" s="45" t="s">
        <v>748</v>
      </c>
      <c r="H152" s="45" t="s">
        <v>1056</v>
      </c>
      <c r="I152" s="46">
        <v>2</v>
      </c>
      <c r="J152" s="45"/>
    </row>
    <row r="153" spans="1:10" ht="16.5" x14ac:dyDescent="0.25">
      <c r="A153" s="45" t="s">
        <v>631</v>
      </c>
      <c r="B153" s="45" t="s">
        <v>1053</v>
      </c>
      <c r="C153" s="45" t="s">
        <v>1054</v>
      </c>
      <c r="D153" s="45" t="s">
        <v>634</v>
      </c>
      <c r="E153" s="45" t="s">
        <v>1055</v>
      </c>
      <c r="F153" s="45" t="s">
        <v>50</v>
      </c>
      <c r="G153" s="45" t="s">
        <v>1057</v>
      </c>
      <c r="H153" s="45" t="s">
        <v>1058</v>
      </c>
      <c r="I153" s="46">
        <v>0</v>
      </c>
      <c r="J153" s="45"/>
    </row>
    <row r="154" spans="1:10" ht="16.5" x14ac:dyDescent="0.25">
      <c r="A154" s="45" t="s">
        <v>631</v>
      </c>
      <c r="B154" s="45" t="s">
        <v>1059</v>
      </c>
      <c r="C154" s="45" t="s">
        <v>1060</v>
      </c>
      <c r="D154" s="45" t="s">
        <v>634</v>
      </c>
      <c r="E154" s="45" t="s">
        <v>1061</v>
      </c>
      <c r="F154" s="45" t="s">
        <v>38</v>
      </c>
      <c r="G154" s="45" t="s">
        <v>674</v>
      </c>
      <c r="H154" s="45" t="s">
        <v>1062</v>
      </c>
      <c r="I154" s="46">
        <v>3</v>
      </c>
      <c r="J154" s="45"/>
    </row>
    <row r="155" spans="1:10" ht="16.5" x14ac:dyDescent="0.25">
      <c r="A155" s="45" t="s">
        <v>631</v>
      </c>
      <c r="B155" s="45" t="s">
        <v>1063</v>
      </c>
      <c r="C155" s="45" t="s">
        <v>1064</v>
      </c>
      <c r="D155" s="45" t="s">
        <v>699</v>
      </c>
      <c r="E155" s="45" t="s">
        <v>1065</v>
      </c>
      <c r="F155" s="45" t="s">
        <v>50</v>
      </c>
      <c r="G155" s="45" t="s">
        <v>683</v>
      </c>
      <c r="H155" s="45" t="s">
        <v>701</v>
      </c>
      <c r="I155" s="46">
        <v>0</v>
      </c>
      <c r="J155" s="45"/>
    </row>
    <row r="156" spans="1:10" ht="16.5" x14ac:dyDescent="0.25">
      <c r="A156" s="45" t="s">
        <v>631</v>
      </c>
      <c r="B156" s="45" t="s">
        <v>1066</v>
      </c>
      <c r="C156" s="45" t="s">
        <v>840</v>
      </c>
      <c r="D156" s="45" t="s">
        <v>634</v>
      </c>
      <c r="E156" s="45" t="s">
        <v>1067</v>
      </c>
      <c r="F156" s="45" t="s">
        <v>50</v>
      </c>
      <c r="G156" s="45" t="s">
        <v>636</v>
      </c>
      <c r="H156" s="45" t="s">
        <v>842</v>
      </c>
      <c r="I156" s="46">
        <v>3</v>
      </c>
      <c r="J156" s="45"/>
    </row>
    <row r="157" spans="1:10" ht="16.5" x14ac:dyDescent="0.25">
      <c r="A157" s="45" t="s">
        <v>631</v>
      </c>
      <c r="B157" s="45" t="s">
        <v>1068</v>
      </c>
      <c r="C157" s="45" t="s">
        <v>1069</v>
      </c>
      <c r="D157" s="45" t="s">
        <v>699</v>
      </c>
      <c r="E157" s="45" t="s">
        <v>1070</v>
      </c>
      <c r="F157" s="45" t="s">
        <v>38</v>
      </c>
      <c r="G157" s="45" t="s">
        <v>683</v>
      </c>
      <c r="H157" s="45" t="s">
        <v>701</v>
      </c>
      <c r="I157" s="46">
        <v>0</v>
      </c>
      <c r="J157" s="45"/>
    </row>
    <row r="158" spans="1:10" ht="16.5" x14ac:dyDescent="0.25">
      <c r="A158" s="45" t="s">
        <v>631</v>
      </c>
      <c r="B158" s="45" t="s">
        <v>1071</v>
      </c>
      <c r="C158" s="45" t="s">
        <v>1072</v>
      </c>
      <c r="D158" s="45" t="s">
        <v>634</v>
      </c>
      <c r="E158" s="45" t="s">
        <v>1073</v>
      </c>
      <c r="F158" s="45" t="s">
        <v>38</v>
      </c>
      <c r="G158" s="45" t="s">
        <v>636</v>
      </c>
      <c r="H158" s="45" t="s">
        <v>1074</v>
      </c>
      <c r="I158" s="46">
        <v>1</v>
      </c>
      <c r="J158" s="45"/>
    </row>
    <row r="159" spans="1:10" ht="16.5" x14ac:dyDescent="0.25">
      <c r="A159" s="45" t="s">
        <v>631</v>
      </c>
      <c r="B159" s="45" t="s">
        <v>1075</v>
      </c>
      <c r="C159" s="45" t="s">
        <v>1076</v>
      </c>
      <c r="D159" s="45" t="s">
        <v>634</v>
      </c>
      <c r="E159" s="45" t="s">
        <v>1077</v>
      </c>
      <c r="F159" s="45" t="s">
        <v>50</v>
      </c>
      <c r="G159" s="45" t="s">
        <v>683</v>
      </c>
      <c r="H159" s="45" t="s">
        <v>1078</v>
      </c>
      <c r="I159" s="46">
        <v>0</v>
      </c>
      <c r="J159" s="45"/>
    </row>
    <row r="160" spans="1:10" ht="16.5" x14ac:dyDescent="0.25">
      <c r="A160" s="45" t="s">
        <v>631</v>
      </c>
      <c r="B160" s="45" t="s">
        <v>1075</v>
      </c>
      <c r="C160" s="45" t="s">
        <v>1076</v>
      </c>
      <c r="D160" s="45" t="s">
        <v>634</v>
      </c>
      <c r="E160" s="45" t="s">
        <v>1077</v>
      </c>
      <c r="F160" s="45" t="s">
        <v>50</v>
      </c>
      <c r="G160" s="45" t="s">
        <v>674</v>
      </c>
      <c r="H160" s="45" t="s">
        <v>1079</v>
      </c>
      <c r="I160" s="46">
        <v>1</v>
      </c>
      <c r="J160" s="45"/>
    </row>
    <row r="161" spans="1:10" ht="16.5" x14ac:dyDescent="0.25">
      <c r="A161" s="45" t="s">
        <v>631</v>
      </c>
      <c r="B161" s="45" t="s">
        <v>1080</v>
      </c>
      <c r="C161" s="45" t="s">
        <v>1081</v>
      </c>
      <c r="D161" s="45" t="s">
        <v>634</v>
      </c>
      <c r="E161" s="45" t="s">
        <v>1082</v>
      </c>
      <c r="F161" s="45" t="s">
        <v>38</v>
      </c>
      <c r="G161" s="45" t="s">
        <v>646</v>
      </c>
      <c r="H161" s="45" t="s">
        <v>1083</v>
      </c>
      <c r="I161" s="46">
        <v>4</v>
      </c>
      <c r="J161" s="45"/>
    </row>
    <row r="162" spans="1:10" ht="16.5" x14ac:dyDescent="0.25">
      <c r="A162" s="45" t="s">
        <v>631</v>
      </c>
      <c r="B162" s="45" t="s">
        <v>1080</v>
      </c>
      <c r="C162" s="45" t="s">
        <v>1081</v>
      </c>
      <c r="D162" s="45" t="s">
        <v>634</v>
      </c>
      <c r="E162" s="45" t="s">
        <v>1082</v>
      </c>
      <c r="F162" s="45" t="s">
        <v>38</v>
      </c>
      <c r="G162" s="45" t="s">
        <v>665</v>
      </c>
      <c r="H162" s="45" t="s">
        <v>982</v>
      </c>
      <c r="I162" s="46">
        <v>2</v>
      </c>
      <c r="J162" s="45"/>
    </row>
    <row r="163" spans="1:10" ht="16.5" x14ac:dyDescent="0.25">
      <c r="A163" s="45" t="s">
        <v>858</v>
      </c>
      <c r="B163" s="45" t="s">
        <v>1084</v>
      </c>
      <c r="C163" s="45" t="s">
        <v>1085</v>
      </c>
      <c r="D163" s="45" t="s">
        <v>699</v>
      </c>
      <c r="E163" s="45" t="s">
        <v>1086</v>
      </c>
      <c r="F163" s="45" t="s">
        <v>38</v>
      </c>
      <c r="G163" s="45" t="s">
        <v>646</v>
      </c>
      <c r="H163" s="45" t="s">
        <v>1087</v>
      </c>
      <c r="I163" s="46">
        <v>0</v>
      </c>
      <c r="J163" s="45"/>
    </row>
    <row r="164" spans="1:10" ht="16.5" x14ac:dyDescent="0.25">
      <c r="A164" s="45" t="s">
        <v>631</v>
      </c>
      <c r="B164" s="45" t="s">
        <v>1088</v>
      </c>
      <c r="C164" s="45" t="s">
        <v>1089</v>
      </c>
      <c r="D164" s="45" t="s">
        <v>634</v>
      </c>
      <c r="E164" s="45" t="s">
        <v>1090</v>
      </c>
      <c r="F164" s="45" t="s">
        <v>38</v>
      </c>
      <c r="G164" s="45" t="s">
        <v>636</v>
      </c>
      <c r="H164" s="45" t="s">
        <v>1091</v>
      </c>
      <c r="I164" s="46">
        <v>4</v>
      </c>
      <c r="J164" s="45"/>
    </row>
    <row r="165" spans="1:10" ht="16.5" x14ac:dyDescent="0.25">
      <c r="A165" s="45" t="s">
        <v>631</v>
      </c>
      <c r="B165" s="45" t="s">
        <v>1092</v>
      </c>
      <c r="C165" s="45" t="s">
        <v>1093</v>
      </c>
      <c r="D165" s="45" t="s">
        <v>634</v>
      </c>
      <c r="E165" s="45" t="s">
        <v>1094</v>
      </c>
      <c r="F165" s="45" t="s">
        <v>38</v>
      </c>
      <c r="G165" s="45" t="s">
        <v>636</v>
      </c>
      <c r="H165" s="45" t="s">
        <v>1095</v>
      </c>
      <c r="I165" s="46">
        <v>1</v>
      </c>
      <c r="J165" s="45"/>
    </row>
    <row r="166" spans="1:10" ht="16.5" x14ac:dyDescent="0.25">
      <c r="A166" s="45" t="s">
        <v>648</v>
      </c>
      <c r="B166" s="45" t="s">
        <v>1096</v>
      </c>
      <c r="C166" s="45" t="s">
        <v>1097</v>
      </c>
      <c r="D166" s="45" t="s">
        <v>634</v>
      </c>
      <c r="E166" s="45" t="s">
        <v>1098</v>
      </c>
      <c r="F166" s="45" t="s">
        <v>50</v>
      </c>
      <c r="G166" s="45" t="s">
        <v>674</v>
      </c>
      <c r="H166" s="45" t="s">
        <v>1099</v>
      </c>
      <c r="I166" s="46">
        <v>1120</v>
      </c>
      <c r="J166" s="45" t="s">
        <v>1100</v>
      </c>
    </row>
    <row r="167" spans="1:10" ht="16.5" x14ac:dyDescent="0.25">
      <c r="A167" s="45" t="s">
        <v>631</v>
      </c>
      <c r="B167" s="45" t="s">
        <v>1101</v>
      </c>
      <c r="C167" s="45" t="s">
        <v>633</v>
      </c>
      <c r="D167" s="45" t="s">
        <v>634</v>
      </c>
      <c r="E167" s="45" t="s">
        <v>1102</v>
      </c>
      <c r="F167" s="45" t="s">
        <v>38</v>
      </c>
      <c r="G167" s="45" t="s">
        <v>636</v>
      </c>
      <c r="H167" s="45" t="s">
        <v>1103</v>
      </c>
      <c r="I167" s="46">
        <v>19</v>
      </c>
      <c r="J167" s="45"/>
    </row>
    <row r="168" spans="1:10" ht="16.5" x14ac:dyDescent="0.25">
      <c r="A168" s="45" t="s">
        <v>631</v>
      </c>
      <c r="B168" s="45" t="s">
        <v>1101</v>
      </c>
      <c r="C168" s="45" t="s">
        <v>633</v>
      </c>
      <c r="D168" s="45" t="s">
        <v>634</v>
      </c>
      <c r="E168" s="45" t="s">
        <v>1102</v>
      </c>
      <c r="F168" s="45" t="s">
        <v>38</v>
      </c>
      <c r="G168" s="45" t="s">
        <v>636</v>
      </c>
      <c r="H168" s="45" t="s">
        <v>1104</v>
      </c>
      <c r="I168" s="46">
        <v>0</v>
      </c>
      <c r="J168" s="45"/>
    </row>
    <row r="169" spans="1:10" ht="16.5" x14ac:dyDescent="0.25">
      <c r="A169" s="45" t="s">
        <v>631</v>
      </c>
      <c r="B169" s="45" t="s">
        <v>185</v>
      </c>
      <c r="C169" s="45" t="s">
        <v>1105</v>
      </c>
      <c r="D169" s="45" t="s">
        <v>699</v>
      </c>
      <c r="E169" s="45" t="s">
        <v>1106</v>
      </c>
      <c r="F169" s="45" t="s">
        <v>50</v>
      </c>
      <c r="G169" s="45" t="s">
        <v>683</v>
      </c>
      <c r="H169" s="45" t="s">
        <v>1107</v>
      </c>
      <c r="I169" s="46">
        <v>22</v>
      </c>
      <c r="J169" s="45"/>
    </row>
    <row r="170" spans="1:10" ht="16.5" x14ac:dyDescent="0.25">
      <c r="A170" s="45" t="s">
        <v>631</v>
      </c>
      <c r="B170" s="45" t="s">
        <v>185</v>
      </c>
      <c r="C170" s="45" t="s">
        <v>1105</v>
      </c>
      <c r="D170" s="45" t="s">
        <v>699</v>
      </c>
      <c r="E170" s="45" t="s">
        <v>1106</v>
      </c>
      <c r="F170" s="45" t="s">
        <v>50</v>
      </c>
      <c r="G170" s="45" t="s">
        <v>683</v>
      </c>
      <c r="H170" s="45" t="s">
        <v>701</v>
      </c>
      <c r="I170" s="46">
        <v>0</v>
      </c>
      <c r="J170" s="45"/>
    </row>
    <row r="171" spans="1:10" ht="16.5" x14ac:dyDescent="0.25">
      <c r="A171" s="45" t="s">
        <v>631</v>
      </c>
      <c r="B171" s="45" t="s">
        <v>185</v>
      </c>
      <c r="C171" s="45" t="s">
        <v>1105</v>
      </c>
      <c r="D171" s="45" t="s">
        <v>699</v>
      </c>
      <c r="E171" s="45" t="s">
        <v>1106</v>
      </c>
      <c r="F171" s="45" t="s">
        <v>50</v>
      </c>
      <c r="G171" s="45" t="s">
        <v>683</v>
      </c>
      <c r="H171" s="45" t="s">
        <v>701</v>
      </c>
      <c r="I171" s="46">
        <v>0</v>
      </c>
      <c r="J171" s="45"/>
    </row>
    <row r="172" spans="1:10" ht="16.5" x14ac:dyDescent="0.25">
      <c r="A172" s="45" t="s">
        <v>631</v>
      </c>
      <c r="B172" s="45" t="s">
        <v>1108</v>
      </c>
      <c r="C172" s="45" t="s">
        <v>1109</v>
      </c>
      <c r="D172" s="45" t="s">
        <v>634</v>
      </c>
      <c r="E172" s="45" t="s">
        <v>1110</v>
      </c>
      <c r="F172" s="45" t="s">
        <v>38</v>
      </c>
      <c r="G172" s="45" t="s">
        <v>738</v>
      </c>
      <c r="H172" s="45" t="s">
        <v>1111</v>
      </c>
      <c r="I172" s="46">
        <v>4</v>
      </c>
      <c r="J172" s="45"/>
    </row>
    <row r="173" spans="1:10" ht="16.5" x14ac:dyDescent="0.25">
      <c r="A173" s="45" t="s">
        <v>631</v>
      </c>
      <c r="B173" s="45" t="s">
        <v>1112</v>
      </c>
      <c r="C173" s="45" t="s">
        <v>1113</v>
      </c>
      <c r="D173" s="45" t="s">
        <v>634</v>
      </c>
      <c r="E173" s="45" t="s">
        <v>1114</v>
      </c>
      <c r="F173" s="45" t="s">
        <v>50</v>
      </c>
      <c r="G173" s="45" t="s">
        <v>636</v>
      </c>
      <c r="H173" s="45" t="s">
        <v>1115</v>
      </c>
      <c r="I173" s="46">
        <v>10</v>
      </c>
      <c r="J173" s="45"/>
    </row>
    <row r="174" spans="1:10" ht="16.5" x14ac:dyDescent="0.25">
      <c r="A174" s="45" t="s">
        <v>631</v>
      </c>
      <c r="B174" s="45" t="s">
        <v>1116</v>
      </c>
      <c r="C174" s="45" t="s">
        <v>1117</v>
      </c>
      <c r="D174" s="45" t="s">
        <v>634</v>
      </c>
      <c r="E174" s="45" t="s">
        <v>1118</v>
      </c>
      <c r="F174" s="45" t="s">
        <v>1119</v>
      </c>
      <c r="G174" s="45" t="s">
        <v>636</v>
      </c>
      <c r="H174" s="45" t="s">
        <v>1120</v>
      </c>
      <c r="I174" s="46">
        <v>1</v>
      </c>
      <c r="J174" s="45"/>
    </row>
    <row r="175" spans="1:10" ht="16.5" x14ac:dyDescent="0.25">
      <c r="A175" s="45" t="s">
        <v>858</v>
      </c>
      <c r="B175" s="45" t="s">
        <v>1121</v>
      </c>
      <c r="C175" s="45" t="s">
        <v>1122</v>
      </c>
      <c r="D175" s="45" t="s">
        <v>634</v>
      </c>
      <c r="E175" s="45" t="s">
        <v>1123</v>
      </c>
      <c r="F175" s="45" t="s">
        <v>38</v>
      </c>
      <c r="G175" s="45" t="s">
        <v>667</v>
      </c>
      <c r="H175" s="45" t="s">
        <v>1124</v>
      </c>
      <c r="I175" s="46">
        <v>0</v>
      </c>
      <c r="J175" s="45"/>
    </row>
    <row r="176" spans="1:10" ht="16.5" x14ac:dyDescent="0.25">
      <c r="A176" s="45" t="s">
        <v>631</v>
      </c>
      <c r="B176" s="45" t="s">
        <v>1125</v>
      </c>
      <c r="C176" s="45" t="s">
        <v>1126</v>
      </c>
      <c r="D176" s="45" t="s">
        <v>634</v>
      </c>
      <c r="E176" s="45" t="s">
        <v>1127</v>
      </c>
      <c r="F176" s="45" t="s">
        <v>50</v>
      </c>
      <c r="G176" s="45" t="s">
        <v>636</v>
      </c>
      <c r="H176" s="45" t="s">
        <v>1128</v>
      </c>
      <c r="I176" s="46">
        <v>1</v>
      </c>
      <c r="J176" s="45"/>
    </row>
    <row r="177" spans="1:10" ht="16.5" x14ac:dyDescent="0.25">
      <c r="A177" s="45" t="s">
        <v>808</v>
      </c>
      <c r="B177" s="45" t="s">
        <v>1129</v>
      </c>
      <c r="C177" s="45" t="s">
        <v>1130</v>
      </c>
      <c r="D177" s="45" t="s">
        <v>699</v>
      </c>
      <c r="E177" s="45" t="s">
        <v>1131</v>
      </c>
      <c r="F177" s="45" t="s">
        <v>473</v>
      </c>
      <c r="G177" s="45" t="s">
        <v>646</v>
      </c>
      <c r="H177" s="45" t="s">
        <v>812</v>
      </c>
      <c r="I177" s="46">
        <v>0</v>
      </c>
      <c r="J177" s="45"/>
    </row>
    <row r="178" spans="1:10" ht="16.5" x14ac:dyDescent="0.25">
      <c r="A178" s="45" t="s">
        <v>808</v>
      </c>
      <c r="B178" s="45" t="s">
        <v>1129</v>
      </c>
      <c r="C178" s="45" t="s">
        <v>1130</v>
      </c>
      <c r="D178" s="45" t="s">
        <v>699</v>
      </c>
      <c r="E178" s="45" t="s">
        <v>1131</v>
      </c>
      <c r="F178" s="45" t="s">
        <v>473</v>
      </c>
      <c r="G178" s="45" t="s">
        <v>646</v>
      </c>
      <c r="H178" s="45" t="s">
        <v>713</v>
      </c>
      <c r="I178" s="46">
        <v>0</v>
      </c>
      <c r="J178" s="45"/>
    </row>
    <row r="179" spans="1:10" ht="16.5" x14ac:dyDescent="0.25">
      <c r="A179" s="45" t="s">
        <v>808</v>
      </c>
      <c r="B179" s="45" t="s">
        <v>1129</v>
      </c>
      <c r="C179" s="45" t="s">
        <v>1130</v>
      </c>
      <c r="D179" s="45" t="s">
        <v>813</v>
      </c>
      <c r="E179" s="45" t="s">
        <v>1131</v>
      </c>
      <c r="F179" s="45" t="s">
        <v>473</v>
      </c>
      <c r="G179" s="45" t="s">
        <v>646</v>
      </c>
      <c r="H179" s="45" t="s">
        <v>713</v>
      </c>
      <c r="I179" s="46">
        <v>0</v>
      </c>
      <c r="J179" s="45"/>
    </row>
    <row r="180" spans="1:10" ht="16.5" x14ac:dyDescent="0.25">
      <c r="A180" s="45" t="s">
        <v>631</v>
      </c>
      <c r="B180" s="45" t="s">
        <v>1132</v>
      </c>
      <c r="C180" s="45" t="s">
        <v>1133</v>
      </c>
      <c r="D180" s="45" t="s">
        <v>634</v>
      </c>
      <c r="E180" s="45" t="s">
        <v>1134</v>
      </c>
      <c r="F180" s="45" t="s">
        <v>38</v>
      </c>
      <c r="G180" s="45" t="s">
        <v>674</v>
      </c>
      <c r="H180" s="45" t="s">
        <v>1135</v>
      </c>
      <c r="I180" s="46">
        <v>1</v>
      </c>
      <c r="J180" s="45"/>
    </row>
    <row r="181" spans="1:10" ht="16.5" x14ac:dyDescent="0.25">
      <c r="A181" s="45" t="s">
        <v>631</v>
      </c>
      <c r="B181" s="45" t="s">
        <v>1136</v>
      </c>
      <c r="C181" s="45" t="s">
        <v>1137</v>
      </c>
      <c r="D181" s="45" t="s">
        <v>634</v>
      </c>
      <c r="E181" s="45" t="s">
        <v>1138</v>
      </c>
      <c r="F181" s="45" t="s">
        <v>104</v>
      </c>
      <c r="G181" s="45" t="s">
        <v>636</v>
      </c>
      <c r="H181" s="45" t="s">
        <v>1139</v>
      </c>
      <c r="I181" s="46">
        <v>5</v>
      </c>
      <c r="J181" s="45"/>
    </row>
    <row r="182" spans="1:10" ht="16.5" x14ac:dyDescent="0.25">
      <c r="A182" s="45" t="s">
        <v>631</v>
      </c>
      <c r="B182" s="45" t="s">
        <v>1140</v>
      </c>
      <c r="C182" s="45" t="s">
        <v>1141</v>
      </c>
      <c r="D182" s="45" t="s">
        <v>634</v>
      </c>
      <c r="E182" s="45" t="s">
        <v>933</v>
      </c>
      <c r="F182" s="45" t="s">
        <v>38</v>
      </c>
      <c r="G182" s="45" t="s">
        <v>646</v>
      </c>
      <c r="H182" s="45" t="s">
        <v>679</v>
      </c>
      <c r="I182" s="46">
        <v>3</v>
      </c>
      <c r="J182" s="45"/>
    </row>
    <row r="183" spans="1:10" ht="16.5" x14ac:dyDescent="0.25">
      <c r="A183" s="45" t="s">
        <v>631</v>
      </c>
      <c r="B183" s="45" t="s">
        <v>1140</v>
      </c>
      <c r="C183" s="45" t="s">
        <v>1141</v>
      </c>
      <c r="D183" s="45" t="s">
        <v>634</v>
      </c>
      <c r="E183" s="45" t="s">
        <v>933</v>
      </c>
      <c r="F183" s="45" t="s">
        <v>38</v>
      </c>
      <c r="G183" s="45" t="s">
        <v>665</v>
      </c>
      <c r="H183" s="45" t="s">
        <v>934</v>
      </c>
      <c r="I183" s="46">
        <v>2</v>
      </c>
      <c r="J183" s="45"/>
    </row>
    <row r="184" spans="1:10" ht="16.5" x14ac:dyDescent="0.25">
      <c r="A184" s="45" t="s">
        <v>631</v>
      </c>
      <c r="B184" s="45" t="s">
        <v>1142</v>
      </c>
      <c r="C184" s="45" t="s">
        <v>1143</v>
      </c>
      <c r="D184" s="45" t="s">
        <v>699</v>
      </c>
      <c r="E184" s="45" t="s">
        <v>1144</v>
      </c>
      <c r="F184" s="45" t="s">
        <v>50</v>
      </c>
      <c r="G184" s="45" t="s">
        <v>683</v>
      </c>
      <c r="H184" s="45" t="s">
        <v>701</v>
      </c>
      <c r="I184" s="46">
        <v>0</v>
      </c>
      <c r="J184" s="45"/>
    </row>
    <row r="185" spans="1:10" ht="16.5" x14ac:dyDescent="0.25">
      <c r="A185" s="45" t="s">
        <v>631</v>
      </c>
      <c r="B185" s="45" t="s">
        <v>1142</v>
      </c>
      <c r="C185" s="45" t="s">
        <v>1143</v>
      </c>
      <c r="D185" s="45" t="s">
        <v>699</v>
      </c>
      <c r="E185" s="45" t="s">
        <v>1144</v>
      </c>
      <c r="F185" s="45" t="s">
        <v>50</v>
      </c>
      <c r="G185" s="45" t="s">
        <v>683</v>
      </c>
      <c r="H185" s="45" t="s">
        <v>701</v>
      </c>
      <c r="I185" s="46">
        <v>0</v>
      </c>
      <c r="J185" s="45"/>
    </row>
    <row r="186" spans="1:10" ht="16.5" x14ac:dyDescent="0.25">
      <c r="A186" s="45" t="s">
        <v>631</v>
      </c>
      <c r="B186" s="45" t="s">
        <v>1142</v>
      </c>
      <c r="C186" s="45" t="s">
        <v>1143</v>
      </c>
      <c r="D186" s="45" t="s">
        <v>699</v>
      </c>
      <c r="E186" s="45" t="s">
        <v>1144</v>
      </c>
      <c r="F186" s="45" t="s">
        <v>50</v>
      </c>
      <c r="G186" s="45" t="s">
        <v>754</v>
      </c>
      <c r="H186" s="45" t="s">
        <v>755</v>
      </c>
      <c r="I186" s="46">
        <v>0</v>
      </c>
      <c r="J186" s="45"/>
    </row>
    <row r="187" spans="1:10" ht="16.5" x14ac:dyDescent="0.25">
      <c r="A187" s="45" t="s">
        <v>858</v>
      </c>
      <c r="B187" s="45" t="s">
        <v>1145</v>
      </c>
      <c r="C187" s="45" t="s">
        <v>1146</v>
      </c>
      <c r="D187" s="45" t="s">
        <v>634</v>
      </c>
      <c r="E187" s="45" t="s">
        <v>1147</v>
      </c>
      <c r="F187" s="45" t="s">
        <v>38</v>
      </c>
      <c r="G187" s="45" t="s">
        <v>646</v>
      </c>
      <c r="H187" s="45" t="s">
        <v>992</v>
      </c>
      <c r="I187" s="46">
        <v>1</v>
      </c>
      <c r="J187" s="45"/>
    </row>
    <row r="188" spans="1:10" ht="16.5" x14ac:dyDescent="0.25">
      <c r="A188" s="45" t="s">
        <v>631</v>
      </c>
      <c r="B188" s="45" t="s">
        <v>1148</v>
      </c>
      <c r="C188" s="45" t="s">
        <v>1149</v>
      </c>
      <c r="D188" s="45" t="s">
        <v>634</v>
      </c>
      <c r="E188" s="45" t="s">
        <v>1150</v>
      </c>
      <c r="F188" s="45" t="s">
        <v>473</v>
      </c>
      <c r="G188" s="45" t="s">
        <v>683</v>
      </c>
      <c r="H188" s="45" t="s">
        <v>1151</v>
      </c>
      <c r="I188" s="46">
        <v>1</v>
      </c>
      <c r="J188" s="45"/>
    </row>
    <row r="189" spans="1:10" ht="16.5" x14ac:dyDescent="0.25">
      <c r="A189" s="45" t="s">
        <v>631</v>
      </c>
      <c r="B189" s="45" t="s">
        <v>1152</v>
      </c>
      <c r="C189" s="45" t="s">
        <v>1153</v>
      </c>
      <c r="D189" s="45" t="s">
        <v>634</v>
      </c>
      <c r="E189" s="45" t="s">
        <v>1154</v>
      </c>
      <c r="F189" s="45" t="s">
        <v>50</v>
      </c>
      <c r="G189" s="45" t="s">
        <v>636</v>
      </c>
      <c r="H189" s="45" t="s">
        <v>718</v>
      </c>
      <c r="I189" s="46">
        <v>0</v>
      </c>
      <c r="J189" s="45"/>
    </row>
    <row r="190" spans="1:10" ht="16.5" x14ac:dyDescent="0.25">
      <c r="A190" s="45" t="s">
        <v>631</v>
      </c>
      <c r="B190" s="45" t="s">
        <v>1155</v>
      </c>
      <c r="C190" s="45" t="s">
        <v>1156</v>
      </c>
      <c r="D190" s="45" t="s">
        <v>634</v>
      </c>
      <c r="E190" s="45" t="s">
        <v>1157</v>
      </c>
      <c r="F190" s="45" t="s">
        <v>66</v>
      </c>
      <c r="G190" s="45" t="s">
        <v>683</v>
      </c>
      <c r="H190" s="45" t="s">
        <v>1158</v>
      </c>
      <c r="I190" s="46">
        <v>2</v>
      </c>
      <c r="J190" s="45"/>
    </row>
    <row r="191" spans="1:10" ht="16.5" x14ac:dyDescent="0.25">
      <c r="A191" s="45" t="s">
        <v>631</v>
      </c>
      <c r="B191" s="45" t="s">
        <v>1159</v>
      </c>
      <c r="C191" s="45" t="s">
        <v>633</v>
      </c>
      <c r="D191" s="45" t="s">
        <v>634</v>
      </c>
      <c r="E191" s="45" t="s">
        <v>1160</v>
      </c>
      <c r="F191" s="45" t="s">
        <v>38</v>
      </c>
      <c r="G191" s="45" t="s">
        <v>636</v>
      </c>
      <c r="H191" s="45" t="s">
        <v>1161</v>
      </c>
      <c r="I191" s="46">
        <v>1</v>
      </c>
      <c r="J191" s="45"/>
    </row>
    <row r="192" spans="1:10" ht="16.5" x14ac:dyDescent="0.25">
      <c r="A192" s="45" t="s">
        <v>631</v>
      </c>
      <c r="B192" s="45" t="s">
        <v>1162</v>
      </c>
      <c r="C192" s="45" t="s">
        <v>1163</v>
      </c>
      <c r="D192" s="45" t="s">
        <v>634</v>
      </c>
      <c r="E192" s="45" t="s">
        <v>1164</v>
      </c>
      <c r="F192" s="45" t="s">
        <v>38</v>
      </c>
      <c r="G192" s="45" t="s">
        <v>636</v>
      </c>
      <c r="H192" s="45" t="s">
        <v>705</v>
      </c>
      <c r="I192" s="46">
        <v>5</v>
      </c>
      <c r="J192" s="45"/>
    </row>
    <row r="193" spans="1:10" ht="16.5" x14ac:dyDescent="0.25">
      <c r="A193" s="45" t="s">
        <v>631</v>
      </c>
      <c r="B193" s="45" t="s">
        <v>1165</v>
      </c>
      <c r="C193" s="45" t="s">
        <v>1166</v>
      </c>
      <c r="D193" s="45" t="s">
        <v>634</v>
      </c>
      <c r="E193" s="45" t="s">
        <v>1167</v>
      </c>
      <c r="F193" s="45" t="s">
        <v>50</v>
      </c>
      <c r="G193" s="45" t="s">
        <v>674</v>
      </c>
      <c r="H193" s="45" t="s">
        <v>857</v>
      </c>
      <c r="I193" s="46">
        <v>7</v>
      </c>
      <c r="J193" s="45"/>
    </row>
    <row r="194" spans="1:10" ht="16.5" x14ac:dyDescent="0.25">
      <c r="A194" s="45" t="s">
        <v>631</v>
      </c>
      <c r="B194" s="45" t="s">
        <v>1168</v>
      </c>
      <c r="C194" s="45" t="s">
        <v>1169</v>
      </c>
      <c r="D194" s="45" t="s">
        <v>634</v>
      </c>
      <c r="E194" s="45" t="s">
        <v>1170</v>
      </c>
      <c r="F194" s="45" t="s">
        <v>1119</v>
      </c>
      <c r="G194" s="45" t="s">
        <v>738</v>
      </c>
      <c r="H194" s="45" t="s">
        <v>1171</v>
      </c>
      <c r="I194" s="46">
        <v>1</v>
      </c>
      <c r="J194" s="45"/>
    </row>
    <row r="195" spans="1:10" ht="16.5" x14ac:dyDescent="0.25">
      <c r="A195" s="45" t="s">
        <v>631</v>
      </c>
      <c r="B195" s="45" t="s">
        <v>1172</v>
      </c>
      <c r="C195" s="45" t="s">
        <v>1173</v>
      </c>
      <c r="D195" s="45" t="s">
        <v>634</v>
      </c>
      <c r="E195" s="45" t="s">
        <v>1174</v>
      </c>
      <c r="F195" s="45" t="s">
        <v>38</v>
      </c>
      <c r="G195" s="45" t="s">
        <v>738</v>
      </c>
      <c r="H195" s="45" t="s">
        <v>1175</v>
      </c>
      <c r="I195" s="46">
        <v>472</v>
      </c>
      <c r="J195" s="45"/>
    </row>
    <row r="196" spans="1:10" ht="16.5" x14ac:dyDescent="0.25">
      <c r="A196" s="45" t="s">
        <v>631</v>
      </c>
      <c r="B196" s="45" t="s">
        <v>1176</v>
      </c>
      <c r="C196" s="45" t="s">
        <v>1177</v>
      </c>
      <c r="D196" s="45" t="s">
        <v>634</v>
      </c>
      <c r="E196" s="45" t="s">
        <v>1178</v>
      </c>
      <c r="F196" s="45" t="s">
        <v>50</v>
      </c>
      <c r="G196" s="45" t="s">
        <v>674</v>
      </c>
      <c r="H196" s="45" t="s">
        <v>974</v>
      </c>
      <c r="I196" s="46">
        <v>1</v>
      </c>
      <c r="J196" s="45"/>
    </row>
    <row r="197" spans="1:10" ht="16.5" x14ac:dyDescent="0.25">
      <c r="A197" s="45" t="s">
        <v>631</v>
      </c>
      <c r="B197" s="45" t="s">
        <v>1179</v>
      </c>
      <c r="C197" s="45" t="s">
        <v>1180</v>
      </c>
      <c r="D197" s="45" t="s">
        <v>634</v>
      </c>
      <c r="E197" s="45" t="s">
        <v>1181</v>
      </c>
      <c r="F197" s="45" t="s">
        <v>38</v>
      </c>
      <c r="G197" s="45" t="s">
        <v>665</v>
      </c>
      <c r="H197" s="45" t="s">
        <v>934</v>
      </c>
      <c r="I197" s="46">
        <v>1</v>
      </c>
      <c r="J197" s="45"/>
    </row>
    <row r="198" spans="1:10" ht="16.5" x14ac:dyDescent="0.25">
      <c r="A198" s="45" t="s">
        <v>631</v>
      </c>
      <c r="B198" s="45" t="s">
        <v>1182</v>
      </c>
      <c r="C198" s="45" t="s">
        <v>633</v>
      </c>
      <c r="D198" s="45" t="s">
        <v>634</v>
      </c>
      <c r="E198" s="45" t="s">
        <v>1183</v>
      </c>
      <c r="F198" s="45" t="s">
        <v>38</v>
      </c>
      <c r="G198" s="45" t="s">
        <v>636</v>
      </c>
      <c r="H198" s="45" t="s">
        <v>1103</v>
      </c>
      <c r="I198" s="46">
        <v>5</v>
      </c>
      <c r="J198" s="45"/>
    </row>
    <row r="199" spans="1:10" ht="16.5" x14ac:dyDescent="0.25">
      <c r="A199" s="45" t="s">
        <v>631</v>
      </c>
      <c r="B199" s="45" t="s">
        <v>1182</v>
      </c>
      <c r="C199" s="45" t="s">
        <v>633</v>
      </c>
      <c r="D199" s="45" t="s">
        <v>634</v>
      </c>
      <c r="E199" s="45" t="s">
        <v>1183</v>
      </c>
      <c r="F199" s="45" t="s">
        <v>38</v>
      </c>
      <c r="G199" s="45" t="s">
        <v>636</v>
      </c>
      <c r="H199" s="45" t="s">
        <v>1104</v>
      </c>
      <c r="I199" s="46">
        <v>0</v>
      </c>
      <c r="J199" s="45"/>
    </row>
    <row r="200" spans="1:10" ht="16.5" x14ac:dyDescent="0.25">
      <c r="A200" s="45" t="s">
        <v>631</v>
      </c>
      <c r="B200" s="45" t="s">
        <v>1182</v>
      </c>
      <c r="C200" s="45" t="s">
        <v>633</v>
      </c>
      <c r="D200" s="45" t="s">
        <v>634</v>
      </c>
      <c r="E200" s="45" t="s">
        <v>1183</v>
      </c>
      <c r="F200" s="45" t="s">
        <v>38</v>
      </c>
      <c r="G200" s="45" t="s">
        <v>636</v>
      </c>
      <c r="H200" s="45" t="s">
        <v>1184</v>
      </c>
      <c r="I200" s="46">
        <v>0</v>
      </c>
      <c r="J200" s="45"/>
    </row>
    <row r="201" spans="1:10" ht="16.5" x14ac:dyDescent="0.25">
      <c r="A201" s="45" t="s">
        <v>631</v>
      </c>
      <c r="B201" s="45" t="s">
        <v>1182</v>
      </c>
      <c r="C201" s="45" t="s">
        <v>633</v>
      </c>
      <c r="D201" s="45" t="s">
        <v>634</v>
      </c>
      <c r="E201" s="45" t="s">
        <v>1183</v>
      </c>
      <c r="F201" s="45" t="s">
        <v>38</v>
      </c>
      <c r="G201" s="45" t="s">
        <v>636</v>
      </c>
      <c r="H201" s="45" t="s">
        <v>1185</v>
      </c>
      <c r="I201" s="46">
        <v>20</v>
      </c>
      <c r="J201" s="45"/>
    </row>
    <row r="202" spans="1:10" ht="16.5" x14ac:dyDescent="0.25">
      <c r="A202" s="45" t="s">
        <v>808</v>
      </c>
      <c r="B202" s="45" t="s">
        <v>1186</v>
      </c>
      <c r="C202" s="45" t="s">
        <v>1187</v>
      </c>
      <c r="D202" s="45" t="s">
        <v>634</v>
      </c>
      <c r="E202" s="45" t="s">
        <v>1188</v>
      </c>
      <c r="F202" s="45" t="s">
        <v>473</v>
      </c>
      <c r="G202" s="45" t="s">
        <v>659</v>
      </c>
      <c r="H202" s="45" t="s">
        <v>1189</v>
      </c>
      <c r="I202" s="46">
        <v>0</v>
      </c>
      <c r="J202" s="45"/>
    </row>
    <row r="203" spans="1:10" ht="16.5" x14ac:dyDescent="0.25">
      <c r="A203" s="45" t="s">
        <v>631</v>
      </c>
      <c r="B203" s="45" t="s">
        <v>1190</v>
      </c>
      <c r="C203" s="45" t="s">
        <v>1191</v>
      </c>
      <c r="D203" s="45" t="s">
        <v>634</v>
      </c>
      <c r="E203" s="45" t="s">
        <v>1192</v>
      </c>
      <c r="F203" s="45" t="s">
        <v>38</v>
      </c>
      <c r="G203" s="45" t="s">
        <v>674</v>
      </c>
      <c r="H203" s="45" t="s">
        <v>1193</v>
      </c>
      <c r="I203" s="46">
        <v>2</v>
      </c>
      <c r="J203" s="45"/>
    </row>
    <row r="204" spans="1:10" ht="16.5" x14ac:dyDescent="0.25">
      <c r="A204" s="45" t="s">
        <v>631</v>
      </c>
      <c r="B204" s="45" t="s">
        <v>1194</v>
      </c>
      <c r="C204" s="45" t="s">
        <v>1195</v>
      </c>
      <c r="D204" s="45" t="s">
        <v>699</v>
      </c>
      <c r="E204" s="45" t="s">
        <v>1196</v>
      </c>
      <c r="F204" s="45" t="s">
        <v>42</v>
      </c>
      <c r="G204" s="45" t="s">
        <v>667</v>
      </c>
      <c r="H204" s="45" t="s">
        <v>983</v>
      </c>
      <c r="I204" s="46">
        <v>0</v>
      </c>
      <c r="J204" s="45"/>
    </row>
    <row r="205" spans="1:10" ht="16.5" x14ac:dyDescent="0.25">
      <c r="A205" s="45" t="s">
        <v>631</v>
      </c>
      <c r="B205" s="45" t="s">
        <v>576</v>
      </c>
      <c r="C205" s="45" t="s">
        <v>1197</v>
      </c>
      <c r="D205" s="45" t="s">
        <v>634</v>
      </c>
      <c r="E205" s="45" t="s">
        <v>1198</v>
      </c>
      <c r="F205" s="45" t="s">
        <v>38</v>
      </c>
      <c r="G205" s="45" t="s">
        <v>636</v>
      </c>
      <c r="H205" s="45" t="s">
        <v>1199</v>
      </c>
      <c r="I205" s="46">
        <v>0</v>
      </c>
      <c r="J205" s="45"/>
    </row>
    <row r="206" spans="1:10" ht="16.5" x14ac:dyDescent="0.25">
      <c r="A206" s="45" t="s">
        <v>631</v>
      </c>
      <c r="B206" s="45" t="s">
        <v>576</v>
      </c>
      <c r="C206" s="45" t="s">
        <v>1197</v>
      </c>
      <c r="D206" s="45" t="s">
        <v>699</v>
      </c>
      <c r="E206" s="45" t="s">
        <v>1198</v>
      </c>
      <c r="F206" s="45" t="s">
        <v>38</v>
      </c>
      <c r="G206" s="45" t="s">
        <v>754</v>
      </c>
      <c r="H206" s="45" t="s">
        <v>755</v>
      </c>
      <c r="I206" s="46">
        <v>0</v>
      </c>
      <c r="J206" s="45"/>
    </row>
    <row r="207" spans="1:10" ht="16.5" x14ac:dyDescent="0.25">
      <c r="A207" s="45" t="s">
        <v>648</v>
      </c>
      <c r="B207" s="45" t="s">
        <v>1200</v>
      </c>
      <c r="C207" s="45" t="s">
        <v>1201</v>
      </c>
      <c r="D207" s="45" t="s">
        <v>699</v>
      </c>
      <c r="E207" s="45" t="s">
        <v>1202</v>
      </c>
      <c r="F207" s="45" t="s">
        <v>42</v>
      </c>
      <c r="G207" s="45" t="s">
        <v>646</v>
      </c>
      <c r="H207" s="45" t="s">
        <v>1087</v>
      </c>
      <c r="I207" s="46">
        <v>0</v>
      </c>
      <c r="J207" s="45" t="s">
        <v>1203</v>
      </c>
    </row>
    <row r="208" spans="1:10" ht="16.5" x14ac:dyDescent="0.25">
      <c r="A208" s="45" t="s">
        <v>631</v>
      </c>
      <c r="B208" s="45" t="s">
        <v>1204</v>
      </c>
      <c r="C208" s="45" t="s">
        <v>1205</v>
      </c>
      <c r="D208" s="45" t="s">
        <v>634</v>
      </c>
      <c r="E208" s="45" t="s">
        <v>1206</v>
      </c>
      <c r="F208" s="45" t="s">
        <v>38</v>
      </c>
      <c r="G208" s="45" t="s">
        <v>674</v>
      </c>
      <c r="H208" s="45" t="s">
        <v>1135</v>
      </c>
      <c r="I208" s="46">
        <v>1</v>
      </c>
      <c r="J208" s="45"/>
    </row>
    <row r="209" spans="1:10" ht="16.5" x14ac:dyDescent="0.25">
      <c r="A209" s="45" t="s">
        <v>631</v>
      </c>
      <c r="B209" s="45" t="s">
        <v>1207</v>
      </c>
      <c r="C209" s="45" t="s">
        <v>1089</v>
      </c>
      <c r="D209" s="45" t="s">
        <v>634</v>
      </c>
      <c r="E209" s="45" t="s">
        <v>1208</v>
      </c>
      <c r="F209" s="45" t="s">
        <v>50</v>
      </c>
      <c r="G209" s="45" t="s">
        <v>636</v>
      </c>
      <c r="H209" s="45" t="s">
        <v>1209</v>
      </c>
      <c r="I209" s="46">
        <v>20</v>
      </c>
      <c r="J209" s="45"/>
    </row>
    <row r="210" spans="1:10" ht="16.5" x14ac:dyDescent="0.25">
      <c r="A210" s="45" t="s">
        <v>631</v>
      </c>
      <c r="B210" s="45" t="s">
        <v>1210</v>
      </c>
      <c r="C210" s="45" t="s">
        <v>633</v>
      </c>
      <c r="D210" s="45" t="s">
        <v>634</v>
      </c>
      <c r="E210" s="45" t="s">
        <v>1211</v>
      </c>
      <c r="F210" s="45" t="s">
        <v>473</v>
      </c>
      <c r="G210" s="45" t="s">
        <v>636</v>
      </c>
      <c r="H210" s="45" t="s">
        <v>1212</v>
      </c>
      <c r="I210" s="46">
        <v>2</v>
      </c>
      <c r="J210" s="45"/>
    </row>
    <row r="211" spans="1:10" ht="16.5" x14ac:dyDescent="0.25">
      <c r="A211" s="45" t="s">
        <v>631</v>
      </c>
      <c r="B211" s="45" t="s">
        <v>1213</v>
      </c>
      <c r="C211" s="45" t="s">
        <v>1214</v>
      </c>
      <c r="D211" s="45" t="s">
        <v>634</v>
      </c>
      <c r="E211" s="45" t="s">
        <v>1215</v>
      </c>
      <c r="F211" s="45" t="s">
        <v>38</v>
      </c>
      <c r="G211" s="45" t="s">
        <v>674</v>
      </c>
      <c r="H211" s="45" t="s">
        <v>1216</v>
      </c>
      <c r="I211" s="46">
        <v>1</v>
      </c>
      <c r="J211" s="45"/>
    </row>
    <row r="212" spans="1:10" ht="16.5" x14ac:dyDescent="0.25">
      <c r="A212" s="45" t="s">
        <v>631</v>
      </c>
      <c r="B212" s="45" t="s">
        <v>1217</v>
      </c>
      <c r="C212" s="45" t="s">
        <v>1218</v>
      </c>
      <c r="D212" s="45" t="s">
        <v>634</v>
      </c>
      <c r="E212" s="45" t="s">
        <v>1219</v>
      </c>
      <c r="F212" s="45" t="s">
        <v>50</v>
      </c>
      <c r="G212" s="45" t="s">
        <v>683</v>
      </c>
      <c r="H212" s="45" t="s">
        <v>701</v>
      </c>
      <c r="I212" s="46">
        <v>0</v>
      </c>
      <c r="J212" s="45"/>
    </row>
    <row r="213" spans="1:10" ht="16.5" x14ac:dyDescent="0.25">
      <c r="A213" s="45" t="s">
        <v>631</v>
      </c>
      <c r="B213" s="45" t="s">
        <v>1217</v>
      </c>
      <c r="C213" s="45" t="s">
        <v>1218</v>
      </c>
      <c r="D213" s="45" t="s">
        <v>634</v>
      </c>
      <c r="E213" s="45" t="s">
        <v>1219</v>
      </c>
      <c r="F213" s="45" t="s">
        <v>50</v>
      </c>
      <c r="G213" s="45" t="s">
        <v>683</v>
      </c>
      <c r="H213" s="45" t="s">
        <v>1220</v>
      </c>
      <c r="I213" s="46">
        <v>0</v>
      </c>
      <c r="J213" s="45"/>
    </row>
    <row r="214" spans="1:10" ht="16.5" x14ac:dyDescent="0.25">
      <c r="A214" s="45" t="s">
        <v>631</v>
      </c>
      <c r="B214" s="45" t="s">
        <v>1221</v>
      </c>
      <c r="C214" s="45" t="s">
        <v>1222</v>
      </c>
      <c r="D214" s="45" t="s">
        <v>634</v>
      </c>
      <c r="E214" s="45" t="s">
        <v>1223</v>
      </c>
      <c r="F214" s="45" t="s">
        <v>38</v>
      </c>
      <c r="G214" s="45" t="s">
        <v>667</v>
      </c>
      <c r="H214" s="45" t="s">
        <v>668</v>
      </c>
      <c r="I214" s="46">
        <v>2</v>
      </c>
      <c r="J214" s="45"/>
    </row>
    <row r="215" spans="1:10" ht="16.5" x14ac:dyDescent="0.25">
      <c r="A215" s="45" t="s">
        <v>631</v>
      </c>
      <c r="B215" s="45" t="s">
        <v>1224</v>
      </c>
      <c r="C215" s="45" t="s">
        <v>1225</v>
      </c>
      <c r="D215" s="45" t="s">
        <v>634</v>
      </c>
      <c r="E215" s="45" t="s">
        <v>1226</v>
      </c>
      <c r="F215" s="45" t="s">
        <v>50</v>
      </c>
      <c r="G215" s="45" t="s">
        <v>748</v>
      </c>
      <c r="H215" s="45" t="s">
        <v>1227</v>
      </c>
      <c r="I215" s="46">
        <v>0</v>
      </c>
      <c r="J215" s="45"/>
    </row>
    <row r="216" spans="1:10" ht="16.5" x14ac:dyDescent="0.25">
      <c r="A216" s="45" t="s">
        <v>631</v>
      </c>
      <c r="B216" s="45" t="s">
        <v>1228</v>
      </c>
      <c r="C216" s="45" t="s">
        <v>1229</v>
      </c>
      <c r="D216" s="45" t="s">
        <v>634</v>
      </c>
      <c r="E216" s="45" t="s">
        <v>1230</v>
      </c>
      <c r="F216" s="45" t="s">
        <v>38</v>
      </c>
      <c r="G216" s="45" t="s">
        <v>646</v>
      </c>
      <c r="H216" s="45" t="s">
        <v>1231</v>
      </c>
      <c r="I216" s="46">
        <v>1</v>
      </c>
      <c r="J216" s="45"/>
    </row>
    <row r="217" spans="1:10" ht="16.5" x14ac:dyDescent="0.25">
      <c r="A217" s="45" t="s">
        <v>631</v>
      </c>
      <c r="B217" s="45" t="s">
        <v>1228</v>
      </c>
      <c r="C217" s="45" t="s">
        <v>1229</v>
      </c>
      <c r="D217" s="45" t="s">
        <v>634</v>
      </c>
      <c r="E217" s="45" t="s">
        <v>1230</v>
      </c>
      <c r="F217" s="45" t="s">
        <v>38</v>
      </c>
      <c r="G217" s="45" t="s">
        <v>665</v>
      </c>
      <c r="H217" s="45" t="s">
        <v>1232</v>
      </c>
      <c r="I217" s="46">
        <v>1</v>
      </c>
      <c r="J217" s="45"/>
    </row>
    <row r="218" spans="1:10" ht="16.5" x14ac:dyDescent="0.25">
      <c r="A218" s="45" t="s">
        <v>631</v>
      </c>
      <c r="B218" s="45" t="s">
        <v>1233</v>
      </c>
      <c r="C218" s="45" t="s">
        <v>1234</v>
      </c>
      <c r="D218" s="45" t="s">
        <v>634</v>
      </c>
      <c r="E218" s="45" t="s">
        <v>1235</v>
      </c>
      <c r="F218" s="45" t="s">
        <v>38</v>
      </c>
      <c r="G218" s="45" t="s">
        <v>667</v>
      </c>
      <c r="H218" s="45" t="s">
        <v>1016</v>
      </c>
      <c r="I218" s="46">
        <v>4</v>
      </c>
      <c r="J218" s="45"/>
    </row>
    <row r="219" spans="1:10" ht="16.5" x14ac:dyDescent="0.25">
      <c r="A219" s="45" t="s">
        <v>858</v>
      </c>
      <c r="B219" s="45" t="s">
        <v>1236</v>
      </c>
      <c r="C219" s="45" t="s">
        <v>1237</v>
      </c>
      <c r="D219" s="45" t="s">
        <v>699</v>
      </c>
      <c r="E219" s="45" t="s">
        <v>1238</v>
      </c>
      <c r="F219" s="45" t="s">
        <v>50</v>
      </c>
      <c r="G219" s="45" t="s">
        <v>683</v>
      </c>
      <c r="H219" s="45" t="s">
        <v>1026</v>
      </c>
      <c r="I219" s="46">
        <v>0</v>
      </c>
      <c r="J219" s="45"/>
    </row>
    <row r="220" spans="1:10" ht="16.5" x14ac:dyDescent="0.25">
      <c r="A220" s="45" t="s">
        <v>858</v>
      </c>
      <c r="B220" s="45" t="s">
        <v>1236</v>
      </c>
      <c r="C220" s="45" t="s">
        <v>1237</v>
      </c>
      <c r="D220" s="45" t="s">
        <v>699</v>
      </c>
      <c r="E220" s="45" t="s">
        <v>1238</v>
      </c>
      <c r="F220" s="45" t="s">
        <v>50</v>
      </c>
      <c r="G220" s="45" t="s">
        <v>674</v>
      </c>
      <c r="H220" s="45" t="s">
        <v>1027</v>
      </c>
      <c r="I220" s="46">
        <v>3</v>
      </c>
      <c r="J220" s="45"/>
    </row>
    <row r="221" spans="1:10" ht="16.5" x14ac:dyDescent="0.25">
      <c r="A221" s="45" t="s">
        <v>858</v>
      </c>
      <c r="B221" s="45" t="s">
        <v>1236</v>
      </c>
      <c r="C221" s="45" t="s">
        <v>1237</v>
      </c>
      <c r="D221" s="45" t="s">
        <v>634</v>
      </c>
      <c r="E221" s="45" t="s">
        <v>1238</v>
      </c>
      <c r="F221" s="45" t="s">
        <v>50</v>
      </c>
      <c r="G221" s="45" t="s">
        <v>674</v>
      </c>
      <c r="H221" s="45" t="s">
        <v>1239</v>
      </c>
      <c r="I221" s="46">
        <v>0</v>
      </c>
      <c r="J221" s="45"/>
    </row>
    <row r="222" spans="1:10" ht="16.5" x14ac:dyDescent="0.25">
      <c r="A222" s="45" t="s">
        <v>631</v>
      </c>
      <c r="B222" s="45" t="s">
        <v>1240</v>
      </c>
      <c r="C222" s="45" t="s">
        <v>1241</v>
      </c>
      <c r="D222" s="45" t="s">
        <v>634</v>
      </c>
      <c r="E222" s="45" t="s">
        <v>1242</v>
      </c>
      <c r="F222" s="45" t="s">
        <v>50</v>
      </c>
      <c r="G222" s="45" t="s">
        <v>667</v>
      </c>
      <c r="H222" s="45" t="s">
        <v>1016</v>
      </c>
      <c r="I222" s="46">
        <v>1</v>
      </c>
      <c r="J222" s="45"/>
    </row>
    <row r="223" spans="1:10" ht="16.5" x14ac:dyDescent="0.25">
      <c r="A223" s="45" t="s">
        <v>631</v>
      </c>
      <c r="B223" s="45" t="s">
        <v>1243</v>
      </c>
      <c r="C223" s="45" t="s">
        <v>1244</v>
      </c>
      <c r="D223" s="45" t="s">
        <v>634</v>
      </c>
      <c r="E223" s="45" t="s">
        <v>1245</v>
      </c>
      <c r="F223" s="45" t="s">
        <v>50</v>
      </c>
      <c r="G223" s="45" t="s">
        <v>667</v>
      </c>
      <c r="H223" s="45" t="s">
        <v>1016</v>
      </c>
      <c r="I223" s="46">
        <v>7</v>
      </c>
      <c r="J223" s="45"/>
    </row>
    <row r="224" spans="1:10" ht="16.5" x14ac:dyDescent="0.25">
      <c r="A224" s="45" t="s">
        <v>858</v>
      </c>
      <c r="B224" s="45" t="s">
        <v>1246</v>
      </c>
      <c r="C224" s="45" t="s">
        <v>1247</v>
      </c>
      <c r="D224" s="45" t="s">
        <v>634</v>
      </c>
      <c r="E224" s="45" t="s">
        <v>1248</v>
      </c>
      <c r="F224" s="45" t="s">
        <v>50</v>
      </c>
      <c r="G224" s="45" t="s">
        <v>855</v>
      </c>
      <c r="H224" s="45" t="s">
        <v>1249</v>
      </c>
      <c r="I224" s="46">
        <v>1</v>
      </c>
      <c r="J224" s="45"/>
    </row>
    <row r="225" spans="1:10" ht="16.5" x14ac:dyDescent="0.25">
      <c r="A225" s="45" t="s">
        <v>858</v>
      </c>
      <c r="B225" s="45" t="s">
        <v>1246</v>
      </c>
      <c r="C225" s="45" t="s">
        <v>1247</v>
      </c>
      <c r="D225" s="45" t="s">
        <v>634</v>
      </c>
      <c r="E225" s="45" t="s">
        <v>1248</v>
      </c>
      <c r="F225" s="45" t="s">
        <v>50</v>
      </c>
      <c r="G225" s="45" t="s">
        <v>674</v>
      </c>
      <c r="H225" s="45" t="s">
        <v>1250</v>
      </c>
      <c r="I225" s="46">
        <v>0</v>
      </c>
      <c r="J225" s="45"/>
    </row>
    <row r="226" spans="1:10" ht="16.5" x14ac:dyDescent="0.25">
      <c r="A226" s="45" t="s">
        <v>648</v>
      </c>
      <c r="B226" s="45" t="s">
        <v>413</v>
      </c>
      <c r="C226" s="45" t="s">
        <v>1251</v>
      </c>
      <c r="D226" s="45" t="s">
        <v>634</v>
      </c>
      <c r="E226" s="45" t="s">
        <v>1252</v>
      </c>
      <c r="F226" s="45" t="s">
        <v>50</v>
      </c>
      <c r="G226" s="45" t="s">
        <v>683</v>
      </c>
      <c r="H226" s="45" t="s">
        <v>1253</v>
      </c>
      <c r="I226" s="46">
        <v>0</v>
      </c>
      <c r="J226" s="45" t="s">
        <v>1254</v>
      </c>
    </row>
    <row r="227" spans="1:10" ht="16.5" x14ac:dyDescent="0.25">
      <c r="A227" s="45" t="s">
        <v>648</v>
      </c>
      <c r="B227" s="45" t="s">
        <v>413</v>
      </c>
      <c r="C227" s="45" t="s">
        <v>1251</v>
      </c>
      <c r="D227" s="45" t="s">
        <v>634</v>
      </c>
      <c r="E227" s="45" t="s">
        <v>1252</v>
      </c>
      <c r="F227" s="45" t="s">
        <v>50</v>
      </c>
      <c r="G227" s="45" t="s">
        <v>683</v>
      </c>
      <c r="H227" s="45" t="s">
        <v>1255</v>
      </c>
      <c r="I227" s="46">
        <v>0</v>
      </c>
      <c r="J227" s="45" t="s">
        <v>1254</v>
      </c>
    </row>
    <row r="228" spans="1:10" ht="16.5" x14ac:dyDescent="0.25">
      <c r="A228" s="45" t="s">
        <v>648</v>
      </c>
      <c r="B228" s="45" t="s">
        <v>413</v>
      </c>
      <c r="C228" s="45" t="s">
        <v>1251</v>
      </c>
      <c r="D228" s="45" t="s">
        <v>699</v>
      </c>
      <c r="E228" s="45" t="s">
        <v>1252</v>
      </c>
      <c r="F228" s="45" t="s">
        <v>50</v>
      </c>
      <c r="G228" s="45" t="s">
        <v>683</v>
      </c>
      <c r="H228" s="45" t="s">
        <v>701</v>
      </c>
      <c r="I228" s="46">
        <v>0</v>
      </c>
      <c r="J228" s="45" t="s">
        <v>1256</v>
      </c>
    </row>
    <row r="229" spans="1:10" ht="16.5" x14ac:dyDescent="0.25">
      <c r="A229" s="45" t="s">
        <v>648</v>
      </c>
      <c r="B229" s="45" t="s">
        <v>413</v>
      </c>
      <c r="C229" s="45" t="s">
        <v>1251</v>
      </c>
      <c r="D229" s="45" t="s">
        <v>699</v>
      </c>
      <c r="E229" s="45" t="s">
        <v>1252</v>
      </c>
      <c r="F229" s="45" t="s">
        <v>50</v>
      </c>
      <c r="G229" s="45" t="s">
        <v>683</v>
      </c>
      <c r="H229" s="45" t="s">
        <v>1257</v>
      </c>
      <c r="I229" s="46">
        <v>12</v>
      </c>
      <c r="J229" s="45" t="s">
        <v>1256</v>
      </c>
    </row>
    <row r="230" spans="1:10" ht="16.5" x14ac:dyDescent="0.25">
      <c r="A230" s="45" t="s">
        <v>631</v>
      </c>
      <c r="B230" s="45" t="s">
        <v>1258</v>
      </c>
      <c r="C230" s="45" t="s">
        <v>1259</v>
      </c>
      <c r="D230" s="45" t="s">
        <v>634</v>
      </c>
      <c r="E230" s="45" t="s">
        <v>1260</v>
      </c>
      <c r="F230" s="45" t="s">
        <v>473</v>
      </c>
      <c r="G230" s="45" t="s">
        <v>683</v>
      </c>
      <c r="H230" s="45" t="s">
        <v>1261</v>
      </c>
      <c r="I230" s="46">
        <v>48</v>
      </c>
      <c r="J230" s="45"/>
    </row>
    <row r="231" spans="1:10" ht="16.5" x14ac:dyDescent="0.25">
      <c r="A231" s="45" t="s">
        <v>631</v>
      </c>
      <c r="B231" s="45" t="s">
        <v>1262</v>
      </c>
      <c r="C231" s="45" t="s">
        <v>1263</v>
      </c>
      <c r="D231" s="45" t="s">
        <v>634</v>
      </c>
      <c r="E231" s="45" t="s">
        <v>1264</v>
      </c>
      <c r="F231" s="45" t="s">
        <v>38</v>
      </c>
      <c r="G231" s="45" t="s">
        <v>646</v>
      </c>
      <c r="H231" s="45" t="s">
        <v>679</v>
      </c>
      <c r="I231" s="46">
        <v>1</v>
      </c>
      <c r="J231" s="45"/>
    </row>
    <row r="232" spans="1:10" ht="16.5" x14ac:dyDescent="0.25">
      <c r="A232" s="45" t="s">
        <v>631</v>
      </c>
      <c r="B232" s="45" t="s">
        <v>1262</v>
      </c>
      <c r="C232" s="45" t="s">
        <v>1263</v>
      </c>
      <c r="D232" s="45" t="s">
        <v>634</v>
      </c>
      <c r="E232" s="45" t="s">
        <v>1264</v>
      </c>
      <c r="F232" s="45" t="s">
        <v>38</v>
      </c>
      <c r="G232" s="45" t="s">
        <v>665</v>
      </c>
      <c r="H232" s="45" t="s">
        <v>934</v>
      </c>
      <c r="I232" s="46">
        <v>2</v>
      </c>
      <c r="J232" s="45"/>
    </row>
    <row r="233" spans="1:10" ht="16.5" x14ac:dyDescent="0.25">
      <c r="A233" s="45" t="s">
        <v>631</v>
      </c>
      <c r="B233" s="45" t="s">
        <v>1265</v>
      </c>
      <c r="C233" s="45" t="s">
        <v>1266</v>
      </c>
      <c r="D233" s="45" t="s">
        <v>634</v>
      </c>
      <c r="E233" s="45" t="s">
        <v>1267</v>
      </c>
      <c r="F233" s="45" t="s">
        <v>473</v>
      </c>
      <c r="G233" s="45" t="s">
        <v>738</v>
      </c>
      <c r="H233" s="45" t="s">
        <v>1035</v>
      </c>
      <c r="I233" s="46">
        <v>1</v>
      </c>
      <c r="J233" s="45"/>
    </row>
    <row r="234" spans="1:10" ht="16.5" x14ac:dyDescent="0.25">
      <c r="A234" s="45" t="s">
        <v>631</v>
      </c>
      <c r="B234" s="45" t="s">
        <v>1268</v>
      </c>
      <c r="C234" s="45" t="s">
        <v>1269</v>
      </c>
      <c r="D234" s="45" t="s">
        <v>634</v>
      </c>
      <c r="E234" s="45" t="s">
        <v>1270</v>
      </c>
      <c r="F234" s="45" t="s">
        <v>38</v>
      </c>
      <c r="G234" s="45" t="s">
        <v>636</v>
      </c>
      <c r="H234" s="45" t="s">
        <v>1271</v>
      </c>
      <c r="I234" s="46">
        <v>3</v>
      </c>
      <c r="J234" s="45"/>
    </row>
    <row r="235" spans="1:10" ht="16.5" x14ac:dyDescent="0.25">
      <c r="A235" s="45" t="s">
        <v>631</v>
      </c>
      <c r="B235" s="45" t="s">
        <v>1272</v>
      </c>
      <c r="C235" s="45" t="s">
        <v>1273</v>
      </c>
      <c r="D235" s="45" t="s">
        <v>634</v>
      </c>
      <c r="E235" s="45" t="s">
        <v>1274</v>
      </c>
      <c r="F235" s="45" t="s">
        <v>38</v>
      </c>
      <c r="G235" s="45" t="s">
        <v>646</v>
      </c>
      <c r="H235" s="45" t="s">
        <v>987</v>
      </c>
      <c r="I235" s="46">
        <v>1</v>
      </c>
      <c r="J235" s="45"/>
    </row>
    <row r="236" spans="1:10" ht="16.5" x14ac:dyDescent="0.25">
      <c r="A236" s="45" t="s">
        <v>631</v>
      </c>
      <c r="B236" s="45" t="s">
        <v>1272</v>
      </c>
      <c r="C236" s="45" t="s">
        <v>1273</v>
      </c>
      <c r="D236" s="45" t="s">
        <v>634</v>
      </c>
      <c r="E236" s="45" t="s">
        <v>1274</v>
      </c>
      <c r="F236" s="45" t="s">
        <v>38</v>
      </c>
      <c r="G236" s="45" t="s">
        <v>665</v>
      </c>
      <c r="H236" s="45" t="s">
        <v>1275</v>
      </c>
      <c r="I236" s="46">
        <v>1</v>
      </c>
      <c r="J236" s="45"/>
    </row>
    <row r="237" spans="1:10" ht="16.5" x14ac:dyDescent="0.25">
      <c r="A237" s="45" t="s">
        <v>655</v>
      </c>
      <c r="B237" s="45" t="s">
        <v>1276</v>
      </c>
      <c r="C237" s="45" t="s">
        <v>1277</v>
      </c>
      <c r="D237" s="45" t="s">
        <v>634</v>
      </c>
      <c r="E237" s="45" t="s">
        <v>1278</v>
      </c>
      <c r="F237" s="45" t="s">
        <v>38</v>
      </c>
      <c r="G237" s="45" t="s">
        <v>667</v>
      </c>
      <c r="H237" s="45" t="s">
        <v>983</v>
      </c>
      <c r="I237" s="46">
        <v>0</v>
      </c>
      <c r="J237" s="45"/>
    </row>
    <row r="238" spans="1:10" ht="16.5" x14ac:dyDescent="0.25">
      <c r="A238" s="45" t="s">
        <v>631</v>
      </c>
      <c r="B238" s="45" t="s">
        <v>1279</v>
      </c>
      <c r="C238" s="45" t="s">
        <v>1280</v>
      </c>
      <c r="D238" s="45" t="s">
        <v>634</v>
      </c>
      <c r="E238" s="45" t="s">
        <v>1281</v>
      </c>
      <c r="F238" s="45" t="s">
        <v>38</v>
      </c>
      <c r="G238" s="45" t="s">
        <v>738</v>
      </c>
      <c r="H238" s="45" t="s">
        <v>1282</v>
      </c>
      <c r="I238" s="46">
        <v>6</v>
      </c>
      <c r="J238" s="45"/>
    </row>
    <row r="239" spans="1:10" ht="16.5" x14ac:dyDescent="0.25">
      <c r="A239" s="45" t="s">
        <v>631</v>
      </c>
      <c r="B239" s="45" t="s">
        <v>1279</v>
      </c>
      <c r="C239" s="45" t="s">
        <v>1280</v>
      </c>
      <c r="D239" s="45" t="s">
        <v>634</v>
      </c>
      <c r="E239" s="45" t="s">
        <v>1281</v>
      </c>
      <c r="F239" s="45" t="s">
        <v>38</v>
      </c>
      <c r="G239" s="45" t="s">
        <v>738</v>
      </c>
      <c r="H239" s="45" t="s">
        <v>1283</v>
      </c>
      <c r="I239" s="46">
        <v>4</v>
      </c>
      <c r="J239" s="45"/>
    </row>
    <row r="240" spans="1:10" ht="16.5" x14ac:dyDescent="0.25">
      <c r="A240" s="45" t="s">
        <v>631</v>
      </c>
      <c r="B240" s="45" t="s">
        <v>1279</v>
      </c>
      <c r="C240" s="45" t="s">
        <v>1280</v>
      </c>
      <c r="D240" s="45" t="s">
        <v>634</v>
      </c>
      <c r="E240" s="45" t="s">
        <v>1281</v>
      </c>
      <c r="F240" s="45" t="s">
        <v>38</v>
      </c>
      <c r="G240" s="45" t="s">
        <v>738</v>
      </c>
      <c r="H240" s="45" t="s">
        <v>1284</v>
      </c>
      <c r="I240" s="46">
        <v>4</v>
      </c>
      <c r="J240" s="45"/>
    </row>
    <row r="241" spans="1:10" ht="16.5" x14ac:dyDescent="0.25">
      <c r="A241" s="45" t="s">
        <v>631</v>
      </c>
      <c r="B241" s="45" t="s">
        <v>1279</v>
      </c>
      <c r="C241" s="45" t="s">
        <v>1280</v>
      </c>
      <c r="D241" s="45" t="s">
        <v>634</v>
      </c>
      <c r="E241" s="45" t="s">
        <v>1281</v>
      </c>
      <c r="F241" s="45" t="s">
        <v>38</v>
      </c>
      <c r="G241" s="45" t="s">
        <v>738</v>
      </c>
      <c r="H241" s="45" t="s">
        <v>1285</v>
      </c>
      <c r="I241" s="46">
        <v>4</v>
      </c>
      <c r="J241" s="45"/>
    </row>
    <row r="242" spans="1:10" ht="16.5" x14ac:dyDescent="0.25">
      <c r="A242" s="45" t="s">
        <v>631</v>
      </c>
      <c r="B242" s="45" t="s">
        <v>1279</v>
      </c>
      <c r="C242" s="45" t="s">
        <v>1280</v>
      </c>
      <c r="D242" s="45" t="s">
        <v>634</v>
      </c>
      <c r="E242" s="45" t="s">
        <v>1281</v>
      </c>
      <c r="F242" s="45" t="s">
        <v>38</v>
      </c>
      <c r="G242" s="45" t="s">
        <v>738</v>
      </c>
      <c r="H242" s="45" t="s">
        <v>1286</v>
      </c>
      <c r="I242" s="46">
        <v>4</v>
      </c>
      <c r="J242" s="45"/>
    </row>
    <row r="243" spans="1:10" ht="16.5" x14ac:dyDescent="0.25">
      <c r="A243" s="45" t="s">
        <v>631</v>
      </c>
      <c r="B243" s="45" t="s">
        <v>1279</v>
      </c>
      <c r="C243" s="45" t="s">
        <v>1280</v>
      </c>
      <c r="D243" s="45" t="s">
        <v>634</v>
      </c>
      <c r="E243" s="45" t="s">
        <v>1281</v>
      </c>
      <c r="F243" s="45" t="s">
        <v>38</v>
      </c>
      <c r="G243" s="45" t="s">
        <v>738</v>
      </c>
      <c r="H243" s="45" t="s">
        <v>1287</v>
      </c>
      <c r="I243" s="46">
        <v>6</v>
      </c>
      <c r="J243" s="45"/>
    </row>
    <row r="244" spans="1:10" ht="16.5" x14ac:dyDescent="0.25">
      <c r="A244" s="45" t="s">
        <v>808</v>
      </c>
      <c r="B244" s="45" t="s">
        <v>1288</v>
      </c>
      <c r="C244" s="45" t="s">
        <v>1289</v>
      </c>
      <c r="D244" s="45" t="s">
        <v>634</v>
      </c>
      <c r="E244" s="45" t="s">
        <v>1290</v>
      </c>
      <c r="F244" s="45" t="s">
        <v>38</v>
      </c>
      <c r="G244" s="45" t="s">
        <v>667</v>
      </c>
      <c r="H244" s="45" t="s">
        <v>1291</v>
      </c>
      <c r="I244" s="46">
        <v>1</v>
      </c>
      <c r="J244" s="45"/>
    </row>
    <row r="245" spans="1:10" ht="16.5" x14ac:dyDescent="0.25">
      <c r="A245" s="45" t="s">
        <v>631</v>
      </c>
      <c r="B245" s="45" t="s">
        <v>1292</v>
      </c>
      <c r="C245" s="45" t="s">
        <v>1293</v>
      </c>
      <c r="D245" s="45" t="s">
        <v>634</v>
      </c>
      <c r="E245" s="45" t="s">
        <v>1294</v>
      </c>
      <c r="F245" s="45" t="s">
        <v>38</v>
      </c>
      <c r="G245" s="45" t="s">
        <v>636</v>
      </c>
      <c r="H245" s="45" t="s">
        <v>709</v>
      </c>
      <c r="I245" s="46">
        <v>2</v>
      </c>
      <c r="J245" s="45"/>
    </row>
    <row r="246" spans="1:10" ht="16.5" x14ac:dyDescent="0.25">
      <c r="A246" s="45" t="s">
        <v>631</v>
      </c>
      <c r="B246" s="45" t="s">
        <v>278</v>
      </c>
      <c r="C246" s="45" t="s">
        <v>1295</v>
      </c>
      <c r="D246" s="45" t="s">
        <v>634</v>
      </c>
      <c r="E246" s="45" t="s">
        <v>1296</v>
      </c>
      <c r="F246" s="45" t="s">
        <v>38</v>
      </c>
      <c r="G246" s="45" t="s">
        <v>636</v>
      </c>
      <c r="H246" s="45" t="s">
        <v>1297</v>
      </c>
      <c r="I246" s="46">
        <v>0</v>
      </c>
      <c r="J246" s="45"/>
    </row>
    <row r="247" spans="1:10" ht="16.5" x14ac:dyDescent="0.25">
      <c r="A247" s="45" t="s">
        <v>631</v>
      </c>
      <c r="B247" s="45" t="s">
        <v>278</v>
      </c>
      <c r="C247" s="45" t="s">
        <v>1295</v>
      </c>
      <c r="D247" s="45" t="s">
        <v>699</v>
      </c>
      <c r="E247" s="45" t="s">
        <v>1296</v>
      </c>
      <c r="F247" s="45" t="s">
        <v>38</v>
      </c>
      <c r="G247" s="45" t="s">
        <v>636</v>
      </c>
      <c r="H247" s="45" t="s">
        <v>1298</v>
      </c>
      <c r="I247" s="46">
        <v>68</v>
      </c>
      <c r="J247" s="45"/>
    </row>
    <row r="248" spans="1:10" ht="16.5" x14ac:dyDescent="0.25">
      <c r="A248" s="45" t="s">
        <v>631</v>
      </c>
      <c r="B248" s="45" t="s">
        <v>1299</v>
      </c>
      <c r="C248" s="45" t="s">
        <v>1300</v>
      </c>
      <c r="D248" s="45" t="s">
        <v>699</v>
      </c>
      <c r="E248" s="45" t="s">
        <v>1301</v>
      </c>
      <c r="F248" s="45" t="s">
        <v>50</v>
      </c>
      <c r="G248" s="45" t="s">
        <v>748</v>
      </c>
      <c r="H248" s="45" t="s">
        <v>1302</v>
      </c>
      <c r="I248" s="46">
        <v>6</v>
      </c>
      <c r="J248" s="45"/>
    </row>
    <row r="249" spans="1:10" ht="16.5" x14ac:dyDescent="0.25">
      <c r="A249" s="45" t="s">
        <v>631</v>
      </c>
      <c r="B249" s="45" t="s">
        <v>1303</v>
      </c>
      <c r="C249" s="45" t="s">
        <v>1304</v>
      </c>
      <c r="D249" s="45" t="s">
        <v>634</v>
      </c>
      <c r="E249" s="45" t="s">
        <v>1305</v>
      </c>
      <c r="F249" s="45" t="s">
        <v>473</v>
      </c>
      <c r="G249" s="45" t="s">
        <v>636</v>
      </c>
      <c r="H249" s="45" t="s">
        <v>1306</v>
      </c>
      <c r="I249" s="46">
        <v>9</v>
      </c>
      <c r="J249" s="45"/>
    </row>
    <row r="250" spans="1:10" ht="16.5" x14ac:dyDescent="0.25">
      <c r="A250" s="45" t="s">
        <v>858</v>
      </c>
      <c r="B250" s="45" t="s">
        <v>1307</v>
      </c>
      <c r="C250" s="45" t="s">
        <v>1308</v>
      </c>
      <c r="D250" s="45" t="s">
        <v>634</v>
      </c>
      <c r="E250" s="45" t="s">
        <v>1309</v>
      </c>
      <c r="F250" s="45" t="s">
        <v>473</v>
      </c>
      <c r="G250" s="45" t="s">
        <v>646</v>
      </c>
      <c r="H250" s="45" t="s">
        <v>1310</v>
      </c>
      <c r="I250" s="46">
        <v>2</v>
      </c>
      <c r="J250" s="45"/>
    </row>
    <row r="251" spans="1:10" ht="16.5" x14ac:dyDescent="0.25">
      <c r="A251" s="45" t="s">
        <v>631</v>
      </c>
      <c r="B251" s="45" t="s">
        <v>1311</v>
      </c>
      <c r="C251" s="45" t="s">
        <v>1312</v>
      </c>
      <c r="D251" s="45" t="s">
        <v>699</v>
      </c>
      <c r="E251" s="45" t="s">
        <v>1313</v>
      </c>
      <c r="F251" s="45" t="s">
        <v>38</v>
      </c>
      <c r="G251" s="45" t="s">
        <v>646</v>
      </c>
      <c r="H251" s="45" t="s">
        <v>1314</v>
      </c>
      <c r="I251" s="46">
        <v>10</v>
      </c>
      <c r="J251" s="45"/>
    </row>
    <row r="252" spans="1:10" ht="16.5" x14ac:dyDescent="0.25">
      <c r="A252" s="45" t="s">
        <v>631</v>
      </c>
      <c r="B252" s="45" t="s">
        <v>1311</v>
      </c>
      <c r="C252" s="45" t="s">
        <v>1312</v>
      </c>
      <c r="D252" s="45" t="s">
        <v>699</v>
      </c>
      <c r="E252" s="45" t="s">
        <v>1313</v>
      </c>
      <c r="F252" s="45" t="s">
        <v>38</v>
      </c>
      <c r="G252" s="45" t="s">
        <v>683</v>
      </c>
      <c r="H252" s="45" t="s">
        <v>886</v>
      </c>
      <c r="I252" s="46">
        <v>15</v>
      </c>
      <c r="J252" s="45"/>
    </row>
    <row r="253" spans="1:10" ht="16.5" x14ac:dyDescent="0.25">
      <c r="A253" s="45" t="s">
        <v>631</v>
      </c>
      <c r="B253" s="45" t="s">
        <v>1311</v>
      </c>
      <c r="C253" s="45" t="s">
        <v>1312</v>
      </c>
      <c r="D253" s="45" t="s">
        <v>699</v>
      </c>
      <c r="E253" s="45" t="s">
        <v>1313</v>
      </c>
      <c r="F253" s="45" t="s">
        <v>38</v>
      </c>
      <c r="G253" s="45" t="s">
        <v>665</v>
      </c>
      <c r="H253" s="45" t="s">
        <v>1315</v>
      </c>
      <c r="I253" s="46">
        <v>10</v>
      </c>
      <c r="J253" s="45"/>
    </row>
    <row r="254" spans="1:10" ht="16.5" x14ac:dyDescent="0.25">
      <c r="A254" s="45" t="s">
        <v>648</v>
      </c>
      <c r="B254" s="45" t="s">
        <v>1316</v>
      </c>
      <c r="C254" s="45" t="s">
        <v>1317</v>
      </c>
      <c r="D254" s="45" t="s">
        <v>699</v>
      </c>
      <c r="E254" s="45" t="s">
        <v>1318</v>
      </c>
      <c r="F254" s="45" t="s">
        <v>42</v>
      </c>
      <c r="G254" s="45" t="s">
        <v>1319</v>
      </c>
      <c r="H254" s="45" t="s">
        <v>1320</v>
      </c>
      <c r="I254" s="46">
        <v>6</v>
      </c>
      <c r="J254" s="45" t="s">
        <v>1321</v>
      </c>
    </row>
    <row r="255" spans="1:10" ht="16.5" x14ac:dyDescent="0.25">
      <c r="A255" s="45" t="s">
        <v>631</v>
      </c>
      <c r="B255" s="45" t="s">
        <v>1322</v>
      </c>
      <c r="C255" s="45" t="s">
        <v>1323</v>
      </c>
      <c r="D255" s="45" t="s">
        <v>634</v>
      </c>
      <c r="E255" s="45" t="s">
        <v>1324</v>
      </c>
      <c r="F255" s="45" t="s">
        <v>50</v>
      </c>
      <c r="G255" s="45" t="s">
        <v>674</v>
      </c>
      <c r="H255" s="45" t="s">
        <v>1325</v>
      </c>
      <c r="I255" s="46">
        <v>1</v>
      </c>
      <c r="J255" s="45"/>
    </row>
    <row r="256" spans="1:10" ht="16.5" x14ac:dyDescent="0.25">
      <c r="A256" s="45" t="s">
        <v>631</v>
      </c>
      <c r="B256" s="45" t="s">
        <v>1326</v>
      </c>
      <c r="C256" s="45" t="s">
        <v>1327</v>
      </c>
      <c r="D256" s="45" t="s">
        <v>634</v>
      </c>
      <c r="E256" s="45" t="s">
        <v>1328</v>
      </c>
      <c r="F256" s="45" t="s">
        <v>50</v>
      </c>
      <c r="G256" s="45" t="s">
        <v>674</v>
      </c>
      <c r="H256" s="45" t="s">
        <v>1329</v>
      </c>
      <c r="I256" s="46">
        <v>36</v>
      </c>
      <c r="J256" s="45"/>
    </row>
    <row r="257" spans="1:10" ht="16.5" x14ac:dyDescent="0.25">
      <c r="A257" s="45" t="s">
        <v>631</v>
      </c>
      <c r="B257" s="45" t="s">
        <v>1330</v>
      </c>
      <c r="C257" s="45" t="s">
        <v>1331</v>
      </c>
      <c r="D257" s="45" t="s">
        <v>634</v>
      </c>
      <c r="E257" s="45" t="s">
        <v>1332</v>
      </c>
      <c r="F257" s="45" t="s">
        <v>50</v>
      </c>
      <c r="G257" s="45" t="s">
        <v>674</v>
      </c>
      <c r="H257" s="45" t="s">
        <v>1333</v>
      </c>
      <c r="I257" s="46">
        <v>2</v>
      </c>
      <c r="J257" s="45"/>
    </row>
    <row r="258" spans="1:10" ht="16.5" x14ac:dyDescent="0.25">
      <c r="A258" s="45" t="s">
        <v>631</v>
      </c>
      <c r="B258" s="45" t="s">
        <v>1334</v>
      </c>
      <c r="C258" s="45" t="s">
        <v>1335</v>
      </c>
      <c r="D258" s="45" t="s">
        <v>699</v>
      </c>
      <c r="E258" s="45" t="s">
        <v>1336</v>
      </c>
      <c r="F258" s="45" t="s">
        <v>38</v>
      </c>
      <c r="G258" s="45" t="s">
        <v>754</v>
      </c>
      <c r="H258" s="45" t="s">
        <v>755</v>
      </c>
      <c r="I258" s="46">
        <v>0</v>
      </c>
      <c r="J258" s="45"/>
    </row>
    <row r="259" spans="1:10" ht="16.5" x14ac:dyDescent="0.25">
      <c r="A259" s="45" t="s">
        <v>631</v>
      </c>
      <c r="B259" s="45" t="s">
        <v>1337</v>
      </c>
      <c r="C259" s="45" t="s">
        <v>1338</v>
      </c>
      <c r="D259" s="45" t="s">
        <v>634</v>
      </c>
      <c r="E259" s="45" t="s">
        <v>1339</v>
      </c>
      <c r="F259" s="45" t="s">
        <v>38</v>
      </c>
      <c r="G259" s="45" t="s">
        <v>646</v>
      </c>
      <c r="H259" s="45" t="s">
        <v>1340</v>
      </c>
      <c r="I259" s="46">
        <v>3</v>
      </c>
      <c r="J259" s="45"/>
    </row>
    <row r="260" spans="1:10" ht="16.5" x14ac:dyDescent="0.25">
      <c r="A260" s="45" t="s">
        <v>631</v>
      </c>
      <c r="B260" s="45" t="s">
        <v>1337</v>
      </c>
      <c r="C260" s="45" t="s">
        <v>1338</v>
      </c>
      <c r="D260" s="45" t="s">
        <v>634</v>
      </c>
      <c r="E260" s="45" t="s">
        <v>1339</v>
      </c>
      <c r="F260" s="45" t="s">
        <v>38</v>
      </c>
      <c r="G260" s="45" t="s">
        <v>665</v>
      </c>
      <c r="H260" s="45" t="s">
        <v>1341</v>
      </c>
      <c r="I260" s="46">
        <v>3</v>
      </c>
      <c r="J260" s="45"/>
    </row>
    <row r="261" spans="1:10" ht="16.5" x14ac:dyDescent="0.25">
      <c r="A261" s="45" t="s">
        <v>631</v>
      </c>
      <c r="B261" s="45" t="s">
        <v>1342</v>
      </c>
      <c r="C261" s="45" t="s">
        <v>1343</v>
      </c>
      <c r="D261" s="45" t="s">
        <v>699</v>
      </c>
      <c r="E261" s="45" t="s">
        <v>1344</v>
      </c>
      <c r="F261" s="45" t="s">
        <v>1345</v>
      </c>
      <c r="G261" s="45" t="s">
        <v>683</v>
      </c>
      <c r="H261" s="45" t="s">
        <v>701</v>
      </c>
      <c r="I261" s="46">
        <v>0</v>
      </c>
      <c r="J261" s="45"/>
    </row>
    <row r="262" spans="1:10" ht="16.5" x14ac:dyDescent="0.25">
      <c r="A262" s="45" t="s">
        <v>631</v>
      </c>
      <c r="B262" s="45" t="s">
        <v>1342</v>
      </c>
      <c r="C262" s="45" t="s">
        <v>1343</v>
      </c>
      <c r="D262" s="45" t="s">
        <v>699</v>
      </c>
      <c r="E262" s="45" t="s">
        <v>1344</v>
      </c>
      <c r="F262" s="45" t="s">
        <v>1345</v>
      </c>
      <c r="G262" s="45" t="s">
        <v>683</v>
      </c>
      <c r="H262" s="45" t="s">
        <v>1346</v>
      </c>
      <c r="I262" s="46">
        <v>1</v>
      </c>
      <c r="J262" s="45"/>
    </row>
    <row r="263" spans="1:10" ht="16.5" x14ac:dyDescent="0.25">
      <c r="A263" s="45" t="s">
        <v>655</v>
      </c>
      <c r="B263" s="45" t="s">
        <v>1347</v>
      </c>
      <c r="C263" s="45" t="s">
        <v>1348</v>
      </c>
      <c r="D263" s="45" t="s">
        <v>634</v>
      </c>
      <c r="E263" s="45" t="s">
        <v>1349</v>
      </c>
      <c r="F263" s="45" t="s">
        <v>38</v>
      </c>
      <c r="G263" s="45" t="s">
        <v>646</v>
      </c>
      <c r="H263" s="45" t="s">
        <v>981</v>
      </c>
      <c r="I263" s="46">
        <v>2</v>
      </c>
      <c r="J263" s="45"/>
    </row>
    <row r="264" spans="1:10" ht="16.5" x14ac:dyDescent="0.25">
      <c r="A264" s="45" t="s">
        <v>655</v>
      </c>
      <c r="B264" s="45" t="s">
        <v>1347</v>
      </c>
      <c r="C264" s="45" t="s">
        <v>1348</v>
      </c>
      <c r="D264" s="45" t="s">
        <v>634</v>
      </c>
      <c r="E264" s="45" t="s">
        <v>1349</v>
      </c>
      <c r="F264" s="45" t="s">
        <v>38</v>
      </c>
      <c r="G264" s="45" t="s">
        <v>665</v>
      </c>
      <c r="H264" s="45" t="s">
        <v>982</v>
      </c>
      <c r="I264" s="46">
        <v>1</v>
      </c>
      <c r="J264" s="45"/>
    </row>
    <row r="265" spans="1:10" ht="16.5" x14ac:dyDescent="0.25">
      <c r="A265" s="45" t="s">
        <v>655</v>
      </c>
      <c r="B265" s="45" t="s">
        <v>1347</v>
      </c>
      <c r="C265" s="45" t="s">
        <v>1348</v>
      </c>
      <c r="D265" s="45" t="s">
        <v>634</v>
      </c>
      <c r="E265" s="45" t="s">
        <v>1349</v>
      </c>
      <c r="F265" s="45" t="s">
        <v>38</v>
      </c>
      <c r="G265" s="45" t="s">
        <v>667</v>
      </c>
      <c r="H265" s="45" t="s">
        <v>983</v>
      </c>
      <c r="I265" s="46">
        <v>0</v>
      </c>
      <c r="J265" s="45"/>
    </row>
    <row r="266" spans="1:10" ht="16.5" x14ac:dyDescent="0.25">
      <c r="A266" s="45" t="s">
        <v>648</v>
      </c>
      <c r="B266" s="45" t="s">
        <v>1350</v>
      </c>
      <c r="C266" s="45" t="s">
        <v>1351</v>
      </c>
      <c r="D266" s="45" t="s">
        <v>699</v>
      </c>
      <c r="E266" s="45" t="s">
        <v>1352</v>
      </c>
      <c r="F266" s="45" t="s">
        <v>42</v>
      </c>
      <c r="G266" s="45" t="s">
        <v>1319</v>
      </c>
      <c r="H266" s="45" t="s">
        <v>1353</v>
      </c>
      <c r="I266" s="46">
        <v>0</v>
      </c>
      <c r="J266" s="45" t="s">
        <v>1321</v>
      </c>
    </row>
    <row r="267" spans="1:10" ht="16.5" x14ac:dyDescent="0.25">
      <c r="A267" s="45" t="s">
        <v>631</v>
      </c>
      <c r="B267" s="45" t="s">
        <v>1354</v>
      </c>
      <c r="C267" s="45" t="s">
        <v>1355</v>
      </c>
      <c r="D267" s="45" t="s">
        <v>634</v>
      </c>
      <c r="E267" s="45" t="s">
        <v>1356</v>
      </c>
      <c r="F267" s="45" t="s">
        <v>50</v>
      </c>
      <c r="G267" s="45" t="s">
        <v>683</v>
      </c>
      <c r="H267" s="45" t="s">
        <v>1357</v>
      </c>
      <c r="I267" s="46">
        <v>1</v>
      </c>
      <c r="J267" s="45"/>
    </row>
    <row r="268" spans="1:10" ht="16.5" x14ac:dyDescent="0.25">
      <c r="A268" s="45" t="s">
        <v>631</v>
      </c>
      <c r="B268" s="45" t="s">
        <v>1358</v>
      </c>
      <c r="C268" s="45" t="s">
        <v>1359</v>
      </c>
      <c r="D268" s="45" t="s">
        <v>634</v>
      </c>
      <c r="E268" s="45" t="s">
        <v>1360</v>
      </c>
      <c r="F268" s="45" t="s">
        <v>473</v>
      </c>
      <c r="G268" s="45" t="s">
        <v>738</v>
      </c>
      <c r="H268" s="45" t="s">
        <v>1171</v>
      </c>
      <c r="I268" s="46">
        <v>1</v>
      </c>
      <c r="J268" s="45"/>
    </row>
    <row r="269" spans="1:10" ht="16.5" x14ac:dyDescent="0.25">
      <c r="A269" s="45" t="s">
        <v>808</v>
      </c>
      <c r="B269" s="45" t="s">
        <v>1361</v>
      </c>
      <c r="C269" s="45" t="s">
        <v>1362</v>
      </c>
      <c r="D269" s="45" t="s">
        <v>699</v>
      </c>
      <c r="E269" s="45" t="s">
        <v>1363</v>
      </c>
      <c r="F269" s="45" t="s">
        <v>50</v>
      </c>
      <c r="G269" s="45" t="s">
        <v>646</v>
      </c>
      <c r="H269" s="45" t="s">
        <v>812</v>
      </c>
      <c r="I269" s="46">
        <v>0</v>
      </c>
      <c r="J269" s="45"/>
    </row>
    <row r="270" spans="1:10" ht="16.5" x14ac:dyDescent="0.25">
      <c r="A270" s="45" t="s">
        <v>631</v>
      </c>
      <c r="B270" s="45" t="s">
        <v>1364</v>
      </c>
      <c r="C270" s="45" t="s">
        <v>1365</v>
      </c>
      <c r="D270" s="45" t="s">
        <v>634</v>
      </c>
      <c r="E270" s="45" t="s">
        <v>1366</v>
      </c>
      <c r="F270" s="45" t="s">
        <v>473</v>
      </c>
      <c r="G270" s="45" t="s">
        <v>646</v>
      </c>
      <c r="H270" s="45" t="s">
        <v>1367</v>
      </c>
      <c r="I270" s="46">
        <v>2</v>
      </c>
      <c r="J270" s="45"/>
    </row>
    <row r="271" spans="1:10" ht="16.5" x14ac:dyDescent="0.25">
      <c r="A271" s="45" t="s">
        <v>631</v>
      </c>
      <c r="B271" s="45" t="s">
        <v>1368</v>
      </c>
      <c r="C271" s="45" t="s">
        <v>1369</v>
      </c>
      <c r="D271" s="45" t="s">
        <v>634</v>
      </c>
      <c r="E271" s="45" t="s">
        <v>1370</v>
      </c>
      <c r="F271" s="45" t="s">
        <v>38</v>
      </c>
      <c r="G271" s="45" t="s">
        <v>738</v>
      </c>
      <c r="H271" s="45" t="s">
        <v>1371</v>
      </c>
      <c r="I271" s="46">
        <v>12</v>
      </c>
      <c r="J271" s="45"/>
    </row>
    <row r="272" spans="1:10" ht="16.5" x14ac:dyDescent="0.25">
      <c r="A272" s="45" t="s">
        <v>631</v>
      </c>
      <c r="B272" s="45" t="s">
        <v>1372</v>
      </c>
      <c r="C272" s="45" t="s">
        <v>1373</v>
      </c>
      <c r="D272" s="45" t="s">
        <v>634</v>
      </c>
      <c r="E272" s="45" t="s">
        <v>1374</v>
      </c>
      <c r="F272" s="45" t="s">
        <v>50</v>
      </c>
      <c r="G272" s="45" t="s">
        <v>636</v>
      </c>
      <c r="H272" s="45" t="s">
        <v>1375</v>
      </c>
      <c r="I272" s="46">
        <v>0</v>
      </c>
      <c r="J272" s="45"/>
    </row>
    <row r="273" spans="1:10" ht="16.5" x14ac:dyDescent="0.25">
      <c r="A273" s="45" t="s">
        <v>631</v>
      </c>
      <c r="B273" s="45" t="s">
        <v>1376</v>
      </c>
      <c r="C273" s="45" t="s">
        <v>1377</v>
      </c>
      <c r="D273" s="45" t="s">
        <v>634</v>
      </c>
      <c r="E273" s="45" t="s">
        <v>1378</v>
      </c>
      <c r="F273" s="45" t="s">
        <v>38</v>
      </c>
      <c r="G273" s="45" t="s">
        <v>636</v>
      </c>
      <c r="H273" s="45" t="s">
        <v>1379</v>
      </c>
      <c r="I273" s="46">
        <v>1</v>
      </c>
      <c r="J273" s="45"/>
    </row>
    <row r="274" spans="1:10" ht="16.5" x14ac:dyDescent="0.25">
      <c r="A274" s="45" t="s">
        <v>631</v>
      </c>
      <c r="B274" s="45" t="s">
        <v>1380</v>
      </c>
      <c r="C274" s="45" t="s">
        <v>1381</v>
      </c>
      <c r="D274" s="45" t="s">
        <v>634</v>
      </c>
      <c r="E274" s="45" t="s">
        <v>1382</v>
      </c>
      <c r="F274" s="45" t="s">
        <v>50</v>
      </c>
      <c r="G274" s="45" t="s">
        <v>674</v>
      </c>
      <c r="H274" s="45" t="s">
        <v>1383</v>
      </c>
      <c r="I274" s="46">
        <v>1</v>
      </c>
      <c r="J274" s="45"/>
    </row>
    <row r="275" spans="1:10" ht="16.5" x14ac:dyDescent="0.25">
      <c r="A275" s="45" t="s">
        <v>631</v>
      </c>
      <c r="B275" s="45" t="s">
        <v>1384</v>
      </c>
      <c r="C275" s="45" t="s">
        <v>1385</v>
      </c>
      <c r="D275" s="45" t="s">
        <v>634</v>
      </c>
      <c r="E275" s="45" t="s">
        <v>1386</v>
      </c>
      <c r="F275" s="45" t="s">
        <v>50</v>
      </c>
      <c r="G275" s="45" t="s">
        <v>855</v>
      </c>
      <c r="H275" s="45" t="s">
        <v>1387</v>
      </c>
      <c r="I275" s="46">
        <v>0</v>
      </c>
      <c r="J275" s="45"/>
    </row>
    <row r="276" spans="1:10" ht="16.5" x14ac:dyDescent="0.25">
      <c r="A276" s="45" t="s">
        <v>631</v>
      </c>
      <c r="B276" s="45" t="s">
        <v>1384</v>
      </c>
      <c r="C276" s="45" t="s">
        <v>1385</v>
      </c>
      <c r="D276" s="45" t="s">
        <v>634</v>
      </c>
      <c r="E276" s="45" t="s">
        <v>1386</v>
      </c>
      <c r="F276" s="45" t="s">
        <v>50</v>
      </c>
      <c r="G276" s="45" t="s">
        <v>674</v>
      </c>
      <c r="H276" s="45" t="s">
        <v>753</v>
      </c>
      <c r="I276" s="46">
        <v>0</v>
      </c>
      <c r="J276" s="45"/>
    </row>
    <row r="277" spans="1:10" ht="16.5" x14ac:dyDescent="0.25">
      <c r="A277" s="45" t="s">
        <v>631</v>
      </c>
      <c r="B277" s="45" t="s">
        <v>1388</v>
      </c>
      <c r="C277" s="45" t="s">
        <v>1389</v>
      </c>
      <c r="D277" s="45" t="s">
        <v>634</v>
      </c>
      <c r="E277" s="45" t="s">
        <v>1390</v>
      </c>
      <c r="F277" s="45" t="s">
        <v>50</v>
      </c>
      <c r="G277" s="45" t="s">
        <v>674</v>
      </c>
      <c r="H277" s="45" t="s">
        <v>1391</v>
      </c>
      <c r="I277" s="46">
        <v>1</v>
      </c>
      <c r="J277" s="45"/>
    </row>
    <row r="278" spans="1:10" ht="16.5" x14ac:dyDescent="0.25">
      <c r="A278" s="45" t="s">
        <v>631</v>
      </c>
      <c r="B278" s="45" t="s">
        <v>1392</v>
      </c>
      <c r="C278" s="45" t="s">
        <v>1033</v>
      </c>
      <c r="D278" s="45" t="s">
        <v>634</v>
      </c>
      <c r="E278" s="45" t="s">
        <v>1393</v>
      </c>
      <c r="F278" s="45" t="s">
        <v>38</v>
      </c>
      <c r="G278" s="45" t="s">
        <v>738</v>
      </c>
      <c r="H278" s="45" t="s">
        <v>1394</v>
      </c>
      <c r="I278" s="46">
        <v>1</v>
      </c>
      <c r="J278" s="45"/>
    </row>
    <row r="279" spans="1:10" ht="16.5" x14ac:dyDescent="0.25">
      <c r="A279" s="45" t="s">
        <v>631</v>
      </c>
      <c r="B279" s="45" t="s">
        <v>1392</v>
      </c>
      <c r="C279" s="45" t="s">
        <v>1033</v>
      </c>
      <c r="D279" s="45" t="s">
        <v>634</v>
      </c>
      <c r="E279" s="45" t="s">
        <v>1393</v>
      </c>
      <c r="F279" s="45" t="s">
        <v>38</v>
      </c>
      <c r="G279" s="45" t="s">
        <v>738</v>
      </c>
      <c r="H279" s="45" t="s">
        <v>1395</v>
      </c>
      <c r="I279" s="46">
        <v>1</v>
      </c>
      <c r="J279" s="45"/>
    </row>
    <row r="280" spans="1:10" ht="16.5" x14ac:dyDescent="0.25">
      <c r="A280" s="45" t="s">
        <v>631</v>
      </c>
      <c r="B280" s="45" t="s">
        <v>1396</v>
      </c>
      <c r="C280" s="45" t="s">
        <v>1397</v>
      </c>
      <c r="D280" s="45" t="s">
        <v>699</v>
      </c>
      <c r="E280" s="45" t="s">
        <v>1398</v>
      </c>
      <c r="F280" s="45" t="s">
        <v>38</v>
      </c>
      <c r="G280" s="45" t="s">
        <v>683</v>
      </c>
      <c r="H280" s="45" t="s">
        <v>701</v>
      </c>
      <c r="I280" s="46">
        <v>0</v>
      </c>
      <c r="J280" s="45"/>
    </row>
    <row r="281" spans="1:10" ht="16.5" x14ac:dyDescent="0.25">
      <c r="A281" s="45" t="s">
        <v>631</v>
      </c>
      <c r="B281" s="45" t="s">
        <v>1399</v>
      </c>
      <c r="C281" s="45" t="s">
        <v>1400</v>
      </c>
      <c r="D281" s="45" t="s">
        <v>634</v>
      </c>
      <c r="E281" s="45" t="s">
        <v>1401</v>
      </c>
      <c r="F281" s="45" t="s">
        <v>50</v>
      </c>
      <c r="G281" s="45" t="s">
        <v>667</v>
      </c>
      <c r="H281" s="45" t="s">
        <v>863</v>
      </c>
      <c r="I281" s="46">
        <v>2</v>
      </c>
      <c r="J281" s="45"/>
    </row>
    <row r="282" spans="1:10" ht="16.5" x14ac:dyDescent="0.25">
      <c r="A282" s="45" t="s">
        <v>631</v>
      </c>
      <c r="B282" s="45" t="s">
        <v>1402</v>
      </c>
      <c r="C282" s="45" t="s">
        <v>1403</v>
      </c>
      <c r="D282" s="45" t="s">
        <v>634</v>
      </c>
      <c r="E282" s="45" t="s">
        <v>1404</v>
      </c>
      <c r="F282" s="45" t="s">
        <v>50</v>
      </c>
      <c r="G282" s="45" t="s">
        <v>674</v>
      </c>
      <c r="H282" s="45" t="s">
        <v>1405</v>
      </c>
      <c r="I282" s="46">
        <v>1</v>
      </c>
      <c r="J282" s="45"/>
    </row>
    <row r="283" spans="1:10" ht="16.5" x14ac:dyDescent="0.25">
      <c r="A283" s="45" t="s">
        <v>631</v>
      </c>
      <c r="B283" s="45" t="s">
        <v>1406</v>
      </c>
      <c r="C283" s="45" t="s">
        <v>1407</v>
      </c>
      <c r="D283" s="45" t="s">
        <v>634</v>
      </c>
      <c r="E283" s="45" t="s">
        <v>1408</v>
      </c>
      <c r="F283" s="45" t="s">
        <v>104</v>
      </c>
      <c r="G283" s="45" t="s">
        <v>636</v>
      </c>
      <c r="H283" s="45" t="s">
        <v>1139</v>
      </c>
      <c r="I283" s="46">
        <v>5</v>
      </c>
      <c r="J283" s="45"/>
    </row>
    <row r="284" spans="1:10" ht="16.5" x14ac:dyDescent="0.25">
      <c r="A284" s="45" t="s">
        <v>808</v>
      </c>
      <c r="B284" s="45" t="s">
        <v>1409</v>
      </c>
      <c r="C284" s="45" t="s">
        <v>1410</v>
      </c>
      <c r="D284" s="45" t="s">
        <v>634</v>
      </c>
      <c r="E284" s="45" t="s">
        <v>1411</v>
      </c>
      <c r="F284" s="45" t="s">
        <v>473</v>
      </c>
      <c r="G284" s="45" t="s">
        <v>659</v>
      </c>
      <c r="H284" s="45" t="s">
        <v>1412</v>
      </c>
      <c r="I284" s="46">
        <v>0</v>
      </c>
      <c r="J284" s="45"/>
    </row>
    <row r="285" spans="1:10" ht="16.5" x14ac:dyDescent="0.25">
      <c r="A285" s="45" t="s">
        <v>631</v>
      </c>
      <c r="B285" s="45" t="s">
        <v>259</v>
      </c>
      <c r="C285" s="45" t="s">
        <v>1413</v>
      </c>
      <c r="D285" s="45" t="s">
        <v>634</v>
      </c>
      <c r="E285" s="45" t="s">
        <v>1414</v>
      </c>
      <c r="F285" s="45" t="s">
        <v>38</v>
      </c>
      <c r="G285" s="45" t="s">
        <v>674</v>
      </c>
      <c r="H285" s="45" t="s">
        <v>1415</v>
      </c>
      <c r="I285" s="46">
        <v>2</v>
      </c>
      <c r="J285" s="45"/>
    </row>
    <row r="286" spans="1:10" ht="16.5" x14ac:dyDescent="0.25">
      <c r="A286" s="45" t="s">
        <v>655</v>
      </c>
      <c r="B286" s="45" t="s">
        <v>1416</v>
      </c>
      <c r="C286" s="45" t="s">
        <v>657</v>
      </c>
      <c r="D286" s="45" t="s">
        <v>634</v>
      </c>
      <c r="E286" s="45" t="s">
        <v>658</v>
      </c>
      <c r="F286" s="45" t="s">
        <v>473</v>
      </c>
      <c r="G286" s="45" t="s">
        <v>659</v>
      </c>
      <c r="H286" s="45" t="s">
        <v>660</v>
      </c>
      <c r="I286" s="46">
        <v>0</v>
      </c>
      <c r="J286" s="45"/>
    </row>
    <row r="287" spans="1:10" ht="16.5" x14ac:dyDescent="0.25">
      <c r="A287" s="45" t="s">
        <v>655</v>
      </c>
      <c r="B287" s="45" t="s">
        <v>1416</v>
      </c>
      <c r="C287" s="45" t="s">
        <v>657</v>
      </c>
      <c r="D287" s="45" t="s">
        <v>634</v>
      </c>
      <c r="E287" s="45" t="s">
        <v>658</v>
      </c>
      <c r="F287" s="45" t="s">
        <v>473</v>
      </c>
      <c r="G287" s="45" t="s">
        <v>659</v>
      </c>
      <c r="H287" s="45" t="s">
        <v>661</v>
      </c>
      <c r="I287" s="46">
        <v>1</v>
      </c>
      <c r="J287" s="45"/>
    </row>
    <row r="288" spans="1:10" ht="16.5" x14ac:dyDescent="0.25">
      <c r="A288" s="45" t="s">
        <v>655</v>
      </c>
      <c r="B288" s="45" t="s">
        <v>1416</v>
      </c>
      <c r="C288" s="45" t="s">
        <v>657</v>
      </c>
      <c r="D288" s="45" t="s">
        <v>634</v>
      </c>
      <c r="E288" s="45" t="s">
        <v>658</v>
      </c>
      <c r="F288" s="45" t="s">
        <v>473</v>
      </c>
      <c r="G288" s="45" t="s">
        <v>659</v>
      </c>
      <c r="H288" s="45" t="s">
        <v>662</v>
      </c>
      <c r="I288" s="46">
        <v>0</v>
      </c>
      <c r="J288" s="45"/>
    </row>
    <row r="289" spans="1:10" ht="16.5" x14ac:dyDescent="0.25">
      <c r="A289" s="45" t="s">
        <v>858</v>
      </c>
      <c r="B289" s="45" t="s">
        <v>1417</v>
      </c>
      <c r="C289" s="45" t="s">
        <v>1418</v>
      </c>
      <c r="D289" s="45" t="s">
        <v>634</v>
      </c>
      <c r="E289" s="45" t="s">
        <v>1419</v>
      </c>
      <c r="F289" s="45" t="s">
        <v>50</v>
      </c>
      <c r="G289" s="45" t="s">
        <v>667</v>
      </c>
      <c r="H289" s="45" t="s">
        <v>1124</v>
      </c>
      <c r="I289" s="46">
        <v>0</v>
      </c>
      <c r="J289" s="45"/>
    </row>
    <row r="290" spans="1:10" ht="16.5" x14ac:dyDescent="0.25">
      <c r="A290" s="45" t="s">
        <v>858</v>
      </c>
      <c r="B290" s="45" t="s">
        <v>1420</v>
      </c>
      <c r="C290" s="45" t="s">
        <v>1421</v>
      </c>
      <c r="D290" s="45" t="s">
        <v>634</v>
      </c>
      <c r="E290" s="45" t="s">
        <v>1422</v>
      </c>
      <c r="F290" s="45" t="s">
        <v>50</v>
      </c>
      <c r="G290" s="45" t="s">
        <v>855</v>
      </c>
      <c r="H290" s="45" t="s">
        <v>1423</v>
      </c>
      <c r="I290" s="46">
        <v>1</v>
      </c>
      <c r="J290" s="45"/>
    </row>
    <row r="291" spans="1:10" ht="16.5" x14ac:dyDescent="0.25">
      <c r="A291" s="45" t="s">
        <v>858</v>
      </c>
      <c r="B291" s="45" t="s">
        <v>1420</v>
      </c>
      <c r="C291" s="45" t="s">
        <v>1421</v>
      </c>
      <c r="D291" s="45" t="s">
        <v>634</v>
      </c>
      <c r="E291" s="45" t="s">
        <v>1422</v>
      </c>
      <c r="F291" s="45" t="s">
        <v>50</v>
      </c>
      <c r="G291" s="45" t="s">
        <v>674</v>
      </c>
      <c r="H291" s="45" t="s">
        <v>909</v>
      </c>
      <c r="I291" s="46">
        <v>0</v>
      </c>
      <c r="J291" s="45"/>
    </row>
    <row r="292" spans="1:10" ht="16.5" x14ac:dyDescent="0.25">
      <c r="A292" s="45" t="s">
        <v>631</v>
      </c>
      <c r="B292" s="45" t="s">
        <v>1424</v>
      </c>
      <c r="C292" s="45" t="s">
        <v>1425</v>
      </c>
      <c r="D292" s="45" t="s">
        <v>634</v>
      </c>
      <c r="E292" s="45" t="s">
        <v>1426</v>
      </c>
      <c r="F292" s="45" t="s">
        <v>50</v>
      </c>
      <c r="G292" s="45" t="s">
        <v>683</v>
      </c>
      <c r="H292" s="45" t="s">
        <v>1220</v>
      </c>
      <c r="I292" s="46">
        <v>0</v>
      </c>
      <c r="J292" s="45"/>
    </row>
    <row r="293" spans="1:10" ht="16.5" x14ac:dyDescent="0.25">
      <c r="A293" s="45" t="s">
        <v>631</v>
      </c>
      <c r="B293" s="45" t="s">
        <v>1424</v>
      </c>
      <c r="C293" s="45" t="s">
        <v>1425</v>
      </c>
      <c r="D293" s="45" t="s">
        <v>634</v>
      </c>
      <c r="E293" s="45" t="s">
        <v>1426</v>
      </c>
      <c r="F293" s="45" t="s">
        <v>50</v>
      </c>
      <c r="G293" s="45" t="s">
        <v>636</v>
      </c>
      <c r="H293" s="45" t="s">
        <v>1427</v>
      </c>
      <c r="I293" s="46">
        <v>1</v>
      </c>
      <c r="J293" s="45"/>
    </row>
    <row r="294" spans="1:10" ht="16.5" x14ac:dyDescent="0.25">
      <c r="A294" s="45" t="s">
        <v>631</v>
      </c>
      <c r="B294" s="45" t="s">
        <v>1424</v>
      </c>
      <c r="C294" s="45" t="s">
        <v>1425</v>
      </c>
      <c r="D294" s="45" t="s">
        <v>634</v>
      </c>
      <c r="E294" s="45" t="s">
        <v>1426</v>
      </c>
      <c r="F294" s="45" t="s">
        <v>50</v>
      </c>
      <c r="G294" s="45" t="s">
        <v>636</v>
      </c>
      <c r="H294" s="45" t="s">
        <v>718</v>
      </c>
      <c r="I294" s="46">
        <v>0</v>
      </c>
      <c r="J294" s="45"/>
    </row>
    <row r="295" spans="1:10" ht="16.5" x14ac:dyDescent="0.25">
      <c r="A295" s="45" t="s">
        <v>631</v>
      </c>
      <c r="B295" s="45" t="s">
        <v>1428</v>
      </c>
      <c r="C295" s="45" t="s">
        <v>1429</v>
      </c>
      <c r="D295" s="45" t="s">
        <v>634</v>
      </c>
      <c r="E295" s="45" t="s">
        <v>1430</v>
      </c>
      <c r="F295" s="45" t="s">
        <v>38</v>
      </c>
      <c r="G295" s="45" t="s">
        <v>738</v>
      </c>
      <c r="H295" s="45" t="s">
        <v>1431</v>
      </c>
      <c r="I295" s="46">
        <v>3</v>
      </c>
      <c r="J295" s="45"/>
    </row>
    <row r="296" spans="1:10" ht="16.5" x14ac:dyDescent="0.25">
      <c r="A296" s="45" t="s">
        <v>631</v>
      </c>
      <c r="B296" s="45" t="s">
        <v>1432</v>
      </c>
      <c r="C296" s="45" t="s">
        <v>1433</v>
      </c>
      <c r="D296" s="45" t="s">
        <v>634</v>
      </c>
      <c r="E296" s="45" t="s">
        <v>1434</v>
      </c>
      <c r="F296" s="45" t="s">
        <v>38</v>
      </c>
      <c r="G296" s="45" t="s">
        <v>636</v>
      </c>
      <c r="H296" s="45" t="s">
        <v>1435</v>
      </c>
      <c r="I296" s="46">
        <v>1</v>
      </c>
      <c r="J296" s="45"/>
    </row>
    <row r="297" spans="1:10" ht="16.5" x14ac:dyDescent="0.25">
      <c r="A297" s="45" t="s">
        <v>631</v>
      </c>
      <c r="B297" s="45" t="s">
        <v>1436</v>
      </c>
      <c r="C297" s="45" t="s">
        <v>1437</v>
      </c>
      <c r="D297" s="45" t="s">
        <v>634</v>
      </c>
      <c r="E297" s="45" t="s">
        <v>1438</v>
      </c>
      <c r="F297" s="45" t="s">
        <v>50</v>
      </c>
      <c r="G297" s="45" t="s">
        <v>636</v>
      </c>
      <c r="H297" s="45" t="s">
        <v>1439</v>
      </c>
      <c r="I297" s="46">
        <v>34</v>
      </c>
      <c r="J297" s="45"/>
    </row>
    <row r="298" spans="1:10" ht="16.5" x14ac:dyDescent="0.25">
      <c r="A298" s="45" t="s">
        <v>631</v>
      </c>
      <c r="B298" s="45" t="s">
        <v>1440</v>
      </c>
      <c r="C298" s="45" t="s">
        <v>1441</v>
      </c>
      <c r="D298" s="45" t="s">
        <v>634</v>
      </c>
      <c r="E298" s="45" t="s">
        <v>1442</v>
      </c>
      <c r="F298" s="45" t="s">
        <v>38</v>
      </c>
      <c r="G298" s="45" t="s">
        <v>674</v>
      </c>
      <c r="H298" s="45" t="s">
        <v>1443</v>
      </c>
      <c r="I298" s="46">
        <v>25</v>
      </c>
      <c r="J298" s="45"/>
    </row>
    <row r="299" spans="1:10" ht="16.5" x14ac:dyDescent="0.25">
      <c r="A299" s="45" t="s">
        <v>631</v>
      </c>
      <c r="B299" s="45" t="s">
        <v>1444</v>
      </c>
      <c r="C299" s="45" t="s">
        <v>1445</v>
      </c>
      <c r="D299" s="45" t="s">
        <v>634</v>
      </c>
      <c r="E299" s="45" t="s">
        <v>1446</v>
      </c>
      <c r="F299" s="45" t="s">
        <v>473</v>
      </c>
      <c r="G299" s="45" t="s">
        <v>674</v>
      </c>
      <c r="H299" s="45" t="s">
        <v>1447</v>
      </c>
      <c r="I299" s="46">
        <v>1</v>
      </c>
      <c r="J299" s="45"/>
    </row>
    <row r="300" spans="1:10" ht="16.5" x14ac:dyDescent="0.25">
      <c r="A300" s="45" t="s">
        <v>631</v>
      </c>
      <c r="B300" s="45" t="s">
        <v>1448</v>
      </c>
      <c r="C300" s="45" t="s">
        <v>1449</v>
      </c>
      <c r="D300" s="45" t="s">
        <v>634</v>
      </c>
      <c r="E300" s="45" t="s">
        <v>1450</v>
      </c>
      <c r="F300" s="45" t="s">
        <v>38</v>
      </c>
      <c r="G300" s="45" t="s">
        <v>659</v>
      </c>
      <c r="H300" s="45" t="s">
        <v>1451</v>
      </c>
      <c r="I300" s="46">
        <v>1</v>
      </c>
      <c r="J300" s="45"/>
    </row>
    <row r="301" spans="1:10" ht="16.5" x14ac:dyDescent="0.25">
      <c r="A301" s="45" t="s">
        <v>631</v>
      </c>
      <c r="B301" s="45" t="s">
        <v>1448</v>
      </c>
      <c r="C301" s="45" t="s">
        <v>1449</v>
      </c>
      <c r="D301" s="45" t="s">
        <v>634</v>
      </c>
      <c r="E301" s="45" t="s">
        <v>1450</v>
      </c>
      <c r="F301" s="45" t="s">
        <v>38</v>
      </c>
      <c r="G301" s="45" t="s">
        <v>646</v>
      </c>
      <c r="H301" s="45" t="s">
        <v>978</v>
      </c>
      <c r="I301" s="46">
        <v>0</v>
      </c>
      <c r="J301" s="45"/>
    </row>
    <row r="302" spans="1:10" ht="16.5" x14ac:dyDescent="0.25">
      <c r="A302" s="45" t="s">
        <v>631</v>
      </c>
      <c r="B302" s="45" t="s">
        <v>1452</v>
      </c>
      <c r="C302" s="45" t="s">
        <v>1453</v>
      </c>
      <c r="D302" s="45" t="s">
        <v>634</v>
      </c>
      <c r="E302" s="45" t="s">
        <v>1454</v>
      </c>
      <c r="F302" s="45" t="s">
        <v>50</v>
      </c>
      <c r="G302" s="45" t="s">
        <v>746</v>
      </c>
      <c r="H302" s="45" t="s">
        <v>1455</v>
      </c>
      <c r="I302" s="46">
        <v>1</v>
      </c>
      <c r="J302" s="45"/>
    </row>
    <row r="303" spans="1:10" ht="16.5" x14ac:dyDescent="0.25">
      <c r="A303" s="45" t="s">
        <v>631</v>
      </c>
      <c r="B303" s="45" t="s">
        <v>1456</v>
      </c>
      <c r="C303" s="45" t="s">
        <v>1457</v>
      </c>
      <c r="D303" s="45" t="s">
        <v>634</v>
      </c>
      <c r="E303" s="45" t="s">
        <v>1458</v>
      </c>
      <c r="F303" s="45" t="s">
        <v>38</v>
      </c>
      <c r="G303" s="45" t="s">
        <v>855</v>
      </c>
      <c r="H303" s="45" t="s">
        <v>1459</v>
      </c>
      <c r="I303" s="46">
        <v>1</v>
      </c>
      <c r="J303" s="45"/>
    </row>
    <row r="304" spans="1:10" ht="16.5" x14ac:dyDescent="0.25">
      <c r="A304" s="45" t="s">
        <v>631</v>
      </c>
      <c r="B304" s="45" t="s">
        <v>1456</v>
      </c>
      <c r="C304" s="45" t="s">
        <v>1457</v>
      </c>
      <c r="D304" s="45" t="s">
        <v>634</v>
      </c>
      <c r="E304" s="45" t="s">
        <v>1458</v>
      </c>
      <c r="F304" s="45" t="s">
        <v>38</v>
      </c>
      <c r="G304" s="45" t="s">
        <v>674</v>
      </c>
      <c r="H304" s="45" t="s">
        <v>1006</v>
      </c>
      <c r="I304" s="46">
        <v>0</v>
      </c>
      <c r="J304" s="45"/>
    </row>
    <row r="305" spans="1:10" ht="16.5" x14ac:dyDescent="0.25">
      <c r="A305" s="45" t="s">
        <v>808</v>
      </c>
      <c r="B305" s="45" t="s">
        <v>1460</v>
      </c>
      <c r="C305" s="45" t="s">
        <v>1461</v>
      </c>
      <c r="D305" s="45" t="s">
        <v>699</v>
      </c>
      <c r="E305" s="45" t="s">
        <v>1462</v>
      </c>
      <c r="F305" s="45" t="s">
        <v>473</v>
      </c>
      <c r="G305" s="45" t="s">
        <v>646</v>
      </c>
      <c r="H305" s="45" t="s">
        <v>812</v>
      </c>
      <c r="I305" s="46">
        <v>0</v>
      </c>
      <c r="J305" s="45"/>
    </row>
    <row r="306" spans="1:10" ht="16.5" x14ac:dyDescent="0.25">
      <c r="A306" s="45" t="s">
        <v>631</v>
      </c>
      <c r="B306" s="45" t="s">
        <v>1463</v>
      </c>
      <c r="C306" s="45" t="s">
        <v>1464</v>
      </c>
      <c r="D306" s="45" t="s">
        <v>634</v>
      </c>
      <c r="E306" s="45" t="s">
        <v>1465</v>
      </c>
      <c r="F306" s="45" t="s">
        <v>473</v>
      </c>
      <c r="G306" s="45" t="s">
        <v>646</v>
      </c>
      <c r="H306" s="45" t="s">
        <v>1466</v>
      </c>
      <c r="I306" s="46">
        <v>1</v>
      </c>
      <c r="J306" s="45"/>
    </row>
    <row r="307" spans="1:10" ht="16.5" x14ac:dyDescent="0.25">
      <c r="A307" s="45" t="s">
        <v>631</v>
      </c>
      <c r="B307" s="45" t="s">
        <v>1463</v>
      </c>
      <c r="C307" s="45" t="s">
        <v>1464</v>
      </c>
      <c r="D307" s="45" t="s">
        <v>634</v>
      </c>
      <c r="E307" s="45" t="s">
        <v>1465</v>
      </c>
      <c r="F307" s="45" t="s">
        <v>473</v>
      </c>
      <c r="G307" s="45" t="s">
        <v>665</v>
      </c>
      <c r="H307" s="45" t="s">
        <v>1467</v>
      </c>
      <c r="I307" s="46">
        <v>1</v>
      </c>
      <c r="J307" s="45"/>
    </row>
    <row r="308" spans="1:10" ht="16.5" x14ac:dyDescent="0.25">
      <c r="A308" s="45" t="s">
        <v>631</v>
      </c>
      <c r="B308" s="45" t="s">
        <v>1468</v>
      </c>
      <c r="C308" s="45" t="s">
        <v>1469</v>
      </c>
      <c r="D308" s="45" t="s">
        <v>634</v>
      </c>
      <c r="E308" s="45" t="s">
        <v>1470</v>
      </c>
      <c r="F308" s="45" t="s">
        <v>50</v>
      </c>
      <c r="G308" s="45" t="s">
        <v>674</v>
      </c>
      <c r="H308" s="45" t="s">
        <v>1471</v>
      </c>
      <c r="I308" s="46">
        <v>1</v>
      </c>
      <c r="J308" s="45"/>
    </row>
    <row r="309" spans="1:10" ht="16.5" x14ac:dyDescent="0.25">
      <c r="A309" s="45" t="s">
        <v>648</v>
      </c>
      <c r="B309" s="45" t="s">
        <v>265</v>
      </c>
      <c r="C309" s="45" t="s">
        <v>1472</v>
      </c>
      <c r="D309" s="45" t="s">
        <v>634</v>
      </c>
      <c r="E309" s="45" t="s">
        <v>1473</v>
      </c>
      <c r="F309" s="45" t="s">
        <v>50</v>
      </c>
      <c r="G309" s="45" t="s">
        <v>674</v>
      </c>
      <c r="H309" s="45" t="s">
        <v>1474</v>
      </c>
      <c r="I309" s="46">
        <v>274</v>
      </c>
      <c r="J309" s="45" t="s">
        <v>1475</v>
      </c>
    </row>
    <row r="310" spans="1:10" ht="16.5" x14ac:dyDescent="0.25">
      <c r="A310" s="45" t="s">
        <v>631</v>
      </c>
      <c r="B310" s="45" t="s">
        <v>1476</v>
      </c>
      <c r="C310" s="45" t="s">
        <v>633</v>
      </c>
      <c r="D310" s="45" t="s">
        <v>634</v>
      </c>
      <c r="E310" s="45" t="s">
        <v>1477</v>
      </c>
      <c r="F310" s="45" t="s">
        <v>38</v>
      </c>
      <c r="G310" s="45" t="s">
        <v>636</v>
      </c>
      <c r="H310" s="45" t="s">
        <v>1478</v>
      </c>
      <c r="I310" s="46">
        <v>2</v>
      </c>
      <c r="J310" s="45"/>
    </row>
    <row r="311" spans="1:10" ht="16.5" x14ac:dyDescent="0.25">
      <c r="A311" s="45" t="s">
        <v>631</v>
      </c>
      <c r="B311" s="45" t="s">
        <v>1476</v>
      </c>
      <c r="C311" s="45" t="s">
        <v>633</v>
      </c>
      <c r="D311" s="45" t="s">
        <v>634</v>
      </c>
      <c r="E311" s="45" t="s">
        <v>1477</v>
      </c>
      <c r="F311" s="45" t="s">
        <v>38</v>
      </c>
      <c r="G311" s="45" t="s">
        <v>636</v>
      </c>
      <c r="H311" s="45" t="s">
        <v>1479</v>
      </c>
      <c r="I311" s="46">
        <v>1</v>
      </c>
      <c r="J311" s="45"/>
    </row>
    <row r="312" spans="1:10" ht="16.5" x14ac:dyDescent="0.25">
      <c r="A312" s="45" t="s">
        <v>631</v>
      </c>
      <c r="B312" s="45" t="s">
        <v>1480</v>
      </c>
      <c r="C312" s="45" t="s">
        <v>1481</v>
      </c>
      <c r="D312" s="45" t="s">
        <v>634</v>
      </c>
      <c r="E312" s="45" t="s">
        <v>1482</v>
      </c>
      <c r="F312" s="45" t="s">
        <v>38</v>
      </c>
      <c r="G312" s="45" t="s">
        <v>667</v>
      </c>
      <c r="H312" s="45" t="s">
        <v>1016</v>
      </c>
      <c r="I312" s="46">
        <v>1</v>
      </c>
      <c r="J312" s="45"/>
    </row>
    <row r="313" spans="1:10" ht="16.5" x14ac:dyDescent="0.25">
      <c r="A313" s="45" t="s">
        <v>808</v>
      </c>
      <c r="B313" s="45" t="s">
        <v>1483</v>
      </c>
      <c r="C313" s="45" t="s">
        <v>1484</v>
      </c>
      <c r="D313" s="45" t="s">
        <v>699</v>
      </c>
      <c r="E313" s="45" t="s">
        <v>1485</v>
      </c>
      <c r="F313" s="45" t="s">
        <v>38</v>
      </c>
      <c r="G313" s="45" t="s">
        <v>646</v>
      </c>
      <c r="H313" s="45" t="s">
        <v>713</v>
      </c>
      <c r="I313" s="46">
        <v>0</v>
      </c>
      <c r="J313" s="45"/>
    </row>
    <row r="314" spans="1:10" ht="16.5" x14ac:dyDescent="0.25">
      <c r="A314" s="45" t="s">
        <v>631</v>
      </c>
      <c r="B314" s="45" t="s">
        <v>1486</v>
      </c>
      <c r="C314" s="45" t="s">
        <v>1487</v>
      </c>
      <c r="D314" s="45" t="s">
        <v>634</v>
      </c>
      <c r="E314" s="45" t="s">
        <v>1488</v>
      </c>
      <c r="F314" s="45" t="s">
        <v>38</v>
      </c>
      <c r="G314" s="45" t="s">
        <v>646</v>
      </c>
      <c r="H314" s="45" t="s">
        <v>679</v>
      </c>
      <c r="I314" s="46">
        <v>2</v>
      </c>
      <c r="J314" s="45"/>
    </row>
    <row r="315" spans="1:10" ht="16.5" x14ac:dyDescent="0.25">
      <c r="A315" s="45" t="s">
        <v>631</v>
      </c>
      <c r="B315" s="45" t="s">
        <v>1489</v>
      </c>
      <c r="C315" s="45" t="s">
        <v>1490</v>
      </c>
      <c r="D315" s="45" t="s">
        <v>699</v>
      </c>
      <c r="E315" s="45" t="s">
        <v>1491</v>
      </c>
      <c r="F315" s="45" t="s">
        <v>473</v>
      </c>
      <c r="G315" s="45" t="s">
        <v>646</v>
      </c>
      <c r="H315" s="45" t="s">
        <v>713</v>
      </c>
      <c r="I315" s="46">
        <v>0</v>
      </c>
      <c r="J315" s="45"/>
    </row>
    <row r="316" spans="1:10" ht="16.5" x14ac:dyDescent="0.25">
      <c r="A316" s="45" t="s">
        <v>631</v>
      </c>
      <c r="B316" s="45" t="s">
        <v>1492</v>
      </c>
      <c r="C316" s="45" t="s">
        <v>1493</v>
      </c>
      <c r="D316" s="45" t="s">
        <v>634</v>
      </c>
      <c r="E316" s="45" t="s">
        <v>1494</v>
      </c>
      <c r="F316" s="45" t="s">
        <v>38</v>
      </c>
      <c r="G316" s="45" t="s">
        <v>646</v>
      </c>
      <c r="H316" s="45" t="s">
        <v>897</v>
      </c>
      <c r="I316" s="46">
        <v>1</v>
      </c>
      <c r="J316" s="45"/>
    </row>
    <row r="317" spans="1:10" ht="16.5" x14ac:dyDescent="0.25">
      <c r="A317" s="45" t="s">
        <v>631</v>
      </c>
      <c r="B317" s="45" t="s">
        <v>1492</v>
      </c>
      <c r="C317" s="45" t="s">
        <v>1493</v>
      </c>
      <c r="D317" s="45" t="s">
        <v>634</v>
      </c>
      <c r="E317" s="45" t="s">
        <v>1494</v>
      </c>
      <c r="F317" s="45" t="s">
        <v>38</v>
      </c>
      <c r="G317" s="45" t="s">
        <v>665</v>
      </c>
      <c r="H317" s="45" t="s">
        <v>1232</v>
      </c>
      <c r="I317" s="46">
        <v>1</v>
      </c>
      <c r="J317" s="45"/>
    </row>
    <row r="318" spans="1:10" ht="16.5" x14ac:dyDescent="0.25">
      <c r="A318" s="45" t="s">
        <v>631</v>
      </c>
      <c r="B318" s="45" t="s">
        <v>1495</v>
      </c>
      <c r="C318" s="45" t="s">
        <v>1496</v>
      </c>
      <c r="D318" s="45" t="s">
        <v>699</v>
      </c>
      <c r="E318" s="45" t="s">
        <v>1497</v>
      </c>
      <c r="F318" s="45" t="s">
        <v>473</v>
      </c>
      <c r="G318" s="45" t="s">
        <v>667</v>
      </c>
      <c r="H318" s="45" t="s">
        <v>983</v>
      </c>
      <c r="I318" s="46">
        <v>0</v>
      </c>
      <c r="J318" s="45"/>
    </row>
    <row r="319" spans="1:10" ht="16.5" x14ac:dyDescent="0.25">
      <c r="A319" s="45" t="s">
        <v>631</v>
      </c>
      <c r="B319" s="45" t="s">
        <v>1498</v>
      </c>
      <c r="C319" s="45" t="s">
        <v>1499</v>
      </c>
      <c r="D319" s="45" t="s">
        <v>634</v>
      </c>
      <c r="E319" s="45" t="s">
        <v>1500</v>
      </c>
      <c r="F319" s="45" t="s">
        <v>50</v>
      </c>
      <c r="G319" s="45" t="s">
        <v>636</v>
      </c>
      <c r="H319" s="45" t="s">
        <v>1501</v>
      </c>
      <c r="I319" s="46">
        <v>0</v>
      </c>
      <c r="J319" s="45"/>
    </row>
    <row r="320" spans="1:10" ht="16.5" x14ac:dyDescent="0.25">
      <c r="A320" s="45" t="s">
        <v>631</v>
      </c>
      <c r="B320" s="45" t="s">
        <v>1498</v>
      </c>
      <c r="C320" s="45" t="s">
        <v>1499</v>
      </c>
      <c r="D320" s="45" t="s">
        <v>634</v>
      </c>
      <c r="E320" s="45" t="s">
        <v>1500</v>
      </c>
      <c r="F320" s="45" t="s">
        <v>50</v>
      </c>
      <c r="G320" s="45" t="s">
        <v>636</v>
      </c>
      <c r="H320" s="45" t="s">
        <v>1502</v>
      </c>
      <c r="I320" s="46">
        <v>3</v>
      </c>
      <c r="J320" s="45"/>
    </row>
    <row r="321" spans="1:10" ht="16.5" x14ac:dyDescent="0.25">
      <c r="A321" s="45" t="s">
        <v>655</v>
      </c>
      <c r="B321" s="45" t="s">
        <v>1503</v>
      </c>
      <c r="C321" s="45" t="s">
        <v>1504</v>
      </c>
      <c r="D321" s="45" t="s">
        <v>634</v>
      </c>
      <c r="E321" s="45" t="s">
        <v>1505</v>
      </c>
      <c r="F321" s="45" t="s">
        <v>473</v>
      </c>
      <c r="G321" s="45" t="s">
        <v>667</v>
      </c>
      <c r="H321" s="45" t="s">
        <v>983</v>
      </c>
      <c r="I321" s="46">
        <v>0</v>
      </c>
      <c r="J321" s="45"/>
    </row>
    <row r="322" spans="1:10" ht="16.5" x14ac:dyDescent="0.25">
      <c r="A322" s="45" t="s">
        <v>631</v>
      </c>
      <c r="B322" s="45" t="s">
        <v>1506</v>
      </c>
      <c r="C322" s="45" t="s">
        <v>1507</v>
      </c>
      <c r="D322" s="45" t="s">
        <v>634</v>
      </c>
      <c r="E322" s="45" t="s">
        <v>1508</v>
      </c>
      <c r="F322" s="45" t="s">
        <v>473</v>
      </c>
      <c r="G322" s="45" t="s">
        <v>674</v>
      </c>
      <c r="H322" s="45" t="s">
        <v>1509</v>
      </c>
      <c r="I322" s="46">
        <v>1</v>
      </c>
      <c r="J322" s="45"/>
    </row>
    <row r="323" spans="1:10" ht="16.5" x14ac:dyDescent="0.25">
      <c r="A323" s="45" t="s">
        <v>631</v>
      </c>
      <c r="B323" s="45" t="s">
        <v>1510</v>
      </c>
      <c r="C323" s="45" t="s">
        <v>1511</v>
      </c>
      <c r="D323" s="45" t="s">
        <v>634</v>
      </c>
      <c r="E323" s="45" t="s">
        <v>1512</v>
      </c>
      <c r="F323" s="45" t="s">
        <v>38</v>
      </c>
      <c r="G323" s="45" t="s">
        <v>636</v>
      </c>
      <c r="H323" s="45" t="s">
        <v>1513</v>
      </c>
      <c r="I323" s="46">
        <v>1</v>
      </c>
      <c r="J323" s="45"/>
    </row>
    <row r="324" spans="1:10" ht="16.5" x14ac:dyDescent="0.25">
      <c r="A324" s="45" t="s">
        <v>631</v>
      </c>
      <c r="B324" s="45" t="s">
        <v>1514</v>
      </c>
      <c r="C324" s="45" t="s">
        <v>1515</v>
      </c>
      <c r="D324" s="45" t="s">
        <v>634</v>
      </c>
      <c r="E324" s="45" t="s">
        <v>1516</v>
      </c>
      <c r="F324" s="45" t="s">
        <v>50</v>
      </c>
      <c r="G324" s="45" t="s">
        <v>674</v>
      </c>
      <c r="H324" s="45" t="s">
        <v>1517</v>
      </c>
      <c r="I324" s="46">
        <v>1</v>
      </c>
      <c r="J324" s="45"/>
    </row>
    <row r="325" spans="1:10" ht="16.5" x14ac:dyDescent="0.25">
      <c r="A325" s="45" t="s">
        <v>631</v>
      </c>
      <c r="B325" s="45" t="s">
        <v>1514</v>
      </c>
      <c r="C325" s="45" t="s">
        <v>1515</v>
      </c>
      <c r="D325" s="45" t="s">
        <v>634</v>
      </c>
      <c r="E325" s="45" t="s">
        <v>1516</v>
      </c>
      <c r="F325" s="45" t="s">
        <v>50</v>
      </c>
      <c r="G325" s="45" t="s">
        <v>748</v>
      </c>
      <c r="H325" s="45" t="s">
        <v>1518</v>
      </c>
      <c r="I325" s="46">
        <v>1</v>
      </c>
      <c r="J325" s="45"/>
    </row>
    <row r="326" spans="1:10" ht="16.5" x14ac:dyDescent="0.25">
      <c r="A326" s="45" t="s">
        <v>631</v>
      </c>
      <c r="B326" s="45" t="s">
        <v>1519</v>
      </c>
      <c r="C326" s="45" t="s">
        <v>1520</v>
      </c>
      <c r="D326" s="45" t="s">
        <v>699</v>
      </c>
      <c r="E326" s="45" t="s">
        <v>1521</v>
      </c>
      <c r="F326" s="45" t="s">
        <v>42</v>
      </c>
      <c r="G326" s="45" t="s">
        <v>646</v>
      </c>
      <c r="H326" s="45" t="s">
        <v>812</v>
      </c>
      <c r="I326" s="46">
        <v>12</v>
      </c>
      <c r="J326" s="45"/>
    </row>
    <row r="327" spans="1:10" ht="16.5" x14ac:dyDescent="0.25">
      <c r="A327" s="45" t="s">
        <v>631</v>
      </c>
      <c r="B327" s="45" t="s">
        <v>1519</v>
      </c>
      <c r="C327" s="45" t="s">
        <v>1520</v>
      </c>
      <c r="D327" s="45" t="s">
        <v>699</v>
      </c>
      <c r="E327" s="45" t="s">
        <v>1521</v>
      </c>
      <c r="F327" s="45" t="s">
        <v>42</v>
      </c>
      <c r="G327" s="45" t="s">
        <v>646</v>
      </c>
      <c r="H327" s="45" t="s">
        <v>713</v>
      </c>
      <c r="I327" s="46">
        <v>3</v>
      </c>
      <c r="J327" s="45"/>
    </row>
    <row r="328" spans="1:10" ht="16.5" x14ac:dyDescent="0.25">
      <c r="A328" s="45" t="s">
        <v>631</v>
      </c>
      <c r="B328" s="45" t="s">
        <v>1522</v>
      </c>
      <c r="C328" s="45" t="s">
        <v>1523</v>
      </c>
      <c r="D328" s="45" t="s">
        <v>699</v>
      </c>
      <c r="E328" s="45" t="s">
        <v>1524</v>
      </c>
      <c r="F328" s="45" t="s">
        <v>473</v>
      </c>
      <c r="G328" s="45" t="s">
        <v>683</v>
      </c>
      <c r="H328" s="45" t="s">
        <v>701</v>
      </c>
      <c r="I328" s="46">
        <v>0</v>
      </c>
      <c r="J328" s="45"/>
    </row>
    <row r="329" spans="1:10" ht="16.5" x14ac:dyDescent="0.25">
      <c r="A329" s="45" t="s">
        <v>631</v>
      </c>
      <c r="B329" s="45" t="s">
        <v>1525</v>
      </c>
      <c r="C329" s="45" t="s">
        <v>1526</v>
      </c>
      <c r="D329" s="45" t="s">
        <v>634</v>
      </c>
      <c r="E329" s="45" t="s">
        <v>1527</v>
      </c>
      <c r="F329" s="45" t="s">
        <v>473</v>
      </c>
      <c r="G329" s="45" t="s">
        <v>636</v>
      </c>
      <c r="H329" s="45" t="s">
        <v>1528</v>
      </c>
      <c r="I329" s="46">
        <v>7</v>
      </c>
      <c r="J329" s="45"/>
    </row>
    <row r="330" spans="1:10" ht="16.5" x14ac:dyDescent="0.25">
      <c r="A330" s="45" t="s">
        <v>631</v>
      </c>
      <c r="B330" s="45" t="s">
        <v>243</v>
      </c>
      <c r="C330" s="45" t="s">
        <v>1529</v>
      </c>
      <c r="D330" s="45" t="s">
        <v>699</v>
      </c>
      <c r="E330" s="45" t="s">
        <v>1530</v>
      </c>
      <c r="F330" s="45" t="s">
        <v>50</v>
      </c>
      <c r="G330" s="45" t="s">
        <v>683</v>
      </c>
      <c r="H330" s="45" t="s">
        <v>1531</v>
      </c>
      <c r="I330" s="46">
        <v>0</v>
      </c>
      <c r="J330" s="45"/>
    </row>
    <row r="331" spans="1:10" ht="16.5" x14ac:dyDescent="0.25">
      <c r="A331" s="45" t="s">
        <v>631</v>
      </c>
      <c r="B331" s="45" t="s">
        <v>243</v>
      </c>
      <c r="C331" s="45" t="s">
        <v>1529</v>
      </c>
      <c r="D331" s="45" t="s">
        <v>699</v>
      </c>
      <c r="E331" s="45" t="s">
        <v>1530</v>
      </c>
      <c r="F331" s="45" t="s">
        <v>50</v>
      </c>
      <c r="G331" s="45" t="s">
        <v>683</v>
      </c>
      <c r="H331" s="45" t="s">
        <v>701</v>
      </c>
      <c r="I331" s="46">
        <v>0</v>
      </c>
      <c r="J331" s="45"/>
    </row>
    <row r="332" spans="1:10" ht="16.5" x14ac:dyDescent="0.25">
      <c r="A332" s="45" t="s">
        <v>631</v>
      </c>
      <c r="B332" s="45" t="s">
        <v>1532</v>
      </c>
      <c r="C332" s="45" t="s">
        <v>1533</v>
      </c>
      <c r="D332" s="45" t="s">
        <v>634</v>
      </c>
      <c r="E332" s="45" t="s">
        <v>1534</v>
      </c>
      <c r="F332" s="45" t="s">
        <v>50</v>
      </c>
      <c r="G332" s="45" t="s">
        <v>636</v>
      </c>
      <c r="H332" s="45" t="s">
        <v>1535</v>
      </c>
      <c r="I332" s="46">
        <v>2</v>
      </c>
      <c r="J332" s="45"/>
    </row>
    <row r="333" spans="1:10" ht="16.5" x14ac:dyDescent="0.25">
      <c r="A333" s="45" t="s">
        <v>655</v>
      </c>
      <c r="B333" s="45" t="s">
        <v>1536</v>
      </c>
      <c r="C333" s="45" t="s">
        <v>1537</v>
      </c>
      <c r="D333" s="45" t="s">
        <v>634</v>
      </c>
      <c r="E333" s="45" t="s">
        <v>1538</v>
      </c>
      <c r="F333" s="45" t="s">
        <v>473</v>
      </c>
      <c r="G333" s="45" t="s">
        <v>659</v>
      </c>
      <c r="H333" s="45" t="s">
        <v>1539</v>
      </c>
      <c r="I333" s="46">
        <v>0</v>
      </c>
      <c r="J333" s="45"/>
    </row>
    <row r="334" spans="1:10" ht="16.5" x14ac:dyDescent="0.25">
      <c r="A334" s="45" t="s">
        <v>655</v>
      </c>
      <c r="B334" s="45" t="s">
        <v>1536</v>
      </c>
      <c r="C334" s="45" t="s">
        <v>1537</v>
      </c>
      <c r="D334" s="45" t="s">
        <v>634</v>
      </c>
      <c r="E334" s="45" t="s">
        <v>1538</v>
      </c>
      <c r="F334" s="45" t="s">
        <v>473</v>
      </c>
      <c r="G334" s="45" t="s">
        <v>665</v>
      </c>
      <c r="H334" s="45" t="s">
        <v>982</v>
      </c>
      <c r="I334" s="46">
        <v>4</v>
      </c>
      <c r="J334" s="45"/>
    </row>
    <row r="335" spans="1:10" ht="16.5" x14ac:dyDescent="0.25">
      <c r="A335" s="45" t="s">
        <v>655</v>
      </c>
      <c r="B335" s="45" t="s">
        <v>1536</v>
      </c>
      <c r="C335" s="45" t="s">
        <v>1537</v>
      </c>
      <c r="D335" s="45" t="s">
        <v>634</v>
      </c>
      <c r="E335" s="45" t="s">
        <v>1538</v>
      </c>
      <c r="F335" s="45" t="s">
        <v>473</v>
      </c>
      <c r="G335" s="45" t="s">
        <v>667</v>
      </c>
      <c r="H335" s="45" t="s">
        <v>983</v>
      </c>
      <c r="I335" s="46">
        <v>0</v>
      </c>
      <c r="J335" s="45"/>
    </row>
    <row r="336" spans="1:10" ht="16.5" x14ac:dyDescent="0.25">
      <c r="A336" s="45" t="s">
        <v>631</v>
      </c>
      <c r="B336" s="45" t="s">
        <v>1540</v>
      </c>
      <c r="C336" s="45" t="s">
        <v>1541</v>
      </c>
      <c r="D336" s="45" t="s">
        <v>634</v>
      </c>
      <c r="E336" s="45" t="s">
        <v>1542</v>
      </c>
      <c r="F336" s="45" t="s">
        <v>473</v>
      </c>
      <c r="G336" s="45" t="s">
        <v>636</v>
      </c>
      <c r="H336" s="45" t="s">
        <v>1543</v>
      </c>
      <c r="I336" s="46">
        <v>1</v>
      </c>
      <c r="J336" s="45"/>
    </row>
    <row r="337" spans="1:10" ht="16.5" x14ac:dyDescent="0.25">
      <c r="A337" s="45" t="s">
        <v>631</v>
      </c>
      <c r="B337" s="45" t="s">
        <v>1544</v>
      </c>
      <c r="C337" s="45" t="s">
        <v>1545</v>
      </c>
      <c r="D337" s="45" t="s">
        <v>634</v>
      </c>
      <c r="E337" s="45" t="s">
        <v>1546</v>
      </c>
      <c r="F337" s="45" t="s">
        <v>50</v>
      </c>
      <c r="G337" s="45" t="s">
        <v>1057</v>
      </c>
      <c r="H337" s="45" t="s">
        <v>1547</v>
      </c>
      <c r="I337" s="46">
        <v>0</v>
      </c>
      <c r="J337" s="45"/>
    </row>
    <row r="338" spans="1:10" ht="16.5" x14ac:dyDescent="0.25">
      <c r="A338" s="45" t="s">
        <v>648</v>
      </c>
      <c r="B338" s="45" t="s">
        <v>1548</v>
      </c>
      <c r="C338" s="45" t="s">
        <v>1549</v>
      </c>
      <c r="D338" s="45" t="s">
        <v>699</v>
      </c>
      <c r="E338" s="45" t="s">
        <v>1550</v>
      </c>
      <c r="F338" s="45" t="s">
        <v>42</v>
      </c>
      <c r="G338" s="45" t="s">
        <v>1319</v>
      </c>
      <c r="H338" s="45" t="s">
        <v>1320</v>
      </c>
      <c r="I338" s="46">
        <v>8</v>
      </c>
      <c r="J338" s="45" t="s">
        <v>1551</v>
      </c>
    </row>
    <row r="339" spans="1:10" ht="16.5" x14ac:dyDescent="0.25">
      <c r="A339" s="45" t="s">
        <v>631</v>
      </c>
      <c r="B339" s="45" t="s">
        <v>1552</v>
      </c>
      <c r="C339" s="45" t="s">
        <v>1429</v>
      </c>
      <c r="D339" s="45" t="s">
        <v>634</v>
      </c>
      <c r="E339" s="45" t="s">
        <v>1553</v>
      </c>
      <c r="F339" s="45" t="s">
        <v>38</v>
      </c>
      <c r="G339" s="45" t="s">
        <v>738</v>
      </c>
      <c r="H339" s="45" t="s">
        <v>1431</v>
      </c>
      <c r="I339" s="46">
        <v>12</v>
      </c>
      <c r="J339" s="45"/>
    </row>
    <row r="340" spans="1:10" ht="16.5" x14ac:dyDescent="0.25">
      <c r="A340" s="45" t="s">
        <v>631</v>
      </c>
      <c r="B340" s="45" t="s">
        <v>1552</v>
      </c>
      <c r="C340" s="45" t="s">
        <v>1429</v>
      </c>
      <c r="D340" s="45" t="s">
        <v>634</v>
      </c>
      <c r="E340" s="45" t="s">
        <v>1553</v>
      </c>
      <c r="F340" s="45" t="s">
        <v>38</v>
      </c>
      <c r="G340" s="45" t="s">
        <v>738</v>
      </c>
      <c r="H340" s="45" t="s">
        <v>870</v>
      </c>
      <c r="I340" s="46">
        <v>6</v>
      </c>
      <c r="J340" s="45"/>
    </row>
    <row r="341" spans="1:10" ht="16.5" x14ac:dyDescent="0.25">
      <c r="A341" s="45" t="s">
        <v>631</v>
      </c>
      <c r="B341" s="45" t="s">
        <v>1552</v>
      </c>
      <c r="C341" s="45" t="s">
        <v>1429</v>
      </c>
      <c r="D341" s="45" t="s">
        <v>634</v>
      </c>
      <c r="E341" s="45" t="s">
        <v>1553</v>
      </c>
      <c r="F341" s="45" t="s">
        <v>38</v>
      </c>
      <c r="G341" s="45" t="s">
        <v>738</v>
      </c>
      <c r="H341" s="45" t="s">
        <v>872</v>
      </c>
      <c r="I341" s="46">
        <v>6</v>
      </c>
      <c r="J341" s="45"/>
    </row>
    <row r="342" spans="1:10" ht="16.5" x14ac:dyDescent="0.25">
      <c r="A342" s="45" t="s">
        <v>631</v>
      </c>
      <c r="B342" s="45" t="s">
        <v>1554</v>
      </c>
      <c r="C342" s="45" t="s">
        <v>1555</v>
      </c>
      <c r="D342" s="45" t="s">
        <v>699</v>
      </c>
      <c r="E342" s="45" t="s">
        <v>1556</v>
      </c>
      <c r="F342" s="45" t="s">
        <v>38</v>
      </c>
      <c r="G342" s="45" t="s">
        <v>646</v>
      </c>
      <c r="H342" s="45" t="s">
        <v>1557</v>
      </c>
      <c r="I342" s="46">
        <v>5</v>
      </c>
      <c r="J342" s="45"/>
    </row>
    <row r="343" spans="1:10" ht="16.5" x14ac:dyDescent="0.25">
      <c r="A343" s="45" t="s">
        <v>648</v>
      </c>
      <c r="B343" s="45" t="s">
        <v>1558</v>
      </c>
      <c r="C343" s="45" t="s">
        <v>1559</v>
      </c>
      <c r="D343" s="45" t="s">
        <v>699</v>
      </c>
      <c r="E343" s="45" t="s">
        <v>1560</v>
      </c>
      <c r="F343" s="45" t="s">
        <v>96</v>
      </c>
      <c r="G343" s="45" t="s">
        <v>646</v>
      </c>
      <c r="H343" s="45" t="s">
        <v>1561</v>
      </c>
      <c r="I343" s="46">
        <v>0</v>
      </c>
      <c r="J343" s="45" t="s">
        <v>1562</v>
      </c>
    </row>
    <row r="344" spans="1:10" ht="16.5" x14ac:dyDescent="0.25">
      <c r="A344" s="45" t="s">
        <v>648</v>
      </c>
      <c r="B344" s="45" t="s">
        <v>1558</v>
      </c>
      <c r="C344" s="45" t="s">
        <v>1559</v>
      </c>
      <c r="D344" s="45" t="s">
        <v>699</v>
      </c>
      <c r="E344" s="45" t="s">
        <v>1560</v>
      </c>
      <c r="F344" s="45" t="s">
        <v>96</v>
      </c>
      <c r="G344" s="45" t="s">
        <v>646</v>
      </c>
      <c r="H344" s="45" t="s">
        <v>1561</v>
      </c>
      <c r="I344" s="46">
        <v>0</v>
      </c>
      <c r="J344" s="45" t="s">
        <v>1563</v>
      </c>
    </row>
    <row r="345" spans="1:10" ht="16.5" x14ac:dyDescent="0.25">
      <c r="A345" s="45" t="s">
        <v>648</v>
      </c>
      <c r="B345" s="45" t="s">
        <v>1558</v>
      </c>
      <c r="C345" s="45" t="s">
        <v>1559</v>
      </c>
      <c r="D345" s="45" t="s">
        <v>634</v>
      </c>
      <c r="E345" s="45" t="s">
        <v>1560</v>
      </c>
      <c r="F345" s="45" t="s">
        <v>96</v>
      </c>
      <c r="G345" s="45" t="s">
        <v>646</v>
      </c>
      <c r="H345" s="45" t="s">
        <v>1561</v>
      </c>
      <c r="I345" s="46">
        <v>0</v>
      </c>
      <c r="J345" s="45" t="s">
        <v>1564</v>
      </c>
    </row>
    <row r="346" spans="1:10" ht="16.5" x14ac:dyDescent="0.25">
      <c r="A346" s="45" t="s">
        <v>648</v>
      </c>
      <c r="B346" s="45" t="s">
        <v>1558</v>
      </c>
      <c r="C346" s="45" t="s">
        <v>1559</v>
      </c>
      <c r="D346" s="45" t="s">
        <v>634</v>
      </c>
      <c r="E346" s="45" t="s">
        <v>1560</v>
      </c>
      <c r="F346" s="45" t="s">
        <v>96</v>
      </c>
      <c r="G346" s="45" t="s">
        <v>646</v>
      </c>
      <c r="H346" s="45" t="s">
        <v>1565</v>
      </c>
      <c r="I346" s="46">
        <v>0</v>
      </c>
      <c r="J346" s="45" t="s">
        <v>1564</v>
      </c>
    </row>
    <row r="347" spans="1:10" ht="16.5" x14ac:dyDescent="0.25">
      <c r="A347" s="45" t="s">
        <v>648</v>
      </c>
      <c r="B347" s="45" t="s">
        <v>1558</v>
      </c>
      <c r="C347" s="45" t="s">
        <v>1559</v>
      </c>
      <c r="D347" s="45" t="s">
        <v>699</v>
      </c>
      <c r="E347" s="45" t="s">
        <v>1560</v>
      </c>
      <c r="F347" s="45" t="s">
        <v>96</v>
      </c>
      <c r="G347" s="45" t="s">
        <v>641</v>
      </c>
      <c r="H347" s="45" t="s">
        <v>1566</v>
      </c>
      <c r="I347" s="46">
        <v>0</v>
      </c>
      <c r="J347" s="45" t="s">
        <v>1562</v>
      </c>
    </row>
    <row r="348" spans="1:10" ht="16.5" x14ac:dyDescent="0.25">
      <c r="A348" s="45" t="s">
        <v>648</v>
      </c>
      <c r="B348" s="45" t="s">
        <v>1558</v>
      </c>
      <c r="C348" s="45" t="s">
        <v>1559</v>
      </c>
      <c r="D348" s="45" t="s">
        <v>699</v>
      </c>
      <c r="E348" s="45" t="s">
        <v>1560</v>
      </c>
      <c r="F348" s="45" t="s">
        <v>96</v>
      </c>
      <c r="G348" s="45" t="s">
        <v>641</v>
      </c>
      <c r="H348" s="45" t="s">
        <v>1566</v>
      </c>
      <c r="I348" s="46">
        <v>0</v>
      </c>
      <c r="J348" s="45" t="s">
        <v>1563</v>
      </c>
    </row>
    <row r="349" spans="1:10" ht="16.5" x14ac:dyDescent="0.25">
      <c r="A349" s="45" t="s">
        <v>648</v>
      </c>
      <c r="B349" s="45" t="s">
        <v>1558</v>
      </c>
      <c r="C349" s="45" t="s">
        <v>1559</v>
      </c>
      <c r="D349" s="45" t="s">
        <v>634</v>
      </c>
      <c r="E349" s="45" t="s">
        <v>1560</v>
      </c>
      <c r="F349" s="45" t="s">
        <v>96</v>
      </c>
      <c r="G349" s="45" t="s">
        <v>641</v>
      </c>
      <c r="H349" s="45" t="s">
        <v>1566</v>
      </c>
      <c r="I349" s="46">
        <v>0</v>
      </c>
      <c r="J349" s="45" t="s">
        <v>1564</v>
      </c>
    </row>
    <row r="350" spans="1:10" ht="16.5" x14ac:dyDescent="0.25">
      <c r="A350" s="45" t="s">
        <v>648</v>
      </c>
      <c r="B350" s="45" t="s">
        <v>1558</v>
      </c>
      <c r="C350" s="45" t="s">
        <v>1559</v>
      </c>
      <c r="D350" s="45" t="s">
        <v>699</v>
      </c>
      <c r="E350" s="45" t="s">
        <v>1560</v>
      </c>
      <c r="F350" s="45" t="s">
        <v>96</v>
      </c>
      <c r="G350" s="45" t="s">
        <v>641</v>
      </c>
      <c r="H350" s="45" t="s">
        <v>1567</v>
      </c>
      <c r="I350" s="46">
        <v>132</v>
      </c>
      <c r="J350" s="45" t="s">
        <v>1568</v>
      </c>
    </row>
    <row r="351" spans="1:10" ht="16.5" x14ac:dyDescent="0.25">
      <c r="A351" s="45" t="s">
        <v>648</v>
      </c>
      <c r="B351" s="45" t="s">
        <v>1558</v>
      </c>
      <c r="C351" s="45" t="s">
        <v>1559</v>
      </c>
      <c r="D351" s="45" t="s">
        <v>634</v>
      </c>
      <c r="E351" s="45" t="s">
        <v>1560</v>
      </c>
      <c r="F351" s="45" t="s">
        <v>96</v>
      </c>
      <c r="G351" s="45" t="s">
        <v>665</v>
      </c>
      <c r="H351" s="45" t="s">
        <v>982</v>
      </c>
      <c r="I351" s="46">
        <v>0</v>
      </c>
      <c r="J351" s="45" t="s">
        <v>1569</v>
      </c>
    </row>
    <row r="352" spans="1:10" ht="16.5" x14ac:dyDescent="0.25">
      <c r="A352" s="45" t="s">
        <v>648</v>
      </c>
      <c r="B352" s="45" t="s">
        <v>1558</v>
      </c>
      <c r="C352" s="45" t="s">
        <v>1559</v>
      </c>
      <c r="D352" s="45" t="s">
        <v>699</v>
      </c>
      <c r="E352" s="45" t="s">
        <v>1560</v>
      </c>
      <c r="F352" s="45" t="s">
        <v>96</v>
      </c>
      <c r="G352" s="45" t="s">
        <v>667</v>
      </c>
      <c r="H352" s="45" t="s">
        <v>668</v>
      </c>
      <c r="I352" s="46">
        <v>108</v>
      </c>
      <c r="J352" s="45" t="s">
        <v>1568</v>
      </c>
    </row>
    <row r="353" spans="1:10" ht="16.5" x14ac:dyDescent="0.25">
      <c r="A353" s="45" t="s">
        <v>648</v>
      </c>
      <c r="B353" s="45" t="s">
        <v>1558</v>
      </c>
      <c r="C353" s="45" t="s">
        <v>1559</v>
      </c>
      <c r="D353" s="45" t="s">
        <v>634</v>
      </c>
      <c r="E353" s="45" t="s">
        <v>1560</v>
      </c>
      <c r="F353" s="45" t="s">
        <v>96</v>
      </c>
      <c r="G353" s="45" t="s">
        <v>667</v>
      </c>
      <c r="H353" s="45" t="s">
        <v>1570</v>
      </c>
      <c r="I353" s="46">
        <v>0</v>
      </c>
      <c r="J353" s="45" t="s">
        <v>1571</v>
      </c>
    </row>
    <row r="354" spans="1:10" ht="16.5" x14ac:dyDescent="0.25">
      <c r="A354" s="45" t="s">
        <v>648</v>
      </c>
      <c r="B354" s="45" t="s">
        <v>1558</v>
      </c>
      <c r="C354" s="45" t="s">
        <v>1559</v>
      </c>
      <c r="D354" s="45" t="s">
        <v>634</v>
      </c>
      <c r="E354" s="45" t="s">
        <v>1560</v>
      </c>
      <c r="F354" s="45" t="s">
        <v>96</v>
      </c>
      <c r="G354" s="45" t="s">
        <v>667</v>
      </c>
      <c r="H354" s="45" t="s">
        <v>1570</v>
      </c>
      <c r="I354" s="46">
        <v>0</v>
      </c>
      <c r="J354" s="45" t="s">
        <v>1572</v>
      </c>
    </row>
    <row r="355" spans="1:10" ht="16.5" x14ac:dyDescent="0.25">
      <c r="A355" s="45" t="s">
        <v>631</v>
      </c>
      <c r="B355" s="45" t="s">
        <v>1573</v>
      </c>
      <c r="C355" s="45" t="s">
        <v>1574</v>
      </c>
      <c r="D355" s="45" t="s">
        <v>699</v>
      </c>
      <c r="E355" s="45" t="s">
        <v>1575</v>
      </c>
      <c r="F355" s="45" t="s">
        <v>104</v>
      </c>
      <c r="G355" s="45" t="s">
        <v>683</v>
      </c>
      <c r="H355" s="45" t="s">
        <v>701</v>
      </c>
      <c r="I355" s="46">
        <v>0</v>
      </c>
      <c r="J355" s="45"/>
    </row>
    <row r="356" spans="1:10" ht="16.5" x14ac:dyDescent="0.25">
      <c r="A356" s="45" t="s">
        <v>631</v>
      </c>
      <c r="B356" s="45" t="s">
        <v>1573</v>
      </c>
      <c r="C356" s="45" t="s">
        <v>1574</v>
      </c>
      <c r="D356" s="45" t="s">
        <v>699</v>
      </c>
      <c r="E356" s="45" t="s">
        <v>1575</v>
      </c>
      <c r="F356" s="45" t="s">
        <v>104</v>
      </c>
      <c r="G356" s="45" t="s">
        <v>636</v>
      </c>
      <c r="H356" s="45" t="s">
        <v>1576</v>
      </c>
      <c r="I356" s="46">
        <v>3</v>
      </c>
      <c r="J356" s="45"/>
    </row>
    <row r="357" spans="1:10" ht="16.5" x14ac:dyDescent="0.25">
      <c r="A357" s="45" t="s">
        <v>631</v>
      </c>
      <c r="B357" s="45" t="s">
        <v>1577</v>
      </c>
      <c r="C357" s="45" t="s">
        <v>1222</v>
      </c>
      <c r="D357" s="45" t="s">
        <v>634</v>
      </c>
      <c r="E357" s="45" t="s">
        <v>1578</v>
      </c>
      <c r="F357" s="45" t="s">
        <v>38</v>
      </c>
      <c r="G357" s="45" t="s">
        <v>667</v>
      </c>
      <c r="H357" s="45" t="s">
        <v>668</v>
      </c>
      <c r="I357" s="46">
        <v>2</v>
      </c>
      <c r="J357" s="45"/>
    </row>
    <row r="358" spans="1:10" ht="16.5" x14ac:dyDescent="0.25">
      <c r="A358" s="45" t="s">
        <v>631</v>
      </c>
      <c r="B358" s="45" t="s">
        <v>1579</v>
      </c>
      <c r="C358" s="45" t="s">
        <v>1580</v>
      </c>
      <c r="D358" s="45" t="s">
        <v>634</v>
      </c>
      <c r="E358" s="45" t="s">
        <v>1581</v>
      </c>
      <c r="F358" s="45" t="s">
        <v>50</v>
      </c>
      <c r="G358" s="45" t="s">
        <v>636</v>
      </c>
      <c r="H358" s="45" t="s">
        <v>1582</v>
      </c>
      <c r="I358" s="46">
        <v>76</v>
      </c>
      <c r="J358" s="45"/>
    </row>
    <row r="359" spans="1:10" ht="16.5" x14ac:dyDescent="0.25">
      <c r="A359" s="45" t="s">
        <v>631</v>
      </c>
      <c r="B359" s="45" t="s">
        <v>1583</v>
      </c>
      <c r="C359" s="45" t="s">
        <v>840</v>
      </c>
      <c r="D359" s="45" t="s">
        <v>634</v>
      </c>
      <c r="E359" s="45" t="s">
        <v>1584</v>
      </c>
      <c r="F359" s="45" t="s">
        <v>50</v>
      </c>
      <c r="G359" s="45" t="s">
        <v>636</v>
      </c>
      <c r="H359" s="45" t="s">
        <v>1585</v>
      </c>
      <c r="I359" s="46">
        <v>1</v>
      </c>
      <c r="J359" s="45"/>
    </row>
    <row r="360" spans="1:10" ht="16.5" x14ac:dyDescent="0.25">
      <c r="A360" s="45" t="s">
        <v>631</v>
      </c>
      <c r="B360" s="45" t="s">
        <v>1583</v>
      </c>
      <c r="C360" s="45" t="s">
        <v>840</v>
      </c>
      <c r="D360" s="45" t="s">
        <v>634</v>
      </c>
      <c r="E360" s="45" t="s">
        <v>1584</v>
      </c>
      <c r="F360" s="45" t="s">
        <v>50</v>
      </c>
      <c r="G360" s="45" t="s">
        <v>636</v>
      </c>
      <c r="H360" s="45" t="s">
        <v>1586</v>
      </c>
      <c r="I360" s="46">
        <v>1</v>
      </c>
      <c r="J360" s="45"/>
    </row>
    <row r="361" spans="1:10" ht="16.5" x14ac:dyDescent="0.25">
      <c r="A361" s="45" t="s">
        <v>808</v>
      </c>
      <c r="B361" s="45" t="s">
        <v>1587</v>
      </c>
      <c r="C361" s="45" t="s">
        <v>1588</v>
      </c>
      <c r="D361" s="45" t="s">
        <v>699</v>
      </c>
      <c r="E361" s="45" t="s">
        <v>1589</v>
      </c>
      <c r="F361" s="45" t="s">
        <v>38</v>
      </c>
      <c r="G361" s="45" t="s">
        <v>646</v>
      </c>
      <c r="H361" s="45" t="s">
        <v>812</v>
      </c>
      <c r="I361" s="46">
        <v>1</v>
      </c>
      <c r="J361" s="45"/>
    </row>
    <row r="362" spans="1:10" ht="16.5" x14ac:dyDescent="0.25">
      <c r="A362" s="45" t="s">
        <v>631</v>
      </c>
      <c r="B362" s="45" t="s">
        <v>1590</v>
      </c>
      <c r="C362" s="45" t="s">
        <v>1591</v>
      </c>
      <c r="D362" s="45" t="s">
        <v>634</v>
      </c>
      <c r="E362" s="45" t="s">
        <v>1592</v>
      </c>
      <c r="F362" s="45" t="s">
        <v>50</v>
      </c>
      <c r="G362" s="45" t="s">
        <v>674</v>
      </c>
      <c r="H362" s="45" t="s">
        <v>1593</v>
      </c>
      <c r="I362" s="46">
        <v>5</v>
      </c>
      <c r="J362" s="45"/>
    </row>
    <row r="363" spans="1:10" ht="16.5" x14ac:dyDescent="0.25">
      <c r="A363" s="45" t="s">
        <v>631</v>
      </c>
      <c r="B363" s="45" t="s">
        <v>1594</v>
      </c>
      <c r="C363" s="45" t="s">
        <v>1595</v>
      </c>
      <c r="D363" s="45" t="s">
        <v>634</v>
      </c>
      <c r="E363" s="45" t="s">
        <v>1596</v>
      </c>
      <c r="F363" s="45" t="s">
        <v>38</v>
      </c>
      <c r="G363" s="45" t="s">
        <v>646</v>
      </c>
      <c r="H363" s="45" t="s">
        <v>726</v>
      </c>
      <c r="I363" s="46">
        <v>4</v>
      </c>
      <c r="J363" s="45"/>
    </row>
    <row r="364" spans="1:10" ht="16.5" x14ac:dyDescent="0.25">
      <c r="A364" s="45" t="s">
        <v>631</v>
      </c>
      <c r="B364" s="45" t="s">
        <v>1597</v>
      </c>
      <c r="C364" s="45" t="s">
        <v>1598</v>
      </c>
      <c r="D364" s="45" t="s">
        <v>634</v>
      </c>
      <c r="E364" s="45" t="s">
        <v>1599</v>
      </c>
      <c r="F364" s="45" t="s">
        <v>50</v>
      </c>
      <c r="G364" s="45" t="s">
        <v>674</v>
      </c>
      <c r="H364" s="45" t="s">
        <v>1079</v>
      </c>
      <c r="I364" s="46">
        <v>0</v>
      </c>
      <c r="J364" s="45"/>
    </row>
    <row r="365" spans="1:10" ht="16.5" x14ac:dyDescent="0.25">
      <c r="A365" s="45" t="s">
        <v>631</v>
      </c>
      <c r="B365" s="45" t="s">
        <v>1600</v>
      </c>
      <c r="C365" s="45" t="s">
        <v>1601</v>
      </c>
      <c r="D365" s="45" t="s">
        <v>634</v>
      </c>
      <c r="E365" s="45" t="s">
        <v>1602</v>
      </c>
      <c r="F365" s="45" t="s">
        <v>473</v>
      </c>
      <c r="G365" s="45" t="s">
        <v>674</v>
      </c>
      <c r="H365" s="45" t="s">
        <v>1603</v>
      </c>
      <c r="I365" s="46">
        <v>1</v>
      </c>
      <c r="J365" s="45"/>
    </row>
    <row r="366" spans="1:10" ht="16.5" x14ac:dyDescent="0.25">
      <c r="A366" s="45" t="s">
        <v>631</v>
      </c>
      <c r="B366" s="45" t="s">
        <v>1604</v>
      </c>
      <c r="C366" s="45" t="s">
        <v>1605</v>
      </c>
      <c r="D366" s="45" t="s">
        <v>634</v>
      </c>
      <c r="E366" s="45" t="s">
        <v>1606</v>
      </c>
      <c r="F366" s="45" t="s">
        <v>38</v>
      </c>
      <c r="G366" s="45" t="s">
        <v>738</v>
      </c>
      <c r="H366" s="45" t="s">
        <v>798</v>
      </c>
      <c r="I366" s="46">
        <v>69</v>
      </c>
      <c r="J366" s="45"/>
    </row>
    <row r="367" spans="1:10" ht="16.5" x14ac:dyDescent="0.25">
      <c r="A367" s="45" t="s">
        <v>631</v>
      </c>
      <c r="B367" s="45" t="s">
        <v>1604</v>
      </c>
      <c r="C367" s="45" t="s">
        <v>1605</v>
      </c>
      <c r="D367" s="45" t="s">
        <v>634</v>
      </c>
      <c r="E367" s="45" t="s">
        <v>1606</v>
      </c>
      <c r="F367" s="45" t="s">
        <v>38</v>
      </c>
      <c r="G367" s="45" t="s">
        <v>738</v>
      </c>
      <c r="H367" s="45" t="s">
        <v>1607</v>
      </c>
      <c r="I367" s="46">
        <v>76</v>
      </c>
      <c r="J367" s="45"/>
    </row>
    <row r="368" spans="1:10" ht="16.5" x14ac:dyDescent="0.25">
      <c r="A368" s="45" t="s">
        <v>631</v>
      </c>
      <c r="B368" s="45" t="s">
        <v>1604</v>
      </c>
      <c r="C368" s="45" t="s">
        <v>1605</v>
      </c>
      <c r="D368" s="45" t="s">
        <v>634</v>
      </c>
      <c r="E368" s="45" t="s">
        <v>1606</v>
      </c>
      <c r="F368" s="45" t="s">
        <v>38</v>
      </c>
      <c r="G368" s="45" t="s">
        <v>738</v>
      </c>
      <c r="H368" s="45" t="s">
        <v>1608</v>
      </c>
      <c r="I368" s="46">
        <v>120</v>
      </c>
      <c r="J368" s="45"/>
    </row>
    <row r="369" spans="1:10" ht="16.5" x14ac:dyDescent="0.25">
      <c r="A369" s="45" t="s">
        <v>631</v>
      </c>
      <c r="B369" s="45" t="s">
        <v>1604</v>
      </c>
      <c r="C369" s="45" t="s">
        <v>1605</v>
      </c>
      <c r="D369" s="45" t="s">
        <v>634</v>
      </c>
      <c r="E369" s="45" t="s">
        <v>1606</v>
      </c>
      <c r="F369" s="45" t="s">
        <v>38</v>
      </c>
      <c r="G369" s="45" t="s">
        <v>738</v>
      </c>
      <c r="H369" s="45" t="s">
        <v>1609</v>
      </c>
      <c r="I369" s="46">
        <v>162</v>
      </c>
      <c r="J369" s="45"/>
    </row>
    <row r="370" spans="1:10" ht="16.5" x14ac:dyDescent="0.25">
      <c r="A370" s="45" t="s">
        <v>631</v>
      </c>
      <c r="B370" s="45" t="s">
        <v>1604</v>
      </c>
      <c r="C370" s="45" t="s">
        <v>1605</v>
      </c>
      <c r="D370" s="45" t="s">
        <v>634</v>
      </c>
      <c r="E370" s="45" t="s">
        <v>1606</v>
      </c>
      <c r="F370" s="45" t="s">
        <v>38</v>
      </c>
      <c r="G370" s="45" t="s">
        <v>738</v>
      </c>
      <c r="H370" s="45" t="s">
        <v>867</v>
      </c>
      <c r="I370" s="46">
        <v>140</v>
      </c>
      <c r="J370" s="45"/>
    </row>
    <row r="371" spans="1:10" ht="16.5" x14ac:dyDescent="0.25">
      <c r="A371" s="45" t="s">
        <v>631</v>
      </c>
      <c r="B371" s="45" t="s">
        <v>1604</v>
      </c>
      <c r="C371" s="45" t="s">
        <v>1605</v>
      </c>
      <c r="D371" s="45" t="s">
        <v>634</v>
      </c>
      <c r="E371" s="45" t="s">
        <v>1606</v>
      </c>
      <c r="F371" s="45" t="s">
        <v>38</v>
      </c>
      <c r="G371" s="45" t="s">
        <v>738</v>
      </c>
      <c r="H371" s="45" t="s">
        <v>1610</v>
      </c>
      <c r="I371" s="46">
        <v>252</v>
      </c>
      <c r="J371" s="45"/>
    </row>
    <row r="372" spans="1:10" ht="16.5" x14ac:dyDescent="0.25">
      <c r="A372" s="45" t="s">
        <v>631</v>
      </c>
      <c r="B372" s="45" t="s">
        <v>1604</v>
      </c>
      <c r="C372" s="45" t="s">
        <v>1605</v>
      </c>
      <c r="D372" s="45" t="s">
        <v>634</v>
      </c>
      <c r="E372" s="45" t="s">
        <v>1606</v>
      </c>
      <c r="F372" s="45" t="s">
        <v>38</v>
      </c>
      <c r="G372" s="45" t="s">
        <v>738</v>
      </c>
      <c r="H372" s="45" t="s">
        <v>869</v>
      </c>
      <c r="I372" s="46">
        <v>124</v>
      </c>
      <c r="J372" s="45"/>
    </row>
    <row r="373" spans="1:10" ht="16.5" x14ac:dyDescent="0.25">
      <c r="A373" s="45" t="s">
        <v>631</v>
      </c>
      <c r="B373" s="45" t="s">
        <v>1604</v>
      </c>
      <c r="C373" s="45" t="s">
        <v>1605</v>
      </c>
      <c r="D373" s="45" t="s">
        <v>634</v>
      </c>
      <c r="E373" s="45" t="s">
        <v>1606</v>
      </c>
      <c r="F373" s="45" t="s">
        <v>38</v>
      </c>
      <c r="G373" s="45" t="s">
        <v>738</v>
      </c>
      <c r="H373" s="45" t="s">
        <v>871</v>
      </c>
      <c r="I373" s="46">
        <v>140</v>
      </c>
      <c r="J373" s="45"/>
    </row>
    <row r="374" spans="1:10" ht="16.5" x14ac:dyDescent="0.25">
      <c r="A374" s="45" t="s">
        <v>631</v>
      </c>
      <c r="B374" s="45" t="s">
        <v>1604</v>
      </c>
      <c r="C374" s="45" t="s">
        <v>1605</v>
      </c>
      <c r="D374" s="45" t="s">
        <v>634</v>
      </c>
      <c r="E374" s="45" t="s">
        <v>1606</v>
      </c>
      <c r="F374" s="45" t="s">
        <v>38</v>
      </c>
      <c r="G374" s="45" t="s">
        <v>738</v>
      </c>
      <c r="H374" s="45" t="s">
        <v>872</v>
      </c>
      <c r="I374" s="46">
        <v>162</v>
      </c>
      <c r="J374" s="45"/>
    </row>
    <row r="375" spans="1:10" ht="16.5" x14ac:dyDescent="0.25">
      <c r="A375" s="45" t="s">
        <v>631</v>
      </c>
      <c r="B375" s="45" t="s">
        <v>1604</v>
      </c>
      <c r="C375" s="45" t="s">
        <v>1605</v>
      </c>
      <c r="D375" s="45" t="s">
        <v>634</v>
      </c>
      <c r="E375" s="45" t="s">
        <v>1606</v>
      </c>
      <c r="F375" s="45" t="s">
        <v>38</v>
      </c>
      <c r="G375" s="45" t="s">
        <v>738</v>
      </c>
      <c r="H375" s="45" t="s">
        <v>800</v>
      </c>
      <c r="I375" s="46">
        <v>56</v>
      </c>
      <c r="J375" s="45"/>
    </row>
    <row r="376" spans="1:10" ht="16.5" x14ac:dyDescent="0.25">
      <c r="A376" s="45" t="s">
        <v>631</v>
      </c>
      <c r="B376" s="45" t="s">
        <v>1611</v>
      </c>
      <c r="C376" s="45" t="s">
        <v>1612</v>
      </c>
      <c r="D376" s="45" t="s">
        <v>699</v>
      </c>
      <c r="E376" s="45" t="s">
        <v>1613</v>
      </c>
      <c r="F376" s="45" t="s">
        <v>38</v>
      </c>
      <c r="G376" s="45" t="s">
        <v>674</v>
      </c>
      <c r="H376" s="45" t="s">
        <v>940</v>
      </c>
      <c r="I376" s="46">
        <v>0</v>
      </c>
      <c r="J376" s="45"/>
    </row>
    <row r="377" spans="1:10" ht="16.5" x14ac:dyDescent="0.25">
      <c r="A377" s="45" t="s">
        <v>631</v>
      </c>
      <c r="B377" s="45" t="s">
        <v>1614</v>
      </c>
      <c r="C377" s="45" t="s">
        <v>1615</v>
      </c>
      <c r="D377" s="45" t="s">
        <v>634</v>
      </c>
      <c r="E377" s="45" t="s">
        <v>1616</v>
      </c>
      <c r="F377" s="45" t="s">
        <v>38</v>
      </c>
      <c r="G377" s="45" t="s">
        <v>646</v>
      </c>
      <c r="H377" s="45" t="s">
        <v>1617</v>
      </c>
      <c r="I377" s="46">
        <v>1</v>
      </c>
      <c r="J377" s="45"/>
    </row>
    <row r="378" spans="1:10" ht="16.5" x14ac:dyDescent="0.25">
      <c r="A378" s="45" t="s">
        <v>631</v>
      </c>
      <c r="B378" s="45" t="s">
        <v>1614</v>
      </c>
      <c r="C378" s="45" t="s">
        <v>1615</v>
      </c>
      <c r="D378" s="45" t="s">
        <v>634</v>
      </c>
      <c r="E378" s="45" t="s">
        <v>1616</v>
      </c>
      <c r="F378" s="45" t="s">
        <v>38</v>
      </c>
      <c r="G378" s="45" t="s">
        <v>667</v>
      </c>
      <c r="H378" s="45" t="s">
        <v>863</v>
      </c>
      <c r="I378" s="46">
        <v>1</v>
      </c>
      <c r="J378" s="45"/>
    </row>
    <row r="379" spans="1:10" ht="16.5" x14ac:dyDescent="0.25">
      <c r="A379" s="45" t="s">
        <v>631</v>
      </c>
      <c r="B379" s="45" t="s">
        <v>1618</v>
      </c>
      <c r="C379" s="45" t="s">
        <v>1619</v>
      </c>
      <c r="D379" s="45" t="s">
        <v>634</v>
      </c>
      <c r="E379" s="45" t="s">
        <v>1620</v>
      </c>
      <c r="F379" s="45" t="s">
        <v>473</v>
      </c>
      <c r="G379" s="45" t="s">
        <v>636</v>
      </c>
      <c r="H379" s="45" t="s">
        <v>1621</v>
      </c>
      <c r="I379" s="46">
        <v>2</v>
      </c>
      <c r="J379" s="45"/>
    </row>
    <row r="380" spans="1:10" ht="16.5" x14ac:dyDescent="0.25">
      <c r="A380" s="45" t="s">
        <v>631</v>
      </c>
      <c r="B380" s="45" t="s">
        <v>1622</v>
      </c>
      <c r="C380" s="45" t="s">
        <v>1623</v>
      </c>
      <c r="D380" s="45" t="s">
        <v>634</v>
      </c>
      <c r="E380" s="45" t="s">
        <v>1624</v>
      </c>
      <c r="F380" s="45" t="s">
        <v>50</v>
      </c>
      <c r="G380" s="45" t="s">
        <v>674</v>
      </c>
      <c r="H380" s="45" t="s">
        <v>1625</v>
      </c>
      <c r="I380" s="46">
        <v>6</v>
      </c>
      <c r="J380" s="45"/>
    </row>
    <row r="381" spans="1:10" ht="16.5" x14ac:dyDescent="0.25">
      <c r="A381" s="45" t="s">
        <v>808</v>
      </c>
      <c r="B381" s="45" t="s">
        <v>1626</v>
      </c>
      <c r="C381" s="45" t="s">
        <v>1627</v>
      </c>
      <c r="D381" s="45" t="s">
        <v>699</v>
      </c>
      <c r="E381" s="45" t="s">
        <v>1628</v>
      </c>
      <c r="F381" s="45" t="s">
        <v>38</v>
      </c>
      <c r="G381" s="45" t="s">
        <v>646</v>
      </c>
      <c r="H381" s="45" t="s">
        <v>812</v>
      </c>
      <c r="I381" s="46">
        <v>0</v>
      </c>
      <c r="J381" s="45"/>
    </row>
    <row r="382" spans="1:10" ht="16.5" x14ac:dyDescent="0.25">
      <c r="A382" s="45" t="s">
        <v>808</v>
      </c>
      <c r="B382" s="45" t="s">
        <v>1626</v>
      </c>
      <c r="C382" s="45" t="s">
        <v>1627</v>
      </c>
      <c r="D382" s="45" t="s">
        <v>813</v>
      </c>
      <c r="E382" s="45" t="s">
        <v>1628</v>
      </c>
      <c r="F382" s="45" t="s">
        <v>38</v>
      </c>
      <c r="G382" s="45" t="s">
        <v>646</v>
      </c>
      <c r="H382" s="45" t="s">
        <v>713</v>
      </c>
      <c r="I382" s="46">
        <v>2</v>
      </c>
      <c r="J382" s="45"/>
    </row>
    <row r="383" spans="1:10" ht="16.5" x14ac:dyDescent="0.25">
      <c r="A383" s="45" t="s">
        <v>631</v>
      </c>
      <c r="B383" s="45" t="s">
        <v>1629</v>
      </c>
      <c r="C383" s="45" t="s">
        <v>1630</v>
      </c>
      <c r="D383" s="45" t="s">
        <v>699</v>
      </c>
      <c r="E383" s="45" t="s">
        <v>1631</v>
      </c>
      <c r="F383" s="45" t="s">
        <v>93</v>
      </c>
      <c r="G383" s="45" t="s">
        <v>646</v>
      </c>
      <c r="H383" s="45" t="s">
        <v>713</v>
      </c>
      <c r="I383" s="46">
        <v>100</v>
      </c>
      <c r="J383" s="45"/>
    </row>
    <row r="384" spans="1:10" ht="16.5" x14ac:dyDescent="0.25">
      <c r="A384" s="45" t="s">
        <v>631</v>
      </c>
      <c r="B384" s="45" t="s">
        <v>1632</v>
      </c>
      <c r="C384" s="45" t="s">
        <v>1633</v>
      </c>
      <c r="D384" s="45" t="s">
        <v>634</v>
      </c>
      <c r="E384" s="45" t="s">
        <v>1634</v>
      </c>
      <c r="F384" s="45" t="s">
        <v>595</v>
      </c>
      <c r="G384" s="45" t="s">
        <v>738</v>
      </c>
      <c r="H384" s="45" t="s">
        <v>1635</v>
      </c>
      <c r="I384" s="46">
        <v>288</v>
      </c>
      <c r="J384" s="45"/>
    </row>
    <row r="385" spans="1:10" ht="16.5" x14ac:dyDescent="0.25">
      <c r="A385" s="45" t="s">
        <v>808</v>
      </c>
      <c r="B385" s="45" t="s">
        <v>1636</v>
      </c>
      <c r="C385" s="45" t="s">
        <v>1637</v>
      </c>
      <c r="D385" s="45" t="s">
        <v>699</v>
      </c>
      <c r="E385" s="45" t="s">
        <v>1638</v>
      </c>
      <c r="F385" s="45" t="s">
        <v>38</v>
      </c>
      <c r="G385" s="45" t="s">
        <v>646</v>
      </c>
      <c r="H385" s="45" t="s">
        <v>812</v>
      </c>
      <c r="I385" s="46">
        <v>0</v>
      </c>
      <c r="J385" s="45"/>
    </row>
    <row r="386" spans="1:10" ht="16.5" x14ac:dyDescent="0.25">
      <c r="A386" s="45" t="s">
        <v>808</v>
      </c>
      <c r="B386" s="45" t="s">
        <v>1636</v>
      </c>
      <c r="C386" s="45" t="s">
        <v>1637</v>
      </c>
      <c r="D386" s="45" t="s">
        <v>813</v>
      </c>
      <c r="E386" s="45" t="s">
        <v>1638</v>
      </c>
      <c r="F386" s="45" t="s">
        <v>38</v>
      </c>
      <c r="G386" s="45" t="s">
        <v>646</v>
      </c>
      <c r="H386" s="45" t="s">
        <v>713</v>
      </c>
      <c r="I386" s="46">
        <v>3</v>
      </c>
      <c r="J386" s="45"/>
    </row>
    <row r="387" spans="1:10" ht="16.5" x14ac:dyDescent="0.25">
      <c r="A387" s="45" t="s">
        <v>631</v>
      </c>
      <c r="B387" s="45" t="s">
        <v>1639</v>
      </c>
      <c r="C387" s="45" t="s">
        <v>1222</v>
      </c>
      <c r="D387" s="45" t="s">
        <v>634</v>
      </c>
      <c r="E387" s="45" t="s">
        <v>1640</v>
      </c>
      <c r="F387" s="45" t="s">
        <v>38</v>
      </c>
      <c r="G387" s="45" t="s">
        <v>667</v>
      </c>
      <c r="H387" s="45" t="s">
        <v>668</v>
      </c>
      <c r="I387" s="46">
        <v>2</v>
      </c>
      <c r="J387" s="45"/>
    </row>
    <row r="388" spans="1:10" ht="16.5" x14ac:dyDescent="0.25">
      <c r="A388" s="45" t="s">
        <v>631</v>
      </c>
      <c r="B388" s="45" t="s">
        <v>1641</v>
      </c>
      <c r="C388" s="45" t="s">
        <v>1642</v>
      </c>
      <c r="D388" s="45" t="s">
        <v>699</v>
      </c>
      <c r="E388" s="45" t="s">
        <v>1643</v>
      </c>
      <c r="F388" s="45" t="s">
        <v>38</v>
      </c>
      <c r="G388" s="45" t="s">
        <v>683</v>
      </c>
      <c r="H388" s="45" t="s">
        <v>1026</v>
      </c>
      <c r="I388" s="46">
        <v>64</v>
      </c>
      <c r="J388" s="45"/>
    </row>
    <row r="389" spans="1:10" ht="16.5" x14ac:dyDescent="0.25">
      <c r="A389" s="45" t="s">
        <v>631</v>
      </c>
      <c r="B389" s="45" t="s">
        <v>1644</v>
      </c>
      <c r="C389" s="45" t="s">
        <v>1645</v>
      </c>
      <c r="D389" s="45" t="s">
        <v>634</v>
      </c>
      <c r="E389" s="45" t="s">
        <v>1646</v>
      </c>
      <c r="F389" s="45" t="s">
        <v>38</v>
      </c>
      <c r="G389" s="45" t="s">
        <v>659</v>
      </c>
      <c r="H389" s="45" t="s">
        <v>1647</v>
      </c>
      <c r="I389" s="46">
        <v>1</v>
      </c>
      <c r="J389" s="45"/>
    </row>
    <row r="390" spans="1:10" ht="16.5" x14ac:dyDescent="0.25">
      <c r="A390" s="45" t="s">
        <v>631</v>
      </c>
      <c r="B390" s="45" t="s">
        <v>1648</v>
      </c>
      <c r="C390" s="45" t="s">
        <v>1649</v>
      </c>
      <c r="D390" s="45" t="s">
        <v>634</v>
      </c>
      <c r="E390" s="45" t="s">
        <v>1650</v>
      </c>
      <c r="F390" s="45" t="s">
        <v>38</v>
      </c>
      <c r="G390" s="45" t="s">
        <v>667</v>
      </c>
      <c r="H390" s="45" t="s">
        <v>1016</v>
      </c>
      <c r="I390" s="46">
        <v>11</v>
      </c>
      <c r="J390" s="45"/>
    </row>
    <row r="391" spans="1:10" ht="16.5" x14ac:dyDescent="0.25">
      <c r="A391" s="45" t="s">
        <v>858</v>
      </c>
      <c r="B391" s="45" t="s">
        <v>1651</v>
      </c>
      <c r="C391" s="45" t="s">
        <v>1652</v>
      </c>
      <c r="D391" s="45" t="s">
        <v>634</v>
      </c>
      <c r="E391" s="45" t="s">
        <v>1653</v>
      </c>
      <c r="F391" s="45" t="s">
        <v>38</v>
      </c>
      <c r="G391" s="45" t="s">
        <v>646</v>
      </c>
      <c r="H391" s="45" t="s">
        <v>978</v>
      </c>
      <c r="I391" s="46">
        <v>0</v>
      </c>
      <c r="J391" s="45"/>
    </row>
    <row r="392" spans="1:10" ht="16.5" x14ac:dyDescent="0.25">
      <c r="A392" s="45" t="s">
        <v>858</v>
      </c>
      <c r="B392" s="45" t="s">
        <v>1651</v>
      </c>
      <c r="C392" s="45" t="s">
        <v>1652</v>
      </c>
      <c r="D392" s="45" t="s">
        <v>634</v>
      </c>
      <c r="E392" s="45" t="s">
        <v>1653</v>
      </c>
      <c r="F392" s="45" t="s">
        <v>38</v>
      </c>
      <c r="G392" s="45" t="s">
        <v>646</v>
      </c>
      <c r="H392" s="45" t="s">
        <v>978</v>
      </c>
      <c r="I392" s="46">
        <v>0</v>
      </c>
      <c r="J392" s="45"/>
    </row>
    <row r="393" spans="1:10" ht="16.5" x14ac:dyDescent="0.25">
      <c r="A393" s="45" t="s">
        <v>858</v>
      </c>
      <c r="B393" s="45" t="s">
        <v>1651</v>
      </c>
      <c r="C393" s="45" t="s">
        <v>1652</v>
      </c>
      <c r="D393" s="45" t="s">
        <v>634</v>
      </c>
      <c r="E393" s="45" t="s">
        <v>1653</v>
      </c>
      <c r="F393" s="45" t="s">
        <v>38</v>
      </c>
      <c r="G393" s="45" t="s">
        <v>667</v>
      </c>
      <c r="H393" s="45" t="s">
        <v>863</v>
      </c>
      <c r="I393" s="46">
        <v>4</v>
      </c>
      <c r="J393" s="45"/>
    </row>
    <row r="394" spans="1:10" ht="16.5" x14ac:dyDescent="0.25">
      <c r="A394" s="45" t="s">
        <v>631</v>
      </c>
      <c r="B394" s="45" t="s">
        <v>1654</v>
      </c>
      <c r="C394" s="45" t="s">
        <v>1655</v>
      </c>
      <c r="D394" s="45" t="s">
        <v>634</v>
      </c>
      <c r="E394" s="45" t="s">
        <v>1656</v>
      </c>
      <c r="F394" s="45" t="s">
        <v>473</v>
      </c>
      <c r="G394" s="45" t="s">
        <v>636</v>
      </c>
      <c r="H394" s="45" t="s">
        <v>1657</v>
      </c>
      <c r="I394" s="46">
        <v>1</v>
      </c>
      <c r="J394" s="45"/>
    </row>
    <row r="395" spans="1:10" ht="16.5" x14ac:dyDescent="0.25">
      <c r="A395" s="45" t="s">
        <v>631</v>
      </c>
      <c r="B395" s="45" t="s">
        <v>1658</v>
      </c>
      <c r="C395" s="45" t="s">
        <v>1659</v>
      </c>
      <c r="D395" s="45" t="s">
        <v>634</v>
      </c>
      <c r="E395" s="45" t="s">
        <v>1660</v>
      </c>
      <c r="F395" s="45" t="s">
        <v>38</v>
      </c>
      <c r="G395" s="45" t="s">
        <v>667</v>
      </c>
      <c r="H395" s="45" t="s">
        <v>863</v>
      </c>
      <c r="I395" s="46">
        <v>1</v>
      </c>
      <c r="J395" s="45"/>
    </row>
    <row r="396" spans="1:10" ht="16.5" x14ac:dyDescent="0.25">
      <c r="A396" s="45" t="s">
        <v>631</v>
      </c>
      <c r="B396" s="45" t="s">
        <v>1661</v>
      </c>
      <c r="C396" s="45" t="s">
        <v>1662</v>
      </c>
      <c r="D396" s="45" t="s">
        <v>634</v>
      </c>
      <c r="E396" s="45" t="s">
        <v>1663</v>
      </c>
      <c r="F396" s="45" t="s">
        <v>38</v>
      </c>
      <c r="G396" s="45" t="s">
        <v>674</v>
      </c>
      <c r="H396" s="45" t="s">
        <v>1664</v>
      </c>
      <c r="I396" s="46">
        <v>1</v>
      </c>
      <c r="J396" s="45"/>
    </row>
    <row r="397" spans="1:10" ht="16.5" x14ac:dyDescent="0.25">
      <c r="A397" s="45" t="s">
        <v>631</v>
      </c>
      <c r="B397" s="45" t="s">
        <v>1665</v>
      </c>
      <c r="C397" s="45" t="s">
        <v>1666</v>
      </c>
      <c r="D397" s="45" t="s">
        <v>634</v>
      </c>
      <c r="E397" s="45" t="s">
        <v>1667</v>
      </c>
      <c r="F397" s="45" t="s">
        <v>473</v>
      </c>
      <c r="G397" s="45" t="s">
        <v>641</v>
      </c>
      <c r="H397" s="45" t="s">
        <v>1668</v>
      </c>
      <c r="I397" s="46">
        <v>2</v>
      </c>
      <c r="J397" s="45"/>
    </row>
    <row r="398" spans="1:10" ht="16.5" x14ac:dyDescent="0.25">
      <c r="A398" s="45" t="s">
        <v>631</v>
      </c>
      <c r="B398" s="45" t="s">
        <v>1665</v>
      </c>
      <c r="C398" s="45" t="s">
        <v>1666</v>
      </c>
      <c r="D398" s="45" t="s">
        <v>634</v>
      </c>
      <c r="E398" s="45" t="s">
        <v>1667</v>
      </c>
      <c r="F398" s="45" t="s">
        <v>473</v>
      </c>
      <c r="G398" s="45" t="s">
        <v>665</v>
      </c>
      <c r="H398" s="45" t="s">
        <v>982</v>
      </c>
      <c r="I398" s="46">
        <v>2</v>
      </c>
      <c r="J398" s="45"/>
    </row>
    <row r="399" spans="1:10" ht="16.5" x14ac:dyDescent="0.25">
      <c r="A399" s="45" t="s">
        <v>631</v>
      </c>
      <c r="B399" s="45" t="s">
        <v>1669</v>
      </c>
      <c r="C399" s="45" t="s">
        <v>1670</v>
      </c>
      <c r="D399" s="45" t="s">
        <v>634</v>
      </c>
      <c r="E399" s="45" t="s">
        <v>1671</v>
      </c>
      <c r="F399" s="45" t="s">
        <v>50</v>
      </c>
      <c r="G399" s="45" t="s">
        <v>674</v>
      </c>
      <c r="H399" s="45" t="s">
        <v>1672</v>
      </c>
      <c r="I399" s="46">
        <v>1</v>
      </c>
      <c r="J399" s="45"/>
    </row>
    <row r="400" spans="1:10" ht="16.5" x14ac:dyDescent="0.25">
      <c r="A400" s="45" t="s">
        <v>631</v>
      </c>
      <c r="B400" s="45" t="s">
        <v>1669</v>
      </c>
      <c r="C400" s="45" t="s">
        <v>1670</v>
      </c>
      <c r="D400" s="45" t="s">
        <v>634</v>
      </c>
      <c r="E400" s="45" t="s">
        <v>1671</v>
      </c>
      <c r="F400" s="45" t="s">
        <v>50</v>
      </c>
      <c r="G400" s="45" t="s">
        <v>748</v>
      </c>
      <c r="H400" s="45" t="s">
        <v>1673</v>
      </c>
      <c r="I400" s="46">
        <v>2</v>
      </c>
      <c r="J400" s="45"/>
    </row>
    <row r="401" spans="1:10" ht="16.5" x14ac:dyDescent="0.25">
      <c r="A401" s="45" t="s">
        <v>631</v>
      </c>
      <c r="B401" s="45" t="s">
        <v>1669</v>
      </c>
      <c r="C401" s="45" t="s">
        <v>1670</v>
      </c>
      <c r="D401" s="45" t="s">
        <v>634</v>
      </c>
      <c r="E401" s="45" t="s">
        <v>1671</v>
      </c>
      <c r="F401" s="45" t="s">
        <v>50</v>
      </c>
      <c r="G401" s="45" t="s">
        <v>1057</v>
      </c>
      <c r="H401" s="45" t="s">
        <v>1674</v>
      </c>
      <c r="I401" s="46">
        <v>0</v>
      </c>
      <c r="J401" s="45"/>
    </row>
    <row r="402" spans="1:10" ht="16.5" x14ac:dyDescent="0.25">
      <c r="A402" s="45" t="s">
        <v>631</v>
      </c>
      <c r="B402" s="45" t="s">
        <v>1675</v>
      </c>
      <c r="C402" s="45" t="s">
        <v>1676</v>
      </c>
      <c r="D402" s="45" t="s">
        <v>634</v>
      </c>
      <c r="E402" s="45" t="s">
        <v>1677</v>
      </c>
      <c r="F402" s="45" t="s">
        <v>38</v>
      </c>
      <c r="G402" s="45" t="s">
        <v>674</v>
      </c>
      <c r="H402" s="45" t="s">
        <v>1678</v>
      </c>
      <c r="I402" s="46">
        <v>1</v>
      </c>
      <c r="J402" s="45"/>
    </row>
    <row r="403" spans="1:10" ht="16.5" x14ac:dyDescent="0.25">
      <c r="A403" s="45" t="s">
        <v>631</v>
      </c>
      <c r="B403" s="45" t="s">
        <v>1679</v>
      </c>
      <c r="C403" s="45" t="s">
        <v>1680</v>
      </c>
      <c r="D403" s="45" t="s">
        <v>699</v>
      </c>
      <c r="E403" s="45" t="s">
        <v>1681</v>
      </c>
      <c r="F403" s="45" t="s">
        <v>473</v>
      </c>
      <c r="G403" s="45" t="s">
        <v>683</v>
      </c>
      <c r="H403" s="45" t="s">
        <v>1682</v>
      </c>
      <c r="I403" s="46">
        <v>1</v>
      </c>
      <c r="J403" s="45"/>
    </row>
    <row r="404" spans="1:10" ht="16.5" x14ac:dyDescent="0.25">
      <c r="A404" s="45" t="s">
        <v>631</v>
      </c>
      <c r="B404" s="45" t="s">
        <v>1683</v>
      </c>
      <c r="C404" s="45" t="s">
        <v>1684</v>
      </c>
      <c r="D404" s="45" t="s">
        <v>634</v>
      </c>
      <c r="E404" s="45" t="s">
        <v>1685</v>
      </c>
      <c r="F404" s="45" t="s">
        <v>38</v>
      </c>
      <c r="G404" s="45" t="s">
        <v>636</v>
      </c>
      <c r="H404" s="45" t="s">
        <v>1686</v>
      </c>
      <c r="I404" s="46">
        <v>1</v>
      </c>
      <c r="J404" s="45"/>
    </row>
    <row r="405" spans="1:10" ht="16.5" x14ac:dyDescent="0.25">
      <c r="A405" s="45" t="s">
        <v>631</v>
      </c>
      <c r="B405" s="45" t="s">
        <v>1687</v>
      </c>
      <c r="C405" s="45" t="s">
        <v>1688</v>
      </c>
      <c r="D405" s="45" t="s">
        <v>634</v>
      </c>
      <c r="E405" s="45" t="s">
        <v>1689</v>
      </c>
      <c r="F405" s="45" t="s">
        <v>38</v>
      </c>
      <c r="G405" s="45" t="s">
        <v>636</v>
      </c>
      <c r="H405" s="45" t="s">
        <v>709</v>
      </c>
      <c r="I405" s="46">
        <v>100</v>
      </c>
      <c r="J405" s="45"/>
    </row>
    <row r="406" spans="1:10" ht="16.5" x14ac:dyDescent="0.25">
      <c r="A406" s="45" t="s">
        <v>808</v>
      </c>
      <c r="B406" s="45" t="s">
        <v>1690</v>
      </c>
      <c r="C406" s="45" t="s">
        <v>1691</v>
      </c>
      <c r="D406" s="45" t="s">
        <v>634</v>
      </c>
      <c r="E406" s="45" t="s">
        <v>1692</v>
      </c>
      <c r="F406" s="45" t="s">
        <v>473</v>
      </c>
      <c r="G406" s="45" t="s">
        <v>659</v>
      </c>
      <c r="H406" s="45" t="s">
        <v>1693</v>
      </c>
      <c r="I406" s="46">
        <v>0</v>
      </c>
      <c r="J406" s="45"/>
    </row>
    <row r="407" spans="1:10" ht="16.5" x14ac:dyDescent="0.25">
      <c r="A407" s="45" t="s">
        <v>631</v>
      </c>
      <c r="B407" s="45" t="s">
        <v>1694</v>
      </c>
      <c r="C407" s="45" t="s">
        <v>1695</v>
      </c>
      <c r="D407" s="45" t="s">
        <v>634</v>
      </c>
      <c r="E407" s="45" t="s">
        <v>1696</v>
      </c>
      <c r="F407" s="45" t="s">
        <v>50</v>
      </c>
      <c r="G407" s="45" t="s">
        <v>674</v>
      </c>
      <c r="H407" s="45" t="s">
        <v>1697</v>
      </c>
      <c r="I407" s="46">
        <v>1</v>
      </c>
      <c r="J407" s="45"/>
    </row>
    <row r="408" spans="1:10" ht="16.5" x14ac:dyDescent="0.25">
      <c r="A408" s="45" t="s">
        <v>631</v>
      </c>
      <c r="B408" s="45" t="s">
        <v>1698</v>
      </c>
      <c r="C408" s="45" t="s">
        <v>1699</v>
      </c>
      <c r="D408" s="45" t="s">
        <v>699</v>
      </c>
      <c r="E408" s="45" t="s">
        <v>1700</v>
      </c>
      <c r="F408" s="45" t="s">
        <v>473</v>
      </c>
      <c r="G408" s="45" t="s">
        <v>683</v>
      </c>
      <c r="H408" s="45" t="s">
        <v>701</v>
      </c>
      <c r="I408" s="46">
        <v>0</v>
      </c>
      <c r="J408" s="45"/>
    </row>
    <row r="409" spans="1:10" ht="16.5" x14ac:dyDescent="0.25">
      <c r="A409" s="45" t="s">
        <v>631</v>
      </c>
      <c r="B409" s="45" t="s">
        <v>1698</v>
      </c>
      <c r="C409" s="45" t="s">
        <v>1699</v>
      </c>
      <c r="D409" s="45" t="s">
        <v>699</v>
      </c>
      <c r="E409" s="45" t="s">
        <v>1700</v>
      </c>
      <c r="F409" s="45" t="s">
        <v>473</v>
      </c>
      <c r="G409" s="45" t="s">
        <v>636</v>
      </c>
      <c r="H409" s="45" t="s">
        <v>1701</v>
      </c>
      <c r="I409" s="46">
        <v>3</v>
      </c>
      <c r="J409" s="45"/>
    </row>
    <row r="410" spans="1:10" ht="16.5" x14ac:dyDescent="0.25">
      <c r="A410" s="45" t="s">
        <v>631</v>
      </c>
      <c r="B410" s="45" t="s">
        <v>1698</v>
      </c>
      <c r="C410" s="45" t="s">
        <v>1699</v>
      </c>
      <c r="D410" s="45" t="s">
        <v>634</v>
      </c>
      <c r="E410" s="45" t="s">
        <v>1700</v>
      </c>
      <c r="F410" s="45" t="s">
        <v>473</v>
      </c>
      <c r="G410" s="45" t="s">
        <v>636</v>
      </c>
      <c r="H410" s="45" t="s">
        <v>1701</v>
      </c>
      <c r="I410" s="46">
        <v>1</v>
      </c>
      <c r="J410" s="45"/>
    </row>
    <row r="411" spans="1:10" ht="16.5" x14ac:dyDescent="0.25">
      <c r="A411" s="45" t="s">
        <v>655</v>
      </c>
      <c r="B411" s="45" t="s">
        <v>1702</v>
      </c>
      <c r="C411" s="45" t="s">
        <v>1703</v>
      </c>
      <c r="D411" s="45" t="s">
        <v>634</v>
      </c>
      <c r="E411" s="45" t="s">
        <v>1704</v>
      </c>
      <c r="F411" s="45" t="s">
        <v>473</v>
      </c>
      <c r="G411" s="45" t="s">
        <v>665</v>
      </c>
      <c r="H411" s="45" t="s">
        <v>982</v>
      </c>
      <c r="I411" s="46">
        <v>1</v>
      </c>
      <c r="J411" s="45"/>
    </row>
    <row r="412" spans="1:10" ht="16.5" x14ac:dyDescent="0.25">
      <c r="A412" s="45" t="s">
        <v>655</v>
      </c>
      <c r="B412" s="45" t="s">
        <v>1702</v>
      </c>
      <c r="C412" s="45" t="s">
        <v>1703</v>
      </c>
      <c r="D412" s="45" t="s">
        <v>634</v>
      </c>
      <c r="E412" s="45" t="s">
        <v>1704</v>
      </c>
      <c r="F412" s="45" t="s">
        <v>473</v>
      </c>
      <c r="G412" s="45" t="s">
        <v>667</v>
      </c>
      <c r="H412" s="45" t="s">
        <v>983</v>
      </c>
      <c r="I412" s="46">
        <v>0</v>
      </c>
      <c r="J412" s="45"/>
    </row>
    <row r="413" spans="1:10" ht="16.5" x14ac:dyDescent="0.25">
      <c r="A413" s="45" t="s">
        <v>631</v>
      </c>
      <c r="B413" s="45" t="s">
        <v>1705</v>
      </c>
      <c r="C413" s="45" t="s">
        <v>1706</v>
      </c>
      <c r="D413" s="45" t="s">
        <v>634</v>
      </c>
      <c r="E413" s="45" t="s">
        <v>1707</v>
      </c>
      <c r="F413" s="45" t="s">
        <v>38</v>
      </c>
      <c r="G413" s="45" t="s">
        <v>738</v>
      </c>
      <c r="H413" s="45" t="s">
        <v>799</v>
      </c>
      <c r="I413" s="46">
        <v>1</v>
      </c>
      <c r="J413" s="45"/>
    </row>
    <row r="414" spans="1:10" ht="16.5" x14ac:dyDescent="0.25">
      <c r="A414" s="45" t="s">
        <v>631</v>
      </c>
      <c r="B414" s="45" t="s">
        <v>1705</v>
      </c>
      <c r="C414" s="45" t="s">
        <v>1706</v>
      </c>
      <c r="D414" s="45" t="s">
        <v>634</v>
      </c>
      <c r="E414" s="45" t="s">
        <v>1707</v>
      </c>
      <c r="F414" s="45" t="s">
        <v>38</v>
      </c>
      <c r="G414" s="45" t="s">
        <v>738</v>
      </c>
      <c r="H414" s="45" t="s">
        <v>800</v>
      </c>
      <c r="I414" s="46">
        <v>1</v>
      </c>
      <c r="J414" s="45"/>
    </row>
    <row r="415" spans="1:10" ht="16.5" x14ac:dyDescent="0.25">
      <c r="A415" s="45" t="s">
        <v>631</v>
      </c>
      <c r="B415" s="45" t="s">
        <v>1708</v>
      </c>
      <c r="C415" s="45" t="s">
        <v>1709</v>
      </c>
      <c r="D415" s="45" t="s">
        <v>634</v>
      </c>
      <c r="E415" s="45" t="s">
        <v>1710</v>
      </c>
      <c r="F415" s="45" t="s">
        <v>38</v>
      </c>
      <c r="G415" s="45" t="s">
        <v>646</v>
      </c>
      <c r="H415" s="45" t="s">
        <v>1231</v>
      </c>
      <c r="I415" s="46">
        <v>0</v>
      </c>
      <c r="J415" s="45"/>
    </row>
    <row r="416" spans="1:10" ht="16.5" x14ac:dyDescent="0.25">
      <c r="A416" s="45" t="s">
        <v>631</v>
      </c>
      <c r="B416" s="45" t="s">
        <v>1708</v>
      </c>
      <c r="C416" s="45" t="s">
        <v>1709</v>
      </c>
      <c r="D416" s="45" t="s">
        <v>634</v>
      </c>
      <c r="E416" s="45" t="s">
        <v>1710</v>
      </c>
      <c r="F416" s="45" t="s">
        <v>38</v>
      </c>
      <c r="G416" s="45" t="s">
        <v>665</v>
      </c>
      <c r="H416" s="45" t="s">
        <v>1232</v>
      </c>
      <c r="I416" s="46">
        <v>1</v>
      </c>
      <c r="J416" s="45"/>
    </row>
    <row r="417" spans="1:10" ht="16.5" x14ac:dyDescent="0.25">
      <c r="A417" s="45" t="s">
        <v>631</v>
      </c>
      <c r="B417" s="45" t="s">
        <v>1711</v>
      </c>
      <c r="C417" s="45" t="s">
        <v>1712</v>
      </c>
      <c r="D417" s="45" t="s">
        <v>634</v>
      </c>
      <c r="E417" s="45" t="s">
        <v>1713</v>
      </c>
      <c r="F417" s="45" t="s">
        <v>50</v>
      </c>
      <c r="G417" s="45" t="s">
        <v>636</v>
      </c>
      <c r="H417" s="45" t="s">
        <v>1714</v>
      </c>
      <c r="I417" s="46">
        <v>11</v>
      </c>
      <c r="J417" s="45"/>
    </row>
    <row r="418" spans="1:10" ht="16.5" x14ac:dyDescent="0.25">
      <c r="A418" s="45" t="s">
        <v>631</v>
      </c>
      <c r="B418" s="45" t="s">
        <v>1715</v>
      </c>
      <c r="C418" s="45" t="s">
        <v>1716</v>
      </c>
      <c r="D418" s="45" t="s">
        <v>699</v>
      </c>
      <c r="E418" s="45" t="s">
        <v>1717</v>
      </c>
      <c r="F418" s="45" t="s">
        <v>38</v>
      </c>
      <c r="G418" s="45" t="s">
        <v>646</v>
      </c>
      <c r="H418" s="45" t="s">
        <v>1087</v>
      </c>
      <c r="I418" s="46">
        <v>0</v>
      </c>
      <c r="J418" s="45"/>
    </row>
    <row r="419" spans="1:10" ht="16.5" x14ac:dyDescent="0.25">
      <c r="A419" s="45" t="s">
        <v>631</v>
      </c>
      <c r="B419" s="45" t="s">
        <v>1718</v>
      </c>
      <c r="C419" s="45" t="s">
        <v>1222</v>
      </c>
      <c r="D419" s="45" t="s">
        <v>634</v>
      </c>
      <c r="E419" s="45" t="s">
        <v>1719</v>
      </c>
      <c r="F419" s="45" t="s">
        <v>38</v>
      </c>
      <c r="G419" s="45" t="s">
        <v>667</v>
      </c>
      <c r="H419" s="45" t="s">
        <v>668</v>
      </c>
      <c r="I419" s="46">
        <v>2</v>
      </c>
      <c r="J419" s="45"/>
    </row>
    <row r="420" spans="1:10" ht="16.5" x14ac:dyDescent="0.25">
      <c r="A420" s="45" t="s">
        <v>648</v>
      </c>
      <c r="B420" s="45" t="s">
        <v>239</v>
      </c>
      <c r="C420" s="45" t="s">
        <v>1720</v>
      </c>
      <c r="D420" s="45" t="s">
        <v>699</v>
      </c>
      <c r="E420" s="45" t="s">
        <v>1721</v>
      </c>
      <c r="F420" s="45" t="s">
        <v>47</v>
      </c>
      <c r="G420" s="45" t="s">
        <v>683</v>
      </c>
      <c r="H420" s="45" t="s">
        <v>701</v>
      </c>
      <c r="I420" s="46">
        <v>0</v>
      </c>
      <c r="J420" s="45" t="s">
        <v>1722</v>
      </c>
    </row>
    <row r="421" spans="1:10" ht="16.5" x14ac:dyDescent="0.25">
      <c r="A421" s="45" t="s">
        <v>648</v>
      </c>
      <c r="B421" s="45" t="s">
        <v>239</v>
      </c>
      <c r="C421" s="45" t="s">
        <v>1720</v>
      </c>
      <c r="D421" s="45" t="s">
        <v>699</v>
      </c>
      <c r="E421" s="45" t="s">
        <v>1721</v>
      </c>
      <c r="F421" s="45" t="s">
        <v>47</v>
      </c>
      <c r="G421" s="45" t="s">
        <v>636</v>
      </c>
      <c r="H421" s="45" t="s">
        <v>1723</v>
      </c>
      <c r="I421" s="46">
        <v>1</v>
      </c>
      <c r="J421" s="45" t="s">
        <v>1722</v>
      </c>
    </row>
    <row r="422" spans="1:10" ht="16.5" x14ac:dyDescent="0.25">
      <c r="A422" s="45" t="s">
        <v>631</v>
      </c>
      <c r="B422" s="45" t="s">
        <v>1724</v>
      </c>
      <c r="C422" s="45" t="s">
        <v>1725</v>
      </c>
      <c r="D422" s="45" t="s">
        <v>699</v>
      </c>
      <c r="E422" s="45" t="s">
        <v>1726</v>
      </c>
      <c r="F422" s="45" t="s">
        <v>473</v>
      </c>
      <c r="G422" s="45" t="s">
        <v>674</v>
      </c>
      <c r="H422" s="45" t="s">
        <v>1727</v>
      </c>
      <c r="I422" s="46">
        <v>12</v>
      </c>
      <c r="J422" s="45"/>
    </row>
    <row r="423" spans="1:10" ht="16.5" x14ac:dyDescent="0.25">
      <c r="A423" s="45" t="s">
        <v>631</v>
      </c>
      <c r="B423" s="45" t="s">
        <v>1724</v>
      </c>
      <c r="C423" s="45" t="s">
        <v>1725</v>
      </c>
      <c r="D423" s="45" t="s">
        <v>634</v>
      </c>
      <c r="E423" s="45" t="s">
        <v>1726</v>
      </c>
      <c r="F423" s="45" t="s">
        <v>473</v>
      </c>
      <c r="G423" s="45" t="s">
        <v>674</v>
      </c>
      <c r="H423" s="45" t="s">
        <v>1727</v>
      </c>
      <c r="I423" s="46">
        <v>5</v>
      </c>
      <c r="J423" s="45"/>
    </row>
    <row r="424" spans="1:10" ht="16.5" x14ac:dyDescent="0.25">
      <c r="A424" s="45" t="s">
        <v>631</v>
      </c>
      <c r="B424" s="45" t="s">
        <v>1724</v>
      </c>
      <c r="C424" s="45" t="s">
        <v>1725</v>
      </c>
      <c r="D424" s="45" t="s">
        <v>699</v>
      </c>
      <c r="E424" s="45" t="s">
        <v>1726</v>
      </c>
      <c r="F424" s="45" t="s">
        <v>473</v>
      </c>
      <c r="G424" s="45" t="s">
        <v>674</v>
      </c>
      <c r="H424" s="45" t="s">
        <v>940</v>
      </c>
      <c r="I424" s="46">
        <v>0</v>
      </c>
      <c r="J424" s="45"/>
    </row>
    <row r="425" spans="1:10" ht="16.5" x14ac:dyDescent="0.25">
      <c r="A425" s="45" t="s">
        <v>808</v>
      </c>
      <c r="B425" s="45" t="s">
        <v>1728</v>
      </c>
      <c r="C425" s="45" t="s">
        <v>1041</v>
      </c>
      <c r="D425" s="45" t="s">
        <v>699</v>
      </c>
      <c r="E425" s="45" t="s">
        <v>1729</v>
      </c>
      <c r="F425" s="45" t="s">
        <v>38</v>
      </c>
      <c r="G425" s="45" t="s">
        <v>646</v>
      </c>
      <c r="H425" s="45" t="s">
        <v>812</v>
      </c>
      <c r="I425" s="46">
        <v>0</v>
      </c>
      <c r="J425" s="45"/>
    </row>
    <row r="426" spans="1:10" ht="16.5" x14ac:dyDescent="0.25">
      <c r="A426" s="45" t="s">
        <v>808</v>
      </c>
      <c r="B426" s="45" t="s">
        <v>1728</v>
      </c>
      <c r="C426" s="45" t="s">
        <v>1041</v>
      </c>
      <c r="D426" s="45" t="s">
        <v>813</v>
      </c>
      <c r="E426" s="45" t="s">
        <v>1729</v>
      </c>
      <c r="F426" s="45" t="s">
        <v>38</v>
      </c>
      <c r="G426" s="45" t="s">
        <v>646</v>
      </c>
      <c r="H426" s="45" t="s">
        <v>713</v>
      </c>
      <c r="I426" s="46">
        <v>2</v>
      </c>
      <c r="J426" s="45"/>
    </row>
    <row r="427" spans="1:10" ht="16.5" x14ac:dyDescent="0.25">
      <c r="A427" s="45" t="s">
        <v>648</v>
      </c>
      <c r="B427" s="45" t="s">
        <v>1730</v>
      </c>
      <c r="C427" s="45" t="s">
        <v>1731</v>
      </c>
      <c r="D427" s="45" t="s">
        <v>634</v>
      </c>
      <c r="E427" s="45" t="s">
        <v>1732</v>
      </c>
      <c r="F427" s="45" t="s">
        <v>42</v>
      </c>
      <c r="G427" s="45" t="s">
        <v>665</v>
      </c>
      <c r="H427" s="45" t="s">
        <v>1733</v>
      </c>
      <c r="I427" s="46">
        <v>3</v>
      </c>
      <c r="J427" s="45" t="s">
        <v>1734</v>
      </c>
    </row>
    <row r="428" spans="1:10" ht="16.5" x14ac:dyDescent="0.25">
      <c r="A428" s="45" t="s">
        <v>631</v>
      </c>
      <c r="B428" s="45" t="s">
        <v>1735</v>
      </c>
      <c r="C428" s="45" t="s">
        <v>1736</v>
      </c>
      <c r="D428" s="45" t="s">
        <v>634</v>
      </c>
      <c r="E428" s="45" t="s">
        <v>1045</v>
      </c>
      <c r="F428" s="45" t="s">
        <v>38</v>
      </c>
      <c r="G428" s="45" t="s">
        <v>665</v>
      </c>
      <c r="H428" s="45" t="s">
        <v>847</v>
      </c>
      <c r="I428" s="46">
        <v>1</v>
      </c>
      <c r="J428" s="45"/>
    </row>
    <row r="429" spans="1:10" ht="16.5" x14ac:dyDescent="0.25">
      <c r="A429" s="45" t="s">
        <v>631</v>
      </c>
      <c r="B429" s="45" t="s">
        <v>1737</v>
      </c>
      <c r="C429" s="45" t="s">
        <v>1738</v>
      </c>
      <c r="D429" s="45" t="s">
        <v>634</v>
      </c>
      <c r="E429" s="45" t="s">
        <v>1739</v>
      </c>
      <c r="F429" s="45" t="s">
        <v>50</v>
      </c>
      <c r="G429" s="45" t="s">
        <v>636</v>
      </c>
      <c r="H429" s="45" t="s">
        <v>1582</v>
      </c>
      <c r="I429" s="46">
        <v>76</v>
      </c>
      <c r="J429" s="45"/>
    </row>
    <row r="430" spans="1:10" ht="16.5" x14ac:dyDescent="0.25">
      <c r="A430" s="45" t="s">
        <v>631</v>
      </c>
      <c r="B430" s="45" t="s">
        <v>1740</v>
      </c>
      <c r="C430" s="45" t="s">
        <v>1741</v>
      </c>
      <c r="D430" s="45" t="s">
        <v>634</v>
      </c>
      <c r="E430" s="45" t="s">
        <v>1742</v>
      </c>
      <c r="F430" s="45" t="s">
        <v>473</v>
      </c>
      <c r="G430" s="45" t="s">
        <v>636</v>
      </c>
      <c r="H430" s="45" t="s">
        <v>692</v>
      </c>
      <c r="I430" s="46">
        <v>3</v>
      </c>
      <c r="J430" s="45"/>
    </row>
    <row r="431" spans="1:10" ht="16.5" x14ac:dyDescent="0.25">
      <c r="A431" s="45" t="s">
        <v>631</v>
      </c>
      <c r="B431" s="45" t="s">
        <v>1743</v>
      </c>
      <c r="C431" s="45" t="s">
        <v>1744</v>
      </c>
      <c r="D431" s="45" t="s">
        <v>634</v>
      </c>
      <c r="E431" s="45" t="s">
        <v>1745</v>
      </c>
      <c r="F431" s="45" t="s">
        <v>38</v>
      </c>
      <c r="G431" s="45" t="s">
        <v>738</v>
      </c>
      <c r="H431" s="45" t="s">
        <v>1035</v>
      </c>
      <c r="I431" s="46">
        <v>2</v>
      </c>
      <c r="J431" s="45"/>
    </row>
    <row r="432" spans="1:10" ht="16.5" x14ac:dyDescent="0.25">
      <c r="A432" s="45" t="s">
        <v>631</v>
      </c>
      <c r="B432" s="45" t="s">
        <v>1746</v>
      </c>
      <c r="C432" s="45" t="s">
        <v>1747</v>
      </c>
      <c r="D432" s="45" t="s">
        <v>634</v>
      </c>
      <c r="E432" s="45" t="s">
        <v>1748</v>
      </c>
      <c r="F432" s="45" t="s">
        <v>38</v>
      </c>
      <c r="G432" s="45" t="s">
        <v>636</v>
      </c>
      <c r="H432" s="45" t="s">
        <v>1749</v>
      </c>
      <c r="I432" s="46">
        <v>5</v>
      </c>
      <c r="J432" s="45"/>
    </row>
    <row r="433" spans="1:10" ht="16.5" x14ac:dyDescent="0.25">
      <c r="A433" s="45" t="s">
        <v>631</v>
      </c>
      <c r="B433" s="45" t="s">
        <v>1750</v>
      </c>
      <c r="C433" s="45" t="s">
        <v>1751</v>
      </c>
      <c r="D433" s="45" t="s">
        <v>634</v>
      </c>
      <c r="E433" s="45" t="s">
        <v>1752</v>
      </c>
      <c r="F433" s="45" t="s">
        <v>50</v>
      </c>
      <c r="G433" s="45" t="s">
        <v>748</v>
      </c>
      <c r="H433" s="45" t="s">
        <v>1056</v>
      </c>
      <c r="I433" s="46">
        <v>1</v>
      </c>
      <c r="J433" s="45"/>
    </row>
    <row r="434" spans="1:10" ht="16.5" x14ac:dyDescent="0.25">
      <c r="A434" s="45" t="s">
        <v>631</v>
      </c>
      <c r="B434" s="45" t="s">
        <v>1750</v>
      </c>
      <c r="C434" s="45" t="s">
        <v>1751</v>
      </c>
      <c r="D434" s="45" t="s">
        <v>634</v>
      </c>
      <c r="E434" s="45" t="s">
        <v>1752</v>
      </c>
      <c r="F434" s="45" t="s">
        <v>50</v>
      </c>
      <c r="G434" s="45" t="s">
        <v>1057</v>
      </c>
      <c r="H434" s="45" t="s">
        <v>1058</v>
      </c>
      <c r="I434" s="46">
        <v>0</v>
      </c>
      <c r="J434" s="45"/>
    </row>
    <row r="435" spans="1:10" ht="16.5" x14ac:dyDescent="0.25">
      <c r="A435" s="45" t="s">
        <v>631</v>
      </c>
      <c r="B435" s="45" t="s">
        <v>1753</v>
      </c>
      <c r="C435" s="45" t="s">
        <v>1754</v>
      </c>
      <c r="D435" s="45" t="s">
        <v>634</v>
      </c>
      <c r="E435" s="45" t="s">
        <v>1755</v>
      </c>
      <c r="F435" s="45" t="s">
        <v>50</v>
      </c>
      <c r="G435" s="45" t="s">
        <v>674</v>
      </c>
      <c r="H435" s="45" t="s">
        <v>1756</v>
      </c>
      <c r="I435" s="46">
        <v>5</v>
      </c>
      <c r="J435" s="45"/>
    </row>
    <row r="436" spans="1:10" ht="16.5" x14ac:dyDescent="0.25">
      <c r="A436" s="45" t="s">
        <v>631</v>
      </c>
      <c r="B436" s="45" t="s">
        <v>1753</v>
      </c>
      <c r="C436" s="45" t="s">
        <v>1754</v>
      </c>
      <c r="D436" s="45" t="s">
        <v>634</v>
      </c>
      <c r="E436" s="45" t="s">
        <v>1755</v>
      </c>
      <c r="F436" s="45" t="s">
        <v>50</v>
      </c>
      <c r="G436" s="45" t="s">
        <v>636</v>
      </c>
      <c r="H436" s="45" t="s">
        <v>718</v>
      </c>
      <c r="I436" s="46">
        <v>0</v>
      </c>
      <c r="J436" s="45"/>
    </row>
    <row r="437" spans="1:10" ht="16.5" x14ac:dyDescent="0.25">
      <c r="A437" s="45" t="s">
        <v>631</v>
      </c>
      <c r="B437" s="45" t="s">
        <v>1757</v>
      </c>
      <c r="C437" s="45" t="s">
        <v>1758</v>
      </c>
      <c r="D437" s="45" t="s">
        <v>634</v>
      </c>
      <c r="E437" s="45" t="s">
        <v>1759</v>
      </c>
      <c r="F437" s="45" t="s">
        <v>38</v>
      </c>
      <c r="G437" s="45" t="s">
        <v>665</v>
      </c>
      <c r="H437" s="45" t="s">
        <v>1760</v>
      </c>
      <c r="I437" s="46">
        <v>1</v>
      </c>
      <c r="J437" s="45"/>
    </row>
    <row r="438" spans="1:10" ht="16.5" x14ac:dyDescent="0.25">
      <c r="A438" s="45" t="s">
        <v>631</v>
      </c>
      <c r="B438" s="45" t="s">
        <v>1761</v>
      </c>
      <c r="C438" s="45" t="s">
        <v>1762</v>
      </c>
      <c r="D438" s="45" t="s">
        <v>634</v>
      </c>
      <c r="E438" s="45" t="s">
        <v>1763</v>
      </c>
      <c r="F438" s="45" t="s">
        <v>50</v>
      </c>
      <c r="G438" s="45" t="s">
        <v>636</v>
      </c>
      <c r="H438" s="45" t="s">
        <v>1764</v>
      </c>
      <c r="I438" s="46">
        <v>14</v>
      </c>
      <c r="J438" s="45"/>
    </row>
    <row r="439" spans="1:10" ht="16.5" x14ac:dyDescent="0.25">
      <c r="A439" s="45" t="s">
        <v>631</v>
      </c>
      <c r="B439" s="45" t="s">
        <v>1765</v>
      </c>
      <c r="C439" s="45" t="s">
        <v>1766</v>
      </c>
      <c r="D439" s="45" t="s">
        <v>634</v>
      </c>
      <c r="E439" s="45" t="s">
        <v>1767</v>
      </c>
      <c r="F439" s="45" t="s">
        <v>38</v>
      </c>
      <c r="G439" s="45" t="s">
        <v>667</v>
      </c>
      <c r="H439" s="45" t="s">
        <v>1016</v>
      </c>
      <c r="I439" s="46">
        <v>1</v>
      </c>
      <c r="J439" s="45"/>
    </row>
    <row r="440" spans="1:10" ht="16.5" x14ac:dyDescent="0.25">
      <c r="A440" s="45" t="s">
        <v>631</v>
      </c>
      <c r="B440" s="45" t="s">
        <v>1768</v>
      </c>
      <c r="C440" s="45" t="s">
        <v>1769</v>
      </c>
      <c r="D440" s="45" t="s">
        <v>634</v>
      </c>
      <c r="E440" s="45" t="s">
        <v>1770</v>
      </c>
      <c r="F440" s="45" t="s">
        <v>50</v>
      </c>
      <c r="G440" s="45" t="s">
        <v>667</v>
      </c>
      <c r="H440" s="45" t="s">
        <v>1016</v>
      </c>
      <c r="I440" s="46">
        <v>6</v>
      </c>
      <c r="J440" s="45"/>
    </row>
    <row r="441" spans="1:10" ht="16.5" x14ac:dyDescent="0.25">
      <c r="A441" s="45" t="s">
        <v>631</v>
      </c>
      <c r="B441" s="45" t="s">
        <v>1771</v>
      </c>
      <c r="C441" s="45" t="s">
        <v>1772</v>
      </c>
      <c r="D441" s="45" t="s">
        <v>634</v>
      </c>
      <c r="E441" s="45" t="s">
        <v>1773</v>
      </c>
      <c r="F441" s="45" t="s">
        <v>38</v>
      </c>
      <c r="G441" s="45" t="s">
        <v>636</v>
      </c>
      <c r="H441" s="45" t="s">
        <v>1513</v>
      </c>
      <c r="I441" s="46">
        <v>1</v>
      </c>
      <c r="J441" s="45"/>
    </row>
    <row r="442" spans="1:10" ht="16.5" x14ac:dyDescent="0.25">
      <c r="A442" s="45" t="s">
        <v>631</v>
      </c>
      <c r="B442" s="45" t="s">
        <v>1774</v>
      </c>
      <c r="C442" s="45" t="s">
        <v>1775</v>
      </c>
      <c r="D442" s="45" t="s">
        <v>699</v>
      </c>
      <c r="E442" s="45" t="s">
        <v>1776</v>
      </c>
      <c r="F442" s="45" t="s">
        <v>50</v>
      </c>
      <c r="G442" s="45" t="s">
        <v>754</v>
      </c>
      <c r="H442" s="45" t="s">
        <v>755</v>
      </c>
      <c r="I442" s="46">
        <v>0</v>
      </c>
      <c r="J442" s="45"/>
    </row>
    <row r="443" spans="1:10" ht="16.5" x14ac:dyDescent="0.25">
      <c r="A443" s="45" t="s">
        <v>631</v>
      </c>
      <c r="B443" s="45" t="s">
        <v>1777</v>
      </c>
      <c r="C443" s="45" t="s">
        <v>1778</v>
      </c>
      <c r="D443" s="45" t="s">
        <v>699</v>
      </c>
      <c r="E443" s="45" t="s">
        <v>1779</v>
      </c>
      <c r="F443" s="45" t="s">
        <v>112</v>
      </c>
      <c r="G443" s="45" t="s">
        <v>754</v>
      </c>
      <c r="H443" s="45" t="s">
        <v>755</v>
      </c>
      <c r="I443" s="46">
        <v>0</v>
      </c>
      <c r="J443" s="45"/>
    </row>
    <row r="444" spans="1:10" ht="16.5" x14ac:dyDescent="0.25">
      <c r="A444" s="45" t="s">
        <v>631</v>
      </c>
      <c r="B444" s="45" t="s">
        <v>1780</v>
      </c>
      <c r="C444" s="45" t="s">
        <v>1781</v>
      </c>
      <c r="D444" s="45" t="s">
        <v>699</v>
      </c>
      <c r="E444" s="45" t="s">
        <v>1782</v>
      </c>
      <c r="F444" s="45" t="s">
        <v>38</v>
      </c>
      <c r="G444" s="45" t="s">
        <v>646</v>
      </c>
      <c r="H444" s="45" t="s">
        <v>1783</v>
      </c>
      <c r="I444" s="46">
        <v>30</v>
      </c>
      <c r="J444" s="45"/>
    </row>
    <row r="445" spans="1:10" ht="16.5" x14ac:dyDescent="0.25">
      <c r="A445" s="45" t="s">
        <v>655</v>
      </c>
      <c r="B445" s="45" t="s">
        <v>1784</v>
      </c>
      <c r="C445" s="45" t="s">
        <v>1785</v>
      </c>
      <c r="D445" s="45" t="s">
        <v>634</v>
      </c>
      <c r="E445" s="45" t="s">
        <v>1786</v>
      </c>
      <c r="F445" s="45" t="s">
        <v>473</v>
      </c>
      <c r="G445" s="45" t="s">
        <v>659</v>
      </c>
      <c r="H445" s="45" t="s">
        <v>660</v>
      </c>
      <c r="I445" s="46">
        <v>0</v>
      </c>
      <c r="J445" s="45"/>
    </row>
    <row r="446" spans="1:10" ht="16.5" x14ac:dyDescent="0.25">
      <c r="A446" s="45" t="s">
        <v>655</v>
      </c>
      <c r="B446" s="45" t="s">
        <v>1784</v>
      </c>
      <c r="C446" s="45" t="s">
        <v>1785</v>
      </c>
      <c r="D446" s="45" t="s">
        <v>634</v>
      </c>
      <c r="E446" s="45" t="s">
        <v>1786</v>
      </c>
      <c r="F446" s="45" t="s">
        <v>473</v>
      </c>
      <c r="G446" s="45" t="s">
        <v>659</v>
      </c>
      <c r="H446" s="45" t="s">
        <v>661</v>
      </c>
      <c r="I446" s="46">
        <v>1</v>
      </c>
      <c r="J446" s="45"/>
    </row>
    <row r="447" spans="1:10" ht="16.5" x14ac:dyDescent="0.25">
      <c r="A447" s="45" t="s">
        <v>808</v>
      </c>
      <c r="B447" s="45" t="s">
        <v>1787</v>
      </c>
      <c r="C447" s="45" t="s">
        <v>1788</v>
      </c>
      <c r="D447" s="45" t="s">
        <v>699</v>
      </c>
      <c r="E447" s="45" t="s">
        <v>1789</v>
      </c>
      <c r="F447" s="45" t="s">
        <v>38</v>
      </c>
      <c r="G447" s="45" t="s">
        <v>646</v>
      </c>
      <c r="H447" s="45" t="s">
        <v>812</v>
      </c>
      <c r="I447" s="46">
        <v>1</v>
      </c>
      <c r="J447" s="45"/>
    </row>
    <row r="448" spans="1:10" ht="16.5" x14ac:dyDescent="0.25">
      <c r="A448" s="45" t="s">
        <v>631</v>
      </c>
      <c r="B448" s="45" t="s">
        <v>1790</v>
      </c>
      <c r="C448" s="45" t="s">
        <v>1791</v>
      </c>
      <c r="D448" s="45" t="s">
        <v>634</v>
      </c>
      <c r="E448" s="45" t="s">
        <v>1792</v>
      </c>
      <c r="F448" s="45" t="s">
        <v>50</v>
      </c>
      <c r="G448" s="45" t="s">
        <v>674</v>
      </c>
      <c r="H448" s="45" t="s">
        <v>1793</v>
      </c>
      <c r="I448" s="46">
        <v>1</v>
      </c>
      <c r="J448" s="45"/>
    </row>
    <row r="449" spans="1:10" ht="16.5" x14ac:dyDescent="0.25">
      <c r="A449" s="45" t="s">
        <v>631</v>
      </c>
      <c r="B449" s="45" t="s">
        <v>1794</v>
      </c>
      <c r="C449" s="45" t="s">
        <v>1795</v>
      </c>
      <c r="D449" s="45" t="s">
        <v>634</v>
      </c>
      <c r="E449" s="45" t="s">
        <v>1796</v>
      </c>
      <c r="F449" s="45" t="s">
        <v>473</v>
      </c>
      <c r="G449" s="45" t="s">
        <v>674</v>
      </c>
      <c r="H449" s="45" t="s">
        <v>1797</v>
      </c>
      <c r="I449" s="46">
        <v>1</v>
      </c>
      <c r="J449" s="45"/>
    </row>
    <row r="450" spans="1:10" ht="16.5" x14ac:dyDescent="0.25">
      <c r="A450" s="45" t="s">
        <v>631</v>
      </c>
      <c r="B450" s="45" t="s">
        <v>1798</v>
      </c>
      <c r="C450" s="45" t="s">
        <v>1799</v>
      </c>
      <c r="D450" s="45" t="s">
        <v>634</v>
      </c>
      <c r="E450" s="45" t="s">
        <v>1800</v>
      </c>
      <c r="F450" s="45" t="s">
        <v>50</v>
      </c>
      <c r="G450" s="45" t="s">
        <v>674</v>
      </c>
      <c r="H450" s="45" t="s">
        <v>1801</v>
      </c>
      <c r="I450" s="46">
        <v>2</v>
      </c>
      <c r="J450" s="45"/>
    </row>
    <row r="451" spans="1:10" ht="16.5" x14ac:dyDescent="0.25">
      <c r="A451" s="45" t="s">
        <v>858</v>
      </c>
      <c r="B451" s="45" t="s">
        <v>591</v>
      </c>
      <c r="C451" s="45" t="s">
        <v>1802</v>
      </c>
      <c r="D451" s="45" t="s">
        <v>634</v>
      </c>
      <c r="E451" s="45" t="s">
        <v>1803</v>
      </c>
      <c r="F451" s="45" t="s">
        <v>50</v>
      </c>
      <c r="G451" s="45" t="s">
        <v>1804</v>
      </c>
      <c r="H451" s="45" t="s">
        <v>1805</v>
      </c>
      <c r="I451" s="46">
        <v>0</v>
      </c>
      <c r="J451" s="45"/>
    </row>
    <row r="452" spans="1:10" ht="16.5" x14ac:dyDescent="0.25">
      <c r="A452" s="45" t="s">
        <v>858</v>
      </c>
      <c r="B452" s="45" t="s">
        <v>591</v>
      </c>
      <c r="C452" s="45" t="s">
        <v>1802</v>
      </c>
      <c r="D452" s="45" t="s">
        <v>634</v>
      </c>
      <c r="E452" s="45" t="s">
        <v>1803</v>
      </c>
      <c r="F452" s="45" t="s">
        <v>50</v>
      </c>
      <c r="G452" s="45" t="s">
        <v>636</v>
      </c>
      <c r="H452" s="45" t="s">
        <v>1806</v>
      </c>
      <c r="I452" s="46">
        <v>0</v>
      </c>
      <c r="J452" s="45"/>
    </row>
    <row r="453" spans="1:10" ht="16.5" x14ac:dyDescent="0.25">
      <c r="A453" s="45" t="s">
        <v>858</v>
      </c>
      <c r="B453" s="45" t="s">
        <v>591</v>
      </c>
      <c r="C453" s="45" t="s">
        <v>1802</v>
      </c>
      <c r="D453" s="45" t="s">
        <v>634</v>
      </c>
      <c r="E453" s="45" t="s">
        <v>1803</v>
      </c>
      <c r="F453" s="45" t="s">
        <v>50</v>
      </c>
      <c r="G453" s="45" t="s">
        <v>636</v>
      </c>
      <c r="H453" s="45" t="s">
        <v>1807</v>
      </c>
      <c r="I453" s="46">
        <v>0</v>
      </c>
      <c r="J453" s="45"/>
    </row>
    <row r="454" spans="1:10" ht="16.5" x14ac:dyDescent="0.25">
      <c r="A454" s="45" t="s">
        <v>858</v>
      </c>
      <c r="B454" s="45" t="s">
        <v>591</v>
      </c>
      <c r="C454" s="45" t="s">
        <v>1802</v>
      </c>
      <c r="D454" s="45" t="s">
        <v>634</v>
      </c>
      <c r="E454" s="45" t="s">
        <v>1803</v>
      </c>
      <c r="F454" s="45" t="s">
        <v>50</v>
      </c>
      <c r="G454" s="45" t="s">
        <v>636</v>
      </c>
      <c r="H454" s="45" t="s">
        <v>1808</v>
      </c>
      <c r="I454" s="46">
        <v>0</v>
      </c>
      <c r="J454" s="45"/>
    </row>
    <row r="455" spans="1:10" ht="16.5" x14ac:dyDescent="0.25">
      <c r="A455" s="45" t="s">
        <v>858</v>
      </c>
      <c r="B455" s="45" t="s">
        <v>591</v>
      </c>
      <c r="C455" s="45" t="s">
        <v>1802</v>
      </c>
      <c r="D455" s="45" t="s">
        <v>634</v>
      </c>
      <c r="E455" s="45" t="s">
        <v>1803</v>
      </c>
      <c r="F455" s="45" t="s">
        <v>50</v>
      </c>
      <c r="G455" s="45" t="s">
        <v>636</v>
      </c>
      <c r="H455" s="45" t="s">
        <v>1809</v>
      </c>
      <c r="I455" s="46">
        <v>0</v>
      </c>
      <c r="J455" s="45"/>
    </row>
    <row r="456" spans="1:10" ht="16.5" x14ac:dyDescent="0.25">
      <c r="A456" s="45" t="s">
        <v>858</v>
      </c>
      <c r="B456" s="45" t="s">
        <v>591</v>
      </c>
      <c r="C456" s="45" t="s">
        <v>1802</v>
      </c>
      <c r="D456" s="45" t="s">
        <v>634</v>
      </c>
      <c r="E456" s="45" t="s">
        <v>1803</v>
      </c>
      <c r="F456" s="45" t="s">
        <v>50</v>
      </c>
      <c r="G456" s="45" t="s">
        <v>636</v>
      </c>
      <c r="H456" s="45" t="s">
        <v>718</v>
      </c>
      <c r="I456" s="46">
        <v>0</v>
      </c>
      <c r="J456" s="45"/>
    </row>
    <row r="457" spans="1:10" ht="16.5" x14ac:dyDescent="0.25">
      <c r="A457" s="45" t="s">
        <v>858</v>
      </c>
      <c r="B457" s="45" t="s">
        <v>591</v>
      </c>
      <c r="C457" s="45" t="s">
        <v>1802</v>
      </c>
      <c r="D457" s="45" t="s">
        <v>634</v>
      </c>
      <c r="E457" s="45" t="s">
        <v>1803</v>
      </c>
      <c r="F457" s="45" t="s">
        <v>50</v>
      </c>
      <c r="G457" s="45" t="s">
        <v>636</v>
      </c>
      <c r="H457" s="45" t="s">
        <v>1810</v>
      </c>
      <c r="I457" s="46">
        <v>0</v>
      </c>
      <c r="J457" s="45"/>
    </row>
    <row r="458" spans="1:10" ht="16.5" x14ac:dyDescent="0.25">
      <c r="A458" s="45" t="s">
        <v>631</v>
      </c>
      <c r="B458" s="45" t="s">
        <v>1811</v>
      </c>
      <c r="C458" s="45" t="s">
        <v>1449</v>
      </c>
      <c r="D458" s="45" t="s">
        <v>634</v>
      </c>
      <c r="E458" s="45" t="s">
        <v>1812</v>
      </c>
      <c r="F458" s="45" t="s">
        <v>38</v>
      </c>
      <c r="G458" s="45" t="s">
        <v>659</v>
      </c>
      <c r="H458" s="45" t="s">
        <v>1451</v>
      </c>
      <c r="I458" s="46">
        <v>0</v>
      </c>
      <c r="J458" s="45"/>
    </row>
    <row r="459" spans="1:10" ht="16.5" x14ac:dyDescent="0.25">
      <c r="A459" s="45" t="s">
        <v>631</v>
      </c>
      <c r="B459" s="45" t="s">
        <v>1813</v>
      </c>
      <c r="C459" s="45" t="s">
        <v>1814</v>
      </c>
      <c r="D459" s="45" t="s">
        <v>634</v>
      </c>
      <c r="E459" s="45" t="s">
        <v>1815</v>
      </c>
      <c r="F459" s="45" t="s">
        <v>473</v>
      </c>
      <c r="G459" s="45" t="s">
        <v>738</v>
      </c>
      <c r="H459" s="45" t="s">
        <v>1035</v>
      </c>
      <c r="I459" s="46">
        <v>1</v>
      </c>
      <c r="J459" s="45"/>
    </row>
    <row r="460" spans="1:10" ht="16.5" x14ac:dyDescent="0.25">
      <c r="A460" s="45" t="s">
        <v>631</v>
      </c>
      <c r="B460" s="45" t="s">
        <v>1816</v>
      </c>
      <c r="C460" s="45" t="s">
        <v>1817</v>
      </c>
      <c r="D460" s="45" t="s">
        <v>634</v>
      </c>
      <c r="E460" s="45" t="s">
        <v>1818</v>
      </c>
      <c r="F460" s="45" t="s">
        <v>50</v>
      </c>
      <c r="G460" s="45" t="s">
        <v>636</v>
      </c>
      <c r="H460" s="45" t="s">
        <v>1819</v>
      </c>
      <c r="I460" s="46">
        <v>1</v>
      </c>
      <c r="J460" s="45"/>
    </row>
    <row r="461" spans="1:10" ht="16.5" x14ac:dyDescent="0.25">
      <c r="A461" s="45" t="s">
        <v>631</v>
      </c>
      <c r="B461" s="45" t="s">
        <v>1820</v>
      </c>
      <c r="C461" s="45" t="s">
        <v>1821</v>
      </c>
      <c r="D461" s="45" t="s">
        <v>634</v>
      </c>
      <c r="E461" s="45" t="s">
        <v>1822</v>
      </c>
      <c r="F461" s="45" t="s">
        <v>38</v>
      </c>
      <c r="G461" s="45" t="s">
        <v>674</v>
      </c>
      <c r="H461" s="45" t="s">
        <v>1135</v>
      </c>
      <c r="I461" s="46">
        <v>1</v>
      </c>
      <c r="J461" s="45"/>
    </row>
    <row r="462" spans="1:10" ht="16.5" x14ac:dyDescent="0.25">
      <c r="A462" s="45" t="s">
        <v>631</v>
      </c>
      <c r="B462" s="45" t="s">
        <v>1823</v>
      </c>
      <c r="C462" s="45" t="s">
        <v>1824</v>
      </c>
      <c r="D462" s="45" t="s">
        <v>699</v>
      </c>
      <c r="E462" s="45" t="s">
        <v>1825</v>
      </c>
      <c r="F462" s="45" t="s">
        <v>38</v>
      </c>
      <c r="G462" s="45" t="s">
        <v>646</v>
      </c>
      <c r="H462" s="45" t="s">
        <v>713</v>
      </c>
      <c r="I462" s="46">
        <v>0</v>
      </c>
      <c r="J462" s="45"/>
    </row>
    <row r="463" spans="1:10" ht="16.5" x14ac:dyDescent="0.25">
      <c r="A463" s="45" t="s">
        <v>631</v>
      </c>
      <c r="B463" s="45" t="s">
        <v>1826</v>
      </c>
      <c r="C463" s="45" t="s">
        <v>1827</v>
      </c>
      <c r="D463" s="45" t="s">
        <v>634</v>
      </c>
      <c r="E463" s="45" t="s">
        <v>1828</v>
      </c>
      <c r="F463" s="45" t="s">
        <v>50</v>
      </c>
      <c r="G463" s="45" t="s">
        <v>674</v>
      </c>
      <c r="H463" s="45" t="s">
        <v>1829</v>
      </c>
      <c r="I463" s="46">
        <v>1</v>
      </c>
      <c r="J463" s="45"/>
    </row>
    <row r="464" spans="1:10" ht="16.5" x14ac:dyDescent="0.25">
      <c r="A464" s="45" t="s">
        <v>631</v>
      </c>
      <c r="B464" s="45" t="s">
        <v>1826</v>
      </c>
      <c r="C464" s="45" t="s">
        <v>1827</v>
      </c>
      <c r="D464" s="45" t="s">
        <v>634</v>
      </c>
      <c r="E464" s="45" t="s">
        <v>1828</v>
      </c>
      <c r="F464" s="45" t="s">
        <v>50</v>
      </c>
      <c r="G464" s="45" t="s">
        <v>748</v>
      </c>
      <c r="H464" s="45" t="s">
        <v>1673</v>
      </c>
      <c r="I464" s="46">
        <v>1</v>
      </c>
      <c r="J464" s="45"/>
    </row>
    <row r="465" spans="1:10" ht="16.5" x14ac:dyDescent="0.25">
      <c r="A465" s="45" t="s">
        <v>631</v>
      </c>
      <c r="B465" s="45" t="s">
        <v>1830</v>
      </c>
      <c r="C465" s="45" t="s">
        <v>1831</v>
      </c>
      <c r="D465" s="45" t="s">
        <v>634</v>
      </c>
      <c r="E465" s="45" t="s">
        <v>1832</v>
      </c>
      <c r="F465" s="45" t="s">
        <v>38</v>
      </c>
      <c r="G465" s="45" t="s">
        <v>646</v>
      </c>
      <c r="H465" s="45" t="s">
        <v>1833</v>
      </c>
      <c r="I465" s="46">
        <v>400</v>
      </c>
      <c r="J465" s="45"/>
    </row>
    <row r="466" spans="1:10" ht="16.5" x14ac:dyDescent="0.25">
      <c r="A466" s="45" t="s">
        <v>808</v>
      </c>
      <c r="B466" s="45" t="s">
        <v>1834</v>
      </c>
      <c r="C466" s="45" t="s">
        <v>1835</v>
      </c>
      <c r="D466" s="45" t="s">
        <v>699</v>
      </c>
      <c r="E466" s="45" t="s">
        <v>1836</v>
      </c>
      <c r="F466" s="45" t="s">
        <v>473</v>
      </c>
      <c r="G466" s="45" t="s">
        <v>646</v>
      </c>
      <c r="H466" s="45" t="s">
        <v>812</v>
      </c>
      <c r="I466" s="46">
        <v>0</v>
      </c>
      <c r="J466" s="45"/>
    </row>
    <row r="467" spans="1:10" ht="16.5" x14ac:dyDescent="0.25">
      <c r="A467" s="45" t="s">
        <v>808</v>
      </c>
      <c r="B467" s="45" t="s">
        <v>1834</v>
      </c>
      <c r="C467" s="45" t="s">
        <v>1835</v>
      </c>
      <c r="D467" s="45" t="s">
        <v>813</v>
      </c>
      <c r="E467" s="45" t="s">
        <v>1836</v>
      </c>
      <c r="F467" s="45" t="s">
        <v>473</v>
      </c>
      <c r="G467" s="45" t="s">
        <v>646</v>
      </c>
      <c r="H467" s="45" t="s">
        <v>713</v>
      </c>
      <c r="I467" s="46">
        <v>1</v>
      </c>
      <c r="J467" s="45"/>
    </row>
    <row r="468" spans="1:10" ht="16.5" x14ac:dyDescent="0.25">
      <c r="A468" s="45" t="s">
        <v>631</v>
      </c>
      <c r="B468" s="45" t="s">
        <v>1837</v>
      </c>
      <c r="C468" s="45" t="s">
        <v>1838</v>
      </c>
      <c r="D468" s="45" t="s">
        <v>699</v>
      </c>
      <c r="E468" s="45" t="s">
        <v>1839</v>
      </c>
      <c r="F468" s="45" t="s">
        <v>38</v>
      </c>
      <c r="G468" s="45" t="s">
        <v>646</v>
      </c>
      <c r="H468" s="45" t="s">
        <v>812</v>
      </c>
      <c r="I468" s="46">
        <v>0</v>
      </c>
      <c r="J468" s="45"/>
    </row>
    <row r="469" spans="1:10" ht="16.5" x14ac:dyDescent="0.25">
      <c r="A469" s="45" t="s">
        <v>631</v>
      </c>
      <c r="B469" s="45" t="s">
        <v>1837</v>
      </c>
      <c r="C469" s="45" t="s">
        <v>1838</v>
      </c>
      <c r="D469" s="45" t="s">
        <v>699</v>
      </c>
      <c r="E469" s="45" t="s">
        <v>1839</v>
      </c>
      <c r="F469" s="45" t="s">
        <v>38</v>
      </c>
      <c r="G469" s="45" t="s">
        <v>646</v>
      </c>
      <c r="H469" s="45" t="s">
        <v>713</v>
      </c>
      <c r="I469" s="46">
        <v>0</v>
      </c>
      <c r="J469" s="45"/>
    </row>
    <row r="470" spans="1:10" ht="16.5" x14ac:dyDescent="0.25">
      <c r="A470" s="45" t="s">
        <v>631</v>
      </c>
      <c r="B470" s="45" t="s">
        <v>1837</v>
      </c>
      <c r="C470" s="45" t="s">
        <v>1838</v>
      </c>
      <c r="D470" s="45" t="s">
        <v>813</v>
      </c>
      <c r="E470" s="45" t="s">
        <v>1839</v>
      </c>
      <c r="F470" s="45" t="s">
        <v>38</v>
      </c>
      <c r="G470" s="45" t="s">
        <v>646</v>
      </c>
      <c r="H470" s="45" t="s">
        <v>713</v>
      </c>
      <c r="I470" s="46">
        <v>0</v>
      </c>
      <c r="J470" s="45"/>
    </row>
    <row r="471" spans="1:10" ht="16.5" x14ac:dyDescent="0.25">
      <c r="A471" s="45" t="s">
        <v>631</v>
      </c>
      <c r="B471" s="45" t="s">
        <v>1840</v>
      </c>
      <c r="C471" s="45" t="s">
        <v>1841</v>
      </c>
      <c r="D471" s="45" t="s">
        <v>813</v>
      </c>
      <c r="E471" s="45" t="s">
        <v>1842</v>
      </c>
      <c r="F471" s="45" t="s">
        <v>38</v>
      </c>
      <c r="G471" s="45" t="s">
        <v>659</v>
      </c>
      <c r="H471" s="45" t="s">
        <v>1843</v>
      </c>
      <c r="I471" s="46">
        <v>2</v>
      </c>
      <c r="J471" s="45"/>
    </row>
    <row r="472" spans="1:10" ht="16.5" x14ac:dyDescent="0.25">
      <c r="A472" s="45" t="s">
        <v>631</v>
      </c>
      <c r="B472" s="45" t="s">
        <v>1840</v>
      </c>
      <c r="C472" s="45" t="s">
        <v>1841</v>
      </c>
      <c r="D472" s="45" t="s">
        <v>813</v>
      </c>
      <c r="E472" s="45" t="s">
        <v>1842</v>
      </c>
      <c r="F472" s="45" t="s">
        <v>38</v>
      </c>
      <c r="G472" s="45" t="s">
        <v>646</v>
      </c>
      <c r="H472" s="45" t="s">
        <v>1844</v>
      </c>
      <c r="I472" s="46">
        <v>2</v>
      </c>
      <c r="J472" s="45"/>
    </row>
    <row r="473" spans="1:10" ht="16.5" x14ac:dyDescent="0.25">
      <c r="A473" s="45" t="s">
        <v>631</v>
      </c>
      <c r="B473" s="45" t="s">
        <v>1845</v>
      </c>
      <c r="C473" s="45" t="s">
        <v>1846</v>
      </c>
      <c r="D473" s="45" t="s">
        <v>634</v>
      </c>
      <c r="E473" s="45" t="s">
        <v>933</v>
      </c>
      <c r="F473" s="45" t="s">
        <v>38</v>
      </c>
      <c r="G473" s="45" t="s">
        <v>646</v>
      </c>
      <c r="H473" s="45" t="s">
        <v>679</v>
      </c>
      <c r="I473" s="46">
        <v>2</v>
      </c>
      <c r="J473" s="45"/>
    </row>
    <row r="474" spans="1:10" ht="16.5" x14ac:dyDescent="0.25">
      <c r="A474" s="45" t="s">
        <v>631</v>
      </c>
      <c r="B474" s="45" t="s">
        <v>1845</v>
      </c>
      <c r="C474" s="45" t="s">
        <v>1846</v>
      </c>
      <c r="D474" s="45" t="s">
        <v>634</v>
      </c>
      <c r="E474" s="45" t="s">
        <v>933</v>
      </c>
      <c r="F474" s="45" t="s">
        <v>38</v>
      </c>
      <c r="G474" s="45" t="s">
        <v>665</v>
      </c>
      <c r="H474" s="45" t="s">
        <v>934</v>
      </c>
      <c r="I474" s="46">
        <v>1</v>
      </c>
      <c r="J474" s="45"/>
    </row>
    <row r="475" spans="1:10" ht="16.5" x14ac:dyDescent="0.25">
      <c r="A475" s="45" t="s">
        <v>631</v>
      </c>
      <c r="B475" s="45" t="s">
        <v>1847</v>
      </c>
      <c r="C475" s="45" t="s">
        <v>1848</v>
      </c>
      <c r="D475" s="45" t="s">
        <v>634</v>
      </c>
      <c r="E475" s="45" t="s">
        <v>1849</v>
      </c>
      <c r="F475" s="45" t="s">
        <v>473</v>
      </c>
      <c r="G475" s="45" t="s">
        <v>667</v>
      </c>
      <c r="H475" s="45" t="s">
        <v>1016</v>
      </c>
      <c r="I475" s="46">
        <v>1</v>
      </c>
      <c r="J475" s="45"/>
    </row>
    <row r="476" spans="1:10" ht="16.5" x14ac:dyDescent="0.25">
      <c r="A476" s="45" t="s">
        <v>631</v>
      </c>
      <c r="B476" s="45" t="s">
        <v>1850</v>
      </c>
      <c r="C476" s="45" t="s">
        <v>1851</v>
      </c>
      <c r="D476" s="45" t="s">
        <v>634</v>
      </c>
      <c r="E476" s="45" t="s">
        <v>1852</v>
      </c>
      <c r="F476" s="45" t="s">
        <v>50</v>
      </c>
      <c r="G476" s="45" t="s">
        <v>674</v>
      </c>
      <c r="H476" s="45" t="s">
        <v>1853</v>
      </c>
      <c r="I476" s="46">
        <v>2</v>
      </c>
      <c r="J476" s="45"/>
    </row>
    <row r="477" spans="1:10" ht="16.5" x14ac:dyDescent="0.25">
      <c r="A477" s="45" t="s">
        <v>631</v>
      </c>
      <c r="B477" s="45" t="s">
        <v>1854</v>
      </c>
      <c r="C477" s="45" t="s">
        <v>1855</v>
      </c>
      <c r="D477" s="45" t="s">
        <v>634</v>
      </c>
      <c r="E477" s="45" t="s">
        <v>1856</v>
      </c>
      <c r="F477" s="45" t="s">
        <v>473</v>
      </c>
      <c r="G477" s="45" t="s">
        <v>674</v>
      </c>
      <c r="H477" s="45" t="s">
        <v>1857</v>
      </c>
      <c r="I477" s="46">
        <v>0</v>
      </c>
      <c r="J477" s="45"/>
    </row>
    <row r="478" spans="1:10" ht="16.5" x14ac:dyDescent="0.25">
      <c r="A478" s="45" t="s">
        <v>631</v>
      </c>
      <c r="B478" s="45" t="s">
        <v>1854</v>
      </c>
      <c r="C478" s="45" t="s">
        <v>1855</v>
      </c>
      <c r="D478" s="45" t="s">
        <v>634</v>
      </c>
      <c r="E478" s="45" t="s">
        <v>1856</v>
      </c>
      <c r="F478" s="45" t="s">
        <v>473</v>
      </c>
      <c r="G478" s="45" t="s">
        <v>674</v>
      </c>
      <c r="H478" s="45" t="s">
        <v>1858</v>
      </c>
      <c r="I478" s="46">
        <v>0</v>
      </c>
      <c r="J478" s="45"/>
    </row>
    <row r="479" spans="1:10" ht="16.5" x14ac:dyDescent="0.25">
      <c r="A479" s="45" t="s">
        <v>631</v>
      </c>
      <c r="B479" s="45" t="s">
        <v>1854</v>
      </c>
      <c r="C479" s="45" t="s">
        <v>1855</v>
      </c>
      <c r="D479" s="45" t="s">
        <v>634</v>
      </c>
      <c r="E479" s="45" t="s">
        <v>1856</v>
      </c>
      <c r="F479" s="45" t="s">
        <v>473</v>
      </c>
      <c r="G479" s="45" t="s">
        <v>748</v>
      </c>
      <c r="H479" s="45" t="s">
        <v>1859</v>
      </c>
      <c r="I479" s="46">
        <v>0</v>
      </c>
      <c r="J479" s="45"/>
    </row>
    <row r="480" spans="1:10" ht="16.5" x14ac:dyDescent="0.25">
      <c r="A480" s="45" t="s">
        <v>631</v>
      </c>
      <c r="B480" s="45" t="s">
        <v>1854</v>
      </c>
      <c r="C480" s="45" t="s">
        <v>1855</v>
      </c>
      <c r="D480" s="45" t="s">
        <v>634</v>
      </c>
      <c r="E480" s="45" t="s">
        <v>1856</v>
      </c>
      <c r="F480" s="45" t="s">
        <v>473</v>
      </c>
      <c r="G480" s="45" t="s">
        <v>748</v>
      </c>
      <c r="H480" s="45" t="s">
        <v>1860</v>
      </c>
      <c r="I480" s="46">
        <v>0</v>
      </c>
      <c r="J480" s="45"/>
    </row>
    <row r="481" spans="1:10" ht="16.5" x14ac:dyDescent="0.25">
      <c r="A481" s="45" t="s">
        <v>631</v>
      </c>
      <c r="B481" s="45" t="s">
        <v>1861</v>
      </c>
      <c r="C481" s="45" t="s">
        <v>1862</v>
      </c>
      <c r="D481" s="45" t="s">
        <v>634</v>
      </c>
      <c r="E481" s="45" t="s">
        <v>1863</v>
      </c>
      <c r="F481" s="45" t="s">
        <v>50</v>
      </c>
      <c r="G481" s="45" t="s">
        <v>636</v>
      </c>
      <c r="H481" s="45" t="s">
        <v>1819</v>
      </c>
      <c r="I481" s="46">
        <v>2</v>
      </c>
      <c r="J481" s="45"/>
    </row>
    <row r="482" spans="1:10" ht="16.5" x14ac:dyDescent="0.25">
      <c r="A482" s="45" t="s">
        <v>808</v>
      </c>
      <c r="B482" s="45" t="s">
        <v>1864</v>
      </c>
      <c r="C482" s="45" t="s">
        <v>1865</v>
      </c>
      <c r="D482" s="45" t="s">
        <v>699</v>
      </c>
      <c r="E482" s="45" t="s">
        <v>1866</v>
      </c>
      <c r="F482" s="45" t="s">
        <v>38</v>
      </c>
      <c r="G482" s="45" t="s">
        <v>646</v>
      </c>
      <c r="H482" s="45" t="s">
        <v>713</v>
      </c>
      <c r="I482" s="46">
        <v>0</v>
      </c>
      <c r="J482" s="45"/>
    </row>
    <row r="483" spans="1:10" ht="16.5" x14ac:dyDescent="0.25">
      <c r="A483" s="45" t="s">
        <v>631</v>
      </c>
      <c r="B483" s="45" t="s">
        <v>1867</v>
      </c>
      <c r="C483" s="45" t="s">
        <v>1868</v>
      </c>
      <c r="D483" s="45" t="s">
        <v>634</v>
      </c>
      <c r="E483" s="45" t="s">
        <v>1869</v>
      </c>
      <c r="F483" s="45" t="s">
        <v>38</v>
      </c>
      <c r="G483" s="45" t="s">
        <v>646</v>
      </c>
      <c r="H483" s="45" t="s">
        <v>1870</v>
      </c>
      <c r="I483" s="46">
        <v>53</v>
      </c>
      <c r="J483" s="45"/>
    </row>
    <row r="484" spans="1:10" ht="16.5" x14ac:dyDescent="0.25">
      <c r="A484" s="45" t="s">
        <v>631</v>
      </c>
      <c r="B484" s="45" t="s">
        <v>1871</v>
      </c>
      <c r="C484" s="45" t="s">
        <v>1872</v>
      </c>
      <c r="D484" s="45" t="s">
        <v>634</v>
      </c>
      <c r="E484" s="45" t="s">
        <v>1873</v>
      </c>
      <c r="F484" s="45" t="s">
        <v>38</v>
      </c>
      <c r="G484" s="45" t="s">
        <v>674</v>
      </c>
      <c r="H484" s="45" t="s">
        <v>1874</v>
      </c>
      <c r="I484" s="46">
        <v>0</v>
      </c>
      <c r="J484" s="45"/>
    </row>
    <row r="485" spans="1:10" ht="16.5" x14ac:dyDescent="0.25">
      <c r="A485" s="45" t="s">
        <v>631</v>
      </c>
      <c r="B485" s="45" t="s">
        <v>1871</v>
      </c>
      <c r="C485" s="45" t="s">
        <v>1872</v>
      </c>
      <c r="D485" s="45" t="s">
        <v>634</v>
      </c>
      <c r="E485" s="45" t="s">
        <v>1873</v>
      </c>
      <c r="F485" s="45" t="s">
        <v>38</v>
      </c>
      <c r="G485" s="45" t="s">
        <v>1804</v>
      </c>
      <c r="H485" s="45" t="s">
        <v>1875</v>
      </c>
      <c r="I485" s="46">
        <v>1</v>
      </c>
      <c r="J485" s="45"/>
    </row>
    <row r="486" spans="1:10" ht="16.5" x14ac:dyDescent="0.25">
      <c r="A486" s="45" t="s">
        <v>631</v>
      </c>
      <c r="B486" s="45" t="s">
        <v>1876</v>
      </c>
      <c r="C486" s="45" t="s">
        <v>1877</v>
      </c>
      <c r="D486" s="45" t="s">
        <v>634</v>
      </c>
      <c r="E486" s="45" t="s">
        <v>1878</v>
      </c>
      <c r="F486" s="45" t="s">
        <v>50</v>
      </c>
      <c r="G486" s="45" t="s">
        <v>674</v>
      </c>
      <c r="H486" s="45" t="s">
        <v>1879</v>
      </c>
      <c r="I486" s="46">
        <v>1</v>
      </c>
      <c r="J486" s="45"/>
    </row>
    <row r="487" spans="1:10" ht="16.5" x14ac:dyDescent="0.25">
      <c r="A487" s="45" t="s">
        <v>631</v>
      </c>
      <c r="B487" s="45" t="s">
        <v>1880</v>
      </c>
      <c r="C487" s="45" t="s">
        <v>1881</v>
      </c>
      <c r="D487" s="45" t="s">
        <v>699</v>
      </c>
      <c r="E487" s="45" t="s">
        <v>1882</v>
      </c>
      <c r="F487" s="45" t="s">
        <v>38</v>
      </c>
      <c r="G487" s="45" t="s">
        <v>646</v>
      </c>
      <c r="H487" s="45" t="s">
        <v>713</v>
      </c>
      <c r="I487" s="46">
        <v>15</v>
      </c>
      <c r="J487" s="45"/>
    </row>
    <row r="488" spans="1:10" ht="16.5" x14ac:dyDescent="0.25">
      <c r="A488" s="45" t="s">
        <v>631</v>
      </c>
      <c r="B488" s="45" t="s">
        <v>1883</v>
      </c>
      <c r="C488" s="45" t="s">
        <v>1884</v>
      </c>
      <c r="D488" s="45" t="s">
        <v>699</v>
      </c>
      <c r="E488" s="45" t="s">
        <v>1885</v>
      </c>
      <c r="F488" s="45" t="s">
        <v>38</v>
      </c>
      <c r="G488" s="45" t="s">
        <v>646</v>
      </c>
      <c r="H488" s="45" t="s">
        <v>1087</v>
      </c>
      <c r="I488" s="46">
        <v>2</v>
      </c>
      <c r="J488" s="45"/>
    </row>
    <row r="489" spans="1:10" ht="16.5" x14ac:dyDescent="0.25">
      <c r="A489" s="45" t="s">
        <v>655</v>
      </c>
      <c r="B489" s="45" t="s">
        <v>1886</v>
      </c>
      <c r="C489" s="45" t="s">
        <v>1691</v>
      </c>
      <c r="D489" s="45" t="s">
        <v>634</v>
      </c>
      <c r="E489" s="45" t="s">
        <v>1692</v>
      </c>
      <c r="F489" s="45" t="s">
        <v>473</v>
      </c>
      <c r="G489" s="45" t="s">
        <v>659</v>
      </c>
      <c r="H489" s="45" t="s">
        <v>1693</v>
      </c>
      <c r="I489" s="46">
        <v>0</v>
      </c>
      <c r="J489" s="45"/>
    </row>
    <row r="490" spans="1:10" ht="16.5" x14ac:dyDescent="0.25">
      <c r="A490" s="45" t="s">
        <v>655</v>
      </c>
      <c r="B490" s="45" t="s">
        <v>1886</v>
      </c>
      <c r="C490" s="45" t="s">
        <v>1691</v>
      </c>
      <c r="D490" s="45" t="s">
        <v>634</v>
      </c>
      <c r="E490" s="45" t="s">
        <v>1692</v>
      </c>
      <c r="F490" s="45" t="s">
        <v>473</v>
      </c>
      <c r="G490" s="45" t="s">
        <v>659</v>
      </c>
      <c r="H490" s="45" t="s">
        <v>1887</v>
      </c>
      <c r="I490" s="46">
        <v>1</v>
      </c>
      <c r="J490" s="45"/>
    </row>
    <row r="491" spans="1:10" ht="16.5" x14ac:dyDescent="0.25">
      <c r="A491" s="45" t="s">
        <v>631</v>
      </c>
      <c r="B491" s="45" t="s">
        <v>1888</v>
      </c>
      <c r="C491" s="45" t="s">
        <v>1889</v>
      </c>
      <c r="D491" s="45" t="s">
        <v>699</v>
      </c>
      <c r="E491" s="45" t="s">
        <v>1890</v>
      </c>
      <c r="F491" s="45" t="s">
        <v>38</v>
      </c>
      <c r="G491" s="45" t="s">
        <v>646</v>
      </c>
      <c r="H491" s="45" t="s">
        <v>1891</v>
      </c>
      <c r="I491" s="46">
        <v>2</v>
      </c>
      <c r="J491" s="45"/>
    </row>
    <row r="492" spans="1:10" ht="16.5" x14ac:dyDescent="0.25">
      <c r="A492" s="45" t="s">
        <v>631</v>
      </c>
      <c r="B492" s="45" t="s">
        <v>1892</v>
      </c>
      <c r="C492" s="45" t="s">
        <v>1269</v>
      </c>
      <c r="D492" s="45" t="s">
        <v>634</v>
      </c>
      <c r="E492" s="45" t="s">
        <v>1893</v>
      </c>
      <c r="F492" s="45" t="s">
        <v>38</v>
      </c>
      <c r="G492" s="45" t="s">
        <v>1057</v>
      </c>
      <c r="H492" s="45" t="s">
        <v>1674</v>
      </c>
      <c r="I492" s="46">
        <v>1</v>
      </c>
      <c r="J492" s="45"/>
    </row>
    <row r="493" spans="1:10" ht="16.5" x14ac:dyDescent="0.25">
      <c r="A493" s="45" t="s">
        <v>631</v>
      </c>
      <c r="B493" s="45" t="s">
        <v>1894</v>
      </c>
      <c r="C493" s="45" t="s">
        <v>1895</v>
      </c>
      <c r="D493" s="45" t="s">
        <v>634</v>
      </c>
      <c r="E493" s="45" t="s">
        <v>1896</v>
      </c>
      <c r="F493" s="45" t="s">
        <v>473</v>
      </c>
      <c r="G493" s="45" t="s">
        <v>738</v>
      </c>
      <c r="H493" s="45" t="s">
        <v>1897</v>
      </c>
      <c r="I493" s="46">
        <v>3</v>
      </c>
      <c r="J493" s="45"/>
    </row>
    <row r="494" spans="1:10" ht="16.5" x14ac:dyDescent="0.25">
      <c r="A494" s="45" t="s">
        <v>631</v>
      </c>
      <c r="B494" s="45" t="s">
        <v>1894</v>
      </c>
      <c r="C494" s="45" t="s">
        <v>1895</v>
      </c>
      <c r="D494" s="45" t="s">
        <v>634</v>
      </c>
      <c r="E494" s="45" t="s">
        <v>1896</v>
      </c>
      <c r="F494" s="45" t="s">
        <v>473</v>
      </c>
      <c r="G494" s="45" t="s">
        <v>738</v>
      </c>
      <c r="H494" s="45" t="s">
        <v>1898</v>
      </c>
      <c r="I494" s="46">
        <v>6</v>
      </c>
      <c r="J494" s="45"/>
    </row>
    <row r="495" spans="1:10" ht="16.5" x14ac:dyDescent="0.25">
      <c r="A495" s="45" t="s">
        <v>631</v>
      </c>
      <c r="B495" s="45" t="s">
        <v>1894</v>
      </c>
      <c r="C495" s="45" t="s">
        <v>1895</v>
      </c>
      <c r="D495" s="45" t="s">
        <v>634</v>
      </c>
      <c r="E495" s="45" t="s">
        <v>1896</v>
      </c>
      <c r="F495" s="45" t="s">
        <v>473</v>
      </c>
      <c r="G495" s="45" t="s">
        <v>738</v>
      </c>
      <c r="H495" s="45" t="s">
        <v>1899</v>
      </c>
      <c r="I495" s="46">
        <v>6</v>
      </c>
      <c r="J495" s="45"/>
    </row>
    <row r="496" spans="1:10" ht="16.5" x14ac:dyDescent="0.25">
      <c r="A496" s="45" t="s">
        <v>631</v>
      </c>
      <c r="B496" s="45" t="s">
        <v>1894</v>
      </c>
      <c r="C496" s="45" t="s">
        <v>1895</v>
      </c>
      <c r="D496" s="45" t="s">
        <v>634</v>
      </c>
      <c r="E496" s="45" t="s">
        <v>1896</v>
      </c>
      <c r="F496" s="45" t="s">
        <v>473</v>
      </c>
      <c r="G496" s="45" t="s">
        <v>738</v>
      </c>
      <c r="H496" s="45" t="s">
        <v>870</v>
      </c>
      <c r="I496" s="46">
        <v>1</v>
      </c>
      <c r="J496" s="45"/>
    </row>
    <row r="497" spans="1:10" ht="16.5" x14ac:dyDescent="0.25">
      <c r="A497" s="45" t="s">
        <v>631</v>
      </c>
      <c r="B497" s="45" t="s">
        <v>1894</v>
      </c>
      <c r="C497" s="45" t="s">
        <v>1895</v>
      </c>
      <c r="D497" s="45" t="s">
        <v>634</v>
      </c>
      <c r="E497" s="45" t="s">
        <v>1896</v>
      </c>
      <c r="F497" s="45" t="s">
        <v>473</v>
      </c>
      <c r="G497" s="45" t="s">
        <v>738</v>
      </c>
      <c r="H497" s="45" t="s">
        <v>1900</v>
      </c>
      <c r="I497" s="46">
        <v>1</v>
      </c>
      <c r="J497" s="45"/>
    </row>
    <row r="498" spans="1:10" ht="16.5" x14ac:dyDescent="0.25">
      <c r="A498" s="45" t="s">
        <v>631</v>
      </c>
      <c r="B498" s="45" t="s">
        <v>1901</v>
      </c>
      <c r="C498" s="45" t="s">
        <v>1902</v>
      </c>
      <c r="D498" s="45" t="s">
        <v>634</v>
      </c>
      <c r="E498" s="45" t="s">
        <v>1903</v>
      </c>
      <c r="F498" s="45" t="s">
        <v>50</v>
      </c>
      <c r="G498" s="45" t="s">
        <v>674</v>
      </c>
      <c r="H498" s="45" t="s">
        <v>1904</v>
      </c>
      <c r="I498" s="46">
        <v>1</v>
      </c>
      <c r="J498" s="45"/>
    </row>
    <row r="499" spans="1:10" ht="16.5" x14ac:dyDescent="0.25">
      <c r="A499" s="45" t="s">
        <v>631</v>
      </c>
      <c r="B499" s="45" t="s">
        <v>1905</v>
      </c>
      <c r="C499" s="45" t="s">
        <v>1906</v>
      </c>
      <c r="D499" s="45" t="s">
        <v>634</v>
      </c>
      <c r="E499" s="45" t="s">
        <v>1907</v>
      </c>
      <c r="F499" s="45" t="s">
        <v>50</v>
      </c>
      <c r="G499" s="45" t="s">
        <v>636</v>
      </c>
      <c r="H499" s="45" t="s">
        <v>1908</v>
      </c>
      <c r="I499" s="46">
        <v>2</v>
      </c>
      <c r="J499" s="45"/>
    </row>
    <row r="500" spans="1:10" ht="16.5" x14ac:dyDescent="0.25">
      <c r="A500" s="45" t="s">
        <v>631</v>
      </c>
      <c r="B500" s="45" t="s">
        <v>1909</v>
      </c>
      <c r="C500" s="45" t="s">
        <v>1910</v>
      </c>
      <c r="D500" s="45" t="s">
        <v>634</v>
      </c>
      <c r="E500" s="45" t="s">
        <v>1911</v>
      </c>
      <c r="F500" s="45" t="s">
        <v>50</v>
      </c>
      <c r="G500" s="45" t="s">
        <v>674</v>
      </c>
      <c r="H500" s="45" t="s">
        <v>1912</v>
      </c>
      <c r="I500" s="46">
        <v>2</v>
      </c>
      <c r="J500" s="45"/>
    </row>
    <row r="501" spans="1:10" ht="16.5" x14ac:dyDescent="0.25">
      <c r="A501" s="45" t="s">
        <v>631</v>
      </c>
      <c r="B501" s="45" t="s">
        <v>1909</v>
      </c>
      <c r="C501" s="45" t="s">
        <v>1910</v>
      </c>
      <c r="D501" s="45" t="s">
        <v>634</v>
      </c>
      <c r="E501" s="45" t="s">
        <v>1911</v>
      </c>
      <c r="F501" s="45" t="s">
        <v>50</v>
      </c>
      <c r="G501" s="45" t="s">
        <v>746</v>
      </c>
      <c r="H501" s="45" t="s">
        <v>747</v>
      </c>
      <c r="I501" s="46">
        <v>1</v>
      </c>
      <c r="J501" s="45"/>
    </row>
    <row r="502" spans="1:10" ht="16.5" x14ac:dyDescent="0.25">
      <c r="A502" s="45" t="s">
        <v>631</v>
      </c>
      <c r="B502" s="45" t="s">
        <v>1909</v>
      </c>
      <c r="C502" s="45" t="s">
        <v>1910</v>
      </c>
      <c r="D502" s="45" t="s">
        <v>634</v>
      </c>
      <c r="E502" s="45" t="s">
        <v>1911</v>
      </c>
      <c r="F502" s="45" t="s">
        <v>50</v>
      </c>
      <c r="G502" s="45" t="s">
        <v>748</v>
      </c>
      <c r="H502" s="45" t="s">
        <v>1913</v>
      </c>
      <c r="I502" s="46">
        <v>1</v>
      </c>
      <c r="J502" s="45"/>
    </row>
    <row r="503" spans="1:10" ht="16.5" x14ac:dyDescent="0.25">
      <c r="A503" s="45" t="s">
        <v>631</v>
      </c>
      <c r="B503" s="45" t="s">
        <v>1914</v>
      </c>
      <c r="C503" s="45" t="s">
        <v>779</v>
      </c>
      <c r="D503" s="45" t="s">
        <v>634</v>
      </c>
      <c r="E503" s="45" t="s">
        <v>1915</v>
      </c>
      <c r="F503" s="45" t="s">
        <v>473</v>
      </c>
      <c r="G503" s="45" t="s">
        <v>738</v>
      </c>
      <c r="H503" s="45" t="s">
        <v>1916</v>
      </c>
      <c r="I503" s="46">
        <v>1</v>
      </c>
      <c r="J503" s="45"/>
    </row>
    <row r="504" spans="1:10" ht="16.5" x14ac:dyDescent="0.25">
      <c r="A504" s="45" t="s">
        <v>631</v>
      </c>
      <c r="B504" s="45" t="s">
        <v>1917</v>
      </c>
      <c r="C504" s="45" t="s">
        <v>1222</v>
      </c>
      <c r="D504" s="45" t="s">
        <v>634</v>
      </c>
      <c r="E504" s="45" t="s">
        <v>1918</v>
      </c>
      <c r="F504" s="45" t="s">
        <v>38</v>
      </c>
      <c r="G504" s="45" t="s">
        <v>667</v>
      </c>
      <c r="H504" s="45" t="s">
        <v>668</v>
      </c>
      <c r="I504" s="46">
        <v>2</v>
      </c>
      <c r="J504" s="45"/>
    </row>
    <row r="505" spans="1:10" ht="16.5" x14ac:dyDescent="0.25">
      <c r="A505" s="45" t="s">
        <v>631</v>
      </c>
      <c r="B505" s="45" t="s">
        <v>1919</v>
      </c>
      <c r="C505" s="45" t="s">
        <v>1920</v>
      </c>
      <c r="D505" s="45" t="s">
        <v>634</v>
      </c>
      <c r="E505" s="45" t="s">
        <v>1921</v>
      </c>
      <c r="F505" s="45" t="s">
        <v>473</v>
      </c>
      <c r="G505" s="45" t="s">
        <v>674</v>
      </c>
      <c r="H505" s="45" t="s">
        <v>1664</v>
      </c>
      <c r="I505" s="46">
        <v>1</v>
      </c>
      <c r="J505" s="45"/>
    </row>
    <row r="506" spans="1:10" ht="16.5" x14ac:dyDescent="0.25">
      <c r="A506" s="45" t="s">
        <v>631</v>
      </c>
      <c r="B506" s="45" t="s">
        <v>1922</v>
      </c>
      <c r="C506" s="45" t="s">
        <v>1923</v>
      </c>
      <c r="D506" s="45" t="s">
        <v>634</v>
      </c>
      <c r="E506" s="45" t="s">
        <v>1924</v>
      </c>
      <c r="F506" s="45" t="s">
        <v>38</v>
      </c>
      <c r="G506" s="45" t="s">
        <v>674</v>
      </c>
      <c r="H506" s="45" t="s">
        <v>1925</v>
      </c>
      <c r="I506" s="46">
        <v>1</v>
      </c>
      <c r="J506" s="45"/>
    </row>
    <row r="507" spans="1:10" ht="16.5" x14ac:dyDescent="0.25">
      <c r="A507" s="45" t="s">
        <v>631</v>
      </c>
      <c r="B507" s="45" t="s">
        <v>1926</v>
      </c>
      <c r="C507" s="45" t="s">
        <v>1089</v>
      </c>
      <c r="D507" s="45" t="s">
        <v>634</v>
      </c>
      <c r="E507" s="45" t="s">
        <v>1927</v>
      </c>
      <c r="F507" s="45" t="s">
        <v>38</v>
      </c>
      <c r="G507" s="45" t="s">
        <v>636</v>
      </c>
      <c r="H507" s="45" t="s">
        <v>1928</v>
      </c>
      <c r="I507" s="46">
        <v>1</v>
      </c>
      <c r="J507" s="45"/>
    </row>
    <row r="508" spans="1:10" ht="16.5" x14ac:dyDescent="0.25">
      <c r="A508" s="45" t="s">
        <v>631</v>
      </c>
      <c r="B508" s="45" t="s">
        <v>1929</v>
      </c>
      <c r="C508" s="45" t="s">
        <v>1930</v>
      </c>
      <c r="D508" s="45" t="s">
        <v>634</v>
      </c>
      <c r="E508" s="45" t="s">
        <v>1931</v>
      </c>
      <c r="F508" s="45" t="s">
        <v>38</v>
      </c>
      <c r="G508" s="45" t="s">
        <v>663</v>
      </c>
      <c r="H508" s="45" t="s">
        <v>1932</v>
      </c>
      <c r="I508" s="46">
        <v>1</v>
      </c>
      <c r="J508" s="45"/>
    </row>
    <row r="509" spans="1:10" ht="16.5" x14ac:dyDescent="0.25">
      <c r="A509" s="45" t="s">
        <v>631</v>
      </c>
      <c r="B509" s="45" t="s">
        <v>533</v>
      </c>
      <c r="C509" s="45" t="s">
        <v>1933</v>
      </c>
      <c r="D509" s="45" t="s">
        <v>634</v>
      </c>
      <c r="E509" s="45" t="s">
        <v>1934</v>
      </c>
      <c r="F509" s="45" t="s">
        <v>50</v>
      </c>
      <c r="G509" s="45" t="s">
        <v>636</v>
      </c>
      <c r="H509" s="45" t="s">
        <v>1935</v>
      </c>
      <c r="I509" s="46">
        <v>0</v>
      </c>
      <c r="J509" s="45"/>
    </row>
    <row r="510" spans="1:10" ht="16.5" x14ac:dyDescent="0.25">
      <c r="A510" s="45" t="s">
        <v>631</v>
      </c>
      <c r="B510" s="45" t="s">
        <v>533</v>
      </c>
      <c r="C510" s="45" t="s">
        <v>1933</v>
      </c>
      <c r="D510" s="45" t="s">
        <v>634</v>
      </c>
      <c r="E510" s="45" t="s">
        <v>1934</v>
      </c>
      <c r="F510" s="45" t="s">
        <v>50</v>
      </c>
      <c r="G510" s="45" t="s">
        <v>636</v>
      </c>
      <c r="H510" s="45" t="s">
        <v>1936</v>
      </c>
      <c r="I510" s="46">
        <v>1</v>
      </c>
      <c r="J510" s="45"/>
    </row>
    <row r="511" spans="1:10" ht="16.5" x14ac:dyDescent="0.25">
      <c r="A511" s="45" t="s">
        <v>631</v>
      </c>
      <c r="B511" s="45" t="s">
        <v>1937</v>
      </c>
      <c r="C511" s="45" t="s">
        <v>1938</v>
      </c>
      <c r="D511" s="45" t="s">
        <v>634</v>
      </c>
      <c r="E511" s="45" t="s">
        <v>1939</v>
      </c>
      <c r="F511" s="45" t="s">
        <v>38</v>
      </c>
      <c r="G511" s="45" t="s">
        <v>646</v>
      </c>
      <c r="H511" s="45" t="s">
        <v>1940</v>
      </c>
      <c r="I511" s="46">
        <v>3</v>
      </c>
      <c r="J511" s="45"/>
    </row>
    <row r="512" spans="1:10" ht="16.5" x14ac:dyDescent="0.25">
      <c r="A512" s="45" t="s">
        <v>631</v>
      </c>
      <c r="B512" s="45" t="s">
        <v>1941</v>
      </c>
      <c r="C512" s="45" t="s">
        <v>1942</v>
      </c>
      <c r="D512" s="45" t="s">
        <v>634</v>
      </c>
      <c r="E512" s="45" t="s">
        <v>1943</v>
      </c>
      <c r="F512" s="45" t="s">
        <v>473</v>
      </c>
      <c r="G512" s="45" t="s">
        <v>646</v>
      </c>
      <c r="H512" s="45" t="s">
        <v>987</v>
      </c>
      <c r="I512" s="46">
        <v>1</v>
      </c>
      <c r="J512" s="45"/>
    </row>
    <row r="513" spans="1:10" ht="16.5" x14ac:dyDescent="0.25">
      <c r="A513" s="45" t="s">
        <v>631</v>
      </c>
      <c r="B513" s="45" t="s">
        <v>1944</v>
      </c>
      <c r="C513" s="45" t="s">
        <v>1945</v>
      </c>
      <c r="D513" s="45" t="s">
        <v>634</v>
      </c>
      <c r="E513" s="45" t="s">
        <v>1946</v>
      </c>
      <c r="F513" s="45" t="s">
        <v>50</v>
      </c>
      <c r="G513" s="45" t="s">
        <v>674</v>
      </c>
      <c r="H513" s="45" t="s">
        <v>1947</v>
      </c>
      <c r="I513" s="46">
        <v>6</v>
      </c>
      <c r="J513" s="45"/>
    </row>
    <row r="514" spans="1:10" ht="16.5" x14ac:dyDescent="0.25">
      <c r="A514" s="45" t="s">
        <v>631</v>
      </c>
      <c r="B514" s="45" t="s">
        <v>1948</v>
      </c>
      <c r="C514" s="45" t="s">
        <v>1949</v>
      </c>
      <c r="D514" s="45" t="s">
        <v>634</v>
      </c>
      <c r="E514" s="45" t="s">
        <v>1950</v>
      </c>
      <c r="F514" s="45" t="s">
        <v>473</v>
      </c>
      <c r="G514" s="45" t="s">
        <v>636</v>
      </c>
      <c r="H514" s="45" t="s">
        <v>1951</v>
      </c>
      <c r="I514" s="46">
        <v>48</v>
      </c>
      <c r="J514" s="45"/>
    </row>
    <row r="515" spans="1:10" ht="16.5" x14ac:dyDescent="0.25">
      <c r="A515" s="45" t="s">
        <v>631</v>
      </c>
      <c r="B515" s="45" t="s">
        <v>1952</v>
      </c>
      <c r="C515" s="45" t="s">
        <v>1953</v>
      </c>
      <c r="D515" s="45" t="s">
        <v>634</v>
      </c>
      <c r="E515" s="45" t="s">
        <v>1954</v>
      </c>
      <c r="F515" s="45" t="s">
        <v>38</v>
      </c>
      <c r="G515" s="45" t="s">
        <v>636</v>
      </c>
      <c r="H515" s="45" t="s">
        <v>1955</v>
      </c>
      <c r="I515" s="46">
        <v>5</v>
      </c>
      <c r="J515" s="45"/>
    </row>
    <row r="516" spans="1:10" ht="16.5" x14ac:dyDescent="0.25">
      <c r="A516" s="45" t="s">
        <v>631</v>
      </c>
      <c r="B516" s="45" t="s">
        <v>1956</v>
      </c>
      <c r="C516" s="45" t="s">
        <v>1222</v>
      </c>
      <c r="D516" s="45" t="s">
        <v>634</v>
      </c>
      <c r="E516" s="45"/>
      <c r="F516" s="45" t="s">
        <v>38</v>
      </c>
      <c r="G516" s="45" t="s">
        <v>641</v>
      </c>
      <c r="H516" s="45" t="s">
        <v>1567</v>
      </c>
      <c r="I516" s="46">
        <v>2</v>
      </c>
      <c r="J516" s="45"/>
    </row>
    <row r="517" spans="1:10" ht="16.5" x14ac:dyDescent="0.25">
      <c r="A517" s="45" t="s">
        <v>631</v>
      </c>
      <c r="B517" s="45" t="s">
        <v>1957</v>
      </c>
      <c r="C517" s="45" t="s">
        <v>1958</v>
      </c>
      <c r="D517" s="45" t="s">
        <v>634</v>
      </c>
      <c r="E517" s="45" t="s">
        <v>1959</v>
      </c>
      <c r="F517" s="45" t="s">
        <v>38</v>
      </c>
      <c r="G517" s="45" t="s">
        <v>646</v>
      </c>
      <c r="H517" s="45" t="s">
        <v>1960</v>
      </c>
      <c r="I517" s="46">
        <v>10</v>
      </c>
      <c r="J517" s="45"/>
    </row>
    <row r="518" spans="1:10" ht="16.5" x14ac:dyDescent="0.25">
      <c r="A518" s="45" t="s">
        <v>631</v>
      </c>
      <c r="B518" s="45" t="s">
        <v>1961</v>
      </c>
      <c r="C518" s="45" t="s">
        <v>1962</v>
      </c>
      <c r="D518" s="45" t="s">
        <v>634</v>
      </c>
      <c r="E518" s="45" t="s">
        <v>1963</v>
      </c>
      <c r="F518" s="45" t="s">
        <v>50</v>
      </c>
      <c r="G518" s="45" t="s">
        <v>674</v>
      </c>
      <c r="H518" s="45" t="s">
        <v>1964</v>
      </c>
      <c r="I518" s="46">
        <v>2</v>
      </c>
      <c r="J518" s="45"/>
    </row>
    <row r="519" spans="1:10" ht="16.5" x14ac:dyDescent="0.25">
      <c r="A519" s="45" t="s">
        <v>631</v>
      </c>
      <c r="B519" s="45" t="s">
        <v>1965</v>
      </c>
      <c r="C519" s="45" t="s">
        <v>1966</v>
      </c>
      <c r="D519" s="45" t="s">
        <v>634</v>
      </c>
      <c r="E519" s="45" t="s">
        <v>1967</v>
      </c>
      <c r="F519" s="45" t="s">
        <v>473</v>
      </c>
      <c r="G519" s="45" t="s">
        <v>636</v>
      </c>
      <c r="H519" s="45" t="s">
        <v>1968</v>
      </c>
      <c r="I519" s="46">
        <v>0</v>
      </c>
      <c r="J519" s="45"/>
    </row>
    <row r="520" spans="1:10" ht="16.5" x14ac:dyDescent="0.25">
      <c r="A520" s="45" t="s">
        <v>631</v>
      </c>
      <c r="B520" s="45" t="s">
        <v>1969</v>
      </c>
      <c r="C520" s="45" t="s">
        <v>1970</v>
      </c>
      <c r="D520" s="45" t="s">
        <v>634</v>
      </c>
      <c r="E520" s="45" t="s">
        <v>1971</v>
      </c>
      <c r="F520" s="45" t="s">
        <v>473</v>
      </c>
      <c r="G520" s="45" t="s">
        <v>636</v>
      </c>
      <c r="H520" s="45" t="s">
        <v>1968</v>
      </c>
      <c r="I520" s="46">
        <v>2</v>
      </c>
      <c r="J520" s="45"/>
    </row>
    <row r="521" spans="1:10" ht="16.5" x14ac:dyDescent="0.25">
      <c r="A521" s="45" t="s">
        <v>655</v>
      </c>
      <c r="B521" s="45" t="s">
        <v>1972</v>
      </c>
      <c r="C521" s="45" t="s">
        <v>1973</v>
      </c>
      <c r="D521" s="45" t="s">
        <v>634</v>
      </c>
      <c r="E521" s="45" t="s">
        <v>1974</v>
      </c>
      <c r="F521" s="45" t="s">
        <v>38</v>
      </c>
      <c r="G521" s="45" t="s">
        <v>646</v>
      </c>
      <c r="H521" s="45" t="s">
        <v>981</v>
      </c>
      <c r="I521" s="46">
        <v>3</v>
      </c>
      <c r="J521" s="45"/>
    </row>
    <row r="522" spans="1:10" ht="16.5" x14ac:dyDescent="0.25">
      <c r="A522" s="45" t="s">
        <v>655</v>
      </c>
      <c r="B522" s="45" t="s">
        <v>1972</v>
      </c>
      <c r="C522" s="45" t="s">
        <v>1973</v>
      </c>
      <c r="D522" s="45" t="s">
        <v>634</v>
      </c>
      <c r="E522" s="45" t="s">
        <v>1974</v>
      </c>
      <c r="F522" s="45" t="s">
        <v>38</v>
      </c>
      <c r="G522" s="45" t="s">
        <v>667</v>
      </c>
      <c r="H522" s="45" t="s">
        <v>983</v>
      </c>
      <c r="I522" s="46">
        <v>0</v>
      </c>
      <c r="J522" s="45"/>
    </row>
    <row r="523" spans="1:10" ht="16.5" x14ac:dyDescent="0.25">
      <c r="A523" s="45" t="s">
        <v>631</v>
      </c>
      <c r="B523" s="45" t="s">
        <v>1975</v>
      </c>
      <c r="C523" s="45" t="s">
        <v>1533</v>
      </c>
      <c r="D523" s="45" t="s">
        <v>634</v>
      </c>
      <c r="E523" s="45" t="s">
        <v>1976</v>
      </c>
      <c r="F523" s="45" t="s">
        <v>50</v>
      </c>
      <c r="G523" s="45" t="s">
        <v>636</v>
      </c>
      <c r="H523" s="45" t="s">
        <v>1535</v>
      </c>
      <c r="I523" s="46">
        <v>3</v>
      </c>
      <c r="J523" s="45"/>
    </row>
    <row r="524" spans="1:10" ht="16.5" x14ac:dyDescent="0.25">
      <c r="A524" s="45" t="s">
        <v>631</v>
      </c>
      <c r="B524" s="45" t="s">
        <v>1977</v>
      </c>
      <c r="C524" s="45" t="s">
        <v>1978</v>
      </c>
      <c r="D524" s="45" t="s">
        <v>634</v>
      </c>
      <c r="E524" s="45" t="s">
        <v>1979</v>
      </c>
      <c r="F524" s="45" t="s">
        <v>50</v>
      </c>
      <c r="G524" s="45" t="s">
        <v>636</v>
      </c>
      <c r="H524" s="45" t="s">
        <v>1980</v>
      </c>
      <c r="I524" s="46">
        <v>2</v>
      </c>
      <c r="J524" s="45"/>
    </row>
    <row r="525" spans="1:10" ht="16.5" x14ac:dyDescent="0.25">
      <c r="A525" s="45" t="s">
        <v>631</v>
      </c>
      <c r="B525" s="45" t="s">
        <v>1981</v>
      </c>
      <c r="C525" s="45" t="s">
        <v>1982</v>
      </c>
      <c r="D525" s="45" t="s">
        <v>634</v>
      </c>
      <c r="E525" s="45" t="s">
        <v>1983</v>
      </c>
      <c r="F525" s="45" t="s">
        <v>473</v>
      </c>
      <c r="G525" s="45" t="s">
        <v>646</v>
      </c>
      <c r="H525" s="45" t="s">
        <v>1984</v>
      </c>
      <c r="I525" s="46">
        <v>0</v>
      </c>
      <c r="J525" s="45"/>
    </row>
    <row r="526" spans="1:10" ht="16.5" x14ac:dyDescent="0.25">
      <c r="A526" s="45" t="s">
        <v>631</v>
      </c>
      <c r="B526" s="45" t="s">
        <v>1981</v>
      </c>
      <c r="C526" s="45" t="s">
        <v>1982</v>
      </c>
      <c r="D526" s="45" t="s">
        <v>634</v>
      </c>
      <c r="E526" s="45" t="s">
        <v>1983</v>
      </c>
      <c r="F526" s="45" t="s">
        <v>473</v>
      </c>
      <c r="G526" s="45" t="s">
        <v>665</v>
      </c>
      <c r="H526" s="45" t="s">
        <v>1985</v>
      </c>
      <c r="I526" s="46">
        <v>3</v>
      </c>
      <c r="J526" s="45"/>
    </row>
    <row r="527" spans="1:10" ht="16.5" x14ac:dyDescent="0.25">
      <c r="A527" s="45" t="s">
        <v>631</v>
      </c>
      <c r="B527" s="45" t="s">
        <v>1986</v>
      </c>
      <c r="C527" s="45" t="s">
        <v>1987</v>
      </c>
      <c r="D527" s="45" t="s">
        <v>634</v>
      </c>
      <c r="E527" s="45" t="s">
        <v>1988</v>
      </c>
      <c r="F527" s="45" t="s">
        <v>595</v>
      </c>
      <c r="G527" s="45" t="s">
        <v>636</v>
      </c>
      <c r="H527" s="45" t="s">
        <v>1528</v>
      </c>
      <c r="I527" s="46">
        <v>650</v>
      </c>
      <c r="J527" s="45"/>
    </row>
    <row r="528" spans="1:10" ht="16.5" x14ac:dyDescent="0.25">
      <c r="A528" s="45" t="s">
        <v>631</v>
      </c>
      <c r="B528" s="45" t="s">
        <v>1989</v>
      </c>
      <c r="C528" s="45" t="s">
        <v>1990</v>
      </c>
      <c r="D528" s="45" t="s">
        <v>634</v>
      </c>
      <c r="E528" s="45" t="s">
        <v>1991</v>
      </c>
      <c r="F528" s="45" t="s">
        <v>50</v>
      </c>
      <c r="G528" s="45" t="s">
        <v>636</v>
      </c>
      <c r="H528" s="45" t="s">
        <v>1992</v>
      </c>
      <c r="I528" s="46">
        <v>0</v>
      </c>
      <c r="J528" s="45"/>
    </row>
    <row r="529" spans="1:10" ht="16.5" x14ac:dyDescent="0.25">
      <c r="A529" s="45" t="s">
        <v>631</v>
      </c>
      <c r="B529" s="45" t="s">
        <v>1989</v>
      </c>
      <c r="C529" s="45" t="s">
        <v>1990</v>
      </c>
      <c r="D529" s="45" t="s">
        <v>634</v>
      </c>
      <c r="E529" s="45" t="s">
        <v>1991</v>
      </c>
      <c r="F529" s="45" t="s">
        <v>50</v>
      </c>
      <c r="G529" s="45" t="s">
        <v>636</v>
      </c>
      <c r="H529" s="45" t="s">
        <v>1993</v>
      </c>
      <c r="I529" s="46">
        <v>0</v>
      </c>
      <c r="J529" s="45"/>
    </row>
    <row r="530" spans="1:10" ht="16.5" x14ac:dyDescent="0.25">
      <c r="A530" s="45" t="s">
        <v>631</v>
      </c>
      <c r="B530" s="45" t="s">
        <v>1994</v>
      </c>
      <c r="C530" s="45" t="s">
        <v>1995</v>
      </c>
      <c r="D530" s="45" t="s">
        <v>634</v>
      </c>
      <c r="E530" s="45" t="s">
        <v>1996</v>
      </c>
      <c r="F530" s="45" t="s">
        <v>50</v>
      </c>
      <c r="G530" s="45" t="s">
        <v>674</v>
      </c>
      <c r="H530" s="45" t="s">
        <v>909</v>
      </c>
      <c r="I530" s="46">
        <v>7</v>
      </c>
      <c r="J530" s="45"/>
    </row>
    <row r="531" spans="1:10" ht="16.5" x14ac:dyDescent="0.25">
      <c r="A531" s="45" t="s">
        <v>631</v>
      </c>
      <c r="B531" s="45" t="s">
        <v>1997</v>
      </c>
      <c r="C531" s="45" t="s">
        <v>1998</v>
      </c>
      <c r="D531" s="45" t="s">
        <v>699</v>
      </c>
      <c r="E531" s="45" t="s">
        <v>1999</v>
      </c>
      <c r="F531" s="45" t="s">
        <v>2000</v>
      </c>
      <c r="G531" s="45" t="s">
        <v>646</v>
      </c>
      <c r="H531" s="45" t="s">
        <v>713</v>
      </c>
      <c r="I531" s="46">
        <v>4</v>
      </c>
      <c r="J531" s="45"/>
    </row>
    <row r="532" spans="1:10" ht="16.5" x14ac:dyDescent="0.25">
      <c r="A532" s="45" t="s">
        <v>631</v>
      </c>
      <c r="B532" s="45" t="s">
        <v>2001</v>
      </c>
      <c r="C532" s="45" t="s">
        <v>1966</v>
      </c>
      <c r="D532" s="45" t="s">
        <v>699</v>
      </c>
      <c r="E532" s="45" t="s">
        <v>2002</v>
      </c>
      <c r="F532" s="45" t="s">
        <v>2003</v>
      </c>
      <c r="G532" s="45" t="s">
        <v>754</v>
      </c>
      <c r="H532" s="45" t="s">
        <v>755</v>
      </c>
      <c r="I532" s="46">
        <v>0</v>
      </c>
      <c r="J532" s="45"/>
    </row>
    <row r="533" spans="1:10" ht="16.5" x14ac:dyDescent="0.25">
      <c r="A533" s="45" t="s">
        <v>631</v>
      </c>
      <c r="B533" s="45" t="s">
        <v>2004</v>
      </c>
      <c r="C533" s="45" t="s">
        <v>2005</v>
      </c>
      <c r="D533" s="45" t="s">
        <v>699</v>
      </c>
      <c r="E533" s="45" t="s">
        <v>2006</v>
      </c>
      <c r="F533" s="45" t="s">
        <v>50</v>
      </c>
      <c r="G533" s="45" t="s">
        <v>659</v>
      </c>
      <c r="H533" s="45" t="s">
        <v>2007</v>
      </c>
      <c r="I533" s="46">
        <v>0</v>
      </c>
      <c r="J533" s="45"/>
    </row>
    <row r="534" spans="1:10" ht="16.5" x14ac:dyDescent="0.25">
      <c r="A534" s="45" t="s">
        <v>631</v>
      </c>
      <c r="B534" s="45" t="s">
        <v>2008</v>
      </c>
      <c r="C534" s="45" t="s">
        <v>2009</v>
      </c>
      <c r="D534" s="45" t="s">
        <v>634</v>
      </c>
      <c r="E534" s="45" t="s">
        <v>2010</v>
      </c>
      <c r="F534" s="45" t="s">
        <v>50</v>
      </c>
      <c r="G534" s="45" t="s">
        <v>667</v>
      </c>
      <c r="H534" s="45" t="s">
        <v>863</v>
      </c>
      <c r="I534" s="46">
        <v>1</v>
      </c>
      <c r="J534" s="45"/>
    </row>
    <row r="535" spans="1:10" ht="16.5" x14ac:dyDescent="0.25">
      <c r="A535" s="45" t="s">
        <v>631</v>
      </c>
      <c r="B535" s="45" t="s">
        <v>2011</v>
      </c>
      <c r="C535" s="45" t="s">
        <v>1113</v>
      </c>
      <c r="D535" s="45" t="s">
        <v>634</v>
      </c>
      <c r="E535" s="45" t="s">
        <v>2012</v>
      </c>
      <c r="F535" s="45" t="s">
        <v>50</v>
      </c>
      <c r="G535" s="45" t="s">
        <v>636</v>
      </c>
      <c r="H535" s="45" t="s">
        <v>2013</v>
      </c>
      <c r="I535" s="46">
        <v>16</v>
      </c>
      <c r="J535" s="45"/>
    </row>
    <row r="536" spans="1:10" ht="16.5" x14ac:dyDescent="0.25">
      <c r="A536" s="45" t="s">
        <v>631</v>
      </c>
      <c r="B536" s="45" t="s">
        <v>2011</v>
      </c>
      <c r="C536" s="45" t="s">
        <v>1113</v>
      </c>
      <c r="D536" s="45" t="s">
        <v>634</v>
      </c>
      <c r="E536" s="45" t="s">
        <v>2012</v>
      </c>
      <c r="F536" s="45" t="s">
        <v>50</v>
      </c>
      <c r="G536" s="45" t="s">
        <v>636</v>
      </c>
      <c r="H536" s="45" t="s">
        <v>2014</v>
      </c>
      <c r="I536" s="46">
        <v>20</v>
      </c>
      <c r="J536" s="45"/>
    </row>
    <row r="537" spans="1:10" ht="16.5" x14ac:dyDescent="0.25">
      <c r="A537" s="45" t="s">
        <v>631</v>
      </c>
      <c r="B537" s="45" t="s">
        <v>2011</v>
      </c>
      <c r="C537" s="45" t="s">
        <v>1113</v>
      </c>
      <c r="D537" s="45" t="s">
        <v>634</v>
      </c>
      <c r="E537" s="45" t="s">
        <v>2012</v>
      </c>
      <c r="F537" s="45" t="s">
        <v>50</v>
      </c>
      <c r="G537" s="45" t="s">
        <v>636</v>
      </c>
      <c r="H537" s="45" t="s">
        <v>1992</v>
      </c>
      <c r="I537" s="46">
        <v>0</v>
      </c>
      <c r="J537" s="45"/>
    </row>
    <row r="538" spans="1:10" ht="16.5" x14ac:dyDescent="0.25">
      <c r="A538" s="45" t="s">
        <v>631</v>
      </c>
      <c r="B538" s="45" t="s">
        <v>2011</v>
      </c>
      <c r="C538" s="45" t="s">
        <v>1113</v>
      </c>
      <c r="D538" s="45" t="s">
        <v>634</v>
      </c>
      <c r="E538" s="45" t="s">
        <v>2012</v>
      </c>
      <c r="F538" s="45" t="s">
        <v>50</v>
      </c>
      <c r="G538" s="45" t="s">
        <v>636</v>
      </c>
      <c r="H538" s="45" t="s">
        <v>1993</v>
      </c>
      <c r="I538" s="46">
        <v>1</v>
      </c>
      <c r="J538" s="45"/>
    </row>
    <row r="539" spans="1:10" ht="16.5" x14ac:dyDescent="0.25">
      <c r="A539" s="45" t="s">
        <v>631</v>
      </c>
      <c r="B539" s="45" t="s">
        <v>2011</v>
      </c>
      <c r="C539" s="45" t="s">
        <v>1113</v>
      </c>
      <c r="D539" s="45" t="s">
        <v>634</v>
      </c>
      <c r="E539" s="45" t="s">
        <v>2012</v>
      </c>
      <c r="F539" s="45" t="s">
        <v>50</v>
      </c>
      <c r="G539" s="45" t="s">
        <v>636</v>
      </c>
      <c r="H539" s="45" t="s">
        <v>2015</v>
      </c>
      <c r="I539" s="46">
        <v>17</v>
      </c>
      <c r="J539" s="45"/>
    </row>
    <row r="540" spans="1:10" ht="16.5" x14ac:dyDescent="0.25">
      <c r="A540" s="45" t="s">
        <v>631</v>
      </c>
      <c r="B540" s="45" t="s">
        <v>2011</v>
      </c>
      <c r="C540" s="45" t="s">
        <v>1113</v>
      </c>
      <c r="D540" s="45" t="s">
        <v>634</v>
      </c>
      <c r="E540" s="45" t="s">
        <v>2012</v>
      </c>
      <c r="F540" s="45" t="s">
        <v>50</v>
      </c>
      <c r="G540" s="45" t="s">
        <v>636</v>
      </c>
      <c r="H540" s="45" t="s">
        <v>2016</v>
      </c>
      <c r="I540" s="46">
        <v>20</v>
      </c>
      <c r="J540" s="45"/>
    </row>
    <row r="541" spans="1:10" ht="16.5" x14ac:dyDescent="0.25">
      <c r="A541" s="45" t="s">
        <v>631</v>
      </c>
      <c r="B541" s="45" t="s">
        <v>2017</v>
      </c>
      <c r="C541" s="45" t="s">
        <v>2018</v>
      </c>
      <c r="D541" s="45" t="s">
        <v>813</v>
      </c>
      <c r="E541" s="45" t="s">
        <v>2019</v>
      </c>
      <c r="F541" s="45" t="s">
        <v>38</v>
      </c>
      <c r="G541" s="45" t="s">
        <v>659</v>
      </c>
      <c r="H541" s="45" t="s">
        <v>2020</v>
      </c>
      <c r="I541" s="46">
        <v>1</v>
      </c>
      <c r="J541" s="45"/>
    </row>
    <row r="542" spans="1:10" ht="16.5" x14ac:dyDescent="0.25">
      <c r="A542" s="45" t="s">
        <v>631</v>
      </c>
      <c r="B542" s="45" t="s">
        <v>2021</v>
      </c>
      <c r="C542" s="45" t="s">
        <v>2022</v>
      </c>
      <c r="D542" s="45" t="s">
        <v>634</v>
      </c>
      <c r="E542" s="45" t="s">
        <v>2023</v>
      </c>
      <c r="F542" s="45" t="s">
        <v>38</v>
      </c>
      <c r="G542" s="45" t="s">
        <v>646</v>
      </c>
      <c r="H542" s="45" t="s">
        <v>679</v>
      </c>
      <c r="I542" s="46">
        <v>1</v>
      </c>
      <c r="J542" s="45"/>
    </row>
    <row r="543" spans="1:10" ht="16.5" x14ac:dyDescent="0.25">
      <c r="A543" s="45" t="s">
        <v>631</v>
      </c>
      <c r="B543" s="45" t="s">
        <v>2024</v>
      </c>
      <c r="C543" s="45" t="s">
        <v>2025</v>
      </c>
      <c r="D543" s="45" t="s">
        <v>699</v>
      </c>
      <c r="E543" s="45" t="s">
        <v>2026</v>
      </c>
      <c r="F543" s="45" t="s">
        <v>50</v>
      </c>
      <c r="G543" s="45" t="s">
        <v>683</v>
      </c>
      <c r="H543" s="45" t="s">
        <v>701</v>
      </c>
      <c r="I543" s="46">
        <v>0</v>
      </c>
      <c r="J543" s="45"/>
    </row>
    <row r="544" spans="1:10" ht="16.5" x14ac:dyDescent="0.25">
      <c r="A544" s="45" t="s">
        <v>631</v>
      </c>
      <c r="B544" s="45" t="s">
        <v>2024</v>
      </c>
      <c r="C544" s="45" t="s">
        <v>2025</v>
      </c>
      <c r="D544" s="45" t="s">
        <v>699</v>
      </c>
      <c r="E544" s="45" t="s">
        <v>2026</v>
      </c>
      <c r="F544" s="45" t="s">
        <v>50</v>
      </c>
      <c r="G544" s="45" t="s">
        <v>636</v>
      </c>
      <c r="H544" s="45" t="s">
        <v>759</v>
      </c>
      <c r="I544" s="46">
        <v>100</v>
      </c>
      <c r="J544" s="45"/>
    </row>
    <row r="545" spans="1:10" ht="16.5" x14ac:dyDescent="0.25">
      <c r="A545" s="45" t="s">
        <v>631</v>
      </c>
      <c r="B545" s="45" t="s">
        <v>2027</v>
      </c>
      <c r="C545" s="45" t="s">
        <v>2028</v>
      </c>
      <c r="D545" s="45" t="s">
        <v>634</v>
      </c>
      <c r="E545" s="45" t="s">
        <v>2029</v>
      </c>
      <c r="F545" s="45" t="s">
        <v>38</v>
      </c>
      <c r="G545" s="45" t="s">
        <v>683</v>
      </c>
      <c r="H545" s="45" t="s">
        <v>701</v>
      </c>
      <c r="I545" s="46">
        <v>0</v>
      </c>
      <c r="J545" s="45"/>
    </row>
    <row r="546" spans="1:10" ht="16.5" x14ac:dyDescent="0.25">
      <c r="A546" s="45" t="s">
        <v>631</v>
      </c>
      <c r="B546" s="45" t="s">
        <v>2027</v>
      </c>
      <c r="C546" s="45" t="s">
        <v>2028</v>
      </c>
      <c r="D546" s="45" t="s">
        <v>634</v>
      </c>
      <c r="E546" s="45" t="s">
        <v>2029</v>
      </c>
      <c r="F546" s="45" t="s">
        <v>38</v>
      </c>
      <c r="G546" s="45" t="s">
        <v>636</v>
      </c>
      <c r="H546" s="45" t="s">
        <v>2030</v>
      </c>
      <c r="I546" s="46">
        <v>1</v>
      </c>
      <c r="J546" s="45"/>
    </row>
    <row r="547" spans="1:10" ht="16.5" x14ac:dyDescent="0.25">
      <c r="A547" s="45" t="s">
        <v>631</v>
      </c>
      <c r="B547" s="45" t="s">
        <v>2031</v>
      </c>
      <c r="C547" s="45" t="s">
        <v>2032</v>
      </c>
      <c r="D547" s="45" t="s">
        <v>634</v>
      </c>
      <c r="E547" s="45" t="s">
        <v>2033</v>
      </c>
      <c r="F547" s="45" t="s">
        <v>50</v>
      </c>
      <c r="G547" s="45" t="s">
        <v>674</v>
      </c>
      <c r="H547" s="45" t="s">
        <v>2034</v>
      </c>
      <c r="I547" s="46">
        <v>2</v>
      </c>
      <c r="J547" s="45"/>
    </row>
    <row r="548" spans="1:10" ht="16.5" x14ac:dyDescent="0.25">
      <c r="A548" s="45" t="s">
        <v>631</v>
      </c>
      <c r="B548" s="45" t="s">
        <v>2035</v>
      </c>
      <c r="C548" s="45" t="s">
        <v>2036</v>
      </c>
      <c r="D548" s="45" t="s">
        <v>634</v>
      </c>
      <c r="E548" s="45" t="s">
        <v>2037</v>
      </c>
      <c r="F548" s="45" t="s">
        <v>38</v>
      </c>
      <c r="G548" s="45" t="s">
        <v>674</v>
      </c>
      <c r="H548" s="45" t="s">
        <v>1925</v>
      </c>
      <c r="I548" s="46">
        <v>1</v>
      </c>
      <c r="J548" s="45"/>
    </row>
    <row r="549" spans="1:10" ht="16.5" x14ac:dyDescent="0.25">
      <c r="A549" s="45" t="s">
        <v>631</v>
      </c>
      <c r="B549" s="45" t="s">
        <v>2038</v>
      </c>
      <c r="C549" s="45" t="s">
        <v>2039</v>
      </c>
      <c r="D549" s="45" t="s">
        <v>634</v>
      </c>
      <c r="E549" s="45" t="s">
        <v>2040</v>
      </c>
      <c r="F549" s="45" t="s">
        <v>38</v>
      </c>
      <c r="G549" s="45" t="s">
        <v>674</v>
      </c>
      <c r="H549" s="45" t="s">
        <v>1062</v>
      </c>
      <c r="I549" s="46">
        <v>3</v>
      </c>
      <c r="J549" s="45"/>
    </row>
    <row r="550" spans="1:10" ht="16.5" x14ac:dyDescent="0.25">
      <c r="A550" s="45" t="s">
        <v>631</v>
      </c>
      <c r="B550" s="45" t="s">
        <v>2041</v>
      </c>
      <c r="C550" s="45" t="s">
        <v>2042</v>
      </c>
      <c r="D550" s="45" t="s">
        <v>634</v>
      </c>
      <c r="E550" s="45" t="s">
        <v>2043</v>
      </c>
      <c r="F550" s="45" t="s">
        <v>38</v>
      </c>
      <c r="G550" s="45" t="s">
        <v>667</v>
      </c>
      <c r="H550" s="45" t="s">
        <v>1016</v>
      </c>
      <c r="I550" s="46">
        <v>2</v>
      </c>
      <c r="J550" s="45"/>
    </row>
    <row r="551" spans="1:10" ht="16.5" x14ac:dyDescent="0.25">
      <c r="A551" s="45" t="s">
        <v>808</v>
      </c>
      <c r="B551" s="45" t="s">
        <v>2044</v>
      </c>
      <c r="C551" s="45" t="s">
        <v>2045</v>
      </c>
      <c r="D551" s="45" t="s">
        <v>699</v>
      </c>
      <c r="E551" s="45" t="s">
        <v>2046</v>
      </c>
      <c r="F551" s="45" t="s">
        <v>38</v>
      </c>
      <c r="G551" s="45" t="s">
        <v>646</v>
      </c>
      <c r="H551" s="45" t="s">
        <v>812</v>
      </c>
      <c r="I551" s="46">
        <v>0</v>
      </c>
      <c r="J551" s="45"/>
    </row>
    <row r="552" spans="1:10" ht="16.5" x14ac:dyDescent="0.25">
      <c r="A552" s="45" t="s">
        <v>808</v>
      </c>
      <c r="B552" s="45" t="s">
        <v>2044</v>
      </c>
      <c r="C552" s="45" t="s">
        <v>2045</v>
      </c>
      <c r="D552" s="45" t="s">
        <v>699</v>
      </c>
      <c r="E552" s="45" t="s">
        <v>2046</v>
      </c>
      <c r="F552" s="45" t="s">
        <v>38</v>
      </c>
      <c r="G552" s="45" t="s">
        <v>646</v>
      </c>
      <c r="H552" s="45" t="s">
        <v>713</v>
      </c>
      <c r="I552" s="46">
        <v>0</v>
      </c>
      <c r="J552" s="45"/>
    </row>
    <row r="553" spans="1:10" ht="16.5" x14ac:dyDescent="0.25">
      <c r="A553" s="45" t="s">
        <v>808</v>
      </c>
      <c r="B553" s="45" t="s">
        <v>2044</v>
      </c>
      <c r="C553" s="45" t="s">
        <v>2045</v>
      </c>
      <c r="D553" s="45" t="s">
        <v>813</v>
      </c>
      <c r="E553" s="45" t="s">
        <v>2046</v>
      </c>
      <c r="F553" s="45" t="s">
        <v>38</v>
      </c>
      <c r="G553" s="45" t="s">
        <v>646</v>
      </c>
      <c r="H553" s="45" t="s">
        <v>713</v>
      </c>
      <c r="I553" s="46">
        <v>0</v>
      </c>
      <c r="J553" s="45"/>
    </row>
    <row r="554" spans="1:10" ht="16.5" x14ac:dyDescent="0.25">
      <c r="A554" s="45" t="s">
        <v>631</v>
      </c>
      <c r="B554" s="45" t="s">
        <v>2047</v>
      </c>
      <c r="C554" s="45" t="s">
        <v>2048</v>
      </c>
      <c r="D554" s="45" t="s">
        <v>634</v>
      </c>
      <c r="E554" s="45" t="s">
        <v>2049</v>
      </c>
      <c r="F554" s="45" t="s">
        <v>50</v>
      </c>
      <c r="G554" s="45" t="s">
        <v>674</v>
      </c>
      <c r="H554" s="45" t="s">
        <v>2050</v>
      </c>
      <c r="I554" s="46">
        <v>7</v>
      </c>
      <c r="J554" s="45"/>
    </row>
    <row r="555" spans="1:10" ht="16.5" x14ac:dyDescent="0.25">
      <c r="A555" s="45" t="s">
        <v>631</v>
      </c>
      <c r="B555" s="45" t="s">
        <v>2047</v>
      </c>
      <c r="C555" s="45" t="s">
        <v>2048</v>
      </c>
      <c r="D555" s="45" t="s">
        <v>634</v>
      </c>
      <c r="E555" s="45" t="s">
        <v>2049</v>
      </c>
      <c r="F555" s="45" t="s">
        <v>50</v>
      </c>
      <c r="G555" s="45" t="s">
        <v>748</v>
      </c>
      <c r="H555" s="45" t="s">
        <v>2051</v>
      </c>
      <c r="I555" s="46">
        <v>1</v>
      </c>
      <c r="J555" s="45"/>
    </row>
    <row r="556" spans="1:10" ht="16.5" x14ac:dyDescent="0.25">
      <c r="A556" s="45" t="s">
        <v>631</v>
      </c>
      <c r="B556" s="45" t="s">
        <v>2052</v>
      </c>
      <c r="C556" s="45" t="s">
        <v>1744</v>
      </c>
      <c r="D556" s="45" t="s">
        <v>634</v>
      </c>
      <c r="E556" s="45" t="s">
        <v>2053</v>
      </c>
      <c r="F556" s="45" t="s">
        <v>38</v>
      </c>
      <c r="G556" s="45" t="s">
        <v>738</v>
      </c>
      <c r="H556" s="45" t="s">
        <v>1035</v>
      </c>
      <c r="I556" s="46">
        <v>2</v>
      </c>
      <c r="J556" s="45"/>
    </row>
    <row r="557" spans="1:10" ht="16.5" x14ac:dyDescent="0.25">
      <c r="A557" s="45" t="s">
        <v>808</v>
      </c>
      <c r="B557" s="45" t="s">
        <v>2054</v>
      </c>
      <c r="C557" s="45" t="s">
        <v>963</v>
      </c>
      <c r="D557" s="45" t="s">
        <v>699</v>
      </c>
      <c r="E557" s="45" t="s">
        <v>2055</v>
      </c>
      <c r="F557" s="45" t="s">
        <v>38</v>
      </c>
      <c r="G557" s="45" t="s">
        <v>646</v>
      </c>
      <c r="H557" s="45" t="s">
        <v>812</v>
      </c>
      <c r="I557" s="46">
        <v>3</v>
      </c>
      <c r="J557" s="45"/>
    </row>
    <row r="558" spans="1:10" ht="16.5" x14ac:dyDescent="0.25">
      <c r="A558" s="45" t="s">
        <v>648</v>
      </c>
      <c r="B558" s="45" t="s">
        <v>2056</v>
      </c>
      <c r="C558" s="45" t="s">
        <v>2057</v>
      </c>
      <c r="D558" s="45" t="s">
        <v>634</v>
      </c>
      <c r="E558" s="45" t="s">
        <v>2058</v>
      </c>
      <c r="F558" s="45" t="s">
        <v>473</v>
      </c>
      <c r="G558" s="45" t="s">
        <v>636</v>
      </c>
      <c r="H558" s="45" t="s">
        <v>2059</v>
      </c>
      <c r="I558" s="46">
        <v>0</v>
      </c>
      <c r="J558" s="45" t="s">
        <v>997</v>
      </c>
    </row>
    <row r="559" spans="1:10" ht="16.5" x14ac:dyDescent="0.25">
      <c r="A559" s="45" t="s">
        <v>631</v>
      </c>
      <c r="B559" s="45" t="s">
        <v>2060</v>
      </c>
      <c r="C559" s="45" t="s">
        <v>2061</v>
      </c>
      <c r="D559" s="45" t="s">
        <v>634</v>
      </c>
      <c r="E559" s="45" t="s">
        <v>2062</v>
      </c>
      <c r="F559" s="45" t="s">
        <v>38</v>
      </c>
      <c r="G559" s="45" t="s">
        <v>674</v>
      </c>
      <c r="H559" s="45" t="s">
        <v>1135</v>
      </c>
      <c r="I559" s="46">
        <v>1</v>
      </c>
      <c r="J559" s="45"/>
    </row>
    <row r="560" spans="1:10" ht="16.5" x14ac:dyDescent="0.25">
      <c r="A560" s="45" t="s">
        <v>631</v>
      </c>
      <c r="B560" s="45" t="s">
        <v>2063</v>
      </c>
      <c r="C560" s="45" t="s">
        <v>2064</v>
      </c>
      <c r="D560" s="45" t="s">
        <v>634</v>
      </c>
      <c r="E560" s="45" t="s">
        <v>2065</v>
      </c>
      <c r="F560" s="45" t="s">
        <v>50</v>
      </c>
      <c r="G560" s="45" t="s">
        <v>674</v>
      </c>
      <c r="H560" s="45" t="s">
        <v>2066</v>
      </c>
      <c r="I560" s="46">
        <v>1</v>
      </c>
      <c r="J560" s="45"/>
    </row>
    <row r="561" spans="1:10" ht="16.5" x14ac:dyDescent="0.25">
      <c r="A561" s="45" t="s">
        <v>631</v>
      </c>
      <c r="B561" s="45" t="s">
        <v>2067</v>
      </c>
      <c r="C561" s="45" t="s">
        <v>2068</v>
      </c>
      <c r="D561" s="45" t="s">
        <v>634</v>
      </c>
      <c r="E561" s="45" t="s">
        <v>2069</v>
      </c>
      <c r="F561" s="45" t="s">
        <v>595</v>
      </c>
      <c r="G561" s="45" t="s">
        <v>665</v>
      </c>
      <c r="H561" s="45" t="s">
        <v>2070</v>
      </c>
      <c r="I561" s="46">
        <v>120</v>
      </c>
      <c r="J561" s="45"/>
    </row>
    <row r="562" spans="1:10" ht="16.5" x14ac:dyDescent="0.25">
      <c r="A562" s="45" t="s">
        <v>631</v>
      </c>
      <c r="B562" s="45" t="s">
        <v>2071</v>
      </c>
      <c r="C562" s="45" t="s">
        <v>2072</v>
      </c>
      <c r="D562" s="45" t="s">
        <v>699</v>
      </c>
      <c r="E562" s="45" t="s">
        <v>2073</v>
      </c>
      <c r="F562" s="45" t="s">
        <v>38</v>
      </c>
      <c r="G562" s="45" t="s">
        <v>646</v>
      </c>
      <c r="H562" s="45" t="s">
        <v>713</v>
      </c>
      <c r="I562" s="46">
        <v>0</v>
      </c>
      <c r="J562" s="45"/>
    </row>
    <row r="563" spans="1:10" ht="16.5" x14ac:dyDescent="0.25">
      <c r="A563" s="45" t="s">
        <v>631</v>
      </c>
      <c r="B563" s="45" t="s">
        <v>2071</v>
      </c>
      <c r="C563" s="45" t="s">
        <v>2072</v>
      </c>
      <c r="D563" s="45" t="s">
        <v>699</v>
      </c>
      <c r="E563" s="45" t="s">
        <v>2073</v>
      </c>
      <c r="F563" s="45" t="s">
        <v>38</v>
      </c>
      <c r="G563" s="45" t="s">
        <v>646</v>
      </c>
      <c r="H563" s="45" t="s">
        <v>1561</v>
      </c>
      <c r="I563" s="46">
        <v>16</v>
      </c>
      <c r="J563" s="45"/>
    </row>
    <row r="564" spans="1:10" ht="16.5" x14ac:dyDescent="0.25">
      <c r="A564" s="45" t="s">
        <v>655</v>
      </c>
      <c r="B564" s="45" t="s">
        <v>2074</v>
      </c>
      <c r="C564" s="45" t="s">
        <v>2075</v>
      </c>
      <c r="D564" s="45" t="s">
        <v>634</v>
      </c>
      <c r="E564" s="45" t="s">
        <v>2076</v>
      </c>
      <c r="F564" s="45" t="s">
        <v>38</v>
      </c>
      <c r="G564" s="45" t="s">
        <v>646</v>
      </c>
      <c r="H564" s="45" t="s">
        <v>981</v>
      </c>
      <c r="I564" s="46">
        <v>1</v>
      </c>
      <c r="J564" s="45"/>
    </row>
    <row r="565" spans="1:10" ht="16.5" x14ac:dyDescent="0.25">
      <c r="A565" s="45" t="s">
        <v>631</v>
      </c>
      <c r="B565" s="45" t="s">
        <v>2077</v>
      </c>
      <c r="C565" s="45" t="s">
        <v>2078</v>
      </c>
      <c r="D565" s="45" t="s">
        <v>634</v>
      </c>
      <c r="E565" s="45" t="s">
        <v>2079</v>
      </c>
      <c r="F565" s="45" t="s">
        <v>38</v>
      </c>
      <c r="G565" s="45" t="s">
        <v>636</v>
      </c>
      <c r="H565" s="45" t="s">
        <v>1161</v>
      </c>
      <c r="I565" s="46">
        <v>1</v>
      </c>
      <c r="J565" s="45"/>
    </row>
    <row r="566" spans="1:10" ht="16.5" x14ac:dyDescent="0.25">
      <c r="A566" s="45" t="s">
        <v>631</v>
      </c>
      <c r="B566" s="45" t="s">
        <v>2080</v>
      </c>
      <c r="C566" s="45" t="s">
        <v>2081</v>
      </c>
      <c r="D566" s="45" t="s">
        <v>634</v>
      </c>
      <c r="E566" s="45" t="s">
        <v>2082</v>
      </c>
      <c r="F566" s="45" t="s">
        <v>50</v>
      </c>
      <c r="G566" s="45" t="s">
        <v>674</v>
      </c>
      <c r="H566" s="45" t="s">
        <v>2083</v>
      </c>
      <c r="I566" s="46">
        <v>1</v>
      </c>
      <c r="J566" s="45"/>
    </row>
    <row r="567" spans="1:10" ht="16.5" x14ac:dyDescent="0.25">
      <c r="A567" s="45" t="s">
        <v>631</v>
      </c>
      <c r="B567" s="45" t="s">
        <v>2080</v>
      </c>
      <c r="C567" s="45" t="s">
        <v>2081</v>
      </c>
      <c r="D567" s="45" t="s">
        <v>634</v>
      </c>
      <c r="E567" s="45" t="s">
        <v>2082</v>
      </c>
      <c r="F567" s="45" t="s">
        <v>50</v>
      </c>
      <c r="G567" s="45" t="s">
        <v>748</v>
      </c>
      <c r="H567" s="45" t="s">
        <v>1056</v>
      </c>
      <c r="I567" s="46">
        <v>1</v>
      </c>
      <c r="J567" s="45"/>
    </row>
    <row r="568" spans="1:10" ht="16.5" x14ac:dyDescent="0.25">
      <c r="A568" s="45" t="s">
        <v>631</v>
      </c>
      <c r="B568" s="45" t="s">
        <v>2080</v>
      </c>
      <c r="C568" s="45" t="s">
        <v>2081</v>
      </c>
      <c r="D568" s="45" t="s">
        <v>634</v>
      </c>
      <c r="E568" s="45" t="s">
        <v>2082</v>
      </c>
      <c r="F568" s="45" t="s">
        <v>50</v>
      </c>
      <c r="G568" s="45" t="s">
        <v>1057</v>
      </c>
      <c r="H568" s="45" t="s">
        <v>1058</v>
      </c>
      <c r="I568" s="46">
        <v>0</v>
      </c>
      <c r="J568" s="45"/>
    </row>
    <row r="569" spans="1:10" ht="16.5" x14ac:dyDescent="0.25">
      <c r="A569" s="45" t="s">
        <v>631</v>
      </c>
      <c r="B569" s="45" t="s">
        <v>2084</v>
      </c>
      <c r="C569" s="45" t="s">
        <v>1222</v>
      </c>
      <c r="D569" s="45" t="s">
        <v>634</v>
      </c>
      <c r="E569" s="45"/>
      <c r="F569" s="45" t="s">
        <v>38</v>
      </c>
      <c r="G569" s="45" t="s">
        <v>641</v>
      </c>
      <c r="H569" s="45" t="s">
        <v>2085</v>
      </c>
      <c r="I569" s="46">
        <v>2</v>
      </c>
      <c r="J569" s="45"/>
    </row>
    <row r="570" spans="1:10" ht="16.5" x14ac:dyDescent="0.25">
      <c r="A570" s="45" t="s">
        <v>631</v>
      </c>
      <c r="B570" s="45" t="s">
        <v>2086</v>
      </c>
      <c r="C570" s="45" t="s">
        <v>2087</v>
      </c>
      <c r="D570" s="45" t="s">
        <v>634</v>
      </c>
      <c r="E570" s="45" t="s">
        <v>2088</v>
      </c>
      <c r="F570" s="45" t="s">
        <v>38</v>
      </c>
      <c r="G570" s="45" t="s">
        <v>646</v>
      </c>
      <c r="H570" s="45" t="s">
        <v>726</v>
      </c>
      <c r="I570" s="46">
        <v>8</v>
      </c>
      <c r="J570" s="45"/>
    </row>
    <row r="571" spans="1:10" ht="16.5" x14ac:dyDescent="0.25">
      <c r="A571" s="45" t="s">
        <v>631</v>
      </c>
      <c r="B571" s="45" t="s">
        <v>2089</v>
      </c>
      <c r="C571" s="45" t="s">
        <v>2090</v>
      </c>
      <c r="D571" s="45" t="s">
        <v>634</v>
      </c>
      <c r="E571" s="45" t="s">
        <v>2091</v>
      </c>
      <c r="F571" s="45" t="s">
        <v>50</v>
      </c>
      <c r="G571" s="45" t="s">
        <v>636</v>
      </c>
      <c r="H571" s="45" t="s">
        <v>2092</v>
      </c>
      <c r="I571" s="46">
        <v>6120</v>
      </c>
      <c r="J571" s="45"/>
    </row>
    <row r="572" spans="1:10" ht="16.5" x14ac:dyDescent="0.25">
      <c r="A572" s="45" t="s">
        <v>631</v>
      </c>
      <c r="B572" s="45" t="s">
        <v>2089</v>
      </c>
      <c r="C572" s="45" t="s">
        <v>2090</v>
      </c>
      <c r="D572" s="45" t="s">
        <v>634</v>
      </c>
      <c r="E572" s="45" t="s">
        <v>2091</v>
      </c>
      <c r="F572" s="45" t="s">
        <v>50</v>
      </c>
      <c r="G572" s="45" t="s">
        <v>636</v>
      </c>
      <c r="H572" s="45" t="s">
        <v>2093</v>
      </c>
      <c r="I572" s="46">
        <v>5760</v>
      </c>
      <c r="J572" s="45"/>
    </row>
    <row r="573" spans="1:10" ht="16.5" x14ac:dyDescent="0.25">
      <c r="A573" s="45" t="s">
        <v>631</v>
      </c>
      <c r="B573" s="45" t="s">
        <v>2094</v>
      </c>
      <c r="C573" s="45" t="s">
        <v>2095</v>
      </c>
      <c r="D573" s="45" t="s">
        <v>634</v>
      </c>
      <c r="E573" s="45" t="s">
        <v>1465</v>
      </c>
      <c r="F573" s="45" t="s">
        <v>473</v>
      </c>
      <c r="G573" s="45" t="s">
        <v>646</v>
      </c>
      <c r="H573" s="45" t="s">
        <v>1466</v>
      </c>
      <c r="I573" s="46">
        <v>1</v>
      </c>
      <c r="J573" s="45"/>
    </row>
    <row r="574" spans="1:10" ht="16.5" x14ac:dyDescent="0.25">
      <c r="A574" s="45" t="s">
        <v>631</v>
      </c>
      <c r="B574" s="45" t="s">
        <v>2094</v>
      </c>
      <c r="C574" s="45" t="s">
        <v>2095</v>
      </c>
      <c r="D574" s="45" t="s">
        <v>634</v>
      </c>
      <c r="E574" s="45" t="s">
        <v>1465</v>
      </c>
      <c r="F574" s="45" t="s">
        <v>473</v>
      </c>
      <c r="G574" s="45" t="s">
        <v>665</v>
      </c>
      <c r="H574" s="45" t="s">
        <v>1467</v>
      </c>
      <c r="I574" s="46">
        <v>1</v>
      </c>
      <c r="J574" s="45"/>
    </row>
    <row r="575" spans="1:10" ht="16.5" x14ac:dyDescent="0.25">
      <c r="A575" s="45" t="s">
        <v>631</v>
      </c>
      <c r="B575" s="45" t="s">
        <v>2096</v>
      </c>
      <c r="C575" s="45" t="s">
        <v>2097</v>
      </c>
      <c r="D575" s="45" t="s">
        <v>634</v>
      </c>
      <c r="E575" s="45" t="s">
        <v>2098</v>
      </c>
      <c r="F575" s="45" t="s">
        <v>50</v>
      </c>
      <c r="G575" s="45" t="s">
        <v>636</v>
      </c>
      <c r="H575" s="45" t="s">
        <v>2099</v>
      </c>
      <c r="I575" s="46">
        <v>1</v>
      </c>
      <c r="J575" s="45"/>
    </row>
    <row r="576" spans="1:10" ht="16.5" x14ac:dyDescent="0.25">
      <c r="A576" s="45" t="s">
        <v>631</v>
      </c>
      <c r="B576" s="45" t="s">
        <v>2100</v>
      </c>
      <c r="C576" s="45" t="s">
        <v>2101</v>
      </c>
      <c r="D576" s="45" t="s">
        <v>634</v>
      </c>
      <c r="E576" s="45" t="s">
        <v>2102</v>
      </c>
      <c r="F576" s="45" t="s">
        <v>50</v>
      </c>
      <c r="G576" s="45" t="s">
        <v>674</v>
      </c>
      <c r="H576" s="45" t="s">
        <v>2103</v>
      </c>
      <c r="I576" s="46">
        <v>1</v>
      </c>
      <c r="J576" s="45"/>
    </row>
    <row r="577" spans="1:10" ht="16.5" x14ac:dyDescent="0.25">
      <c r="A577" s="45" t="s">
        <v>631</v>
      </c>
      <c r="B577" s="45" t="s">
        <v>2104</v>
      </c>
      <c r="C577" s="45" t="s">
        <v>2105</v>
      </c>
      <c r="D577" s="45" t="s">
        <v>634</v>
      </c>
      <c r="E577" s="45" t="s">
        <v>2106</v>
      </c>
      <c r="F577" s="45" t="s">
        <v>38</v>
      </c>
      <c r="G577" s="45" t="s">
        <v>646</v>
      </c>
      <c r="H577" s="45" t="s">
        <v>897</v>
      </c>
      <c r="I577" s="46">
        <v>0</v>
      </c>
      <c r="J577" s="45"/>
    </row>
    <row r="578" spans="1:10" ht="16.5" x14ac:dyDescent="0.25">
      <c r="A578" s="45" t="s">
        <v>631</v>
      </c>
      <c r="B578" s="45" t="s">
        <v>2104</v>
      </c>
      <c r="C578" s="45" t="s">
        <v>2105</v>
      </c>
      <c r="D578" s="45" t="s">
        <v>634</v>
      </c>
      <c r="E578" s="45" t="s">
        <v>2106</v>
      </c>
      <c r="F578" s="45" t="s">
        <v>38</v>
      </c>
      <c r="G578" s="45" t="s">
        <v>665</v>
      </c>
      <c r="H578" s="45" t="s">
        <v>1232</v>
      </c>
      <c r="I578" s="46">
        <v>1</v>
      </c>
      <c r="J578" s="45"/>
    </row>
    <row r="579" spans="1:10" ht="16.5" x14ac:dyDescent="0.25">
      <c r="A579" s="45" t="s">
        <v>648</v>
      </c>
      <c r="B579" s="45" t="s">
        <v>2107</v>
      </c>
      <c r="C579" s="45" t="s">
        <v>2108</v>
      </c>
      <c r="D579" s="45" t="s">
        <v>699</v>
      </c>
      <c r="E579" s="45" t="s">
        <v>2109</v>
      </c>
      <c r="F579" s="45" t="s">
        <v>47</v>
      </c>
      <c r="G579" s="45" t="s">
        <v>652</v>
      </c>
      <c r="H579" s="45" t="s">
        <v>2110</v>
      </c>
      <c r="I579" s="46">
        <v>1</v>
      </c>
      <c r="J579" s="45" t="s">
        <v>2111</v>
      </c>
    </row>
    <row r="580" spans="1:10" ht="16.5" x14ac:dyDescent="0.25">
      <c r="A580" s="45" t="s">
        <v>631</v>
      </c>
      <c r="B580" s="45" t="s">
        <v>2112</v>
      </c>
      <c r="C580" s="45" t="s">
        <v>1113</v>
      </c>
      <c r="D580" s="45" t="s">
        <v>634</v>
      </c>
      <c r="E580" s="45" t="s">
        <v>2113</v>
      </c>
      <c r="F580" s="45" t="s">
        <v>50</v>
      </c>
      <c r="G580" s="45" t="s">
        <v>636</v>
      </c>
      <c r="H580" s="45" t="s">
        <v>2114</v>
      </c>
      <c r="I580" s="46">
        <v>11</v>
      </c>
      <c r="J580" s="45"/>
    </row>
    <row r="581" spans="1:10" ht="16.5" x14ac:dyDescent="0.25">
      <c r="A581" s="45" t="s">
        <v>631</v>
      </c>
      <c r="B581" s="45" t="s">
        <v>2115</v>
      </c>
      <c r="C581" s="45" t="s">
        <v>2116</v>
      </c>
      <c r="D581" s="45" t="s">
        <v>634</v>
      </c>
      <c r="E581" s="45" t="s">
        <v>2117</v>
      </c>
      <c r="F581" s="45" t="s">
        <v>38</v>
      </c>
      <c r="G581" s="45" t="s">
        <v>646</v>
      </c>
      <c r="H581" s="45" t="s">
        <v>2118</v>
      </c>
      <c r="I581" s="46">
        <v>1</v>
      </c>
      <c r="J581" s="45"/>
    </row>
    <row r="582" spans="1:10" ht="16.5" x14ac:dyDescent="0.25">
      <c r="A582" s="45" t="s">
        <v>808</v>
      </c>
      <c r="B582" s="45" t="s">
        <v>2119</v>
      </c>
      <c r="C582" s="45" t="s">
        <v>2120</v>
      </c>
      <c r="D582" s="45" t="s">
        <v>699</v>
      </c>
      <c r="E582" s="45" t="s">
        <v>2121</v>
      </c>
      <c r="F582" s="45" t="s">
        <v>473</v>
      </c>
      <c r="G582" s="45" t="s">
        <v>646</v>
      </c>
      <c r="H582" s="45" t="s">
        <v>812</v>
      </c>
      <c r="I582" s="46">
        <v>4</v>
      </c>
      <c r="J582" s="45"/>
    </row>
    <row r="583" spans="1:10" ht="16.5" x14ac:dyDescent="0.25">
      <c r="A583" s="45" t="s">
        <v>631</v>
      </c>
      <c r="B583" s="45" t="s">
        <v>2122</v>
      </c>
      <c r="C583" s="45" t="s">
        <v>2123</v>
      </c>
      <c r="D583" s="45" t="s">
        <v>634</v>
      </c>
      <c r="E583" s="45" t="s">
        <v>2124</v>
      </c>
      <c r="F583" s="45" t="s">
        <v>38</v>
      </c>
      <c r="G583" s="45" t="s">
        <v>738</v>
      </c>
      <c r="H583" s="45" t="s">
        <v>739</v>
      </c>
      <c r="I583" s="46">
        <v>11</v>
      </c>
      <c r="J583" s="45"/>
    </row>
    <row r="584" spans="1:10" ht="16.5" x14ac:dyDescent="0.25">
      <c r="A584" s="45" t="s">
        <v>631</v>
      </c>
      <c r="B584" s="45" t="s">
        <v>2122</v>
      </c>
      <c r="C584" s="45" t="s">
        <v>2123</v>
      </c>
      <c r="D584" s="45" t="s">
        <v>634</v>
      </c>
      <c r="E584" s="45" t="s">
        <v>2124</v>
      </c>
      <c r="F584" s="45" t="s">
        <v>38</v>
      </c>
      <c r="G584" s="45" t="s">
        <v>738</v>
      </c>
      <c r="H584" s="45" t="s">
        <v>2125</v>
      </c>
      <c r="I584" s="46">
        <v>8</v>
      </c>
      <c r="J584" s="45"/>
    </row>
    <row r="585" spans="1:10" ht="16.5" x14ac:dyDescent="0.25">
      <c r="A585" s="45" t="s">
        <v>631</v>
      </c>
      <c r="B585" s="45" t="s">
        <v>2122</v>
      </c>
      <c r="C585" s="45" t="s">
        <v>2123</v>
      </c>
      <c r="D585" s="45" t="s">
        <v>634</v>
      </c>
      <c r="E585" s="45" t="s">
        <v>2124</v>
      </c>
      <c r="F585" s="45" t="s">
        <v>38</v>
      </c>
      <c r="G585" s="45" t="s">
        <v>738</v>
      </c>
      <c r="H585" s="45" t="s">
        <v>2126</v>
      </c>
      <c r="I585" s="46">
        <v>8</v>
      </c>
      <c r="J585" s="45"/>
    </row>
    <row r="586" spans="1:10" ht="16.5" x14ac:dyDescent="0.25">
      <c r="A586" s="45" t="s">
        <v>631</v>
      </c>
      <c r="B586" s="45" t="s">
        <v>2122</v>
      </c>
      <c r="C586" s="45" t="s">
        <v>2123</v>
      </c>
      <c r="D586" s="45" t="s">
        <v>634</v>
      </c>
      <c r="E586" s="45" t="s">
        <v>2124</v>
      </c>
      <c r="F586" s="45" t="s">
        <v>38</v>
      </c>
      <c r="G586" s="45" t="s">
        <v>738</v>
      </c>
      <c r="H586" s="45" t="s">
        <v>2127</v>
      </c>
      <c r="I586" s="46">
        <v>11</v>
      </c>
      <c r="J586" s="45"/>
    </row>
    <row r="587" spans="1:10" ht="16.5" x14ac:dyDescent="0.25">
      <c r="A587" s="45" t="s">
        <v>631</v>
      </c>
      <c r="B587" s="45" t="s">
        <v>2128</v>
      </c>
      <c r="C587" s="45" t="s">
        <v>2105</v>
      </c>
      <c r="D587" s="45" t="s">
        <v>634</v>
      </c>
      <c r="E587" s="45" t="s">
        <v>2129</v>
      </c>
      <c r="F587" s="45" t="s">
        <v>38</v>
      </c>
      <c r="G587" s="45" t="s">
        <v>646</v>
      </c>
      <c r="H587" s="45" t="s">
        <v>897</v>
      </c>
      <c r="I587" s="46">
        <v>0</v>
      </c>
      <c r="J587" s="45"/>
    </row>
    <row r="588" spans="1:10" ht="16.5" x14ac:dyDescent="0.25">
      <c r="A588" s="45" t="s">
        <v>631</v>
      </c>
      <c r="B588" s="45" t="s">
        <v>2128</v>
      </c>
      <c r="C588" s="45" t="s">
        <v>2105</v>
      </c>
      <c r="D588" s="45" t="s">
        <v>634</v>
      </c>
      <c r="E588" s="45" t="s">
        <v>2129</v>
      </c>
      <c r="F588" s="45" t="s">
        <v>38</v>
      </c>
      <c r="G588" s="45" t="s">
        <v>665</v>
      </c>
      <c r="H588" s="45" t="s">
        <v>1232</v>
      </c>
      <c r="I588" s="46">
        <v>1</v>
      </c>
      <c r="J588" s="45"/>
    </row>
    <row r="589" spans="1:10" ht="16.5" x14ac:dyDescent="0.25">
      <c r="A589" s="45" t="s">
        <v>648</v>
      </c>
      <c r="B589" s="45" t="s">
        <v>2130</v>
      </c>
      <c r="C589" s="45" t="s">
        <v>2131</v>
      </c>
      <c r="D589" s="45" t="s">
        <v>699</v>
      </c>
      <c r="E589" s="45" t="s">
        <v>2132</v>
      </c>
      <c r="F589" s="45" t="s">
        <v>42</v>
      </c>
      <c r="G589" s="45" t="s">
        <v>1319</v>
      </c>
      <c r="H589" s="45" t="s">
        <v>2133</v>
      </c>
      <c r="I589" s="46">
        <v>0</v>
      </c>
      <c r="J589" s="45" t="s">
        <v>2134</v>
      </c>
    </row>
    <row r="590" spans="1:10" ht="16.5" x14ac:dyDescent="0.25">
      <c r="A590" s="45" t="s">
        <v>648</v>
      </c>
      <c r="B590" s="45" t="s">
        <v>2130</v>
      </c>
      <c r="C590" s="45" t="s">
        <v>2131</v>
      </c>
      <c r="D590" s="45" t="s">
        <v>699</v>
      </c>
      <c r="E590" s="45" t="s">
        <v>2132</v>
      </c>
      <c r="F590" s="45" t="s">
        <v>42</v>
      </c>
      <c r="G590" s="45" t="s">
        <v>1319</v>
      </c>
      <c r="H590" s="45" t="s">
        <v>2133</v>
      </c>
      <c r="I590" s="46">
        <v>0</v>
      </c>
      <c r="J590" s="45" t="s">
        <v>2135</v>
      </c>
    </row>
    <row r="591" spans="1:10" ht="16.5" x14ac:dyDescent="0.25">
      <c r="A591" s="45" t="s">
        <v>631</v>
      </c>
      <c r="B591" s="45" t="s">
        <v>2136</v>
      </c>
      <c r="C591" s="45" t="s">
        <v>2137</v>
      </c>
      <c r="D591" s="45" t="s">
        <v>634</v>
      </c>
      <c r="E591" s="45" t="s">
        <v>2138</v>
      </c>
      <c r="F591" s="45" t="s">
        <v>38</v>
      </c>
      <c r="G591" s="45" t="s">
        <v>636</v>
      </c>
      <c r="H591" s="45" t="s">
        <v>2139</v>
      </c>
      <c r="I591" s="46">
        <v>2</v>
      </c>
      <c r="J591" s="45"/>
    </row>
    <row r="592" spans="1:10" ht="16.5" x14ac:dyDescent="0.25">
      <c r="A592" s="45" t="s">
        <v>631</v>
      </c>
      <c r="B592" s="45" t="s">
        <v>2140</v>
      </c>
      <c r="C592" s="45" t="s">
        <v>1222</v>
      </c>
      <c r="D592" s="45" t="s">
        <v>634</v>
      </c>
      <c r="E592" s="45"/>
      <c r="F592" s="45" t="s">
        <v>38</v>
      </c>
      <c r="G592" s="45" t="s">
        <v>641</v>
      </c>
      <c r="H592" s="45" t="s">
        <v>1567</v>
      </c>
      <c r="I592" s="46">
        <v>2</v>
      </c>
      <c r="J592" s="45"/>
    </row>
    <row r="593" spans="1:10" ht="16.5" x14ac:dyDescent="0.25">
      <c r="A593" s="45" t="s">
        <v>631</v>
      </c>
      <c r="B593" s="45" t="s">
        <v>2141</v>
      </c>
      <c r="C593" s="45" t="s">
        <v>2142</v>
      </c>
      <c r="D593" s="45" t="s">
        <v>634</v>
      </c>
      <c r="E593" s="45" t="s">
        <v>2143</v>
      </c>
      <c r="F593" s="45" t="s">
        <v>38</v>
      </c>
      <c r="G593" s="45" t="s">
        <v>646</v>
      </c>
      <c r="H593" s="45" t="s">
        <v>1231</v>
      </c>
      <c r="I593" s="46">
        <v>1</v>
      </c>
      <c r="J593" s="45"/>
    </row>
    <row r="594" spans="1:10" ht="16.5" x14ac:dyDescent="0.25">
      <c r="A594" s="45" t="s">
        <v>631</v>
      </c>
      <c r="B594" s="45" t="s">
        <v>2141</v>
      </c>
      <c r="C594" s="45" t="s">
        <v>2142</v>
      </c>
      <c r="D594" s="45" t="s">
        <v>634</v>
      </c>
      <c r="E594" s="45" t="s">
        <v>2143</v>
      </c>
      <c r="F594" s="45" t="s">
        <v>38</v>
      </c>
      <c r="G594" s="45" t="s">
        <v>665</v>
      </c>
      <c r="H594" s="45" t="s">
        <v>1232</v>
      </c>
      <c r="I594" s="46">
        <v>1</v>
      </c>
      <c r="J594" s="45"/>
    </row>
    <row r="595" spans="1:10" ht="16.5" x14ac:dyDescent="0.25">
      <c r="A595" s="45" t="s">
        <v>631</v>
      </c>
      <c r="B595" s="45" t="s">
        <v>2144</v>
      </c>
      <c r="C595" s="45" t="s">
        <v>2145</v>
      </c>
      <c r="D595" s="45" t="s">
        <v>634</v>
      </c>
      <c r="E595" s="45" t="s">
        <v>2146</v>
      </c>
      <c r="F595" s="45" t="s">
        <v>38</v>
      </c>
      <c r="G595" s="45" t="s">
        <v>738</v>
      </c>
      <c r="H595" s="45" t="s">
        <v>2147</v>
      </c>
      <c r="I595" s="46">
        <v>2</v>
      </c>
      <c r="J595" s="45"/>
    </row>
    <row r="596" spans="1:10" ht="16.5" x14ac:dyDescent="0.25">
      <c r="A596" s="45" t="s">
        <v>631</v>
      </c>
      <c r="B596" s="45" t="s">
        <v>2144</v>
      </c>
      <c r="C596" s="45" t="s">
        <v>2145</v>
      </c>
      <c r="D596" s="45" t="s">
        <v>634</v>
      </c>
      <c r="E596" s="45" t="s">
        <v>2146</v>
      </c>
      <c r="F596" s="45" t="s">
        <v>38</v>
      </c>
      <c r="G596" s="45" t="s">
        <v>738</v>
      </c>
      <c r="H596" s="45" t="s">
        <v>1898</v>
      </c>
      <c r="I596" s="46">
        <v>2</v>
      </c>
      <c r="J596" s="45"/>
    </row>
    <row r="597" spans="1:10" ht="16.5" x14ac:dyDescent="0.25">
      <c r="A597" s="45" t="s">
        <v>631</v>
      </c>
      <c r="B597" s="45" t="s">
        <v>2144</v>
      </c>
      <c r="C597" s="45" t="s">
        <v>2145</v>
      </c>
      <c r="D597" s="45" t="s">
        <v>634</v>
      </c>
      <c r="E597" s="45" t="s">
        <v>2146</v>
      </c>
      <c r="F597" s="45" t="s">
        <v>38</v>
      </c>
      <c r="G597" s="45" t="s">
        <v>738</v>
      </c>
      <c r="H597" s="45" t="s">
        <v>1899</v>
      </c>
      <c r="I597" s="46">
        <v>2</v>
      </c>
      <c r="J597" s="45"/>
    </row>
    <row r="598" spans="1:10" ht="16.5" x14ac:dyDescent="0.25">
      <c r="A598" s="45" t="s">
        <v>631</v>
      </c>
      <c r="B598" s="45" t="s">
        <v>2144</v>
      </c>
      <c r="C598" s="45" t="s">
        <v>2145</v>
      </c>
      <c r="D598" s="45" t="s">
        <v>634</v>
      </c>
      <c r="E598" s="45" t="s">
        <v>2146</v>
      </c>
      <c r="F598" s="45" t="s">
        <v>38</v>
      </c>
      <c r="G598" s="45" t="s">
        <v>738</v>
      </c>
      <c r="H598" s="45" t="s">
        <v>870</v>
      </c>
      <c r="I598" s="46">
        <v>2</v>
      </c>
      <c r="J598" s="45"/>
    </row>
    <row r="599" spans="1:10" ht="16.5" x14ac:dyDescent="0.25">
      <c r="A599" s="45" t="s">
        <v>631</v>
      </c>
      <c r="B599" s="45" t="s">
        <v>2148</v>
      </c>
      <c r="C599" s="45" t="s">
        <v>639</v>
      </c>
      <c r="D599" s="45" t="s">
        <v>634</v>
      </c>
      <c r="E599" s="45" t="s">
        <v>2149</v>
      </c>
      <c r="F599" s="45" t="s">
        <v>38</v>
      </c>
      <c r="G599" s="45" t="s">
        <v>641</v>
      </c>
      <c r="H599" s="45" t="s">
        <v>642</v>
      </c>
      <c r="I599" s="46">
        <v>6</v>
      </c>
      <c r="J599" s="45"/>
    </row>
    <row r="600" spans="1:10" ht="16.5" x14ac:dyDescent="0.25">
      <c r="A600" s="45" t="s">
        <v>631</v>
      </c>
      <c r="B600" s="45" t="s">
        <v>2150</v>
      </c>
      <c r="C600" s="45" t="s">
        <v>2151</v>
      </c>
      <c r="D600" s="45" t="s">
        <v>634</v>
      </c>
      <c r="E600" s="45" t="s">
        <v>2152</v>
      </c>
      <c r="F600" s="45" t="s">
        <v>38</v>
      </c>
      <c r="G600" s="45" t="s">
        <v>667</v>
      </c>
      <c r="H600" s="45" t="s">
        <v>863</v>
      </c>
      <c r="I600" s="46">
        <v>2</v>
      </c>
      <c r="J600" s="45"/>
    </row>
    <row r="601" spans="1:10" ht="16.5" x14ac:dyDescent="0.25">
      <c r="A601" s="45" t="s">
        <v>631</v>
      </c>
      <c r="B601" s="45" t="s">
        <v>2153</v>
      </c>
      <c r="C601" s="45" t="s">
        <v>2154</v>
      </c>
      <c r="D601" s="45" t="s">
        <v>634</v>
      </c>
      <c r="E601" s="45" t="s">
        <v>2155</v>
      </c>
      <c r="F601" s="45" t="s">
        <v>473</v>
      </c>
      <c r="G601" s="45" t="s">
        <v>636</v>
      </c>
      <c r="H601" s="45" t="s">
        <v>2156</v>
      </c>
      <c r="I601" s="46">
        <v>2</v>
      </c>
      <c r="J601" s="45"/>
    </row>
    <row r="602" spans="1:10" ht="16.5" x14ac:dyDescent="0.25">
      <c r="A602" s="45" t="s">
        <v>631</v>
      </c>
      <c r="B602" s="45" t="s">
        <v>2157</v>
      </c>
      <c r="C602" s="45" t="s">
        <v>2158</v>
      </c>
      <c r="D602" s="45" t="s">
        <v>699</v>
      </c>
      <c r="E602" s="45" t="s">
        <v>2159</v>
      </c>
      <c r="F602" s="45" t="s">
        <v>38</v>
      </c>
      <c r="G602" s="45" t="s">
        <v>646</v>
      </c>
      <c r="H602" s="45" t="s">
        <v>1087</v>
      </c>
      <c r="I602" s="46">
        <v>10</v>
      </c>
      <c r="J602" s="45"/>
    </row>
    <row r="603" spans="1:10" ht="16.5" x14ac:dyDescent="0.25">
      <c r="A603" s="45" t="s">
        <v>631</v>
      </c>
      <c r="B603" s="45" t="s">
        <v>2157</v>
      </c>
      <c r="C603" s="45" t="s">
        <v>2158</v>
      </c>
      <c r="D603" s="45" t="s">
        <v>699</v>
      </c>
      <c r="E603" s="45" t="s">
        <v>2159</v>
      </c>
      <c r="F603" s="45" t="s">
        <v>38</v>
      </c>
      <c r="G603" s="45" t="s">
        <v>646</v>
      </c>
      <c r="H603" s="45" t="s">
        <v>1087</v>
      </c>
      <c r="I603" s="46">
        <v>10</v>
      </c>
      <c r="J603" s="45"/>
    </row>
    <row r="604" spans="1:10" ht="16.5" x14ac:dyDescent="0.25">
      <c r="A604" s="45" t="s">
        <v>808</v>
      </c>
      <c r="B604" s="45" t="s">
        <v>2160</v>
      </c>
      <c r="C604" s="45" t="s">
        <v>2161</v>
      </c>
      <c r="D604" s="45" t="s">
        <v>699</v>
      </c>
      <c r="E604" s="45" t="s">
        <v>2162</v>
      </c>
      <c r="F604" s="45" t="s">
        <v>473</v>
      </c>
      <c r="G604" s="45" t="s">
        <v>646</v>
      </c>
      <c r="H604" s="45" t="s">
        <v>713</v>
      </c>
      <c r="I604" s="46">
        <v>0</v>
      </c>
      <c r="J604" s="45"/>
    </row>
    <row r="605" spans="1:10" ht="16.5" x14ac:dyDescent="0.25">
      <c r="A605" s="45" t="s">
        <v>808</v>
      </c>
      <c r="B605" s="45" t="s">
        <v>2160</v>
      </c>
      <c r="C605" s="45" t="s">
        <v>2161</v>
      </c>
      <c r="D605" s="45" t="s">
        <v>813</v>
      </c>
      <c r="E605" s="45" t="s">
        <v>2162</v>
      </c>
      <c r="F605" s="45" t="s">
        <v>473</v>
      </c>
      <c r="G605" s="45" t="s">
        <v>646</v>
      </c>
      <c r="H605" s="45" t="s">
        <v>713</v>
      </c>
      <c r="I605" s="46">
        <v>0</v>
      </c>
      <c r="J605" s="45"/>
    </row>
    <row r="606" spans="1:10" ht="16.5" x14ac:dyDescent="0.25">
      <c r="A606" s="45" t="s">
        <v>631</v>
      </c>
      <c r="B606" s="45" t="s">
        <v>2163</v>
      </c>
      <c r="C606" s="45" t="s">
        <v>2164</v>
      </c>
      <c r="D606" s="45" t="s">
        <v>634</v>
      </c>
      <c r="E606" s="45" t="s">
        <v>2165</v>
      </c>
      <c r="F606" s="45" t="s">
        <v>473</v>
      </c>
      <c r="G606" s="45" t="s">
        <v>636</v>
      </c>
      <c r="H606" s="45" t="s">
        <v>2166</v>
      </c>
      <c r="I606" s="46">
        <v>1</v>
      </c>
      <c r="J606" s="45"/>
    </row>
    <row r="607" spans="1:10" ht="16.5" x14ac:dyDescent="0.25">
      <c r="A607" s="45" t="s">
        <v>631</v>
      </c>
      <c r="B607" s="45" t="s">
        <v>2167</v>
      </c>
      <c r="C607" s="45" t="s">
        <v>1429</v>
      </c>
      <c r="D607" s="45" t="s">
        <v>634</v>
      </c>
      <c r="E607" s="45" t="s">
        <v>2168</v>
      </c>
      <c r="F607" s="45" t="s">
        <v>38</v>
      </c>
      <c r="G607" s="45" t="s">
        <v>738</v>
      </c>
      <c r="H607" s="45" t="s">
        <v>1431</v>
      </c>
      <c r="I607" s="46">
        <v>6</v>
      </c>
      <c r="J607" s="45"/>
    </row>
    <row r="608" spans="1:10" ht="16.5" x14ac:dyDescent="0.25">
      <c r="A608" s="45" t="s">
        <v>631</v>
      </c>
      <c r="B608" s="45" t="s">
        <v>2169</v>
      </c>
      <c r="C608" s="45" t="s">
        <v>1533</v>
      </c>
      <c r="D608" s="45" t="s">
        <v>634</v>
      </c>
      <c r="E608" s="45" t="s">
        <v>2170</v>
      </c>
      <c r="F608" s="45" t="s">
        <v>38</v>
      </c>
      <c r="G608" s="45" t="s">
        <v>636</v>
      </c>
      <c r="H608" s="45" t="s">
        <v>2171</v>
      </c>
      <c r="I608" s="46">
        <v>4</v>
      </c>
      <c r="J608" s="45"/>
    </row>
    <row r="609" spans="1:10" ht="16.5" x14ac:dyDescent="0.25">
      <c r="A609" s="45" t="s">
        <v>631</v>
      </c>
      <c r="B609" s="45" t="s">
        <v>2172</v>
      </c>
      <c r="C609" s="45" t="s">
        <v>1222</v>
      </c>
      <c r="D609" s="45" t="s">
        <v>634</v>
      </c>
      <c r="E609" s="45" t="s">
        <v>2173</v>
      </c>
      <c r="F609" s="45" t="s">
        <v>38</v>
      </c>
      <c r="G609" s="45" t="s">
        <v>667</v>
      </c>
      <c r="H609" s="45" t="s">
        <v>668</v>
      </c>
      <c r="I609" s="46">
        <v>2</v>
      </c>
      <c r="J609" s="45"/>
    </row>
    <row r="610" spans="1:10" ht="16.5" x14ac:dyDescent="0.25">
      <c r="A610" s="45" t="s">
        <v>631</v>
      </c>
      <c r="B610" s="45" t="s">
        <v>2174</v>
      </c>
      <c r="C610" s="45" t="s">
        <v>1269</v>
      </c>
      <c r="D610" s="45" t="s">
        <v>634</v>
      </c>
      <c r="E610" s="45" t="s">
        <v>2175</v>
      </c>
      <c r="F610" s="45" t="s">
        <v>50</v>
      </c>
      <c r="G610" s="45" t="s">
        <v>674</v>
      </c>
      <c r="H610" s="45" t="s">
        <v>2176</v>
      </c>
      <c r="I610" s="46">
        <v>12</v>
      </c>
      <c r="J610" s="45"/>
    </row>
    <row r="611" spans="1:10" ht="16.5" x14ac:dyDescent="0.25">
      <c r="A611" s="45" t="s">
        <v>631</v>
      </c>
      <c r="B611" s="45" t="s">
        <v>2177</v>
      </c>
      <c r="C611" s="45" t="s">
        <v>2178</v>
      </c>
      <c r="D611" s="45" t="s">
        <v>634</v>
      </c>
      <c r="E611" s="45" t="s">
        <v>2179</v>
      </c>
      <c r="F611" s="45" t="s">
        <v>38</v>
      </c>
      <c r="G611" s="45" t="s">
        <v>738</v>
      </c>
      <c r="H611" s="45" t="s">
        <v>772</v>
      </c>
      <c r="I611" s="46">
        <v>10</v>
      </c>
      <c r="J611" s="45"/>
    </row>
    <row r="612" spans="1:10" ht="16.5" x14ac:dyDescent="0.25">
      <c r="A612" s="45" t="s">
        <v>631</v>
      </c>
      <c r="B612" s="45" t="s">
        <v>2177</v>
      </c>
      <c r="C612" s="45" t="s">
        <v>2178</v>
      </c>
      <c r="D612" s="45" t="s">
        <v>634</v>
      </c>
      <c r="E612" s="45" t="s">
        <v>2179</v>
      </c>
      <c r="F612" s="45" t="s">
        <v>38</v>
      </c>
      <c r="G612" s="45" t="s">
        <v>738</v>
      </c>
      <c r="H612" s="45" t="s">
        <v>773</v>
      </c>
      <c r="I612" s="46">
        <v>10</v>
      </c>
      <c r="J612" s="45"/>
    </row>
    <row r="613" spans="1:10" ht="16.5" x14ac:dyDescent="0.25">
      <c r="A613" s="45" t="s">
        <v>631</v>
      </c>
      <c r="B613" s="45" t="s">
        <v>2180</v>
      </c>
      <c r="C613" s="45" t="s">
        <v>2181</v>
      </c>
      <c r="D613" s="45" t="s">
        <v>634</v>
      </c>
      <c r="E613" s="45" t="s">
        <v>2182</v>
      </c>
      <c r="F613" s="45" t="s">
        <v>38</v>
      </c>
      <c r="G613" s="45" t="s">
        <v>665</v>
      </c>
      <c r="H613" s="45" t="s">
        <v>1232</v>
      </c>
      <c r="I613" s="46">
        <v>3</v>
      </c>
      <c r="J613" s="45"/>
    </row>
    <row r="614" spans="1:10" ht="16.5" x14ac:dyDescent="0.25">
      <c r="A614" s="45" t="s">
        <v>631</v>
      </c>
      <c r="B614" s="45" t="s">
        <v>2180</v>
      </c>
      <c r="C614" s="45" t="s">
        <v>2181</v>
      </c>
      <c r="D614" s="45" t="s">
        <v>634</v>
      </c>
      <c r="E614" s="45" t="s">
        <v>2182</v>
      </c>
      <c r="F614" s="45" t="s">
        <v>38</v>
      </c>
      <c r="G614" s="45" t="s">
        <v>667</v>
      </c>
      <c r="H614" s="45" t="s">
        <v>668</v>
      </c>
      <c r="I614" s="46">
        <v>-1</v>
      </c>
      <c r="J614" s="45"/>
    </row>
    <row r="615" spans="1:10" ht="16.5" x14ac:dyDescent="0.25">
      <c r="A615" s="45" t="s">
        <v>631</v>
      </c>
      <c r="B615" s="45" t="s">
        <v>2180</v>
      </c>
      <c r="C615" s="45" t="s">
        <v>2181</v>
      </c>
      <c r="D615" s="45" t="s">
        <v>634</v>
      </c>
      <c r="E615" s="45" t="s">
        <v>2182</v>
      </c>
      <c r="F615" s="45" t="s">
        <v>38</v>
      </c>
      <c r="G615" s="45" t="s">
        <v>667</v>
      </c>
      <c r="H615" s="45" t="s">
        <v>983</v>
      </c>
      <c r="I615" s="46">
        <v>2</v>
      </c>
      <c r="J615" s="45"/>
    </row>
    <row r="616" spans="1:10" ht="16.5" x14ac:dyDescent="0.25">
      <c r="A616" s="45" t="s">
        <v>631</v>
      </c>
      <c r="B616" s="45" t="s">
        <v>2180</v>
      </c>
      <c r="C616" s="45" t="s">
        <v>2181</v>
      </c>
      <c r="D616" s="45" t="s">
        <v>634</v>
      </c>
      <c r="E616" s="45" t="s">
        <v>2182</v>
      </c>
      <c r="F616" s="45" t="s">
        <v>38</v>
      </c>
      <c r="G616" s="45" t="s">
        <v>667</v>
      </c>
      <c r="H616" s="45" t="s">
        <v>1570</v>
      </c>
      <c r="I616" s="46">
        <v>13</v>
      </c>
      <c r="J616" s="45"/>
    </row>
    <row r="617" spans="1:10" ht="16.5" x14ac:dyDescent="0.25">
      <c r="A617" s="45" t="s">
        <v>858</v>
      </c>
      <c r="B617" s="45" t="s">
        <v>2183</v>
      </c>
      <c r="C617" s="45" t="s">
        <v>2184</v>
      </c>
      <c r="D617" s="45" t="s">
        <v>634</v>
      </c>
      <c r="E617" s="45" t="s">
        <v>2185</v>
      </c>
      <c r="F617" s="45" t="s">
        <v>473</v>
      </c>
      <c r="G617" s="45" t="s">
        <v>646</v>
      </c>
      <c r="H617" s="45" t="s">
        <v>2186</v>
      </c>
      <c r="I617" s="46">
        <v>2</v>
      </c>
      <c r="J617" s="45"/>
    </row>
    <row r="618" spans="1:10" ht="16.5" x14ac:dyDescent="0.25">
      <c r="A618" s="45" t="s">
        <v>631</v>
      </c>
      <c r="B618" s="45" t="s">
        <v>2187</v>
      </c>
      <c r="C618" s="45" t="s">
        <v>2188</v>
      </c>
      <c r="D618" s="45" t="s">
        <v>699</v>
      </c>
      <c r="E618" s="45" t="s">
        <v>2189</v>
      </c>
      <c r="F618" s="45" t="s">
        <v>38</v>
      </c>
      <c r="G618" s="45" t="s">
        <v>855</v>
      </c>
      <c r="H618" s="45" t="s">
        <v>2190</v>
      </c>
      <c r="I618" s="46">
        <v>2</v>
      </c>
      <c r="J618" s="45"/>
    </row>
    <row r="619" spans="1:10" ht="16.5" x14ac:dyDescent="0.25">
      <c r="A619" s="45" t="s">
        <v>631</v>
      </c>
      <c r="B619" s="45" t="s">
        <v>2191</v>
      </c>
      <c r="C619" s="45" t="s">
        <v>2192</v>
      </c>
      <c r="D619" s="45" t="s">
        <v>634</v>
      </c>
      <c r="E619" s="45" t="s">
        <v>2193</v>
      </c>
      <c r="F619" s="45" t="s">
        <v>50</v>
      </c>
      <c r="G619" s="45" t="s">
        <v>674</v>
      </c>
      <c r="H619" s="45" t="s">
        <v>2194</v>
      </c>
      <c r="I619" s="46">
        <v>1</v>
      </c>
      <c r="J619" s="45"/>
    </row>
    <row r="620" spans="1:10" ht="16.5" x14ac:dyDescent="0.25">
      <c r="A620" s="45" t="s">
        <v>808</v>
      </c>
      <c r="B620" s="45" t="s">
        <v>2195</v>
      </c>
      <c r="C620" s="45" t="s">
        <v>2196</v>
      </c>
      <c r="D620" s="45" t="s">
        <v>634</v>
      </c>
      <c r="E620" s="45" t="s">
        <v>2197</v>
      </c>
      <c r="F620" s="45" t="s">
        <v>473</v>
      </c>
      <c r="G620" s="45" t="s">
        <v>659</v>
      </c>
      <c r="H620" s="45" t="s">
        <v>2198</v>
      </c>
      <c r="I620" s="46">
        <v>0</v>
      </c>
      <c r="J620" s="45"/>
    </row>
    <row r="621" spans="1:10" ht="16.5" x14ac:dyDescent="0.25">
      <c r="A621" s="45" t="s">
        <v>808</v>
      </c>
      <c r="B621" s="45" t="s">
        <v>2199</v>
      </c>
      <c r="C621" s="45" t="s">
        <v>2200</v>
      </c>
      <c r="D621" s="45" t="s">
        <v>699</v>
      </c>
      <c r="E621" s="45" t="s">
        <v>2201</v>
      </c>
      <c r="F621" s="45" t="s">
        <v>473</v>
      </c>
      <c r="G621" s="45" t="s">
        <v>646</v>
      </c>
      <c r="H621" s="45" t="s">
        <v>2202</v>
      </c>
      <c r="I621" s="46">
        <v>1</v>
      </c>
      <c r="J621" s="45"/>
    </row>
    <row r="622" spans="1:10" ht="16.5" x14ac:dyDescent="0.25">
      <c r="A622" s="45" t="s">
        <v>631</v>
      </c>
      <c r="B622" s="45" t="s">
        <v>2203</v>
      </c>
      <c r="C622" s="45" t="s">
        <v>2204</v>
      </c>
      <c r="D622" s="45" t="s">
        <v>634</v>
      </c>
      <c r="E622" s="45" t="s">
        <v>2205</v>
      </c>
      <c r="F622" s="45" t="s">
        <v>38</v>
      </c>
      <c r="G622" s="45" t="s">
        <v>636</v>
      </c>
      <c r="H622" s="45" t="s">
        <v>1435</v>
      </c>
      <c r="I622" s="46">
        <v>1</v>
      </c>
      <c r="J622" s="45"/>
    </row>
    <row r="623" spans="1:10" ht="16.5" x14ac:dyDescent="0.25">
      <c r="A623" s="45" t="s">
        <v>631</v>
      </c>
      <c r="B623" s="45" t="s">
        <v>2206</v>
      </c>
      <c r="C623" s="45" t="s">
        <v>2207</v>
      </c>
      <c r="D623" s="45" t="s">
        <v>634</v>
      </c>
      <c r="E623" s="45" t="s">
        <v>2208</v>
      </c>
      <c r="F623" s="45" t="s">
        <v>38</v>
      </c>
      <c r="G623" s="45" t="s">
        <v>855</v>
      </c>
      <c r="H623" s="45" t="s">
        <v>2209</v>
      </c>
      <c r="I623" s="46">
        <v>0</v>
      </c>
      <c r="J623" s="45"/>
    </row>
    <row r="624" spans="1:10" ht="16.5" x14ac:dyDescent="0.25">
      <c r="A624" s="45" t="s">
        <v>631</v>
      </c>
      <c r="B624" s="45" t="s">
        <v>2206</v>
      </c>
      <c r="C624" s="45" t="s">
        <v>2207</v>
      </c>
      <c r="D624" s="45" t="s">
        <v>634</v>
      </c>
      <c r="E624" s="45" t="s">
        <v>2208</v>
      </c>
      <c r="F624" s="45" t="s">
        <v>38</v>
      </c>
      <c r="G624" s="45" t="s">
        <v>674</v>
      </c>
      <c r="H624" s="45" t="s">
        <v>2210</v>
      </c>
      <c r="I624" s="46">
        <v>0</v>
      </c>
      <c r="J624" s="45"/>
    </row>
    <row r="625" spans="1:10" ht="16.5" x14ac:dyDescent="0.25">
      <c r="A625" s="45" t="s">
        <v>648</v>
      </c>
      <c r="B625" s="45" t="s">
        <v>2211</v>
      </c>
      <c r="C625" s="45" t="s">
        <v>2212</v>
      </c>
      <c r="D625" s="45" t="s">
        <v>634</v>
      </c>
      <c r="E625" s="45" t="s">
        <v>2213</v>
      </c>
      <c r="F625" s="45" t="s">
        <v>473</v>
      </c>
      <c r="G625" s="45" t="s">
        <v>636</v>
      </c>
      <c r="H625" s="45" t="s">
        <v>2214</v>
      </c>
      <c r="I625" s="46">
        <v>0</v>
      </c>
      <c r="J625" s="45" t="s">
        <v>2215</v>
      </c>
    </row>
    <row r="626" spans="1:10" ht="16.5" x14ac:dyDescent="0.25">
      <c r="A626" s="45" t="s">
        <v>631</v>
      </c>
      <c r="B626" s="45" t="s">
        <v>2216</v>
      </c>
      <c r="C626" s="45" t="s">
        <v>2217</v>
      </c>
      <c r="D626" s="45" t="s">
        <v>634</v>
      </c>
      <c r="E626" s="45" t="s">
        <v>2218</v>
      </c>
      <c r="F626" s="45" t="s">
        <v>38</v>
      </c>
      <c r="G626" s="45" t="s">
        <v>636</v>
      </c>
      <c r="H626" s="45" t="s">
        <v>890</v>
      </c>
      <c r="I626" s="46">
        <v>1</v>
      </c>
      <c r="J626" s="45"/>
    </row>
    <row r="627" spans="1:10" ht="16.5" x14ac:dyDescent="0.25">
      <c r="A627" s="45" t="s">
        <v>631</v>
      </c>
      <c r="B627" s="45" t="s">
        <v>2219</v>
      </c>
      <c r="C627" s="45" t="s">
        <v>2220</v>
      </c>
      <c r="D627" s="45" t="s">
        <v>634</v>
      </c>
      <c r="E627" s="45" t="s">
        <v>2221</v>
      </c>
      <c r="F627" s="45" t="s">
        <v>473</v>
      </c>
      <c r="G627" s="45" t="s">
        <v>674</v>
      </c>
      <c r="H627" s="45" t="s">
        <v>2222</v>
      </c>
      <c r="I627" s="46">
        <v>2</v>
      </c>
      <c r="J627" s="45"/>
    </row>
    <row r="628" spans="1:10" ht="16.5" x14ac:dyDescent="0.25">
      <c r="A628" s="45" t="s">
        <v>631</v>
      </c>
      <c r="B628" s="45" t="s">
        <v>2223</v>
      </c>
      <c r="C628" s="45" t="s">
        <v>2224</v>
      </c>
      <c r="D628" s="45" t="s">
        <v>699</v>
      </c>
      <c r="E628" s="45" t="s">
        <v>2225</v>
      </c>
      <c r="F628" s="45" t="s">
        <v>93</v>
      </c>
      <c r="G628" s="45" t="s">
        <v>646</v>
      </c>
      <c r="H628" s="45" t="s">
        <v>713</v>
      </c>
      <c r="I628" s="46">
        <v>0</v>
      </c>
      <c r="J628" s="45"/>
    </row>
    <row r="629" spans="1:10" ht="16.5" x14ac:dyDescent="0.25">
      <c r="A629" s="45" t="s">
        <v>631</v>
      </c>
      <c r="B629" s="45" t="s">
        <v>187</v>
      </c>
      <c r="C629" s="45" t="s">
        <v>2226</v>
      </c>
      <c r="D629" s="45" t="s">
        <v>699</v>
      </c>
      <c r="E629" s="45" t="s">
        <v>2227</v>
      </c>
      <c r="F629" s="45" t="s">
        <v>50</v>
      </c>
      <c r="G629" s="45" t="s">
        <v>683</v>
      </c>
      <c r="H629" s="45" t="s">
        <v>701</v>
      </c>
      <c r="I629" s="46">
        <v>0</v>
      </c>
      <c r="J629" s="45"/>
    </row>
    <row r="630" spans="1:10" ht="16.5" x14ac:dyDescent="0.25">
      <c r="A630" s="45" t="s">
        <v>631</v>
      </c>
      <c r="B630" s="45" t="s">
        <v>2228</v>
      </c>
      <c r="C630" s="45" t="s">
        <v>2229</v>
      </c>
      <c r="D630" s="45" t="s">
        <v>634</v>
      </c>
      <c r="E630" s="45" t="s">
        <v>2230</v>
      </c>
      <c r="F630" s="45" t="s">
        <v>38</v>
      </c>
      <c r="G630" s="45" t="s">
        <v>738</v>
      </c>
      <c r="H630" s="45" t="s">
        <v>1609</v>
      </c>
      <c r="I630" s="46">
        <v>162</v>
      </c>
      <c r="J630" s="45"/>
    </row>
    <row r="631" spans="1:10" ht="16.5" x14ac:dyDescent="0.25">
      <c r="A631" s="45" t="s">
        <v>631</v>
      </c>
      <c r="B631" s="45" t="s">
        <v>2228</v>
      </c>
      <c r="C631" s="45" t="s">
        <v>2229</v>
      </c>
      <c r="D631" s="45" t="s">
        <v>634</v>
      </c>
      <c r="E631" s="45" t="s">
        <v>2230</v>
      </c>
      <c r="F631" s="45" t="s">
        <v>38</v>
      </c>
      <c r="G631" s="45" t="s">
        <v>738</v>
      </c>
      <c r="H631" s="45" t="s">
        <v>1610</v>
      </c>
      <c r="I631" s="46">
        <v>252</v>
      </c>
      <c r="J631" s="45"/>
    </row>
    <row r="632" spans="1:10" ht="16.5" x14ac:dyDescent="0.25">
      <c r="A632" s="45" t="s">
        <v>631</v>
      </c>
      <c r="B632" s="45" t="s">
        <v>2228</v>
      </c>
      <c r="C632" s="45" t="s">
        <v>2229</v>
      </c>
      <c r="D632" s="45" t="s">
        <v>634</v>
      </c>
      <c r="E632" s="45" t="s">
        <v>2230</v>
      </c>
      <c r="F632" s="45" t="s">
        <v>38</v>
      </c>
      <c r="G632" s="45" t="s">
        <v>738</v>
      </c>
      <c r="H632" s="45" t="s">
        <v>869</v>
      </c>
      <c r="I632" s="46">
        <v>80</v>
      </c>
      <c r="J632" s="45"/>
    </row>
    <row r="633" spans="1:10" ht="16.5" x14ac:dyDescent="0.25">
      <c r="A633" s="45" t="s">
        <v>631</v>
      </c>
      <c r="B633" s="45" t="s">
        <v>2228</v>
      </c>
      <c r="C633" s="45" t="s">
        <v>2229</v>
      </c>
      <c r="D633" s="45" t="s">
        <v>634</v>
      </c>
      <c r="E633" s="45" t="s">
        <v>2230</v>
      </c>
      <c r="F633" s="45" t="s">
        <v>38</v>
      </c>
      <c r="G633" s="45" t="s">
        <v>738</v>
      </c>
      <c r="H633" s="45" t="s">
        <v>872</v>
      </c>
      <c r="I633" s="46">
        <v>162</v>
      </c>
      <c r="J633" s="45"/>
    </row>
    <row r="634" spans="1:10" ht="16.5" x14ac:dyDescent="0.25">
      <c r="A634" s="45" t="s">
        <v>631</v>
      </c>
      <c r="B634" s="45" t="s">
        <v>2231</v>
      </c>
      <c r="C634" s="45" t="s">
        <v>2232</v>
      </c>
      <c r="D634" s="45" t="s">
        <v>634</v>
      </c>
      <c r="E634" s="45" t="s">
        <v>1943</v>
      </c>
      <c r="F634" s="45" t="s">
        <v>38</v>
      </c>
      <c r="G634" s="45" t="s">
        <v>646</v>
      </c>
      <c r="H634" s="45" t="s">
        <v>987</v>
      </c>
      <c r="I634" s="46">
        <v>1</v>
      </c>
      <c r="J634" s="45"/>
    </row>
    <row r="635" spans="1:10" ht="16.5" x14ac:dyDescent="0.25">
      <c r="A635" s="45" t="s">
        <v>631</v>
      </c>
      <c r="B635" s="45" t="s">
        <v>2231</v>
      </c>
      <c r="C635" s="45" t="s">
        <v>2232</v>
      </c>
      <c r="D635" s="45" t="s">
        <v>634</v>
      </c>
      <c r="E635" s="45" t="s">
        <v>1943</v>
      </c>
      <c r="F635" s="45" t="s">
        <v>38</v>
      </c>
      <c r="G635" s="45" t="s">
        <v>665</v>
      </c>
      <c r="H635" s="45" t="s">
        <v>847</v>
      </c>
      <c r="I635" s="46">
        <v>6</v>
      </c>
      <c r="J635" s="45"/>
    </row>
    <row r="636" spans="1:10" ht="16.5" x14ac:dyDescent="0.25">
      <c r="A636" s="45" t="s">
        <v>631</v>
      </c>
      <c r="B636" s="45" t="s">
        <v>2233</v>
      </c>
      <c r="C636" s="45" t="s">
        <v>2234</v>
      </c>
      <c r="D636" s="45" t="s">
        <v>634</v>
      </c>
      <c r="E636" s="45" t="s">
        <v>2235</v>
      </c>
      <c r="F636" s="45" t="s">
        <v>473</v>
      </c>
      <c r="G636" s="45" t="s">
        <v>646</v>
      </c>
      <c r="H636" s="45" t="s">
        <v>1565</v>
      </c>
      <c r="I636" s="46">
        <v>0</v>
      </c>
      <c r="J636" s="45"/>
    </row>
    <row r="637" spans="1:10" ht="16.5" x14ac:dyDescent="0.25">
      <c r="A637" s="45" t="s">
        <v>631</v>
      </c>
      <c r="B637" s="45" t="s">
        <v>2233</v>
      </c>
      <c r="C637" s="45" t="s">
        <v>2234</v>
      </c>
      <c r="D637" s="45" t="s">
        <v>634</v>
      </c>
      <c r="E637" s="45" t="s">
        <v>2235</v>
      </c>
      <c r="F637" s="45" t="s">
        <v>473</v>
      </c>
      <c r="G637" s="45" t="s">
        <v>646</v>
      </c>
      <c r="H637" s="45" t="s">
        <v>767</v>
      </c>
      <c r="I637" s="46">
        <v>0</v>
      </c>
      <c r="J637" s="45"/>
    </row>
    <row r="638" spans="1:10" ht="16.5" x14ac:dyDescent="0.25">
      <c r="A638" s="45" t="s">
        <v>631</v>
      </c>
      <c r="B638" s="45" t="s">
        <v>2233</v>
      </c>
      <c r="C638" s="45" t="s">
        <v>2234</v>
      </c>
      <c r="D638" s="45" t="s">
        <v>634</v>
      </c>
      <c r="E638" s="45" t="s">
        <v>2235</v>
      </c>
      <c r="F638" s="45" t="s">
        <v>473</v>
      </c>
      <c r="G638" s="45" t="s">
        <v>665</v>
      </c>
      <c r="H638" s="45" t="s">
        <v>768</v>
      </c>
      <c r="I638" s="46">
        <v>1</v>
      </c>
      <c r="J638" s="45"/>
    </row>
    <row r="639" spans="1:10" ht="16.5" x14ac:dyDescent="0.25">
      <c r="A639" s="45" t="s">
        <v>631</v>
      </c>
      <c r="B639" s="45" t="s">
        <v>2236</v>
      </c>
      <c r="C639" s="45" t="s">
        <v>2237</v>
      </c>
      <c r="D639" s="45" t="s">
        <v>699</v>
      </c>
      <c r="E639" s="45" t="s">
        <v>2238</v>
      </c>
      <c r="F639" s="45" t="s">
        <v>473</v>
      </c>
      <c r="G639" s="45" t="s">
        <v>646</v>
      </c>
      <c r="H639" s="45" t="s">
        <v>713</v>
      </c>
      <c r="I639" s="46">
        <v>0</v>
      </c>
      <c r="J639" s="45"/>
    </row>
    <row r="640" spans="1:10" ht="16.5" x14ac:dyDescent="0.25">
      <c r="A640" s="45" t="s">
        <v>631</v>
      </c>
      <c r="B640" s="45" t="s">
        <v>2239</v>
      </c>
      <c r="C640" s="45" t="s">
        <v>2240</v>
      </c>
      <c r="D640" s="45" t="s">
        <v>634</v>
      </c>
      <c r="E640" s="45" t="s">
        <v>2241</v>
      </c>
      <c r="F640" s="45" t="s">
        <v>50</v>
      </c>
      <c r="G640" s="45" t="s">
        <v>636</v>
      </c>
      <c r="H640" s="45" t="s">
        <v>2242</v>
      </c>
      <c r="I640" s="46">
        <v>57</v>
      </c>
      <c r="J640" s="45"/>
    </row>
    <row r="641" spans="1:10" ht="16.5" x14ac:dyDescent="0.25">
      <c r="A641" s="45" t="s">
        <v>631</v>
      </c>
      <c r="B641" s="45" t="s">
        <v>2243</v>
      </c>
      <c r="C641" s="45" t="s">
        <v>2244</v>
      </c>
      <c r="D641" s="45" t="s">
        <v>699</v>
      </c>
      <c r="E641" s="45" t="s">
        <v>2245</v>
      </c>
      <c r="F641" s="45" t="s">
        <v>595</v>
      </c>
      <c r="G641" s="45" t="s">
        <v>754</v>
      </c>
      <c r="H641" s="45" t="s">
        <v>755</v>
      </c>
      <c r="I641" s="46">
        <v>0</v>
      </c>
      <c r="J641" s="45"/>
    </row>
    <row r="642" spans="1:10" ht="16.5" x14ac:dyDescent="0.25">
      <c r="A642" s="45" t="s">
        <v>631</v>
      </c>
      <c r="B642" s="45" t="s">
        <v>2246</v>
      </c>
      <c r="C642" s="45" t="s">
        <v>2247</v>
      </c>
      <c r="D642" s="45" t="s">
        <v>699</v>
      </c>
      <c r="E642" s="45" t="s">
        <v>2248</v>
      </c>
      <c r="F642" s="45" t="s">
        <v>38</v>
      </c>
      <c r="G642" s="45" t="s">
        <v>646</v>
      </c>
      <c r="H642" s="45" t="s">
        <v>1087</v>
      </c>
      <c r="I642" s="46">
        <v>0</v>
      </c>
      <c r="J642" s="45"/>
    </row>
    <row r="643" spans="1:10" ht="16.5" x14ac:dyDescent="0.25">
      <c r="A643" s="45" t="s">
        <v>631</v>
      </c>
      <c r="B643" s="45" t="s">
        <v>2249</v>
      </c>
      <c r="C643" s="45" t="s">
        <v>2250</v>
      </c>
      <c r="D643" s="45" t="s">
        <v>634</v>
      </c>
      <c r="E643" s="45" t="s">
        <v>2251</v>
      </c>
      <c r="F643" s="45" t="s">
        <v>38</v>
      </c>
      <c r="G643" s="45" t="s">
        <v>636</v>
      </c>
      <c r="H643" s="45" t="s">
        <v>2252</v>
      </c>
      <c r="I643" s="46">
        <v>6</v>
      </c>
      <c r="J643" s="45"/>
    </row>
    <row r="644" spans="1:10" ht="16.5" x14ac:dyDescent="0.25">
      <c r="A644" s="45" t="s">
        <v>808</v>
      </c>
      <c r="B644" s="45" t="s">
        <v>2253</v>
      </c>
      <c r="C644" s="45" t="s">
        <v>2254</v>
      </c>
      <c r="D644" s="45" t="s">
        <v>699</v>
      </c>
      <c r="E644" s="45" t="s">
        <v>2255</v>
      </c>
      <c r="F644" s="45" t="s">
        <v>38</v>
      </c>
      <c r="G644" s="45" t="s">
        <v>646</v>
      </c>
      <c r="H644" s="45" t="s">
        <v>812</v>
      </c>
      <c r="I644" s="46">
        <v>0</v>
      </c>
      <c r="J644" s="45"/>
    </row>
    <row r="645" spans="1:10" ht="16.5" x14ac:dyDescent="0.25">
      <c r="A645" s="45" t="s">
        <v>808</v>
      </c>
      <c r="B645" s="45" t="s">
        <v>2253</v>
      </c>
      <c r="C645" s="45" t="s">
        <v>2254</v>
      </c>
      <c r="D645" s="45" t="s">
        <v>813</v>
      </c>
      <c r="E645" s="45" t="s">
        <v>2255</v>
      </c>
      <c r="F645" s="45" t="s">
        <v>38</v>
      </c>
      <c r="G645" s="45" t="s">
        <v>646</v>
      </c>
      <c r="H645" s="45" t="s">
        <v>713</v>
      </c>
      <c r="I645" s="46">
        <v>3</v>
      </c>
      <c r="J645" s="45"/>
    </row>
    <row r="646" spans="1:10" ht="16.5" x14ac:dyDescent="0.25">
      <c r="A646" s="45" t="s">
        <v>631</v>
      </c>
      <c r="B646" s="45" t="s">
        <v>2256</v>
      </c>
      <c r="C646" s="45" t="s">
        <v>2257</v>
      </c>
      <c r="D646" s="45" t="s">
        <v>634</v>
      </c>
      <c r="E646" s="45" t="s">
        <v>2258</v>
      </c>
      <c r="F646" s="45" t="s">
        <v>50</v>
      </c>
      <c r="G646" s="45" t="s">
        <v>674</v>
      </c>
      <c r="H646" s="45" t="s">
        <v>2259</v>
      </c>
      <c r="I646" s="46">
        <v>2</v>
      </c>
      <c r="J646" s="45"/>
    </row>
    <row r="647" spans="1:10" ht="16.5" x14ac:dyDescent="0.25">
      <c r="A647" s="45" t="s">
        <v>631</v>
      </c>
      <c r="B647" s="45" t="s">
        <v>2256</v>
      </c>
      <c r="C647" s="45" t="s">
        <v>2257</v>
      </c>
      <c r="D647" s="45" t="s">
        <v>634</v>
      </c>
      <c r="E647" s="45" t="s">
        <v>2258</v>
      </c>
      <c r="F647" s="45" t="s">
        <v>50</v>
      </c>
      <c r="G647" s="45" t="s">
        <v>1804</v>
      </c>
      <c r="H647" s="45" t="s">
        <v>2260</v>
      </c>
      <c r="I647" s="46">
        <v>1</v>
      </c>
      <c r="J647" s="45"/>
    </row>
    <row r="648" spans="1:10" ht="16.5" x14ac:dyDescent="0.25">
      <c r="A648" s="45" t="s">
        <v>808</v>
      </c>
      <c r="B648" s="45" t="s">
        <v>2261</v>
      </c>
      <c r="C648" s="45" t="s">
        <v>2262</v>
      </c>
      <c r="D648" s="45" t="s">
        <v>699</v>
      </c>
      <c r="E648" s="45" t="s">
        <v>2263</v>
      </c>
      <c r="F648" s="45" t="s">
        <v>50</v>
      </c>
      <c r="G648" s="45" t="s">
        <v>659</v>
      </c>
      <c r="H648" s="45" t="s">
        <v>2007</v>
      </c>
      <c r="I648" s="46">
        <v>0</v>
      </c>
      <c r="J648" s="45"/>
    </row>
    <row r="649" spans="1:10" ht="16.5" x14ac:dyDescent="0.25">
      <c r="A649" s="45" t="s">
        <v>631</v>
      </c>
      <c r="B649" s="45" t="s">
        <v>2264</v>
      </c>
      <c r="C649" s="45" t="s">
        <v>2265</v>
      </c>
      <c r="D649" s="45" t="s">
        <v>634</v>
      </c>
      <c r="E649" s="45" t="s">
        <v>2266</v>
      </c>
      <c r="F649" s="45" t="s">
        <v>38</v>
      </c>
      <c r="G649" s="45" t="s">
        <v>636</v>
      </c>
      <c r="H649" s="45" t="s">
        <v>2267</v>
      </c>
      <c r="I649" s="46">
        <v>1</v>
      </c>
      <c r="J649" s="45"/>
    </row>
    <row r="650" spans="1:10" ht="16.5" x14ac:dyDescent="0.25">
      <c r="A650" s="45" t="s">
        <v>631</v>
      </c>
      <c r="B650" s="45" t="s">
        <v>2268</v>
      </c>
      <c r="C650" s="45" t="s">
        <v>2269</v>
      </c>
      <c r="D650" s="45" t="s">
        <v>699</v>
      </c>
      <c r="E650" s="45" t="s">
        <v>2270</v>
      </c>
      <c r="F650" s="45" t="s">
        <v>473</v>
      </c>
      <c r="G650" s="45" t="s">
        <v>646</v>
      </c>
      <c r="H650" s="45" t="s">
        <v>2202</v>
      </c>
      <c r="I650" s="46">
        <v>1</v>
      </c>
      <c r="J650" s="45"/>
    </row>
    <row r="651" spans="1:10" ht="16.5" x14ac:dyDescent="0.25">
      <c r="A651" s="45" t="s">
        <v>631</v>
      </c>
      <c r="B651" s="45" t="s">
        <v>2271</v>
      </c>
      <c r="C651" s="45" t="s">
        <v>2272</v>
      </c>
      <c r="D651" s="45" t="s">
        <v>634</v>
      </c>
      <c r="E651" s="45" t="s">
        <v>2273</v>
      </c>
      <c r="F651" s="45" t="s">
        <v>473</v>
      </c>
      <c r="G651" s="45" t="s">
        <v>674</v>
      </c>
      <c r="H651" s="45" t="s">
        <v>939</v>
      </c>
      <c r="I651" s="46">
        <v>1</v>
      </c>
      <c r="J651" s="45"/>
    </row>
    <row r="652" spans="1:10" ht="16.5" x14ac:dyDescent="0.25">
      <c r="A652" s="45" t="s">
        <v>631</v>
      </c>
      <c r="B652" s="45" t="s">
        <v>2274</v>
      </c>
      <c r="C652" s="45" t="s">
        <v>2275</v>
      </c>
      <c r="D652" s="45" t="s">
        <v>634</v>
      </c>
      <c r="E652" s="45" t="s">
        <v>2276</v>
      </c>
      <c r="F652" s="45" t="s">
        <v>50</v>
      </c>
      <c r="G652" s="45" t="s">
        <v>636</v>
      </c>
      <c r="H652" s="45" t="s">
        <v>2277</v>
      </c>
      <c r="I652" s="46">
        <v>5</v>
      </c>
      <c r="J652" s="45"/>
    </row>
    <row r="653" spans="1:10" ht="16.5" x14ac:dyDescent="0.25">
      <c r="A653" s="45" t="s">
        <v>648</v>
      </c>
      <c r="B653" s="45" t="s">
        <v>2278</v>
      </c>
      <c r="C653" s="45" t="s">
        <v>2279</v>
      </c>
      <c r="D653" s="45" t="s">
        <v>634</v>
      </c>
      <c r="E653" s="45" t="s">
        <v>2280</v>
      </c>
      <c r="F653" s="45" t="s">
        <v>50</v>
      </c>
      <c r="G653" s="45" t="s">
        <v>636</v>
      </c>
      <c r="H653" s="45" t="s">
        <v>2281</v>
      </c>
      <c r="I653" s="46">
        <v>0</v>
      </c>
      <c r="J653" s="45" t="s">
        <v>2282</v>
      </c>
    </row>
    <row r="654" spans="1:10" ht="16.5" x14ac:dyDescent="0.25">
      <c r="A654" s="45" t="s">
        <v>631</v>
      </c>
      <c r="B654" s="45" t="s">
        <v>2283</v>
      </c>
      <c r="C654" s="45" t="s">
        <v>1222</v>
      </c>
      <c r="D654" s="45" t="s">
        <v>634</v>
      </c>
      <c r="E654" s="45" t="s">
        <v>2284</v>
      </c>
      <c r="F654" s="45" t="s">
        <v>38</v>
      </c>
      <c r="G654" s="45" t="s">
        <v>667</v>
      </c>
      <c r="H654" s="45" t="s">
        <v>668</v>
      </c>
      <c r="I654" s="46">
        <v>2</v>
      </c>
      <c r="J654" s="45"/>
    </row>
    <row r="655" spans="1:10" ht="16.5" x14ac:dyDescent="0.25">
      <c r="A655" s="45" t="s">
        <v>631</v>
      </c>
      <c r="B655" s="45" t="s">
        <v>2285</v>
      </c>
      <c r="C655" s="45" t="s">
        <v>2286</v>
      </c>
      <c r="D655" s="45" t="s">
        <v>634</v>
      </c>
      <c r="E655" s="45" t="s">
        <v>2287</v>
      </c>
      <c r="F655" s="45" t="s">
        <v>38</v>
      </c>
      <c r="G655" s="45" t="s">
        <v>636</v>
      </c>
      <c r="H655" s="45" t="s">
        <v>2288</v>
      </c>
      <c r="I655" s="46">
        <v>6</v>
      </c>
      <c r="J655" s="45"/>
    </row>
    <row r="656" spans="1:10" ht="16.5" x14ac:dyDescent="0.25">
      <c r="A656" s="45" t="s">
        <v>631</v>
      </c>
      <c r="B656" s="45" t="s">
        <v>2289</v>
      </c>
      <c r="C656" s="45" t="s">
        <v>2290</v>
      </c>
      <c r="D656" s="45" t="s">
        <v>699</v>
      </c>
      <c r="E656" s="45" t="s">
        <v>2291</v>
      </c>
      <c r="F656" s="45" t="s">
        <v>50</v>
      </c>
      <c r="G656" s="45" t="s">
        <v>855</v>
      </c>
      <c r="H656" s="45" t="s">
        <v>1249</v>
      </c>
      <c r="I656" s="46">
        <v>10</v>
      </c>
      <c r="J656" s="45"/>
    </row>
    <row r="657" spans="1:10" ht="16.5" x14ac:dyDescent="0.25">
      <c r="A657" s="45" t="s">
        <v>631</v>
      </c>
      <c r="B657" s="45" t="s">
        <v>2289</v>
      </c>
      <c r="C657" s="45" t="s">
        <v>2290</v>
      </c>
      <c r="D657" s="45" t="s">
        <v>634</v>
      </c>
      <c r="E657" s="45" t="s">
        <v>2291</v>
      </c>
      <c r="F657" s="45" t="s">
        <v>50</v>
      </c>
      <c r="G657" s="45" t="s">
        <v>855</v>
      </c>
      <c r="H657" s="45" t="s">
        <v>1249</v>
      </c>
      <c r="I657" s="46">
        <v>0</v>
      </c>
      <c r="J657" s="45"/>
    </row>
    <row r="658" spans="1:10" ht="16.5" x14ac:dyDescent="0.25">
      <c r="A658" s="45" t="s">
        <v>631</v>
      </c>
      <c r="B658" s="45" t="s">
        <v>2289</v>
      </c>
      <c r="C658" s="45" t="s">
        <v>2290</v>
      </c>
      <c r="D658" s="45" t="s">
        <v>634</v>
      </c>
      <c r="E658" s="45" t="s">
        <v>2291</v>
      </c>
      <c r="F658" s="45" t="s">
        <v>50</v>
      </c>
      <c r="G658" s="45" t="s">
        <v>674</v>
      </c>
      <c r="H658" s="45" t="s">
        <v>2292</v>
      </c>
      <c r="I658" s="46">
        <v>0</v>
      </c>
      <c r="J658" s="45"/>
    </row>
    <row r="659" spans="1:10" ht="16.5" x14ac:dyDescent="0.25">
      <c r="A659" s="45" t="s">
        <v>631</v>
      </c>
      <c r="B659" s="45" t="s">
        <v>2293</v>
      </c>
      <c r="C659" s="45" t="s">
        <v>2294</v>
      </c>
      <c r="D659" s="45" t="s">
        <v>699</v>
      </c>
      <c r="E659" s="45" t="s">
        <v>2295</v>
      </c>
      <c r="F659" s="45" t="s">
        <v>50</v>
      </c>
      <c r="G659" s="45" t="s">
        <v>663</v>
      </c>
      <c r="H659" s="45" t="s">
        <v>2296</v>
      </c>
      <c r="I659" s="46">
        <v>4</v>
      </c>
      <c r="J659" s="45"/>
    </row>
    <row r="660" spans="1:10" ht="16.5" x14ac:dyDescent="0.25">
      <c r="A660" s="45" t="s">
        <v>631</v>
      </c>
      <c r="B660" s="45" t="s">
        <v>2293</v>
      </c>
      <c r="C660" s="45" t="s">
        <v>2294</v>
      </c>
      <c r="D660" s="45" t="s">
        <v>699</v>
      </c>
      <c r="E660" s="45" t="s">
        <v>2295</v>
      </c>
      <c r="F660" s="45" t="s">
        <v>50</v>
      </c>
      <c r="G660" s="45" t="s">
        <v>646</v>
      </c>
      <c r="H660" s="45" t="s">
        <v>2297</v>
      </c>
      <c r="I660" s="46">
        <v>5</v>
      </c>
      <c r="J660" s="45"/>
    </row>
    <row r="661" spans="1:10" ht="16.5" x14ac:dyDescent="0.25">
      <c r="A661" s="45" t="s">
        <v>631</v>
      </c>
      <c r="B661" s="45" t="s">
        <v>2293</v>
      </c>
      <c r="C661" s="45" t="s">
        <v>2294</v>
      </c>
      <c r="D661" s="45" t="s">
        <v>699</v>
      </c>
      <c r="E661" s="45" t="s">
        <v>2295</v>
      </c>
      <c r="F661" s="45" t="s">
        <v>50</v>
      </c>
      <c r="G661" s="45" t="s">
        <v>683</v>
      </c>
      <c r="H661" s="45" t="s">
        <v>701</v>
      </c>
      <c r="I661" s="46">
        <v>0</v>
      </c>
      <c r="J661" s="45"/>
    </row>
    <row r="662" spans="1:10" ht="16.5" x14ac:dyDescent="0.25">
      <c r="A662" s="45" t="s">
        <v>631</v>
      </c>
      <c r="B662" s="45" t="s">
        <v>2293</v>
      </c>
      <c r="C662" s="45" t="s">
        <v>2294</v>
      </c>
      <c r="D662" s="45" t="s">
        <v>699</v>
      </c>
      <c r="E662" s="45" t="s">
        <v>2295</v>
      </c>
      <c r="F662" s="45" t="s">
        <v>50</v>
      </c>
      <c r="G662" s="45" t="s">
        <v>683</v>
      </c>
      <c r="H662" s="45" t="s">
        <v>701</v>
      </c>
      <c r="I662" s="46">
        <v>0</v>
      </c>
      <c r="J662" s="45"/>
    </row>
    <row r="663" spans="1:10" ht="16.5" x14ac:dyDescent="0.25">
      <c r="A663" s="45" t="s">
        <v>631</v>
      </c>
      <c r="B663" s="45" t="s">
        <v>2298</v>
      </c>
      <c r="C663" s="45" t="s">
        <v>2299</v>
      </c>
      <c r="D663" s="45" t="s">
        <v>699</v>
      </c>
      <c r="E663" s="45" t="s">
        <v>2300</v>
      </c>
      <c r="F663" s="45" t="s">
        <v>2003</v>
      </c>
      <c r="G663" s="45" t="s">
        <v>754</v>
      </c>
      <c r="H663" s="45" t="s">
        <v>755</v>
      </c>
      <c r="I663" s="46">
        <v>0</v>
      </c>
      <c r="J663" s="45"/>
    </row>
    <row r="664" spans="1:10" ht="16.5" x14ac:dyDescent="0.25">
      <c r="A664" s="45" t="s">
        <v>655</v>
      </c>
      <c r="B664" s="45" t="s">
        <v>2301</v>
      </c>
      <c r="C664" s="45" t="s">
        <v>2302</v>
      </c>
      <c r="D664" s="45" t="s">
        <v>634</v>
      </c>
      <c r="E664" s="45" t="s">
        <v>2303</v>
      </c>
      <c r="F664" s="45" t="s">
        <v>473</v>
      </c>
      <c r="G664" s="45" t="s">
        <v>659</v>
      </c>
      <c r="H664" s="45" t="s">
        <v>2304</v>
      </c>
      <c r="I664" s="46">
        <v>0</v>
      </c>
      <c r="J664" s="45"/>
    </row>
    <row r="665" spans="1:10" ht="16.5" x14ac:dyDescent="0.25">
      <c r="A665" s="45" t="s">
        <v>655</v>
      </c>
      <c r="B665" s="45" t="s">
        <v>2301</v>
      </c>
      <c r="C665" s="45" t="s">
        <v>2302</v>
      </c>
      <c r="D665" s="45" t="s">
        <v>634</v>
      </c>
      <c r="E665" s="45" t="s">
        <v>2303</v>
      </c>
      <c r="F665" s="45" t="s">
        <v>473</v>
      </c>
      <c r="G665" s="45" t="s">
        <v>659</v>
      </c>
      <c r="H665" s="45" t="s">
        <v>2305</v>
      </c>
      <c r="I665" s="46">
        <v>0</v>
      </c>
      <c r="J665" s="45"/>
    </row>
    <row r="666" spans="1:10" ht="16.5" x14ac:dyDescent="0.25">
      <c r="A666" s="45" t="s">
        <v>655</v>
      </c>
      <c r="B666" s="45" t="s">
        <v>2301</v>
      </c>
      <c r="C666" s="45" t="s">
        <v>2302</v>
      </c>
      <c r="D666" s="45" t="s">
        <v>634</v>
      </c>
      <c r="E666" s="45" t="s">
        <v>2303</v>
      </c>
      <c r="F666" s="45" t="s">
        <v>473</v>
      </c>
      <c r="G666" s="45" t="s">
        <v>665</v>
      </c>
      <c r="H666" s="45" t="s">
        <v>982</v>
      </c>
      <c r="I666" s="46">
        <v>1</v>
      </c>
      <c r="J666" s="45"/>
    </row>
    <row r="667" spans="1:10" ht="16.5" x14ac:dyDescent="0.25">
      <c r="A667" s="45" t="s">
        <v>655</v>
      </c>
      <c r="B667" s="45" t="s">
        <v>2301</v>
      </c>
      <c r="C667" s="45" t="s">
        <v>2302</v>
      </c>
      <c r="D667" s="45" t="s">
        <v>634</v>
      </c>
      <c r="E667" s="45" t="s">
        <v>2303</v>
      </c>
      <c r="F667" s="45" t="s">
        <v>473</v>
      </c>
      <c r="G667" s="45" t="s">
        <v>667</v>
      </c>
      <c r="H667" s="45" t="s">
        <v>983</v>
      </c>
      <c r="I667" s="46">
        <v>0</v>
      </c>
      <c r="J667" s="45"/>
    </row>
    <row r="668" spans="1:10" ht="16.5" x14ac:dyDescent="0.25">
      <c r="A668" s="45" t="s">
        <v>808</v>
      </c>
      <c r="B668" s="45" t="s">
        <v>2306</v>
      </c>
      <c r="C668" s="45" t="s">
        <v>2307</v>
      </c>
      <c r="D668" s="45" t="s">
        <v>634</v>
      </c>
      <c r="E668" s="45" t="s">
        <v>1759</v>
      </c>
      <c r="F668" s="45" t="s">
        <v>38</v>
      </c>
      <c r="G668" s="45" t="s">
        <v>665</v>
      </c>
      <c r="H668" s="45" t="s">
        <v>2308</v>
      </c>
      <c r="I668" s="46">
        <v>1</v>
      </c>
      <c r="J668" s="45"/>
    </row>
    <row r="669" spans="1:10" ht="16.5" x14ac:dyDescent="0.25">
      <c r="A669" s="45" t="s">
        <v>858</v>
      </c>
      <c r="B669" s="45" t="s">
        <v>2309</v>
      </c>
      <c r="C669" s="45" t="s">
        <v>2310</v>
      </c>
      <c r="D669" s="45" t="s">
        <v>634</v>
      </c>
      <c r="E669" s="45" t="s">
        <v>2311</v>
      </c>
      <c r="F669" s="45" t="s">
        <v>473</v>
      </c>
      <c r="G669" s="45" t="s">
        <v>641</v>
      </c>
      <c r="H669" s="45" t="s">
        <v>2312</v>
      </c>
      <c r="I669" s="46">
        <v>2</v>
      </c>
      <c r="J669" s="45"/>
    </row>
    <row r="670" spans="1:10" ht="16.5" x14ac:dyDescent="0.25">
      <c r="A670" s="45" t="s">
        <v>631</v>
      </c>
      <c r="B670" s="45" t="s">
        <v>2313</v>
      </c>
      <c r="C670" s="45" t="s">
        <v>2314</v>
      </c>
      <c r="D670" s="45" t="s">
        <v>699</v>
      </c>
      <c r="E670" s="45" t="s">
        <v>2315</v>
      </c>
      <c r="F670" s="45" t="s">
        <v>50</v>
      </c>
      <c r="G670" s="45" t="s">
        <v>754</v>
      </c>
      <c r="H670" s="45" t="s">
        <v>755</v>
      </c>
      <c r="I670" s="46">
        <v>0</v>
      </c>
      <c r="J670" s="45"/>
    </row>
    <row r="671" spans="1:10" ht="16.5" x14ac:dyDescent="0.25">
      <c r="A671" s="45" t="s">
        <v>858</v>
      </c>
      <c r="B671" s="45" t="s">
        <v>2316</v>
      </c>
      <c r="C671" s="45" t="s">
        <v>2317</v>
      </c>
      <c r="D671" s="45" t="s">
        <v>634</v>
      </c>
      <c r="E671" s="45" t="s">
        <v>2318</v>
      </c>
      <c r="F671" s="45" t="s">
        <v>473</v>
      </c>
      <c r="G671" s="45" t="s">
        <v>646</v>
      </c>
      <c r="H671" s="45" t="s">
        <v>2186</v>
      </c>
      <c r="I671" s="46">
        <v>2</v>
      </c>
      <c r="J671" s="45"/>
    </row>
    <row r="672" spans="1:10" ht="16.5" x14ac:dyDescent="0.25">
      <c r="A672" s="45" t="s">
        <v>631</v>
      </c>
      <c r="B672" s="45" t="s">
        <v>2319</v>
      </c>
      <c r="C672" s="45" t="s">
        <v>2320</v>
      </c>
      <c r="D672" s="45" t="s">
        <v>634</v>
      </c>
      <c r="E672" s="45" t="s">
        <v>2321</v>
      </c>
      <c r="F672" s="45" t="s">
        <v>38</v>
      </c>
      <c r="G672" s="45" t="s">
        <v>738</v>
      </c>
      <c r="H672" s="45" t="s">
        <v>1171</v>
      </c>
      <c r="I672" s="46">
        <v>4</v>
      </c>
      <c r="J672" s="45"/>
    </row>
    <row r="673" spans="1:10" ht="16.5" x14ac:dyDescent="0.25">
      <c r="A673" s="45" t="s">
        <v>631</v>
      </c>
      <c r="B673" s="45" t="s">
        <v>2319</v>
      </c>
      <c r="C673" s="45" t="s">
        <v>2320</v>
      </c>
      <c r="D673" s="45" t="s">
        <v>634</v>
      </c>
      <c r="E673" s="45" t="s">
        <v>2321</v>
      </c>
      <c r="F673" s="45" t="s">
        <v>38</v>
      </c>
      <c r="G673" s="45" t="s">
        <v>738</v>
      </c>
      <c r="H673" s="45" t="s">
        <v>799</v>
      </c>
      <c r="I673" s="46">
        <v>38</v>
      </c>
      <c r="J673" s="45"/>
    </row>
    <row r="674" spans="1:10" ht="16.5" x14ac:dyDescent="0.25">
      <c r="A674" s="45" t="s">
        <v>631</v>
      </c>
      <c r="B674" s="45" t="s">
        <v>2322</v>
      </c>
      <c r="C674" s="45" t="s">
        <v>2323</v>
      </c>
      <c r="D674" s="45" t="s">
        <v>634</v>
      </c>
      <c r="E674" s="45" t="s">
        <v>2023</v>
      </c>
      <c r="F674" s="45" t="s">
        <v>38</v>
      </c>
      <c r="G674" s="45" t="s">
        <v>646</v>
      </c>
      <c r="H674" s="45" t="s">
        <v>679</v>
      </c>
      <c r="I674" s="46">
        <v>1</v>
      </c>
      <c r="J674" s="45"/>
    </row>
    <row r="675" spans="1:10" ht="16.5" x14ac:dyDescent="0.25">
      <c r="A675" s="45" t="s">
        <v>631</v>
      </c>
      <c r="B675" s="45" t="s">
        <v>2324</v>
      </c>
      <c r="C675" s="45" t="s">
        <v>2325</v>
      </c>
      <c r="D675" s="45" t="s">
        <v>634</v>
      </c>
      <c r="E675" s="45" t="s">
        <v>2326</v>
      </c>
      <c r="F675" s="45" t="s">
        <v>38</v>
      </c>
      <c r="G675" s="45" t="s">
        <v>636</v>
      </c>
      <c r="H675" s="45" t="s">
        <v>1379</v>
      </c>
      <c r="I675" s="46">
        <v>2</v>
      </c>
      <c r="J675" s="45"/>
    </row>
    <row r="676" spans="1:10" ht="16.5" x14ac:dyDescent="0.25">
      <c r="A676" s="45" t="s">
        <v>631</v>
      </c>
      <c r="B676" s="45" t="s">
        <v>2327</v>
      </c>
      <c r="C676" s="45" t="s">
        <v>2328</v>
      </c>
      <c r="D676" s="45" t="s">
        <v>634</v>
      </c>
      <c r="E676" s="45" t="s">
        <v>2329</v>
      </c>
      <c r="F676" s="45" t="s">
        <v>38</v>
      </c>
      <c r="G676" s="45" t="s">
        <v>738</v>
      </c>
      <c r="H676" s="45" t="s">
        <v>2330</v>
      </c>
      <c r="I676" s="46">
        <v>14</v>
      </c>
      <c r="J676" s="45"/>
    </row>
    <row r="677" spans="1:10" ht="16.5" x14ac:dyDescent="0.25">
      <c r="A677" s="45" t="s">
        <v>631</v>
      </c>
      <c r="B677" s="45" t="s">
        <v>2327</v>
      </c>
      <c r="C677" s="45" t="s">
        <v>2328</v>
      </c>
      <c r="D677" s="45" t="s">
        <v>634</v>
      </c>
      <c r="E677" s="45" t="s">
        <v>2329</v>
      </c>
      <c r="F677" s="45" t="s">
        <v>38</v>
      </c>
      <c r="G677" s="45" t="s">
        <v>738</v>
      </c>
      <c r="H677" s="45" t="s">
        <v>2331</v>
      </c>
      <c r="I677" s="46">
        <v>14</v>
      </c>
      <c r="J677" s="45"/>
    </row>
    <row r="678" spans="1:10" ht="16.5" x14ac:dyDescent="0.25">
      <c r="A678" s="45" t="s">
        <v>631</v>
      </c>
      <c r="B678" s="45" t="s">
        <v>2332</v>
      </c>
      <c r="C678" s="45" t="s">
        <v>2333</v>
      </c>
      <c r="D678" s="45" t="s">
        <v>699</v>
      </c>
      <c r="E678" s="45" t="s">
        <v>2334</v>
      </c>
      <c r="F678" s="45" t="s">
        <v>50</v>
      </c>
      <c r="G678" s="45" t="s">
        <v>683</v>
      </c>
      <c r="H678" s="45" t="s">
        <v>701</v>
      </c>
      <c r="I678" s="46">
        <v>0</v>
      </c>
      <c r="J678" s="45"/>
    </row>
    <row r="679" spans="1:10" ht="16.5" x14ac:dyDescent="0.25">
      <c r="A679" s="45" t="s">
        <v>631</v>
      </c>
      <c r="B679" s="45" t="s">
        <v>2332</v>
      </c>
      <c r="C679" s="45" t="s">
        <v>2333</v>
      </c>
      <c r="D679" s="45" t="s">
        <v>699</v>
      </c>
      <c r="E679" s="45" t="s">
        <v>2334</v>
      </c>
      <c r="F679" s="45" t="s">
        <v>50</v>
      </c>
      <c r="G679" s="45" t="s">
        <v>636</v>
      </c>
      <c r="H679" s="45" t="s">
        <v>2335</v>
      </c>
      <c r="I679" s="46">
        <v>600</v>
      </c>
      <c r="J679" s="45"/>
    </row>
    <row r="680" spans="1:10" ht="16.5" x14ac:dyDescent="0.25">
      <c r="A680" s="45" t="s">
        <v>631</v>
      </c>
      <c r="B680" s="45" t="s">
        <v>2336</v>
      </c>
      <c r="C680" s="45" t="s">
        <v>2337</v>
      </c>
      <c r="D680" s="45" t="s">
        <v>634</v>
      </c>
      <c r="E680" s="45" t="s">
        <v>2338</v>
      </c>
      <c r="F680" s="45" t="s">
        <v>38</v>
      </c>
      <c r="G680" s="45" t="s">
        <v>646</v>
      </c>
      <c r="H680" s="45" t="s">
        <v>2339</v>
      </c>
      <c r="I680" s="46">
        <v>0</v>
      </c>
      <c r="J680" s="45"/>
    </row>
    <row r="681" spans="1:10" ht="16.5" x14ac:dyDescent="0.25">
      <c r="A681" s="45" t="s">
        <v>631</v>
      </c>
      <c r="B681" s="45" t="s">
        <v>2336</v>
      </c>
      <c r="C681" s="45" t="s">
        <v>2337</v>
      </c>
      <c r="D681" s="45" t="s">
        <v>634</v>
      </c>
      <c r="E681" s="45" t="s">
        <v>2338</v>
      </c>
      <c r="F681" s="45" t="s">
        <v>38</v>
      </c>
      <c r="G681" s="45" t="s">
        <v>646</v>
      </c>
      <c r="H681" s="45" t="s">
        <v>1561</v>
      </c>
      <c r="I681" s="46">
        <v>0</v>
      </c>
      <c r="J681" s="45"/>
    </row>
    <row r="682" spans="1:10" ht="16.5" x14ac:dyDescent="0.25">
      <c r="A682" s="45" t="s">
        <v>631</v>
      </c>
      <c r="B682" s="45" t="s">
        <v>2336</v>
      </c>
      <c r="C682" s="45" t="s">
        <v>2337</v>
      </c>
      <c r="D682" s="45" t="s">
        <v>634</v>
      </c>
      <c r="E682" s="45" t="s">
        <v>2338</v>
      </c>
      <c r="F682" s="45" t="s">
        <v>38</v>
      </c>
      <c r="G682" s="45" t="s">
        <v>646</v>
      </c>
      <c r="H682" s="45" t="s">
        <v>1561</v>
      </c>
      <c r="I682" s="46">
        <v>8</v>
      </c>
      <c r="J682" s="45"/>
    </row>
    <row r="683" spans="1:10" ht="16.5" x14ac:dyDescent="0.25">
      <c r="A683" s="45" t="s">
        <v>631</v>
      </c>
      <c r="B683" s="45" t="s">
        <v>2336</v>
      </c>
      <c r="C683" s="45" t="s">
        <v>2337</v>
      </c>
      <c r="D683" s="45" t="s">
        <v>634</v>
      </c>
      <c r="E683" s="45" t="s">
        <v>2338</v>
      </c>
      <c r="F683" s="45" t="s">
        <v>38</v>
      </c>
      <c r="G683" s="45" t="s">
        <v>641</v>
      </c>
      <c r="H683" s="45" t="s">
        <v>1566</v>
      </c>
      <c r="I683" s="46">
        <v>3</v>
      </c>
      <c r="J683" s="45"/>
    </row>
    <row r="684" spans="1:10" ht="16.5" x14ac:dyDescent="0.25">
      <c r="A684" s="45" t="s">
        <v>631</v>
      </c>
      <c r="B684" s="45" t="s">
        <v>2336</v>
      </c>
      <c r="C684" s="45" t="s">
        <v>2337</v>
      </c>
      <c r="D684" s="45" t="s">
        <v>634</v>
      </c>
      <c r="E684" s="45" t="s">
        <v>2338</v>
      </c>
      <c r="F684" s="45" t="s">
        <v>38</v>
      </c>
      <c r="G684" s="45" t="s">
        <v>641</v>
      </c>
      <c r="H684" s="45" t="s">
        <v>1566</v>
      </c>
      <c r="I684" s="46">
        <v>3</v>
      </c>
      <c r="J684" s="45"/>
    </row>
    <row r="685" spans="1:10" ht="16.5" x14ac:dyDescent="0.25">
      <c r="A685" s="45" t="s">
        <v>631</v>
      </c>
      <c r="B685" s="45" t="s">
        <v>2336</v>
      </c>
      <c r="C685" s="45" t="s">
        <v>2337</v>
      </c>
      <c r="D685" s="45" t="s">
        <v>634</v>
      </c>
      <c r="E685" s="45" t="s">
        <v>2338</v>
      </c>
      <c r="F685" s="45" t="s">
        <v>38</v>
      </c>
      <c r="G685" s="45" t="s">
        <v>665</v>
      </c>
      <c r="H685" s="45" t="s">
        <v>982</v>
      </c>
      <c r="I685" s="46">
        <v>0</v>
      </c>
      <c r="J685" s="45"/>
    </row>
    <row r="686" spans="1:10" ht="16.5" x14ac:dyDescent="0.25">
      <c r="A686" s="45" t="s">
        <v>631</v>
      </c>
      <c r="B686" s="45" t="s">
        <v>2336</v>
      </c>
      <c r="C686" s="45" t="s">
        <v>2337</v>
      </c>
      <c r="D686" s="45" t="s">
        <v>634</v>
      </c>
      <c r="E686" s="45" t="s">
        <v>2338</v>
      </c>
      <c r="F686" s="45" t="s">
        <v>38</v>
      </c>
      <c r="G686" s="45" t="s">
        <v>665</v>
      </c>
      <c r="H686" s="45" t="s">
        <v>982</v>
      </c>
      <c r="I686" s="46">
        <v>0</v>
      </c>
      <c r="J686" s="45"/>
    </row>
    <row r="687" spans="1:10" ht="16.5" x14ac:dyDescent="0.25">
      <c r="A687" s="45" t="s">
        <v>631</v>
      </c>
      <c r="B687" s="45" t="s">
        <v>2336</v>
      </c>
      <c r="C687" s="45" t="s">
        <v>2337</v>
      </c>
      <c r="D687" s="45" t="s">
        <v>634</v>
      </c>
      <c r="E687" s="45" t="s">
        <v>2338</v>
      </c>
      <c r="F687" s="45" t="s">
        <v>38</v>
      </c>
      <c r="G687" s="45" t="s">
        <v>665</v>
      </c>
      <c r="H687" s="45" t="s">
        <v>1733</v>
      </c>
      <c r="I687" s="46">
        <v>35</v>
      </c>
      <c r="J687" s="45"/>
    </row>
    <row r="688" spans="1:10" ht="16.5" x14ac:dyDescent="0.25">
      <c r="A688" s="45" t="s">
        <v>631</v>
      </c>
      <c r="B688" s="45" t="s">
        <v>2336</v>
      </c>
      <c r="C688" s="45" t="s">
        <v>2337</v>
      </c>
      <c r="D688" s="45" t="s">
        <v>634</v>
      </c>
      <c r="E688" s="45" t="s">
        <v>2338</v>
      </c>
      <c r="F688" s="45" t="s">
        <v>38</v>
      </c>
      <c r="G688" s="45" t="s">
        <v>667</v>
      </c>
      <c r="H688" s="45" t="s">
        <v>1570</v>
      </c>
      <c r="I688" s="46">
        <v>0</v>
      </c>
      <c r="J688" s="45"/>
    </row>
    <row r="689" spans="1:10" ht="16.5" x14ac:dyDescent="0.25">
      <c r="A689" s="45" t="s">
        <v>631</v>
      </c>
      <c r="B689" s="45" t="s">
        <v>2336</v>
      </c>
      <c r="C689" s="45" t="s">
        <v>2337</v>
      </c>
      <c r="D689" s="45" t="s">
        <v>634</v>
      </c>
      <c r="E689" s="45" t="s">
        <v>2338</v>
      </c>
      <c r="F689" s="45" t="s">
        <v>38</v>
      </c>
      <c r="G689" s="45" t="s">
        <v>667</v>
      </c>
      <c r="H689" s="45" t="s">
        <v>1570</v>
      </c>
      <c r="I689" s="46">
        <v>0</v>
      </c>
      <c r="J689" s="45"/>
    </row>
    <row r="690" spans="1:10" ht="16.5" x14ac:dyDescent="0.25">
      <c r="A690" s="45" t="s">
        <v>631</v>
      </c>
      <c r="B690" s="45" t="s">
        <v>2340</v>
      </c>
      <c r="C690" s="45" t="s">
        <v>2341</v>
      </c>
      <c r="D690" s="45" t="s">
        <v>634</v>
      </c>
      <c r="E690" s="45" t="s">
        <v>2342</v>
      </c>
      <c r="F690" s="45" t="s">
        <v>473</v>
      </c>
      <c r="G690" s="45" t="s">
        <v>636</v>
      </c>
      <c r="H690" s="45" t="s">
        <v>2343</v>
      </c>
      <c r="I690" s="46">
        <v>2</v>
      </c>
      <c r="J690" s="45"/>
    </row>
    <row r="691" spans="1:10" ht="16.5" x14ac:dyDescent="0.25">
      <c r="A691" s="45" t="s">
        <v>631</v>
      </c>
      <c r="B691" s="45" t="s">
        <v>2344</v>
      </c>
      <c r="C691" s="45" t="s">
        <v>2345</v>
      </c>
      <c r="D691" s="45" t="s">
        <v>634</v>
      </c>
      <c r="E691" s="45" t="s">
        <v>2346</v>
      </c>
      <c r="F691" s="45" t="s">
        <v>38</v>
      </c>
      <c r="G691" s="45" t="s">
        <v>646</v>
      </c>
      <c r="H691" s="45" t="s">
        <v>2347</v>
      </c>
      <c r="I691" s="46">
        <v>2</v>
      </c>
      <c r="J691" s="45"/>
    </row>
    <row r="692" spans="1:10" ht="16.5" x14ac:dyDescent="0.25">
      <c r="A692" s="45" t="s">
        <v>631</v>
      </c>
      <c r="B692" s="45" t="s">
        <v>2344</v>
      </c>
      <c r="C692" s="45" t="s">
        <v>2345</v>
      </c>
      <c r="D692" s="45" t="s">
        <v>634</v>
      </c>
      <c r="E692" s="45" t="s">
        <v>2346</v>
      </c>
      <c r="F692" s="45" t="s">
        <v>38</v>
      </c>
      <c r="G692" s="45" t="s">
        <v>665</v>
      </c>
      <c r="H692" s="45" t="s">
        <v>2348</v>
      </c>
      <c r="I692" s="46">
        <v>4</v>
      </c>
      <c r="J692" s="45"/>
    </row>
    <row r="693" spans="1:10" ht="16.5" x14ac:dyDescent="0.25">
      <c r="A693" s="45" t="s">
        <v>631</v>
      </c>
      <c r="B693" s="45" t="s">
        <v>2349</v>
      </c>
      <c r="C693" s="45" t="s">
        <v>2350</v>
      </c>
      <c r="D693" s="45" t="s">
        <v>634</v>
      </c>
      <c r="E693" s="45" t="s">
        <v>2351</v>
      </c>
      <c r="F693" s="45" t="s">
        <v>50</v>
      </c>
      <c r="G693" s="45" t="s">
        <v>674</v>
      </c>
      <c r="H693" s="45" t="s">
        <v>2352</v>
      </c>
      <c r="I693" s="46">
        <v>1</v>
      </c>
      <c r="J693" s="45"/>
    </row>
    <row r="694" spans="1:10" ht="16.5" x14ac:dyDescent="0.25">
      <c r="A694" s="45" t="s">
        <v>631</v>
      </c>
      <c r="B694" s="45" t="s">
        <v>2349</v>
      </c>
      <c r="C694" s="45" t="s">
        <v>2350</v>
      </c>
      <c r="D694" s="45" t="s">
        <v>634</v>
      </c>
      <c r="E694" s="45" t="s">
        <v>2351</v>
      </c>
      <c r="F694" s="45" t="s">
        <v>50</v>
      </c>
      <c r="G694" s="45" t="s">
        <v>748</v>
      </c>
      <c r="H694" s="45" t="s">
        <v>2353</v>
      </c>
      <c r="I694" s="46">
        <v>1</v>
      </c>
      <c r="J694" s="45"/>
    </row>
    <row r="695" spans="1:10" ht="16.5" x14ac:dyDescent="0.25">
      <c r="A695" s="45" t="s">
        <v>648</v>
      </c>
      <c r="B695" s="45" t="s">
        <v>532</v>
      </c>
      <c r="C695" s="45" t="s">
        <v>2354</v>
      </c>
      <c r="D695" s="45" t="s">
        <v>699</v>
      </c>
      <c r="E695" s="45" t="s">
        <v>2355</v>
      </c>
      <c r="F695" s="45" t="s">
        <v>50</v>
      </c>
      <c r="G695" s="45" t="s">
        <v>683</v>
      </c>
      <c r="H695" s="45" t="s">
        <v>701</v>
      </c>
      <c r="I695" s="46">
        <v>0</v>
      </c>
      <c r="J695" s="45" t="s">
        <v>2356</v>
      </c>
    </row>
    <row r="696" spans="1:10" ht="16.5" x14ac:dyDescent="0.25">
      <c r="A696" s="45" t="s">
        <v>648</v>
      </c>
      <c r="B696" s="45" t="s">
        <v>532</v>
      </c>
      <c r="C696" s="45" t="s">
        <v>2354</v>
      </c>
      <c r="D696" s="45" t="s">
        <v>699</v>
      </c>
      <c r="E696" s="45" t="s">
        <v>2355</v>
      </c>
      <c r="F696" s="45" t="s">
        <v>50</v>
      </c>
      <c r="G696" s="45" t="s">
        <v>754</v>
      </c>
      <c r="H696" s="45" t="s">
        <v>755</v>
      </c>
      <c r="I696" s="46">
        <v>0</v>
      </c>
      <c r="J696" s="45" t="s">
        <v>2357</v>
      </c>
    </row>
    <row r="697" spans="1:10" ht="16.5" x14ac:dyDescent="0.25">
      <c r="A697" s="45" t="s">
        <v>631</v>
      </c>
      <c r="B697" s="45" t="s">
        <v>2358</v>
      </c>
      <c r="C697" s="45" t="s">
        <v>2359</v>
      </c>
      <c r="D697" s="45" t="s">
        <v>634</v>
      </c>
      <c r="E697" s="45" t="s">
        <v>2360</v>
      </c>
      <c r="F697" s="45" t="s">
        <v>38</v>
      </c>
      <c r="G697" s="45" t="s">
        <v>636</v>
      </c>
      <c r="H697" s="45" t="s">
        <v>890</v>
      </c>
      <c r="I697" s="46">
        <v>2</v>
      </c>
      <c r="J697" s="45"/>
    </row>
    <row r="698" spans="1:10" ht="16.5" x14ac:dyDescent="0.25">
      <c r="A698" s="45" t="s">
        <v>631</v>
      </c>
      <c r="B698" s="45" t="s">
        <v>2361</v>
      </c>
      <c r="C698" s="45" t="s">
        <v>2362</v>
      </c>
      <c r="D698" s="45" t="s">
        <v>634</v>
      </c>
      <c r="E698" s="45" t="s">
        <v>2363</v>
      </c>
      <c r="F698" s="45" t="s">
        <v>50</v>
      </c>
      <c r="G698" s="45" t="s">
        <v>667</v>
      </c>
      <c r="H698" s="45" t="s">
        <v>1016</v>
      </c>
      <c r="I698" s="46">
        <v>2</v>
      </c>
      <c r="J698" s="45"/>
    </row>
    <row r="699" spans="1:10" ht="16.5" x14ac:dyDescent="0.25">
      <c r="A699" s="45" t="s">
        <v>631</v>
      </c>
      <c r="B699" s="45" t="s">
        <v>2364</v>
      </c>
      <c r="C699" s="45" t="s">
        <v>2365</v>
      </c>
      <c r="D699" s="45" t="s">
        <v>634</v>
      </c>
      <c r="E699" s="45" t="s">
        <v>2366</v>
      </c>
      <c r="F699" s="45" t="s">
        <v>38</v>
      </c>
      <c r="G699" s="45" t="s">
        <v>636</v>
      </c>
      <c r="H699" s="45" t="s">
        <v>2367</v>
      </c>
      <c r="I699" s="46">
        <v>1</v>
      </c>
      <c r="J699" s="45"/>
    </row>
    <row r="700" spans="1:10" ht="16.5" x14ac:dyDescent="0.25">
      <c r="A700" s="45" t="s">
        <v>631</v>
      </c>
      <c r="B700" s="45" t="s">
        <v>2364</v>
      </c>
      <c r="C700" s="45" t="s">
        <v>2365</v>
      </c>
      <c r="D700" s="45" t="s">
        <v>634</v>
      </c>
      <c r="E700" s="45" t="s">
        <v>2366</v>
      </c>
      <c r="F700" s="45" t="s">
        <v>38</v>
      </c>
      <c r="G700" s="45" t="s">
        <v>636</v>
      </c>
      <c r="H700" s="45" t="s">
        <v>1212</v>
      </c>
      <c r="I700" s="46">
        <v>2</v>
      </c>
      <c r="J700" s="45"/>
    </row>
    <row r="701" spans="1:10" ht="16.5" x14ac:dyDescent="0.25">
      <c r="A701" s="45" t="s">
        <v>648</v>
      </c>
      <c r="B701" s="45" t="s">
        <v>2368</v>
      </c>
      <c r="C701" s="45" t="s">
        <v>2369</v>
      </c>
      <c r="D701" s="45" t="s">
        <v>634</v>
      </c>
      <c r="E701" s="45" t="s">
        <v>2370</v>
      </c>
      <c r="F701" s="45" t="s">
        <v>50</v>
      </c>
      <c r="G701" s="45" t="s">
        <v>636</v>
      </c>
      <c r="H701" s="45" t="s">
        <v>2371</v>
      </c>
      <c r="I701" s="46">
        <v>0</v>
      </c>
      <c r="J701" s="45" t="s">
        <v>2282</v>
      </c>
    </row>
    <row r="702" spans="1:10" ht="16.5" x14ac:dyDescent="0.25">
      <c r="A702" s="45" t="s">
        <v>808</v>
      </c>
      <c r="B702" s="45" t="s">
        <v>2372</v>
      </c>
      <c r="C702" s="45" t="s">
        <v>2373</v>
      </c>
      <c r="D702" s="45" t="s">
        <v>699</v>
      </c>
      <c r="E702" s="45" t="s">
        <v>2374</v>
      </c>
      <c r="F702" s="45" t="s">
        <v>38</v>
      </c>
      <c r="G702" s="45" t="s">
        <v>646</v>
      </c>
      <c r="H702" s="45" t="s">
        <v>713</v>
      </c>
      <c r="I702" s="46">
        <v>0</v>
      </c>
      <c r="J702" s="45"/>
    </row>
    <row r="703" spans="1:10" ht="16.5" x14ac:dyDescent="0.25">
      <c r="A703" s="45" t="s">
        <v>648</v>
      </c>
      <c r="B703" s="45" t="s">
        <v>275</v>
      </c>
      <c r="C703" s="45" t="s">
        <v>2375</v>
      </c>
      <c r="D703" s="45" t="s">
        <v>634</v>
      </c>
      <c r="E703" s="45" t="s">
        <v>2376</v>
      </c>
      <c r="F703" s="45" t="s">
        <v>50</v>
      </c>
      <c r="G703" s="45" t="s">
        <v>674</v>
      </c>
      <c r="H703" s="45" t="s">
        <v>2377</v>
      </c>
      <c r="I703" s="46">
        <v>35</v>
      </c>
      <c r="J703" s="45" t="s">
        <v>1475</v>
      </c>
    </row>
    <row r="704" spans="1:10" ht="16.5" x14ac:dyDescent="0.25">
      <c r="A704" s="45" t="s">
        <v>808</v>
      </c>
      <c r="B704" s="45" t="s">
        <v>2378</v>
      </c>
      <c r="C704" s="45" t="s">
        <v>2379</v>
      </c>
      <c r="D704" s="45" t="s">
        <v>699</v>
      </c>
      <c r="E704" s="45" t="s">
        <v>2380</v>
      </c>
      <c r="F704" s="45" t="s">
        <v>38</v>
      </c>
      <c r="G704" s="45" t="s">
        <v>646</v>
      </c>
      <c r="H704" s="45" t="s">
        <v>713</v>
      </c>
      <c r="I704" s="46">
        <v>0</v>
      </c>
      <c r="J704" s="45"/>
    </row>
    <row r="705" spans="1:10" ht="16.5" x14ac:dyDescent="0.25">
      <c r="A705" s="45" t="s">
        <v>631</v>
      </c>
      <c r="B705" s="45" t="s">
        <v>2381</v>
      </c>
      <c r="C705" s="45" t="s">
        <v>2382</v>
      </c>
      <c r="D705" s="45" t="s">
        <v>699</v>
      </c>
      <c r="E705" s="45" t="s">
        <v>2383</v>
      </c>
      <c r="F705" s="45" t="s">
        <v>38</v>
      </c>
      <c r="G705" s="45" t="s">
        <v>683</v>
      </c>
      <c r="H705" s="45" t="s">
        <v>701</v>
      </c>
      <c r="I705" s="46">
        <v>0</v>
      </c>
      <c r="J705" s="45"/>
    </row>
    <row r="706" spans="1:10" ht="16.5" x14ac:dyDescent="0.25">
      <c r="A706" s="45" t="s">
        <v>631</v>
      </c>
      <c r="B706" s="45" t="s">
        <v>2381</v>
      </c>
      <c r="C706" s="45" t="s">
        <v>2382</v>
      </c>
      <c r="D706" s="45" t="s">
        <v>699</v>
      </c>
      <c r="E706" s="45" t="s">
        <v>2383</v>
      </c>
      <c r="F706" s="45" t="s">
        <v>38</v>
      </c>
      <c r="G706" s="45" t="s">
        <v>652</v>
      </c>
      <c r="H706" s="45" t="s">
        <v>2384</v>
      </c>
      <c r="I706" s="46">
        <v>32</v>
      </c>
      <c r="J706" s="45"/>
    </row>
    <row r="707" spans="1:10" ht="16.5" x14ac:dyDescent="0.25">
      <c r="A707" s="45" t="s">
        <v>631</v>
      </c>
      <c r="B707" s="45" t="s">
        <v>2381</v>
      </c>
      <c r="C707" s="45" t="s">
        <v>2382</v>
      </c>
      <c r="D707" s="45" t="s">
        <v>699</v>
      </c>
      <c r="E707" s="45" t="s">
        <v>2383</v>
      </c>
      <c r="F707" s="45" t="s">
        <v>38</v>
      </c>
      <c r="G707" s="45" t="s">
        <v>652</v>
      </c>
      <c r="H707" s="45" t="s">
        <v>2385</v>
      </c>
      <c r="I707" s="46">
        <v>18</v>
      </c>
      <c r="J707" s="45"/>
    </row>
    <row r="708" spans="1:10" ht="16.5" x14ac:dyDescent="0.25">
      <c r="A708" s="45" t="s">
        <v>631</v>
      </c>
      <c r="B708" s="45" t="s">
        <v>2386</v>
      </c>
      <c r="C708" s="45" t="s">
        <v>2387</v>
      </c>
      <c r="D708" s="45" t="s">
        <v>634</v>
      </c>
      <c r="E708" s="45" t="s">
        <v>2388</v>
      </c>
      <c r="F708" s="45" t="s">
        <v>38</v>
      </c>
      <c r="G708" s="45" t="s">
        <v>636</v>
      </c>
      <c r="H708" s="45" t="s">
        <v>2389</v>
      </c>
      <c r="I708" s="46">
        <v>2</v>
      </c>
      <c r="J708" s="45"/>
    </row>
    <row r="709" spans="1:10" ht="16.5" x14ac:dyDescent="0.25">
      <c r="A709" s="45" t="s">
        <v>631</v>
      </c>
      <c r="B709" s="45" t="s">
        <v>2390</v>
      </c>
      <c r="C709" s="45" t="s">
        <v>2391</v>
      </c>
      <c r="D709" s="45" t="s">
        <v>634</v>
      </c>
      <c r="E709" s="45" t="s">
        <v>2392</v>
      </c>
      <c r="F709" s="45" t="s">
        <v>38</v>
      </c>
      <c r="G709" s="45" t="s">
        <v>636</v>
      </c>
      <c r="H709" s="45" t="s">
        <v>1435</v>
      </c>
      <c r="I709" s="46">
        <v>1</v>
      </c>
      <c r="J709" s="45"/>
    </row>
    <row r="710" spans="1:10" ht="16.5" x14ac:dyDescent="0.25">
      <c r="A710" s="45" t="s">
        <v>631</v>
      </c>
      <c r="B710" s="45" t="s">
        <v>2393</v>
      </c>
      <c r="C710" s="45" t="s">
        <v>2394</v>
      </c>
      <c r="D710" s="45" t="s">
        <v>699</v>
      </c>
      <c r="E710" s="45" t="s">
        <v>2395</v>
      </c>
      <c r="F710" s="45" t="s">
        <v>38</v>
      </c>
      <c r="G710" s="45" t="s">
        <v>646</v>
      </c>
      <c r="H710" s="45" t="s">
        <v>1087</v>
      </c>
      <c r="I710" s="46">
        <v>0</v>
      </c>
      <c r="J710" s="45"/>
    </row>
    <row r="711" spans="1:10" ht="16.5" x14ac:dyDescent="0.25">
      <c r="A711" s="45" t="s">
        <v>631</v>
      </c>
      <c r="B711" s="45" t="s">
        <v>2396</v>
      </c>
      <c r="C711" s="45" t="s">
        <v>1113</v>
      </c>
      <c r="D711" s="45" t="s">
        <v>634</v>
      </c>
      <c r="E711" s="45" t="s">
        <v>2397</v>
      </c>
      <c r="F711" s="45" t="s">
        <v>50</v>
      </c>
      <c r="G711" s="45" t="s">
        <v>636</v>
      </c>
      <c r="H711" s="45" t="s">
        <v>1992</v>
      </c>
      <c r="I711" s="46">
        <v>0</v>
      </c>
      <c r="J711" s="45"/>
    </row>
    <row r="712" spans="1:10" ht="16.5" x14ac:dyDescent="0.25">
      <c r="A712" s="45" t="s">
        <v>631</v>
      </c>
      <c r="B712" s="45" t="s">
        <v>2396</v>
      </c>
      <c r="C712" s="45" t="s">
        <v>1113</v>
      </c>
      <c r="D712" s="45" t="s">
        <v>634</v>
      </c>
      <c r="E712" s="45" t="s">
        <v>2397</v>
      </c>
      <c r="F712" s="45" t="s">
        <v>50</v>
      </c>
      <c r="G712" s="45" t="s">
        <v>636</v>
      </c>
      <c r="H712" s="45" t="s">
        <v>1993</v>
      </c>
      <c r="I712" s="46">
        <v>1</v>
      </c>
      <c r="J712" s="45"/>
    </row>
    <row r="713" spans="1:10" ht="16.5" x14ac:dyDescent="0.25">
      <c r="A713" s="45" t="s">
        <v>631</v>
      </c>
      <c r="B713" s="45" t="s">
        <v>2398</v>
      </c>
      <c r="C713" s="45" t="s">
        <v>2399</v>
      </c>
      <c r="D713" s="45" t="s">
        <v>634</v>
      </c>
      <c r="E713" s="45" t="s">
        <v>2400</v>
      </c>
      <c r="F713" s="45" t="s">
        <v>2401</v>
      </c>
      <c r="G713" s="45" t="s">
        <v>674</v>
      </c>
      <c r="H713" s="45" t="s">
        <v>1853</v>
      </c>
      <c r="I713" s="46">
        <v>1</v>
      </c>
      <c r="J713" s="45"/>
    </row>
    <row r="714" spans="1:10" ht="16.5" x14ac:dyDescent="0.25">
      <c r="A714" s="45" t="s">
        <v>631</v>
      </c>
      <c r="B714" s="45" t="s">
        <v>2402</v>
      </c>
      <c r="C714" s="45" t="s">
        <v>2403</v>
      </c>
      <c r="D714" s="45" t="s">
        <v>634</v>
      </c>
      <c r="E714" s="45" t="s">
        <v>2404</v>
      </c>
      <c r="F714" s="45" t="s">
        <v>50</v>
      </c>
      <c r="G714" s="45" t="s">
        <v>674</v>
      </c>
      <c r="H714" s="45" t="s">
        <v>2405</v>
      </c>
      <c r="I714" s="46">
        <v>1</v>
      </c>
      <c r="J714" s="45"/>
    </row>
    <row r="715" spans="1:10" ht="16.5" x14ac:dyDescent="0.25">
      <c r="A715" s="45" t="s">
        <v>631</v>
      </c>
      <c r="B715" s="45" t="s">
        <v>2406</v>
      </c>
      <c r="C715" s="45" t="s">
        <v>2407</v>
      </c>
      <c r="D715" s="45" t="s">
        <v>634</v>
      </c>
      <c r="E715" s="45" t="s">
        <v>2408</v>
      </c>
      <c r="F715" s="45" t="s">
        <v>50</v>
      </c>
      <c r="G715" s="45" t="s">
        <v>674</v>
      </c>
      <c r="H715" s="45" t="s">
        <v>2409</v>
      </c>
      <c r="I715" s="46">
        <v>3</v>
      </c>
      <c r="J715" s="45"/>
    </row>
    <row r="716" spans="1:10" ht="16.5" x14ac:dyDescent="0.25">
      <c r="A716" s="45" t="s">
        <v>631</v>
      </c>
      <c r="B716" s="45" t="s">
        <v>2410</v>
      </c>
      <c r="C716" s="45" t="s">
        <v>2411</v>
      </c>
      <c r="D716" s="45" t="s">
        <v>634</v>
      </c>
      <c r="E716" s="45" t="s">
        <v>2412</v>
      </c>
      <c r="F716" s="45" t="s">
        <v>38</v>
      </c>
      <c r="G716" s="45" t="s">
        <v>636</v>
      </c>
      <c r="H716" s="45" t="s">
        <v>2413</v>
      </c>
      <c r="I716" s="46">
        <v>1</v>
      </c>
      <c r="J716" s="45"/>
    </row>
    <row r="717" spans="1:10" ht="16.5" x14ac:dyDescent="0.25">
      <c r="A717" s="45" t="s">
        <v>631</v>
      </c>
      <c r="B717" s="45" t="s">
        <v>2414</v>
      </c>
      <c r="C717" s="45" t="s">
        <v>2415</v>
      </c>
      <c r="D717" s="45" t="s">
        <v>634</v>
      </c>
      <c r="E717" s="45" t="s">
        <v>2416</v>
      </c>
      <c r="F717" s="45" t="s">
        <v>38</v>
      </c>
      <c r="G717" s="45" t="s">
        <v>674</v>
      </c>
      <c r="H717" s="45" t="s">
        <v>2417</v>
      </c>
      <c r="I717" s="46">
        <v>4</v>
      </c>
      <c r="J717" s="45"/>
    </row>
    <row r="718" spans="1:10" ht="16.5" x14ac:dyDescent="0.25">
      <c r="A718" s="45" t="s">
        <v>631</v>
      </c>
      <c r="B718" s="45" t="s">
        <v>2418</v>
      </c>
      <c r="C718" s="45" t="s">
        <v>2419</v>
      </c>
      <c r="D718" s="45" t="s">
        <v>634</v>
      </c>
      <c r="E718" s="45" t="s">
        <v>2420</v>
      </c>
      <c r="F718" s="45" t="s">
        <v>50</v>
      </c>
      <c r="G718" s="45" t="s">
        <v>636</v>
      </c>
      <c r="H718" s="45" t="s">
        <v>2421</v>
      </c>
      <c r="I718" s="46">
        <v>1</v>
      </c>
      <c r="J718" s="45"/>
    </row>
    <row r="719" spans="1:10" ht="16.5" x14ac:dyDescent="0.25">
      <c r="A719" s="45" t="s">
        <v>631</v>
      </c>
      <c r="B719" s="45" t="s">
        <v>2422</v>
      </c>
      <c r="C719" s="45" t="s">
        <v>2423</v>
      </c>
      <c r="D719" s="45" t="s">
        <v>634</v>
      </c>
      <c r="E719" s="45" t="s">
        <v>2424</v>
      </c>
      <c r="F719" s="45" t="s">
        <v>38</v>
      </c>
      <c r="G719" s="45" t="s">
        <v>646</v>
      </c>
      <c r="H719" s="45" t="s">
        <v>679</v>
      </c>
      <c r="I719" s="46">
        <v>1</v>
      </c>
      <c r="J719" s="45"/>
    </row>
    <row r="720" spans="1:10" ht="16.5" x14ac:dyDescent="0.25">
      <c r="A720" s="45" t="s">
        <v>631</v>
      </c>
      <c r="B720" s="45" t="s">
        <v>2425</v>
      </c>
      <c r="C720" s="45" t="s">
        <v>1744</v>
      </c>
      <c r="D720" s="45" t="s">
        <v>634</v>
      </c>
      <c r="E720" s="45" t="s">
        <v>2426</v>
      </c>
      <c r="F720" s="45" t="s">
        <v>38</v>
      </c>
      <c r="G720" s="45" t="s">
        <v>738</v>
      </c>
      <c r="H720" s="45" t="s">
        <v>1035</v>
      </c>
      <c r="I720" s="46">
        <v>2</v>
      </c>
      <c r="J720" s="45"/>
    </row>
    <row r="721" spans="1:10" ht="16.5" x14ac:dyDescent="0.25">
      <c r="A721" s="45" t="s">
        <v>631</v>
      </c>
      <c r="B721" s="45" t="s">
        <v>2427</v>
      </c>
      <c r="C721" s="45" t="s">
        <v>2428</v>
      </c>
      <c r="D721" s="45" t="s">
        <v>634</v>
      </c>
      <c r="E721" s="45" t="s">
        <v>2429</v>
      </c>
      <c r="F721" s="45" t="s">
        <v>38</v>
      </c>
      <c r="G721" s="45" t="s">
        <v>636</v>
      </c>
      <c r="H721" s="45" t="s">
        <v>2430</v>
      </c>
      <c r="I721" s="46">
        <v>1</v>
      </c>
      <c r="J721" s="45"/>
    </row>
    <row r="722" spans="1:10" ht="16.5" x14ac:dyDescent="0.25">
      <c r="A722" s="45" t="s">
        <v>631</v>
      </c>
      <c r="B722" s="45" t="s">
        <v>2431</v>
      </c>
      <c r="C722" s="45" t="s">
        <v>2432</v>
      </c>
      <c r="D722" s="45" t="s">
        <v>634</v>
      </c>
      <c r="E722" s="45" t="s">
        <v>2432</v>
      </c>
      <c r="F722" s="45" t="s">
        <v>38</v>
      </c>
      <c r="G722" s="45" t="s">
        <v>667</v>
      </c>
      <c r="H722" s="45" t="s">
        <v>1016</v>
      </c>
      <c r="I722" s="46">
        <v>1</v>
      </c>
      <c r="J722" s="45"/>
    </row>
    <row r="723" spans="1:10" ht="16.5" x14ac:dyDescent="0.25">
      <c r="A723" s="45" t="s">
        <v>631</v>
      </c>
      <c r="B723" s="45" t="s">
        <v>2433</v>
      </c>
      <c r="C723" s="45" t="s">
        <v>2434</v>
      </c>
      <c r="D723" s="45" t="s">
        <v>634</v>
      </c>
      <c r="E723" s="45" t="s">
        <v>2435</v>
      </c>
      <c r="F723" s="45" t="s">
        <v>50</v>
      </c>
      <c r="G723" s="45" t="s">
        <v>667</v>
      </c>
      <c r="H723" s="45" t="s">
        <v>1016</v>
      </c>
      <c r="I723" s="46">
        <v>3</v>
      </c>
      <c r="J723" s="45"/>
    </row>
    <row r="724" spans="1:10" ht="16.5" x14ac:dyDescent="0.25">
      <c r="A724" s="45" t="s">
        <v>631</v>
      </c>
      <c r="B724" s="45" t="s">
        <v>2436</v>
      </c>
      <c r="C724" s="45" t="s">
        <v>2437</v>
      </c>
      <c r="D724" s="45" t="s">
        <v>699</v>
      </c>
      <c r="E724" s="45" t="s">
        <v>2438</v>
      </c>
      <c r="F724" s="45" t="s">
        <v>50</v>
      </c>
      <c r="G724" s="45" t="s">
        <v>754</v>
      </c>
      <c r="H724" s="45" t="s">
        <v>755</v>
      </c>
      <c r="I724" s="46">
        <v>0</v>
      </c>
      <c r="J724" s="45"/>
    </row>
    <row r="725" spans="1:10" ht="16.5" x14ac:dyDescent="0.25">
      <c r="A725" s="45" t="s">
        <v>631</v>
      </c>
      <c r="B725" s="45" t="s">
        <v>2439</v>
      </c>
      <c r="C725" s="45" t="s">
        <v>2440</v>
      </c>
      <c r="D725" s="45" t="s">
        <v>634</v>
      </c>
      <c r="E725" s="45" t="s">
        <v>2441</v>
      </c>
      <c r="F725" s="45" t="s">
        <v>38</v>
      </c>
      <c r="G725" s="45" t="s">
        <v>674</v>
      </c>
      <c r="H725" s="45" t="s">
        <v>2442</v>
      </c>
      <c r="I725" s="46">
        <v>1</v>
      </c>
      <c r="J725" s="45"/>
    </row>
    <row r="726" spans="1:10" ht="16.5" x14ac:dyDescent="0.25">
      <c r="A726" s="45" t="s">
        <v>631</v>
      </c>
      <c r="B726" s="45" t="s">
        <v>2443</v>
      </c>
      <c r="C726" s="45" t="s">
        <v>2444</v>
      </c>
      <c r="D726" s="45" t="s">
        <v>699</v>
      </c>
      <c r="E726" s="45" t="s">
        <v>2445</v>
      </c>
      <c r="F726" s="45" t="s">
        <v>50</v>
      </c>
      <c r="G726" s="45" t="s">
        <v>683</v>
      </c>
      <c r="H726" s="45" t="s">
        <v>701</v>
      </c>
      <c r="I726" s="46">
        <v>0</v>
      </c>
      <c r="J726" s="45"/>
    </row>
    <row r="727" spans="1:10" ht="16.5" x14ac:dyDescent="0.25">
      <c r="A727" s="45" t="s">
        <v>631</v>
      </c>
      <c r="B727" s="45" t="s">
        <v>2443</v>
      </c>
      <c r="C727" s="45" t="s">
        <v>2444</v>
      </c>
      <c r="D727" s="45" t="s">
        <v>699</v>
      </c>
      <c r="E727" s="45" t="s">
        <v>2445</v>
      </c>
      <c r="F727" s="45" t="s">
        <v>50</v>
      </c>
      <c r="G727" s="45" t="s">
        <v>636</v>
      </c>
      <c r="H727" s="45" t="s">
        <v>759</v>
      </c>
      <c r="I727" s="46">
        <v>70</v>
      </c>
      <c r="J727" s="45"/>
    </row>
    <row r="728" spans="1:10" ht="16.5" x14ac:dyDescent="0.25">
      <c r="A728" s="45" t="s">
        <v>631</v>
      </c>
      <c r="B728" s="45" t="s">
        <v>2446</v>
      </c>
      <c r="C728" s="45" t="s">
        <v>2447</v>
      </c>
      <c r="D728" s="45" t="s">
        <v>699</v>
      </c>
      <c r="E728" s="45" t="s">
        <v>2448</v>
      </c>
      <c r="F728" s="45" t="s">
        <v>1345</v>
      </c>
      <c r="G728" s="45" t="s">
        <v>683</v>
      </c>
      <c r="H728" s="45" t="s">
        <v>886</v>
      </c>
      <c r="I728" s="46">
        <v>0</v>
      </c>
      <c r="J728" s="45"/>
    </row>
    <row r="729" spans="1:10" ht="16.5" x14ac:dyDescent="0.25">
      <c r="A729" s="45" t="s">
        <v>631</v>
      </c>
      <c r="B729" s="45" t="s">
        <v>2446</v>
      </c>
      <c r="C729" s="45" t="s">
        <v>2447</v>
      </c>
      <c r="D729" s="45" t="s">
        <v>699</v>
      </c>
      <c r="E729" s="45" t="s">
        <v>2448</v>
      </c>
      <c r="F729" s="45" t="s">
        <v>1345</v>
      </c>
      <c r="G729" s="45" t="s">
        <v>683</v>
      </c>
      <c r="H729" s="45" t="s">
        <v>886</v>
      </c>
      <c r="I729" s="46">
        <v>0</v>
      </c>
      <c r="J729" s="45"/>
    </row>
    <row r="730" spans="1:10" ht="16.5" x14ac:dyDescent="0.25">
      <c r="A730" s="45" t="s">
        <v>631</v>
      </c>
      <c r="B730" s="45" t="s">
        <v>2446</v>
      </c>
      <c r="C730" s="45" t="s">
        <v>2447</v>
      </c>
      <c r="D730" s="45" t="s">
        <v>699</v>
      </c>
      <c r="E730" s="45" t="s">
        <v>2448</v>
      </c>
      <c r="F730" s="45" t="s">
        <v>1345</v>
      </c>
      <c r="G730" s="45" t="s">
        <v>683</v>
      </c>
      <c r="H730" s="45" t="s">
        <v>701</v>
      </c>
      <c r="I730" s="46">
        <v>0</v>
      </c>
      <c r="J730" s="45"/>
    </row>
    <row r="731" spans="1:10" ht="16.5" x14ac:dyDescent="0.25">
      <c r="A731" s="45" t="s">
        <v>631</v>
      </c>
      <c r="B731" s="45" t="s">
        <v>2446</v>
      </c>
      <c r="C731" s="45" t="s">
        <v>2447</v>
      </c>
      <c r="D731" s="45" t="s">
        <v>699</v>
      </c>
      <c r="E731" s="45" t="s">
        <v>2448</v>
      </c>
      <c r="F731" s="45" t="s">
        <v>1345</v>
      </c>
      <c r="G731" s="45" t="s">
        <v>683</v>
      </c>
      <c r="H731" s="45" t="s">
        <v>1346</v>
      </c>
      <c r="I731" s="46">
        <v>3</v>
      </c>
      <c r="J731" s="45"/>
    </row>
    <row r="732" spans="1:10" ht="16.5" x14ac:dyDescent="0.25">
      <c r="A732" s="45" t="s">
        <v>631</v>
      </c>
      <c r="B732" s="45" t="s">
        <v>2449</v>
      </c>
      <c r="C732" s="45" t="s">
        <v>2450</v>
      </c>
      <c r="D732" s="45" t="s">
        <v>634</v>
      </c>
      <c r="E732" s="45" t="s">
        <v>2451</v>
      </c>
      <c r="F732" s="45" t="s">
        <v>473</v>
      </c>
      <c r="G732" s="45" t="s">
        <v>636</v>
      </c>
      <c r="H732" s="45" t="s">
        <v>2452</v>
      </c>
      <c r="I732" s="46">
        <v>64</v>
      </c>
      <c r="J732" s="45"/>
    </row>
    <row r="733" spans="1:10" ht="16.5" x14ac:dyDescent="0.25">
      <c r="A733" s="45" t="s">
        <v>631</v>
      </c>
      <c r="B733" s="45" t="s">
        <v>2453</v>
      </c>
      <c r="C733" s="45" t="s">
        <v>2454</v>
      </c>
      <c r="D733" s="45" t="s">
        <v>813</v>
      </c>
      <c r="E733" s="45" t="s">
        <v>2455</v>
      </c>
      <c r="F733" s="45" t="s">
        <v>38</v>
      </c>
      <c r="G733" s="45" t="s">
        <v>659</v>
      </c>
      <c r="H733" s="45" t="s">
        <v>1843</v>
      </c>
      <c r="I733" s="46">
        <v>2</v>
      </c>
      <c r="J733" s="45"/>
    </row>
    <row r="734" spans="1:10" ht="16.5" x14ac:dyDescent="0.25">
      <c r="A734" s="45" t="s">
        <v>631</v>
      </c>
      <c r="B734" s="45" t="s">
        <v>2456</v>
      </c>
      <c r="C734" s="45" t="s">
        <v>2457</v>
      </c>
      <c r="D734" s="45" t="s">
        <v>699</v>
      </c>
      <c r="E734" s="45" t="s">
        <v>2458</v>
      </c>
      <c r="F734" s="45" t="s">
        <v>473</v>
      </c>
      <c r="G734" s="45" t="s">
        <v>754</v>
      </c>
      <c r="H734" s="45" t="s">
        <v>755</v>
      </c>
      <c r="I734" s="46">
        <v>0</v>
      </c>
      <c r="J734" s="45"/>
    </row>
    <row r="735" spans="1:10" ht="16.5" x14ac:dyDescent="0.25">
      <c r="A735" s="45" t="s">
        <v>808</v>
      </c>
      <c r="B735" s="45" t="s">
        <v>2459</v>
      </c>
      <c r="C735" s="45" t="s">
        <v>2460</v>
      </c>
      <c r="D735" s="45" t="s">
        <v>699</v>
      </c>
      <c r="E735" s="45" t="s">
        <v>2461</v>
      </c>
      <c r="F735" s="45" t="s">
        <v>473</v>
      </c>
      <c r="G735" s="45" t="s">
        <v>646</v>
      </c>
      <c r="H735" s="45" t="s">
        <v>812</v>
      </c>
      <c r="I735" s="46">
        <v>0</v>
      </c>
      <c r="J735" s="45"/>
    </row>
    <row r="736" spans="1:10" ht="16.5" x14ac:dyDescent="0.25">
      <c r="A736" s="45" t="s">
        <v>631</v>
      </c>
      <c r="B736" s="45" t="s">
        <v>2462</v>
      </c>
      <c r="C736" s="45" t="s">
        <v>2463</v>
      </c>
      <c r="D736" s="45" t="s">
        <v>699</v>
      </c>
      <c r="E736" s="45" t="s">
        <v>2464</v>
      </c>
      <c r="F736" s="45" t="s">
        <v>38</v>
      </c>
      <c r="G736" s="45" t="s">
        <v>754</v>
      </c>
      <c r="H736" s="45" t="s">
        <v>755</v>
      </c>
      <c r="I736" s="46">
        <v>0</v>
      </c>
      <c r="J736" s="45"/>
    </row>
    <row r="737" spans="1:10" ht="16.5" x14ac:dyDescent="0.25">
      <c r="A737" s="45" t="s">
        <v>631</v>
      </c>
      <c r="B737" s="45" t="s">
        <v>2465</v>
      </c>
      <c r="C737" s="45" t="s">
        <v>2466</v>
      </c>
      <c r="D737" s="45" t="s">
        <v>699</v>
      </c>
      <c r="E737" s="45" t="s">
        <v>2467</v>
      </c>
      <c r="F737" s="45" t="s">
        <v>38</v>
      </c>
      <c r="G737" s="45" t="s">
        <v>754</v>
      </c>
      <c r="H737" s="45" t="s">
        <v>755</v>
      </c>
      <c r="I737" s="46">
        <v>0</v>
      </c>
      <c r="J737" s="45"/>
    </row>
    <row r="738" spans="1:10" ht="16.5" x14ac:dyDescent="0.25">
      <c r="A738" s="45" t="s">
        <v>631</v>
      </c>
      <c r="B738" s="45" t="s">
        <v>2465</v>
      </c>
      <c r="C738" s="45" t="s">
        <v>2466</v>
      </c>
      <c r="D738" s="45" t="s">
        <v>634</v>
      </c>
      <c r="E738" s="45" t="s">
        <v>2467</v>
      </c>
      <c r="F738" s="45" t="s">
        <v>38</v>
      </c>
      <c r="G738" s="45" t="s">
        <v>667</v>
      </c>
      <c r="H738" s="45" t="s">
        <v>1016</v>
      </c>
      <c r="I738" s="46">
        <v>10</v>
      </c>
      <c r="J738" s="45"/>
    </row>
    <row r="739" spans="1:10" ht="16.5" x14ac:dyDescent="0.25">
      <c r="A739" s="45" t="s">
        <v>631</v>
      </c>
      <c r="B739" s="45" t="s">
        <v>2468</v>
      </c>
      <c r="C739" s="45" t="s">
        <v>2469</v>
      </c>
      <c r="D739" s="45" t="s">
        <v>813</v>
      </c>
      <c r="E739" s="45" t="s">
        <v>2470</v>
      </c>
      <c r="F739" s="45" t="s">
        <v>38</v>
      </c>
      <c r="G739" s="45" t="s">
        <v>659</v>
      </c>
      <c r="H739" s="45" t="s">
        <v>1843</v>
      </c>
      <c r="I739" s="46">
        <v>2</v>
      </c>
      <c r="J739" s="45"/>
    </row>
    <row r="740" spans="1:10" ht="16.5" x14ac:dyDescent="0.25">
      <c r="A740" s="45" t="s">
        <v>631</v>
      </c>
      <c r="B740" s="45" t="s">
        <v>2471</v>
      </c>
      <c r="C740" s="45" t="s">
        <v>1089</v>
      </c>
      <c r="D740" s="45" t="s">
        <v>634</v>
      </c>
      <c r="E740" s="45" t="s">
        <v>2472</v>
      </c>
      <c r="F740" s="45" t="s">
        <v>50</v>
      </c>
      <c r="G740" s="45" t="s">
        <v>636</v>
      </c>
      <c r="H740" s="45" t="s">
        <v>2473</v>
      </c>
      <c r="I740" s="46">
        <v>20</v>
      </c>
      <c r="J740" s="45"/>
    </row>
    <row r="741" spans="1:10" ht="16.5" x14ac:dyDescent="0.25">
      <c r="A741" s="45" t="s">
        <v>631</v>
      </c>
      <c r="B741" s="45" t="s">
        <v>2474</v>
      </c>
      <c r="C741" s="45" t="s">
        <v>2475</v>
      </c>
      <c r="D741" s="45" t="s">
        <v>699</v>
      </c>
      <c r="E741" s="45" t="s">
        <v>2476</v>
      </c>
      <c r="F741" s="45" t="s">
        <v>66</v>
      </c>
      <c r="G741" s="45" t="s">
        <v>667</v>
      </c>
      <c r="H741" s="45" t="s">
        <v>983</v>
      </c>
      <c r="I741" s="46">
        <v>0</v>
      </c>
      <c r="J741" s="45"/>
    </row>
    <row r="742" spans="1:10" ht="16.5" x14ac:dyDescent="0.25">
      <c r="A742" s="45" t="s">
        <v>631</v>
      </c>
      <c r="B742" s="45" t="s">
        <v>2474</v>
      </c>
      <c r="C742" s="45" t="s">
        <v>2475</v>
      </c>
      <c r="D742" s="45" t="s">
        <v>699</v>
      </c>
      <c r="E742" s="45" t="s">
        <v>2476</v>
      </c>
      <c r="F742" s="45" t="s">
        <v>66</v>
      </c>
      <c r="G742" s="45" t="s">
        <v>667</v>
      </c>
      <c r="H742" s="45" t="s">
        <v>983</v>
      </c>
      <c r="I742" s="46">
        <v>0</v>
      </c>
      <c r="J742" s="45"/>
    </row>
    <row r="743" spans="1:10" ht="16.5" x14ac:dyDescent="0.25">
      <c r="A743" s="45" t="s">
        <v>655</v>
      </c>
      <c r="B743" s="45" t="s">
        <v>2477</v>
      </c>
      <c r="C743" s="45" t="s">
        <v>1785</v>
      </c>
      <c r="D743" s="45" t="s">
        <v>634</v>
      </c>
      <c r="E743" s="45" t="s">
        <v>1786</v>
      </c>
      <c r="F743" s="45" t="s">
        <v>473</v>
      </c>
      <c r="G743" s="45" t="s">
        <v>659</v>
      </c>
      <c r="H743" s="45" t="s">
        <v>660</v>
      </c>
      <c r="I743" s="46">
        <v>0</v>
      </c>
      <c r="J743" s="45"/>
    </row>
    <row r="744" spans="1:10" ht="16.5" x14ac:dyDescent="0.25">
      <c r="A744" s="45" t="s">
        <v>655</v>
      </c>
      <c r="B744" s="45" t="s">
        <v>2477</v>
      </c>
      <c r="C744" s="45" t="s">
        <v>1785</v>
      </c>
      <c r="D744" s="45" t="s">
        <v>634</v>
      </c>
      <c r="E744" s="45" t="s">
        <v>1786</v>
      </c>
      <c r="F744" s="45" t="s">
        <v>473</v>
      </c>
      <c r="G744" s="45" t="s">
        <v>659</v>
      </c>
      <c r="H744" s="45" t="s">
        <v>661</v>
      </c>
      <c r="I744" s="46">
        <v>1</v>
      </c>
      <c r="J744" s="45"/>
    </row>
    <row r="745" spans="1:10" ht="16.5" x14ac:dyDescent="0.25">
      <c r="A745" s="45" t="s">
        <v>655</v>
      </c>
      <c r="B745" s="45" t="s">
        <v>2478</v>
      </c>
      <c r="C745" s="45" t="s">
        <v>1785</v>
      </c>
      <c r="D745" s="45" t="s">
        <v>634</v>
      </c>
      <c r="E745" s="45" t="s">
        <v>1786</v>
      </c>
      <c r="F745" s="45" t="s">
        <v>473</v>
      </c>
      <c r="G745" s="45" t="s">
        <v>659</v>
      </c>
      <c r="H745" s="45" t="s">
        <v>660</v>
      </c>
      <c r="I745" s="46">
        <v>0</v>
      </c>
      <c r="J745" s="45"/>
    </row>
    <row r="746" spans="1:10" ht="16.5" x14ac:dyDescent="0.25">
      <c r="A746" s="45" t="s">
        <v>655</v>
      </c>
      <c r="B746" s="45" t="s">
        <v>2478</v>
      </c>
      <c r="C746" s="45" t="s">
        <v>1785</v>
      </c>
      <c r="D746" s="45" t="s">
        <v>634</v>
      </c>
      <c r="E746" s="45" t="s">
        <v>1786</v>
      </c>
      <c r="F746" s="45" t="s">
        <v>473</v>
      </c>
      <c r="G746" s="45" t="s">
        <v>659</v>
      </c>
      <c r="H746" s="45" t="s">
        <v>661</v>
      </c>
      <c r="I746" s="46">
        <v>1</v>
      </c>
      <c r="J746" s="45"/>
    </row>
    <row r="747" spans="1:10" ht="16.5" x14ac:dyDescent="0.25">
      <c r="A747" s="45" t="s">
        <v>631</v>
      </c>
      <c r="B747" s="45" t="s">
        <v>2479</v>
      </c>
      <c r="C747" s="45" t="s">
        <v>2337</v>
      </c>
      <c r="D747" s="45" t="s">
        <v>634</v>
      </c>
      <c r="E747" s="45" t="s">
        <v>2480</v>
      </c>
      <c r="F747" s="45" t="s">
        <v>38</v>
      </c>
      <c r="G747" s="45" t="s">
        <v>636</v>
      </c>
      <c r="H747" s="45" t="s">
        <v>2481</v>
      </c>
      <c r="I747" s="46">
        <v>2</v>
      </c>
      <c r="J747" s="45"/>
    </row>
    <row r="748" spans="1:10" ht="16.5" x14ac:dyDescent="0.25">
      <c r="A748" s="45" t="s">
        <v>631</v>
      </c>
      <c r="B748" s="45" t="s">
        <v>2482</v>
      </c>
      <c r="C748" s="45" t="s">
        <v>2483</v>
      </c>
      <c r="D748" s="45" t="s">
        <v>634</v>
      </c>
      <c r="E748" s="45" t="s">
        <v>2484</v>
      </c>
      <c r="F748" s="45" t="s">
        <v>38</v>
      </c>
      <c r="G748" s="45" t="s">
        <v>636</v>
      </c>
      <c r="H748" s="45" t="s">
        <v>722</v>
      </c>
      <c r="I748" s="46">
        <v>1</v>
      </c>
      <c r="J748" s="45"/>
    </row>
    <row r="749" spans="1:10" ht="16.5" x14ac:dyDescent="0.25">
      <c r="A749" s="45" t="s">
        <v>631</v>
      </c>
      <c r="B749" s="45" t="s">
        <v>2485</v>
      </c>
      <c r="C749" s="45" t="s">
        <v>2486</v>
      </c>
      <c r="D749" s="45" t="s">
        <v>634</v>
      </c>
      <c r="E749" s="45" t="s">
        <v>2487</v>
      </c>
      <c r="F749" s="45" t="s">
        <v>50</v>
      </c>
      <c r="G749" s="45" t="s">
        <v>2488</v>
      </c>
      <c r="H749" s="45" t="s">
        <v>2489</v>
      </c>
      <c r="I749" s="46">
        <v>0</v>
      </c>
      <c r="J749" s="45"/>
    </row>
    <row r="750" spans="1:10" ht="16.5" x14ac:dyDescent="0.25">
      <c r="A750" s="45" t="s">
        <v>631</v>
      </c>
      <c r="B750" s="45" t="s">
        <v>2490</v>
      </c>
      <c r="C750" s="45" t="s">
        <v>2491</v>
      </c>
      <c r="D750" s="45" t="s">
        <v>634</v>
      </c>
      <c r="E750" s="45" t="s">
        <v>2492</v>
      </c>
      <c r="F750" s="45" t="s">
        <v>50</v>
      </c>
      <c r="G750" s="45" t="s">
        <v>674</v>
      </c>
      <c r="H750" s="45" t="s">
        <v>2493</v>
      </c>
      <c r="I750" s="46">
        <v>2</v>
      </c>
      <c r="J750" s="45"/>
    </row>
    <row r="751" spans="1:10" ht="16.5" x14ac:dyDescent="0.25">
      <c r="A751" s="45" t="s">
        <v>631</v>
      </c>
      <c r="B751" s="45" t="s">
        <v>2494</v>
      </c>
      <c r="C751" s="45" t="s">
        <v>2495</v>
      </c>
      <c r="D751" s="45" t="s">
        <v>699</v>
      </c>
      <c r="E751" s="45" t="s">
        <v>2496</v>
      </c>
      <c r="F751" s="45" t="s">
        <v>2401</v>
      </c>
      <c r="G751" s="45" t="s">
        <v>667</v>
      </c>
      <c r="H751" s="45" t="s">
        <v>983</v>
      </c>
      <c r="I751" s="46">
        <v>0</v>
      </c>
      <c r="J751" s="45"/>
    </row>
    <row r="752" spans="1:10" ht="16.5" x14ac:dyDescent="0.25">
      <c r="A752" s="45" t="s">
        <v>631</v>
      </c>
      <c r="B752" s="45" t="s">
        <v>2497</v>
      </c>
      <c r="C752" s="45" t="s">
        <v>2498</v>
      </c>
      <c r="D752" s="45" t="s">
        <v>634</v>
      </c>
      <c r="E752" s="45" t="s">
        <v>2499</v>
      </c>
      <c r="F752" s="45" t="s">
        <v>38</v>
      </c>
      <c r="G752" s="45" t="s">
        <v>674</v>
      </c>
      <c r="H752" s="45" t="s">
        <v>1216</v>
      </c>
      <c r="I752" s="46">
        <v>1</v>
      </c>
      <c r="J752" s="45"/>
    </row>
    <row r="753" spans="1:10" ht="16.5" x14ac:dyDescent="0.25">
      <c r="A753" s="45" t="s">
        <v>631</v>
      </c>
      <c r="B753" s="45" t="s">
        <v>2500</v>
      </c>
      <c r="C753" s="45" t="s">
        <v>2501</v>
      </c>
      <c r="D753" s="45" t="s">
        <v>699</v>
      </c>
      <c r="E753" s="45" t="s">
        <v>2502</v>
      </c>
      <c r="F753" s="45" t="s">
        <v>2003</v>
      </c>
      <c r="G753" s="45" t="s">
        <v>754</v>
      </c>
      <c r="H753" s="45" t="s">
        <v>755</v>
      </c>
      <c r="I753" s="46">
        <v>0</v>
      </c>
      <c r="J753" s="45"/>
    </row>
    <row r="754" spans="1:10" ht="16.5" x14ac:dyDescent="0.25">
      <c r="A754" s="45" t="s">
        <v>631</v>
      </c>
      <c r="B754" s="45" t="s">
        <v>2500</v>
      </c>
      <c r="C754" s="45" t="s">
        <v>2501</v>
      </c>
      <c r="D754" s="45" t="s">
        <v>699</v>
      </c>
      <c r="E754" s="45" t="s">
        <v>2502</v>
      </c>
      <c r="F754" s="45" t="s">
        <v>2003</v>
      </c>
      <c r="G754" s="45" t="s">
        <v>754</v>
      </c>
      <c r="H754" s="45" t="s">
        <v>755</v>
      </c>
      <c r="I754" s="46">
        <v>0</v>
      </c>
      <c r="J754" s="45"/>
    </row>
    <row r="755" spans="1:10" ht="16.5" x14ac:dyDescent="0.25">
      <c r="A755" s="45" t="s">
        <v>631</v>
      </c>
      <c r="B755" s="45" t="s">
        <v>2503</v>
      </c>
      <c r="C755" s="45" t="s">
        <v>2504</v>
      </c>
      <c r="D755" s="45" t="s">
        <v>813</v>
      </c>
      <c r="E755" s="45" t="s">
        <v>2505</v>
      </c>
      <c r="F755" s="45" t="s">
        <v>38</v>
      </c>
      <c r="G755" s="45" t="s">
        <v>646</v>
      </c>
      <c r="H755" s="45" t="s">
        <v>713</v>
      </c>
      <c r="I755" s="46">
        <v>2</v>
      </c>
      <c r="J755" s="45"/>
    </row>
    <row r="756" spans="1:10" ht="16.5" x14ac:dyDescent="0.25">
      <c r="A756" s="45" t="s">
        <v>631</v>
      </c>
      <c r="B756" s="45" t="s">
        <v>2506</v>
      </c>
      <c r="C756" s="45" t="s">
        <v>2507</v>
      </c>
      <c r="D756" s="45" t="s">
        <v>634</v>
      </c>
      <c r="E756" s="45" t="s">
        <v>2508</v>
      </c>
      <c r="F756" s="45" t="s">
        <v>50</v>
      </c>
      <c r="G756" s="45" t="s">
        <v>674</v>
      </c>
      <c r="H756" s="45" t="s">
        <v>730</v>
      </c>
      <c r="I756" s="46">
        <v>3</v>
      </c>
      <c r="J756" s="45"/>
    </row>
    <row r="757" spans="1:10" ht="16.5" x14ac:dyDescent="0.25">
      <c r="A757" s="45" t="s">
        <v>631</v>
      </c>
      <c r="B757" s="45" t="s">
        <v>2509</v>
      </c>
      <c r="C757" s="45" t="s">
        <v>2510</v>
      </c>
      <c r="D757" s="45" t="s">
        <v>634</v>
      </c>
      <c r="E757" s="45" t="s">
        <v>2511</v>
      </c>
      <c r="F757" s="45" t="s">
        <v>38</v>
      </c>
      <c r="G757" s="45" t="s">
        <v>636</v>
      </c>
      <c r="H757" s="45" t="s">
        <v>2512</v>
      </c>
      <c r="I757" s="46">
        <v>1</v>
      </c>
      <c r="J757" s="45"/>
    </row>
    <row r="758" spans="1:10" ht="16.5" x14ac:dyDescent="0.25">
      <c r="A758" s="45" t="s">
        <v>631</v>
      </c>
      <c r="B758" s="45" t="s">
        <v>2513</v>
      </c>
      <c r="C758" s="45" t="s">
        <v>2514</v>
      </c>
      <c r="D758" s="45" t="s">
        <v>634</v>
      </c>
      <c r="E758" s="45" t="s">
        <v>2515</v>
      </c>
      <c r="F758" s="45" t="s">
        <v>38</v>
      </c>
      <c r="G758" s="45" t="s">
        <v>663</v>
      </c>
      <c r="H758" s="45" t="s">
        <v>1932</v>
      </c>
      <c r="I758" s="46">
        <v>1</v>
      </c>
      <c r="J758" s="45"/>
    </row>
    <row r="759" spans="1:10" ht="16.5" x14ac:dyDescent="0.25">
      <c r="A759" s="45" t="s">
        <v>631</v>
      </c>
      <c r="B759" s="45" t="s">
        <v>2513</v>
      </c>
      <c r="C759" s="45" t="s">
        <v>2514</v>
      </c>
      <c r="D759" s="45" t="s">
        <v>634</v>
      </c>
      <c r="E759" s="45" t="s">
        <v>2515</v>
      </c>
      <c r="F759" s="45" t="s">
        <v>38</v>
      </c>
      <c r="G759" s="45" t="s">
        <v>646</v>
      </c>
      <c r="H759" s="45" t="s">
        <v>2516</v>
      </c>
      <c r="I759" s="46">
        <v>1</v>
      </c>
      <c r="J759" s="45"/>
    </row>
    <row r="760" spans="1:10" ht="16.5" x14ac:dyDescent="0.25">
      <c r="A760" s="45" t="s">
        <v>631</v>
      </c>
      <c r="B760" s="45" t="s">
        <v>2517</v>
      </c>
      <c r="C760" s="45" t="s">
        <v>2518</v>
      </c>
      <c r="D760" s="45" t="s">
        <v>634</v>
      </c>
      <c r="E760" s="45" t="s">
        <v>2519</v>
      </c>
      <c r="F760" s="45" t="s">
        <v>38</v>
      </c>
      <c r="G760" s="45" t="s">
        <v>636</v>
      </c>
      <c r="H760" s="45" t="s">
        <v>2099</v>
      </c>
      <c r="I760" s="46">
        <v>2</v>
      </c>
      <c r="J760" s="45"/>
    </row>
    <row r="761" spans="1:10" ht="16.5" x14ac:dyDescent="0.25">
      <c r="A761" s="45" t="s">
        <v>808</v>
      </c>
      <c r="B761" s="45" t="s">
        <v>2520</v>
      </c>
      <c r="C761" s="45" t="s">
        <v>2521</v>
      </c>
      <c r="D761" s="45" t="s">
        <v>699</v>
      </c>
      <c r="E761" s="45" t="s">
        <v>2522</v>
      </c>
      <c r="F761" s="45" t="s">
        <v>38</v>
      </c>
      <c r="G761" s="45" t="s">
        <v>646</v>
      </c>
      <c r="H761" s="45" t="s">
        <v>1087</v>
      </c>
      <c r="I761" s="46">
        <v>0</v>
      </c>
      <c r="J761" s="45"/>
    </row>
    <row r="762" spans="1:10" ht="16.5" x14ac:dyDescent="0.25">
      <c r="A762" s="45" t="s">
        <v>631</v>
      </c>
      <c r="B762" s="45" t="s">
        <v>2523</v>
      </c>
      <c r="C762" s="45" t="s">
        <v>2524</v>
      </c>
      <c r="D762" s="45" t="s">
        <v>634</v>
      </c>
      <c r="E762" s="45" t="s">
        <v>2525</v>
      </c>
      <c r="F762" s="45" t="s">
        <v>473</v>
      </c>
      <c r="G762" s="45" t="s">
        <v>738</v>
      </c>
      <c r="H762" s="45" t="s">
        <v>781</v>
      </c>
      <c r="I762" s="46">
        <v>1</v>
      </c>
      <c r="J762" s="45"/>
    </row>
    <row r="763" spans="1:10" ht="16.5" x14ac:dyDescent="0.25">
      <c r="A763" s="45" t="s">
        <v>631</v>
      </c>
      <c r="B763" s="45" t="s">
        <v>2526</v>
      </c>
      <c r="C763" s="45" t="s">
        <v>633</v>
      </c>
      <c r="D763" s="45" t="s">
        <v>634</v>
      </c>
      <c r="E763" s="45" t="s">
        <v>2527</v>
      </c>
      <c r="F763" s="45" t="s">
        <v>38</v>
      </c>
      <c r="G763" s="45" t="s">
        <v>636</v>
      </c>
      <c r="H763" s="45" t="s">
        <v>2367</v>
      </c>
      <c r="I763" s="46">
        <v>4</v>
      </c>
      <c r="J763" s="45"/>
    </row>
    <row r="764" spans="1:10" ht="16.5" x14ac:dyDescent="0.25">
      <c r="A764" s="45" t="s">
        <v>631</v>
      </c>
      <c r="B764" s="45" t="s">
        <v>2528</v>
      </c>
      <c r="C764" s="45" t="s">
        <v>2529</v>
      </c>
      <c r="D764" s="45" t="s">
        <v>634</v>
      </c>
      <c r="E764" s="45" t="s">
        <v>2530</v>
      </c>
      <c r="F764" s="45" t="s">
        <v>50</v>
      </c>
      <c r="G764" s="45" t="s">
        <v>683</v>
      </c>
      <c r="H764" s="45" t="s">
        <v>970</v>
      </c>
      <c r="I764" s="46">
        <v>1</v>
      </c>
      <c r="J764" s="45"/>
    </row>
    <row r="765" spans="1:10" ht="16.5" x14ac:dyDescent="0.25">
      <c r="A765" s="45" t="s">
        <v>631</v>
      </c>
      <c r="B765" s="45" t="s">
        <v>2531</v>
      </c>
      <c r="C765" s="45" t="s">
        <v>2532</v>
      </c>
      <c r="D765" s="45" t="s">
        <v>634</v>
      </c>
      <c r="E765" s="45" t="s">
        <v>2533</v>
      </c>
      <c r="F765" s="45" t="s">
        <v>38</v>
      </c>
      <c r="G765" s="45" t="s">
        <v>636</v>
      </c>
      <c r="H765" s="45" t="s">
        <v>890</v>
      </c>
      <c r="I765" s="46">
        <v>5</v>
      </c>
      <c r="J765" s="45"/>
    </row>
    <row r="766" spans="1:10" ht="16.5" x14ac:dyDescent="0.25">
      <c r="A766" s="45" t="s">
        <v>631</v>
      </c>
      <c r="B766" s="45" t="s">
        <v>2534</v>
      </c>
      <c r="C766" s="45" t="s">
        <v>2535</v>
      </c>
      <c r="D766" s="45" t="s">
        <v>634</v>
      </c>
      <c r="E766" s="45" t="s">
        <v>2536</v>
      </c>
      <c r="F766" s="45" t="s">
        <v>50</v>
      </c>
      <c r="G766" s="45" t="s">
        <v>674</v>
      </c>
      <c r="H766" s="45" t="s">
        <v>2537</v>
      </c>
      <c r="I766" s="46">
        <v>1</v>
      </c>
      <c r="J766" s="45"/>
    </row>
    <row r="767" spans="1:10" ht="16.5" x14ac:dyDescent="0.25">
      <c r="A767" s="45" t="s">
        <v>631</v>
      </c>
      <c r="B767" s="45" t="s">
        <v>2538</v>
      </c>
      <c r="C767" s="45" t="s">
        <v>2539</v>
      </c>
      <c r="D767" s="45" t="s">
        <v>634</v>
      </c>
      <c r="E767" s="45" t="s">
        <v>2540</v>
      </c>
      <c r="F767" s="45" t="s">
        <v>50</v>
      </c>
      <c r="G767" s="45" t="s">
        <v>674</v>
      </c>
      <c r="H767" s="45" t="s">
        <v>2541</v>
      </c>
      <c r="I767" s="46">
        <v>0</v>
      </c>
      <c r="J767" s="45"/>
    </row>
    <row r="768" spans="1:10" ht="16.5" x14ac:dyDescent="0.25">
      <c r="A768" s="45" t="s">
        <v>808</v>
      </c>
      <c r="B768" s="45" t="s">
        <v>2542</v>
      </c>
      <c r="C768" s="45" t="s">
        <v>2543</v>
      </c>
      <c r="D768" s="45" t="s">
        <v>699</v>
      </c>
      <c r="E768" s="45" t="s">
        <v>2544</v>
      </c>
      <c r="F768" s="45" t="s">
        <v>50</v>
      </c>
      <c r="G768" s="45" t="s">
        <v>646</v>
      </c>
      <c r="H768" s="45" t="s">
        <v>2545</v>
      </c>
      <c r="I768" s="46">
        <v>0</v>
      </c>
      <c r="J768" s="45"/>
    </row>
    <row r="769" spans="1:10" ht="16.5" x14ac:dyDescent="0.25">
      <c r="A769" s="45" t="s">
        <v>631</v>
      </c>
      <c r="B769" s="45" t="s">
        <v>2546</v>
      </c>
      <c r="C769" s="45" t="s">
        <v>2547</v>
      </c>
      <c r="D769" s="45" t="s">
        <v>634</v>
      </c>
      <c r="E769" s="45" t="s">
        <v>2548</v>
      </c>
      <c r="F769" s="45" t="s">
        <v>1119</v>
      </c>
      <c r="G769" s="45" t="s">
        <v>636</v>
      </c>
      <c r="H769" s="45" t="s">
        <v>696</v>
      </c>
      <c r="I769" s="46">
        <v>134</v>
      </c>
      <c r="J769" s="45"/>
    </row>
    <row r="770" spans="1:10" ht="16.5" x14ac:dyDescent="0.25">
      <c r="A770" s="45" t="s">
        <v>631</v>
      </c>
      <c r="B770" s="45" t="s">
        <v>2546</v>
      </c>
      <c r="C770" s="45" t="s">
        <v>2547</v>
      </c>
      <c r="D770" s="45" t="s">
        <v>634</v>
      </c>
      <c r="E770" s="45" t="s">
        <v>2548</v>
      </c>
      <c r="F770" s="45" t="s">
        <v>1119</v>
      </c>
      <c r="G770" s="45" t="s">
        <v>636</v>
      </c>
      <c r="H770" s="45" t="s">
        <v>2549</v>
      </c>
      <c r="I770" s="46">
        <v>240</v>
      </c>
      <c r="J770" s="45"/>
    </row>
    <row r="771" spans="1:10" ht="16.5" x14ac:dyDescent="0.25">
      <c r="A771" s="45" t="s">
        <v>631</v>
      </c>
      <c r="B771" s="45" t="s">
        <v>305</v>
      </c>
      <c r="C771" s="45" t="s">
        <v>2550</v>
      </c>
      <c r="D771" s="45" t="s">
        <v>699</v>
      </c>
      <c r="E771" s="45" t="s">
        <v>2551</v>
      </c>
      <c r="F771" s="45" t="s">
        <v>50</v>
      </c>
      <c r="G771" s="45" t="s">
        <v>683</v>
      </c>
      <c r="H771" s="45" t="s">
        <v>701</v>
      </c>
      <c r="I771" s="46">
        <v>0</v>
      </c>
      <c r="J771" s="45"/>
    </row>
    <row r="772" spans="1:10" ht="16.5" x14ac:dyDescent="0.25">
      <c r="A772" s="45" t="s">
        <v>631</v>
      </c>
      <c r="B772" s="45" t="s">
        <v>2552</v>
      </c>
      <c r="C772" s="45" t="s">
        <v>2553</v>
      </c>
      <c r="D772" s="45" t="s">
        <v>634</v>
      </c>
      <c r="E772" s="45" t="s">
        <v>2554</v>
      </c>
      <c r="F772" s="45" t="s">
        <v>473</v>
      </c>
      <c r="G772" s="45" t="s">
        <v>636</v>
      </c>
      <c r="H772" s="45" t="s">
        <v>2555</v>
      </c>
      <c r="I772" s="46">
        <v>6</v>
      </c>
      <c r="J772" s="45"/>
    </row>
    <row r="773" spans="1:10" ht="16.5" x14ac:dyDescent="0.25">
      <c r="A773" s="45" t="s">
        <v>631</v>
      </c>
      <c r="B773" s="45" t="s">
        <v>2556</v>
      </c>
      <c r="C773" s="45" t="s">
        <v>2557</v>
      </c>
      <c r="D773" s="45" t="s">
        <v>634</v>
      </c>
      <c r="E773" s="45" t="s">
        <v>2558</v>
      </c>
      <c r="F773" s="45" t="s">
        <v>38</v>
      </c>
      <c r="G773" s="45" t="s">
        <v>663</v>
      </c>
      <c r="H773" s="45" t="s">
        <v>2559</v>
      </c>
      <c r="I773" s="46">
        <v>1</v>
      </c>
      <c r="J773" s="45"/>
    </row>
    <row r="774" spans="1:10" ht="16.5" x14ac:dyDescent="0.25">
      <c r="A774" s="45" t="s">
        <v>631</v>
      </c>
      <c r="B774" s="45" t="s">
        <v>2556</v>
      </c>
      <c r="C774" s="45" t="s">
        <v>2557</v>
      </c>
      <c r="D774" s="45" t="s">
        <v>634</v>
      </c>
      <c r="E774" s="45" t="s">
        <v>2558</v>
      </c>
      <c r="F774" s="45" t="s">
        <v>38</v>
      </c>
      <c r="G774" s="45" t="s">
        <v>646</v>
      </c>
      <c r="H774" s="45" t="s">
        <v>2560</v>
      </c>
      <c r="I774" s="46">
        <v>1</v>
      </c>
      <c r="J774" s="45"/>
    </row>
    <row r="775" spans="1:10" ht="16.5" x14ac:dyDescent="0.25">
      <c r="A775" s="45" t="s">
        <v>655</v>
      </c>
      <c r="B775" s="45" t="s">
        <v>2561</v>
      </c>
      <c r="C775" s="45" t="s">
        <v>2562</v>
      </c>
      <c r="D775" s="45" t="s">
        <v>634</v>
      </c>
      <c r="E775" s="45" t="s">
        <v>2563</v>
      </c>
      <c r="F775" s="45" t="s">
        <v>38</v>
      </c>
      <c r="G775" s="45" t="s">
        <v>665</v>
      </c>
      <c r="H775" s="45" t="s">
        <v>982</v>
      </c>
      <c r="I775" s="46">
        <v>1</v>
      </c>
      <c r="J775" s="45"/>
    </row>
    <row r="776" spans="1:10" ht="16.5" x14ac:dyDescent="0.25">
      <c r="A776" s="45" t="s">
        <v>655</v>
      </c>
      <c r="B776" s="45" t="s">
        <v>2561</v>
      </c>
      <c r="C776" s="45" t="s">
        <v>2562</v>
      </c>
      <c r="D776" s="45" t="s">
        <v>634</v>
      </c>
      <c r="E776" s="45" t="s">
        <v>2563</v>
      </c>
      <c r="F776" s="45" t="s">
        <v>38</v>
      </c>
      <c r="G776" s="45" t="s">
        <v>667</v>
      </c>
      <c r="H776" s="45" t="s">
        <v>983</v>
      </c>
      <c r="I776" s="46">
        <v>-1</v>
      </c>
      <c r="J776" s="45"/>
    </row>
    <row r="777" spans="1:10" ht="16.5" x14ac:dyDescent="0.25">
      <c r="A777" s="45" t="s">
        <v>631</v>
      </c>
      <c r="B777" s="45" t="s">
        <v>2564</v>
      </c>
      <c r="C777" s="45" t="s">
        <v>2565</v>
      </c>
      <c r="D777" s="45" t="s">
        <v>634</v>
      </c>
      <c r="E777" s="45" t="s">
        <v>2566</v>
      </c>
      <c r="F777" s="45" t="s">
        <v>50</v>
      </c>
      <c r="G777" s="45" t="s">
        <v>674</v>
      </c>
      <c r="H777" s="45" t="s">
        <v>2567</v>
      </c>
      <c r="I777" s="46">
        <v>10</v>
      </c>
      <c r="J777" s="45"/>
    </row>
    <row r="778" spans="1:10" ht="16.5" x14ac:dyDescent="0.25">
      <c r="A778" s="45" t="s">
        <v>631</v>
      </c>
      <c r="B778" s="45" t="s">
        <v>2568</v>
      </c>
      <c r="C778" s="45" t="s">
        <v>2569</v>
      </c>
      <c r="D778" s="45" t="s">
        <v>699</v>
      </c>
      <c r="E778" s="45" t="s">
        <v>2570</v>
      </c>
      <c r="F778" s="45" t="s">
        <v>50</v>
      </c>
      <c r="G778" s="45" t="s">
        <v>674</v>
      </c>
      <c r="H778" s="45" t="s">
        <v>830</v>
      </c>
      <c r="I778" s="46">
        <v>86</v>
      </c>
      <c r="J778" s="45"/>
    </row>
    <row r="779" spans="1:10" ht="16.5" x14ac:dyDescent="0.25">
      <c r="A779" s="45" t="s">
        <v>631</v>
      </c>
      <c r="B779" s="45" t="s">
        <v>2571</v>
      </c>
      <c r="C779" s="45" t="s">
        <v>2572</v>
      </c>
      <c r="D779" s="45" t="s">
        <v>699</v>
      </c>
      <c r="E779" s="45" t="s">
        <v>2573</v>
      </c>
      <c r="F779" s="45" t="s">
        <v>50</v>
      </c>
      <c r="G779" s="45" t="s">
        <v>683</v>
      </c>
      <c r="H779" s="45" t="s">
        <v>701</v>
      </c>
      <c r="I779" s="46">
        <v>0</v>
      </c>
      <c r="J779" s="45"/>
    </row>
    <row r="780" spans="1:10" ht="16.5" x14ac:dyDescent="0.25">
      <c r="A780" s="45" t="s">
        <v>631</v>
      </c>
      <c r="B780" s="45" t="s">
        <v>2574</v>
      </c>
      <c r="C780" s="45" t="s">
        <v>2575</v>
      </c>
      <c r="D780" s="45" t="s">
        <v>634</v>
      </c>
      <c r="E780" s="45" t="s">
        <v>2576</v>
      </c>
      <c r="F780" s="45" t="s">
        <v>50</v>
      </c>
      <c r="G780" s="45" t="s">
        <v>674</v>
      </c>
      <c r="H780" s="45" t="s">
        <v>2577</v>
      </c>
      <c r="I780" s="46">
        <v>1</v>
      </c>
      <c r="J780" s="45"/>
    </row>
    <row r="781" spans="1:10" ht="16.5" x14ac:dyDescent="0.25">
      <c r="A781" s="45" t="s">
        <v>655</v>
      </c>
      <c r="B781" s="45" t="s">
        <v>2578</v>
      </c>
      <c r="C781" s="45" t="s">
        <v>1691</v>
      </c>
      <c r="D781" s="45" t="s">
        <v>634</v>
      </c>
      <c r="E781" s="45" t="s">
        <v>1692</v>
      </c>
      <c r="F781" s="45" t="s">
        <v>473</v>
      </c>
      <c r="G781" s="45" t="s">
        <v>659</v>
      </c>
      <c r="H781" s="45" t="s">
        <v>1693</v>
      </c>
      <c r="I781" s="46">
        <v>0</v>
      </c>
      <c r="J781" s="45"/>
    </row>
    <row r="782" spans="1:10" ht="16.5" x14ac:dyDescent="0.25">
      <c r="A782" s="45" t="s">
        <v>655</v>
      </c>
      <c r="B782" s="45" t="s">
        <v>2578</v>
      </c>
      <c r="C782" s="45" t="s">
        <v>1691</v>
      </c>
      <c r="D782" s="45" t="s">
        <v>634</v>
      </c>
      <c r="E782" s="45" t="s">
        <v>1692</v>
      </c>
      <c r="F782" s="45" t="s">
        <v>473</v>
      </c>
      <c r="G782" s="45" t="s">
        <v>659</v>
      </c>
      <c r="H782" s="45" t="s">
        <v>2579</v>
      </c>
      <c r="I782" s="46">
        <v>0</v>
      </c>
      <c r="J782" s="45"/>
    </row>
    <row r="783" spans="1:10" ht="16.5" x14ac:dyDescent="0.25">
      <c r="A783" s="45" t="s">
        <v>655</v>
      </c>
      <c r="B783" s="45" t="s">
        <v>2578</v>
      </c>
      <c r="C783" s="45" t="s">
        <v>1691</v>
      </c>
      <c r="D783" s="45" t="s">
        <v>634</v>
      </c>
      <c r="E783" s="45" t="s">
        <v>1692</v>
      </c>
      <c r="F783" s="45" t="s">
        <v>473</v>
      </c>
      <c r="G783" s="45" t="s">
        <v>659</v>
      </c>
      <c r="H783" s="45" t="s">
        <v>1887</v>
      </c>
      <c r="I783" s="46">
        <v>1</v>
      </c>
      <c r="J783" s="45"/>
    </row>
    <row r="784" spans="1:10" ht="16.5" x14ac:dyDescent="0.25">
      <c r="A784" s="45" t="s">
        <v>631</v>
      </c>
      <c r="B784" s="45" t="s">
        <v>2580</v>
      </c>
      <c r="C784" s="45" t="s">
        <v>2581</v>
      </c>
      <c r="D784" s="45" t="s">
        <v>634</v>
      </c>
      <c r="E784" s="45" t="s">
        <v>2582</v>
      </c>
      <c r="F784" s="45" t="s">
        <v>50</v>
      </c>
      <c r="G784" s="45" t="s">
        <v>674</v>
      </c>
      <c r="H784" s="45" t="s">
        <v>2577</v>
      </c>
      <c r="I784" s="46">
        <v>1</v>
      </c>
      <c r="J784" s="45"/>
    </row>
    <row r="785" spans="1:10" ht="16.5" x14ac:dyDescent="0.25">
      <c r="A785" s="45" t="s">
        <v>631</v>
      </c>
      <c r="B785" s="45" t="s">
        <v>2583</v>
      </c>
      <c r="C785" s="45" t="s">
        <v>2584</v>
      </c>
      <c r="D785" s="45" t="s">
        <v>699</v>
      </c>
      <c r="E785" s="45" t="s">
        <v>2585</v>
      </c>
      <c r="F785" s="45" t="s">
        <v>38</v>
      </c>
      <c r="G785" s="45" t="s">
        <v>754</v>
      </c>
      <c r="H785" s="45" t="s">
        <v>755</v>
      </c>
      <c r="I785" s="46">
        <v>0</v>
      </c>
      <c r="J785" s="45"/>
    </row>
    <row r="786" spans="1:10" ht="16.5" x14ac:dyDescent="0.25">
      <c r="A786" s="45" t="s">
        <v>631</v>
      </c>
      <c r="B786" s="45" t="s">
        <v>2586</v>
      </c>
      <c r="C786" s="45" t="s">
        <v>2137</v>
      </c>
      <c r="D786" s="45" t="s">
        <v>634</v>
      </c>
      <c r="E786" s="45" t="s">
        <v>2587</v>
      </c>
      <c r="F786" s="45" t="s">
        <v>38</v>
      </c>
      <c r="G786" s="45" t="s">
        <v>636</v>
      </c>
      <c r="H786" s="45" t="s">
        <v>1928</v>
      </c>
      <c r="I786" s="46">
        <v>2</v>
      </c>
      <c r="J786" s="45"/>
    </row>
    <row r="787" spans="1:10" ht="16.5" x14ac:dyDescent="0.25">
      <c r="A787" s="45" t="s">
        <v>631</v>
      </c>
      <c r="B787" s="45" t="s">
        <v>2588</v>
      </c>
      <c r="C787" s="45" t="s">
        <v>2589</v>
      </c>
      <c r="D787" s="45" t="s">
        <v>634</v>
      </c>
      <c r="E787" s="45" t="s">
        <v>2590</v>
      </c>
      <c r="F787" s="45" t="s">
        <v>50</v>
      </c>
      <c r="G787" s="45" t="s">
        <v>674</v>
      </c>
      <c r="H787" s="45" t="s">
        <v>2591</v>
      </c>
      <c r="I787" s="46">
        <v>0</v>
      </c>
      <c r="J787" s="45"/>
    </row>
    <row r="788" spans="1:10" ht="16.5" x14ac:dyDescent="0.25">
      <c r="A788" s="45" t="s">
        <v>631</v>
      </c>
      <c r="B788" s="45" t="s">
        <v>2588</v>
      </c>
      <c r="C788" s="45" t="s">
        <v>2589</v>
      </c>
      <c r="D788" s="45" t="s">
        <v>634</v>
      </c>
      <c r="E788" s="45" t="s">
        <v>2590</v>
      </c>
      <c r="F788" s="45" t="s">
        <v>50</v>
      </c>
      <c r="G788" s="45" t="s">
        <v>674</v>
      </c>
      <c r="H788" s="45" t="s">
        <v>2592</v>
      </c>
      <c r="I788" s="46">
        <v>0</v>
      </c>
      <c r="J788" s="45"/>
    </row>
    <row r="789" spans="1:10" ht="16.5" x14ac:dyDescent="0.25">
      <c r="A789" s="45" t="s">
        <v>631</v>
      </c>
      <c r="B789" s="45" t="s">
        <v>2588</v>
      </c>
      <c r="C789" s="45" t="s">
        <v>2589</v>
      </c>
      <c r="D789" s="45" t="s">
        <v>634</v>
      </c>
      <c r="E789" s="45" t="s">
        <v>2590</v>
      </c>
      <c r="F789" s="45" t="s">
        <v>50</v>
      </c>
      <c r="G789" s="45" t="s">
        <v>748</v>
      </c>
      <c r="H789" s="45" t="s">
        <v>1859</v>
      </c>
      <c r="I789" s="46">
        <v>0</v>
      </c>
      <c r="J789" s="45"/>
    </row>
    <row r="790" spans="1:10" ht="16.5" x14ac:dyDescent="0.25">
      <c r="A790" s="45" t="s">
        <v>631</v>
      </c>
      <c r="B790" s="45" t="s">
        <v>2588</v>
      </c>
      <c r="C790" s="45" t="s">
        <v>2589</v>
      </c>
      <c r="D790" s="45" t="s">
        <v>634</v>
      </c>
      <c r="E790" s="45" t="s">
        <v>2590</v>
      </c>
      <c r="F790" s="45" t="s">
        <v>50</v>
      </c>
      <c r="G790" s="45" t="s">
        <v>748</v>
      </c>
      <c r="H790" s="45" t="s">
        <v>2353</v>
      </c>
      <c r="I790" s="46">
        <v>0</v>
      </c>
      <c r="J790" s="45"/>
    </row>
    <row r="791" spans="1:10" ht="16.5" x14ac:dyDescent="0.25">
      <c r="A791" s="45" t="s">
        <v>631</v>
      </c>
      <c r="B791" s="45" t="s">
        <v>2593</v>
      </c>
      <c r="C791" s="45" t="s">
        <v>2594</v>
      </c>
      <c r="D791" s="45" t="s">
        <v>634</v>
      </c>
      <c r="E791" s="45" t="s">
        <v>2595</v>
      </c>
      <c r="F791" s="45" t="s">
        <v>50</v>
      </c>
      <c r="G791" s="45" t="s">
        <v>674</v>
      </c>
      <c r="H791" s="45" t="s">
        <v>2596</v>
      </c>
      <c r="I791" s="46">
        <v>1</v>
      </c>
      <c r="J791" s="45"/>
    </row>
    <row r="792" spans="1:10" ht="16.5" x14ac:dyDescent="0.25">
      <c r="A792" s="45" t="s">
        <v>631</v>
      </c>
      <c r="B792" s="45" t="s">
        <v>2593</v>
      </c>
      <c r="C792" s="45" t="s">
        <v>2594</v>
      </c>
      <c r="D792" s="45" t="s">
        <v>699</v>
      </c>
      <c r="E792" s="45" t="s">
        <v>2595</v>
      </c>
      <c r="F792" s="45" t="s">
        <v>50</v>
      </c>
      <c r="G792" s="45" t="s">
        <v>674</v>
      </c>
      <c r="H792" s="45" t="s">
        <v>2597</v>
      </c>
      <c r="I792" s="46">
        <v>2</v>
      </c>
      <c r="J792" s="45"/>
    </row>
    <row r="793" spans="1:10" ht="16.5" x14ac:dyDescent="0.25">
      <c r="A793" s="45" t="s">
        <v>631</v>
      </c>
      <c r="B793" s="45" t="s">
        <v>2593</v>
      </c>
      <c r="C793" s="45" t="s">
        <v>2594</v>
      </c>
      <c r="D793" s="45" t="s">
        <v>699</v>
      </c>
      <c r="E793" s="45" t="s">
        <v>2595</v>
      </c>
      <c r="F793" s="45" t="s">
        <v>50</v>
      </c>
      <c r="G793" s="45" t="s">
        <v>674</v>
      </c>
      <c r="H793" s="45" t="s">
        <v>940</v>
      </c>
      <c r="I793" s="46">
        <v>0</v>
      </c>
      <c r="J793" s="45"/>
    </row>
    <row r="794" spans="1:10" ht="16.5" x14ac:dyDescent="0.25">
      <c r="A794" s="45" t="s">
        <v>631</v>
      </c>
      <c r="B794" s="45" t="s">
        <v>2598</v>
      </c>
      <c r="C794" s="45" t="s">
        <v>2599</v>
      </c>
      <c r="D794" s="45" t="s">
        <v>699</v>
      </c>
      <c r="E794" s="45" t="s">
        <v>2600</v>
      </c>
      <c r="F794" s="45" t="s">
        <v>50</v>
      </c>
      <c r="G794" s="45" t="s">
        <v>683</v>
      </c>
      <c r="H794" s="45" t="s">
        <v>2601</v>
      </c>
      <c r="I794" s="46">
        <v>6</v>
      </c>
      <c r="J794" s="45"/>
    </row>
    <row r="795" spans="1:10" ht="16.5" x14ac:dyDescent="0.25">
      <c r="A795" s="45" t="s">
        <v>631</v>
      </c>
      <c r="B795" s="45" t="s">
        <v>2598</v>
      </c>
      <c r="C795" s="45" t="s">
        <v>2599</v>
      </c>
      <c r="D795" s="45" t="s">
        <v>699</v>
      </c>
      <c r="E795" s="45" t="s">
        <v>2600</v>
      </c>
      <c r="F795" s="45" t="s">
        <v>50</v>
      </c>
      <c r="G795" s="45" t="s">
        <v>683</v>
      </c>
      <c r="H795" s="45" t="s">
        <v>701</v>
      </c>
      <c r="I795" s="46">
        <v>0</v>
      </c>
      <c r="J795" s="45"/>
    </row>
    <row r="796" spans="1:10" ht="16.5" x14ac:dyDescent="0.25">
      <c r="A796" s="45" t="s">
        <v>808</v>
      </c>
      <c r="B796" s="45" t="s">
        <v>2602</v>
      </c>
      <c r="C796" s="45" t="s">
        <v>2603</v>
      </c>
      <c r="D796" s="45" t="s">
        <v>699</v>
      </c>
      <c r="E796" s="45" t="s">
        <v>2604</v>
      </c>
      <c r="F796" s="45" t="s">
        <v>473</v>
      </c>
      <c r="G796" s="45" t="s">
        <v>667</v>
      </c>
      <c r="H796" s="45" t="s">
        <v>983</v>
      </c>
      <c r="I796" s="46">
        <v>0</v>
      </c>
      <c r="J796" s="45"/>
    </row>
    <row r="797" spans="1:10" ht="16.5" x14ac:dyDescent="0.25">
      <c r="A797" s="45" t="s">
        <v>631</v>
      </c>
      <c r="B797" s="45" t="s">
        <v>2605</v>
      </c>
      <c r="C797" s="45" t="s">
        <v>2105</v>
      </c>
      <c r="D797" s="45" t="s">
        <v>813</v>
      </c>
      <c r="E797" s="45" t="s">
        <v>2606</v>
      </c>
      <c r="F797" s="45" t="s">
        <v>38</v>
      </c>
      <c r="G797" s="45" t="s">
        <v>659</v>
      </c>
      <c r="H797" s="45" t="s">
        <v>1843</v>
      </c>
      <c r="I797" s="46">
        <v>4</v>
      </c>
      <c r="J797" s="45"/>
    </row>
    <row r="798" spans="1:10" ht="16.5" x14ac:dyDescent="0.25">
      <c r="A798" s="45" t="s">
        <v>631</v>
      </c>
      <c r="B798" s="45" t="s">
        <v>2605</v>
      </c>
      <c r="C798" s="45" t="s">
        <v>2105</v>
      </c>
      <c r="D798" s="45" t="s">
        <v>634</v>
      </c>
      <c r="E798" s="45" t="s">
        <v>2606</v>
      </c>
      <c r="F798" s="45" t="s">
        <v>38</v>
      </c>
      <c r="G798" s="45" t="s">
        <v>663</v>
      </c>
      <c r="H798" s="45" t="s">
        <v>2559</v>
      </c>
      <c r="I798" s="46">
        <v>1</v>
      </c>
      <c r="J798" s="45"/>
    </row>
    <row r="799" spans="1:10" ht="16.5" x14ac:dyDescent="0.25">
      <c r="A799" s="45" t="s">
        <v>631</v>
      </c>
      <c r="B799" s="45" t="s">
        <v>2605</v>
      </c>
      <c r="C799" s="45" t="s">
        <v>2105</v>
      </c>
      <c r="D799" s="45" t="s">
        <v>634</v>
      </c>
      <c r="E799" s="45" t="s">
        <v>2606</v>
      </c>
      <c r="F799" s="45" t="s">
        <v>38</v>
      </c>
      <c r="G799" s="45" t="s">
        <v>646</v>
      </c>
      <c r="H799" s="45" t="s">
        <v>2560</v>
      </c>
      <c r="I799" s="46">
        <v>1</v>
      </c>
      <c r="J799" s="45"/>
    </row>
    <row r="800" spans="1:10" ht="16.5" x14ac:dyDescent="0.25">
      <c r="A800" s="45" t="s">
        <v>631</v>
      </c>
      <c r="B800" s="45" t="s">
        <v>2607</v>
      </c>
      <c r="C800" s="45" t="s">
        <v>2608</v>
      </c>
      <c r="D800" s="45" t="s">
        <v>634</v>
      </c>
      <c r="E800" s="45" t="s">
        <v>2609</v>
      </c>
      <c r="F800" s="45" t="s">
        <v>50</v>
      </c>
      <c r="G800" s="45" t="s">
        <v>674</v>
      </c>
      <c r="H800" s="45" t="s">
        <v>2610</v>
      </c>
      <c r="I800" s="46">
        <v>1</v>
      </c>
      <c r="J800" s="45"/>
    </row>
    <row r="801" spans="1:10" ht="16.5" x14ac:dyDescent="0.25">
      <c r="A801" s="45" t="s">
        <v>655</v>
      </c>
      <c r="B801" s="45" t="s">
        <v>2611</v>
      </c>
      <c r="C801" s="45" t="s">
        <v>2612</v>
      </c>
      <c r="D801" s="45" t="s">
        <v>634</v>
      </c>
      <c r="E801" s="45" t="s">
        <v>2613</v>
      </c>
      <c r="F801" s="45" t="s">
        <v>38</v>
      </c>
      <c r="G801" s="45" t="s">
        <v>646</v>
      </c>
      <c r="H801" s="45" t="s">
        <v>981</v>
      </c>
      <c r="I801" s="46">
        <v>0</v>
      </c>
      <c r="J801" s="45"/>
    </row>
    <row r="802" spans="1:10" ht="16.5" x14ac:dyDescent="0.25">
      <c r="A802" s="45" t="s">
        <v>655</v>
      </c>
      <c r="B802" s="45" t="s">
        <v>2611</v>
      </c>
      <c r="C802" s="45" t="s">
        <v>2612</v>
      </c>
      <c r="D802" s="45" t="s">
        <v>634</v>
      </c>
      <c r="E802" s="45" t="s">
        <v>2613</v>
      </c>
      <c r="F802" s="45" t="s">
        <v>38</v>
      </c>
      <c r="G802" s="45" t="s">
        <v>665</v>
      </c>
      <c r="H802" s="45" t="s">
        <v>982</v>
      </c>
      <c r="I802" s="46">
        <v>1</v>
      </c>
      <c r="J802" s="45"/>
    </row>
    <row r="803" spans="1:10" ht="16.5" x14ac:dyDescent="0.25">
      <c r="A803" s="45" t="s">
        <v>655</v>
      </c>
      <c r="B803" s="45" t="s">
        <v>2611</v>
      </c>
      <c r="C803" s="45" t="s">
        <v>2612</v>
      </c>
      <c r="D803" s="45" t="s">
        <v>634</v>
      </c>
      <c r="E803" s="45" t="s">
        <v>2613</v>
      </c>
      <c r="F803" s="45" t="s">
        <v>38</v>
      </c>
      <c r="G803" s="45" t="s">
        <v>667</v>
      </c>
      <c r="H803" s="45" t="s">
        <v>983</v>
      </c>
      <c r="I803" s="46">
        <v>0</v>
      </c>
      <c r="J803" s="45"/>
    </row>
    <row r="804" spans="1:10" ht="16.5" x14ac:dyDescent="0.25">
      <c r="A804" s="45" t="s">
        <v>631</v>
      </c>
      <c r="B804" s="45" t="s">
        <v>2614</v>
      </c>
      <c r="C804" s="45" t="s">
        <v>2615</v>
      </c>
      <c r="D804" s="45" t="s">
        <v>699</v>
      </c>
      <c r="E804" s="45" t="s">
        <v>2616</v>
      </c>
      <c r="F804" s="45" t="s">
        <v>50</v>
      </c>
      <c r="G804" s="45" t="s">
        <v>748</v>
      </c>
      <c r="H804" s="45" t="s">
        <v>1227</v>
      </c>
      <c r="I804" s="46">
        <v>2</v>
      </c>
      <c r="J804" s="45"/>
    </row>
    <row r="805" spans="1:10" ht="16.5" x14ac:dyDescent="0.25">
      <c r="A805" s="45" t="s">
        <v>631</v>
      </c>
      <c r="B805" s="45" t="s">
        <v>2617</v>
      </c>
      <c r="C805" s="45" t="s">
        <v>2618</v>
      </c>
      <c r="D805" s="45" t="s">
        <v>634</v>
      </c>
      <c r="E805" s="45" t="s">
        <v>2619</v>
      </c>
      <c r="F805" s="45" t="s">
        <v>473</v>
      </c>
      <c r="G805" s="45" t="s">
        <v>636</v>
      </c>
      <c r="H805" s="45" t="s">
        <v>2620</v>
      </c>
      <c r="I805" s="46">
        <v>0</v>
      </c>
      <c r="J805" s="45"/>
    </row>
    <row r="806" spans="1:10" ht="16.5" x14ac:dyDescent="0.25">
      <c r="A806" s="45" t="s">
        <v>808</v>
      </c>
      <c r="B806" s="45" t="s">
        <v>2621</v>
      </c>
      <c r="C806" s="45" t="s">
        <v>2622</v>
      </c>
      <c r="D806" s="45" t="s">
        <v>699</v>
      </c>
      <c r="E806" s="45" t="s">
        <v>2623</v>
      </c>
      <c r="F806" s="45" t="s">
        <v>38</v>
      </c>
      <c r="G806" s="45" t="s">
        <v>646</v>
      </c>
      <c r="H806" s="45" t="s">
        <v>1087</v>
      </c>
      <c r="I806" s="46">
        <v>0</v>
      </c>
      <c r="J806" s="45"/>
    </row>
    <row r="807" spans="1:10" ht="16.5" x14ac:dyDescent="0.25">
      <c r="A807" s="45" t="s">
        <v>631</v>
      </c>
      <c r="B807" s="45" t="s">
        <v>2624</v>
      </c>
      <c r="C807" s="45" t="s">
        <v>2625</v>
      </c>
      <c r="D807" s="45" t="s">
        <v>634</v>
      </c>
      <c r="E807" s="45" t="s">
        <v>2626</v>
      </c>
      <c r="F807" s="45" t="s">
        <v>38</v>
      </c>
      <c r="G807" s="45" t="s">
        <v>646</v>
      </c>
      <c r="H807" s="45" t="s">
        <v>679</v>
      </c>
      <c r="I807" s="46">
        <v>1</v>
      </c>
      <c r="J807" s="45"/>
    </row>
    <row r="808" spans="1:10" ht="16.5" x14ac:dyDescent="0.25">
      <c r="A808" s="45" t="s">
        <v>631</v>
      </c>
      <c r="B808" s="45" t="s">
        <v>2627</v>
      </c>
      <c r="C808" s="45" t="s">
        <v>2628</v>
      </c>
      <c r="D808" s="45" t="s">
        <v>634</v>
      </c>
      <c r="E808" s="45" t="s">
        <v>2629</v>
      </c>
      <c r="F808" s="45" t="s">
        <v>50</v>
      </c>
      <c r="G808" s="45" t="s">
        <v>663</v>
      </c>
      <c r="H808" s="45" t="s">
        <v>2630</v>
      </c>
      <c r="I808" s="46">
        <v>4</v>
      </c>
      <c r="J808" s="45"/>
    </row>
    <row r="809" spans="1:10" ht="16.5" x14ac:dyDescent="0.25">
      <c r="A809" s="45" t="s">
        <v>631</v>
      </c>
      <c r="B809" s="45" t="s">
        <v>2631</v>
      </c>
      <c r="C809" s="45" t="s">
        <v>2137</v>
      </c>
      <c r="D809" s="45" t="s">
        <v>634</v>
      </c>
      <c r="E809" s="45" t="s">
        <v>2632</v>
      </c>
      <c r="F809" s="45" t="s">
        <v>38</v>
      </c>
      <c r="G809" s="45" t="s">
        <v>636</v>
      </c>
      <c r="H809" s="45" t="s">
        <v>2633</v>
      </c>
      <c r="I809" s="46">
        <v>1</v>
      </c>
      <c r="J809" s="45"/>
    </row>
    <row r="810" spans="1:10" ht="16.5" x14ac:dyDescent="0.25">
      <c r="A810" s="45" t="s">
        <v>631</v>
      </c>
      <c r="B810" s="45" t="s">
        <v>2634</v>
      </c>
      <c r="C810" s="45" t="s">
        <v>2635</v>
      </c>
      <c r="D810" s="45" t="s">
        <v>699</v>
      </c>
      <c r="E810" s="45" t="s">
        <v>2636</v>
      </c>
      <c r="F810" s="45" t="s">
        <v>38</v>
      </c>
      <c r="G810" s="45" t="s">
        <v>646</v>
      </c>
      <c r="H810" s="45" t="s">
        <v>1087</v>
      </c>
      <c r="I810" s="46">
        <v>0</v>
      </c>
      <c r="J810" s="45"/>
    </row>
    <row r="811" spans="1:10" ht="16.5" x14ac:dyDescent="0.25">
      <c r="A811" s="45" t="s">
        <v>631</v>
      </c>
      <c r="B811" s="45" t="s">
        <v>2637</v>
      </c>
      <c r="C811" s="45" t="s">
        <v>2638</v>
      </c>
      <c r="D811" s="45" t="s">
        <v>634</v>
      </c>
      <c r="E811" s="45" t="s">
        <v>2639</v>
      </c>
      <c r="F811" s="45" t="s">
        <v>473</v>
      </c>
      <c r="G811" s="45" t="s">
        <v>636</v>
      </c>
      <c r="H811" s="45" t="s">
        <v>1764</v>
      </c>
      <c r="I811" s="46">
        <v>46</v>
      </c>
      <c r="J811" s="45"/>
    </row>
    <row r="812" spans="1:10" ht="16.5" x14ac:dyDescent="0.25">
      <c r="A812" s="45" t="s">
        <v>631</v>
      </c>
      <c r="B812" s="45" t="s">
        <v>2640</v>
      </c>
      <c r="C812" s="45" t="s">
        <v>2641</v>
      </c>
      <c r="D812" s="45" t="s">
        <v>634</v>
      </c>
      <c r="E812" s="45" t="s">
        <v>2642</v>
      </c>
      <c r="F812" s="45" t="s">
        <v>38</v>
      </c>
      <c r="G812" s="45" t="s">
        <v>738</v>
      </c>
      <c r="H812" s="45" t="s">
        <v>1898</v>
      </c>
      <c r="I812" s="46">
        <v>1</v>
      </c>
      <c r="J812" s="45"/>
    </row>
    <row r="813" spans="1:10" ht="16.5" x14ac:dyDescent="0.25">
      <c r="A813" s="45" t="s">
        <v>631</v>
      </c>
      <c r="B813" s="45" t="s">
        <v>2640</v>
      </c>
      <c r="C813" s="45" t="s">
        <v>2641</v>
      </c>
      <c r="D813" s="45" t="s">
        <v>634</v>
      </c>
      <c r="E813" s="45" t="s">
        <v>2642</v>
      </c>
      <c r="F813" s="45" t="s">
        <v>38</v>
      </c>
      <c r="G813" s="45" t="s">
        <v>738</v>
      </c>
      <c r="H813" s="45" t="s">
        <v>1899</v>
      </c>
      <c r="I813" s="46">
        <v>1</v>
      </c>
      <c r="J813" s="45"/>
    </row>
    <row r="814" spans="1:10" ht="16.5" x14ac:dyDescent="0.25">
      <c r="A814" s="45" t="s">
        <v>631</v>
      </c>
      <c r="B814" s="45" t="s">
        <v>2643</v>
      </c>
      <c r="C814" s="45" t="s">
        <v>2644</v>
      </c>
      <c r="D814" s="45" t="s">
        <v>699</v>
      </c>
      <c r="E814" s="45" t="s">
        <v>2645</v>
      </c>
      <c r="F814" s="45" t="s">
        <v>2646</v>
      </c>
      <c r="G814" s="45" t="s">
        <v>754</v>
      </c>
      <c r="H814" s="45" t="s">
        <v>755</v>
      </c>
      <c r="I814" s="46">
        <v>0</v>
      </c>
      <c r="J814" s="45"/>
    </row>
    <row r="815" spans="1:10" ht="16.5" x14ac:dyDescent="0.25">
      <c r="A815" s="45" t="s">
        <v>858</v>
      </c>
      <c r="B815" s="45" t="s">
        <v>2647</v>
      </c>
      <c r="C815" s="45" t="s">
        <v>2648</v>
      </c>
      <c r="D815" s="45" t="s">
        <v>634</v>
      </c>
      <c r="E815" s="45" t="s">
        <v>2649</v>
      </c>
      <c r="F815" s="45" t="s">
        <v>50</v>
      </c>
      <c r="G815" s="45" t="s">
        <v>674</v>
      </c>
      <c r="H815" s="45" t="s">
        <v>2650</v>
      </c>
      <c r="I815" s="46">
        <v>0</v>
      </c>
      <c r="J815" s="45"/>
    </row>
    <row r="816" spans="1:10" ht="16.5" x14ac:dyDescent="0.25">
      <c r="A816" s="45" t="s">
        <v>858</v>
      </c>
      <c r="B816" s="45" t="s">
        <v>2647</v>
      </c>
      <c r="C816" s="45" t="s">
        <v>2648</v>
      </c>
      <c r="D816" s="45" t="s">
        <v>634</v>
      </c>
      <c r="E816" s="45" t="s">
        <v>2649</v>
      </c>
      <c r="F816" s="45" t="s">
        <v>50</v>
      </c>
      <c r="G816" s="45" t="s">
        <v>674</v>
      </c>
      <c r="H816" s="45" t="s">
        <v>2651</v>
      </c>
      <c r="I816" s="46">
        <v>0</v>
      </c>
      <c r="J816" s="45"/>
    </row>
    <row r="817" spans="1:10" ht="16.5" x14ac:dyDescent="0.25">
      <c r="A817" s="45" t="s">
        <v>858</v>
      </c>
      <c r="B817" s="45" t="s">
        <v>2647</v>
      </c>
      <c r="C817" s="45" t="s">
        <v>2648</v>
      </c>
      <c r="D817" s="45" t="s">
        <v>634</v>
      </c>
      <c r="E817" s="45" t="s">
        <v>2649</v>
      </c>
      <c r="F817" s="45" t="s">
        <v>50</v>
      </c>
      <c r="G817" s="45" t="s">
        <v>674</v>
      </c>
      <c r="H817" s="45" t="s">
        <v>2652</v>
      </c>
      <c r="I817" s="46">
        <v>1</v>
      </c>
      <c r="J817" s="45"/>
    </row>
    <row r="818" spans="1:10" ht="16.5" x14ac:dyDescent="0.25">
      <c r="A818" s="45" t="s">
        <v>858</v>
      </c>
      <c r="B818" s="45" t="s">
        <v>2647</v>
      </c>
      <c r="C818" s="45" t="s">
        <v>2648</v>
      </c>
      <c r="D818" s="45" t="s">
        <v>634</v>
      </c>
      <c r="E818" s="45" t="s">
        <v>2649</v>
      </c>
      <c r="F818" s="45" t="s">
        <v>50</v>
      </c>
      <c r="G818" s="45" t="s">
        <v>674</v>
      </c>
      <c r="H818" s="45" t="s">
        <v>2653</v>
      </c>
      <c r="I818" s="46">
        <v>2</v>
      </c>
      <c r="J818" s="45"/>
    </row>
    <row r="819" spans="1:10" ht="16.5" x14ac:dyDescent="0.25">
      <c r="A819" s="45" t="s">
        <v>858</v>
      </c>
      <c r="B819" s="45" t="s">
        <v>2647</v>
      </c>
      <c r="C819" s="45" t="s">
        <v>2648</v>
      </c>
      <c r="D819" s="45" t="s">
        <v>634</v>
      </c>
      <c r="E819" s="45" t="s">
        <v>2649</v>
      </c>
      <c r="F819" s="45" t="s">
        <v>50</v>
      </c>
      <c r="G819" s="45" t="s">
        <v>674</v>
      </c>
      <c r="H819" s="45" t="s">
        <v>2654</v>
      </c>
      <c r="I819" s="46">
        <v>2</v>
      </c>
      <c r="J819" s="45"/>
    </row>
    <row r="820" spans="1:10" ht="16.5" x14ac:dyDescent="0.25">
      <c r="A820" s="45" t="s">
        <v>858</v>
      </c>
      <c r="B820" s="45" t="s">
        <v>2647</v>
      </c>
      <c r="C820" s="45" t="s">
        <v>2648</v>
      </c>
      <c r="D820" s="45" t="s">
        <v>634</v>
      </c>
      <c r="E820" s="45" t="s">
        <v>2649</v>
      </c>
      <c r="F820" s="45" t="s">
        <v>50</v>
      </c>
      <c r="G820" s="45" t="s">
        <v>674</v>
      </c>
      <c r="H820" s="45" t="s">
        <v>2655</v>
      </c>
      <c r="I820" s="46">
        <v>0</v>
      </c>
      <c r="J820" s="45"/>
    </row>
    <row r="821" spans="1:10" ht="16.5" x14ac:dyDescent="0.25">
      <c r="A821" s="45" t="s">
        <v>858</v>
      </c>
      <c r="B821" s="45" t="s">
        <v>2647</v>
      </c>
      <c r="C821" s="45" t="s">
        <v>2648</v>
      </c>
      <c r="D821" s="45" t="s">
        <v>634</v>
      </c>
      <c r="E821" s="45" t="s">
        <v>2649</v>
      </c>
      <c r="F821" s="45" t="s">
        <v>50</v>
      </c>
      <c r="G821" s="45" t="s">
        <v>674</v>
      </c>
      <c r="H821" s="45" t="s">
        <v>2656</v>
      </c>
      <c r="I821" s="46">
        <v>0</v>
      </c>
      <c r="J821" s="45"/>
    </row>
    <row r="822" spans="1:10" ht="16.5" x14ac:dyDescent="0.25">
      <c r="A822" s="45" t="s">
        <v>858</v>
      </c>
      <c r="B822" s="45" t="s">
        <v>2647</v>
      </c>
      <c r="C822" s="45" t="s">
        <v>2648</v>
      </c>
      <c r="D822" s="45" t="s">
        <v>634</v>
      </c>
      <c r="E822" s="45" t="s">
        <v>2649</v>
      </c>
      <c r="F822" s="45" t="s">
        <v>50</v>
      </c>
      <c r="G822" s="45" t="s">
        <v>746</v>
      </c>
      <c r="H822" s="45" t="s">
        <v>2657</v>
      </c>
      <c r="I822" s="46">
        <v>1</v>
      </c>
      <c r="J822" s="45"/>
    </row>
    <row r="823" spans="1:10" ht="16.5" x14ac:dyDescent="0.25">
      <c r="A823" s="45" t="s">
        <v>858</v>
      </c>
      <c r="B823" s="45" t="s">
        <v>2647</v>
      </c>
      <c r="C823" s="45" t="s">
        <v>2648</v>
      </c>
      <c r="D823" s="45" t="s">
        <v>634</v>
      </c>
      <c r="E823" s="45" t="s">
        <v>2649</v>
      </c>
      <c r="F823" s="45" t="s">
        <v>50</v>
      </c>
      <c r="G823" s="45" t="s">
        <v>748</v>
      </c>
      <c r="H823" s="45" t="s">
        <v>2658</v>
      </c>
      <c r="I823" s="46">
        <v>1</v>
      </c>
      <c r="J823" s="45"/>
    </row>
    <row r="824" spans="1:10" ht="16.5" x14ac:dyDescent="0.25">
      <c r="A824" s="45" t="s">
        <v>631</v>
      </c>
      <c r="B824" s="45" t="s">
        <v>2659</v>
      </c>
      <c r="C824" s="45" t="s">
        <v>2660</v>
      </c>
      <c r="D824" s="45" t="s">
        <v>699</v>
      </c>
      <c r="E824" s="45" t="s">
        <v>2661</v>
      </c>
      <c r="F824" s="45" t="s">
        <v>38</v>
      </c>
      <c r="G824" s="45" t="s">
        <v>674</v>
      </c>
      <c r="H824" s="45" t="s">
        <v>1829</v>
      </c>
      <c r="I824" s="46">
        <v>10</v>
      </c>
      <c r="J824" s="45"/>
    </row>
    <row r="825" spans="1:10" ht="16.5" x14ac:dyDescent="0.25">
      <c r="A825" s="45" t="s">
        <v>631</v>
      </c>
      <c r="B825" s="45" t="s">
        <v>2659</v>
      </c>
      <c r="C825" s="45" t="s">
        <v>2660</v>
      </c>
      <c r="D825" s="45" t="s">
        <v>699</v>
      </c>
      <c r="E825" s="45" t="s">
        <v>2661</v>
      </c>
      <c r="F825" s="45" t="s">
        <v>38</v>
      </c>
      <c r="G825" s="45" t="s">
        <v>674</v>
      </c>
      <c r="H825" s="45" t="s">
        <v>2662</v>
      </c>
      <c r="I825" s="46">
        <v>0</v>
      </c>
      <c r="J825" s="45"/>
    </row>
    <row r="826" spans="1:10" ht="16.5" x14ac:dyDescent="0.25">
      <c r="A826" s="45" t="s">
        <v>631</v>
      </c>
      <c r="B826" s="45" t="s">
        <v>2663</v>
      </c>
      <c r="C826" s="45" t="s">
        <v>2664</v>
      </c>
      <c r="D826" s="45" t="s">
        <v>634</v>
      </c>
      <c r="E826" s="45" t="s">
        <v>2665</v>
      </c>
      <c r="F826" s="45" t="s">
        <v>473</v>
      </c>
      <c r="G826" s="45" t="s">
        <v>663</v>
      </c>
      <c r="H826" s="45" t="s">
        <v>2666</v>
      </c>
      <c r="I826" s="46">
        <v>1</v>
      </c>
      <c r="J826" s="45"/>
    </row>
    <row r="827" spans="1:10" ht="16.5" x14ac:dyDescent="0.25">
      <c r="A827" s="45" t="s">
        <v>631</v>
      </c>
      <c r="B827" s="45" t="s">
        <v>2663</v>
      </c>
      <c r="C827" s="45" t="s">
        <v>2664</v>
      </c>
      <c r="D827" s="45" t="s">
        <v>634</v>
      </c>
      <c r="E827" s="45" t="s">
        <v>2665</v>
      </c>
      <c r="F827" s="45" t="s">
        <v>473</v>
      </c>
      <c r="G827" s="45" t="s">
        <v>646</v>
      </c>
      <c r="H827" s="45" t="s">
        <v>713</v>
      </c>
      <c r="I827" s="46">
        <v>0</v>
      </c>
      <c r="J827" s="45"/>
    </row>
    <row r="828" spans="1:10" ht="16.5" x14ac:dyDescent="0.25">
      <c r="A828" s="45" t="s">
        <v>631</v>
      </c>
      <c r="B828" s="45" t="s">
        <v>2667</v>
      </c>
      <c r="C828" s="45" t="s">
        <v>2668</v>
      </c>
      <c r="D828" s="45" t="s">
        <v>634</v>
      </c>
      <c r="E828" s="45" t="s">
        <v>2669</v>
      </c>
      <c r="F828" s="45" t="s">
        <v>50</v>
      </c>
      <c r="G828" s="45" t="s">
        <v>674</v>
      </c>
      <c r="H828" s="45" t="s">
        <v>1625</v>
      </c>
      <c r="I828" s="46">
        <v>2</v>
      </c>
      <c r="J828" s="45"/>
    </row>
    <row r="829" spans="1:10" ht="16.5" x14ac:dyDescent="0.25">
      <c r="A829" s="45" t="s">
        <v>808</v>
      </c>
      <c r="B829" s="45" t="s">
        <v>2670</v>
      </c>
      <c r="C829" s="45" t="s">
        <v>2671</v>
      </c>
      <c r="D829" s="45" t="s">
        <v>699</v>
      </c>
      <c r="E829" s="45" t="s">
        <v>2672</v>
      </c>
      <c r="F829" s="45" t="s">
        <v>473</v>
      </c>
      <c r="G829" s="45" t="s">
        <v>646</v>
      </c>
      <c r="H829" s="45" t="s">
        <v>713</v>
      </c>
      <c r="I829" s="46">
        <v>0</v>
      </c>
      <c r="J829" s="45"/>
    </row>
    <row r="830" spans="1:10" ht="16.5" x14ac:dyDescent="0.25">
      <c r="A830" s="45" t="s">
        <v>631</v>
      </c>
      <c r="B830" s="45" t="s">
        <v>2673</v>
      </c>
      <c r="C830" s="45" t="s">
        <v>2674</v>
      </c>
      <c r="D830" s="45" t="s">
        <v>634</v>
      </c>
      <c r="E830" s="45" t="s">
        <v>2675</v>
      </c>
      <c r="F830" s="45" t="s">
        <v>50</v>
      </c>
      <c r="G830" s="45" t="s">
        <v>674</v>
      </c>
      <c r="H830" s="45" t="s">
        <v>2676</v>
      </c>
      <c r="I830" s="46">
        <v>2</v>
      </c>
      <c r="J830" s="45"/>
    </row>
    <row r="831" spans="1:10" ht="16.5" x14ac:dyDescent="0.25">
      <c r="A831" s="45" t="s">
        <v>631</v>
      </c>
      <c r="B831" s="45" t="s">
        <v>2677</v>
      </c>
      <c r="C831" s="45" t="s">
        <v>2678</v>
      </c>
      <c r="D831" s="45" t="s">
        <v>699</v>
      </c>
      <c r="E831" s="45" t="s">
        <v>2679</v>
      </c>
      <c r="F831" s="45" t="s">
        <v>42</v>
      </c>
      <c r="G831" s="45" t="s">
        <v>667</v>
      </c>
      <c r="H831" s="45" t="s">
        <v>983</v>
      </c>
      <c r="I831" s="46">
        <v>0</v>
      </c>
      <c r="J831" s="45"/>
    </row>
    <row r="832" spans="1:10" ht="16.5" x14ac:dyDescent="0.25">
      <c r="A832" s="45" t="s">
        <v>631</v>
      </c>
      <c r="B832" s="45" t="s">
        <v>2680</v>
      </c>
      <c r="C832" s="45" t="s">
        <v>2681</v>
      </c>
      <c r="D832" s="45" t="s">
        <v>634</v>
      </c>
      <c r="E832" s="45" t="s">
        <v>2682</v>
      </c>
      <c r="F832" s="45" t="s">
        <v>473</v>
      </c>
      <c r="G832" s="45" t="s">
        <v>646</v>
      </c>
      <c r="H832" s="45" t="s">
        <v>2683</v>
      </c>
      <c r="I832" s="46">
        <v>0</v>
      </c>
      <c r="J832" s="45"/>
    </row>
    <row r="833" spans="1:10" ht="16.5" x14ac:dyDescent="0.25">
      <c r="A833" s="45" t="s">
        <v>631</v>
      </c>
      <c r="B833" s="45" t="s">
        <v>2684</v>
      </c>
      <c r="C833" s="45" t="s">
        <v>2685</v>
      </c>
      <c r="D833" s="45" t="s">
        <v>699</v>
      </c>
      <c r="E833" s="45" t="s">
        <v>2686</v>
      </c>
      <c r="F833" s="45" t="s">
        <v>2000</v>
      </c>
      <c r="G833" s="45" t="s">
        <v>646</v>
      </c>
      <c r="H833" s="45" t="s">
        <v>713</v>
      </c>
      <c r="I833" s="46">
        <v>0</v>
      </c>
      <c r="J833" s="45"/>
    </row>
    <row r="834" spans="1:10" ht="16.5" x14ac:dyDescent="0.25">
      <c r="A834" s="45" t="s">
        <v>631</v>
      </c>
      <c r="B834" s="45" t="s">
        <v>2687</v>
      </c>
      <c r="C834" s="45" t="s">
        <v>2524</v>
      </c>
      <c r="D834" s="45" t="s">
        <v>634</v>
      </c>
      <c r="E834" s="45" t="s">
        <v>2688</v>
      </c>
      <c r="F834" s="45" t="s">
        <v>38</v>
      </c>
      <c r="G834" s="45" t="s">
        <v>738</v>
      </c>
      <c r="H834" s="45" t="s">
        <v>1916</v>
      </c>
      <c r="I834" s="46">
        <v>1</v>
      </c>
      <c r="J834" s="45"/>
    </row>
    <row r="835" spans="1:10" ht="16.5" x14ac:dyDescent="0.25">
      <c r="A835" s="45" t="s">
        <v>631</v>
      </c>
      <c r="B835" s="45" t="s">
        <v>2689</v>
      </c>
      <c r="C835" s="45" t="s">
        <v>2690</v>
      </c>
      <c r="D835" s="45" t="s">
        <v>634</v>
      </c>
      <c r="E835" s="45" t="s">
        <v>2691</v>
      </c>
      <c r="F835" s="45" t="s">
        <v>50</v>
      </c>
      <c r="G835" s="45" t="s">
        <v>674</v>
      </c>
      <c r="H835" s="45" t="s">
        <v>2692</v>
      </c>
      <c r="I835" s="46">
        <v>1</v>
      </c>
      <c r="J835" s="45"/>
    </row>
    <row r="836" spans="1:10" ht="16.5" x14ac:dyDescent="0.25">
      <c r="A836" s="45" t="s">
        <v>631</v>
      </c>
      <c r="B836" s="45" t="s">
        <v>2693</v>
      </c>
      <c r="C836" s="45" t="s">
        <v>2694</v>
      </c>
      <c r="D836" s="45" t="s">
        <v>634</v>
      </c>
      <c r="E836" s="45" t="s">
        <v>2695</v>
      </c>
      <c r="F836" s="45" t="s">
        <v>473</v>
      </c>
      <c r="G836" s="45" t="s">
        <v>636</v>
      </c>
      <c r="H836" s="45" t="s">
        <v>1543</v>
      </c>
      <c r="I836" s="46">
        <v>1</v>
      </c>
      <c r="J836" s="45"/>
    </row>
    <row r="837" spans="1:10" ht="16.5" x14ac:dyDescent="0.25">
      <c r="A837" s="45" t="s">
        <v>631</v>
      </c>
      <c r="B837" s="45" t="s">
        <v>2696</v>
      </c>
      <c r="C837" s="45" t="s">
        <v>2697</v>
      </c>
      <c r="D837" s="45" t="s">
        <v>634</v>
      </c>
      <c r="E837" s="45" t="s">
        <v>2698</v>
      </c>
      <c r="F837" s="45" t="s">
        <v>38</v>
      </c>
      <c r="G837" s="45" t="s">
        <v>636</v>
      </c>
      <c r="H837" s="45" t="s">
        <v>2699</v>
      </c>
      <c r="I837" s="46">
        <v>1</v>
      </c>
      <c r="J837" s="45"/>
    </row>
    <row r="838" spans="1:10" ht="16.5" x14ac:dyDescent="0.25">
      <c r="A838" s="45" t="s">
        <v>631</v>
      </c>
      <c r="B838" s="45" t="s">
        <v>2700</v>
      </c>
      <c r="C838" s="45" t="s">
        <v>2701</v>
      </c>
      <c r="D838" s="45" t="s">
        <v>634</v>
      </c>
      <c r="E838" s="45" t="s">
        <v>2702</v>
      </c>
      <c r="F838" s="45" t="s">
        <v>50</v>
      </c>
      <c r="G838" s="45" t="s">
        <v>636</v>
      </c>
      <c r="H838" s="45" t="s">
        <v>1980</v>
      </c>
      <c r="I838" s="46">
        <v>1</v>
      </c>
      <c r="J838" s="45"/>
    </row>
    <row r="839" spans="1:10" ht="16.5" x14ac:dyDescent="0.25">
      <c r="A839" s="45" t="s">
        <v>631</v>
      </c>
      <c r="B839" s="45" t="s">
        <v>2703</v>
      </c>
      <c r="C839" s="45" t="s">
        <v>2704</v>
      </c>
      <c r="D839" s="45" t="s">
        <v>634</v>
      </c>
      <c r="E839" s="45" t="s">
        <v>2705</v>
      </c>
      <c r="F839" s="45" t="s">
        <v>50</v>
      </c>
      <c r="G839" s="45" t="s">
        <v>674</v>
      </c>
      <c r="H839" s="45" t="s">
        <v>2706</v>
      </c>
      <c r="I839" s="46">
        <v>6</v>
      </c>
      <c r="J839" s="45"/>
    </row>
    <row r="840" spans="1:10" ht="16.5" x14ac:dyDescent="0.25">
      <c r="A840" s="45" t="s">
        <v>631</v>
      </c>
      <c r="B840" s="45" t="s">
        <v>2707</v>
      </c>
      <c r="C840" s="45" t="s">
        <v>2708</v>
      </c>
      <c r="D840" s="45" t="s">
        <v>634</v>
      </c>
      <c r="E840" s="45" t="s">
        <v>2709</v>
      </c>
      <c r="F840" s="45" t="s">
        <v>50</v>
      </c>
      <c r="G840" s="45" t="s">
        <v>674</v>
      </c>
      <c r="H840" s="45" t="s">
        <v>2710</v>
      </c>
      <c r="I840" s="46">
        <v>1</v>
      </c>
      <c r="J840" s="45"/>
    </row>
    <row r="841" spans="1:10" ht="16.5" x14ac:dyDescent="0.25">
      <c r="A841" s="45" t="s">
        <v>631</v>
      </c>
      <c r="B841" s="45" t="s">
        <v>2711</v>
      </c>
      <c r="C841" s="45" t="s">
        <v>2712</v>
      </c>
      <c r="D841" s="45" t="s">
        <v>634</v>
      </c>
      <c r="E841" s="45" t="s">
        <v>2713</v>
      </c>
      <c r="F841" s="45" t="s">
        <v>38</v>
      </c>
      <c r="G841" s="45" t="s">
        <v>738</v>
      </c>
      <c r="H841" s="45" t="s">
        <v>2714</v>
      </c>
      <c r="I841" s="46">
        <v>50</v>
      </c>
      <c r="J841" s="45"/>
    </row>
    <row r="842" spans="1:10" ht="16.5" x14ac:dyDescent="0.25">
      <c r="A842" s="45" t="s">
        <v>631</v>
      </c>
      <c r="B842" s="45" t="s">
        <v>2711</v>
      </c>
      <c r="C842" s="45" t="s">
        <v>2712</v>
      </c>
      <c r="D842" s="45" t="s">
        <v>634</v>
      </c>
      <c r="E842" s="45" t="s">
        <v>2713</v>
      </c>
      <c r="F842" s="45" t="s">
        <v>38</v>
      </c>
      <c r="G842" s="45" t="s">
        <v>738</v>
      </c>
      <c r="H842" s="45" t="s">
        <v>2715</v>
      </c>
      <c r="I842" s="46">
        <v>74</v>
      </c>
      <c r="J842" s="45"/>
    </row>
    <row r="843" spans="1:10" ht="16.5" x14ac:dyDescent="0.25">
      <c r="A843" s="45" t="s">
        <v>631</v>
      </c>
      <c r="B843" s="45" t="s">
        <v>2711</v>
      </c>
      <c r="C843" s="45" t="s">
        <v>2712</v>
      </c>
      <c r="D843" s="45" t="s">
        <v>813</v>
      </c>
      <c r="E843" s="45" t="s">
        <v>2713</v>
      </c>
      <c r="F843" s="45" t="s">
        <v>38</v>
      </c>
      <c r="G843" s="45" t="s">
        <v>738</v>
      </c>
      <c r="H843" s="45" t="s">
        <v>2716</v>
      </c>
      <c r="I843" s="46">
        <v>342</v>
      </c>
      <c r="J843" s="45"/>
    </row>
    <row r="844" spans="1:10" ht="16.5" x14ac:dyDescent="0.25">
      <c r="A844" s="45" t="s">
        <v>631</v>
      </c>
      <c r="B844" s="45" t="s">
        <v>2717</v>
      </c>
      <c r="C844" s="45" t="s">
        <v>2718</v>
      </c>
      <c r="D844" s="45" t="s">
        <v>634</v>
      </c>
      <c r="E844" s="45" t="s">
        <v>2719</v>
      </c>
      <c r="F844" s="45" t="s">
        <v>473</v>
      </c>
      <c r="G844" s="45" t="s">
        <v>674</v>
      </c>
      <c r="H844" s="45" t="s">
        <v>2720</v>
      </c>
      <c r="I844" s="46">
        <v>1</v>
      </c>
      <c r="J844" s="45"/>
    </row>
    <row r="845" spans="1:10" ht="16.5" x14ac:dyDescent="0.25">
      <c r="A845" s="45" t="s">
        <v>631</v>
      </c>
      <c r="B845" s="45" t="s">
        <v>2721</v>
      </c>
      <c r="C845" s="45" t="s">
        <v>1449</v>
      </c>
      <c r="D845" s="45" t="s">
        <v>634</v>
      </c>
      <c r="E845" s="45" t="s">
        <v>2722</v>
      </c>
      <c r="F845" s="45" t="s">
        <v>38</v>
      </c>
      <c r="G845" s="45" t="s">
        <v>659</v>
      </c>
      <c r="H845" s="45" t="s">
        <v>1451</v>
      </c>
      <c r="I845" s="46">
        <v>1</v>
      </c>
      <c r="J845" s="45"/>
    </row>
    <row r="846" spans="1:10" ht="16.5" x14ac:dyDescent="0.25">
      <c r="A846" s="45" t="s">
        <v>631</v>
      </c>
      <c r="B846" s="45" t="s">
        <v>2723</v>
      </c>
      <c r="C846" s="45" t="s">
        <v>2724</v>
      </c>
      <c r="D846" s="45" t="s">
        <v>634</v>
      </c>
      <c r="E846" s="45" t="s">
        <v>2725</v>
      </c>
      <c r="F846" s="45" t="s">
        <v>38</v>
      </c>
      <c r="G846" s="45" t="s">
        <v>646</v>
      </c>
      <c r="H846" s="45" t="s">
        <v>2726</v>
      </c>
      <c r="I846" s="46">
        <v>2</v>
      </c>
      <c r="J846" s="45"/>
    </row>
    <row r="847" spans="1:10" ht="16.5" x14ac:dyDescent="0.25">
      <c r="A847" s="45" t="s">
        <v>631</v>
      </c>
      <c r="B847" s="45" t="s">
        <v>2723</v>
      </c>
      <c r="C847" s="45" t="s">
        <v>2724</v>
      </c>
      <c r="D847" s="45" t="s">
        <v>634</v>
      </c>
      <c r="E847" s="45" t="s">
        <v>2725</v>
      </c>
      <c r="F847" s="45" t="s">
        <v>38</v>
      </c>
      <c r="G847" s="45" t="s">
        <v>665</v>
      </c>
      <c r="H847" s="45" t="s">
        <v>2727</v>
      </c>
      <c r="I847" s="46">
        <v>2</v>
      </c>
      <c r="J847" s="45"/>
    </row>
    <row r="848" spans="1:10" ht="16.5" x14ac:dyDescent="0.25">
      <c r="A848" s="45" t="s">
        <v>808</v>
      </c>
      <c r="B848" s="45" t="s">
        <v>2728</v>
      </c>
      <c r="C848" s="45" t="s">
        <v>2254</v>
      </c>
      <c r="D848" s="45" t="s">
        <v>699</v>
      </c>
      <c r="E848" s="45" t="s">
        <v>2729</v>
      </c>
      <c r="F848" s="45" t="s">
        <v>38</v>
      </c>
      <c r="G848" s="45" t="s">
        <v>646</v>
      </c>
      <c r="H848" s="45" t="s">
        <v>812</v>
      </c>
      <c r="I848" s="46">
        <v>0</v>
      </c>
      <c r="J848" s="45"/>
    </row>
    <row r="849" spans="1:10" ht="16.5" x14ac:dyDescent="0.25">
      <c r="A849" s="45" t="s">
        <v>808</v>
      </c>
      <c r="B849" s="45" t="s">
        <v>2728</v>
      </c>
      <c r="C849" s="45" t="s">
        <v>2254</v>
      </c>
      <c r="D849" s="45" t="s">
        <v>813</v>
      </c>
      <c r="E849" s="45" t="s">
        <v>2729</v>
      </c>
      <c r="F849" s="45" t="s">
        <v>38</v>
      </c>
      <c r="G849" s="45" t="s">
        <v>646</v>
      </c>
      <c r="H849" s="45" t="s">
        <v>713</v>
      </c>
      <c r="I849" s="46">
        <v>3</v>
      </c>
      <c r="J849" s="45"/>
    </row>
    <row r="850" spans="1:10" ht="16.5" x14ac:dyDescent="0.25">
      <c r="A850" s="45" t="s">
        <v>631</v>
      </c>
      <c r="B850" s="45" t="s">
        <v>2730</v>
      </c>
      <c r="C850" s="45" t="s">
        <v>2731</v>
      </c>
      <c r="D850" s="45" t="s">
        <v>634</v>
      </c>
      <c r="E850" s="45" t="s">
        <v>2732</v>
      </c>
      <c r="F850" s="45" t="s">
        <v>38</v>
      </c>
      <c r="G850" s="45" t="s">
        <v>646</v>
      </c>
      <c r="H850" s="45" t="s">
        <v>846</v>
      </c>
      <c r="I850" s="46">
        <v>1</v>
      </c>
      <c r="J850" s="45"/>
    </row>
    <row r="851" spans="1:10" ht="16.5" x14ac:dyDescent="0.25">
      <c r="A851" s="45" t="s">
        <v>631</v>
      </c>
      <c r="B851" s="45" t="s">
        <v>2730</v>
      </c>
      <c r="C851" s="45" t="s">
        <v>2731</v>
      </c>
      <c r="D851" s="45" t="s">
        <v>634</v>
      </c>
      <c r="E851" s="45" t="s">
        <v>2732</v>
      </c>
      <c r="F851" s="45" t="s">
        <v>38</v>
      </c>
      <c r="G851" s="45" t="s">
        <v>665</v>
      </c>
      <c r="H851" s="45" t="s">
        <v>847</v>
      </c>
      <c r="I851" s="46">
        <v>1</v>
      </c>
      <c r="J851" s="45"/>
    </row>
    <row r="852" spans="1:10" ht="16.5" x14ac:dyDescent="0.25">
      <c r="A852" s="45" t="s">
        <v>631</v>
      </c>
      <c r="B852" s="45" t="s">
        <v>2733</v>
      </c>
      <c r="C852" s="45" t="s">
        <v>1089</v>
      </c>
      <c r="D852" s="45" t="s">
        <v>634</v>
      </c>
      <c r="E852" s="45" t="s">
        <v>2734</v>
      </c>
      <c r="F852" s="45" t="s">
        <v>38</v>
      </c>
      <c r="G852" s="45" t="s">
        <v>636</v>
      </c>
      <c r="H852" s="45" t="s">
        <v>2735</v>
      </c>
      <c r="I852" s="46">
        <v>8</v>
      </c>
      <c r="J852" s="45"/>
    </row>
    <row r="853" spans="1:10" ht="16.5" x14ac:dyDescent="0.25">
      <c r="A853" s="45" t="s">
        <v>631</v>
      </c>
      <c r="B853" s="45" t="s">
        <v>2736</v>
      </c>
      <c r="C853" s="45" t="s">
        <v>2737</v>
      </c>
      <c r="D853" s="45" t="s">
        <v>634</v>
      </c>
      <c r="E853" s="45" t="s">
        <v>2738</v>
      </c>
      <c r="F853" s="45" t="s">
        <v>473</v>
      </c>
      <c r="G853" s="45" t="s">
        <v>646</v>
      </c>
      <c r="H853" s="45" t="s">
        <v>2347</v>
      </c>
      <c r="I853" s="46">
        <v>1</v>
      </c>
      <c r="J853" s="45"/>
    </row>
    <row r="854" spans="1:10" ht="16.5" x14ac:dyDescent="0.25">
      <c r="A854" s="45" t="s">
        <v>631</v>
      </c>
      <c r="B854" s="45" t="s">
        <v>2736</v>
      </c>
      <c r="C854" s="45" t="s">
        <v>2737</v>
      </c>
      <c r="D854" s="45" t="s">
        <v>634</v>
      </c>
      <c r="E854" s="45" t="s">
        <v>2738</v>
      </c>
      <c r="F854" s="45" t="s">
        <v>473</v>
      </c>
      <c r="G854" s="45" t="s">
        <v>665</v>
      </c>
      <c r="H854" s="45" t="s">
        <v>2348</v>
      </c>
      <c r="I854" s="46">
        <v>1</v>
      </c>
      <c r="J854" s="45"/>
    </row>
    <row r="855" spans="1:10" ht="16.5" x14ac:dyDescent="0.25">
      <c r="A855" s="45" t="s">
        <v>631</v>
      </c>
      <c r="B855" s="45" t="s">
        <v>2739</v>
      </c>
      <c r="C855" s="45" t="s">
        <v>2740</v>
      </c>
      <c r="D855" s="45" t="s">
        <v>634</v>
      </c>
      <c r="E855" s="45" t="s">
        <v>2741</v>
      </c>
      <c r="F855" s="45" t="s">
        <v>50</v>
      </c>
      <c r="G855" s="45" t="s">
        <v>674</v>
      </c>
      <c r="H855" s="45" t="s">
        <v>2742</v>
      </c>
      <c r="I855" s="46">
        <v>2</v>
      </c>
      <c r="J855" s="45"/>
    </row>
    <row r="856" spans="1:10" ht="16.5" x14ac:dyDescent="0.25">
      <c r="A856" s="45" t="s">
        <v>631</v>
      </c>
      <c r="B856" s="45" t="s">
        <v>2743</v>
      </c>
      <c r="C856" s="45" t="s">
        <v>2744</v>
      </c>
      <c r="D856" s="45" t="s">
        <v>634</v>
      </c>
      <c r="E856" s="45" t="s">
        <v>2745</v>
      </c>
      <c r="F856" s="45" t="s">
        <v>38</v>
      </c>
      <c r="G856" s="45" t="s">
        <v>674</v>
      </c>
      <c r="H856" s="45" t="s">
        <v>2710</v>
      </c>
      <c r="I856" s="46">
        <v>1</v>
      </c>
      <c r="J856" s="45"/>
    </row>
    <row r="857" spans="1:10" ht="16.5" x14ac:dyDescent="0.25">
      <c r="A857" s="45" t="s">
        <v>631</v>
      </c>
      <c r="B857" s="45" t="s">
        <v>2743</v>
      </c>
      <c r="C857" s="45" t="s">
        <v>2744</v>
      </c>
      <c r="D857" s="45" t="s">
        <v>634</v>
      </c>
      <c r="E857" s="45" t="s">
        <v>2745</v>
      </c>
      <c r="F857" s="45" t="s">
        <v>38</v>
      </c>
      <c r="G857" s="45" t="s">
        <v>636</v>
      </c>
      <c r="H857" s="45" t="s">
        <v>718</v>
      </c>
      <c r="I857" s="46">
        <v>0</v>
      </c>
      <c r="J857" s="45"/>
    </row>
    <row r="858" spans="1:10" ht="16.5" x14ac:dyDescent="0.25">
      <c r="A858" s="45" t="s">
        <v>631</v>
      </c>
      <c r="B858" s="45" t="s">
        <v>2746</v>
      </c>
      <c r="C858" s="45" t="s">
        <v>2747</v>
      </c>
      <c r="D858" s="45" t="s">
        <v>634</v>
      </c>
      <c r="E858" s="45" t="s">
        <v>2748</v>
      </c>
      <c r="F858" s="45" t="s">
        <v>50</v>
      </c>
      <c r="G858" s="45" t="s">
        <v>674</v>
      </c>
      <c r="H858" s="45" t="s">
        <v>1793</v>
      </c>
      <c r="I858" s="46">
        <v>1</v>
      </c>
      <c r="J858" s="45"/>
    </row>
    <row r="859" spans="1:10" ht="16.5" x14ac:dyDescent="0.25">
      <c r="A859" s="45" t="s">
        <v>631</v>
      </c>
      <c r="B859" s="45" t="s">
        <v>2746</v>
      </c>
      <c r="C859" s="45" t="s">
        <v>2747</v>
      </c>
      <c r="D859" s="45" t="s">
        <v>699</v>
      </c>
      <c r="E859" s="45" t="s">
        <v>2748</v>
      </c>
      <c r="F859" s="45" t="s">
        <v>50</v>
      </c>
      <c r="G859" s="45" t="s">
        <v>674</v>
      </c>
      <c r="H859" s="45" t="s">
        <v>2749</v>
      </c>
      <c r="I859" s="46">
        <v>1</v>
      </c>
      <c r="J859" s="45"/>
    </row>
    <row r="860" spans="1:10" ht="16.5" x14ac:dyDescent="0.25">
      <c r="A860" s="45" t="s">
        <v>631</v>
      </c>
      <c r="B860" s="45" t="s">
        <v>2746</v>
      </c>
      <c r="C860" s="45" t="s">
        <v>2747</v>
      </c>
      <c r="D860" s="45" t="s">
        <v>699</v>
      </c>
      <c r="E860" s="45" t="s">
        <v>2748</v>
      </c>
      <c r="F860" s="45" t="s">
        <v>50</v>
      </c>
      <c r="G860" s="45" t="s">
        <v>674</v>
      </c>
      <c r="H860" s="45" t="s">
        <v>940</v>
      </c>
      <c r="I860" s="46">
        <v>0</v>
      </c>
      <c r="J860" s="45"/>
    </row>
    <row r="861" spans="1:10" ht="16.5" x14ac:dyDescent="0.25">
      <c r="A861" s="45" t="s">
        <v>631</v>
      </c>
      <c r="B861" s="45" t="s">
        <v>2750</v>
      </c>
      <c r="C861" s="45" t="s">
        <v>2751</v>
      </c>
      <c r="D861" s="45" t="s">
        <v>634</v>
      </c>
      <c r="E861" s="45" t="s">
        <v>2752</v>
      </c>
      <c r="F861" s="45" t="s">
        <v>50</v>
      </c>
      <c r="G861" s="45" t="s">
        <v>674</v>
      </c>
      <c r="H861" s="45" t="s">
        <v>2753</v>
      </c>
      <c r="I861" s="46">
        <v>1</v>
      </c>
      <c r="J861" s="45"/>
    </row>
    <row r="862" spans="1:10" ht="16.5" x14ac:dyDescent="0.25">
      <c r="A862" s="45" t="s">
        <v>631</v>
      </c>
      <c r="B862" s="45" t="s">
        <v>2754</v>
      </c>
      <c r="C862" s="45" t="s">
        <v>2755</v>
      </c>
      <c r="D862" s="45" t="s">
        <v>699</v>
      </c>
      <c r="E862" s="45" t="s">
        <v>2756</v>
      </c>
      <c r="F862" s="45" t="s">
        <v>50</v>
      </c>
      <c r="G862" s="45" t="s">
        <v>636</v>
      </c>
      <c r="H862" s="45" t="s">
        <v>2757</v>
      </c>
      <c r="I862" s="46">
        <v>2</v>
      </c>
      <c r="J862" s="45"/>
    </row>
    <row r="863" spans="1:10" ht="16.5" x14ac:dyDescent="0.25">
      <c r="A863" s="45" t="s">
        <v>631</v>
      </c>
      <c r="B863" s="45" t="s">
        <v>2758</v>
      </c>
      <c r="C863" s="45" t="s">
        <v>2759</v>
      </c>
      <c r="D863" s="45" t="s">
        <v>634</v>
      </c>
      <c r="E863" s="45" t="s">
        <v>2760</v>
      </c>
      <c r="F863" s="45" t="s">
        <v>38</v>
      </c>
      <c r="G863" s="45" t="s">
        <v>646</v>
      </c>
      <c r="H863" s="45" t="s">
        <v>2761</v>
      </c>
      <c r="I863" s="46">
        <v>2</v>
      </c>
      <c r="J863" s="45"/>
    </row>
    <row r="864" spans="1:10" ht="16.5" x14ac:dyDescent="0.25">
      <c r="A864" s="45" t="s">
        <v>631</v>
      </c>
      <c r="B864" s="45" t="s">
        <v>2762</v>
      </c>
      <c r="C864" s="45" t="s">
        <v>779</v>
      </c>
      <c r="D864" s="45" t="s">
        <v>634</v>
      </c>
      <c r="E864" s="45" t="s">
        <v>2525</v>
      </c>
      <c r="F864" s="45" t="s">
        <v>473</v>
      </c>
      <c r="G864" s="45" t="s">
        <v>738</v>
      </c>
      <c r="H864" s="45" t="s">
        <v>781</v>
      </c>
      <c r="I864" s="46">
        <v>1</v>
      </c>
      <c r="J864" s="45"/>
    </row>
    <row r="865" spans="1:10" ht="16.5" x14ac:dyDescent="0.25">
      <c r="A865" s="45" t="s">
        <v>631</v>
      </c>
      <c r="B865" s="45" t="s">
        <v>2763</v>
      </c>
      <c r="C865" s="45" t="s">
        <v>2764</v>
      </c>
      <c r="D865" s="45" t="s">
        <v>634</v>
      </c>
      <c r="E865" s="45" t="s">
        <v>2765</v>
      </c>
      <c r="F865" s="45" t="s">
        <v>50</v>
      </c>
      <c r="G865" s="45" t="s">
        <v>748</v>
      </c>
      <c r="H865" s="45" t="s">
        <v>2766</v>
      </c>
      <c r="I865" s="46">
        <v>1</v>
      </c>
      <c r="J865" s="45"/>
    </row>
    <row r="866" spans="1:10" ht="16.5" x14ac:dyDescent="0.25">
      <c r="A866" s="45" t="s">
        <v>631</v>
      </c>
      <c r="B866" s="45" t="s">
        <v>2767</v>
      </c>
      <c r="C866" s="45" t="s">
        <v>2768</v>
      </c>
      <c r="D866" s="45" t="s">
        <v>634</v>
      </c>
      <c r="E866" s="45" t="s">
        <v>2769</v>
      </c>
      <c r="F866" s="45" t="s">
        <v>38</v>
      </c>
      <c r="G866" s="45" t="s">
        <v>738</v>
      </c>
      <c r="H866" s="45" t="s">
        <v>1394</v>
      </c>
      <c r="I866" s="46">
        <v>18</v>
      </c>
      <c r="J866" s="45"/>
    </row>
    <row r="867" spans="1:10" ht="16.5" x14ac:dyDescent="0.25">
      <c r="A867" s="45" t="s">
        <v>631</v>
      </c>
      <c r="B867" s="45" t="s">
        <v>2767</v>
      </c>
      <c r="C867" s="45" t="s">
        <v>2768</v>
      </c>
      <c r="D867" s="45" t="s">
        <v>634</v>
      </c>
      <c r="E867" s="45" t="s">
        <v>2769</v>
      </c>
      <c r="F867" s="45" t="s">
        <v>38</v>
      </c>
      <c r="G867" s="45" t="s">
        <v>738</v>
      </c>
      <c r="H867" s="45" t="s">
        <v>1171</v>
      </c>
      <c r="I867" s="46">
        <v>16</v>
      </c>
      <c r="J867" s="45"/>
    </row>
    <row r="868" spans="1:10" ht="16.5" x14ac:dyDescent="0.25">
      <c r="A868" s="45" t="s">
        <v>631</v>
      </c>
      <c r="B868" s="45" t="s">
        <v>2767</v>
      </c>
      <c r="C868" s="45" t="s">
        <v>2768</v>
      </c>
      <c r="D868" s="45" t="s">
        <v>634</v>
      </c>
      <c r="E868" s="45" t="s">
        <v>2769</v>
      </c>
      <c r="F868" s="45" t="s">
        <v>38</v>
      </c>
      <c r="G868" s="45" t="s">
        <v>738</v>
      </c>
      <c r="H868" s="45" t="s">
        <v>2770</v>
      </c>
      <c r="I868" s="46">
        <v>18</v>
      </c>
      <c r="J868" s="45"/>
    </row>
    <row r="869" spans="1:10" ht="16.5" x14ac:dyDescent="0.25">
      <c r="A869" s="45" t="s">
        <v>631</v>
      </c>
      <c r="B869" s="45" t="s">
        <v>2767</v>
      </c>
      <c r="C869" s="45" t="s">
        <v>2768</v>
      </c>
      <c r="D869" s="45" t="s">
        <v>634</v>
      </c>
      <c r="E869" s="45" t="s">
        <v>2769</v>
      </c>
      <c r="F869" s="45" t="s">
        <v>38</v>
      </c>
      <c r="G869" s="45" t="s">
        <v>738</v>
      </c>
      <c r="H869" s="45" t="s">
        <v>2771</v>
      </c>
      <c r="I869" s="46">
        <v>18</v>
      </c>
      <c r="J869" s="45"/>
    </row>
    <row r="870" spans="1:10" ht="16.5" x14ac:dyDescent="0.25">
      <c r="A870" s="45" t="s">
        <v>631</v>
      </c>
      <c r="B870" s="45" t="s">
        <v>2767</v>
      </c>
      <c r="C870" s="45" t="s">
        <v>2768</v>
      </c>
      <c r="D870" s="45" t="s">
        <v>634</v>
      </c>
      <c r="E870" s="45" t="s">
        <v>2769</v>
      </c>
      <c r="F870" s="45" t="s">
        <v>38</v>
      </c>
      <c r="G870" s="45" t="s">
        <v>738</v>
      </c>
      <c r="H870" s="45" t="s">
        <v>1395</v>
      </c>
      <c r="I870" s="46">
        <v>18</v>
      </c>
      <c r="J870" s="45"/>
    </row>
    <row r="871" spans="1:10" ht="16.5" x14ac:dyDescent="0.25">
      <c r="A871" s="45" t="s">
        <v>631</v>
      </c>
      <c r="B871" s="45" t="s">
        <v>2772</v>
      </c>
      <c r="C871" s="45" t="s">
        <v>1222</v>
      </c>
      <c r="D871" s="45" t="s">
        <v>634</v>
      </c>
      <c r="E871" s="45" t="s">
        <v>2773</v>
      </c>
      <c r="F871" s="45" t="s">
        <v>38</v>
      </c>
      <c r="G871" s="45" t="s">
        <v>667</v>
      </c>
      <c r="H871" s="45" t="s">
        <v>668</v>
      </c>
      <c r="I871" s="46">
        <v>2</v>
      </c>
      <c r="J871" s="45"/>
    </row>
    <row r="872" spans="1:10" ht="16.5" x14ac:dyDescent="0.25">
      <c r="A872" s="45" t="s">
        <v>631</v>
      </c>
      <c r="B872" s="45" t="s">
        <v>2774</v>
      </c>
      <c r="C872" s="45" t="s">
        <v>2775</v>
      </c>
      <c r="D872" s="45" t="s">
        <v>634</v>
      </c>
      <c r="E872" s="45" t="s">
        <v>2776</v>
      </c>
      <c r="F872" s="45" t="s">
        <v>38</v>
      </c>
      <c r="G872" s="45" t="s">
        <v>636</v>
      </c>
      <c r="H872" s="45" t="s">
        <v>1764</v>
      </c>
      <c r="I872" s="46">
        <v>34</v>
      </c>
      <c r="J872" s="45"/>
    </row>
    <row r="873" spans="1:10" ht="16.5" x14ac:dyDescent="0.25">
      <c r="A873" s="45" t="s">
        <v>631</v>
      </c>
      <c r="B873" s="45" t="s">
        <v>2777</v>
      </c>
      <c r="C873" s="45" t="s">
        <v>2778</v>
      </c>
      <c r="D873" s="45" t="s">
        <v>634</v>
      </c>
      <c r="E873" s="45" t="s">
        <v>933</v>
      </c>
      <c r="F873" s="45" t="s">
        <v>38</v>
      </c>
      <c r="G873" s="45" t="s">
        <v>646</v>
      </c>
      <c r="H873" s="45" t="s">
        <v>679</v>
      </c>
      <c r="I873" s="46">
        <v>1</v>
      </c>
      <c r="J873" s="45"/>
    </row>
    <row r="874" spans="1:10" ht="16.5" x14ac:dyDescent="0.25">
      <c r="A874" s="45" t="s">
        <v>631</v>
      </c>
      <c r="B874" s="45" t="s">
        <v>2777</v>
      </c>
      <c r="C874" s="45" t="s">
        <v>2778</v>
      </c>
      <c r="D874" s="45" t="s">
        <v>634</v>
      </c>
      <c r="E874" s="45" t="s">
        <v>933</v>
      </c>
      <c r="F874" s="45" t="s">
        <v>38</v>
      </c>
      <c r="G874" s="45" t="s">
        <v>665</v>
      </c>
      <c r="H874" s="45" t="s">
        <v>934</v>
      </c>
      <c r="I874" s="46">
        <v>1</v>
      </c>
      <c r="J874" s="45"/>
    </row>
    <row r="875" spans="1:10" ht="16.5" x14ac:dyDescent="0.25">
      <c r="A875" s="45" t="s">
        <v>631</v>
      </c>
      <c r="B875" s="45" t="s">
        <v>2779</v>
      </c>
      <c r="C875" s="45" t="s">
        <v>2780</v>
      </c>
      <c r="D875" s="45" t="s">
        <v>634</v>
      </c>
      <c r="E875" s="45" t="s">
        <v>2781</v>
      </c>
      <c r="F875" s="45" t="s">
        <v>50</v>
      </c>
      <c r="G875" s="45" t="s">
        <v>667</v>
      </c>
      <c r="H875" s="45" t="s">
        <v>1016</v>
      </c>
      <c r="I875" s="46">
        <v>2</v>
      </c>
      <c r="J875" s="45"/>
    </row>
    <row r="876" spans="1:10" ht="16.5" x14ac:dyDescent="0.25">
      <c r="A876" s="45" t="s">
        <v>808</v>
      </c>
      <c r="B876" s="45" t="s">
        <v>2782</v>
      </c>
      <c r="C876" s="45" t="s">
        <v>2783</v>
      </c>
      <c r="D876" s="45" t="s">
        <v>699</v>
      </c>
      <c r="E876" s="45" t="s">
        <v>2784</v>
      </c>
      <c r="F876" s="45" t="s">
        <v>38</v>
      </c>
      <c r="G876" s="45" t="s">
        <v>646</v>
      </c>
      <c r="H876" s="45" t="s">
        <v>713</v>
      </c>
      <c r="I876" s="46">
        <v>0</v>
      </c>
      <c r="J876" s="45"/>
    </row>
    <row r="877" spans="1:10" ht="16.5" x14ac:dyDescent="0.25">
      <c r="A877" s="45" t="s">
        <v>631</v>
      </c>
      <c r="B877" s="45" t="s">
        <v>2785</v>
      </c>
      <c r="C877" s="45" t="s">
        <v>2786</v>
      </c>
      <c r="D877" s="45" t="s">
        <v>699</v>
      </c>
      <c r="E877" s="45" t="s">
        <v>2787</v>
      </c>
      <c r="F877" s="45" t="s">
        <v>1345</v>
      </c>
      <c r="G877" s="45" t="s">
        <v>683</v>
      </c>
      <c r="H877" s="45" t="s">
        <v>886</v>
      </c>
      <c r="I877" s="46">
        <v>0</v>
      </c>
      <c r="J877" s="45"/>
    </row>
    <row r="878" spans="1:10" ht="16.5" x14ac:dyDescent="0.25">
      <c r="A878" s="45" t="s">
        <v>631</v>
      </c>
      <c r="B878" s="45" t="s">
        <v>2785</v>
      </c>
      <c r="C878" s="45" t="s">
        <v>2786</v>
      </c>
      <c r="D878" s="45" t="s">
        <v>699</v>
      </c>
      <c r="E878" s="45" t="s">
        <v>2787</v>
      </c>
      <c r="F878" s="45" t="s">
        <v>1345</v>
      </c>
      <c r="G878" s="45" t="s">
        <v>683</v>
      </c>
      <c r="H878" s="45" t="s">
        <v>886</v>
      </c>
      <c r="I878" s="46">
        <v>0</v>
      </c>
      <c r="J878" s="45"/>
    </row>
    <row r="879" spans="1:10" ht="16.5" x14ac:dyDescent="0.25">
      <c r="A879" s="45" t="s">
        <v>631</v>
      </c>
      <c r="B879" s="45" t="s">
        <v>2785</v>
      </c>
      <c r="C879" s="45" t="s">
        <v>2786</v>
      </c>
      <c r="D879" s="45" t="s">
        <v>699</v>
      </c>
      <c r="E879" s="45" t="s">
        <v>2787</v>
      </c>
      <c r="F879" s="45" t="s">
        <v>1345</v>
      </c>
      <c r="G879" s="45" t="s">
        <v>683</v>
      </c>
      <c r="H879" s="45" t="s">
        <v>701</v>
      </c>
      <c r="I879" s="46">
        <v>0</v>
      </c>
      <c r="J879" s="45"/>
    </row>
    <row r="880" spans="1:10" ht="16.5" x14ac:dyDescent="0.25">
      <c r="A880" s="45" t="s">
        <v>631</v>
      </c>
      <c r="B880" s="45" t="s">
        <v>2785</v>
      </c>
      <c r="C880" s="45" t="s">
        <v>2786</v>
      </c>
      <c r="D880" s="45" t="s">
        <v>699</v>
      </c>
      <c r="E880" s="45" t="s">
        <v>2787</v>
      </c>
      <c r="F880" s="45" t="s">
        <v>1345</v>
      </c>
      <c r="G880" s="45" t="s">
        <v>683</v>
      </c>
      <c r="H880" s="45" t="s">
        <v>1346</v>
      </c>
      <c r="I880" s="46">
        <v>0</v>
      </c>
      <c r="J880" s="45"/>
    </row>
    <row r="881" spans="1:10" ht="16.5" x14ac:dyDescent="0.25">
      <c r="A881" s="45" t="s">
        <v>631</v>
      </c>
      <c r="B881" s="45" t="s">
        <v>2785</v>
      </c>
      <c r="C881" s="45" t="s">
        <v>2786</v>
      </c>
      <c r="D881" s="45" t="s">
        <v>699</v>
      </c>
      <c r="E881" s="45" t="s">
        <v>2787</v>
      </c>
      <c r="F881" s="45" t="s">
        <v>1345</v>
      </c>
      <c r="G881" s="45" t="s">
        <v>683</v>
      </c>
      <c r="H881" s="45" t="s">
        <v>1346</v>
      </c>
      <c r="I881" s="46">
        <v>11</v>
      </c>
      <c r="J881" s="45"/>
    </row>
    <row r="882" spans="1:10" ht="16.5" x14ac:dyDescent="0.25">
      <c r="A882" s="45" t="s">
        <v>631</v>
      </c>
      <c r="B882" s="45" t="s">
        <v>2788</v>
      </c>
      <c r="C882" s="45" t="s">
        <v>2789</v>
      </c>
      <c r="D882" s="45" t="s">
        <v>634</v>
      </c>
      <c r="E882" s="45" t="s">
        <v>2790</v>
      </c>
      <c r="F882" s="45" t="s">
        <v>38</v>
      </c>
      <c r="G882" s="45" t="s">
        <v>636</v>
      </c>
      <c r="H882" s="45" t="s">
        <v>709</v>
      </c>
      <c r="I882" s="46">
        <v>1</v>
      </c>
      <c r="J882" s="45"/>
    </row>
    <row r="883" spans="1:10" ht="16.5" x14ac:dyDescent="0.25">
      <c r="A883" s="45" t="s">
        <v>631</v>
      </c>
      <c r="B883" s="45" t="s">
        <v>2791</v>
      </c>
      <c r="C883" s="45" t="s">
        <v>2792</v>
      </c>
      <c r="D883" s="45" t="s">
        <v>634</v>
      </c>
      <c r="E883" s="45" t="s">
        <v>2793</v>
      </c>
      <c r="F883" s="45" t="s">
        <v>473</v>
      </c>
      <c r="G883" s="45" t="s">
        <v>738</v>
      </c>
      <c r="H883" s="45" t="s">
        <v>1171</v>
      </c>
      <c r="I883" s="46">
        <v>3</v>
      </c>
      <c r="J883" s="45"/>
    </row>
    <row r="884" spans="1:10" ht="16.5" x14ac:dyDescent="0.25">
      <c r="A884" s="45" t="s">
        <v>631</v>
      </c>
      <c r="B884" s="45" t="s">
        <v>2794</v>
      </c>
      <c r="C884" s="45" t="s">
        <v>2145</v>
      </c>
      <c r="D884" s="45" t="s">
        <v>634</v>
      </c>
      <c r="E884" s="45" t="s">
        <v>2795</v>
      </c>
      <c r="F884" s="45" t="s">
        <v>38</v>
      </c>
      <c r="G884" s="45" t="s">
        <v>738</v>
      </c>
      <c r="H884" s="45" t="s">
        <v>2796</v>
      </c>
      <c r="I884" s="46">
        <v>2</v>
      </c>
      <c r="J884" s="45"/>
    </row>
    <row r="885" spans="1:10" ht="16.5" x14ac:dyDescent="0.25">
      <c r="A885" s="45" t="s">
        <v>631</v>
      </c>
      <c r="B885" s="45" t="s">
        <v>2794</v>
      </c>
      <c r="C885" s="45" t="s">
        <v>2145</v>
      </c>
      <c r="D885" s="45" t="s">
        <v>634</v>
      </c>
      <c r="E885" s="45" t="s">
        <v>2795</v>
      </c>
      <c r="F885" s="45" t="s">
        <v>38</v>
      </c>
      <c r="G885" s="45" t="s">
        <v>738</v>
      </c>
      <c r="H885" s="45" t="s">
        <v>2797</v>
      </c>
      <c r="I885" s="46">
        <v>2</v>
      </c>
      <c r="J885" s="45"/>
    </row>
    <row r="886" spans="1:10" ht="16.5" x14ac:dyDescent="0.25">
      <c r="A886" s="45" t="s">
        <v>631</v>
      </c>
      <c r="B886" s="45" t="s">
        <v>2798</v>
      </c>
      <c r="C886" s="45" t="s">
        <v>2799</v>
      </c>
      <c r="D886" s="45" t="s">
        <v>634</v>
      </c>
      <c r="E886" s="45" t="s">
        <v>2800</v>
      </c>
      <c r="F886" s="45" t="s">
        <v>38</v>
      </c>
      <c r="G886" s="45" t="s">
        <v>636</v>
      </c>
      <c r="H886" s="45" t="s">
        <v>2801</v>
      </c>
      <c r="I886" s="46">
        <v>2</v>
      </c>
      <c r="J886" s="45"/>
    </row>
    <row r="887" spans="1:10" ht="16.5" x14ac:dyDescent="0.25">
      <c r="A887" s="45" t="s">
        <v>648</v>
      </c>
      <c r="B887" s="45" t="s">
        <v>2802</v>
      </c>
      <c r="C887" s="45" t="s">
        <v>2803</v>
      </c>
      <c r="D887" s="45" t="s">
        <v>699</v>
      </c>
      <c r="E887" s="45" t="s">
        <v>2804</v>
      </c>
      <c r="F887" s="45" t="s">
        <v>2805</v>
      </c>
      <c r="G887" s="45" t="s">
        <v>1319</v>
      </c>
      <c r="H887" s="45" t="s">
        <v>2806</v>
      </c>
      <c r="I887" s="46">
        <v>0</v>
      </c>
      <c r="J887" s="45" t="s">
        <v>2807</v>
      </c>
    </row>
    <row r="888" spans="1:10" ht="16.5" x14ac:dyDescent="0.25">
      <c r="A888" s="45" t="s">
        <v>631</v>
      </c>
      <c r="B888" s="45" t="s">
        <v>2808</v>
      </c>
      <c r="C888" s="45" t="s">
        <v>2809</v>
      </c>
      <c r="D888" s="45" t="s">
        <v>699</v>
      </c>
      <c r="E888" s="45" t="s">
        <v>2810</v>
      </c>
      <c r="F888" s="45" t="s">
        <v>50</v>
      </c>
      <c r="G888" s="45" t="s">
        <v>754</v>
      </c>
      <c r="H888" s="45" t="s">
        <v>755</v>
      </c>
      <c r="I888" s="46">
        <v>0</v>
      </c>
      <c r="J888" s="45"/>
    </row>
    <row r="889" spans="1:10" ht="16.5" x14ac:dyDescent="0.25">
      <c r="A889" s="45" t="s">
        <v>631</v>
      </c>
      <c r="B889" s="45" t="s">
        <v>2811</v>
      </c>
      <c r="C889" s="45" t="s">
        <v>2812</v>
      </c>
      <c r="D889" s="45" t="s">
        <v>699</v>
      </c>
      <c r="E889" s="45" t="s">
        <v>2813</v>
      </c>
      <c r="F889" s="45" t="s">
        <v>93</v>
      </c>
      <c r="G889" s="45" t="s">
        <v>667</v>
      </c>
      <c r="H889" s="45" t="s">
        <v>983</v>
      </c>
      <c r="I889" s="46">
        <v>0</v>
      </c>
      <c r="J889" s="45"/>
    </row>
    <row r="890" spans="1:10" ht="16.5" x14ac:dyDescent="0.25">
      <c r="A890" s="45" t="s">
        <v>631</v>
      </c>
      <c r="B890" s="45" t="s">
        <v>2814</v>
      </c>
      <c r="C890" s="45" t="s">
        <v>2815</v>
      </c>
      <c r="D890" s="45" t="s">
        <v>634</v>
      </c>
      <c r="E890" s="45" t="s">
        <v>2816</v>
      </c>
      <c r="F890" s="45" t="s">
        <v>50</v>
      </c>
      <c r="G890" s="45" t="s">
        <v>674</v>
      </c>
      <c r="H890" s="45" t="s">
        <v>2103</v>
      </c>
      <c r="I890" s="46">
        <v>2</v>
      </c>
      <c r="J890" s="45"/>
    </row>
    <row r="891" spans="1:10" ht="16.5" x14ac:dyDescent="0.25">
      <c r="A891" s="45" t="s">
        <v>631</v>
      </c>
      <c r="B891" s="45" t="s">
        <v>2817</v>
      </c>
      <c r="C891" s="45" t="s">
        <v>2818</v>
      </c>
      <c r="D891" s="45" t="s">
        <v>634</v>
      </c>
      <c r="E891" s="45" t="s">
        <v>2819</v>
      </c>
      <c r="F891" s="45" t="s">
        <v>38</v>
      </c>
      <c r="G891" s="45" t="s">
        <v>674</v>
      </c>
      <c r="H891" s="45" t="s">
        <v>1925</v>
      </c>
      <c r="I891" s="46">
        <v>1</v>
      </c>
      <c r="J891" s="45"/>
    </row>
    <row r="892" spans="1:10" ht="16.5" x14ac:dyDescent="0.25">
      <c r="A892" s="45" t="s">
        <v>631</v>
      </c>
      <c r="B892" s="45" t="s">
        <v>2820</v>
      </c>
      <c r="C892" s="45" t="s">
        <v>2821</v>
      </c>
      <c r="D892" s="45" t="s">
        <v>634</v>
      </c>
      <c r="E892" s="45" t="s">
        <v>2822</v>
      </c>
      <c r="F892" s="45" t="s">
        <v>38</v>
      </c>
      <c r="G892" s="45" t="s">
        <v>636</v>
      </c>
      <c r="H892" s="45" t="s">
        <v>2823</v>
      </c>
      <c r="I892" s="46">
        <v>2</v>
      </c>
      <c r="J892" s="45"/>
    </row>
    <row r="893" spans="1:10" ht="16.5" x14ac:dyDescent="0.25">
      <c r="A893" s="45" t="s">
        <v>631</v>
      </c>
      <c r="B893" s="45" t="s">
        <v>2824</v>
      </c>
      <c r="C893" s="45" t="s">
        <v>2825</v>
      </c>
      <c r="D893" s="45" t="s">
        <v>634</v>
      </c>
      <c r="E893" s="45" t="s">
        <v>2826</v>
      </c>
      <c r="F893" s="45" t="s">
        <v>50</v>
      </c>
      <c r="G893" s="45" t="s">
        <v>674</v>
      </c>
      <c r="H893" s="45" t="s">
        <v>2827</v>
      </c>
      <c r="I893" s="46">
        <v>6</v>
      </c>
      <c r="J893" s="45"/>
    </row>
    <row r="894" spans="1:10" ht="16.5" x14ac:dyDescent="0.25">
      <c r="A894" s="45" t="s">
        <v>631</v>
      </c>
      <c r="B894" s="45" t="s">
        <v>2828</v>
      </c>
      <c r="C894" s="45" t="s">
        <v>2829</v>
      </c>
      <c r="D894" s="45" t="s">
        <v>634</v>
      </c>
      <c r="E894" s="45" t="s">
        <v>2830</v>
      </c>
      <c r="F894" s="45" t="s">
        <v>38</v>
      </c>
      <c r="G894" s="45" t="s">
        <v>636</v>
      </c>
      <c r="H894" s="45" t="s">
        <v>709</v>
      </c>
      <c r="I894" s="46">
        <v>5</v>
      </c>
      <c r="J894" s="45"/>
    </row>
    <row r="895" spans="1:10" ht="16.5" x14ac:dyDescent="0.25">
      <c r="A895" s="45" t="s">
        <v>631</v>
      </c>
      <c r="B895" s="45" t="s">
        <v>455</v>
      </c>
      <c r="C895" s="45" t="s">
        <v>2831</v>
      </c>
      <c r="D895" s="45" t="s">
        <v>634</v>
      </c>
      <c r="E895" s="45" t="s">
        <v>2832</v>
      </c>
      <c r="F895" s="45" t="s">
        <v>50</v>
      </c>
      <c r="G895" s="45" t="s">
        <v>636</v>
      </c>
      <c r="H895" s="45" t="s">
        <v>2833</v>
      </c>
      <c r="I895" s="46">
        <v>0</v>
      </c>
      <c r="J895" s="45"/>
    </row>
    <row r="896" spans="1:10" ht="16.5" x14ac:dyDescent="0.25">
      <c r="A896" s="45" t="s">
        <v>631</v>
      </c>
      <c r="B896" s="45" t="s">
        <v>2834</v>
      </c>
      <c r="C896" s="45" t="s">
        <v>2137</v>
      </c>
      <c r="D896" s="45" t="s">
        <v>634</v>
      </c>
      <c r="E896" s="45" t="s">
        <v>2835</v>
      </c>
      <c r="F896" s="45" t="s">
        <v>38</v>
      </c>
      <c r="G896" s="45" t="s">
        <v>636</v>
      </c>
      <c r="H896" s="45" t="s">
        <v>2139</v>
      </c>
      <c r="I896" s="46">
        <v>4</v>
      </c>
      <c r="J896" s="45"/>
    </row>
    <row r="897" spans="1:10" ht="16.5" x14ac:dyDescent="0.25">
      <c r="A897" s="45" t="s">
        <v>631</v>
      </c>
      <c r="B897" s="45" t="s">
        <v>2836</v>
      </c>
      <c r="C897" s="45" t="s">
        <v>2837</v>
      </c>
      <c r="D897" s="45" t="s">
        <v>699</v>
      </c>
      <c r="E897" s="45" t="s">
        <v>2838</v>
      </c>
      <c r="F897" s="45" t="s">
        <v>50</v>
      </c>
      <c r="G897" s="45" t="s">
        <v>754</v>
      </c>
      <c r="H897" s="45" t="s">
        <v>755</v>
      </c>
      <c r="I897" s="46">
        <v>0</v>
      </c>
      <c r="J897" s="45"/>
    </row>
    <row r="898" spans="1:10" ht="16.5" x14ac:dyDescent="0.25">
      <c r="A898" s="45" t="s">
        <v>631</v>
      </c>
      <c r="B898" s="45" t="s">
        <v>2839</v>
      </c>
      <c r="C898" s="45" t="s">
        <v>2840</v>
      </c>
      <c r="D898" s="45" t="s">
        <v>699</v>
      </c>
      <c r="E898" s="45" t="s">
        <v>2841</v>
      </c>
      <c r="F898" s="45" t="s">
        <v>96</v>
      </c>
      <c r="G898" s="45" t="s">
        <v>646</v>
      </c>
      <c r="H898" s="45" t="s">
        <v>812</v>
      </c>
      <c r="I898" s="46">
        <v>0</v>
      </c>
      <c r="J898" s="45"/>
    </row>
    <row r="899" spans="1:10" ht="16.5" x14ac:dyDescent="0.25">
      <c r="A899" s="45" t="s">
        <v>631</v>
      </c>
      <c r="B899" s="45" t="s">
        <v>2839</v>
      </c>
      <c r="C899" s="45" t="s">
        <v>2840</v>
      </c>
      <c r="D899" s="45" t="s">
        <v>699</v>
      </c>
      <c r="E899" s="45" t="s">
        <v>2841</v>
      </c>
      <c r="F899" s="45" t="s">
        <v>96</v>
      </c>
      <c r="G899" s="45" t="s">
        <v>646</v>
      </c>
      <c r="H899" s="45" t="s">
        <v>812</v>
      </c>
      <c r="I899" s="46">
        <v>0</v>
      </c>
      <c r="J899" s="45"/>
    </row>
    <row r="900" spans="1:10" ht="16.5" x14ac:dyDescent="0.25">
      <c r="A900" s="45" t="s">
        <v>631</v>
      </c>
      <c r="B900" s="45" t="s">
        <v>2839</v>
      </c>
      <c r="C900" s="45" t="s">
        <v>2840</v>
      </c>
      <c r="D900" s="45" t="s">
        <v>699</v>
      </c>
      <c r="E900" s="45" t="s">
        <v>2841</v>
      </c>
      <c r="F900" s="45" t="s">
        <v>96</v>
      </c>
      <c r="G900" s="45" t="s">
        <v>646</v>
      </c>
      <c r="H900" s="45" t="s">
        <v>713</v>
      </c>
      <c r="I900" s="46">
        <v>0</v>
      </c>
      <c r="J900" s="45"/>
    </row>
    <row r="901" spans="1:10" ht="16.5" x14ac:dyDescent="0.25">
      <c r="A901" s="45" t="s">
        <v>631</v>
      </c>
      <c r="B901" s="45" t="s">
        <v>2839</v>
      </c>
      <c r="C901" s="45" t="s">
        <v>2840</v>
      </c>
      <c r="D901" s="45" t="s">
        <v>699</v>
      </c>
      <c r="E901" s="45" t="s">
        <v>2841</v>
      </c>
      <c r="F901" s="45" t="s">
        <v>96</v>
      </c>
      <c r="G901" s="45" t="s">
        <v>646</v>
      </c>
      <c r="H901" s="45" t="s">
        <v>713</v>
      </c>
      <c r="I901" s="46">
        <v>0</v>
      </c>
      <c r="J901" s="45"/>
    </row>
    <row r="902" spans="1:10" ht="16.5" x14ac:dyDescent="0.25">
      <c r="A902" s="45" t="s">
        <v>808</v>
      </c>
      <c r="B902" s="45" t="s">
        <v>2842</v>
      </c>
      <c r="C902" s="45" t="s">
        <v>657</v>
      </c>
      <c r="D902" s="45" t="s">
        <v>634</v>
      </c>
      <c r="E902" s="45" t="s">
        <v>2843</v>
      </c>
      <c r="F902" s="45" t="s">
        <v>473</v>
      </c>
      <c r="G902" s="45" t="s">
        <v>659</v>
      </c>
      <c r="H902" s="45" t="s">
        <v>660</v>
      </c>
      <c r="I902" s="46">
        <v>0</v>
      </c>
      <c r="J902" s="45"/>
    </row>
    <row r="903" spans="1:10" ht="16.5" x14ac:dyDescent="0.25">
      <c r="A903" s="45" t="s">
        <v>631</v>
      </c>
      <c r="B903" s="45" t="s">
        <v>2844</v>
      </c>
      <c r="C903" s="45" t="s">
        <v>2845</v>
      </c>
      <c r="D903" s="45" t="s">
        <v>634</v>
      </c>
      <c r="E903" s="45" t="s">
        <v>2846</v>
      </c>
      <c r="F903" s="45" t="s">
        <v>38</v>
      </c>
      <c r="G903" s="45" t="s">
        <v>667</v>
      </c>
      <c r="H903" s="45" t="s">
        <v>1016</v>
      </c>
      <c r="I903" s="46">
        <v>1</v>
      </c>
      <c r="J903" s="45"/>
    </row>
    <row r="904" spans="1:10" ht="16.5" x14ac:dyDescent="0.25">
      <c r="A904" s="45" t="s">
        <v>631</v>
      </c>
      <c r="B904" s="45" t="s">
        <v>2847</v>
      </c>
      <c r="C904" s="45" t="s">
        <v>2848</v>
      </c>
      <c r="D904" s="45" t="s">
        <v>634</v>
      </c>
      <c r="E904" s="45" t="s">
        <v>2849</v>
      </c>
      <c r="F904" s="45" t="s">
        <v>38</v>
      </c>
      <c r="G904" s="45" t="s">
        <v>674</v>
      </c>
      <c r="H904" s="45" t="s">
        <v>675</v>
      </c>
      <c r="I904" s="46">
        <v>3</v>
      </c>
      <c r="J904" s="45"/>
    </row>
    <row r="905" spans="1:10" ht="16.5" x14ac:dyDescent="0.25">
      <c r="A905" s="45" t="s">
        <v>631</v>
      </c>
      <c r="B905" s="45" t="s">
        <v>2850</v>
      </c>
      <c r="C905" s="45" t="s">
        <v>2851</v>
      </c>
      <c r="D905" s="45" t="s">
        <v>699</v>
      </c>
      <c r="E905" s="45" t="s">
        <v>2852</v>
      </c>
      <c r="F905" s="45" t="s">
        <v>38</v>
      </c>
      <c r="G905" s="45" t="s">
        <v>667</v>
      </c>
      <c r="H905" s="45" t="s">
        <v>983</v>
      </c>
      <c r="I905" s="46">
        <v>0</v>
      </c>
      <c r="J905" s="45"/>
    </row>
    <row r="906" spans="1:10" ht="16.5" x14ac:dyDescent="0.25">
      <c r="A906" s="45" t="s">
        <v>631</v>
      </c>
      <c r="B906" s="45" t="s">
        <v>2853</v>
      </c>
      <c r="C906" s="45" t="s">
        <v>2854</v>
      </c>
      <c r="D906" s="45" t="s">
        <v>634</v>
      </c>
      <c r="E906" s="45" t="s">
        <v>2855</v>
      </c>
      <c r="F906" s="45" t="s">
        <v>50</v>
      </c>
      <c r="G906" s="45" t="s">
        <v>674</v>
      </c>
      <c r="H906" s="45" t="s">
        <v>2856</v>
      </c>
      <c r="I906" s="46">
        <v>1</v>
      </c>
      <c r="J906" s="45"/>
    </row>
    <row r="907" spans="1:10" ht="16.5" x14ac:dyDescent="0.25">
      <c r="A907" s="45" t="s">
        <v>631</v>
      </c>
      <c r="B907" s="45" t="s">
        <v>2857</v>
      </c>
      <c r="C907" s="45" t="s">
        <v>2858</v>
      </c>
      <c r="D907" s="45" t="s">
        <v>813</v>
      </c>
      <c r="E907" s="45" t="s">
        <v>2859</v>
      </c>
      <c r="F907" s="45" t="s">
        <v>38</v>
      </c>
      <c r="G907" s="45" t="s">
        <v>646</v>
      </c>
      <c r="H907" s="45" t="s">
        <v>2860</v>
      </c>
      <c r="I907" s="46">
        <v>6</v>
      </c>
      <c r="J907" s="45"/>
    </row>
    <row r="908" spans="1:10" ht="16.5" x14ac:dyDescent="0.25">
      <c r="A908" s="45" t="s">
        <v>631</v>
      </c>
      <c r="B908" s="45" t="s">
        <v>2861</v>
      </c>
      <c r="C908" s="45" t="s">
        <v>2862</v>
      </c>
      <c r="D908" s="45" t="s">
        <v>634</v>
      </c>
      <c r="E908" s="45" t="s">
        <v>2863</v>
      </c>
      <c r="F908" s="45" t="s">
        <v>38</v>
      </c>
      <c r="G908" s="45" t="s">
        <v>636</v>
      </c>
      <c r="H908" s="45" t="s">
        <v>2864</v>
      </c>
      <c r="I908" s="46">
        <v>2</v>
      </c>
      <c r="J908" s="45"/>
    </row>
    <row r="909" spans="1:10" ht="16.5" x14ac:dyDescent="0.25">
      <c r="A909" s="45" t="s">
        <v>655</v>
      </c>
      <c r="B909" s="45" t="s">
        <v>2865</v>
      </c>
      <c r="C909" s="45" t="s">
        <v>2866</v>
      </c>
      <c r="D909" s="45" t="s">
        <v>634</v>
      </c>
      <c r="E909" s="45" t="s">
        <v>2867</v>
      </c>
      <c r="F909" s="45" t="s">
        <v>38</v>
      </c>
      <c r="G909" s="45" t="s">
        <v>646</v>
      </c>
      <c r="H909" s="45" t="s">
        <v>981</v>
      </c>
      <c r="I909" s="46">
        <v>2</v>
      </c>
      <c r="J909" s="45"/>
    </row>
    <row r="910" spans="1:10" ht="16.5" x14ac:dyDescent="0.25">
      <c r="A910" s="45" t="s">
        <v>655</v>
      </c>
      <c r="B910" s="45" t="s">
        <v>2865</v>
      </c>
      <c r="C910" s="45" t="s">
        <v>2866</v>
      </c>
      <c r="D910" s="45" t="s">
        <v>634</v>
      </c>
      <c r="E910" s="45" t="s">
        <v>2867</v>
      </c>
      <c r="F910" s="45" t="s">
        <v>38</v>
      </c>
      <c r="G910" s="45" t="s">
        <v>665</v>
      </c>
      <c r="H910" s="45" t="s">
        <v>982</v>
      </c>
      <c r="I910" s="46">
        <v>3</v>
      </c>
      <c r="J910" s="45"/>
    </row>
    <row r="911" spans="1:10" ht="16.5" x14ac:dyDescent="0.25">
      <c r="A911" s="45" t="s">
        <v>655</v>
      </c>
      <c r="B911" s="45" t="s">
        <v>2865</v>
      </c>
      <c r="C911" s="45" t="s">
        <v>2866</v>
      </c>
      <c r="D911" s="45" t="s">
        <v>634</v>
      </c>
      <c r="E911" s="45" t="s">
        <v>2867</v>
      </c>
      <c r="F911" s="45" t="s">
        <v>38</v>
      </c>
      <c r="G911" s="45" t="s">
        <v>667</v>
      </c>
      <c r="H911" s="45" t="s">
        <v>983</v>
      </c>
      <c r="I911" s="46">
        <v>0</v>
      </c>
      <c r="J911" s="45"/>
    </row>
    <row r="912" spans="1:10" ht="16.5" x14ac:dyDescent="0.25">
      <c r="A912" s="45" t="s">
        <v>631</v>
      </c>
      <c r="B912" s="45" t="s">
        <v>2868</v>
      </c>
      <c r="C912" s="45" t="s">
        <v>2869</v>
      </c>
      <c r="D912" s="45" t="s">
        <v>699</v>
      </c>
      <c r="E912" s="45" t="s">
        <v>2870</v>
      </c>
      <c r="F912" s="45" t="s">
        <v>50</v>
      </c>
      <c r="G912" s="45" t="s">
        <v>754</v>
      </c>
      <c r="H912" s="45" t="s">
        <v>755</v>
      </c>
      <c r="I912" s="46">
        <v>0</v>
      </c>
      <c r="J912" s="45"/>
    </row>
    <row r="913" spans="1:10" ht="16.5" x14ac:dyDescent="0.25">
      <c r="A913" s="45" t="s">
        <v>648</v>
      </c>
      <c r="B913" s="45" t="s">
        <v>2871</v>
      </c>
      <c r="C913" s="45" t="s">
        <v>2872</v>
      </c>
      <c r="D913" s="45" t="s">
        <v>634</v>
      </c>
      <c r="E913" s="45" t="s">
        <v>2873</v>
      </c>
      <c r="F913" s="45" t="s">
        <v>50</v>
      </c>
      <c r="G913" s="45" t="s">
        <v>636</v>
      </c>
      <c r="H913" s="45" t="s">
        <v>2874</v>
      </c>
      <c r="I913" s="46">
        <v>0</v>
      </c>
      <c r="J913" s="45" t="s">
        <v>2215</v>
      </c>
    </row>
    <row r="914" spans="1:10" ht="16.5" x14ac:dyDescent="0.25">
      <c r="A914" s="45" t="s">
        <v>631</v>
      </c>
      <c r="B914" s="45" t="s">
        <v>2875</v>
      </c>
      <c r="C914" s="45" t="s">
        <v>2876</v>
      </c>
      <c r="D914" s="45" t="s">
        <v>634</v>
      </c>
      <c r="E914" s="45" t="s">
        <v>2877</v>
      </c>
      <c r="F914" s="45" t="s">
        <v>50</v>
      </c>
      <c r="G914" s="45" t="s">
        <v>748</v>
      </c>
      <c r="H914" s="45" t="s">
        <v>1056</v>
      </c>
      <c r="I914" s="46">
        <v>1</v>
      </c>
      <c r="J914" s="45"/>
    </row>
    <row r="915" spans="1:10" ht="16.5" x14ac:dyDescent="0.25">
      <c r="A915" s="45" t="s">
        <v>631</v>
      </c>
      <c r="B915" s="45" t="s">
        <v>2875</v>
      </c>
      <c r="C915" s="45" t="s">
        <v>2876</v>
      </c>
      <c r="D915" s="45" t="s">
        <v>634</v>
      </c>
      <c r="E915" s="45" t="s">
        <v>2877</v>
      </c>
      <c r="F915" s="45" t="s">
        <v>50</v>
      </c>
      <c r="G915" s="45" t="s">
        <v>1057</v>
      </c>
      <c r="H915" s="45" t="s">
        <v>1058</v>
      </c>
      <c r="I915" s="46">
        <v>0</v>
      </c>
      <c r="J915" s="45"/>
    </row>
    <row r="916" spans="1:10" ht="16.5" x14ac:dyDescent="0.25">
      <c r="A916" s="45" t="s">
        <v>631</v>
      </c>
      <c r="B916" s="45" t="s">
        <v>2878</v>
      </c>
      <c r="C916" s="45" t="s">
        <v>1109</v>
      </c>
      <c r="D916" s="45" t="s">
        <v>634</v>
      </c>
      <c r="E916" s="45" t="s">
        <v>2879</v>
      </c>
      <c r="F916" s="45" t="s">
        <v>38</v>
      </c>
      <c r="G916" s="45" t="s">
        <v>738</v>
      </c>
      <c r="H916" s="45" t="s">
        <v>1111</v>
      </c>
      <c r="I916" s="46">
        <v>6</v>
      </c>
      <c r="J916" s="45"/>
    </row>
    <row r="917" spans="1:10" ht="16.5" x14ac:dyDescent="0.25">
      <c r="A917" s="45" t="s">
        <v>631</v>
      </c>
      <c r="B917" s="45" t="s">
        <v>2880</v>
      </c>
      <c r="C917" s="45" t="s">
        <v>2881</v>
      </c>
      <c r="D917" s="45" t="s">
        <v>634</v>
      </c>
      <c r="E917" s="45" t="s">
        <v>2882</v>
      </c>
      <c r="F917" s="45" t="s">
        <v>50</v>
      </c>
      <c r="G917" s="45" t="s">
        <v>636</v>
      </c>
      <c r="H917" s="45" t="s">
        <v>2883</v>
      </c>
      <c r="I917" s="46">
        <v>370</v>
      </c>
      <c r="J917" s="45"/>
    </row>
    <row r="918" spans="1:10" ht="16.5" x14ac:dyDescent="0.25">
      <c r="A918" s="45" t="s">
        <v>631</v>
      </c>
      <c r="B918" s="45" t="s">
        <v>2880</v>
      </c>
      <c r="C918" s="45" t="s">
        <v>2881</v>
      </c>
      <c r="D918" s="45" t="s">
        <v>634</v>
      </c>
      <c r="E918" s="45" t="s">
        <v>2882</v>
      </c>
      <c r="F918" s="45" t="s">
        <v>50</v>
      </c>
      <c r="G918" s="45" t="s">
        <v>636</v>
      </c>
      <c r="H918" s="45" t="s">
        <v>2884</v>
      </c>
      <c r="I918" s="46">
        <v>0</v>
      </c>
      <c r="J918" s="45"/>
    </row>
    <row r="919" spans="1:10" ht="16.5" x14ac:dyDescent="0.25">
      <c r="A919" s="45" t="s">
        <v>631</v>
      </c>
      <c r="B919" s="45" t="s">
        <v>2885</v>
      </c>
      <c r="C919" s="45" t="s">
        <v>2615</v>
      </c>
      <c r="D919" s="45" t="s">
        <v>634</v>
      </c>
      <c r="E919" s="45" t="s">
        <v>2886</v>
      </c>
      <c r="F919" s="45" t="s">
        <v>473</v>
      </c>
      <c r="G919" s="45" t="s">
        <v>748</v>
      </c>
      <c r="H919" s="45" t="s">
        <v>1302</v>
      </c>
      <c r="I919" s="46">
        <v>0</v>
      </c>
      <c r="J919" s="45"/>
    </row>
    <row r="920" spans="1:10" ht="16.5" x14ac:dyDescent="0.25">
      <c r="A920" s="45" t="s">
        <v>631</v>
      </c>
      <c r="B920" s="45" t="s">
        <v>189</v>
      </c>
      <c r="C920" s="45" t="s">
        <v>2887</v>
      </c>
      <c r="D920" s="45" t="s">
        <v>699</v>
      </c>
      <c r="E920" s="45" t="s">
        <v>2888</v>
      </c>
      <c r="F920" s="45" t="s">
        <v>50</v>
      </c>
      <c r="G920" s="45" t="s">
        <v>683</v>
      </c>
      <c r="H920" s="45" t="s">
        <v>701</v>
      </c>
      <c r="I920" s="46">
        <v>0</v>
      </c>
      <c r="J920" s="45"/>
    </row>
    <row r="921" spans="1:10" ht="16.5" x14ac:dyDescent="0.25">
      <c r="A921" s="45" t="s">
        <v>631</v>
      </c>
      <c r="B921" s="45" t="s">
        <v>2889</v>
      </c>
      <c r="C921" s="45" t="s">
        <v>2890</v>
      </c>
      <c r="D921" s="45" t="s">
        <v>634</v>
      </c>
      <c r="E921" s="45" t="s">
        <v>2891</v>
      </c>
      <c r="F921" s="45" t="s">
        <v>38</v>
      </c>
      <c r="G921" s="45" t="s">
        <v>636</v>
      </c>
      <c r="H921" s="45" t="s">
        <v>2252</v>
      </c>
      <c r="I921" s="46">
        <v>1</v>
      </c>
      <c r="J921" s="45"/>
    </row>
    <row r="922" spans="1:10" ht="16.5" x14ac:dyDescent="0.25">
      <c r="A922" s="45" t="s">
        <v>631</v>
      </c>
      <c r="B922" s="45" t="s">
        <v>2892</v>
      </c>
      <c r="C922" s="45" t="s">
        <v>1533</v>
      </c>
      <c r="D922" s="45" t="s">
        <v>634</v>
      </c>
      <c r="E922" s="45" t="s">
        <v>2893</v>
      </c>
      <c r="F922" s="45" t="s">
        <v>38</v>
      </c>
      <c r="G922" s="45" t="s">
        <v>636</v>
      </c>
      <c r="H922" s="45" t="s">
        <v>2894</v>
      </c>
      <c r="I922" s="46">
        <v>4</v>
      </c>
      <c r="J922" s="45"/>
    </row>
    <row r="923" spans="1:10" ht="16.5" x14ac:dyDescent="0.25">
      <c r="A923" s="45" t="s">
        <v>631</v>
      </c>
      <c r="B923" s="45" t="s">
        <v>2895</v>
      </c>
      <c r="C923" s="45" t="s">
        <v>2896</v>
      </c>
      <c r="D923" s="45" t="s">
        <v>634</v>
      </c>
      <c r="E923" s="45" t="s">
        <v>2897</v>
      </c>
      <c r="F923" s="45" t="s">
        <v>50</v>
      </c>
      <c r="G923" s="45" t="s">
        <v>674</v>
      </c>
      <c r="H923" s="45" t="s">
        <v>2898</v>
      </c>
      <c r="I923" s="46">
        <v>1</v>
      </c>
      <c r="J923" s="45"/>
    </row>
    <row r="924" spans="1:10" ht="16.5" x14ac:dyDescent="0.25">
      <c r="A924" s="45" t="s">
        <v>631</v>
      </c>
      <c r="B924" s="45" t="s">
        <v>2899</v>
      </c>
      <c r="C924" s="45" t="s">
        <v>2900</v>
      </c>
      <c r="D924" s="45" t="s">
        <v>634</v>
      </c>
      <c r="E924" s="45" t="s">
        <v>2901</v>
      </c>
      <c r="F924" s="45" t="s">
        <v>473</v>
      </c>
      <c r="G924" s="45" t="s">
        <v>674</v>
      </c>
      <c r="H924" s="45" t="s">
        <v>2103</v>
      </c>
      <c r="I924" s="46">
        <v>1</v>
      </c>
      <c r="J924" s="45"/>
    </row>
    <row r="925" spans="1:10" ht="16.5" x14ac:dyDescent="0.25">
      <c r="A925" s="45" t="s">
        <v>631</v>
      </c>
      <c r="B925" s="45" t="s">
        <v>2899</v>
      </c>
      <c r="C925" s="45" t="s">
        <v>2900</v>
      </c>
      <c r="D925" s="45" t="s">
        <v>634</v>
      </c>
      <c r="E925" s="45" t="s">
        <v>2901</v>
      </c>
      <c r="F925" s="45" t="s">
        <v>473</v>
      </c>
      <c r="G925" s="45" t="s">
        <v>748</v>
      </c>
      <c r="H925" s="45" t="s">
        <v>2766</v>
      </c>
      <c r="I925" s="46">
        <v>1</v>
      </c>
      <c r="J925" s="45"/>
    </row>
    <row r="926" spans="1:10" ht="16.5" x14ac:dyDescent="0.25">
      <c r="A926" s="45" t="s">
        <v>631</v>
      </c>
      <c r="B926" s="45" t="s">
        <v>2902</v>
      </c>
      <c r="C926" s="45" t="s">
        <v>2903</v>
      </c>
      <c r="D926" s="45" t="s">
        <v>634</v>
      </c>
      <c r="E926" s="45" t="s">
        <v>2904</v>
      </c>
      <c r="F926" s="45" t="s">
        <v>50</v>
      </c>
      <c r="G926" s="45" t="s">
        <v>636</v>
      </c>
      <c r="H926" s="45" t="s">
        <v>2905</v>
      </c>
      <c r="I926" s="46">
        <v>4</v>
      </c>
      <c r="J926" s="45"/>
    </row>
    <row r="927" spans="1:10" ht="16.5" x14ac:dyDescent="0.25">
      <c r="A927" s="45" t="s">
        <v>648</v>
      </c>
      <c r="B927" s="45" t="s">
        <v>2906</v>
      </c>
      <c r="C927" s="45" t="s">
        <v>2907</v>
      </c>
      <c r="D927" s="45" t="s">
        <v>634</v>
      </c>
      <c r="E927" s="45" t="s">
        <v>2908</v>
      </c>
      <c r="F927" s="45" t="s">
        <v>42</v>
      </c>
      <c r="G927" s="45" t="s">
        <v>665</v>
      </c>
      <c r="H927" s="45" t="s">
        <v>2909</v>
      </c>
      <c r="I927" s="46">
        <v>1</v>
      </c>
      <c r="J927" s="45" t="s">
        <v>2910</v>
      </c>
    </row>
    <row r="928" spans="1:10" ht="16.5" x14ac:dyDescent="0.25">
      <c r="A928" s="45" t="s">
        <v>648</v>
      </c>
      <c r="B928" s="45" t="s">
        <v>2906</v>
      </c>
      <c r="C928" s="45" t="s">
        <v>2907</v>
      </c>
      <c r="D928" s="45" t="s">
        <v>699</v>
      </c>
      <c r="E928" s="45" t="s">
        <v>2908</v>
      </c>
      <c r="F928" s="45" t="s">
        <v>42</v>
      </c>
      <c r="G928" s="45" t="s">
        <v>1319</v>
      </c>
      <c r="H928" s="45" t="s">
        <v>2911</v>
      </c>
      <c r="I928" s="46">
        <v>0</v>
      </c>
      <c r="J928" s="45" t="s">
        <v>2912</v>
      </c>
    </row>
    <row r="929" spans="1:10" ht="16.5" x14ac:dyDescent="0.25">
      <c r="A929" s="45" t="s">
        <v>648</v>
      </c>
      <c r="B929" s="45" t="s">
        <v>2906</v>
      </c>
      <c r="C929" s="45" t="s">
        <v>2907</v>
      </c>
      <c r="D929" s="45" t="s">
        <v>699</v>
      </c>
      <c r="E929" s="45" t="s">
        <v>2908</v>
      </c>
      <c r="F929" s="45" t="s">
        <v>42</v>
      </c>
      <c r="G929" s="45" t="s">
        <v>1319</v>
      </c>
      <c r="H929" s="45" t="s">
        <v>2133</v>
      </c>
      <c r="I929" s="46">
        <v>69</v>
      </c>
      <c r="J929" s="45" t="s">
        <v>2913</v>
      </c>
    </row>
    <row r="930" spans="1:10" ht="16.5" x14ac:dyDescent="0.25">
      <c r="A930" s="45" t="s">
        <v>648</v>
      </c>
      <c r="B930" s="45" t="s">
        <v>2906</v>
      </c>
      <c r="C930" s="45" t="s">
        <v>2907</v>
      </c>
      <c r="D930" s="45" t="s">
        <v>634</v>
      </c>
      <c r="E930" s="45" t="s">
        <v>2908</v>
      </c>
      <c r="F930" s="45" t="s">
        <v>42</v>
      </c>
      <c r="G930" s="45" t="s">
        <v>667</v>
      </c>
      <c r="H930" s="45" t="s">
        <v>1570</v>
      </c>
      <c r="I930" s="46">
        <v>0</v>
      </c>
      <c r="J930" s="45" t="s">
        <v>1572</v>
      </c>
    </row>
    <row r="931" spans="1:10" ht="16.5" x14ac:dyDescent="0.25">
      <c r="A931" s="45" t="s">
        <v>808</v>
      </c>
      <c r="B931" s="45" t="s">
        <v>2914</v>
      </c>
      <c r="C931" s="45" t="s">
        <v>2915</v>
      </c>
      <c r="D931" s="45" t="s">
        <v>699</v>
      </c>
      <c r="E931" s="45" t="s">
        <v>2916</v>
      </c>
      <c r="F931" s="45" t="s">
        <v>38</v>
      </c>
      <c r="G931" s="45" t="s">
        <v>646</v>
      </c>
      <c r="H931" s="45" t="s">
        <v>812</v>
      </c>
      <c r="I931" s="46">
        <v>0</v>
      </c>
      <c r="J931" s="45"/>
    </row>
    <row r="932" spans="1:10" ht="16.5" x14ac:dyDescent="0.25">
      <c r="A932" s="45" t="s">
        <v>808</v>
      </c>
      <c r="B932" s="45" t="s">
        <v>2914</v>
      </c>
      <c r="C932" s="45" t="s">
        <v>2915</v>
      </c>
      <c r="D932" s="45" t="s">
        <v>813</v>
      </c>
      <c r="E932" s="45" t="s">
        <v>2916</v>
      </c>
      <c r="F932" s="45" t="s">
        <v>38</v>
      </c>
      <c r="G932" s="45" t="s">
        <v>646</v>
      </c>
      <c r="H932" s="45" t="s">
        <v>713</v>
      </c>
      <c r="I932" s="46">
        <v>3</v>
      </c>
      <c r="J932" s="45"/>
    </row>
    <row r="933" spans="1:10" ht="16.5" x14ac:dyDescent="0.25">
      <c r="A933" s="45" t="s">
        <v>631</v>
      </c>
      <c r="B933" s="45" t="s">
        <v>2917</v>
      </c>
      <c r="C933" s="45" t="s">
        <v>2918</v>
      </c>
      <c r="D933" s="45" t="s">
        <v>634</v>
      </c>
      <c r="E933" s="45" t="s">
        <v>1707</v>
      </c>
      <c r="F933" s="45" t="s">
        <v>38</v>
      </c>
      <c r="G933" s="45" t="s">
        <v>738</v>
      </c>
      <c r="H933" s="45" t="s">
        <v>867</v>
      </c>
      <c r="I933" s="46">
        <v>4</v>
      </c>
      <c r="J933" s="45"/>
    </row>
    <row r="934" spans="1:10" ht="16.5" x14ac:dyDescent="0.25">
      <c r="A934" s="45" t="s">
        <v>631</v>
      </c>
      <c r="B934" s="45" t="s">
        <v>2917</v>
      </c>
      <c r="C934" s="45" t="s">
        <v>2918</v>
      </c>
      <c r="D934" s="45" t="s">
        <v>634</v>
      </c>
      <c r="E934" s="45" t="s">
        <v>1707</v>
      </c>
      <c r="F934" s="45" t="s">
        <v>38</v>
      </c>
      <c r="G934" s="45" t="s">
        <v>738</v>
      </c>
      <c r="H934" s="45" t="s">
        <v>870</v>
      </c>
      <c r="I934" s="46">
        <v>4</v>
      </c>
      <c r="J934" s="45"/>
    </row>
    <row r="935" spans="1:10" ht="16.5" x14ac:dyDescent="0.25">
      <c r="A935" s="45" t="s">
        <v>631</v>
      </c>
      <c r="B935" s="45" t="s">
        <v>2917</v>
      </c>
      <c r="C935" s="45" t="s">
        <v>2918</v>
      </c>
      <c r="D935" s="45" t="s">
        <v>634</v>
      </c>
      <c r="E935" s="45" t="s">
        <v>1707</v>
      </c>
      <c r="F935" s="45" t="s">
        <v>38</v>
      </c>
      <c r="G935" s="45" t="s">
        <v>738</v>
      </c>
      <c r="H935" s="45" t="s">
        <v>871</v>
      </c>
      <c r="I935" s="46">
        <v>4</v>
      </c>
      <c r="J935" s="45"/>
    </row>
    <row r="936" spans="1:10" ht="16.5" x14ac:dyDescent="0.25">
      <c r="A936" s="45" t="s">
        <v>631</v>
      </c>
      <c r="B936" s="45" t="s">
        <v>2917</v>
      </c>
      <c r="C936" s="45" t="s">
        <v>2918</v>
      </c>
      <c r="D936" s="45" t="s">
        <v>634</v>
      </c>
      <c r="E936" s="45" t="s">
        <v>1707</v>
      </c>
      <c r="F936" s="45" t="s">
        <v>38</v>
      </c>
      <c r="G936" s="45" t="s">
        <v>738</v>
      </c>
      <c r="H936" s="45" t="s">
        <v>872</v>
      </c>
      <c r="I936" s="46">
        <v>4</v>
      </c>
      <c r="J936" s="45"/>
    </row>
    <row r="937" spans="1:10" ht="16.5" x14ac:dyDescent="0.25">
      <c r="A937" s="45" t="s">
        <v>631</v>
      </c>
      <c r="B937" s="45" t="s">
        <v>2917</v>
      </c>
      <c r="C937" s="45" t="s">
        <v>2918</v>
      </c>
      <c r="D937" s="45" t="s">
        <v>634</v>
      </c>
      <c r="E937" s="45" t="s">
        <v>1707</v>
      </c>
      <c r="F937" s="45" t="s">
        <v>38</v>
      </c>
      <c r="G937" s="45" t="s">
        <v>738</v>
      </c>
      <c r="H937" s="45" t="s">
        <v>873</v>
      </c>
      <c r="I937" s="46">
        <v>6</v>
      </c>
      <c r="J937" s="45"/>
    </row>
    <row r="938" spans="1:10" ht="16.5" x14ac:dyDescent="0.25">
      <c r="A938" s="45" t="s">
        <v>631</v>
      </c>
      <c r="B938" s="45" t="s">
        <v>2919</v>
      </c>
      <c r="C938" s="45" t="s">
        <v>2920</v>
      </c>
      <c r="D938" s="45" t="s">
        <v>699</v>
      </c>
      <c r="E938" s="45" t="s">
        <v>2921</v>
      </c>
      <c r="F938" s="45" t="s">
        <v>38</v>
      </c>
      <c r="G938" s="45" t="s">
        <v>646</v>
      </c>
      <c r="H938" s="45" t="s">
        <v>1087</v>
      </c>
      <c r="I938" s="46">
        <v>0</v>
      </c>
      <c r="J938" s="45"/>
    </row>
    <row r="939" spans="1:10" ht="16.5" x14ac:dyDescent="0.25">
      <c r="A939" s="45" t="s">
        <v>631</v>
      </c>
      <c r="B939" s="45" t="s">
        <v>2922</v>
      </c>
      <c r="C939" s="45" t="s">
        <v>2923</v>
      </c>
      <c r="D939" s="45" t="s">
        <v>634</v>
      </c>
      <c r="E939" s="45" t="s">
        <v>2924</v>
      </c>
      <c r="F939" s="45" t="s">
        <v>104</v>
      </c>
      <c r="G939" s="45" t="s">
        <v>674</v>
      </c>
      <c r="H939" s="45" t="s">
        <v>2925</v>
      </c>
      <c r="I939" s="46">
        <v>2</v>
      </c>
      <c r="J939" s="45"/>
    </row>
    <row r="940" spans="1:10" ht="16.5" x14ac:dyDescent="0.25">
      <c r="A940" s="45" t="s">
        <v>631</v>
      </c>
      <c r="B940" s="45" t="s">
        <v>2926</v>
      </c>
      <c r="C940" s="45" t="s">
        <v>2927</v>
      </c>
      <c r="D940" s="45" t="s">
        <v>699</v>
      </c>
      <c r="E940" s="45" t="s">
        <v>2928</v>
      </c>
      <c r="F940" s="45" t="s">
        <v>38</v>
      </c>
      <c r="G940" s="45" t="s">
        <v>646</v>
      </c>
      <c r="H940" s="45" t="s">
        <v>1314</v>
      </c>
      <c r="I940" s="46">
        <v>20</v>
      </c>
      <c r="J940" s="45"/>
    </row>
    <row r="941" spans="1:10" ht="16.5" x14ac:dyDescent="0.25">
      <c r="A941" s="45" t="s">
        <v>631</v>
      </c>
      <c r="B941" s="45" t="s">
        <v>2926</v>
      </c>
      <c r="C941" s="45" t="s">
        <v>2927</v>
      </c>
      <c r="D941" s="45" t="s">
        <v>699</v>
      </c>
      <c r="E941" s="45" t="s">
        <v>2928</v>
      </c>
      <c r="F941" s="45" t="s">
        <v>38</v>
      </c>
      <c r="G941" s="45" t="s">
        <v>683</v>
      </c>
      <c r="H941" s="45" t="s">
        <v>886</v>
      </c>
      <c r="I941" s="46">
        <v>16</v>
      </c>
      <c r="J941" s="45"/>
    </row>
    <row r="942" spans="1:10" ht="16.5" x14ac:dyDescent="0.25">
      <c r="A942" s="45" t="s">
        <v>631</v>
      </c>
      <c r="B942" s="45" t="s">
        <v>2926</v>
      </c>
      <c r="C942" s="45" t="s">
        <v>2927</v>
      </c>
      <c r="D942" s="45" t="s">
        <v>699</v>
      </c>
      <c r="E942" s="45" t="s">
        <v>2928</v>
      </c>
      <c r="F942" s="45" t="s">
        <v>38</v>
      </c>
      <c r="G942" s="45" t="s">
        <v>665</v>
      </c>
      <c r="H942" s="45" t="s">
        <v>1315</v>
      </c>
      <c r="I942" s="46">
        <v>20</v>
      </c>
      <c r="J942" s="45"/>
    </row>
    <row r="943" spans="1:10" ht="16.5" x14ac:dyDescent="0.25">
      <c r="A943" s="45" t="s">
        <v>631</v>
      </c>
      <c r="B943" s="45" t="s">
        <v>2929</v>
      </c>
      <c r="C943" s="45" t="s">
        <v>2930</v>
      </c>
      <c r="D943" s="45" t="s">
        <v>699</v>
      </c>
      <c r="E943" s="45" t="s">
        <v>2931</v>
      </c>
      <c r="F943" s="45" t="s">
        <v>50</v>
      </c>
      <c r="G943" s="45" t="s">
        <v>683</v>
      </c>
      <c r="H943" s="45" t="s">
        <v>701</v>
      </c>
      <c r="I943" s="46">
        <v>0</v>
      </c>
      <c r="J943" s="45"/>
    </row>
    <row r="944" spans="1:10" ht="16.5" x14ac:dyDescent="0.25">
      <c r="A944" s="45" t="s">
        <v>631</v>
      </c>
      <c r="B944" s="45" t="s">
        <v>2932</v>
      </c>
      <c r="C944" s="45" t="s">
        <v>2933</v>
      </c>
      <c r="D944" s="45" t="s">
        <v>634</v>
      </c>
      <c r="E944" s="45" t="s">
        <v>2934</v>
      </c>
      <c r="F944" s="45" t="s">
        <v>50</v>
      </c>
      <c r="G944" s="45" t="s">
        <v>674</v>
      </c>
      <c r="H944" s="45" t="s">
        <v>2935</v>
      </c>
      <c r="I944" s="46">
        <v>1</v>
      </c>
      <c r="J944" s="45"/>
    </row>
    <row r="945" spans="1:10" ht="16.5" x14ac:dyDescent="0.25">
      <c r="A945" s="45" t="s">
        <v>631</v>
      </c>
      <c r="B945" s="45" t="s">
        <v>2932</v>
      </c>
      <c r="C945" s="45" t="s">
        <v>2933</v>
      </c>
      <c r="D945" s="45" t="s">
        <v>634</v>
      </c>
      <c r="E945" s="45" t="s">
        <v>2934</v>
      </c>
      <c r="F945" s="45" t="s">
        <v>50</v>
      </c>
      <c r="G945" s="45" t="s">
        <v>674</v>
      </c>
      <c r="H945" s="45" t="s">
        <v>1517</v>
      </c>
      <c r="I945" s="46">
        <v>2</v>
      </c>
      <c r="J945" s="45"/>
    </row>
    <row r="946" spans="1:10" ht="16.5" x14ac:dyDescent="0.25">
      <c r="A946" s="45" t="s">
        <v>631</v>
      </c>
      <c r="B946" s="45" t="s">
        <v>2932</v>
      </c>
      <c r="C946" s="45" t="s">
        <v>2933</v>
      </c>
      <c r="D946" s="45" t="s">
        <v>634</v>
      </c>
      <c r="E946" s="45" t="s">
        <v>2934</v>
      </c>
      <c r="F946" s="45" t="s">
        <v>50</v>
      </c>
      <c r="G946" s="45" t="s">
        <v>2936</v>
      </c>
      <c r="H946" s="45" t="s">
        <v>2937</v>
      </c>
      <c r="I946" s="46">
        <v>0</v>
      </c>
      <c r="J946" s="45"/>
    </row>
    <row r="947" spans="1:10" ht="16.5" x14ac:dyDescent="0.25">
      <c r="A947" s="45" t="s">
        <v>631</v>
      </c>
      <c r="B947" s="45" t="s">
        <v>2938</v>
      </c>
      <c r="C947" s="45" t="s">
        <v>1089</v>
      </c>
      <c r="D947" s="45" t="s">
        <v>634</v>
      </c>
      <c r="E947" s="45" t="s">
        <v>2939</v>
      </c>
      <c r="F947" s="45" t="s">
        <v>38</v>
      </c>
      <c r="G947" s="45" t="s">
        <v>636</v>
      </c>
      <c r="H947" s="45" t="s">
        <v>1928</v>
      </c>
      <c r="I947" s="46">
        <v>1</v>
      </c>
      <c r="J947" s="45"/>
    </row>
    <row r="948" spans="1:10" ht="16.5" x14ac:dyDescent="0.25">
      <c r="A948" s="45" t="s">
        <v>858</v>
      </c>
      <c r="B948" s="45" t="s">
        <v>2940</v>
      </c>
      <c r="C948" s="45" t="s">
        <v>2941</v>
      </c>
      <c r="D948" s="45" t="s">
        <v>634</v>
      </c>
      <c r="E948" s="45" t="s">
        <v>2942</v>
      </c>
      <c r="F948" s="45" t="s">
        <v>473</v>
      </c>
      <c r="G948" s="45" t="s">
        <v>646</v>
      </c>
      <c r="H948" s="45" t="s">
        <v>713</v>
      </c>
      <c r="I948" s="46">
        <v>1</v>
      </c>
      <c r="J948" s="45"/>
    </row>
    <row r="949" spans="1:10" ht="16.5" x14ac:dyDescent="0.25">
      <c r="A949" s="45" t="s">
        <v>631</v>
      </c>
      <c r="B949" s="45" t="s">
        <v>191</v>
      </c>
      <c r="C949" s="45" t="s">
        <v>2943</v>
      </c>
      <c r="D949" s="45" t="s">
        <v>699</v>
      </c>
      <c r="E949" s="45" t="s">
        <v>2944</v>
      </c>
      <c r="F949" s="45" t="s">
        <v>50</v>
      </c>
      <c r="G949" s="45" t="s">
        <v>663</v>
      </c>
      <c r="H949" s="45" t="s">
        <v>2296</v>
      </c>
      <c r="I949" s="46">
        <v>50</v>
      </c>
      <c r="J949" s="45"/>
    </row>
    <row r="950" spans="1:10" ht="16.5" x14ac:dyDescent="0.25">
      <c r="A950" s="45" t="s">
        <v>631</v>
      </c>
      <c r="B950" s="45" t="s">
        <v>191</v>
      </c>
      <c r="C950" s="45" t="s">
        <v>2943</v>
      </c>
      <c r="D950" s="45" t="s">
        <v>699</v>
      </c>
      <c r="E950" s="45" t="s">
        <v>2944</v>
      </c>
      <c r="F950" s="45" t="s">
        <v>50</v>
      </c>
      <c r="G950" s="45" t="s">
        <v>646</v>
      </c>
      <c r="H950" s="45" t="s">
        <v>2297</v>
      </c>
      <c r="I950" s="46">
        <v>50</v>
      </c>
      <c r="J950" s="45"/>
    </row>
    <row r="951" spans="1:10" ht="16.5" x14ac:dyDescent="0.25">
      <c r="A951" s="45" t="s">
        <v>631</v>
      </c>
      <c r="B951" s="45" t="s">
        <v>191</v>
      </c>
      <c r="C951" s="45" t="s">
        <v>2943</v>
      </c>
      <c r="D951" s="45" t="s">
        <v>699</v>
      </c>
      <c r="E951" s="45" t="s">
        <v>2944</v>
      </c>
      <c r="F951" s="45" t="s">
        <v>50</v>
      </c>
      <c r="G951" s="45" t="s">
        <v>683</v>
      </c>
      <c r="H951" s="45" t="s">
        <v>701</v>
      </c>
      <c r="I951" s="46">
        <v>0</v>
      </c>
      <c r="J951" s="45"/>
    </row>
    <row r="952" spans="1:10" ht="16.5" x14ac:dyDescent="0.25">
      <c r="A952" s="45" t="s">
        <v>631</v>
      </c>
      <c r="B952" s="45" t="s">
        <v>2945</v>
      </c>
      <c r="C952" s="45" t="s">
        <v>1222</v>
      </c>
      <c r="D952" s="45" t="s">
        <v>634</v>
      </c>
      <c r="E952" s="45"/>
      <c r="F952" s="45" t="s">
        <v>38</v>
      </c>
      <c r="G952" s="45" t="s">
        <v>641</v>
      </c>
      <c r="H952" s="45" t="s">
        <v>2085</v>
      </c>
      <c r="I952" s="46">
        <v>2</v>
      </c>
      <c r="J952" s="45"/>
    </row>
    <row r="953" spans="1:10" ht="16.5" x14ac:dyDescent="0.25">
      <c r="A953" s="45" t="s">
        <v>631</v>
      </c>
      <c r="B953" s="45" t="s">
        <v>2946</v>
      </c>
      <c r="C953" s="45" t="s">
        <v>2947</v>
      </c>
      <c r="D953" s="45" t="s">
        <v>634</v>
      </c>
      <c r="E953" s="45" t="s">
        <v>2948</v>
      </c>
      <c r="F953" s="45" t="s">
        <v>50</v>
      </c>
      <c r="G953" s="45" t="s">
        <v>636</v>
      </c>
      <c r="H953" s="45" t="s">
        <v>2949</v>
      </c>
      <c r="I953" s="46">
        <v>14</v>
      </c>
      <c r="J953" s="45"/>
    </row>
    <row r="954" spans="1:10" ht="16.5" x14ac:dyDescent="0.25">
      <c r="A954" s="45" t="s">
        <v>631</v>
      </c>
      <c r="B954" s="45" t="s">
        <v>2950</v>
      </c>
      <c r="C954" s="45" t="s">
        <v>2951</v>
      </c>
      <c r="D954" s="45" t="s">
        <v>634</v>
      </c>
      <c r="E954" s="45" t="s">
        <v>2952</v>
      </c>
      <c r="F954" s="45" t="s">
        <v>50</v>
      </c>
      <c r="G954" s="45" t="s">
        <v>636</v>
      </c>
      <c r="H954" s="45" t="s">
        <v>2953</v>
      </c>
      <c r="I954" s="46">
        <v>24</v>
      </c>
      <c r="J954" s="45"/>
    </row>
    <row r="955" spans="1:10" ht="16.5" x14ac:dyDescent="0.25">
      <c r="A955" s="45" t="s">
        <v>631</v>
      </c>
      <c r="B955" s="45" t="s">
        <v>2954</v>
      </c>
      <c r="C955" s="45" t="s">
        <v>2955</v>
      </c>
      <c r="D955" s="45" t="s">
        <v>634</v>
      </c>
      <c r="E955" s="45" t="s">
        <v>2956</v>
      </c>
      <c r="F955" s="45" t="s">
        <v>50</v>
      </c>
      <c r="G955" s="45" t="s">
        <v>674</v>
      </c>
      <c r="H955" s="45" t="s">
        <v>1079</v>
      </c>
      <c r="I955" s="46">
        <v>1</v>
      </c>
      <c r="J955" s="45"/>
    </row>
    <row r="956" spans="1:10" ht="16.5" x14ac:dyDescent="0.25">
      <c r="A956" s="45" t="s">
        <v>631</v>
      </c>
      <c r="B956" s="45" t="s">
        <v>2957</v>
      </c>
      <c r="C956" s="45" t="s">
        <v>2958</v>
      </c>
      <c r="D956" s="45" t="s">
        <v>634</v>
      </c>
      <c r="E956" s="45" t="s">
        <v>2959</v>
      </c>
      <c r="F956" s="45" t="s">
        <v>38</v>
      </c>
      <c r="G956" s="45" t="s">
        <v>636</v>
      </c>
      <c r="H956" s="45" t="s">
        <v>709</v>
      </c>
      <c r="I956" s="46">
        <v>1</v>
      </c>
      <c r="J956" s="45"/>
    </row>
    <row r="957" spans="1:10" ht="16.5" x14ac:dyDescent="0.25">
      <c r="A957" s="45" t="s">
        <v>631</v>
      </c>
      <c r="B957" s="45" t="s">
        <v>2960</v>
      </c>
      <c r="C957" s="45" t="s">
        <v>2961</v>
      </c>
      <c r="D957" s="45" t="s">
        <v>634</v>
      </c>
      <c r="E957" s="45" t="s">
        <v>2962</v>
      </c>
      <c r="F957" s="45" t="s">
        <v>38</v>
      </c>
      <c r="G957" s="45" t="s">
        <v>636</v>
      </c>
      <c r="H957" s="45" t="s">
        <v>2963</v>
      </c>
      <c r="I957" s="46">
        <v>1</v>
      </c>
      <c r="J957" s="45"/>
    </row>
    <row r="958" spans="1:10" ht="16.5" x14ac:dyDescent="0.25">
      <c r="A958" s="45" t="s">
        <v>631</v>
      </c>
      <c r="B958" s="45" t="s">
        <v>2964</v>
      </c>
      <c r="C958" s="45" t="s">
        <v>2965</v>
      </c>
      <c r="D958" s="45" t="s">
        <v>634</v>
      </c>
      <c r="E958" s="45" t="s">
        <v>2966</v>
      </c>
      <c r="F958" s="45" t="s">
        <v>38</v>
      </c>
      <c r="G958" s="45" t="s">
        <v>738</v>
      </c>
      <c r="H958" s="45" t="s">
        <v>772</v>
      </c>
      <c r="I958" s="46">
        <v>154</v>
      </c>
      <c r="J958" s="45"/>
    </row>
    <row r="959" spans="1:10" ht="16.5" x14ac:dyDescent="0.25">
      <c r="A959" s="45" t="s">
        <v>631</v>
      </c>
      <c r="B959" s="45" t="s">
        <v>2964</v>
      </c>
      <c r="C959" s="45" t="s">
        <v>2965</v>
      </c>
      <c r="D959" s="45" t="s">
        <v>634</v>
      </c>
      <c r="E959" s="45" t="s">
        <v>2966</v>
      </c>
      <c r="F959" s="45" t="s">
        <v>38</v>
      </c>
      <c r="G959" s="45" t="s">
        <v>738</v>
      </c>
      <c r="H959" s="45" t="s">
        <v>773</v>
      </c>
      <c r="I959" s="46">
        <v>154</v>
      </c>
      <c r="J959" s="45"/>
    </row>
    <row r="960" spans="1:10" ht="16.5" x14ac:dyDescent="0.25">
      <c r="A960" s="45" t="s">
        <v>631</v>
      </c>
      <c r="B960" s="45" t="s">
        <v>2967</v>
      </c>
      <c r="C960" s="45" t="s">
        <v>2968</v>
      </c>
      <c r="D960" s="45" t="s">
        <v>634</v>
      </c>
      <c r="E960" s="45" t="s">
        <v>2969</v>
      </c>
      <c r="F960" s="45" t="s">
        <v>50</v>
      </c>
      <c r="G960" s="45" t="s">
        <v>674</v>
      </c>
      <c r="H960" s="45" t="s">
        <v>1947</v>
      </c>
      <c r="I960" s="46">
        <v>6</v>
      </c>
      <c r="J960" s="45"/>
    </row>
    <row r="961" spans="1:10" ht="16.5" x14ac:dyDescent="0.25">
      <c r="A961" s="45" t="s">
        <v>631</v>
      </c>
      <c r="B961" s="45" t="s">
        <v>2970</v>
      </c>
      <c r="C961" s="45" t="s">
        <v>1109</v>
      </c>
      <c r="D961" s="45" t="s">
        <v>634</v>
      </c>
      <c r="E961" s="45" t="s">
        <v>2971</v>
      </c>
      <c r="F961" s="45" t="s">
        <v>38</v>
      </c>
      <c r="G961" s="45" t="s">
        <v>738</v>
      </c>
      <c r="H961" s="45" t="s">
        <v>1111</v>
      </c>
      <c r="I961" s="46">
        <v>6</v>
      </c>
      <c r="J961" s="45"/>
    </row>
    <row r="962" spans="1:10" ht="16.5" x14ac:dyDescent="0.25">
      <c r="A962" s="45" t="s">
        <v>631</v>
      </c>
      <c r="B962" s="45" t="s">
        <v>2972</v>
      </c>
      <c r="C962" s="45" t="s">
        <v>2973</v>
      </c>
      <c r="D962" s="45" t="s">
        <v>634</v>
      </c>
      <c r="E962" s="45" t="s">
        <v>645</v>
      </c>
      <c r="F962" s="45" t="s">
        <v>473</v>
      </c>
      <c r="G962" s="45" t="s">
        <v>646</v>
      </c>
      <c r="H962" s="45" t="s">
        <v>647</v>
      </c>
      <c r="I962" s="46">
        <v>1</v>
      </c>
      <c r="J962" s="45"/>
    </row>
    <row r="963" spans="1:10" ht="16.5" x14ac:dyDescent="0.25">
      <c r="A963" s="45" t="s">
        <v>648</v>
      </c>
      <c r="B963" s="45" t="s">
        <v>2974</v>
      </c>
      <c r="C963" s="45" t="s">
        <v>2975</v>
      </c>
      <c r="D963" s="45" t="s">
        <v>699</v>
      </c>
      <c r="E963" s="45" t="s">
        <v>2976</v>
      </c>
      <c r="F963" s="45" t="s">
        <v>2977</v>
      </c>
      <c r="G963" s="45" t="s">
        <v>683</v>
      </c>
      <c r="H963" s="45" t="s">
        <v>701</v>
      </c>
      <c r="I963" s="46">
        <v>0</v>
      </c>
      <c r="J963" s="45" t="s">
        <v>2978</v>
      </c>
    </row>
    <row r="964" spans="1:10" ht="16.5" x14ac:dyDescent="0.25">
      <c r="A964" s="45" t="s">
        <v>648</v>
      </c>
      <c r="B964" s="45" t="s">
        <v>2974</v>
      </c>
      <c r="C964" s="45" t="s">
        <v>2975</v>
      </c>
      <c r="D964" s="45" t="s">
        <v>699</v>
      </c>
      <c r="E964" s="45" t="s">
        <v>2976</v>
      </c>
      <c r="F964" s="45" t="s">
        <v>2977</v>
      </c>
      <c r="G964" s="45" t="s">
        <v>683</v>
      </c>
      <c r="H964" s="45" t="s">
        <v>2979</v>
      </c>
      <c r="I964" s="46">
        <v>0</v>
      </c>
      <c r="J964" s="45" t="s">
        <v>2978</v>
      </c>
    </row>
    <row r="965" spans="1:10" ht="16.5" x14ac:dyDescent="0.25">
      <c r="A965" s="45" t="s">
        <v>648</v>
      </c>
      <c r="B965" s="45" t="s">
        <v>2974</v>
      </c>
      <c r="C965" s="45" t="s">
        <v>2975</v>
      </c>
      <c r="D965" s="45" t="s">
        <v>634</v>
      </c>
      <c r="E965" s="45" t="s">
        <v>2976</v>
      </c>
      <c r="F965" s="45" t="s">
        <v>2977</v>
      </c>
      <c r="G965" s="45" t="s">
        <v>683</v>
      </c>
      <c r="H965" s="45" t="s">
        <v>2980</v>
      </c>
      <c r="I965" s="46">
        <v>0</v>
      </c>
      <c r="J965" s="45" t="s">
        <v>2981</v>
      </c>
    </row>
    <row r="966" spans="1:10" ht="16.5" x14ac:dyDescent="0.25">
      <c r="A966" s="45" t="s">
        <v>631</v>
      </c>
      <c r="B966" s="45" t="s">
        <v>2982</v>
      </c>
      <c r="C966" s="45" t="s">
        <v>2983</v>
      </c>
      <c r="D966" s="45" t="s">
        <v>634</v>
      </c>
      <c r="E966" s="45" t="s">
        <v>1896</v>
      </c>
      <c r="F966" s="45" t="s">
        <v>38</v>
      </c>
      <c r="G966" s="45" t="s">
        <v>738</v>
      </c>
      <c r="H966" s="45" t="s">
        <v>1897</v>
      </c>
      <c r="I966" s="46">
        <v>3</v>
      </c>
      <c r="J966" s="45"/>
    </row>
    <row r="967" spans="1:10" ht="16.5" x14ac:dyDescent="0.25">
      <c r="A967" s="45" t="s">
        <v>631</v>
      </c>
      <c r="B967" s="45" t="s">
        <v>2982</v>
      </c>
      <c r="C967" s="45" t="s">
        <v>2983</v>
      </c>
      <c r="D967" s="45" t="s">
        <v>634</v>
      </c>
      <c r="E967" s="45" t="s">
        <v>1896</v>
      </c>
      <c r="F967" s="45" t="s">
        <v>38</v>
      </c>
      <c r="G967" s="45" t="s">
        <v>738</v>
      </c>
      <c r="H967" s="45" t="s">
        <v>870</v>
      </c>
      <c r="I967" s="46">
        <v>3</v>
      </c>
      <c r="J967" s="45"/>
    </row>
    <row r="968" spans="1:10" ht="16.5" x14ac:dyDescent="0.25">
      <c r="A968" s="45" t="s">
        <v>655</v>
      </c>
      <c r="B968" s="45" t="s">
        <v>2984</v>
      </c>
      <c r="C968" s="45" t="s">
        <v>2985</v>
      </c>
      <c r="D968" s="45" t="s">
        <v>634</v>
      </c>
      <c r="E968" s="45" t="s">
        <v>2986</v>
      </c>
      <c r="F968" s="45" t="s">
        <v>473</v>
      </c>
      <c r="G968" s="45" t="s">
        <v>659</v>
      </c>
      <c r="H968" s="45" t="s">
        <v>2987</v>
      </c>
      <c r="I968" s="46">
        <v>0</v>
      </c>
      <c r="J968" s="45"/>
    </row>
    <row r="969" spans="1:10" ht="16.5" x14ac:dyDescent="0.25">
      <c r="A969" s="45" t="s">
        <v>655</v>
      </c>
      <c r="B969" s="45" t="s">
        <v>2984</v>
      </c>
      <c r="C969" s="45" t="s">
        <v>2985</v>
      </c>
      <c r="D969" s="45" t="s">
        <v>634</v>
      </c>
      <c r="E969" s="45" t="s">
        <v>2986</v>
      </c>
      <c r="F969" s="45" t="s">
        <v>473</v>
      </c>
      <c r="G969" s="45" t="s">
        <v>659</v>
      </c>
      <c r="H969" s="45" t="s">
        <v>1887</v>
      </c>
      <c r="I969" s="46">
        <v>1</v>
      </c>
      <c r="J969" s="45"/>
    </row>
    <row r="970" spans="1:10" ht="16.5" x14ac:dyDescent="0.25">
      <c r="A970" s="45" t="s">
        <v>655</v>
      </c>
      <c r="B970" s="45" t="s">
        <v>2984</v>
      </c>
      <c r="C970" s="45" t="s">
        <v>2985</v>
      </c>
      <c r="D970" s="45" t="s">
        <v>634</v>
      </c>
      <c r="E970" s="45" t="s">
        <v>2986</v>
      </c>
      <c r="F970" s="45" t="s">
        <v>473</v>
      </c>
      <c r="G970" s="45" t="s">
        <v>659</v>
      </c>
      <c r="H970" s="45" t="s">
        <v>2988</v>
      </c>
      <c r="I970" s="46">
        <v>0</v>
      </c>
      <c r="J970" s="45"/>
    </row>
    <row r="971" spans="1:10" ht="16.5" x14ac:dyDescent="0.25">
      <c r="A971" s="45" t="s">
        <v>648</v>
      </c>
      <c r="B971" s="45" t="s">
        <v>2989</v>
      </c>
      <c r="C971" s="45" t="s">
        <v>2990</v>
      </c>
      <c r="D971" s="45" t="s">
        <v>634</v>
      </c>
      <c r="E971" s="45" t="s">
        <v>2991</v>
      </c>
      <c r="F971" s="45" t="s">
        <v>42</v>
      </c>
      <c r="G971" s="45" t="s">
        <v>652</v>
      </c>
      <c r="H971" s="45" t="s">
        <v>2992</v>
      </c>
      <c r="I971" s="46">
        <v>0</v>
      </c>
      <c r="J971" s="45" t="s">
        <v>2993</v>
      </c>
    </row>
    <row r="972" spans="1:10" ht="16.5" x14ac:dyDescent="0.25">
      <c r="A972" s="45" t="s">
        <v>631</v>
      </c>
      <c r="B972" s="45" t="s">
        <v>2994</v>
      </c>
      <c r="C972" s="45" t="s">
        <v>2995</v>
      </c>
      <c r="D972" s="45" t="s">
        <v>634</v>
      </c>
      <c r="E972" s="45" t="s">
        <v>2996</v>
      </c>
      <c r="F972" s="45" t="s">
        <v>38</v>
      </c>
      <c r="G972" s="45" t="s">
        <v>646</v>
      </c>
      <c r="H972" s="45" t="s">
        <v>846</v>
      </c>
      <c r="I972" s="46">
        <v>2</v>
      </c>
      <c r="J972" s="45"/>
    </row>
    <row r="973" spans="1:10" ht="16.5" x14ac:dyDescent="0.25">
      <c r="A973" s="45" t="s">
        <v>631</v>
      </c>
      <c r="B973" s="45" t="s">
        <v>2994</v>
      </c>
      <c r="C973" s="45" t="s">
        <v>2995</v>
      </c>
      <c r="D973" s="45" t="s">
        <v>634</v>
      </c>
      <c r="E973" s="45" t="s">
        <v>2996</v>
      </c>
      <c r="F973" s="45" t="s">
        <v>38</v>
      </c>
      <c r="G973" s="45" t="s">
        <v>665</v>
      </c>
      <c r="H973" s="45" t="s">
        <v>847</v>
      </c>
      <c r="I973" s="46">
        <v>2</v>
      </c>
      <c r="J973" s="45"/>
    </row>
    <row r="974" spans="1:10" ht="16.5" x14ac:dyDescent="0.25">
      <c r="A974" s="45" t="s">
        <v>631</v>
      </c>
      <c r="B974" s="45" t="s">
        <v>2997</v>
      </c>
      <c r="C974" s="45" t="s">
        <v>2998</v>
      </c>
      <c r="D974" s="45" t="s">
        <v>634</v>
      </c>
      <c r="E974" s="45" t="s">
        <v>2999</v>
      </c>
      <c r="F974" s="45" t="s">
        <v>38</v>
      </c>
      <c r="G974" s="45" t="s">
        <v>646</v>
      </c>
      <c r="H974" s="45" t="s">
        <v>3000</v>
      </c>
      <c r="I974" s="46">
        <v>1</v>
      </c>
      <c r="J974" s="45"/>
    </row>
    <row r="975" spans="1:10" ht="16.5" x14ac:dyDescent="0.25">
      <c r="A975" s="45" t="s">
        <v>631</v>
      </c>
      <c r="B975" s="45" t="s">
        <v>3001</v>
      </c>
      <c r="C975" s="45" t="s">
        <v>3002</v>
      </c>
      <c r="D975" s="45" t="s">
        <v>699</v>
      </c>
      <c r="E975" s="45" t="s">
        <v>3003</v>
      </c>
      <c r="F975" s="45" t="s">
        <v>50</v>
      </c>
      <c r="G975" s="45" t="s">
        <v>663</v>
      </c>
      <c r="H975" s="45" t="s">
        <v>2296</v>
      </c>
      <c r="I975" s="46">
        <v>15</v>
      </c>
      <c r="J975" s="45"/>
    </row>
    <row r="976" spans="1:10" ht="16.5" x14ac:dyDescent="0.25">
      <c r="A976" s="45" t="s">
        <v>631</v>
      </c>
      <c r="B976" s="45" t="s">
        <v>3001</v>
      </c>
      <c r="C976" s="45" t="s">
        <v>3002</v>
      </c>
      <c r="D976" s="45" t="s">
        <v>699</v>
      </c>
      <c r="E976" s="45" t="s">
        <v>3003</v>
      </c>
      <c r="F976" s="45" t="s">
        <v>50</v>
      </c>
      <c r="G976" s="45" t="s">
        <v>646</v>
      </c>
      <c r="H976" s="45" t="s">
        <v>2297</v>
      </c>
      <c r="I976" s="46">
        <v>15</v>
      </c>
      <c r="J976" s="45"/>
    </row>
    <row r="977" spans="1:10" ht="16.5" x14ac:dyDescent="0.25">
      <c r="A977" s="45" t="s">
        <v>631</v>
      </c>
      <c r="B977" s="45" t="s">
        <v>3001</v>
      </c>
      <c r="C977" s="45" t="s">
        <v>3002</v>
      </c>
      <c r="D977" s="45" t="s">
        <v>699</v>
      </c>
      <c r="E977" s="45" t="s">
        <v>3003</v>
      </c>
      <c r="F977" s="45" t="s">
        <v>50</v>
      </c>
      <c r="G977" s="45" t="s">
        <v>683</v>
      </c>
      <c r="H977" s="45" t="s">
        <v>701</v>
      </c>
      <c r="I977" s="46">
        <v>0</v>
      </c>
      <c r="J977" s="45"/>
    </row>
    <row r="978" spans="1:10" ht="16.5" x14ac:dyDescent="0.25">
      <c r="A978" s="45" t="s">
        <v>631</v>
      </c>
      <c r="B978" s="45" t="s">
        <v>3001</v>
      </c>
      <c r="C978" s="45" t="s">
        <v>3002</v>
      </c>
      <c r="D978" s="45" t="s">
        <v>699</v>
      </c>
      <c r="E978" s="45" t="s">
        <v>3003</v>
      </c>
      <c r="F978" s="45" t="s">
        <v>50</v>
      </c>
      <c r="G978" s="45" t="s">
        <v>683</v>
      </c>
      <c r="H978" s="45" t="s">
        <v>701</v>
      </c>
      <c r="I978" s="46">
        <v>0</v>
      </c>
      <c r="J978" s="45"/>
    </row>
    <row r="979" spans="1:10" ht="16.5" x14ac:dyDescent="0.25">
      <c r="A979" s="45" t="s">
        <v>631</v>
      </c>
      <c r="B979" s="45" t="s">
        <v>3001</v>
      </c>
      <c r="C979" s="45" t="s">
        <v>3002</v>
      </c>
      <c r="D979" s="45" t="s">
        <v>699</v>
      </c>
      <c r="E979" s="45" t="s">
        <v>3003</v>
      </c>
      <c r="F979" s="45" t="s">
        <v>50</v>
      </c>
      <c r="G979" s="45" t="s">
        <v>683</v>
      </c>
      <c r="H979" s="45" t="s">
        <v>3004</v>
      </c>
      <c r="I979" s="46">
        <v>116</v>
      </c>
      <c r="J979" s="45"/>
    </row>
    <row r="980" spans="1:10" ht="16.5" x14ac:dyDescent="0.25">
      <c r="A980" s="45" t="s">
        <v>655</v>
      </c>
      <c r="B980" s="45" t="s">
        <v>3005</v>
      </c>
      <c r="C980" s="45" t="s">
        <v>3006</v>
      </c>
      <c r="D980" s="45" t="s">
        <v>634</v>
      </c>
      <c r="E980" s="45" t="s">
        <v>3007</v>
      </c>
      <c r="F980" s="45" t="s">
        <v>473</v>
      </c>
      <c r="G980" s="45" t="s">
        <v>659</v>
      </c>
      <c r="H980" s="45" t="s">
        <v>3008</v>
      </c>
      <c r="I980" s="46">
        <v>1</v>
      </c>
      <c r="J980" s="45"/>
    </row>
    <row r="981" spans="1:10" ht="16.5" x14ac:dyDescent="0.25">
      <c r="A981" s="45" t="s">
        <v>655</v>
      </c>
      <c r="B981" s="45" t="s">
        <v>3005</v>
      </c>
      <c r="C981" s="45" t="s">
        <v>3006</v>
      </c>
      <c r="D981" s="45" t="s">
        <v>634</v>
      </c>
      <c r="E981" s="45" t="s">
        <v>3007</v>
      </c>
      <c r="F981" s="45" t="s">
        <v>473</v>
      </c>
      <c r="G981" s="45" t="s">
        <v>659</v>
      </c>
      <c r="H981" s="45" t="s">
        <v>2305</v>
      </c>
      <c r="I981" s="46">
        <v>0</v>
      </c>
      <c r="J981" s="45"/>
    </row>
    <row r="982" spans="1:10" ht="16.5" x14ac:dyDescent="0.25">
      <c r="A982" s="45" t="s">
        <v>655</v>
      </c>
      <c r="B982" s="45" t="s">
        <v>3005</v>
      </c>
      <c r="C982" s="45" t="s">
        <v>3006</v>
      </c>
      <c r="D982" s="45" t="s">
        <v>634</v>
      </c>
      <c r="E982" s="45" t="s">
        <v>3007</v>
      </c>
      <c r="F982" s="45" t="s">
        <v>473</v>
      </c>
      <c r="G982" s="45" t="s">
        <v>665</v>
      </c>
      <c r="H982" s="45" t="s">
        <v>982</v>
      </c>
      <c r="I982" s="46">
        <v>1</v>
      </c>
      <c r="J982" s="45"/>
    </row>
    <row r="983" spans="1:10" ht="16.5" x14ac:dyDescent="0.25">
      <c r="A983" s="45" t="s">
        <v>655</v>
      </c>
      <c r="B983" s="45" t="s">
        <v>3005</v>
      </c>
      <c r="C983" s="45" t="s">
        <v>3006</v>
      </c>
      <c r="D983" s="45" t="s">
        <v>634</v>
      </c>
      <c r="E983" s="45" t="s">
        <v>3007</v>
      </c>
      <c r="F983" s="45" t="s">
        <v>473</v>
      </c>
      <c r="G983" s="45" t="s">
        <v>667</v>
      </c>
      <c r="H983" s="45" t="s">
        <v>983</v>
      </c>
      <c r="I983" s="46">
        <v>0</v>
      </c>
      <c r="J983" s="45"/>
    </row>
    <row r="984" spans="1:10" ht="16.5" x14ac:dyDescent="0.25">
      <c r="A984" s="45" t="s">
        <v>631</v>
      </c>
      <c r="B984" s="45" t="s">
        <v>3009</v>
      </c>
      <c r="C984" s="45" t="s">
        <v>3010</v>
      </c>
      <c r="D984" s="45" t="s">
        <v>634</v>
      </c>
      <c r="E984" s="45" t="s">
        <v>3011</v>
      </c>
      <c r="F984" s="45" t="s">
        <v>50</v>
      </c>
      <c r="G984" s="45" t="s">
        <v>674</v>
      </c>
      <c r="H984" s="45" t="s">
        <v>2610</v>
      </c>
      <c r="I984" s="46">
        <v>22</v>
      </c>
      <c r="J984" s="45"/>
    </row>
    <row r="985" spans="1:10" ht="16.5" x14ac:dyDescent="0.25">
      <c r="A985" s="45" t="s">
        <v>631</v>
      </c>
      <c r="B985" s="45" t="s">
        <v>3009</v>
      </c>
      <c r="C985" s="45" t="s">
        <v>3010</v>
      </c>
      <c r="D985" s="45" t="s">
        <v>634</v>
      </c>
      <c r="E985" s="45" t="s">
        <v>3011</v>
      </c>
      <c r="F985" s="45" t="s">
        <v>50</v>
      </c>
      <c r="G985" s="45" t="s">
        <v>746</v>
      </c>
      <c r="H985" s="45" t="s">
        <v>1455</v>
      </c>
      <c r="I985" s="46">
        <v>2</v>
      </c>
      <c r="J985" s="45"/>
    </row>
    <row r="986" spans="1:10" ht="16.5" x14ac:dyDescent="0.25">
      <c r="A986" s="45" t="s">
        <v>631</v>
      </c>
      <c r="B986" s="45" t="s">
        <v>3009</v>
      </c>
      <c r="C986" s="45" t="s">
        <v>3010</v>
      </c>
      <c r="D986" s="45" t="s">
        <v>634</v>
      </c>
      <c r="E986" s="45" t="s">
        <v>3011</v>
      </c>
      <c r="F986" s="45" t="s">
        <v>50</v>
      </c>
      <c r="G986" s="45" t="s">
        <v>748</v>
      </c>
      <c r="H986" s="45" t="s">
        <v>3012</v>
      </c>
      <c r="I986" s="46">
        <v>2</v>
      </c>
      <c r="J986" s="45"/>
    </row>
    <row r="987" spans="1:10" ht="16.5" x14ac:dyDescent="0.25">
      <c r="A987" s="45" t="s">
        <v>631</v>
      </c>
      <c r="B987" s="45" t="s">
        <v>3013</v>
      </c>
      <c r="C987" s="45" t="s">
        <v>3014</v>
      </c>
      <c r="D987" s="45" t="s">
        <v>634</v>
      </c>
      <c r="E987" s="45" t="s">
        <v>3015</v>
      </c>
      <c r="F987" s="45" t="s">
        <v>50</v>
      </c>
      <c r="G987" s="45" t="s">
        <v>674</v>
      </c>
      <c r="H987" s="45" t="s">
        <v>3016</v>
      </c>
      <c r="I987" s="46">
        <v>6</v>
      </c>
      <c r="J987" s="45"/>
    </row>
    <row r="988" spans="1:10" ht="16.5" x14ac:dyDescent="0.25">
      <c r="A988" s="45" t="s">
        <v>655</v>
      </c>
      <c r="B988" s="45" t="s">
        <v>3017</v>
      </c>
      <c r="C988" s="45" t="s">
        <v>1785</v>
      </c>
      <c r="D988" s="45" t="s">
        <v>634</v>
      </c>
      <c r="E988" s="45" t="s">
        <v>1786</v>
      </c>
      <c r="F988" s="45" t="s">
        <v>473</v>
      </c>
      <c r="G988" s="45" t="s">
        <v>659</v>
      </c>
      <c r="H988" s="45" t="s">
        <v>660</v>
      </c>
      <c r="I988" s="46">
        <v>0</v>
      </c>
      <c r="J988" s="45"/>
    </row>
    <row r="989" spans="1:10" ht="16.5" x14ac:dyDescent="0.25">
      <c r="A989" s="45" t="s">
        <v>655</v>
      </c>
      <c r="B989" s="45" t="s">
        <v>3017</v>
      </c>
      <c r="C989" s="45" t="s">
        <v>1785</v>
      </c>
      <c r="D989" s="45" t="s">
        <v>634</v>
      </c>
      <c r="E989" s="45" t="s">
        <v>1786</v>
      </c>
      <c r="F989" s="45" t="s">
        <v>473</v>
      </c>
      <c r="G989" s="45" t="s">
        <v>659</v>
      </c>
      <c r="H989" s="45" t="s">
        <v>661</v>
      </c>
      <c r="I989" s="46">
        <v>1</v>
      </c>
      <c r="J989" s="45"/>
    </row>
    <row r="990" spans="1:10" ht="16.5" x14ac:dyDescent="0.25">
      <c r="A990" s="45" t="s">
        <v>631</v>
      </c>
      <c r="B990" s="45" t="s">
        <v>3018</v>
      </c>
      <c r="C990" s="45" t="s">
        <v>3019</v>
      </c>
      <c r="D990" s="45" t="s">
        <v>634</v>
      </c>
      <c r="E990" s="45" t="s">
        <v>3020</v>
      </c>
      <c r="F990" s="45" t="s">
        <v>50</v>
      </c>
      <c r="G990" s="45" t="s">
        <v>667</v>
      </c>
      <c r="H990" s="45" t="s">
        <v>863</v>
      </c>
      <c r="I990" s="46">
        <v>1</v>
      </c>
      <c r="J990" s="45"/>
    </row>
    <row r="991" spans="1:10" ht="16.5" x14ac:dyDescent="0.25">
      <c r="A991" s="45" t="s">
        <v>631</v>
      </c>
      <c r="B991" s="45" t="s">
        <v>3021</v>
      </c>
      <c r="C991" s="45" t="s">
        <v>1109</v>
      </c>
      <c r="D991" s="45" t="s">
        <v>634</v>
      </c>
      <c r="E991" s="45" t="s">
        <v>3022</v>
      </c>
      <c r="F991" s="45" t="s">
        <v>38</v>
      </c>
      <c r="G991" s="45" t="s">
        <v>738</v>
      </c>
      <c r="H991" s="45" t="s">
        <v>1111</v>
      </c>
      <c r="I991" s="46">
        <v>12</v>
      </c>
      <c r="J991" s="45"/>
    </row>
    <row r="992" spans="1:10" ht="16.5" x14ac:dyDescent="0.25">
      <c r="A992" s="45" t="s">
        <v>631</v>
      </c>
      <c r="B992" s="45" t="s">
        <v>3023</v>
      </c>
      <c r="C992" s="45" t="s">
        <v>3024</v>
      </c>
      <c r="D992" s="45" t="s">
        <v>634</v>
      </c>
      <c r="E992" s="45" t="s">
        <v>3025</v>
      </c>
      <c r="F992" s="45" t="s">
        <v>473</v>
      </c>
      <c r="G992" s="45" t="s">
        <v>646</v>
      </c>
      <c r="H992" s="45" t="s">
        <v>647</v>
      </c>
      <c r="I992" s="46">
        <v>1</v>
      </c>
      <c r="J992" s="45"/>
    </row>
    <row r="993" spans="1:10" ht="16.5" x14ac:dyDescent="0.25">
      <c r="A993" s="45" t="s">
        <v>631</v>
      </c>
      <c r="B993" s="45" t="s">
        <v>3026</v>
      </c>
      <c r="C993" s="45" t="s">
        <v>3027</v>
      </c>
      <c r="D993" s="45" t="s">
        <v>634</v>
      </c>
      <c r="E993" s="45" t="s">
        <v>3028</v>
      </c>
      <c r="F993" s="45" t="s">
        <v>50</v>
      </c>
      <c r="G993" s="45" t="s">
        <v>674</v>
      </c>
      <c r="H993" s="45" t="s">
        <v>1625</v>
      </c>
      <c r="I993" s="46">
        <v>4</v>
      </c>
      <c r="J993" s="45"/>
    </row>
    <row r="994" spans="1:10" ht="16.5" x14ac:dyDescent="0.25">
      <c r="A994" s="45" t="s">
        <v>631</v>
      </c>
      <c r="B994" s="45" t="s">
        <v>3029</v>
      </c>
      <c r="C994" s="45" t="s">
        <v>3030</v>
      </c>
      <c r="D994" s="45" t="s">
        <v>634</v>
      </c>
      <c r="E994" s="45" t="s">
        <v>3031</v>
      </c>
      <c r="F994" s="45" t="s">
        <v>50</v>
      </c>
      <c r="G994" s="45" t="s">
        <v>674</v>
      </c>
      <c r="H994" s="45" t="s">
        <v>2567</v>
      </c>
      <c r="I994" s="46">
        <v>1</v>
      </c>
      <c r="J994" s="45"/>
    </row>
    <row r="995" spans="1:10" ht="16.5" x14ac:dyDescent="0.25">
      <c r="A995" s="45" t="s">
        <v>631</v>
      </c>
      <c r="B995" s="45" t="s">
        <v>3032</v>
      </c>
      <c r="C995" s="45" t="s">
        <v>3033</v>
      </c>
      <c r="D995" s="45" t="s">
        <v>634</v>
      </c>
      <c r="E995" s="45" t="s">
        <v>3034</v>
      </c>
      <c r="F995" s="45" t="s">
        <v>38</v>
      </c>
      <c r="G995" s="45" t="s">
        <v>636</v>
      </c>
      <c r="H995" s="45" t="s">
        <v>3035</v>
      </c>
      <c r="I995" s="46">
        <v>1</v>
      </c>
      <c r="J995" s="45"/>
    </row>
    <row r="996" spans="1:10" ht="16.5" x14ac:dyDescent="0.25">
      <c r="A996" s="45" t="s">
        <v>858</v>
      </c>
      <c r="B996" s="45" t="s">
        <v>507</v>
      </c>
      <c r="C996" s="45" t="s">
        <v>3036</v>
      </c>
      <c r="D996" s="45" t="s">
        <v>634</v>
      </c>
      <c r="E996" s="45" t="s">
        <v>3037</v>
      </c>
      <c r="F996" s="45" t="s">
        <v>473</v>
      </c>
      <c r="G996" s="45" t="s">
        <v>636</v>
      </c>
      <c r="H996" s="45" t="s">
        <v>718</v>
      </c>
      <c r="I996" s="46">
        <v>3</v>
      </c>
      <c r="J996" s="45"/>
    </row>
    <row r="997" spans="1:10" ht="16.5" x14ac:dyDescent="0.25">
      <c r="A997" s="45" t="s">
        <v>858</v>
      </c>
      <c r="B997" s="45" t="s">
        <v>507</v>
      </c>
      <c r="C997" s="45" t="s">
        <v>3036</v>
      </c>
      <c r="D997" s="45" t="s">
        <v>634</v>
      </c>
      <c r="E997" s="45" t="s">
        <v>3037</v>
      </c>
      <c r="F997" s="45" t="s">
        <v>473</v>
      </c>
      <c r="G997" s="45" t="s">
        <v>3038</v>
      </c>
      <c r="H997" s="45" t="s">
        <v>3039</v>
      </c>
      <c r="I997" s="46">
        <v>0</v>
      </c>
      <c r="J997" s="45"/>
    </row>
    <row r="998" spans="1:10" ht="16.5" x14ac:dyDescent="0.25">
      <c r="A998" s="45" t="s">
        <v>631</v>
      </c>
      <c r="B998" s="45" t="s">
        <v>3040</v>
      </c>
      <c r="C998" s="45" t="s">
        <v>3041</v>
      </c>
      <c r="D998" s="45" t="s">
        <v>634</v>
      </c>
      <c r="E998" s="45" t="s">
        <v>3042</v>
      </c>
      <c r="F998" s="45" t="s">
        <v>50</v>
      </c>
      <c r="G998" s="45" t="s">
        <v>683</v>
      </c>
      <c r="H998" s="45" t="s">
        <v>1220</v>
      </c>
      <c r="I998" s="46">
        <v>8</v>
      </c>
      <c r="J998" s="45"/>
    </row>
    <row r="999" spans="1:10" ht="16.5" x14ac:dyDescent="0.25">
      <c r="A999" s="45" t="s">
        <v>631</v>
      </c>
      <c r="B999" s="45" t="s">
        <v>3043</v>
      </c>
      <c r="C999" s="45" t="s">
        <v>3044</v>
      </c>
      <c r="D999" s="45" t="s">
        <v>699</v>
      </c>
      <c r="E999" s="45" t="s">
        <v>3045</v>
      </c>
      <c r="F999" s="45" t="s">
        <v>38</v>
      </c>
      <c r="G999" s="45" t="s">
        <v>683</v>
      </c>
      <c r="H999" s="45" t="s">
        <v>701</v>
      </c>
      <c r="I999" s="46">
        <v>0</v>
      </c>
      <c r="J999" s="45"/>
    </row>
    <row r="1000" spans="1:10" ht="16.5" x14ac:dyDescent="0.25">
      <c r="A1000" s="45" t="s">
        <v>631</v>
      </c>
      <c r="B1000" s="45" t="s">
        <v>3043</v>
      </c>
      <c r="C1000" s="45" t="s">
        <v>3044</v>
      </c>
      <c r="D1000" s="45" t="s">
        <v>699</v>
      </c>
      <c r="E1000" s="45" t="s">
        <v>3045</v>
      </c>
      <c r="F1000" s="45" t="s">
        <v>38</v>
      </c>
      <c r="G1000" s="45" t="s">
        <v>674</v>
      </c>
      <c r="H1000" s="45" t="s">
        <v>753</v>
      </c>
      <c r="I1000" s="46">
        <v>1</v>
      </c>
      <c r="J1000" s="45"/>
    </row>
    <row r="1001" spans="1:10" ht="16.5" x14ac:dyDescent="0.25">
      <c r="A1001" s="45" t="s">
        <v>648</v>
      </c>
      <c r="B1001" s="45" t="s">
        <v>3046</v>
      </c>
      <c r="C1001" s="45" t="s">
        <v>3047</v>
      </c>
      <c r="D1001" s="45" t="s">
        <v>634</v>
      </c>
      <c r="E1001" s="45" t="s">
        <v>3048</v>
      </c>
      <c r="F1001" s="45" t="s">
        <v>50</v>
      </c>
      <c r="G1001" s="45" t="s">
        <v>636</v>
      </c>
      <c r="H1001" s="45" t="s">
        <v>3049</v>
      </c>
      <c r="I1001" s="46">
        <v>0</v>
      </c>
      <c r="J1001" s="45" t="s">
        <v>3050</v>
      </c>
    </row>
    <row r="1002" spans="1:10" ht="16.5" x14ac:dyDescent="0.25">
      <c r="A1002" s="45" t="s">
        <v>808</v>
      </c>
      <c r="B1002" s="45" t="s">
        <v>3051</v>
      </c>
      <c r="C1002" s="45" t="s">
        <v>3052</v>
      </c>
      <c r="D1002" s="45" t="s">
        <v>699</v>
      </c>
      <c r="E1002" s="45" t="s">
        <v>3053</v>
      </c>
      <c r="F1002" s="45" t="s">
        <v>473</v>
      </c>
      <c r="G1002" s="45" t="s">
        <v>683</v>
      </c>
      <c r="H1002" s="45" t="s">
        <v>701</v>
      </c>
      <c r="I1002" s="46">
        <v>0</v>
      </c>
      <c r="J1002" s="45"/>
    </row>
    <row r="1003" spans="1:10" ht="16.5" x14ac:dyDescent="0.25">
      <c r="A1003" s="45" t="s">
        <v>655</v>
      </c>
      <c r="B1003" s="45" t="s">
        <v>3054</v>
      </c>
      <c r="C1003" s="45" t="s">
        <v>3055</v>
      </c>
      <c r="D1003" s="45" t="s">
        <v>634</v>
      </c>
      <c r="E1003" s="45" t="s">
        <v>3056</v>
      </c>
      <c r="F1003" s="45" t="s">
        <v>38</v>
      </c>
      <c r="G1003" s="45" t="s">
        <v>646</v>
      </c>
      <c r="H1003" s="45" t="s">
        <v>981</v>
      </c>
      <c r="I1003" s="46">
        <v>0</v>
      </c>
      <c r="J1003" s="45"/>
    </row>
    <row r="1004" spans="1:10" ht="16.5" x14ac:dyDescent="0.25">
      <c r="A1004" s="45" t="s">
        <v>655</v>
      </c>
      <c r="B1004" s="45" t="s">
        <v>3054</v>
      </c>
      <c r="C1004" s="45" t="s">
        <v>3055</v>
      </c>
      <c r="D1004" s="45" t="s">
        <v>634</v>
      </c>
      <c r="E1004" s="45" t="s">
        <v>3056</v>
      </c>
      <c r="F1004" s="45" t="s">
        <v>38</v>
      </c>
      <c r="G1004" s="45" t="s">
        <v>665</v>
      </c>
      <c r="H1004" s="45" t="s">
        <v>982</v>
      </c>
      <c r="I1004" s="46">
        <v>2</v>
      </c>
      <c r="J1004" s="45"/>
    </row>
    <row r="1005" spans="1:10" ht="16.5" x14ac:dyDescent="0.25">
      <c r="A1005" s="45" t="s">
        <v>655</v>
      </c>
      <c r="B1005" s="45" t="s">
        <v>3054</v>
      </c>
      <c r="C1005" s="45" t="s">
        <v>3055</v>
      </c>
      <c r="D1005" s="45" t="s">
        <v>634</v>
      </c>
      <c r="E1005" s="45" t="s">
        <v>3056</v>
      </c>
      <c r="F1005" s="45" t="s">
        <v>38</v>
      </c>
      <c r="G1005" s="45" t="s">
        <v>667</v>
      </c>
      <c r="H1005" s="45" t="s">
        <v>983</v>
      </c>
      <c r="I1005" s="46">
        <v>0</v>
      </c>
      <c r="J1005" s="45"/>
    </row>
    <row r="1006" spans="1:10" ht="16.5" x14ac:dyDescent="0.25">
      <c r="A1006" s="45" t="s">
        <v>631</v>
      </c>
      <c r="B1006" s="45" t="s">
        <v>3057</v>
      </c>
      <c r="C1006" s="45" t="s">
        <v>3058</v>
      </c>
      <c r="D1006" s="45" t="s">
        <v>634</v>
      </c>
      <c r="E1006" s="45" t="s">
        <v>3059</v>
      </c>
      <c r="F1006" s="45" t="s">
        <v>50</v>
      </c>
      <c r="G1006" s="45" t="s">
        <v>674</v>
      </c>
      <c r="H1006" s="45" t="s">
        <v>974</v>
      </c>
      <c r="I1006" s="46">
        <v>1</v>
      </c>
      <c r="J1006" s="45"/>
    </row>
    <row r="1007" spans="1:10" ht="16.5" x14ac:dyDescent="0.25">
      <c r="A1007" s="45" t="s">
        <v>631</v>
      </c>
      <c r="B1007" s="45" t="s">
        <v>3060</v>
      </c>
      <c r="C1007" s="45" t="s">
        <v>3061</v>
      </c>
      <c r="D1007" s="45" t="s">
        <v>634</v>
      </c>
      <c r="E1007" s="45" t="s">
        <v>3062</v>
      </c>
      <c r="F1007" s="45" t="s">
        <v>38</v>
      </c>
      <c r="G1007" s="45" t="s">
        <v>636</v>
      </c>
      <c r="H1007" s="45" t="s">
        <v>2864</v>
      </c>
      <c r="I1007" s="46">
        <v>1</v>
      </c>
      <c r="J1007" s="45"/>
    </row>
    <row r="1008" spans="1:10" ht="16.5" x14ac:dyDescent="0.25">
      <c r="A1008" s="45" t="s">
        <v>631</v>
      </c>
      <c r="B1008" s="45" t="s">
        <v>3063</v>
      </c>
      <c r="C1008" s="45" t="s">
        <v>3064</v>
      </c>
      <c r="D1008" s="45" t="s">
        <v>634</v>
      </c>
      <c r="E1008" s="45" t="s">
        <v>3065</v>
      </c>
      <c r="F1008" s="45" t="s">
        <v>38</v>
      </c>
      <c r="G1008" s="45" t="s">
        <v>667</v>
      </c>
      <c r="H1008" s="45" t="s">
        <v>668</v>
      </c>
      <c r="I1008" s="46">
        <v>-1</v>
      </c>
      <c r="J1008" s="45"/>
    </row>
    <row r="1009" spans="1:10" ht="16.5" x14ac:dyDescent="0.25">
      <c r="A1009" s="45" t="s">
        <v>631</v>
      </c>
      <c r="B1009" s="45" t="s">
        <v>3063</v>
      </c>
      <c r="C1009" s="45" t="s">
        <v>3064</v>
      </c>
      <c r="D1009" s="45" t="s">
        <v>634</v>
      </c>
      <c r="E1009" s="45" t="s">
        <v>3065</v>
      </c>
      <c r="F1009" s="45" t="s">
        <v>38</v>
      </c>
      <c r="G1009" s="45" t="s">
        <v>667</v>
      </c>
      <c r="H1009" s="45" t="s">
        <v>983</v>
      </c>
      <c r="I1009" s="46">
        <v>2</v>
      </c>
      <c r="J1009" s="45"/>
    </row>
    <row r="1010" spans="1:10" ht="16.5" x14ac:dyDescent="0.25">
      <c r="A1010" s="45" t="s">
        <v>631</v>
      </c>
      <c r="B1010" s="45" t="s">
        <v>3063</v>
      </c>
      <c r="C1010" s="45" t="s">
        <v>3064</v>
      </c>
      <c r="D1010" s="45" t="s">
        <v>634</v>
      </c>
      <c r="E1010" s="45" t="s">
        <v>3065</v>
      </c>
      <c r="F1010" s="45" t="s">
        <v>38</v>
      </c>
      <c r="G1010" s="45" t="s">
        <v>667</v>
      </c>
      <c r="H1010" s="45" t="s">
        <v>1570</v>
      </c>
      <c r="I1010" s="46">
        <v>15</v>
      </c>
      <c r="J1010" s="45"/>
    </row>
    <row r="1011" spans="1:10" ht="16.5" x14ac:dyDescent="0.25">
      <c r="A1011" s="45" t="s">
        <v>648</v>
      </c>
      <c r="B1011" s="45" t="s">
        <v>3066</v>
      </c>
      <c r="C1011" s="45" t="s">
        <v>3067</v>
      </c>
      <c r="D1011" s="45" t="s">
        <v>699</v>
      </c>
      <c r="E1011" s="45" t="s">
        <v>3068</v>
      </c>
      <c r="F1011" s="45" t="s">
        <v>42</v>
      </c>
      <c r="G1011" s="45" t="s">
        <v>1319</v>
      </c>
      <c r="H1011" s="45" t="s">
        <v>3069</v>
      </c>
      <c r="I1011" s="46">
        <v>10</v>
      </c>
      <c r="J1011" s="45" t="s">
        <v>3070</v>
      </c>
    </row>
    <row r="1012" spans="1:10" ht="16.5" x14ac:dyDescent="0.25">
      <c r="A1012" s="45" t="s">
        <v>631</v>
      </c>
      <c r="B1012" s="45" t="s">
        <v>3071</v>
      </c>
      <c r="C1012" s="45" t="s">
        <v>3072</v>
      </c>
      <c r="D1012" s="45" t="s">
        <v>634</v>
      </c>
      <c r="E1012" s="45" t="s">
        <v>3073</v>
      </c>
      <c r="F1012" s="45" t="s">
        <v>50</v>
      </c>
      <c r="G1012" s="45" t="s">
        <v>674</v>
      </c>
      <c r="H1012" s="45" t="s">
        <v>3074</v>
      </c>
      <c r="I1012" s="46">
        <v>0</v>
      </c>
      <c r="J1012" s="45"/>
    </row>
    <row r="1013" spans="1:10" ht="16.5" x14ac:dyDescent="0.25">
      <c r="A1013" s="45" t="s">
        <v>631</v>
      </c>
      <c r="B1013" s="45" t="s">
        <v>3071</v>
      </c>
      <c r="C1013" s="45" t="s">
        <v>3072</v>
      </c>
      <c r="D1013" s="45" t="s">
        <v>634</v>
      </c>
      <c r="E1013" s="45" t="s">
        <v>3073</v>
      </c>
      <c r="F1013" s="45" t="s">
        <v>50</v>
      </c>
      <c r="G1013" s="45" t="s">
        <v>748</v>
      </c>
      <c r="H1013" s="45" t="s">
        <v>1673</v>
      </c>
      <c r="I1013" s="46">
        <v>0</v>
      </c>
      <c r="J1013" s="45"/>
    </row>
    <row r="1014" spans="1:10" ht="16.5" x14ac:dyDescent="0.25">
      <c r="A1014" s="45" t="s">
        <v>631</v>
      </c>
      <c r="B1014" s="45" t="s">
        <v>3071</v>
      </c>
      <c r="C1014" s="45" t="s">
        <v>3072</v>
      </c>
      <c r="D1014" s="45" t="s">
        <v>634</v>
      </c>
      <c r="E1014" s="45" t="s">
        <v>3073</v>
      </c>
      <c r="F1014" s="45" t="s">
        <v>50</v>
      </c>
      <c r="G1014" s="45" t="s">
        <v>1057</v>
      </c>
      <c r="H1014" s="45" t="s">
        <v>3075</v>
      </c>
      <c r="I1014" s="46">
        <v>0</v>
      </c>
      <c r="J1014" s="45"/>
    </row>
    <row r="1015" spans="1:10" ht="16.5" x14ac:dyDescent="0.25">
      <c r="A1015" s="45" t="s">
        <v>631</v>
      </c>
      <c r="B1015" s="45" t="s">
        <v>3076</v>
      </c>
      <c r="C1015" s="45" t="s">
        <v>3077</v>
      </c>
      <c r="D1015" s="45" t="s">
        <v>634</v>
      </c>
      <c r="E1015" s="45" t="s">
        <v>3078</v>
      </c>
      <c r="F1015" s="45" t="s">
        <v>50</v>
      </c>
      <c r="G1015" s="45" t="s">
        <v>674</v>
      </c>
      <c r="H1015" s="45" t="s">
        <v>3079</v>
      </c>
      <c r="I1015" s="46">
        <v>1</v>
      </c>
      <c r="J1015" s="45"/>
    </row>
    <row r="1016" spans="1:10" ht="16.5" x14ac:dyDescent="0.25">
      <c r="A1016" s="45" t="s">
        <v>631</v>
      </c>
      <c r="B1016" s="45" t="s">
        <v>3080</v>
      </c>
      <c r="C1016" s="45" t="s">
        <v>3081</v>
      </c>
      <c r="D1016" s="45" t="s">
        <v>699</v>
      </c>
      <c r="E1016" s="45" t="s">
        <v>3082</v>
      </c>
      <c r="F1016" s="45" t="s">
        <v>473</v>
      </c>
      <c r="G1016" s="45" t="s">
        <v>646</v>
      </c>
      <c r="H1016" s="45" t="s">
        <v>1891</v>
      </c>
      <c r="I1016" s="46">
        <v>8</v>
      </c>
      <c r="J1016" s="45"/>
    </row>
    <row r="1017" spans="1:10" ht="16.5" x14ac:dyDescent="0.25">
      <c r="A1017" s="45" t="s">
        <v>631</v>
      </c>
      <c r="B1017" s="45" t="s">
        <v>3080</v>
      </c>
      <c r="C1017" s="45" t="s">
        <v>3081</v>
      </c>
      <c r="D1017" s="45" t="s">
        <v>699</v>
      </c>
      <c r="E1017" s="45" t="s">
        <v>3082</v>
      </c>
      <c r="F1017" s="45" t="s">
        <v>473</v>
      </c>
      <c r="G1017" s="45" t="s">
        <v>646</v>
      </c>
      <c r="H1017" s="45" t="s">
        <v>812</v>
      </c>
      <c r="I1017" s="46">
        <v>10</v>
      </c>
      <c r="J1017" s="45"/>
    </row>
    <row r="1018" spans="1:10" ht="16.5" x14ac:dyDescent="0.25">
      <c r="A1018" s="45" t="s">
        <v>631</v>
      </c>
      <c r="B1018" s="45" t="s">
        <v>3083</v>
      </c>
      <c r="C1018" s="45" t="s">
        <v>3084</v>
      </c>
      <c r="D1018" s="45" t="s">
        <v>699</v>
      </c>
      <c r="E1018" s="45" t="s">
        <v>3085</v>
      </c>
      <c r="F1018" s="45" t="s">
        <v>38</v>
      </c>
      <c r="G1018" s="45" t="s">
        <v>646</v>
      </c>
      <c r="H1018" s="45" t="s">
        <v>713</v>
      </c>
      <c r="I1018" s="46">
        <v>0</v>
      </c>
      <c r="J1018" s="45"/>
    </row>
    <row r="1019" spans="1:10" ht="16.5" x14ac:dyDescent="0.25">
      <c r="A1019" s="45" t="s">
        <v>631</v>
      </c>
      <c r="B1019" s="45" t="s">
        <v>3086</v>
      </c>
      <c r="C1019" s="45" t="s">
        <v>3087</v>
      </c>
      <c r="D1019" s="45" t="s">
        <v>634</v>
      </c>
      <c r="E1019" s="45" t="s">
        <v>3088</v>
      </c>
      <c r="F1019" s="45" t="s">
        <v>50</v>
      </c>
      <c r="G1019" s="45" t="s">
        <v>674</v>
      </c>
      <c r="H1019" s="45" t="s">
        <v>3089</v>
      </c>
      <c r="I1019" s="46">
        <v>2</v>
      </c>
      <c r="J1019" s="45"/>
    </row>
    <row r="1020" spans="1:10" ht="16.5" x14ac:dyDescent="0.25">
      <c r="A1020" s="45" t="s">
        <v>631</v>
      </c>
      <c r="B1020" s="45" t="s">
        <v>3090</v>
      </c>
      <c r="C1020" s="45" t="s">
        <v>3091</v>
      </c>
      <c r="D1020" s="45" t="s">
        <v>634</v>
      </c>
      <c r="E1020" s="45" t="s">
        <v>3092</v>
      </c>
      <c r="F1020" s="45" t="s">
        <v>50</v>
      </c>
      <c r="G1020" s="45" t="s">
        <v>636</v>
      </c>
      <c r="H1020" s="45" t="s">
        <v>3093</v>
      </c>
      <c r="I1020" s="46">
        <v>96</v>
      </c>
      <c r="J1020" s="45"/>
    </row>
    <row r="1021" spans="1:10" ht="16.5" x14ac:dyDescent="0.25">
      <c r="A1021" s="45" t="s">
        <v>631</v>
      </c>
      <c r="B1021" s="45" t="s">
        <v>3094</v>
      </c>
      <c r="C1021" s="45" t="s">
        <v>3095</v>
      </c>
      <c r="D1021" s="45" t="s">
        <v>813</v>
      </c>
      <c r="E1021" s="45" t="s">
        <v>3096</v>
      </c>
      <c r="F1021" s="45" t="s">
        <v>2003</v>
      </c>
      <c r="G1021" s="45" t="s">
        <v>659</v>
      </c>
      <c r="H1021" s="45" t="s">
        <v>3097</v>
      </c>
      <c r="I1021" s="46">
        <v>2</v>
      </c>
      <c r="J1021" s="45"/>
    </row>
    <row r="1022" spans="1:10" ht="16.5" x14ac:dyDescent="0.25">
      <c r="A1022" s="45" t="s">
        <v>631</v>
      </c>
      <c r="B1022" s="45" t="s">
        <v>3098</v>
      </c>
      <c r="C1022" s="45" t="s">
        <v>3099</v>
      </c>
      <c r="D1022" s="45" t="s">
        <v>634</v>
      </c>
      <c r="E1022" s="45" t="s">
        <v>3100</v>
      </c>
      <c r="F1022" s="45" t="s">
        <v>50</v>
      </c>
      <c r="G1022" s="45" t="s">
        <v>674</v>
      </c>
      <c r="H1022" s="45" t="s">
        <v>1756</v>
      </c>
      <c r="I1022" s="46">
        <v>0</v>
      </c>
      <c r="J1022" s="45"/>
    </row>
    <row r="1023" spans="1:10" ht="16.5" x14ac:dyDescent="0.25">
      <c r="A1023" s="45" t="s">
        <v>631</v>
      </c>
      <c r="B1023" s="45" t="s">
        <v>3098</v>
      </c>
      <c r="C1023" s="45" t="s">
        <v>3099</v>
      </c>
      <c r="D1023" s="45" t="s">
        <v>634</v>
      </c>
      <c r="E1023" s="45" t="s">
        <v>3100</v>
      </c>
      <c r="F1023" s="45" t="s">
        <v>50</v>
      </c>
      <c r="G1023" s="45" t="s">
        <v>674</v>
      </c>
      <c r="H1023" s="45" t="s">
        <v>3101</v>
      </c>
      <c r="I1023" s="46">
        <v>20</v>
      </c>
      <c r="J1023" s="45"/>
    </row>
    <row r="1024" spans="1:10" ht="16.5" x14ac:dyDescent="0.25">
      <c r="A1024" s="45" t="s">
        <v>631</v>
      </c>
      <c r="B1024" s="45" t="s">
        <v>3098</v>
      </c>
      <c r="C1024" s="45" t="s">
        <v>3099</v>
      </c>
      <c r="D1024" s="45" t="s">
        <v>634</v>
      </c>
      <c r="E1024" s="45" t="s">
        <v>3100</v>
      </c>
      <c r="F1024" s="45" t="s">
        <v>50</v>
      </c>
      <c r="G1024" s="45" t="s">
        <v>674</v>
      </c>
      <c r="H1024" s="45" t="s">
        <v>3101</v>
      </c>
      <c r="I1024" s="46">
        <v>1</v>
      </c>
      <c r="J1024" s="45"/>
    </row>
    <row r="1025" spans="1:10" ht="16.5" x14ac:dyDescent="0.25">
      <c r="A1025" s="45" t="s">
        <v>631</v>
      </c>
      <c r="B1025" s="45" t="s">
        <v>3098</v>
      </c>
      <c r="C1025" s="45" t="s">
        <v>3099</v>
      </c>
      <c r="D1025" s="45" t="s">
        <v>634</v>
      </c>
      <c r="E1025" s="45" t="s">
        <v>3100</v>
      </c>
      <c r="F1025" s="45" t="s">
        <v>50</v>
      </c>
      <c r="G1025" s="45" t="s">
        <v>636</v>
      </c>
      <c r="H1025" s="45" t="s">
        <v>718</v>
      </c>
      <c r="I1025" s="46">
        <v>0</v>
      </c>
      <c r="J1025" s="45"/>
    </row>
    <row r="1026" spans="1:10" ht="16.5" x14ac:dyDescent="0.25">
      <c r="A1026" s="45" t="s">
        <v>808</v>
      </c>
      <c r="B1026" s="45" t="s">
        <v>3102</v>
      </c>
      <c r="C1026" s="45" t="s">
        <v>3103</v>
      </c>
      <c r="D1026" s="45" t="s">
        <v>813</v>
      </c>
      <c r="E1026" s="45" t="s">
        <v>3104</v>
      </c>
      <c r="F1026" s="45" t="s">
        <v>50</v>
      </c>
      <c r="G1026" s="45" t="s">
        <v>659</v>
      </c>
      <c r="H1026" s="45" t="s">
        <v>2007</v>
      </c>
      <c r="I1026" s="46">
        <v>0</v>
      </c>
      <c r="J1026" s="45"/>
    </row>
    <row r="1027" spans="1:10" ht="16.5" x14ac:dyDescent="0.25">
      <c r="A1027" s="45" t="s">
        <v>808</v>
      </c>
      <c r="B1027" s="45" t="s">
        <v>3102</v>
      </c>
      <c r="C1027" s="45" t="s">
        <v>3103</v>
      </c>
      <c r="D1027" s="45" t="s">
        <v>699</v>
      </c>
      <c r="E1027" s="45" t="s">
        <v>3104</v>
      </c>
      <c r="F1027" s="45" t="s">
        <v>50</v>
      </c>
      <c r="G1027" s="45" t="s">
        <v>646</v>
      </c>
      <c r="H1027" s="45" t="s">
        <v>713</v>
      </c>
      <c r="I1027" s="46">
        <v>0</v>
      </c>
      <c r="J1027" s="45"/>
    </row>
    <row r="1028" spans="1:10" ht="16.5" x14ac:dyDescent="0.25">
      <c r="A1028" s="45" t="s">
        <v>631</v>
      </c>
      <c r="B1028" s="45" t="s">
        <v>3105</v>
      </c>
      <c r="C1028" s="45" t="s">
        <v>3106</v>
      </c>
      <c r="D1028" s="45" t="s">
        <v>699</v>
      </c>
      <c r="E1028" s="45" t="s">
        <v>3107</v>
      </c>
      <c r="F1028" s="45" t="s">
        <v>50</v>
      </c>
      <c r="G1028" s="45" t="s">
        <v>683</v>
      </c>
      <c r="H1028" s="45" t="s">
        <v>701</v>
      </c>
      <c r="I1028" s="46">
        <v>0</v>
      </c>
      <c r="J1028" s="45"/>
    </row>
    <row r="1029" spans="1:10" ht="16.5" x14ac:dyDescent="0.25">
      <c r="A1029" s="45" t="s">
        <v>631</v>
      </c>
      <c r="B1029" s="45" t="s">
        <v>3105</v>
      </c>
      <c r="C1029" s="45" t="s">
        <v>3106</v>
      </c>
      <c r="D1029" s="45" t="s">
        <v>699</v>
      </c>
      <c r="E1029" s="45" t="s">
        <v>3107</v>
      </c>
      <c r="F1029" s="45" t="s">
        <v>50</v>
      </c>
      <c r="G1029" s="45" t="s">
        <v>674</v>
      </c>
      <c r="H1029" s="45" t="s">
        <v>753</v>
      </c>
      <c r="I1029" s="46">
        <v>1</v>
      </c>
      <c r="J1029" s="45"/>
    </row>
    <row r="1030" spans="1:10" ht="16.5" x14ac:dyDescent="0.25">
      <c r="A1030" s="45" t="s">
        <v>631</v>
      </c>
      <c r="B1030" s="45" t="s">
        <v>3108</v>
      </c>
      <c r="C1030" s="45" t="s">
        <v>3109</v>
      </c>
      <c r="D1030" s="45" t="s">
        <v>634</v>
      </c>
      <c r="E1030" s="45" t="s">
        <v>3110</v>
      </c>
      <c r="F1030" s="45" t="s">
        <v>50</v>
      </c>
      <c r="G1030" s="45" t="s">
        <v>674</v>
      </c>
      <c r="H1030" s="45" t="s">
        <v>1947</v>
      </c>
      <c r="I1030" s="46">
        <v>6</v>
      </c>
      <c r="J1030" s="45"/>
    </row>
    <row r="1031" spans="1:10" ht="16.5" x14ac:dyDescent="0.25">
      <c r="A1031" s="45" t="s">
        <v>655</v>
      </c>
      <c r="B1031" s="45" t="s">
        <v>3111</v>
      </c>
      <c r="C1031" s="45" t="s">
        <v>3112</v>
      </c>
      <c r="D1031" s="45" t="s">
        <v>634</v>
      </c>
      <c r="E1031" s="45" t="s">
        <v>3113</v>
      </c>
      <c r="F1031" s="45" t="s">
        <v>38</v>
      </c>
      <c r="G1031" s="45" t="s">
        <v>646</v>
      </c>
      <c r="H1031" s="45" t="s">
        <v>981</v>
      </c>
      <c r="I1031" s="46">
        <v>8</v>
      </c>
      <c r="J1031" s="45"/>
    </row>
    <row r="1032" spans="1:10" ht="16.5" x14ac:dyDescent="0.25">
      <c r="A1032" s="45" t="s">
        <v>655</v>
      </c>
      <c r="B1032" s="45" t="s">
        <v>3111</v>
      </c>
      <c r="C1032" s="45" t="s">
        <v>3112</v>
      </c>
      <c r="D1032" s="45" t="s">
        <v>634</v>
      </c>
      <c r="E1032" s="45" t="s">
        <v>3113</v>
      </c>
      <c r="F1032" s="45" t="s">
        <v>38</v>
      </c>
      <c r="G1032" s="45" t="s">
        <v>665</v>
      </c>
      <c r="H1032" s="45" t="s">
        <v>982</v>
      </c>
      <c r="I1032" s="46">
        <v>4</v>
      </c>
      <c r="J1032" s="45"/>
    </row>
    <row r="1033" spans="1:10" ht="16.5" x14ac:dyDescent="0.25">
      <c r="A1033" s="45" t="s">
        <v>655</v>
      </c>
      <c r="B1033" s="45" t="s">
        <v>3111</v>
      </c>
      <c r="C1033" s="45" t="s">
        <v>3112</v>
      </c>
      <c r="D1033" s="45" t="s">
        <v>634</v>
      </c>
      <c r="E1033" s="45" t="s">
        <v>3113</v>
      </c>
      <c r="F1033" s="45" t="s">
        <v>38</v>
      </c>
      <c r="G1033" s="45" t="s">
        <v>667</v>
      </c>
      <c r="H1033" s="45" t="s">
        <v>983</v>
      </c>
      <c r="I1033" s="46">
        <v>0</v>
      </c>
      <c r="J1033" s="45"/>
    </row>
    <row r="1034" spans="1:10" ht="16.5" x14ac:dyDescent="0.25">
      <c r="A1034" s="45" t="s">
        <v>631</v>
      </c>
      <c r="B1034" s="45" t="s">
        <v>3114</v>
      </c>
      <c r="C1034" s="45" t="s">
        <v>3115</v>
      </c>
      <c r="D1034" s="45" t="s">
        <v>634</v>
      </c>
      <c r="E1034" s="45" t="s">
        <v>1045</v>
      </c>
      <c r="F1034" s="45" t="s">
        <v>38</v>
      </c>
      <c r="G1034" s="45" t="s">
        <v>665</v>
      </c>
      <c r="H1034" s="45" t="s">
        <v>847</v>
      </c>
      <c r="I1034" s="46">
        <v>1</v>
      </c>
      <c r="J1034" s="45"/>
    </row>
    <row r="1035" spans="1:10" ht="16.5" x14ac:dyDescent="0.25">
      <c r="A1035" s="45" t="s">
        <v>631</v>
      </c>
      <c r="B1035" s="45" t="s">
        <v>3116</v>
      </c>
      <c r="C1035" s="45" t="s">
        <v>3117</v>
      </c>
      <c r="D1035" s="45" t="s">
        <v>634</v>
      </c>
      <c r="E1035" s="45" t="s">
        <v>3118</v>
      </c>
      <c r="F1035" s="45" t="s">
        <v>38</v>
      </c>
      <c r="G1035" s="45" t="s">
        <v>674</v>
      </c>
      <c r="H1035" s="45" t="s">
        <v>1216</v>
      </c>
      <c r="I1035" s="46">
        <v>1</v>
      </c>
      <c r="J1035" s="45"/>
    </row>
    <row r="1036" spans="1:10" ht="16.5" x14ac:dyDescent="0.25">
      <c r="A1036" s="45" t="s">
        <v>631</v>
      </c>
      <c r="B1036" s="45" t="s">
        <v>3119</v>
      </c>
      <c r="C1036" s="45" t="s">
        <v>3120</v>
      </c>
      <c r="D1036" s="45" t="s">
        <v>634</v>
      </c>
      <c r="E1036" s="45" t="s">
        <v>3121</v>
      </c>
      <c r="F1036" s="45" t="s">
        <v>38</v>
      </c>
      <c r="G1036" s="45" t="s">
        <v>636</v>
      </c>
      <c r="H1036" s="45" t="s">
        <v>709</v>
      </c>
      <c r="I1036" s="46">
        <v>1</v>
      </c>
      <c r="J1036" s="45"/>
    </row>
    <row r="1037" spans="1:10" ht="16.5" x14ac:dyDescent="0.25">
      <c r="A1037" s="45" t="s">
        <v>631</v>
      </c>
      <c r="B1037" s="45" t="s">
        <v>3122</v>
      </c>
      <c r="C1037" s="45" t="s">
        <v>3123</v>
      </c>
      <c r="D1037" s="45" t="s">
        <v>699</v>
      </c>
      <c r="E1037" s="45" t="s">
        <v>3124</v>
      </c>
      <c r="F1037" s="45" t="s">
        <v>50</v>
      </c>
      <c r="G1037" s="45" t="s">
        <v>674</v>
      </c>
      <c r="H1037" s="45" t="s">
        <v>1031</v>
      </c>
      <c r="I1037" s="46">
        <v>1</v>
      </c>
      <c r="J1037" s="45"/>
    </row>
    <row r="1038" spans="1:10" ht="16.5" x14ac:dyDescent="0.25">
      <c r="A1038" s="45" t="s">
        <v>631</v>
      </c>
      <c r="B1038" s="45" t="s">
        <v>3122</v>
      </c>
      <c r="C1038" s="45" t="s">
        <v>3123</v>
      </c>
      <c r="D1038" s="45" t="s">
        <v>634</v>
      </c>
      <c r="E1038" s="45" t="s">
        <v>3124</v>
      </c>
      <c r="F1038" s="45" t="s">
        <v>50</v>
      </c>
      <c r="G1038" s="45" t="s">
        <v>674</v>
      </c>
      <c r="H1038" s="45" t="s">
        <v>3125</v>
      </c>
      <c r="I1038" s="46">
        <v>0</v>
      </c>
      <c r="J1038" s="45"/>
    </row>
    <row r="1039" spans="1:10" ht="16.5" x14ac:dyDescent="0.25">
      <c r="A1039" s="45" t="s">
        <v>631</v>
      </c>
      <c r="B1039" s="45" t="s">
        <v>3126</v>
      </c>
      <c r="C1039" s="45" t="s">
        <v>3127</v>
      </c>
      <c r="D1039" s="45" t="s">
        <v>634</v>
      </c>
      <c r="E1039" s="45" t="s">
        <v>3128</v>
      </c>
      <c r="F1039" s="45" t="s">
        <v>38</v>
      </c>
      <c r="G1039" s="45" t="s">
        <v>636</v>
      </c>
      <c r="H1039" s="45" t="s">
        <v>3129</v>
      </c>
      <c r="I1039" s="46">
        <v>1</v>
      </c>
      <c r="J1039" s="45"/>
    </row>
    <row r="1040" spans="1:10" ht="16.5" x14ac:dyDescent="0.25">
      <c r="A1040" s="45" t="s">
        <v>655</v>
      </c>
      <c r="B1040" s="45" t="s">
        <v>3130</v>
      </c>
      <c r="C1040" s="45" t="s">
        <v>657</v>
      </c>
      <c r="D1040" s="45" t="s">
        <v>634</v>
      </c>
      <c r="E1040" s="45" t="s">
        <v>658</v>
      </c>
      <c r="F1040" s="45" t="s">
        <v>473</v>
      </c>
      <c r="G1040" s="45" t="s">
        <v>659</v>
      </c>
      <c r="H1040" s="45" t="s">
        <v>660</v>
      </c>
      <c r="I1040" s="46">
        <v>0</v>
      </c>
      <c r="J1040" s="45"/>
    </row>
    <row r="1041" spans="1:10" ht="16.5" x14ac:dyDescent="0.25">
      <c r="A1041" s="45" t="s">
        <v>655</v>
      </c>
      <c r="B1041" s="45" t="s">
        <v>3130</v>
      </c>
      <c r="C1041" s="45" t="s">
        <v>657</v>
      </c>
      <c r="D1041" s="45" t="s">
        <v>634</v>
      </c>
      <c r="E1041" s="45" t="s">
        <v>658</v>
      </c>
      <c r="F1041" s="45" t="s">
        <v>473</v>
      </c>
      <c r="G1041" s="45" t="s">
        <v>659</v>
      </c>
      <c r="H1041" s="45" t="s">
        <v>661</v>
      </c>
      <c r="I1041" s="46">
        <v>1</v>
      </c>
      <c r="J1041" s="45"/>
    </row>
    <row r="1042" spans="1:10" ht="16.5" x14ac:dyDescent="0.25">
      <c r="A1042" s="45" t="s">
        <v>631</v>
      </c>
      <c r="B1042" s="45" t="s">
        <v>3131</v>
      </c>
      <c r="C1042" s="45" t="s">
        <v>3132</v>
      </c>
      <c r="D1042" s="45" t="s">
        <v>634</v>
      </c>
      <c r="E1042" s="45" t="s">
        <v>3133</v>
      </c>
      <c r="F1042" s="45" t="s">
        <v>38</v>
      </c>
      <c r="G1042" s="45" t="s">
        <v>636</v>
      </c>
      <c r="H1042" s="45" t="s">
        <v>3134</v>
      </c>
      <c r="I1042" s="46">
        <v>6</v>
      </c>
      <c r="J1042" s="45"/>
    </row>
    <row r="1043" spans="1:10" ht="16.5" x14ac:dyDescent="0.25">
      <c r="A1043" s="45" t="s">
        <v>631</v>
      </c>
      <c r="B1043" s="45" t="s">
        <v>3135</v>
      </c>
      <c r="C1043" s="45" t="s">
        <v>1269</v>
      </c>
      <c r="D1043" s="45" t="s">
        <v>634</v>
      </c>
      <c r="E1043" s="45" t="s">
        <v>3136</v>
      </c>
      <c r="F1043" s="45" t="s">
        <v>38</v>
      </c>
      <c r="G1043" s="45" t="s">
        <v>674</v>
      </c>
      <c r="H1043" s="45" t="s">
        <v>3137</v>
      </c>
      <c r="I1043" s="46">
        <v>2</v>
      </c>
      <c r="J1043" s="45"/>
    </row>
    <row r="1044" spans="1:10" ht="16.5" x14ac:dyDescent="0.25">
      <c r="A1044" s="45" t="s">
        <v>631</v>
      </c>
      <c r="B1044" s="45" t="s">
        <v>3138</v>
      </c>
      <c r="C1044" s="45" t="s">
        <v>3139</v>
      </c>
      <c r="D1044" s="45" t="s">
        <v>634</v>
      </c>
      <c r="E1044" s="45" t="s">
        <v>3140</v>
      </c>
      <c r="F1044" s="45" t="s">
        <v>50</v>
      </c>
      <c r="G1044" s="45" t="s">
        <v>667</v>
      </c>
      <c r="H1044" s="45" t="s">
        <v>1016</v>
      </c>
      <c r="I1044" s="46">
        <v>1</v>
      </c>
      <c r="J1044" s="45"/>
    </row>
    <row r="1045" spans="1:10" ht="16.5" x14ac:dyDescent="0.25">
      <c r="A1045" s="45" t="s">
        <v>631</v>
      </c>
      <c r="B1045" s="45" t="s">
        <v>3141</v>
      </c>
      <c r="C1045" s="45" t="s">
        <v>3142</v>
      </c>
      <c r="D1045" s="45" t="s">
        <v>699</v>
      </c>
      <c r="E1045" s="45" t="s">
        <v>3143</v>
      </c>
      <c r="F1045" s="45" t="s">
        <v>38</v>
      </c>
      <c r="G1045" s="45" t="s">
        <v>646</v>
      </c>
      <c r="H1045" s="45" t="s">
        <v>812</v>
      </c>
      <c r="I1045" s="46">
        <v>0</v>
      </c>
      <c r="J1045" s="45"/>
    </row>
    <row r="1046" spans="1:10" ht="16.5" x14ac:dyDescent="0.25">
      <c r="A1046" s="45" t="s">
        <v>631</v>
      </c>
      <c r="B1046" s="45" t="s">
        <v>3144</v>
      </c>
      <c r="C1046" s="45" t="s">
        <v>3145</v>
      </c>
      <c r="D1046" s="45" t="s">
        <v>634</v>
      </c>
      <c r="E1046" s="45" t="s">
        <v>3146</v>
      </c>
      <c r="F1046" s="45" t="s">
        <v>38</v>
      </c>
      <c r="G1046" s="45" t="s">
        <v>674</v>
      </c>
      <c r="H1046" s="45" t="s">
        <v>1925</v>
      </c>
      <c r="I1046" s="46">
        <v>1</v>
      </c>
      <c r="J1046" s="45"/>
    </row>
    <row r="1047" spans="1:10" ht="16.5" x14ac:dyDescent="0.25">
      <c r="A1047" s="45" t="s">
        <v>631</v>
      </c>
      <c r="B1047" s="45" t="s">
        <v>3147</v>
      </c>
      <c r="C1047" s="45" t="s">
        <v>3148</v>
      </c>
      <c r="D1047" s="45" t="s">
        <v>699</v>
      </c>
      <c r="E1047" s="45" t="s">
        <v>3149</v>
      </c>
      <c r="F1047" s="45" t="s">
        <v>50</v>
      </c>
      <c r="G1047" s="45" t="s">
        <v>683</v>
      </c>
      <c r="H1047" s="45" t="s">
        <v>3150</v>
      </c>
      <c r="I1047" s="46">
        <v>1</v>
      </c>
      <c r="J1047" s="45"/>
    </row>
    <row r="1048" spans="1:10" ht="16.5" x14ac:dyDescent="0.25">
      <c r="A1048" s="45" t="s">
        <v>631</v>
      </c>
      <c r="B1048" s="45" t="s">
        <v>3151</v>
      </c>
      <c r="C1048" s="45" t="s">
        <v>3152</v>
      </c>
      <c r="D1048" s="45" t="s">
        <v>634</v>
      </c>
      <c r="E1048" s="45" t="s">
        <v>3153</v>
      </c>
      <c r="F1048" s="45" t="s">
        <v>38</v>
      </c>
      <c r="G1048" s="45" t="s">
        <v>646</v>
      </c>
      <c r="H1048" s="45" t="s">
        <v>647</v>
      </c>
      <c r="I1048" s="46">
        <v>2</v>
      </c>
      <c r="J1048" s="45"/>
    </row>
    <row r="1049" spans="1:10" ht="16.5" x14ac:dyDescent="0.25">
      <c r="A1049" s="45" t="s">
        <v>631</v>
      </c>
      <c r="B1049" s="45" t="s">
        <v>3154</v>
      </c>
      <c r="C1049" s="45" t="s">
        <v>3155</v>
      </c>
      <c r="D1049" s="45" t="s">
        <v>634</v>
      </c>
      <c r="E1049" s="45" t="s">
        <v>3156</v>
      </c>
      <c r="F1049" s="45" t="s">
        <v>50</v>
      </c>
      <c r="G1049" s="45" t="s">
        <v>683</v>
      </c>
      <c r="H1049" s="45" t="s">
        <v>701</v>
      </c>
      <c r="I1049" s="46">
        <v>0</v>
      </c>
      <c r="J1049" s="45"/>
    </row>
    <row r="1050" spans="1:10" ht="16.5" x14ac:dyDescent="0.25">
      <c r="A1050" s="45" t="s">
        <v>631</v>
      </c>
      <c r="B1050" s="45" t="s">
        <v>3154</v>
      </c>
      <c r="C1050" s="45" t="s">
        <v>3155</v>
      </c>
      <c r="D1050" s="45" t="s">
        <v>634</v>
      </c>
      <c r="E1050" s="45" t="s">
        <v>3156</v>
      </c>
      <c r="F1050" s="45" t="s">
        <v>50</v>
      </c>
      <c r="G1050" s="45" t="s">
        <v>674</v>
      </c>
      <c r="H1050" s="45" t="s">
        <v>3157</v>
      </c>
      <c r="I1050" s="46">
        <v>1</v>
      </c>
      <c r="J1050" s="45"/>
    </row>
    <row r="1051" spans="1:10" ht="16.5" x14ac:dyDescent="0.25">
      <c r="A1051" s="45" t="s">
        <v>631</v>
      </c>
      <c r="B1051" s="45" t="s">
        <v>3158</v>
      </c>
      <c r="C1051" s="45" t="s">
        <v>3159</v>
      </c>
      <c r="D1051" s="45" t="s">
        <v>634</v>
      </c>
      <c r="E1051" s="45" t="s">
        <v>3160</v>
      </c>
      <c r="F1051" s="45" t="s">
        <v>473</v>
      </c>
      <c r="G1051" s="45" t="s">
        <v>674</v>
      </c>
      <c r="H1051" s="45" t="s">
        <v>3161</v>
      </c>
      <c r="I1051" s="46">
        <v>16</v>
      </c>
      <c r="J1051" s="45"/>
    </row>
    <row r="1052" spans="1:10" ht="16.5" x14ac:dyDescent="0.25">
      <c r="A1052" s="45" t="s">
        <v>631</v>
      </c>
      <c r="B1052" s="45" t="s">
        <v>3158</v>
      </c>
      <c r="C1052" s="45" t="s">
        <v>3159</v>
      </c>
      <c r="D1052" s="45" t="s">
        <v>634</v>
      </c>
      <c r="E1052" s="45" t="s">
        <v>3160</v>
      </c>
      <c r="F1052" s="45" t="s">
        <v>473</v>
      </c>
      <c r="G1052" s="45" t="s">
        <v>748</v>
      </c>
      <c r="H1052" s="45" t="s">
        <v>1227</v>
      </c>
      <c r="I1052" s="46">
        <v>0</v>
      </c>
      <c r="J1052" s="45"/>
    </row>
    <row r="1053" spans="1:10" ht="16.5" x14ac:dyDescent="0.25">
      <c r="A1053" s="45" t="s">
        <v>631</v>
      </c>
      <c r="B1053" s="45" t="s">
        <v>3162</v>
      </c>
      <c r="C1053" s="45" t="s">
        <v>3163</v>
      </c>
      <c r="D1053" s="45" t="s">
        <v>634</v>
      </c>
      <c r="E1053" s="45" t="s">
        <v>1943</v>
      </c>
      <c r="F1053" s="45" t="s">
        <v>38</v>
      </c>
      <c r="G1053" s="45" t="s">
        <v>646</v>
      </c>
      <c r="H1053" s="45" t="s">
        <v>987</v>
      </c>
      <c r="I1053" s="46">
        <v>0</v>
      </c>
      <c r="J1053" s="45"/>
    </row>
    <row r="1054" spans="1:10" ht="16.5" x14ac:dyDescent="0.25">
      <c r="A1054" s="45" t="s">
        <v>631</v>
      </c>
      <c r="B1054" s="45" t="s">
        <v>3162</v>
      </c>
      <c r="C1054" s="45" t="s">
        <v>3163</v>
      </c>
      <c r="D1054" s="45" t="s">
        <v>634</v>
      </c>
      <c r="E1054" s="45" t="s">
        <v>1943</v>
      </c>
      <c r="F1054" s="45" t="s">
        <v>38</v>
      </c>
      <c r="G1054" s="45" t="s">
        <v>665</v>
      </c>
      <c r="H1054" s="45" t="s">
        <v>847</v>
      </c>
      <c r="I1054" s="46">
        <v>8</v>
      </c>
      <c r="J1054" s="45"/>
    </row>
    <row r="1055" spans="1:10" ht="16.5" x14ac:dyDescent="0.25">
      <c r="A1055" s="45" t="s">
        <v>631</v>
      </c>
      <c r="B1055" s="45" t="s">
        <v>3162</v>
      </c>
      <c r="C1055" s="45" t="s">
        <v>3163</v>
      </c>
      <c r="D1055" s="45" t="s">
        <v>634</v>
      </c>
      <c r="E1055" s="45" t="s">
        <v>1943</v>
      </c>
      <c r="F1055" s="45" t="s">
        <v>38</v>
      </c>
      <c r="G1055" s="45" t="s">
        <v>665</v>
      </c>
      <c r="H1055" s="45" t="s">
        <v>847</v>
      </c>
      <c r="I1055" s="46">
        <v>2</v>
      </c>
      <c r="J1055" s="45"/>
    </row>
    <row r="1056" spans="1:10" ht="16.5" x14ac:dyDescent="0.25">
      <c r="A1056" s="45" t="s">
        <v>631</v>
      </c>
      <c r="B1056" s="45" t="s">
        <v>3164</v>
      </c>
      <c r="C1056" s="45" t="s">
        <v>3165</v>
      </c>
      <c r="D1056" s="45" t="s">
        <v>634</v>
      </c>
      <c r="E1056" s="45" t="s">
        <v>3166</v>
      </c>
      <c r="F1056" s="45" t="s">
        <v>473</v>
      </c>
      <c r="G1056" s="45" t="s">
        <v>636</v>
      </c>
      <c r="H1056" s="45" t="s">
        <v>1968</v>
      </c>
      <c r="I1056" s="46">
        <v>3</v>
      </c>
      <c r="J1056" s="45"/>
    </row>
    <row r="1057" spans="1:10" ht="16.5" x14ac:dyDescent="0.25">
      <c r="A1057" s="45" t="s">
        <v>631</v>
      </c>
      <c r="B1057" s="45" t="s">
        <v>3167</v>
      </c>
      <c r="C1057" s="45" t="s">
        <v>3168</v>
      </c>
      <c r="D1057" s="45" t="s">
        <v>634</v>
      </c>
      <c r="E1057" s="45" t="s">
        <v>3169</v>
      </c>
      <c r="F1057" s="45" t="s">
        <v>38</v>
      </c>
      <c r="G1057" s="45" t="s">
        <v>636</v>
      </c>
      <c r="H1057" s="45" t="s">
        <v>1379</v>
      </c>
      <c r="I1057" s="46">
        <v>1</v>
      </c>
      <c r="J1057" s="45"/>
    </row>
    <row r="1058" spans="1:10" ht="16.5" x14ac:dyDescent="0.25">
      <c r="A1058" s="45" t="s">
        <v>631</v>
      </c>
      <c r="B1058" s="45" t="s">
        <v>3170</v>
      </c>
      <c r="C1058" s="45" t="s">
        <v>3171</v>
      </c>
      <c r="D1058" s="45" t="s">
        <v>634</v>
      </c>
      <c r="E1058" s="45" t="s">
        <v>3172</v>
      </c>
      <c r="F1058" s="45" t="s">
        <v>38</v>
      </c>
      <c r="G1058" s="45" t="s">
        <v>674</v>
      </c>
      <c r="H1058" s="45" t="s">
        <v>1925</v>
      </c>
      <c r="I1058" s="46">
        <v>1</v>
      </c>
      <c r="J1058" s="45"/>
    </row>
    <row r="1059" spans="1:10" ht="16.5" x14ac:dyDescent="0.25">
      <c r="A1059" s="45" t="s">
        <v>631</v>
      </c>
      <c r="B1059" s="45" t="s">
        <v>3173</v>
      </c>
      <c r="C1059" s="45" t="s">
        <v>3174</v>
      </c>
      <c r="D1059" s="45" t="s">
        <v>634</v>
      </c>
      <c r="E1059" s="45" t="s">
        <v>3175</v>
      </c>
      <c r="F1059" s="45" t="s">
        <v>50</v>
      </c>
      <c r="G1059" s="45" t="s">
        <v>674</v>
      </c>
      <c r="H1059" s="45" t="s">
        <v>2292</v>
      </c>
      <c r="I1059" s="46">
        <v>2</v>
      </c>
      <c r="J1059" s="45"/>
    </row>
    <row r="1060" spans="1:10" ht="16.5" x14ac:dyDescent="0.25">
      <c r="A1060" s="45" t="s">
        <v>631</v>
      </c>
      <c r="B1060" s="45" t="s">
        <v>3176</v>
      </c>
      <c r="C1060" s="45" t="s">
        <v>3177</v>
      </c>
      <c r="D1060" s="45" t="s">
        <v>634</v>
      </c>
      <c r="E1060" s="45" t="s">
        <v>3178</v>
      </c>
      <c r="F1060" s="45" t="s">
        <v>38</v>
      </c>
      <c r="G1060" s="45" t="s">
        <v>683</v>
      </c>
      <c r="H1060" s="45" t="s">
        <v>3179</v>
      </c>
      <c r="I1060" s="46">
        <v>200</v>
      </c>
      <c r="J1060" s="45"/>
    </row>
    <row r="1061" spans="1:10" ht="16.5" x14ac:dyDescent="0.25">
      <c r="A1061" s="45" t="s">
        <v>631</v>
      </c>
      <c r="B1061" s="45" t="s">
        <v>3180</v>
      </c>
      <c r="C1061" s="45" t="s">
        <v>3181</v>
      </c>
      <c r="D1061" s="45" t="s">
        <v>699</v>
      </c>
      <c r="E1061" s="45" t="s">
        <v>3182</v>
      </c>
      <c r="F1061" s="45" t="s">
        <v>1345</v>
      </c>
      <c r="G1061" s="45" t="s">
        <v>683</v>
      </c>
      <c r="H1061" s="45" t="s">
        <v>886</v>
      </c>
      <c r="I1061" s="46">
        <v>0</v>
      </c>
      <c r="J1061" s="45"/>
    </row>
    <row r="1062" spans="1:10" ht="16.5" x14ac:dyDescent="0.25">
      <c r="A1062" s="45" t="s">
        <v>631</v>
      </c>
      <c r="B1062" s="45" t="s">
        <v>3180</v>
      </c>
      <c r="C1062" s="45" t="s">
        <v>3181</v>
      </c>
      <c r="D1062" s="45" t="s">
        <v>699</v>
      </c>
      <c r="E1062" s="45" t="s">
        <v>3182</v>
      </c>
      <c r="F1062" s="45" t="s">
        <v>1345</v>
      </c>
      <c r="G1062" s="45" t="s">
        <v>683</v>
      </c>
      <c r="H1062" s="45" t="s">
        <v>701</v>
      </c>
      <c r="I1062" s="46">
        <v>0</v>
      </c>
      <c r="J1062" s="45"/>
    </row>
    <row r="1063" spans="1:10" ht="16.5" x14ac:dyDescent="0.25">
      <c r="A1063" s="45" t="s">
        <v>631</v>
      </c>
      <c r="B1063" s="45" t="s">
        <v>3180</v>
      </c>
      <c r="C1063" s="45" t="s">
        <v>3181</v>
      </c>
      <c r="D1063" s="45" t="s">
        <v>699</v>
      </c>
      <c r="E1063" s="45" t="s">
        <v>3182</v>
      </c>
      <c r="F1063" s="45" t="s">
        <v>1345</v>
      </c>
      <c r="G1063" s="45" t="s">
        <v>683</v>
      </c>
      <c r="H1063" s="45" t="s">
        <v>1346</v>
      </c>
      <c r="I1063" s="46">
        <v>0</v>
      </c>
      <c r="J1063" s="45"/>
    </row>
    <row r="1064" spans="1:10" ht="16.5" x14ac:dyDescent="0.25">
      <c r="A1064" s="45" t="s">
        <v>631</v>
      </c>
      <c r="B1064" s="45" t="s">
        <v>3183</v>
      </c>
      <c r="C1064" s="45" t="s">
        <v>3184</v>
      </c>
      <c r="D1064" s="45" t="s">
        <v>634</v>
      </c>
      <c r="E1064" s="45" t="s">
        <v>3185</v>
      </c>
      <c r="F1064" s="45" t="s">
        <v>38</v>
      </c>
      <c r="G1064" s="45" t="s">
        <v>674</v>
      </c>
      <c r="H1064" s="45" t="s">
        <v>3186</v>
      </c>
      <c r="I1064" s="46">
        <v>6</v>
      </c>
      <c r="J1064" s="45"/>
    </row>
    <row r="1065" spans="1:10" ht="16.5" x14ac:dyDescent="0.25">
      <c r="A1065" s="45" t="s">
        <v>631</v>
      </c>
      <c r="B1065" s="45" t="s">
        <v>3187</v>
      </c>
      <c r="C1065" s="45" t="s">
        <v>3188</v>
      </c>
      <c r="D1065" s="45" t="s">
        <v>634</v>
      </c>
      <c r="E1065" s="45" t="s">
        <v>3189</v>
      </c>
      <c r="F1065" s="45" t="s">
        <v>38</v>
      </c>
      <c r="G1065" s="45" t="s">
        <v>667</v>
      </c>
      <c r="H1065" s="45" t="s">
        <v>1016</v>
      </c>
      <c r="I1065" s="46">
        <v>1</v>
      </c>
      <c r="J1065" s="45"/>
    </row>
    <row r="1066" spans="1:10" ht="16.5" x14ac:dyDescent="0.25">
      <c r="A1066" s="45" t="s">
        <v>631</v>
      </c>
      <c r="B1066" s="45" t="s">
        <v>3190</v>
      </c>
      <c r="C1066" s="45" t="s">
        <v>3191</v>
      </c>
      <c r="D1066" s="45" t="s">
        <v>634</v>
      </c>
      <c r="E1066" s="45" t="s">
        <v>3192</v>
      </c>
      <c r="F1066" s="45" t="s">
        <v>473</v>
      </c>
      <c r="G1066" s="45" t="s">
        <v>667</v>
      </c>
      <c r="H1066" s="45" t="s">
        <v>1124</v>
      </c>
      <c r="I1066" s="46">
        <v>0</v>
      </c>
      <c r="J1066" s="45"/>
    </row>
    <row r="1067" spans="1:10" ht="16.5" x14ac:dyDescent="0.25">
      <c r="A1067" s="45" t="s">
        <v>631</v>
      </c>
      <c r="B1067" s="45" t="s">
        <v>3193</v>
      </c>
      <c r="C1067" s="45" t="s">
        <v>2105</v>
      </c>
      <c r="D1067" s="45" t="s">
        <v>699</v>
      </c>
      <c r="E1067" s="45" t="s">
        <v>3194</v>
      </c>
      <c r="F1067" s="45" t="s">
        <v>38</v>
      </c>
      <c r="G1067" s="45" t="s">
        <v>646</v>
      </c>
      <c r="H1067" s="45" t="s">
        <v>713</v>
      </c>
      <c r="I1067" s="46">
        <v>0</v>
      </c>
      <c r="J1067" s="45"/>
    </row>
    <row r="1068" spans="1:10" ht="16.5" x14ac:dyDescent="0.25">
      <c r="A1068" s="45" t="s">
        <v>631</v>
      </c>
      <c r="B1068" s="45" t="s">
        <v>3195</v>
      </c>
      <c r="C1068" s="45" t="s">
        <v>775</v>
      </c>
      <c r="D1068" s="45" t="s">
        <v>634</v>
      </c>
      <c r="E1068" s="45" t="s">
        <v>3196</v>
      </c>
      <c r="F1068" s="45" t="s">
        <v>38</v>
      </c>
      <c r="G1068" s="45" t="s">
        <v>738</v>
      </c>
      <c r="H1068" s="45" t="s">
        <v>777</v>
      </c>
      <c r="I1068" s="46">
        <v>16</v>
      </c>
      <c r="J1068" s="45"/>
    </row>
    <row r="1069" spans="1:10" ht="16.5" x14ac:dyDescent="0.25">
      <c r="A1069" s="45" t="s">
        <v>631</v>
      </c>
      <c r="B1069" s="45" t="s">
        <v>3197</v>
      </c>
      <c r="C1069" s="45" t="s">
        <v>3198</v>
      </c>
      <c r="D1069" s="45" t="s">
        <v>634</v>
      </c>
      <c r="E1069" s="45" t="s">
        <v>3199</v>
      </c>
      <c r="F1069" s="45" t="s">
        <v>473</v>
      </c>
      <c r="G1069" s="45" t="s">
        <v>674</v>
      </c>
      <c r="H1069" s="45" t="s">
        <v>3200</v>
      </c>
      <c r="I1069" s="46">
        <v>1</v>
      </c>
      <c r="J1069" s="45"/>
    </row>
    <row r="1070" spans="1:10" ht="16.5" x14ac:dyDescent="0.25">
      <c r="A1070" s="45" t="s">
        <v>808</v>
      </c>
      <c r="B1070" s="45" t="s">
        <v>3201</v>
      </c>
      <c r="C1070" s="45" t="s">
        <v>3202</v>
      </c>
      <c r="D1070" s="45" t="s">
        <v>813</v>
      </c>
      <c r="E1070" s="45" t="s">
        <v>3203</v>
      </c>
      <c r="F1070" s="45" t="s">
        <v>50</v>
      </c>
      <c r="G1070" s="45" t="s">
        <v>659</v>
      </c>
      <c r="H1070" s="45" t="s">
        <v>2007</v>
      </c>
      <c r="I1070" s="46">
        <v>0</v>
      </c>
      <c r="J1070" s="45"/>
    </row>
    <row r="1071" spans="1:10" ht="16.5" x14ac:dyDescent="0.25">
      <c r="A1071" s="45" t="s">
        <v>808</v>
      </c>
      <c r="B1071" s="45" t="s">
        <v>3201</v>
      </c>
      <c r="C1071" s="45" t="s">
        <v>3202</v>
      </c>
      <c r="D1071" s="45" t="s">
        <v>813</v>
      </c>
      <c r="E1071" s="45" t="s">
        <v>3203</v>
      </c>
      <c r="F1071" s="45" t="s">
        <v>50</v>
      </c>
      <c r="G1071" s="45" t="s">
        <v>659</v>
      </c>
      <c r="H1071" s="45" t="s">
        <v>3204</v>
      </c>
      <c r="I1071" s="46">
        <v>1</v>
      </c>
      <c r="J1071" s="45"/>
    </row>
    <row r="1072" spans="1:10" ht="16.5" x14ac:dyDescent="0.25">
      <c r="A1072" s="45" t="s">
        <v>808</v>
      </c>
      <c r="B1072" s="45" t="s">
        <v>3201</v>
      </c>
      <c r="C1072" s="45" t="s">
        <v>3202</v>
      </c>
      <c r="D1072" s="45" t="s">
        <v>699</v>
      </c>
      <c r="E1072" s="45" t="s">
        <v>3203</v>
      </c>
      <c r="F1072" s="45" t="s">
        <v>50</v>
      </c>
      <c r="G1072" s="45" t="s">
        <v>646</v>
      </c>
      <c r="H1072" s="45" t="s">
        <v>713</v>
      </c>
      <c r="I1072" s="46">
        <v>0</v>
      </c>
      <c r="J1072" s="45"/>
    </row>
    <row r="1073" spans="1:10" ht="16.5" x14ac:dyDescent="0.25">
      <c r="A1073" s="45" t="s">
        <v>631</v>
      </c>
      <c r="B1073" s="45" t="s">
        <v>3205</v>
      </c>
      <c r="C1073" s="45" t="s">
        <v>3206</v>
      </c>
      <c r="D1073" s="45" t="s">
        <v>699</v>
      </c>
      <c r="E1073" s="45" t="s">
        <v>3207</v>
      </c>
      <c r="F1073" s="45" t="s">
        <v>1345</v>
      </c>
      <c r="G1073" s="45" t="s">
        <v>683</v>
      </c>
      <c r="H1073" s="45" t="s">
        <v>3208</v>
      </c>
      <c r="I1073" s="46">
        <v>0</v>
      </c>
      <c r="J1073" s="45"/>
    </row>
    <row r="1074" spans="1:10" ht="16.5" x14ac:dyDescent="0.25">
      <c r="A1074" s="45" t="s">
        <v>631</v>
      </c>
      <c r="B1074" s="45" t="s">
        <v>3205</v>
      </c>
      <c r="C1074" s="45" t="s">
        <v>3206</v>
      </c>
      <c r="D1074" s="45" t="s">
        <v>699</v>
      </c>
      <c r="E1074" s="45" t="s">
        <v>3207</v>
      </c>
      <c r="F1074" s="45" t="s">
        <v>1345</v>
      </c>
      <c r="G1074" s="45" t="s">
        <v>683</v>
      </c>
      <c r="H1074" s="45" t="s">
        <v>886</v>
      </c>
      <c r="I1074" s="46">
        <v>0</v>
      </c>
      <c r="J1074" s="45"/>
    </row>
    <row r="1075" spans="1:10" ht="16.5" x14ac:dyDescent="0.25">
      <c r="A1075" s="45" t="s">
        <v>631</v>
      </c>
      <c r="B1075" s="45" t="s">
        <v>3205</v>
      </c>
      <c r="C1075" s="45" t="s">
        <v>3206</v>
      </c>
      <c r="D1075" s="45" t="s">
        <v>699</v>
      </c>
      <c r="E1075" s="45" t="s">
        <v>3207</v>
      </c>
      <c r="F1075" s="45" t="s">
        <v>1345</v>
      </c>
      <c r="G1075" s="45" t="s">
        <v>683</v>
      </c>
      <c r="H1075" s="45" t="s">
        <v>886</v>
      </c>
      <c r="I1075" s="46">
        <v>0</v>
      </c>
      <c r="J1075" s="45"/>
    </row>
    <row r="1076" spans="1:10" ht="16.5" x14ac:dyDescent="0.25">
      <c r="A1076" s="45" t="s">
        <v>631</v>
      </c>
      <c r="B1076" s="45" t="s">
        <v>3205</v>
      </c>
      <c r="C1076" s="45" t="s">
        <v>3206</v>
      </c>
      <c r="D1076" s="45" t="s">
        <v>699</v>
      </c>
      <c r="E1076" s="45" t="s">
        <v>3207</v>
      </c>
      <c r="F1076" s="45" t="s">
        <v>1345</v>
      </c>
      <c r="G1076" s="45" t="s">
        <v>683</v>
      </c>
      <c r="H1076" s="45" t="s">
        <v>3209</v>
      </c>
      <c r="I1076" s="46">
        <v>50</v>
      </c>
      <c r="J1076" s="45"/>
    </row>
    <row r="1077" spans="1:10" ht="16.5" x14ac:dyDescent="0.25">
      <c r="A1077" s="45" t="s">
        <v>808</v>
      </c>
      <c r="B1077" s="45" t="s">
        <v>3210</v>
      </c>
      <c r="C1077" s="45" t="s">
        <v>3211</v>
      </c>
      <c r="D1077" s="45" t="s">
        <v>634</v>
      </c>
      <c r="E1077" s="45" t="s">
        <v>3212</v>
      </c>
      <c r="F1077" s="45" t="s">
        <v>473</v>
      </c>
      <c r="G1077" s="45" t="s">
        <v>659</v>
      </c>
      <c r="H1077" s="45" t="s">
        <v>948</v>
      </c>
      <c r="I1077" s="46">
        <v>0</v>
      </c>
      <c r="J1077" s="45"/>
    </row>
    <row r="1078" spans="1:10" ht="16.5" x14ac:dyDescent="0.25">
      <c r="A1078" s="45" t="s">
        <v>808</v>
      </c>
      <c r="B1078" s="45" t="s">
        <v>3213</v>
      </c>
      <c r="C1078" s="45" t="s">
        <v>3214</v>
      </c>
      <c r="D1078" s="45" t="s">
        <v>699</v>
      </c>
      <c r="E1078" s="45" t="s">
        <v>3215</v>
      </c>
      <c r="F1078" s="45" t="s">
        <v>473</v>
      </c>
      <c r="G1078" s="45" t="s">
        <v>646</v>
      </c>
      <c r="H1078" s="45" t="s">
        <v>812</v>
      </c>
      <c r="I1078" s="46">
        <v>0</v>
      </c>
      <c r="J1078" s="45"/>
    </row>
    <row r="1079" spans="1:10" ht="16.5" x14ac:dyDescent="0.25">
      <c r="A1079" s="45" t="s">
        <v>631</v>
      </c>
      <c r="B1079" s="45" t="s">
        <v>587</v>
      </c>
      <c r="C1079" s="45" t="s">
        <v>1802</v>
      </c>
      <c r="D1079" s="45" t="s">
        <v>634</v>
      </c>
      <c r="E1079" s="45" t="s">
        <v>3216</v>
      </c>
      <c r="F1079" s="45" t="s">
        <v>50</v>
      </c>
      <c r="G1079" s="45" t="s">
        <v>683</v>
      </c>
      <c r="H1079" s="45" t="s">
        <v>3217</v>
      </c>
      <c r="I1079" s="46">
        <v>0</v>
      </c>
      <c r="J1079" s="45"/>
    </row>
    <row r="1080" spans="1:10" ht="16.5" x14ac:dyDescent="0.25">
      <c r="A1080" s="45" t="s">
        <v>631</v>
      </c>
      <c r="B1080" s="45" t="s">
        <v>587</v>
      </c>
      <c r="C1080" s="45" t="s">
        <v>1802</v>
      </c>
      <c r="D1080" s="45" t="s">
        <v>634</v>
      </c>
      <c r="E1080" s="45" t="s">
        <v>3216</v>
      </c>
      <c r="F1080" s="45" t="s">
        <v>50</v>
      </c>
      <c r="G1080" s="45" t="s">
        <v>683</v>
      </c>
      <c r="H1080" s="45" t="s">
        <v>3218</v>
      </c>
      <c r="I1080" s="46">
        <v>0</v>
      </c>
      <c r="J1080" s="45"/>
    </row>
    <row r="1081" spans="1:10" ht="16.5" x14ac:dyDescent="0.25">
      <c r="A1081" s="45" t="s">
        <v>631</v>
      </c>
      <c r="B1081" s="45" t="s">
        <v>587</v>
      </c>
      <c r="C1081" s="45" t="s">
        <v>1802</v>
      </c>
      <c r="D1081" s="45" t="s">
        <v>634</v>
      </c>
      <c r="E1081" s="45" t="s">
        <v>3216</v>
      </c>
      <c r="F1081" s="45" t="s">
        <v>50</v>
      </c>
      <c r="G1081" s="45" t="s">
        <v>683</v>
      </c>
      <c r="H1081" s="45" t="s">
        <v>3219</v>
      </c>
      <c r="I1081" s="46">
        <v>0</v>
      </c>
      <c r="J1081" s="45"/>
    </row>
    <row r="1082" spans="1:10" ht="16.5" x14ac:dyDescent="0.25">
      <c r="A1082" s="45" t="s">
        <v>631</v>
      </c>
      <c r="B1082" s="45" t="s">
        <v>3220</v>
      </c>
      <c r="C1082" s="45" t="s">
        <v>3221</v>
      </c>
      <c r="D1082" s="45" t="s">
        <v>699</v>
      </c>
      <c r="E1082" s="45" t="s">
        <v>3222</v>
      </c>
      <c r="F1082" s="45" t="s">
        <v>38</v>
      </c>
      <c r="G1082" s="45" t="s">
        <v>646</v>
      </c>
      <c r="H1082" s="45" t="s">
        <v>1087</v>
      </c>
      <c r="I1082" s="46">
        <v>2</v>
      </c>
      <c r="J1082" s="45"/>
    </row>
    <row r="1083" spans="1:10" ht="16.5" x14ac:dyDescent="0.25">
      <c r="A1083" s="45" t="s">
        <v>648</v>
      </c>
      <c r="B1083" s="45" t="s">
        <v>454</v>
      </c>
      <c r="C1083" s="45" t="s">
        <v>3223</v>
      </c>
      <c r="D1083" s="45" t="s">
        <v>634</v>
      </c>
      <c r="E1083" s="45" t="s">
        <v>3224</v>
      </c>
      <c r="F1083" s="45" t="s">
        <v>47</v>
      </c>
      <c r="G1083" s="45" t="s">
        <v>652</v>
      </c>
      <c r="H1083" s="45" t="s">
        <v>3225</v>
      </c>
      <c r="I1083" s="46">
        <v>0</v>
      </c>
      <c r="J1083" s="45" t="s">
        <v>3226</v>
      </c>
    </row>
    <row r="1084" spans="1:10" ht="16.5" x14ac:dyDescent="0.25">
      <c r="A1084" s="45" t="s">
        <v>631</v>
      </c>
      <c r="B1084" s="45" t="s">
        <v>3227</v>
      </c>
      <c r="C1084" s="45" t="s">
        <v>1222</v>
      </c>
      <c r="D1084" s="45" t="s">
        <v>634</v>
      </c>
      <c r="E1084" s="45" t="s">
        <v>3228</v>
      </c>
      <c r="F1084" s="45" t="s">
        <v>38</v>
      </c>
      <c r="G1084" s="45" t="s">
        <v>667</v>
      </c>
      <c r="H1084" s="45" t="s">
        <v>668</v>
      </c>
      <c r="I1084" s="46">
        <v>2</v>
      </c>
      <c r="J1084" s="45"/>
    </row>
    <row r="1085" spans="1:10" ht="16.5" x14ac:dyDescent="0.25">
      <c r="A1085" s="45" t="s">
        <v>655</v>
      </c>
      <c r="B1085" s="45" t="s">
        <v>3229</v>
      </c>
      <c r="C1085" s="45" t="s">
        <v>3230</v>
      </c>
      <c r="D1085" s="45" t="s">
        <v>634</v>
      </c>
      <c r="E1085" s="45" t="s">
        <v>1704</v>
      </c>
      <c r="F1085" s="45" t="s">
        <v>473</v>
      </c>
      <c r="G1085" s="45" t="s">
        <v>665</v>
      </c>
      <c r="H1085" s="45" t="s">
        <v>982</v>
      </c>
      <c r="I1085" s="46">
        <v>1</v>
      </c>
      <c r="J1085" s="45"/>
    </row>
    <row r="1086" spans="1:10" ht="16.5" x14ac:dyDescent="0.25">
      <c r="A1086" s="45" t="s">
        <v>655</v>
      </c>
      <c r="B1086" s="45" t="s">
        <v>3229</v>
      </c>
      <c r="C1086" s="45" t="s">
        <v>3230</v>
      </c>
      <c r="D1086" s="45" t="s">
        <v>634</v>
      </c>
      <c r="E1086" s="45" t="s">
        <v>1704</v>
      </c>
      <c r="F1086" s="45" t="s">
        <v>473</v>
      </c>
      <c r="G1086" s="45" t="s">
        <v>667</v>
      </c>
      <c r="H1086" s="45" t="s">
        <v>983</v>
      </c>
      <c r="I1086" s="46">
        <v>0</v>
      </c>
      <c r="J1086" s="45"/>
    </row>
    <row r="1087" spans="1:10" ht="16.5" x14ac:dyDescent="0.25">
      <c r="A1087" s="45" t="s">
        <v>655</v>
      </c>
      <c r="B1087" s="45" t="s">
        <v>3231</v>
      </c>
      <c r="C1087" s="45" t="s">
        <v>3232</v>
      </c>
      <c r="D1087" s="45" t="s">
        <v>634</v>
      </c>
      <c r="E1087" s="45" t="s">
        <v>3233</v>
      </c>
      <c r="F1087" s="45" t="s">
        <v>473</v>
      </c>
      <c r="G1087" s="45" t="s">
        <v>659</v>
      </c>
      <c r="H1087" s="45" t="s">
        <v>2579</v>
      </c>
      <c r="I1087" s="46">
        <v>1</v>
      </c>
      <c r="J1087" s="45"/>
    </row>
    <row r="1088" spans="1:10" ht="16.5" x14ac:dyDescent="0.25">
      <c r="A1088" s="45" t="s">
        <v>655</v>
      </c>
      <c r="B1088" s="45" t="s">
        <v>3231</v>
      </c>
      <c r="C1088" s="45" t="s">
        <v>3232</v>
      </c>
      <c r="D1088" s="45" t="s">
        <v>634</v>
      </c>
      <c r="E1088" s="45" t="s">
        <v>3233</v>
      </c>
      <c r="F1088" s="45" t="s">
        <v>473</v>
      </c>
      <c r="G1088" s="45" t="s">
        <v>659</v>
      </c>
      <c r="H1088" s="45" t="s">
        <v>948</v>
      </c>
      <c r="I1088" s="46">
        <v>0</v>
      </c>
      <c r="J1088" s="45"/>
    </row>
    <row r="1089" spans="1:10" ht="16.5" x14ac:dyDescent="0.25">
      <c r="A1089" s="45" t="s">
        <v>631</v>
      </c>
      <c r="B1089" s="45" t="s">
        <v>3234</v>
      </c>
      <c r="C1089" s="45" t="s">
        <v>3235</v>
      </c>
      <c r="D1089" s="45" t="s">
        <v>634</v>
      </c>
      <c r="E1089" s="45" t="s">
        <v>3236</v>
      </c>
      <c r="F1089" s="45" t="s">
        <v>50</v>
      </c>
      <c r="G1089" s="45" t="s">
        <v>667</v>
      </c>
      <c r="H1089" s="45" t="s">
        <v>863</v>
      </c>
      <c r="I1089" s="46">
        <v>1</v>
      </c>
      <c r="J1089" s="45"/>
    </row>
    <row r="1090" spans="1:10" ht="16.5" x14ac:dyDescent="0.25">
      <c r="A1090" s="45" t="s">
        <v>631</v>
      </c>
      <c r="B1090" s="45" t="s">
        <v>3237</v>
      </c>
      <c r="C1090" s="45" t="s">
        <v>3238</v>
      </c>
      <c r="D1090" s="45" t="s">
        <v>634</v>
      </c>
      <c r="E1090" s="45" t="s">
        <v>3239</v>
      </c>
      <c r="F1090" s="45" t="s">
        <v>38</v>
      </c>
      <c r="G1090" s="45" t="s">
        <v>674</v>
      </c>
      <c r="H1090" s="45" t="s">
        <v>3137</v>
      </c>
      <c r="I1090" s="46">
        <v>3</v>
      </c>
      <c r="J1090" s="45"/>
    </row>
    <row r="1091" spans="1:10" ht="16.5" x14ac:dyDescent="0.25">
      <c r="A1091" s="45" t="s">
        <v>631</v>
      </c>
      <c r="B1091" s="45" t="s">
        <v>3240</v>
      </c>
      <c r="C1091" s="45" t="s">
        <v>3241</v>
      </c>
      <c r="D1091" s="45" t="s">
        <v>634</v>
      </c>
      <c r="E1091" s="45" t="s">
        <v>3242</v>
      </c>
      <c r="F1091" s="45" t="s">
        <v>38</v>
      </c>
      <c r="G1091" s="45" t="s">
        <v>636</v>
      </c>
      <c r="H1091" s="45" t="s">
        <v>1968</v>
      </c>
      <c r="I1091" s="46">
        <v>0</v>
      </c>
      <c r="J1091" s="45"/>
    </row>
    <row r="1092" spans="1:10" ht="16.5" x14ac:dyDescent="0.25">
      <c r="A1092" s="45" t="s">
        <v>631</v>
      </c>
      <c r="B1092" s="45" t="s">
        <v>3240</v>
      </c>
      <c r="C1092" s="45" t="s">
        <v>3241</v>
      </c>
      <c r="D1092" s="45" t="s">
        <v>699</v>
      </c>
      <c r="E1092" s="45" t="s">
        <v>3242</v>
      </c>
      <c r="F1092" s="45" t="s">
        <v>38</v>
      </c>
      <c r="G1092" s="45" t="s">
        <v>754</v>
      </c>
      <c r="H1092" s="45" t="s">
        <v>755</v>
      </c>
      <c r="I1092" s="46">
        <v>0</v>
      </c>
      <c r="J1092" s="45"/>
    </row>
    <row r="1093" spans="1:10" ht="16.5" x14ac:dyDescent="0.25">
      <c r="A1093" s="45" t="s">
        <v>858</v>
      </c>
      <c r="B1093" s="45" t="s">
        <v>3243</v>
      </c>
      <c r="C1093" s="45" t="s">
        <v>3244</v>
      </c>
      <c r="D1093" s="45" t="s">
        <v>634</v>
      </c>
      <c r="E1093" s="45" t="s">
        <v>3245</v>
      </c>
      <c r="F1093" s="45" t="s">
        <v>38</v>
      </c>
      <c r="G1093" s="45" t="s">
        <v>646</v>
      </c>
      <c r="H1093" s="45" t="s">
        <v>978</v>
      </c>
      <c r="I1093" s="46">
        <v>0</v>
      </c>
      <c r="J1093" s="45"/>
    </row>
    <row r="1094" spans="1:10" ht="16.5" x14ac:dyDescent="0.25">
      <c r="A1094" s="45" t="s">
        <v>858</v>
      </c>
      <c r="B1094" s="45" t="s">
        <v>3243</v>
      </c>
      <c r="C1094" s="45" t="s">
        <v>3244</v>
      </c>
      <c r="D1094" s="45" t="s">
        <v>634</v>
      </c>
      <c r="E1094" s="45" t="s">
        <v>3245</v>
      </c>
      <c r="F1094" s="45" t="s">
        <v>38</v>
      </c>
      <c r="G1094" s="45" t="s">
        <v>646</v>
      </c>
      <c r="H1094" s="45" t="s">
        <v>978</v>
      </c>
      <c r="I1094" s="46">
        <v>0</v>
      </c>
      <c r="J1094" s="45"/>
    </row>
    <row r="1095" spans="1:10" ht="16.5" x14ac:dyDescent="0.25">
      <c r="A1095" s="45" t="s">
        <v>858</v>
      </c>
      <c r="B1095" s="45" t="s">
        <v>3243</v>
      </c>
      <c r="C1095" s="45" t="s">
        <v>3244</v>
      </c>
      <c r="D1095" s="45" t="s">
        <v>634</v>
      </c>
      <c r="E1095" s="45" t="s">
        <v>3245</v>
      </c>
      <c r="F1095" s="45" t="s">
        <v>38</v>
      </c>
      <c r="G1095" s="45" t="s">
        <v>667</v>
      </c>
      <c r="H1095" s="45" t="s">
        <v>863</v>
      </c>
      <c r="I1095" s="46">
        <v>9</v>
      </c>
      <c r="J1095" s="45"/>
    </row>
    <row r="1096" spans="1:10" ht="16.5" x14ac:dyDescent="0.25">
      <c r="A1096" s="45" t="s">
        <v>631</v>
      </c>
      <c r="B1096" s="45" t="s">
        <v>3246</v>
      </c>
      <c r="C1096" s="45" t="s">
        <v>633</v>
      </c>
      <c r="D1096" s="45" t="s">
        <v>634</v>
      </c>
      <c r="E1096" s="45" t="s">
        <v>3247</v>
      </c>
      <c r="F1096" s="45" t="s">
        <v>38</v>
      </c>
      <c r="G1096" s="45" t="s">
        <v>636</v>
      </c>
      <c r="H1096" s="45" t="s">
        <v>1103</v>
      </c>
      <c r="I1096" s="46">
        <v>5</v>
      </c>
      <c r="J1096" s="45"/>
    </row>
    <row r="1097" spans="1:10" ht="16.5" x14ac:dyDescent="0.25">
      <c r="A1097" s="45" t="s">
        <v>631</v>
      </c>
      <c r="B1097" s="45" t="s">
        <v>3246</v>
      </c>
      <c r="C1097" s="45" t="s">
        <v>633</v>
      </c>
      <c r="D1097" s="45" t="s">
        <v>634</v>
      </c>
      <c r="E1097" s="45" t="s">
        <v>3247</v>
      </c>
      <c r="F1097" s="45" t="s">
        <v>38</v>
      </c>
      <c r="G1097" s="45" t="s">
        <v>636</v>
      </c>
      <c r="H1097" s="45" t="s">
        <v>3248</v>
      </c>
      <c r="I1097" s="46">
        <v>2</v>
      </c>
      <c r="J1097" s="45"/>
    </row>
    <row r="1098" spans="1:10" ht="16.5" x14ac:dyDescent="0.25">
      <c r="A1098" s="45" t="s">
        <v>631</v>
      </c>
      <c r="B1098" s="45" t="s">
        <v>3246</v>
      </c>
      <c r="C1098" s="45" t="s">
        <v>633</v>
      </c>
      <c r="D1098" s="45" t="s">
        <v>634</v>
      </c>
      <c r="E1098" s="45" t="s">
        <v>3247</v>
      </c>
      <c r="F1098" s="45" t="s">
        <v>38</v>
      </c>
      <c r="G1098" s="45" t="s">
        <v>636</v>
      </c>
      <c r="H1098" s="45" t="s">
        <v>1104</v>
      </c>
      <c r="I1098" s="46">
        <v>0</v>
      </c>
      <c r="J1098" s="45"/>
    </row>
    <row r="1099" spans="1:10" ht="16.5" x14ac:dyDescent="0.25">
      <c r="A1099" s="45" t="s">
        <v>631</v>
      </c>
      <c r="B1099" s="45" t="s">
        <v>3249</v>
      </c>
      <c r="C1099" s="45" t="s">
        <v>3250</v>
      </c>
      <c r="D1099" s="45" t="s">
        <v>634</v>
      </c>
      <c r="E1099" s="45" t="s">
        <v>3251</v>
      </c>
      <c r="F1099" s="45" t="s">
        <v>50</v>
      </c>
      <c r="G1099" s="45" t="s">
        <v>855</v>
      </c>
      <c r="H1099" s="45" t="s">
        <v>3252</v>
      </c>
      <c r="I1099" s="46">
        <v>0</v>
      </c>
      <c r="J1099" s="45"/>
    </row>
    <row r="1100" spans="1:10" ht="16.5" x14ac:dyDescent="0.25">
      <c r="A1100" s="45" t="s">
        <v>631</v>
      </c>
      <c r="B1100" s="45" t="s">
        <v>3249</v>
      </c>
      <c r="C1100" s="45" t="s">
        <v>3250</v>
      </c>
      <c r="D1100" s="45" t="s">
        <v>634</v>
      </c>
      <c r="E1100" s="45" t="s">
        <v>3251</v>
      </c>
      <c r="F1100" s="45" t="s">
        <v>50</v>
      </c>
      <c r="G1100" s="45" t="s">
        <v>674</v>
      </c>
      <c r="H1100" s="45" t="s">
        <v>3253</v>
      </c>
      <c r="I1100" s="46">
        <v>0</v>
      </c>
      <c r="J1100" s="45"/>
    </row>
    <row r="1101" spans="1:10" ht="16.5" x14ac:dyDescent="0.25">
      <c r="A1101" s="45" t="s">
        <v>631</v>
      </c>
      <c r="B1101" s="45" t="s">
        <v>3254</v>
      </c>
      <c r="C1101" s="45" t="s">
        <v>3255</v>
      </c>
      <c r="D1101" s="45" t="s">
        <v>634</v>
      </c>
      <c r="E1101" s="45" t="s">
        <v>3256</v>
      </c>
      <c r="F1101" s="45" t="s">
        <v>473</v>
      </c>
      <c r="G1101" s="45" t="s">
        <v>855</v>
      </c>
      <c r="H1101" s="45" t="s">
        <v>3257</v>
      </c>
      <c r="I1101" s="46">
        <v>0</v>
      </c>
      <c r="J1101" s="45"/>
    </row>
    <row r="1102" spans="1:10" ht="16.5" x14ac:dyDescent="0.25">
      <c r="A1102" s="45" t="s">
        <v>631</v>
      </c>
      <c r="B1102" s="45" t="s">
        <v>3254</v>
      </c>
      <c r="C1102" s="45" t="s">
        <v>3255</v>
      </c>
      <c r="D1102" s="45" t="s">
        <v>634</v>
      </c>
      <c r="E1102" s="45" t="s">
        <v>3256</v>
      </c>
      <c r="F1102" s="45" t="s">
        <v>473</v>
      </c>
      <c r="G1102" s="45" t="s">
        <v>674</v>
      </c>
      <c r="H1102" s="45" t="s">
        <v>3258</v>
      </c>
      <c r="I1102" s="46">
        <v>3</v>
      </c>
      <c r="J1102" s="45"/>
    </row>
    <row r="1103" spans="1:10" ht="16.5" x14ac:dyDescent="0.25">
      <c r="A1103" s="45" t="s">
        <v>631</v>
      </c>
      <c r="B1103" s="45" t="s">
        <v>3259</v>
      </c>
      <c r="C1103" s="45" t="s">
        <v>865</v>
      </c>
      <c r="D1103" s="45" t="s">
        <v>634</v>
      </c>
      <c r="E1103" s="45" t="s">
        <v>3260</v>
      </c>
      <c r="F1103" s="45" t="s">
        <v>38</v>
      </c>
      <c r="G1103" s="45" t="s">
        <v>738</v>
      </c>
      <c r="H1103" s="45" t="s">
        <v>2330</v>
      </c>
      <c r="I1103" s="46">
        <v>1</v>
      </c>
      <c r="J1103" s="45"/>
    </row>
    <row r="1104" spans="1:10" ht="16.5" x14ac:dyDescent="0.25">
      <c r="A1104" s="45" t="s">
        <v>631</v>
      </c>
      <c r="B1104" s="45" t="s">
        <v>3259</v>
      </c>
      <c r="C1104" s="45" t="s">
        <v>865</v>
      </c>
      <c r="D1104" s="45" t="s">
        <v>634</v>
      </c>
      <c r="E1104" s="45" t="s">
        <v>3260</v>
      </c>
      <c r="F1104" s="45" t="s">
        <v>38</v>
      </c>
      <c r="G1104" s="45" t="s">
        <v>738</v>
      </c>
      <c r="H1104" s="45" t="s">
        <v>2331</v>
      </c>
      <c r="I1104" s="46">
        <v>1</v>
      </c>
      <c r="J1104" s="45"/>
    </row>
    <row r="1105" spans="1:10" ht="16.5" x14ac:dyDescent="0.25">
      <c r="A1105" s="45" t="s">
        <v>631</v>
      </c>
      <c r="B1105" s="45" t="s">
        <v>3261</v>
      </c>
      <c r="C1105" s="45" t="s">
        <v>3262</v>
      </c>
      <c r="D1105" s="45" t="s">
        <v>634</v>
      </c>
      <c r="E1105" s="45" t="s">
        <v>3263</v>
      </c>
      <c r="F1105" s="45" t="s">
        <v>50</v>
      </c>
      <c r="G1105" s="45" t="s">
        <v>674</v>
      </c>
      <c r="H1105" s="45" t="s">
        <v>3264</v>
      </c>
      <c r="I1105" s="46">
        <v>0</v>
      </c>
      <c r="J1105" s="45"/>
    </row>
    <row r="1106" spans="1:10" ht="16.5" x14ac:dyDescent="0.25">
      <c r="A1106" s="45" t="s">
        <v>808</v>
      </c>
      <c r="B1106" s="45" t="s">
        <v>3265</v>
      </c>
      <c r="C1106" s="45" t="s">
        <v>3266</v>
      </c>
      <c r="D1106" s="45" t="s">
        <v>699</v>
      </c>
      <c r="E1106" s="45" t="s">
        <v>3267</v>
      </c>
      <c r="F1106" s="45" t="s">
        <v>38</v>
      </c>
      <c r="G1106" s="45" t="s">
        <v>646</v>
      </c>
      <c r="H1106" s="45" t="s">
        <v>812</v>
      </c>
      <c r="I1106" s="46">
        <v>0</v>
      </c>
      <c r="J1106" s="45"/>
    </row>
    <row r="1107" spans="1:10" ht="16.5" x14ac:dyDescent="0.25">
      <c r="A1107" s="45" t="s">
        <v>655</v>
      </c>
      <c r="B1107" s="45" t="s">
        <v>3268</v>
      </c>
      <c r="C1107" s="45" t="s">
        <v>3269</v>
      </c>
      <c r="D1107" s="45" t="s">
        <v>634</v>
      </c>
      <c r="E1107" s="45" t="s">
        <v>3270</v>
      </c>
      <c r="F1107" s="45" t="s">
        <v>38</v>
      </c>
      <c r="G1107" s="45" t="s">
        <v>646</v>
      </c>
      <c r="H1107" s="45" t="s">
        <v>981</v>
      </c>
      <c r="I1107" s="46">
        <v>4</v>
      </c>
      <c r="J1107" s="45"/>
    </row>
    <row r="1108" spans="1:10" ht="16.5" x14ac:dyDescent="0.25">
      <c r="A1108" s="45" t="s">
        <v>655</v>
      </c>
      <c r="B1108" s="45" t="s">
        <v>3268</v>
      </c>
      <c r="C1108" s="45" t="s">
        <v>3269</v>
      </c>
      <c r="D1108" s="45" t="s">
        <v>634</v>
      </c>
      <c r="E1108" s="45" t="s">
        <v>3270</v>
      </c>
      <c r="F1108" s="45" t="s">
        <v>38</v>
      </c>
      <c r="G1108" s="45" t="s">
        <v>665</v>
      </c>
      <c r="H1108" s="45" t="s">
        <v>982</v>
      </c>
      <c r="I1108" s="46">
        <v>4</v>
      </c>
      <c r="J1108" s="45"/>
    </row>
    <row r="1109" spans="1:10" ht="16.5" x14ac:dyDescent="0.25">
      <c r="A1109" s="45" t="s">
        <v>655</v>
      </c>
      <c r="B1109" s="45" t="s">
        <v>3268</v>
      </c>
      <c r="C1109" s="45" t="s">
        <v>3269</v>
      </c>
      <c r="D1109" s="45" t="s">
        <v>634</v>
      </c>
      <c r="E1109" s="45" t="s">
        <v>3270</v>
      </c>
      <c r="F1109" s="45" t="s">
        <v>38</v>
      </c>
      <c r="G1109" s="45" t="s">
        <v>667</v>
      </c>
      <c r="H1109" s="45" t="s">
        <v>983</v>
      </c>
      <c r="I1109" s="46">
        <v>0</v>
      </c>
      <c r="J1109" s="45"/>
    </row>
    <row r="1110" spans="1:10" ht="16.5" x14ac:dyDescent="0.25">
      <c r="A1110" s="45" t="s">
        <v>631</v>
      </c>
      <c r="B1110" s="45" t="s">
        <v>3271</v>
      </c>
      <c r="C1110" s="45" t="s">
        <v>3272</v>
      </c>
      <c r="D1110" s="45" t="s">
        <v>634</v>
      </c>
      <c r="E1110" s="45" t="s">
        <v>3273</v>
      </c>
      <c r="F1110" s="45" t="s">
        <v>38</v>
      </c>
      <c r="G1110" s="45" t="s">
        <v>674</v>
      </c>
      <c r="H1110" s="45" t="s">
        <v>1925</v>
      </c>
      <c r="I1110" s="46">
        <v>1</v>
      </c>
      <c r="J1110" s="45"/>
    </row>
    <row r="1111" spans="1:10" ht="16.5" x14ac:dyDescent="0.25">
      <c r="A1111" s="45" t="s">
        <v>631</v>
      </c>
      <c r="B1111" s="45" t="s">
        <v>3274</v>
      </c>
      <c r="C1111" s="45" t="s">
        <v>3275</v>
      </c>
      <c r="D1111" s="45" t="s">
        <v>634</v>
      </c>
      <c r="E1111" s="45" t="s">
        <v>3276</v>
      </c>
      <c r="F1111" s="45" t="s">
        <v>50</v>
      </c>
      <c r="G1111" s="45" t="s">
        <v>674</v>
      </c>
      <c r="H1111" s="45" t="s">
        <v>3277</v>
      </c>
      <c r="I1111" s="46">
        <v>1</v>
      </c>
      <c r="J1111" s="45"/>
    </row>
    <row r="1112" spans="1:10" ht="16.5" x14ac:dyDescent="0.25">
      <c r="A1112" s="45" t="s">
        <v>631</v>
      </c>
      <c r="B1112" s="45" t="s">
        <v>277</v>
      </c>
      <c r="C1112" s="45" t="s">
        <v>3278</v>
      </c>
      <c r="D1112" s="45" t="s">
        <v>634</v>
      </c>
      <c r="E1112" s="45" t="s">
        <v>3279</v>
      </c>
      <c r="F1112" s="45" t="s">
        <v>473</v>
      </c>
      <c r="G1112" s="45" t="s">
        <v>683</v>
      </c>
      <c r="H1112" s="45" t="s">
        <v>701</v>
      </c>
      <c r="I1112" s="46">
        <v>0</v>
      </c>
      <c r="J1112" s="45"/>
    </row>
    <row r="1113" spans="1:10" ht="16.5" x14ac:dyDescent="0.25">
      <c r="A1113" s="45" t="s">
        <v>631</v>
      </c>
      <c r="B1113" s="45" t="s">
        <v>277</v>
      </c>
      <c r="C1113" s="45" t="s">
        <v>3278</v>
      </c>
      <c r="D1113" s="45" t="s">
        <v>634</v>
      </c>
      <c r="E1113" s="45" t="s">
        <v>3279</v>
      </c>
      <c r="F1113" s="45" t="s">
        <v>473</v>
      </c>
      <c r="G1113" s="45" t="s">
        <v>636</v>
      </c>
      <c r="H1113" s="45" t="s">
        <v>3280</v>
      </c>
      <c r="I1113" s="46">
        <v>6</v>
      </c>
      <c r="J1113" s="45"/>
    </row>
    <row r="1114" spans="1:10" ht="16.5" x14ac:dyDescent="0.25">
      <c r="A1114" s="45" t="s">
        <v>631</v>
      </c>
      <c r="B1114" s="45" t="s">
        <v>277</v>
      </c>
      <c r="C1114" s="45" t="s">
        <v>3278</v>
      </c>
      <c r="D1114" s="45" t="s">
        <v>634</v>
      </c>
      <c r="E1114" s="45" t="s">
        <v>3279</v>
      </c>
      <c r="F1114" s="45" t="s">
        <v>473</v>
      </c>
      <c r="G1114" s="45" t="s">
        <v>636</v>
      </c>
      <c r="H1114" s="45" t="s">
        <v>3281</v>
      </c>
      <c r="I1114" s="46">
        <v>6</v>
      </c>
      <c r="J1114" s="45"/>
    </row>
    <row r="1115" spans="1:10" ht="16.5" x14ac:dyDescent="0.25">
      <c r="A1115" s="45" t="s">
        <v>631</v>
      </c>
      <c r="B1115" s="45" t="s">
        <v>277</v>
      </c>
      <c r="C1115" s="45" t="s">
        <v>3278</v>
      </c>
      <c r="D1115" s="45" t="s">
        <v>634</v>
      </c>
      <c r="E1115" s="45" t="s">
        <v>3279</v>
      </c>
      <c r="F1115" s="45" t="s">
        <v>473</v>
      </c>
      <c r="G1115" s="45" t="s">
        <v>636</v>
      </c>
      <c r="H1115" s="45" t="s">
        <v>3282</v>
      </c>
      <c r="I1115" s="46">
        <v>0</v>
      </c>
      <c r="J1115" s="45"/>
    </row>
    <row r="1116" spans="1:10" ht="16.5" x14ac:dyDescent="0.25">
      <c r="A1116" s="45" t="s">
        <v>631</v>
      </c>
      <c r="B1116" s="45" t="s">
        <v>277</v>
      </c>
      <c r="C1116" s="45" t="s">
        <v>3278</v>
      </c>
      <c r="D1116" s="45" t="s">
        <v>634</v>
      </c>
      <c r="E1116" s="45" t="s">
        <v>3279</v>
      </c>
      <c r="F1116" s="45" t="s">
        <v>473</v>
      </c>
      <c r="G1116" s="45" t="s">
        <v>636</v>
      </c>
      <c r="H1116" s="45" t="s">
        <v>3283</v>
      </c>
      <c r="I1116" s="46">
        <v>0</v>
      </c>
      <c r="J1116" s="45"/>
    </row>
    <row r="1117" spans="1:10" ht="16.5" x14ac:dyDescent="0.25">
      <c r="A1117" s="45" t="s">
        <v>631</v>
      </c>
      <c r="B1117" s="45" t="s">
        <v>277</v>
      </c>
      <c r="C1117" s="45" t="s">
        <v>3278</v>
      </c>
      <c r="D1117" s="45" t="s">
        <v>634</v>
      </c>
      <c r="E1117" s="45" t="s">
        <v>3279</v>
      </c>
      <c r="F1117" s="45" t="s">
        <v>473</v>
      </c>
      <c r="G1117" s="45" t="s">
        <v>636</v>
      </c>
      <c r="H1117" s="45" t="s">
        <v>3284</v>
      </c>
      <c r="I1117" s="46">
        <v>0</v>
      </c>
      <c r="J1117" s="45"/>
    </row>
    <row r="1118" spans="1:10" ht="16.5" x14ac:dyDescent="0.25">
      <c r="A1118" s="45" t="s">
        <v>631</v>
      </c>
      <c r="B1118" s="45" t="s">
        <v>3285</v>
      </c>
      <c r="C1118" s="45" t="s">
        <v>3286</v>
      </c>
      <c r="D1118" s="45" t="s">
        <v>634</v>
      </c>
      <c r="E1118" s="45" t="s">
        <v>3287</v>
      </c>
      <c r="F1118" s="45" t="s">
        <v>38</v>
      </c>
      <c r="G1118" s="45" t="s">
        <v>636</v>
      </c>
      <c r="H1118" s="45" t="s">
        <v>2252</v>
      </c>
      <c r="I1118" s="46">
        <v>1</v>
      </c>
      <c r="J1118" s="45"/>
    </row>
    <row r="1119" spans="1:10" ht="16.5" x14ac:dyDescent="0.25">
      <c r="A1119" s="45" t="s">
        <v>631</v>
      </c>
      <c r="B1119" s="45" t="s">
        <v>3288</v>
      </c>
      <c r="C1119" s="45" t="s">
        <v>3289</v>
      </c>
      <c r="D1119" s="45" t="s">
        <v>634</v>
      </c>
      <c r="E1119" s="45" t="s">
        <v>3290</v>
      </c>
      <c r="F1119" s="45" t="s">
        <v>50</v>
      </c>
      <c r="G1119" s="45" t="s">
        <v>674</v>
      </c>
      <c r="H1119" s="45" t="s">
        <v>916</v>
      </c>
      <c r="I1119" s="46">
        <v>4</v>
      </c>
      <c r="J1119" s="45"/>
    </row>
    <row r="1120" spans="1:10" ht="16.5" x14ac:dyDescent="0.25">
      <c r="A1120" s="45" t="s">
        <v>648</v>
      </c>
      <c r="B1120" s="45" t="s">
        <v>3291</v>
      </c>
      <c r="C1120" s="45" t="s">
        <v>3292</v>
      </c>
      <c r="D1120" s="45" t="s">
        <v>634</v>
      </c>
      <c r="E1120" s="45" t="s">
        <v>3293</v>
      </c>
      <c r="F1120" s="45" t="s">
        <v>42</v>
      </c>
      <c r="G1120" s="45" t="s">
        <v>683</v>
      </c>
      <c r="H1120" s="45" t="s">
        <v>3294</v>
      </c>
      <c r="I1120" s="46">
        <v>0</v>
      </c>
      <c r="J1120" s="45" t="s">
        <v>3295</v>
      </c>
    </row>
    <row r="1121" spans="1:10" ht="16.5" x14ac:dyDescent="0.25">
      <c r="A1121" s="45" t="s">
        <v>631</v>
      </c>
      <c r="B1121" s="45" t="s">
        <v>3296</v>
      </c>
      <c r="C1121" s="45" t="s">
        <v>3297</v>
      </c>
      <c r="D1121" s="45" t="s">
        <v>634</v>
      </c>
      <c r="E1121" s="45" t="s">
        <v>3298</v>
      </c>
      <c r="F1121" s="45" t="s">
        <v>38</v>
      </c>
      <c r="G1121" s="45" t="s">
        <v>646</v>
      </c>
      <c r="H1121" s="45" t="s">
        <v>3299</v>
      </c>
      <c r="I1121" s="46">
        <v>1</v>
      </c>
      <c r="J1121" s="45"/>
    </row>
    <row r="1122" spans="1:10" ht="16.5" x14ac:dyDescent="0.25">
      <c r="A1122" s="45" t="s">
        <v>631</v>
      </c>
      <c r="B1122" s="45" t="s">
        <v>3296</v>
      </c>
      <c r="C1122" s="45" t="s">
        <v>3297</v>
      </c>
      <c r="D1122" s="45" t="s">
        <v>634</v>
      </c>
      <c r="E1122" s="45" t="s">
        <v>3298</v>
      </c>
      <c r="F1122" s="45" t="s">
        <v>38</v>
      </c>
      <c r="G1122" s="45" t="s">
        <v>665</v>
      </c>
      <c r="H1122" s="45" t="s">
        <v>3300</v>
      </c>
      <c r="I1122" s="46">
        <v>1</v>
      </c>
      <c r="J1122" s="45"/>
    </row>
    <row r="1123" spans="1:10" ht="16.5" x14ac:dyDescent="0.25">
      <c r="A1123" s="45" t="s">
        <v>631</v>
      </c>
      <c r="B1123" s="45" t="s">
        <v>3301</v>
      </c>
      <c r="C1123" s="45" t="s">
        <v>3302</v>
      </c>
      <c r="D1123" s="45" t="s">
        <v>699</v>
      </c>
      <c r="E1123" s="45" t="s">
        <v>3303</v>
      </c>
      <c r="F1123" s="45" t="s">
        <v>38</v>
      </c>
      <c r="G1123" s="45" t="s">
        <v>667</v>
      </c>
      <c r="H1123" s="45" t="s">
        <v>983</v>
      </c>
      <c r="I1123" s="46">
        <v>0</v>
      </c>
      <c r="J1123" s="45"/>
    </row>
    <row r="1124" spans="1:10" ht="16.5" x14ac:dyDescent="0.25">
      <c r="A1124" s="45" t="s">
        <v>631</v>
      </c>
      <c r="B1124" s="45" t="s">
        <v>3304</v>
      </c>
      <c r="C1124" s="45" t="s">
        <v>3024</v>
      </c>
      <c r="D1124" s="45" t="s">
        <v>634</v>
      </c>
      <c r="E1124" s="45" t="s">
        <v>3305</v>
      </c>
      <c r="F1124" s="45" t="s">
        <v>473</v>
      </c>
      <c r="G1124" s="45" t="s">
        <v>646</v>
      </c>
      <c r="H1124" s="45" t="s">
        <v>647</v>
      </c>
      <c r="I1124" s="46">
        <v>1</v>
      </c>
      <c r="J1124" s="45"/>
    </row>
    <row r="1125" spans="1:10" ht="16.5" x14ac:dyDescent="0.25">
      <c r="A1125" s="45" t="s">
        <v>631</v>
      </c>
      <c r="B1125" s="45" t="s">
        <v>3306</v>
      </c>
      <c r="C1125" s="45" t="s">
        <v>3307</v>
      </c>
      <c r="D1125" s="45" t="s">
        <v>634</v>
      </c>
      <c r="E1125" s="45" t="s">
        <v>3308</v>
      </c>
      <c r="F1125" s="45" t="s">
        <v>473</v>
      </c>
      <c r="G1125" s="45" t="s">
        <v>683</v>
      </c>
      <c r="H1125" s="45" t="s">
        <v>1151</v>
      </c>
      <c r="I1125" s="46">
        <v>1</v>
      </c>
      <c r="J1125" s="45"/>
    </row>
    <row r="1126" spans="1:10" ht="16.5" x14ac:dyDescent="0.25">
      <c r="A1126" s="45" t="s">
        <v>631</v>
      </c>
      <c r="B1126" s="45" t="s">
        <v>3309</v>
      </c>
      <c r="C1126" s="45" t="s">
        <v>3310</v>
      </c>
      <c r="D1126" s="45" t="s">
        <v>634</v>
      </c>
      <c r="E1126" s="45" t="s">
        <v>3311</v>
      </c>
      <c r="F1126" s="45" t="s">
        <v>50</v>
      </c>
      <c r="G1126" s="45" t="s">
        <v>674</v>
      </c>
      <c r="H1126" s="45" t="s">
        <v>2856</v>
      </c>
      <c r="I1126" s="46">
        <v>1</v>
      </c>
      <c r="J1126" s="45"/>
    </row>
    <row r="1127" spans="1:10" ht="16.5" x14ac:dyDescent="0.25">
      <c r="A1127" s="45" t="s">
        <v>631</v>
      </c>
      <c r="B1127" s="45" t="s">
        <v>3312</v>
      </c>
      <c r="C1127" s="45" t="s">
        <v>3313</v>
      </c>
      <c r="D1127" s="45" t="s">
        <v>634</v>
      </c>
      <c r="E1127" s="45" t="s">
        <v>3314</v>
      </c>
      <c r="F1127" s="45" t="s">
        <v>473</v>
      </c>
      <c r="G1127" s="45" t="s">
        <v>674</v>
      </c>
      <c r="H1127" s="45" t="s">
        <v>3315</v>
      </c>
      <c r="I1127" s="46">
        <v>1</v>
      </c>
      <c r="J1127" s="45"/>
    </row>
    <row r="1128" spans="1:10" ht="16.5" x14ac:dyDescent="0.25">
      <c r="A1128" s="45" t="s">
        <v>631</v>
      </c>
      <c r="B1128" s="45" t="s">
        <v>3316</v>
      </c>
      <c r="C1128" s="45" t="s">
        <v>633</v>
      </c>
      <c r="D1128" s="45" t="s">
        <v>634</v>
      </c>
      <c r="E1128" s="45" t="s">
        <v>3317</v>
      </c>
      <c r="F1128" s="45" t="s">
        <v>38</v>
      </c>
      <c r="G1128" s="45" t="s">
        <v>636</v>
      </c>
      <c r="H1128" s="45" t="s">
        <v>1103</v>
      </c>
      <c r="I1128" s="46">
        <v>13</v>
      </c>
      <c r="J1128" s="45"/>
    </row>
    <row r="1129" spans="1:10" ht="16.5" x14ac:dyDescent="0.25">
      <c r="A1129" s="45" t="s">
        <v>631</v>
      </c>
      <c r="B1129" s="45" t="s">
        <v>3316</v>
      </c>
      <c r="C1129" s="45" t="s">
        <v>633</v>
      </c>
      <c r="D1129" s="45" t="s">
        <v>634</v>
      </c>
      <c r="E1129" s="45" t="s">
        <v>3317</v>
      </c>
      <c r="F1129" s="45" t="s">
        <v>38</v>
      </c>
      <c r="G1129" s="45" t="s">
        <v>636</v>
      </c>
      <c r="H1129" s="45" t="s">
        <v>1104</v>
      </c>
      <c r="I1129" s="46">
        <v>0</v>
      </c>
      <c r="J1129" s="45"/>
    </row>
    <row r="1130" spans="1:10" ht="16.5" x14ac:dyDescent="0.25">
      <c r="A1130" s="45" t="s">
        <v>631</v>
      </c>
      <c r="B1130" s="45" t="s">
        <v>3318</v>
      </c>
      <c r="C1130" s="45" t="s">
        <v>3319</v>
      </c>
      <c r="D1130" s="45" t="s">
        <v>634</v>
      </c>
      <c r="E1130" s="45" t="s">
        <v>3320</v>
      </c>
      <c r="F1130" s="45" t="s">
        <v>38</v>
      </c>
      <c r="G1130" s="45" t="s">
        <v>636</v>
      </c>
      <c r="H1130" s="45" t="s">
        <v>1271</v>
      </c>
      <c r="I1130" s="46">
        <v>1</v>
      </c>
      <c r="J1130" s="45"/>
    </row>
    <row r="1131" spans="1:10" ht="16.5" x14ac:dyDescent="0.25">
      <c r="A1131" s="45" t="s">
        <v>631</v>
      </c>
      <c r="B1131" s="45" t="s">
        <v>3321</v>
      </c>
      <c r="C1131" s="45" t="s">
        <v>3322</v>
      </c>
      <c r="D1131" s="45" t="s">
        <v>634</v>
      </c>
      <c r="E1131" s="45" t="s">
        <v>3323</v>
      </c>
      <c r="F1131" s="45" t="s">
        <v>38</v>
      </c>
      <c r="G1131" s="45" t="s">
        <v>674</v>
      </c>
      <c r="H1131" s="45" t="s">
        <v>1925</v>
      </c>
      <c r="I1131" s="46">
        <v>1</v>
      </c>
      <c r="J1131" s="45"/>
    </row>
    <row r="1132" spans="1:10" ht="16.5" x14ac:dyDescent="0.25">
      <c r="A1132" s="45" t="s">
        <v>631</v>
      </c>
      <c r="B1132" s="45" t="s">
        <v>3324</v>
      </c>
      <c r="C1132" s="45" t="s">
        <v>3325</v>
      </c>
      <c r="D1132" s="45" t="s">
        <v>634</v>
      </c>
      <c r="E1132" s="45" t="s">
        <v>3326</v>
      </c>
      <c r="F1132" s="45" t="s">
        <v>473</v>
      </c>
      <c r="G1132" s="45" t="s">
        <v>636</v>
      </c>
      <c r="H1132" s="45" t="s">
        <v>1379</v>
      </c>
      <c r="I1132" s="46">
        <v>1</v>
      </c>
      <c r="J1132" s="45"/>
    </row>
    <row r="1133" spans="1:10" ht="16.5" x14ac:dyDescent="0.25">
      <c r="A1133" s="45" t="s">
        <v>648</v>
      </c>
      <c r="B1133" s="45" t="s">
        <v>3327</v>
      </c>
      <c r="C1133" s="45" t="s">
        <v>3328</v>
      </c>
      <c r="D1133" s="45" t="s">
        <v>699</v>
      </c>
      <c r="E1133" s="45" t="s">
        <v>3329</v>
      </c>
      <c r="F1133" s="45" t="s">
        <v>42</v>
      </c>
      <c r="G1133" s="45" t="s">
        <v>683</v>
      </c>
      <c r="H1133" s="45" t="s">
        <v>701</v>
      </c>
      <c r="I1133" s="46">
        <v>0</v>
      </c>
      <c r="J1133" s="45" t="s">
        <v>3330</v>
      </c>
    </row>
    <row r="1134" spans="1:10" ht="16.5" x14ac:dyDescent="0.25">
      <c r="A1134" s="45" t="s">
        <v>631</v>
      </c>
      <c r="B1134" s="45" t="s">
        <v>3331</v>
      </c>
      <c r="C1134" s="45" t="s">
        <v>3332</v>
      </c>
      <c r="D1134" s="45" t="s">
        <v>634</v>
      </c>
      <c r="E1134" s="45" t="s">
        <v>3333</v>
      </c>
      <c r="F1134" s="45" t="s">
        <v>50</v>
      </c>
      <c r="G1134" s="45" t="s">
        <v>855</v>
      </c>
      <c r="H1134" s="45" t="s">
        <v>1249</v>
      </c>
      <c r="I1134" s="46">
        <v>1</v>
      </c>
      <c r="J1134" s="45"/>
    </row>
    <row r="1135" spans="1:10" ht="16.5" x14ac:dyDescent="0.25">
      <c r="A1135" s="45" t="s">
        <v>631</v>
      </c>
      <c r="B1135" s="45" t="s">
        <v>3331</v>
      </c>
      <c r="C1135" s="45" t="s">
        <v>3332</v>
      </c>
      <c r="D1135" s="45" t="s">
        <v>634</v>
      </c>
      <c r="E1135" s="45" t="s">
        <v>3333</v>
      </c>
      <c r="F1135" s="45" t="s">
        <v>50</v>
      </c>
      <c r="G1135" s="45" t="s">
        <v>674</v>
      </c>
      <c r="H1135" s="45" t="s">
        <v>3334</v>
      </c>
      <c r="I1135" s="46">
        <v>2</v>
      </c>
      <c r="J1135" s="45"/>
    </row>
    <row r="1136" spans="1:10" ht="16.5" x14ac:dyDescent="0.25">
      <c r="A1136" s="45" t="s">
        <v>655</v>
      </c>
      <c r="B1136" s="45" t="s">
        <v>3335</v>
      </c>
      <c r="C1136" s="45" t="s">
        <v>3336</v>
      </c>
      <c r="D1136" s="45" t="s">
        <v>634</v>
      </c>
      <c r="E1136" s="45" t="s">
        <v>3336</v>
      </c>
      <c r="F1136" s="45" t="s">
        <v>38</v>
      </c>
      <c r="G1136" s="45" t="s">
        <v>665</v>
      </c>
      <c r="H1136" s="45" t="s">
        <v>982</v>
      </c>
      <c r="I1136" s="46">
        <v>2</v>
      </c>
      <c r="J1136" s="45"/>
    </row>
    <row r="1137" spans="1:10" ht="16.5" x14ac:dyDescent="0.25">
      <c r="A1137" s="45" t="s">
        <v>655</v>
      </c>
      <c r="B1137" s="45" t="s">
        <v>3335</v>
      </c>
      <c r="C1137" s="45" t="s">
        <v>3336</v>
      </c>
      <c r="D1137" s="45" t="s">
        <v>634</v>
      </c>
      <c r="E1137" s="45" t="s">
        <v>3336</v>
      </c>
      <c r="F1137" s="45" t="s">
        <v>38</v>
      </c>
      <c r="G1137" s="45" t="s">
        <v>667</v>
      </c>
      <c r="H1137" s="45" t="s">
        <v>983</v>
      </c>
      <c r="I1137" s="46">
        <v>0</v>
      </c>
      <c r="J1137" s="45"/>
    </row>
    <row r="1138" spans="1:10" ht="16.5" x14ac:dyDescent="0.25">
      <c r="A1138" s="45" t="s">
        <v>631</v>
      </c>
      <c r="B1138" s="45" t="s">
        <v>3337</v>
      </c>
      <c r="C1138" s="45" t="s">
        <v>3338</v>
      </c>
      <c r="D1138" s="45" t="s">
        <v>634</v>
      </c>
      <c r="E1138" s="45" t="s">
        <v>3339</v>
      </c>
      <c r="F1138" s="45" t="s">
        <v>50</v>
      </c>
      <c r="G1138" s="45" t="s">
        <v>674</v>
      </c>
      <c r="H1138" s="45" t="s">
        <v>2706</v>
      </c>
      <c r="I1138" s="46">
        <v>6</v>
      </c>
      <c r="J1138" s="45"/>
    </row>
    <row r="1139" spans="1:10" ht="16.5" x14ac:dyDescent="0.25">
      <c r="A1139" s="45" t="s">
        <v>631</v>
      </c>
      <c r="B1139" s="45" t="s">
        <v>3340</v>
      </c>
      <c r="C1139" s="45" t="s">
        <v>3341</v>
      </c>
      <c r="D1139" s="45" t="s">
        <v>699</v>
      </c>
      <c r="E1139" s="45" t="s">
        <v>3342</v>
      </c>
      <c r="F1139" s="45" t="s">
        <v>473</v>
      </c>
      <c r="G1139" s="45" t="s">
        <v>646</v>
      </c>
      <c r="H1139" s="45" t="s">
        <v>2339</v>
      </c>
      <c r="I1139" s="46">
        <v>0</v>
      </c>
      <c r="J1139" s="45"/>
    </row>
    <row r="1140" spans="1:10" ht="16.5" x14ac:dyDescent="0.25">
      <c r="A1140" s="45" t="s">
        <v>631</v>
      </c>
      <c r="B1140" s="45" t="s">
        <v>3340</v>
      </c>
      <c r="C1140" s="45" t="s">
        <v>3341</v>
      </c>
      <c r="D1140" s="45" t="s">
        <v>634</v>
      </c>
      <c r="E1140" s="45" t="s">
        <v>3342</v>
      </c>
      <c r="F1140" s="45" t="s">
        <v>473</v>
      </c>
      <c r="G1140" s="45" t="s">
        <v>646</v>
      </c>
      <c r="H1140" s="45" t="s">
        <v>2339</v>
      </c>
      <c r="I1140" s="46">
        <v>0</v>
      </c>
      <c r="J1140" s="45"/>
    </row>
    <row r="1141" spans="1:10" ht="16.5" x14ac:dyDescent="0.25">
      <c r="A1141" s="45" t="s">
        <v>631</v>
      </c>
      <c r="B1141" s="45" t="s">
        <v>3340</v>
      </c>
      <c r="C1141" s="45" t="s">
        <v>3341</v>
      </c>
      <c r="D1141" s="45" t="s">
        <v>634</v>
      </c>
      <c r="E1141" s="45" t="s">
        <v>3342</v>
      </c>
      <c r="F1141" s="45" t="s">
        <v>473</v>
      </c>
      <c r="G1141" s="45" t="s">
        <v>646</v>
      </c>
      <c r="H1141" s="45" t="s">
        <v>2339</v>
      </c>
      <c r="I1141" s="46">
        <v>27</v>
      </c>
      <c r="J1141" s="45"/>
    </row>
    <row r="1142" spans="1:10" ht="16.5" x14ac:dyDescent="0.25">
      <c r="A1142" s="45" t="s">
        <v>631</v>
      </c>
      <c r="B1142" s="45" t="s">
        <v>3340</v>
      </c>
      <c r="C1142" s="45" t="s">
        <v>3341</v>
      </c>
      <c r="D1142" s="45" t="s">
        <v>699</v>
      </c>
      <c r="E1142" s="45" t="s">
        <v>3342</v>
      </c>
      <c r="F1142" s="45" t="s">
        <v>473</v>
      </c>
      <c r="G1142" s="45" t="s">
        <v>641</v>
      </c>
      <c r="H1142" s="45" t="s">
        <v>1566</v>
      </c>
      <c r="I1142" s="46">
        <v>12</v>
      </c>
      <c r="J1142" s="45"/>
    </row>
    <row r="1143" spans="1:10" ht="16.5" x14ac:dyDescent="0.25">
      <c r="A1143" s="45" t="s">
        <v>631</v>
      </c>
      <c r="B1143" s="45" t="s">
        <v>3340</v>
      </c>
      <c r="C1143" s="45" t="s">
        <v>3341</v>
      </c>
      <c r="D1143" s="45" t="s">
        <v>634</v>
      </c>
      <c r="E1143" s="45" t="s">
        <v>3342</v>
      </c>
      <c r="F1143" s="45" t="s">
        <v>473</v>
      </c>
      <c r="G1143" s="45" t="s">
        <v>641</v>
      </c>
      <c r="H1143" s="45" t="s">
        <v>1566</v>
      </c>
      <c r="I1143" s="46">
        <v>0</v>
      </c>
      <c r="J1143" s="45"/>
    </row>
    <row r="1144" spans="1:10" ht="16.5" x14ac:dyDescent="0.25">
      <c r="A1144" s="45" t="s">
        <v>631</v>
      </c>
      <c r="B1144" s="45" t="s">
        <v>3340</v>
      </c>
      <c r="C1144" s="45" t="s">
        <v>3341</v>
      </c>
      <c r="D1144" s="45" t="s">
        <v>634</v>
      </c>
      <c r="E1144" s="45" t="s">
        <v>3342</v>
      </c>
      <c r="F1144" s="45" t="s">
        <v>473</v>
      </c>
      <c r="G1144" s="45" t="s">
        <v>665</v>
      </c>
      <c r="H1144" s="45" t="s">
        <v>2909</v>
      </c>
      <c r="I1144" s="46">
        <v>446</v>
      </c>
      <c r="J1144" s="45"/>
    </row>
    <row r="1145" spans="1:10" ht="16.5" x14ac:dyDescent="0.25">
      <c r="A1145" s="45" t="s">
        <v>631</v>
      </c>
      <c r="B1145" s="45" t="s">
        <v>3340</v>
      </c>
      <c r="C1145" s="45" t="s">
        <v>3341</v>
      </c>
      <c r="D1145" s="45" t="s">
        <v>634</v>
      </c>
      <c r="E1145" s="45" t="s">
        <v>3342</v>
      </c>
      <c r="F1145" s="45" t="s">
        <v>473</v>
      </c>
      <c r="G1145" s="45" t="s">
        <v>665</v>
      </c>
      <c r="H1145" s="45" t="s">
        <v>982</v>
      </c>
      <c r="I1145" s="46">
        <v>4</v>
      </c>
      <c r="J1145" s="45"/>
    </row>
    <row r="1146" spans="1:10" ht="16.5" x14ac:dyDescent="0.25">
      <c r="A1146" s="45" t="s">
        <v>631</v>
      </c>
      <c r="B1146" s="45" t="s">
        <v>3340</v>
      </c>
      <c r="C1146" s="45" t="s">
        <v>3341</v>
      </c>
      <c r="D1146" s="45" t="s">
        <v>634</v>
      </c>
      <c r="E1146" s="45" t="s">
        <v>3342</v>
      </c>
      <c r="F1146" s="45" t="s">
        <v>473</v>
      </c>
      <c r="G1146" s="45" t="s">
        <v>667</v>
      </c>
      <c r="H1146" s="45" t="s">
        <v>1570</v>
      </c>
      <c r="I1146" s="46">
        <v>0</v>
      </c>
      <c r="J1146" s="45"/>
    </row>
    <row r="1147" spans="1:10" ht="16.5" x14ac:dyDescent="0.25">
      <c r="A1147" s="45" t="s">
        <v>631</v>
      </c>
      <c r="B1147" s="45" t="s">
        <v>3343</v>
      </c>
      <c r="C1147" s="45" t="s">
        <v>3344</v>
      </c>
      <c r="D1147" s="45" t="s">
        <v>634</v>
      </c>
      <c r="E1147" s="45" t="s">
        <v>3345</v>
      </c>
      <c r="F1147" s="45" t="s">
        <v>50</v>
      </c>
      <c r="G1147" s="45" t="s">
        <v>674</v>
      </c>
      <c r="H1147" s="45" t="s">
        <v>3346</v>
      </c>
      <c r="I1147" s="46">
        <v>0</v>
      </c>
      <c r="J1147" s="45"/>
    </row>
    <row r="1148" spans="1:10" ht="16.5" x14ac:dyDescent="0.25">
      <c r="A1148" s="45" t="s">
        <v>631</v>
      </c>
      <c r="B1148" s="45" t="s">
        <v>3343</v>
      </c>
      <c r="C1148" s="45" t="s">
        <v>3344</v>
      </c>
      <c r="D1148" s="45" t="s">
        <v>634</v>
      </c>
      <c r="E1148" s="45" t="s">
        <v>3345</v>
      </c>
      <c r="F1148" s="45" t="s">
        <v>50</v>
      </c>
      <c r="G1148" s="45" t="s">
        <v>748</v>
      </c>
      <c r="H1148" s="45" t="s">
        <v>1227</v>
      </c>
      <c r="I1148" s="46">
        <v>1</v>
      </c>
      <c r="J1148" s="45"/>
    </row>
    <row r="1149" spans="1:10" ht="16.5" x14ac:dyDescent="0.25">
      <c r="A1149" s="45" t="s">
        <v>631</v>
      </c>
      <c r="B1149" s="45" t="s">
        <v>3347</v>
      </c>
      <c r="C1149" s="45" t="s">
        <v>3348</v>
      </c>
      <c r="D1149" s="45" t="s">
        <v>634</v>
      </c>
      <c r="E1149" s="45" t="s">
        <v>3349</v>
      </c>
      <c r="F1149" s="45" t="s">
        <v>50</v>
      </c>
      <c r="G1149" s="45" t="s">
        <v>667</v>
      </c>
      <c r="H1149" s="45" t="s">
        <v>1016</v>
      </c>
      <c r="I1149" s="46">
        <v>1</v>
      </c>
      <c r="J1149" s="45"/>
    </row>
    <row r="1150" spans="1:10" ht="16.5" x14ac:dyDescent="0.25">
      <c r="A1150" s="45" t="s">
        <v>631</v>
      </c>
      <c r="B1150" s="45" t="s">
        <v>3350</v>
      </c>
      <c r="C1150" s="45" t="s">
        <v>3351</v>
      </c>
      <c r="D1150" s="45" t="s">
        <v>699</v>
      </c>
      <c r="E1150" s="45" t="s">
        <v>3352</v>
      </c>
      <c r="F1150" s="45" t="s">
        <v>473</v>
      </c>
      <c r="G1150" s="45" t="s">
        <v>646</v>
      </c>
      <c r="H1150" s="45" t="s">
        <v>713</v>
      </c>
      <c r="I1150" s="46">
        <v>2</v>
      </c>
      <c r="J1150" s="45"/>
    </row>
    <row r="1151" spans="1:10" ht="16.5" x14ac:dyDescent="0.25">
      <c r="A1151" s="45" t="s">
        <v>631</v>
      </c>
      <c r="B1151" s="45" t="s">
        <v>3353</v>
      </c>
      <c r="C1151" s="45" t="s">
        <v>3354</v>
      </c>
      <c r="D1151" s="45" t="s">
        <v>634</v>
      </c>
      <c r="E1151" s="45" t="s">
        <v>3355</v>
      </c>
      <c r="F1151" s="45" t="s">
        <v>1119</v>
      </c>
      <c r="G1151" s="45" t="s">
        <v>738</v>
      </c>
      <c r="H1151" s="45" t="s">
        <v>1171</v>
      </c>
      <c r="I1151" s="46">
        <v>11</v>
      </c>
      <c r="J1151" s="45"/>
    </row>
    <row r="1152" spans="1:10" ht="16.5" x14ac:dyDescent="0.25">
      <c r="A1152" s="45" t="s">
        <v>631</v>
      </c>
      <c r="B1152" s="45" t="s">
        <v>3353</v>
      </c>
      <c r="C1152" s="45" t="s">
        <v>3354</v>
      </c>
      <c r="D1152" s="45" t="s">
        <v>634</v>
      </c>
      <c r="E1152" s="45" t="s">
        <v>3355</v>
      </c>
      <c r="F1152" s="45" t="s">
        <v>1119</v>
      </c>
      <c r="G1152" s="45" t="s">
        <v>738</v>
      </c>
      <c r="H1152" s="45" t="s">
        <v>799</v>
      </c>
      <c r="I1152" s="46">
        <v>15</v>
      </c>
      <c r="J1152" s="45"/>
    </row>
    <row r="1153" spans="1:10" ht="16.5" x14ac:dyDescent="0.25">
      <c r="A1153" s="45" t="s">
        <v>631</v>
      </c>
      <c r="B1153" s="45" t="s">
        <v>3353</v>
      </c>
      <c r="C1153" s="45" t="s">
        <v>3354</v>
      </c>
      <c r="D1153" s="45" t="s">
        <v>634</v>
      </c>
      <c r="E1153" s="45" t="s">
        <v>3355</v>
      </c>
      <c r="F1153" s="45" t="s">
        <v>1119</v>
      </c>
      <c r="G1153" s="45" t="s">
        <v>738</v>
      </c>
      <c r="H1153" s="45" t="s">
        <v>800</v>
      </c>
      <c r="I1153" s="46">
        <v>15</v>
      </c>
      <c r="J1153" s="45"/>
    </row>
    <row r="1154" spans="1:10" ht="16.5" x14ac:dyDescent="0.25">
      <c r="A1154" s="45" t="s">
        <v>631</v>
      </c>
      <c r="B1154" s="45" t="s">
        <v>3356</v>
      </c>
      <c r="C1154" s="45" t="s">
        <v>3357</v>
      </c>
      <c r="D1154" s="45" t="s">
        <v>813</v>
      </c>
      <c r="E1154" s="45" t="s">
        <v>3358</v>
      </c>
      <c r="F1154" s="45" t="s">
        <v>38</v>
      </c>
      <c r="G1154" s="45" t="s">
        <v>738</v>
      </c>
      <c r="H1154" s="45" t="s">
        <v>3359</v>
      </c>
      <c r="I1154" s="46">
        <v>490</v>
      </c>
      <c r="J1154" s="45"/>
    </row>
    <row r="1155" spans="1:10" ht="16.5" x14ac:dyDescent="0.25">
      <c r="A1155" s="45" t="s">
        <v>631</v>
      </c>
      <c r="B1155" s="45" t="s">
        <v>3356</v>
      </c>
      <c r="C1155" s="45" t="s">
        <v>3357</v>
      </c>
      <c r="D1155" s="45" t="s">
        <v>634</v>
      </c>
      <c r="E1155" s="45" t="s">
        <v>3358</v>
      </c>
      <c r="F1155" s="45" t="s">
        <v>38</v>
      </c>
      <c r="G1155" s="45" t="s">
        <v>738</v>
      </c>
      <c r="H1155" s="45" t="s">
        <v>835</v>
      </c>
      <c r="I1155" s="46">
        <v>132</v>
      </c>
      <c r="J1155" s="45"/>
    </row>
    <row r="1156" spans="1:10" ht="16.5" x14ac:dyDescent="0.25">
      <c r="A1156" s="45" t="s">
        <v>631</v>
      </c>
      <c r="B1156" s="45" t="s">
        <v>3356</v>
      </c>
      <c r="C1156" s="45" t="s">
        <v>3357</v>
      </c>
      <c r="D1156" s="45" t="s">
        <v>634</v>
      </c>
      <c r="E1156" s="45" t="s">
        <v>3358</v>
      </c>
      <c r="F1156" s="45" t="s">
        <v>38</v>
      </c>
      <c r="G1156" s="45" t="s">
        <v>738</v>
      </c>
      <c r="H1156" s="45" t="s">
        <v>3360</v>
      </c>
      <c r="I1156" s="46">
        <v>1128</v>
      </c>
      <c r="J1156" s="45"/>
    </row>
    <row r="1157" spans="1:10" ht="16.5" x14ac:dyDescent="0.25">
      <c r="A1157" s="45" t="s">
        <v>631</v>
      </c>
      <c r="B1157" s="45" t="s">
        <v>3356</v>
      </c>
      <c r="C1157" s="45" t="s">
        <v>3357</v>
      </c>
      <c r="D1157" s="45" t="s">
        <v>813</v>
      </c>
      <c r="E1157" s="45" t="s">
        <v>3358</v>
      </c>
      <c r="F1157" s="45" t="s">
        <v>38</v>
      </c>
      <c r="G1157" s="45" t="s">
        <v>738</v>
      </c>
      <c r="H1157" s="45" t="s">
        <v>3361</v>
      </c>
      <c r="I1157" s="46">
        <v>716</v>
      </c>
      <c r="J1157" s="45"/>
    </row>
    <row r="1158" spans="1:10" ht="16.5" x14ac:dyDescent="0.25">
      <c r="A1158" s="45" t="s">
        <v>631</v>
      </c>
      <c r="B1158" s="45" t="s">
        <v>3356</v>
      </c>
      <c r="C1158" s="45" t="s">
        <v>3357</v>
      </c>
      <c r="D1158" s="45" t="s">
        <v>813</v>
      </c>
      <c r="E1158" s="45" t="s">
        <v>3358</v>
      </c>
      <c r="F1158" s="45" t="s">
        <v>38</v>
      </c>
      <c r="G1158" s="45" t="s">
        <v>738</v>
      </c>
      <c r="H1158" s="45" t="s">
        <v>2716</v>
      </c>
      <c r="I1158" s="46">
        <v>0</v>
      </c>
      <c r="J1158" s="45"/>
    </row>
    <row r="1159" spans="1:10" ht="16.5" x14ac:dyDescent="0.25">
      <c r="A1159" s="45" t="s">
        <v>631</v>
      </c>
      <c r="B1159" s="45" t="s">
        <v>3356</v>
      </c>
      <c r="C1159" s="45" t="s">
        <v>3357</v>
      </c>
      <c r="D1159" s="45" t="s">
        <v>634</v>
      </c>
      <c r="E1159" s="45" t="s">
        <v>3358</v>
      </c>
      <c r="F1159" s="45" t="s">
        <v>38</v>
      </c>
      <c r="G1159" s="45" t="s">
        <v>738</v>
      </c>
      <c r="H1159" s="45" t="s">
        <v>3362</v>
      </c>
      <c r="I1159" s="46">
        <v>236</v>
      </c>
      <c r="J1159" s="45"/>
    </row>
    <row r="1160" spans="1:10" ht="16.5" x14ac:dyDescent="0.25">
      <c r="A1160" s="45" t="s">
        <v>631</v>
      </c>
      <c r="B1160" s="45" t="s">
        <v>3363</v>
      </c>
      <c r="C1160" s="45" t="s">
        <v>3364</v>
      </c>
      <c r="D1160" s="45" t="s">
        <v>699</v>
      </c>
      <c r="E1160" s="45" t="s">
        <v>3365</v>
      </c>
      <c r="F1160" s="45" t="s">
        <v>50</v>
      </c>
      <c r="G1160" s="45" t="s">
        <v>754</v>
      </c>
      <c r="H1160" s="45" t="s">
        <v>755</v>
      </c>
      <c r="I1160" s="46">
        <v>0</v>
      </c>
      <c r="J1160" s="45"/>
    </row>
    <row r="1161" spans="1:10" ht="16.5" x14ac:dyDescent="0.25">
      <c r="A1161" s="45" t="s">
        <v>631</v>
      </c>
      <c r="B1161" s="45" t="s">
        <v>3366</v>
      </c>
      <c r="C1161" s="45" t="s">
        <v>3367</v>
      </c>
      <c r="D1161" s="45" t="s">
        <v>699</v>
      </c>
      <c r="E1161" s="45" t="s">
        <v>3368</v>
      </c>
      <c r="F1161" s="45" t="s">
        <v>50</v>
      </c>
      <c r="G1161" s="45" t="s">
        <v>754</v>
      </c>
      <c r="H1161" s="45" t="s">
        <v>755</v>
      </c>
      <c r="I1161" s="46">
        <v>0</v>
      </c>
      <c r="J1161" s="45"/>
    </row>
    <row r="1162" spans="1:10" ht="16.5" x14ac:dyDescent="0.25">
      <c r="A1162" s="45" t="s">
        <v>631</v>
      </c>
      <c r="B1162" s="45" t="s">
        <v>3369</v>
      </c>
      <c r="C1162" s="45" t="s">
        <v>3370</v>
      </c>
      <c r="D1162" s="45" t="s">
        <v>634</v>
      </c>
      <c r="E1162" s="45" t="s">
        <v>3371</v>
      </c>
      <c r="F1162" s="45" t="s">
        <v>38</v>
      </c>
      <c r="G1162" s="45" t="s">
        <v>636</v>
      </c>
      <c r="H1162" s="45" t="s">
        <v>717</v>
      </c>
      <c r="I1162" s="46">
        <v>2</v>
      </c>
      <c r="J1162" s="45"/>
    </row>
    <row r="1163" spans="1:10" ht="16.5" x14ac:dyDescent="0.25">
      <c r="A1163" s="45" t="s">
        <v>631</v>
      </c>
      <c r="B1163" s="45" t="s">
        <v>3369</v>
      </c>
      <c r="C1163" s="45" t="s">
        <v>3370</v>
      </c>
      <c r="D1163" s="45" t="s">
        <v>634</v>
      </c>
      <c r="E1163" s="45" t="s">
        <v>3371</v>
      </c>
      <c r="F1163" s="45" t="s">
        <v>38</v>
      </c>
      <c r="G1163" s="45" t="s">
        <v>636</v>
      </c>
      <c r="H1163" s="45" t="s">
        <v>718</v>
      </c>
      <c r="I1163" s="46">
        <v>0</v>
      </c>
      <c r="J1163" s="45"/>
    </row>
    <row r="1164" spans="1:10" ht="16.5" x14ac:dyDescent="0.25">
      <c r="A1164" s="45" t="s">
        <v>631</v>
      </c>
      <c r="B1164" s="45" t="s">
        <v>3372</v>
      </c>
      <c r="C1164" s="45" t="s">
        <v>3373</v>
      </c>
      <c r="D1164" s="45" t="s">
        <v>634</v>
      </c>
      <c r="E1164" s="45" t="s">
        <v>2117</v>
      </c>
      <c r="F1164" s="45" t="s">
        <v>38</v>
      </c>
      <c r="G1164" s="45" t="s">
        <v>659</v>
      </c>
      <c r="H1164" s="45" t="s">
        <v>3374</v>
      </c>
      <c r="I1164" s="46">
        <v>1</v>
      </c>
      <c r="J1164" s="45"/>
    </row>
    <row r="1165" spans="1:10" ht="16.5" x14ac:dyDescent="0.25">
      <c r="A1165" s="45" t="s">
        <v>858</v>
      </c>
      <c r="B1165" s="45" t="s">
        <v>3375</v>
      </c>
      <c r="C1165" s="45" t="s">
        <v>3376</v>
      </c>
      <c r="D1165" s="45" t="s">
        <v>634</v>
      </c>
      <c r="E1165" s="45" t="s">
        <v>3377</v>
      </c>
      <c r="F1165" s="45" t="s">
        <v>38</v>
      </c>
      <c r="G1165" s="45" t="s">
        <v>659</v>
      </c>
      <c r="H1165" s="45" t="s">
        <v>3378</v>
      </c>
      <c r="I1165" s="46">
        <v>1</v>
      </c>
      <c r="J1165" s="45"/>
    </row>
    <row r="1166" spans="1:10" ht="16.5" x14ac:dyDescent="0.25">
      <c r="A1166" s="45" t="s">
        <v>858</v>
      </c>
      <c r="B1166" s="45" t="s">
        <v>3375</v>
      </c>
      <c r="C1166" s="45" t="s">
        <v>3376</v>
      </c>
      <c r="D1166" s="45" t="s">
        <v>634</v>
      </c>
      <c r="E1166" s="45" t="s">
        <v>3377</v>
      </c>
      <c r="F1166" s="45" t="s">
        <v>38</v>
      </c>
      <c r="G1166" s="45" t="s">
        <v>659</v>
      </c>
      <c r="H1166" s="45" t="s">
        <v>3379</v>
      </c>
      <c r="I1166" s="46">
        <v>0</v>
      </c>
      <c r="J1166" s="45"/>
    </row>
    <row r="1167" spans="1:10" ht="16.5" x14ac:dyDescent="0.25">
      <c r="A1167" s="45" t="s">
        <v>858</v>
      </c>
      <c r="B1167" s="45" t="s">
        <v>3375</v>
      </c>
      <c r="C1167" s="45" t="s">
        <v>3376</v>
      </c>
      <c r="D1167" s="45" t="s">
        <v>634</v>
      </c>
      <c r="E1167" s="45" t="s">
        <v>3377</v>
      </c>
      <c r="F1167" s="45" t="s">
        <v>38</v>
      </c>
      <c r="G1167" s="45" t="s">
        <v>667</v>
      </c>
      <c r="H1167" s="45" t="s">
        <v>863</v>
      </c>
      <c r="I1167" s="46">
        <v>2</v>
      </c>
      <c r="J1167" s="45"/>
    </row>
    <row r="1168" spans="1:10" ht="16.5" x14ac:dyDescent="0.25">
      <c r="A1168" s="45" t="s">
        <v>631</v>
      </c>
      <c r="B1168" s="45" t="s">
        <v>3380</v>
      </c>
      <c r="C1168" s="45" t="s">
        <v>3381</v>
      </c>
      <c r="D1168" s="45" t="s">
        <v>634</v>
      </c>
      <c r="E1168" s="45" t="s">
        <v>3382</v>
      </c>
      <c r="F1168" s="45" t="s">
        <v>50</v>
      </c>
      <c r="G1168" s="45" t="s">
        <v>674</v>
      </c>
      <c r="H1168" s="45" t="s">
        <v>3383</v>
      </c>
      <c r="I1168" s="46">
        <v>1</v>
      </c>
      <c r="J1168" s="45"/>
    </row>
    <row r="1169" spans="1:10" ht="16.5" x14ac:dyDescent="0.25">
      <c r="A1169" s="45" t="s">
        <v>631</v>
      </c>
      <c r="B1169" s="45" t="s">
        <v>3384</v>
      </c>
      <c r="C1169" s="45" t="s">
        <v>3385</v>
      </c>
      <c r="D1169" s="45" t="s">
        <v>634</v>
      </c>
      <c r="E1169" s="45" t="s">
        <v>3386</v>
      </c>
      <c r="F1169" s="45" t="s">
        <v>38</v>
      </c>
      <c r="G1169" s="45" t="s">
        <v>674</v>
      </c>
      <c r="H1169" s="45" t="s">
        <v>3387</v>
      </c>
      <c r="I1169" s="46">
        <v>3</v>
      </c>
      <c r="J1169" s="45"/>
    </row>
    <row r="1170" spans="1:10" ht="16.5" x14ac:dyDescent="0.25">
      <c r="A1170" s="45" t="s">
        <v>631</v>
      </c>
      <c r="B1170" s="45" t="s">
        <v>3388</v>
      </c>
      <c r="C1170" s="45" t="s">
        <v>3389</v>
      </c>
      <c r="D1170" s="45" t="s">
        <v>634</v>
      </c>
      <c r="E1170" s="45" t="s">
        <v>3390</v>
      </c>
      <c r="F1170" s="45" t="s">
        <v>473</v>
      </c>
      <c r="G1170" s="45" t="s">
        <v>636</v>
      </c>
      <c r="H1170" s="45" t="s">
        <v>3391</v>
      </c>
      <c r="I1170" s="46">
        <v>3</v>
      </c>
      <c r="J1170" s="45"/>
    </row>
    <row r="1171" spans="1:10" ht="16.5" x14ac:dyDescent="0.25">
      <c r="A1171" s="45" t="s">
        <v>631</v>
      </c>
      <c r="B1171" s="45" t="s">
        <v>3392</v>
      </c>
      <c r="C1171" s="45" t="s">
        <v>1381</v>
      </c>
      <c r="D1171" s="45" t="s">
        <v>634</v>
      </c>
      <c r="E1171" s="45" t="s">
        <v>3393</v>
      </c>
      <c r="F1171" s="45" t="s">
        <v>38</v>
      </c>
      <c r="G1171" s="45" t="s">
        <v>674</v>
      </c>
      <c r="H1171" s="45" t="s">
        <v>3394</v>
      </c>
      <c r="I1171" s="46">
        <v>4</v>
      </c>
      <c r="J1171" s="45"/>
    </row>
    <row r="1172" spans="1:10" ht="16.5" x14ac:dyDescent="0.25">
      <c r="A1172" s="45" t="s">
        <v>631</v>
      </c>
      <c r="B1172" s="45" t="s">
        <v>3395</v>
      </c>
      <c r="C1172" s="45" t="s">
        <v>3396</v>
      </c>
      <c r="D1172" s="45" t="s">
        <v>634</v>
      </c>
      <c r="E1172" s="45" t="s">
        <v>3397</v>
      </c>
      <c r="F1172" s="45" t="s">
        <v>50</v>
      </c>
      <c r="G1172" s="45" t="s">
        <v>674</v>
      </c>
      <c r="H1172" s="45" t="s">
        <v>3398</v>
      </c>
      <c r="I1172" s="46">
        <v>121</v>
      </c>
      <c r="J1172" s="45"/>
    </row>
    <row r="1173" spans="1:10" ht="16.5" x14ac:dyDescent="0.25">
      <c r="A1173" s="45" t="s">
        <v>631</v>
      </c>
      <c r="B1173" s="45" t="s">
        <v>3399</v>
      </c>
      <c r="C1173" s="45" t="s">
        <v>1222</v>
      </c>
      <c r="D1173" s="45" t="s">
        <v>634</v>
      </c>
      <c r="E1173" s="45"/>
      <c r="F1173" s="45" t="s">
        <v>38</v>
      </c>
      <c r="G1173" s="45" t="s">
        <v>641</v>
      </c>
      <c r="H1173" s="45" t="s">
        <v>1567</v>
      </c>
      <c r="I1173" s="46">
        <v>2</v>
      </c>
      <c r="J1173" s="45"/>
    </row>
    <row r="1174" spans="1:10" ht="16.5" x14ac:dyDescent="0.25">
      <c r="A1174" s="45" t="s">
        <v>631</v>
      </c>
      <c r="B1174" s="45" t="s">
        <v>3400</v>
      </c>
      <c r="C1174" s="45" t="s">
        <v>3401</v>
      </c>
      <c r="D1174" s="45" t="s">
        <v>634</v>
      </c>
      <c r="E1174" s="45" t="s">
        <v>3402</v>
      </c>
      <c r="F1174" s="45" t="s">
        <v>38</v>
      </c>
      <c r="G1174" s="45" t="s">
        <v>738</v>
      </c>
      <c r="H1174" s="45" t="s">
        <v>2330</v>
      </c>
      <c r="I1174" s="46">
        <v>10</v>
      </c>
      <c r="J1174" s="45"/>
    </row>
    <row r="1175" spans="1:10" ht="16.5" x14ac:dyDescent="0.25">
      <c r="A1175" s="45" t="s">
        <v>631</v>
      </c>
      <c r="B1175" s="45" t="s">
        <v>3400</v>
      </c>
      <c r="C1175" s="45" t="s">
        <v>3401</v>
      </c>
      <c r="D1175" s="45" t="s">
        <v>634</v>
      </c>
      <c r="E1175" s="45" t="s">
        <v>3402</v>
      </c>
      <c r="F1175" s="45" t="s">
        <v>38</v>
      </c>
      <c r="G1175" s="45" t="s">
        <v>738</v>
      </c>
      <c r="H1175" s="45" t="s">
        <v>2331</v>
      </c>
      <c r="I1175" s="46">
        <v>10</v>
      </c>
      <c r="J1175" s="45"/>
    </row>
    <row r="1176" spans="1:10" ht="16.5" x14ac:dyDescent="0.25">
      <c r="A1176" s="45" t="s">
        <v>631</v>
      </c>
      <c r="B1176" s="45" t="s">
        <v>3400</v>
      </c>
      <c r="C1176" s="45" t="s">
        <v>3401</v>
      </c>
      <c r="D1176" s="45" t="s">
        <v>634</v>
      </c>
      <c r="E1176" s="45" t="s">
        <v>3402</v>
      </c>
      <c r="F1176" s="45" t="s">
        <v>38</v>
      </c>
      <c r="G1176" s="45" t="s">
        <v>738</v>
      </c>
      <c r="H1176" s="45" t="s">
        <v>1609</v>
      </c>
      <c r="I1176" s="46">
        <v>8</v>
      </c>
      <c r="J1176" s="45"/>
    </row>
    <row r="1177" spans="1:10" ht="16.5" x14ac:dyDescent="0.25">
      <c r="A1177" s="45" t="s">
        <v>631</v>
      </c>
      <c r="B1177" s="45" t="s">
        <v>3400</v>
      </c>
      <c r="C1177" s="45" t="s">
        <v>3401</v>
      </c>
      <c r="D1177" s="45" t="s">
        <v>634</v>
      </c>
      <c r="E1177" s="45" t="s">
        <v>3402</v>
      </c>
      <c r="F1177" s="45" t="s">
        <v>38</v>
      </c>
      <c r="G1177" s="45" t="s">
        <v>738</v>
      </c>
      <c r="H1177" s="45" t="s">
        <v>867</v>
      </c>
      <c r="I1177" s="46">
        <v>2</v>
      </c>
      <c r="J1177" s="45"/>
    </row>
    <row r="1178" spans="1:10" ht="16.5" x14ac:dyDescent="0.25">
      <c r="A1178" s="45" t="s">
        <v>631</v>
      </c>
      <c r="B1178" s="45" t="s">
        <v>3400</v>
      </c>
      <c r="C1178" s="45" t="s">
        <v>3401</v>
      </c>
      <c r="D1178" s="45" t="s">
        <v>634</v>
      </c>
      <c r="E1178" s="45" t="s">
        <v>3402</v>
      </c>
      <c r="F1178" s="45" t="s">
        <v>38</v>
      </c>
      <c r="G1178" s="45" t="s">
        <v>738</v>
      </c>
      <c r="H1178" s="45" t="s">
        <v>871</v>
      </c>
      <c r="I1178" s="46">
        <v>2</v>
      </c>
      <c r="J1178" s="45"/>
    </row>
    <row r="1179" spans="1:10" ht="16.5" x14ac:dyDescent="0.25">
      <c r="A1179" s="45" t="s">
        <v>631</v>
      </c>
      <c r="B1179" s="45" t="s">
        <v>3400</v>
      </c>
      <c r="C1179" s="45" t="s">
        <v>3401</v>
      </c>
      <c r="D1179" s="45" t="s">
        <v>634</v>
      </c>
      <c r="E1179" s="45" t="s">
        <v>3402</v>
      </c>
      <c r="F1179" s="45" t="s">
        <v>38</v>
      </c>
      <c r="G1179" s="45" t="s">
        <v>738</v>
      </c>
      <c r="H1179" s="45" t="s">
        <v>872</v>
      </c>
      <c r="I1179" s="46">
        <v>8</v>
      </c>
      <c r="J1179" s="45"/>
    </row>
    <row r="1180" spans="1:10" ht="16.5" x14ac:dyDescent="0.25">
      <c r="A1180" s="45" t="s">
        <v>631</v>
      </c>
      <c r="B1180" s="45" t="s">
        <v>3403</v>
      </c>
      <c r="C1180" s="45" t="s">
        <v>1493</v>
      </c>
      <c r="D1180" s="45" t="s">
        <v>634</v>
      </c>
      <c r="E1180" s="45" t="s">
        <v>3404</v>
      </c>
      <c r="F1180" s="45" t="s">
        <v>38</v>
      </c>
      <c r="G1180" s="45" t="s">
        <v>646</v>
      </c>
      <c r="H1180" s="45" t="s">
        <v>897</v>
      </c>
      <c r="I1180" s="46">
        <v>1</v>
      </c>
      <c r="J1180" s="45"/>
    </row>
    <row r="1181" spans="1:10" ht="16.5" x14ac:dyDescent="0.25">
      <c r="A1181" s="45" t="s">
        <v>631</v>
      </c>
      <c r="B1181" s="45" t="s">
        <v>3403</v>
      </c>
      <c r="C1181" s="45" t="s">
        <v>1493</v>
      </c>
      <c r="D1181" s="45" t="s">
        <v>634</v>
      </c>
      <c r="E1181" s="45" t="s">
        <v>3404</v>
      </c>
      <c r="F1181" s="45" t="s">
        <v>38</v>
      </c>
      <c r="G1181" s="45" t="s">
        <v>665</v>
      </c>
      <c r="H1181" s="45" t="s">
        <v>1232</v>
      </c>
      <c r="I1181" s="46">
        <v>1</v>
      </c>
      <c r="J1181" s="45"/>
    </row>
    <row r="1182" spans="1:10" ht="16.5" x14ac:dyDescent="0.25">
      <c r="A1182" s="45" t="s">
        <v>648</v>
      </c>
      <c r="B1182" s="45" t="s">
        <v>44</v>
      </c>
      <c r="C1182" s="45" t="s">
        <v>3405</v>
      </c>
      <c r="D1182" s="45" t="s">
        <v>699</v>
      </c>
      <c r="E1182" s="45" t="s">
        <v>3406</v>
      </c>
      <c r="F1182" s="45" t="s">
        <v>42</v>
      </c>
      <c r="G1182" s="45" t="s">
        <v>663</v>
      </c>
      <c r="H1182" s="45" t="s">
        <v>2296</v>
      </c>
      <c r="I1182" s="46">
        <v>7</v>
      </c>
      <c r="J1182" s="45" t="s">
        <v>3407</v>
      </c>
    </row>
    <row r="1183" spans="1:10" ht="16.5" x14ac:dyDescent="0.25">
      <c r="A1183" s="45" t="s">
        <v>648</v>
      </c>
      <c r="B1183" s="45" t="s">
        <v>44</v>
      </c>
      <c r="C1183" s="45" t="s">
        <v>3405</v>
      </c>
      <c r="D1183" s="45" t="s">
        <v>699</v>
      </c>
      <c r="E1183" s="45" t="s">
        <v>3406</v>
      </c>
      <c r="F1183" s="45" t="s">
        <v>42</v>
      </c>
      <c r="G1183" s="45" t="s">
        <v>646</v>
      </c>
      <c r="H1183" s="45" t="s">
        <v>2297</v>
      </c>
      <c r="I1183" s="46">
        <v>7</v>
      </c>
      <c r="J1183" s="45" t="s">
        <v>3407</v>
      </c>
    </row>
    <row r="1184" spans="1:10" ht="16.5" x14ac:dyDescent="0.25">
      <c r="A1184" s="45" t="s">
        <v>648</v>
      </c>
      <c r="B1184" s="45" t="s">
        <v>44</v>
      </c>
      <c r="C1184" s="45" t="s">
        <v>3405</v>
      </c>
      <c r="D1184" s="45" t="s">
        <v>699</v>
      </c>
      <c r="E1184" s="45" t="s">
        <v>3406</v>
      </c>
      <c r="F1184" s="45" t="s">
        <v>42</v>
      </c>
      <c r="G1184" s="45" t="s">
        <v>683</v>
      </c>
      <c r="H1184" s="45" t="s">
        <v>3217</v>
      </c>
      <c r="I1184" s="46">
        <v>40</v>
      </c>
      <c r="J1184" s="45" t="s">
        <v>3407</v>
      </c>
    </row>
    <row r="1185" spans="1:10" ht="16.5" x14ac:dyDescent="0.25">
      <c r="A1185" s="45" t="s">
        <v>648</v>
      </c>
      <c r="B1185" s="45" t="s">
        <v>44</v>
      </c>
      <c r="C1185" s="45" t="s">
        <v>3405</v>
      </c>
      <c r="D1185" s="45" t="s">
        <v>699</v>
      </c>
      <c r="E1185" s="45" t="s">
        <v>3406</v>
      </c>
      <c r="F1185" s="45" t="s">
        <v>42</v>
      </c>
      <c r="G1185" s="45" t="s">
        <v>683</v>
      </c>
      <c r="H1185" s="45" t="s">
        <v>3408</v>
      </c>
      <c r="I1185" s="46">
        <v>0</v>
      </c>
      <c r="J1185" s="45" t="s">
        <v>3409</v>
      </c>
    </row>
    <row r="1186" spans="1:10" ht="16.5" x14ac:dyDescent="0.25">
      <c r="A1186" s="45" t="s">
        <v>648</v>
      </c>
      <c r="B1186" s="45" t="s">
        <v>44</v>
      </c>
      <c r="C1186" s="45" t="s">
        <v>3405</v>
      </c>
      <c r="D1186" s="45" t="s">
        <v>699</v>
      </c>
      <c r="E1186" s="45" t="s">
        <v>3406</v>
      </c>
      <c r="F1186" s="45" t="s">
        <v>42</v>
      </c>
      <c r="G1186" s="45" t="s">
        <v>683</v>
      </c>
      <c r="H1186" s="45" t="s">
        <v>701</v>
      </c>
      <c r="I1186" s="46">
        <v>0</v>
      </c>
      <c r="J1186" s="45" t="s">
        <v>3410</v>
      </c>
    </row>
    <row r="1187" spans="1:10" ht="16.5" x14ac:dyDescent="0.25">
      <c r="A1187" s="45" t="s">
        <v>648</v>
      </c>
      <c r="B1187" s="45" t="s">
        <v>44</v>
      </c>
      <c r="C1187" s="45" t="s">
        <v>3405</v>
      </c>
      <c r="D1187" s="45" t="s">
        <v>699</v>
      </c>
      <c r="E1187" s="45" t="s">
        <v>3406</v>
      </c>
      <c r="F1187" s="45" t="s">
        <v>42</v>
      </c>
      <c r="G1187" s="45" t="s">
        <v>683</v>
      </c>
      <c r="H1187" s="45" t="s">
        <v>701</v>
      </c>
      <c r="I1187" s="46">
        <v>0</v>
      </c>
      <c r="J1187" s="45" t="s">
        <v>3409</v>
      </c>
    </row>
    <row r="1188" spans="1:10" ht="16.5" x14ac:dyDescent="0.25">
      <c r="A1188" s="45" t="s">
        <v>648</v>
      </c>
      <c r="B1188" s="45" t="s">
        <v>44</v>
      </c>
      <c r="C1188" s="45" t="s">
        <v>3405</v>
      </c>
      <c r="D1188" s="45" t="s">
        <v>699</v>
      </c>
      <c r="E1188" s="45" t="s">
        <v>3406</v>
      </c>
      <c r="F1188" s="45" t="s">
        <v>42</v>
      </c>
      <c r="G1188" s="45" t="s">
        <v>683</v>
      </c>
      <c r="H1188" s="45" t="s">
        <v>701</v>
      </c>
      <c r="I1188" s="46">
        <v>0</v>
      </c>
      <c r="J1188" s="45" t="s">
        <v>3407</v>
      </c>
    </row>
    <row r="1189" spans="1:10" ht="16.5" x14ac:dyDescent="0.25">
      <c r="A1189" s="45" t="s">
        <v>648</v>
      </c>
      <c r="B1189" s="45" t="s">
        <v>44</v>
      </c>
      <c r="C1189" s="45" t="s">
        <v>3405</v>
      </c>
      <c r="D1189" s="45" t="s">
        <v>699</v>
      </c>
      <c r="E1189" s="45" t="s">
        <v>3406</v>
      </c>
      <c r="F1189" s="45" t="s">
        <v>42</v>
      </c>
      <c r="G1189" s="45" t="s">
        <v>683</v>
      </c>
      <c r="H1189" s="45" t="s">
        <v>1078</v>
      </c>
      <c r="I1189" s="46">
        <v>0</v>
      </c>
      <c r="J1189" s="45" t="s">
        <v>3411</v>
      </c>
    </row>
    <row r="1190" spans="1:10" ht="16.5" x14ac:dyDescent="0.25">
      <c r="A1190" s="45" t="s">
        <v>631</v>
      </c>
      <c r="B1190" s="45" t="s">
        <v>3412</v>
      </c>
      <c r="C1190" s="45" t="s">
        <v>3413</v>
      </c>
      <c r="D1190" s="45" t="s">
        <v>634</v>
      </c>
      <c r="E1190" s="45" t="s">
        <v>3414</v>
      </c>
      <c r="F1190" s="45" t="s">
        <v>38</v>
      </c>
      <c r="G1190" s="45" t="s">
        <v>674</v>
      </c>
      <c r="H1190" s="45" t="s">
        <v>2417</v>
      </c>
      <c r="I1190" s="46">
        <v>2</v>
      </c>
      <c r="J1190" s="45"/>
    </row>
    <row r="1191" spans="1:10" ht="16.5" x14ac:dyDescent="0.25">
      <c r="A1191" s="45" t="s">
        <v>631</v>
      </c>
      <c r="B1191" s="45" t="s">
        <v>3415</v>
      </c>
      <c r="C1191" s="45" t="s">
        <v>3416</v>
      </c>
      <c r="D1191" s="45" t="s">
        <v>699</v>
      </c>
      <c r="E1191" s="45" t="s">
        <v>3417</v>
      </c>
      <c r="F1191" s="45" t="s">
        <v>50</v>
      </c>
      <c r="G1191" s="45" t="s">
        <v>754</v>
      </c>
      <c r="H1191" s="45" t="s">
        <v>755</v>
      </c>
      <c r="I1191" s="46">
        <v>0</v>
      </c>
      <c r="J1191" s="45"/>
    </row>
    <row r="1192" spans="1:10" ht="16.5" x14ac:dyDescent="0.25">
      <c r="A1192" s="45" t="s">
        <v>631</v>
      </c>
      <c r="B1192" s="45" t="s">
        <v>3415</v>
      </c>
      <c r="C1192" s="45" t="s">
        <v>3416</v>
      </c>
      <c r="D1192" s="45" t="s">
        <v>699</v>
      </c>
      <c r="E1192" s="45" t="s">
        <v>3417</v>
      </c>
      <c r="F1192" s="45" t="s">
        <v>50</v>
      </c>
      <c r="G1192" s="45" t="s">
        <v>754</v>
      </c>
      <c r="H1192" s="45" t="s">
        <v>755</v>
      </c>
      <c r="I1192" s="46">
        <v>0</v>
      </c>
      <c r="J1192" s="45"/>
    </row>
    <row r="1193" spans="1:10" ht="16.5" x14ac:dyDescent="0.25">
      <c r="A1193" s="45" t="s">
        <v>631</v>
      </c>
      <c r="B1193" s="45" t="s">
        <v>3418</v>
      </c>
      <c r="C1193" s="45" t="s">
        <v>3419</v>
      </c>
      <c r="D1193" s="45" t="s">
        <v>634</v>
      </c>
      <c r="E1193" s="45" t="s">
        <v>3420</v>
      </c>
      <c r="F1193" s="45" t="s">
        <v>50</v>
      </c>
      <c r="G1193" s="45" t="s">
        <v>674</v>
      </c>
      <c r="H1193" s="45" t="s">
        <v>3421</v>
      </c>
      <c r="I1193" s="46">
        <v>2</v>
      </c>
      <c r="J1193" s="45"/>
    </row>
    <row r="1194" spans="1:10" ht="16.5" x14ac:dyDescent="0.25">
      <c r="A1194" s="45" t="s">
        <v>631</v>
      </c>
      <c r="B1194" s="45" t="s">
        <v>3422</v>
      </c>
      <c r="C1194" s="45" t="s">
        <v>3423</v>
      </c>
      <c r="D1194" s="45" t="s">
        <v>699</v>
      </c>
      <c r="E1194" s="45" t="s">
        <v>3424</v>
      </c>
      <c r="F1194" s="45" t="s">
        <v>38</v>
      </c>
      <c r="G1194" s="45" t="s">
        <v>646</v>
      </c>
      <c r="H1194" s="45" t="s">
        <v>713</v>
      </c>
      <c r="I1194" s="46">
        <v>0</v>
      </c>
      <c r="J1194" s="45"/>
    </row>
    <row r="1195" spans="1:10" ht="16.5" x14ac:dyDescent="0.25">
      <c r="A1195" s="45" t="s">
        <v>631</v>
      </c>
      <c r="B1195" s="45" t="s">
        <v>3425</v>
      </c>
      <c r="C1195" s="45" t="s">
        <v>1222</v>
      </c>
      <c r="D1195" s="45" t="s">
        <v>634</v>
      </c>
      <c r="E1195" s="45" t="s">
        <v>3426</v>
      </c>
      <c r="F1195" s="45" t="s">
        <v>38</v>
      </c>
      <c r="G1195" s="45" t="s">
        <v>667</v>
      </c>
      <c r="H1195" s="45" t="s">
        <v>668</v>
      </c>
      <c r="I1195" s="46">
        <v>2</v>
      </c>
      <c r="J1195" s="45"/>
    </row>
    <row r="1196" spans="1:10" ht="16.5" x14ac:dyDescent="0.25">
      <c r="A1196" s="45" t="s">
        <v>631</v>
      </c>
      <c r="B1196" s="45" t="s">
        <v>3427</v>
      </c>
      <c r="C1196" s="45" t="s">
        <v>3428</v>
      </c>
      <c r="D1196" s="45" t="s">
        <v>634</v>
      </c>
      <c r="E1196" s="45" t="s">
        <v>1759</v>
      </c>
      <c r="F1196" s="45" t="s">
        <v>38</v>
      </c>
      <c r="G1196" s="45" t="s">
        <v>665</v>
      </c>
      <c r="H1196" s="45" t="s">
        <v>1760</v>
      </c>
      <c r="I1196" s="46">
        <v>2</v>
      </c>
      <c r="J1196" s="45"/>
    </row>
    <row r="1197" spans="1:10" ht="16.5" x14ac:dyDescent="0.25">
      <c r="A1197" s="45" t="s">
        <v>631</v>
      </c>
      <c r="B1197" s="45" t="s">
        <v>3429</v>
      </c>
      <c r="C1197" s="45" t="s">
        <v>3430</v>
      </c>
      <c r="D1197" s="45" t="s">
        <v>634</v>
      </c>
      <c r="E1197" s="45" t="s">
        <v>3431</v>
      </c>
      <c r="F1197" s="45" t="s">
        <v>50</v>
      </c>
      <c r="G1197" s="45" t="s">
        <v>674</v>
      </c>
      <c r="H1197" s="45" t="s">
        <v>3277</v>
      </c>
      <c r="I1197" s="46">
        <v>1</v>
      </c>
      <c r="J1197" s="45"/>
    </row>
    <row r="1198" spans="1:10" ht="16.5" x14ac:dyDescent="0.25">
      <c r="A1198" s="45" t="s">
        <v>631</v>
      </c>
      <c r="B1198" s="45" t="s">
        <v>3432</v>
      </c>
      <c r="C1198" s="45" t="s">
        <v>3433</v>
      </c>
      <c r="D1198" s="45" t="s">
        <v>634</v>
      </c>
      <c r="E1198" s="45" t="s">
        <v>3434</v>
      </c>
      <c r="F1198" s="45" t="s">
        <v>38</v>
      </c>
      <c r="G1198" s="45" t="s">
        <v>674</v>
      </c>
      <c r="H1198" s="45" t="s">
        <v>1216</v>
      </c>
      <c r="I1198" s="46">
        <v>1</v>
      </c>
      <c r="J1198" s="45"/>
    </row>
    <row r="1199" spans="1:10" ht="16.5" x14ac:dyDescent="0.25">
      <c r="A1199" s="45" t="s">
        <v>631</v>
      </c>
      <c r="B1199" s="45" t="s">
        <v>3435</v>
      </c>
      <c r="C1199" s="45" t="s">
        <v>3436</v>
      </c>
      <c r="D1199" s="45" t="s">
        <v>634</v>
      </c>
      <c r="E1199" s="45" t="s">
        <v>3437</v>
      </c>
      <c r="F1199" s="45" t="s">
        <v>50</v>
      </c>
      <c r="G1199" s="45" t="s">
        <v>674</v>
      </c>
      <c r="H1199" s="45" t="s">
        <v>1964</v>
      </c>
      <c r="I1199" s="46">
        <v>4</v>
      </c>
      <c r="J1199" s="45"/>
    </row>
    <row r="1200" spans="1:10" ht="16.5" x14ac:dyDescent="0.25">
      <c r="A1200" s="45" t="s">
        <v>631</v>
      </c>
      <c r="B1200" s="45" t="s">
        <v>3438</v>
      </c>
      <c r="C1200" s="45" t="s">
        <v>3439</v>
      </c>
      <c r="D1200" s="45" t="s">
        <v>699</v>
      </c>
      <c r="E1200" s="45" t="s">
        <v>3440</v>
      </c>
      <c r="F1200" s="45" t="s">
        <v>473</v>
      </c>
      <c r="G1200" s="45" t="s">
        <v>646</v>
      </c>
      <c r="H1200" s="45" t="s">
        <v>713</v>
      </c>
      <c r="I1200" s="46">
        <v>0</v>
      </c>
      <c r="J1200" s="45"/>
    </row>
    <row r="1201" spans="1:10" ht="16.5" x14ac:dyDescent="0.25">
      <c r="A1201" s="45" t="s">
        <v>631</v>
      </c>
      <c r="B1201" s="45" t="s">
        <v>3441</v>
      </c>
      <c r="C1201" s="45" t="s">
        <v>3442</v>
      </c>
      <c r="D1201" s="45" t="s">
        <v>634</v>
      </c>
      <c r="E1201" s="45" t="s">
        <v>793</v>
      </c>
      <c r="F1201" s="45" t="s">
        <v>473</v>
      </c>
      <c r="G1201" s="45" t="s">
        <v>641</v>
      </c>
      <c r="H1201" s="45" t="s">
        <v>794</v>
      </c>
      <c r="I1201" s="46">
        <v>2</v>
      </c>
      <c r="J1201" s="45"/>
    </row>
    <row r="1202" spans="1:10" ht="16.5" x14ac:dyDescent="0.25">
      <c r="A1202" s="45" t="s">
        <v>631</v>
      </c>
      <c r="B1202" s="45" t="s">
        <v>3443</v>
      </c>
      <c r="C1202" s="45" t="s">
        <v>3444</v>
      </c>
      <c r="D1202" s="45" t="s">
        <v>634</v>
      </c>
      <c r="E1202" s="45" t="s">
        <v>3445</v>
      </c>
      <c r="F1202" s="45" t="s">
        <v>50</v>
      </c>
      <c r="G1202" s="45" t="s">
        <v>674</v>
      </c>
      <c r="H1202" s="45" t="s">
        <v>3446</v>
      </c>
      <c r="I1202" s="46">
        <v>1</v>
      </c>
      <c r="J1202" s="45"/>
    </row>
    <row r="1203" spans="1:10" ht="16.5" x14ac:dyDescent="0.25">
      <c r="A1203" s="45" t="s">
        <v>631</v>
      </c>
      <c r="B1203" s="45" t="s">
        <v>3447</v>
      </c>
      <c r="C1203" s="45" t="s">
        <v>3448</v>
      </c>
      <c r="D1203" s="45" t="s">
        <v>634</v>
      </c>
      <c r="E1203" s="45" t="s">
        <v>3449</v>
      </c>
      <c r="F1203" s="45" t="s">
        <v>473</v>
      </c>
      <c r="G1203" s="45" t="s">
        <v>674</v>
      </c>
      <c r="H1203" s="45" t="s">
        <v>820</v>
      </c>
      <c r="I1203" s="46">
        <v>12</v>
      </c>
      <c r="J1203" s="45"/>
    </row>
    <row r="1204" spans="1:10" ht="16.5" x14ac:dyDescent="0.25">
      <c r="A1204" s="45" t="s">
        <v>631</v>
      </c>
      <c r="B1204" s="45" t="s">
        <v>3450</v>
      </c>
      <c r="C1204" s="45" t="s">
        <v>3451</v>
      </c>
      <c r="D1204" s="45" t="s">
        <v>634</v>
      </c>
      <c r="E1204" s="45" t="s">
        <v>3452</v>
      </c>
      <c r="F1204" s="45" t="s">
        <v>38</v>
      </c>
      <c r="G1204" s="45" t="s">
        <v>636</v>
      </c>
      <c r="H1204" s="45" t="s">
        <v>2252</v>
      </c>
      <c r="I1204" s="46">
        <v>2</v>
      </c>
      <c r="J1204" s="45"/>
    </row>
    <row r="1205" spans="1:10" ht="16.5" x14ac:dyDescent="0.25">
      <c r="A1205" s="45" t="s">
        <v>631</v>
      </c>
      <c r="B1205" s="45" t="s">
        <v>3453</v>
      </c>
      <c r="C1205" s="45" t="s">
        <v>3454</v>
      </c>
      <c r="D1205" s="45" t="s">
        <v>634</v>
      </c>
      <c r="E1205" s="45" t="s">
        <v>3455</v>
      </c>
      <c r="F1205" s="45" t="s">
        <v>50</v>
      </c>
      <c r="G1205" s="45" t="s">
        <v>674</v>
      </c>
      <c r="H1205" s="45" t="s">
        <v>3456</v>
      </c>
      <c r="I1205" s="46">
        <v>2</v>
      </c>
      <c r="J1205" s="45"/>
    </row>
    <row r="1206" spans="1:10" ht="16.5" x14ac:dyDescent="0.25">
      <c r="A1206" s="45" t="s">
        <v>631</v>
      </c>
      <c r="B1206" s="45" t="s">
        <v>3457</v>
      </c>
      <c r="C1206" s="45" t="s">
        <v>3458</v>
      </c>
      <c r="D1206" s="45" t="s">
        <v>699</v>
      </c>
      <c r="E1206" s="45" t="s">
        <v>3459</v>
      </c>
      <c r="F1206" s="45" t="s">
        <v>3460</v>
      </c>
      <c r="G1206" s="45" t="s">
        <v>754</v>
      </c>
      <c r="H1206" s="45" t="s">
        <v>755</v>
      </c>
      <c r="I1206" s="46">
        <v>0</v>
      </c>
      <c r="J1206" s="45"/>
    </row>
    <row r="1207" spans="1:10" ht="16.5" x14ac:dyDescent="0.25">
      <c r="A1207" s="45" t="s">
        <v>631</v>
      </c>
      <c r="B1207" s="45" t="s">
        <v>3461</v>
      </c>
      <c r="C1207" s="45" t="s">
        <v>1429</v>
      </c>
      <c r="D1207" s="45" t="s">
        <v>634</v>
      </c>
      <c r="E1207" s="45" t="s">
        <v>3462</v>
      </c>
      <c r="F1207" s="45" t="s">
        <v>38</v>
      </c>
      <c r="G1207" s="45" t="s">
        <v>738</v>
      </c>
      <c r="H1207" s="45" t="s">
        <v>1609</v>
      </c>
      <c r="I1207" s="46">
        <v>1</v>
      </c>
      <c r="J1207" s="45"/>
    </row>
    <row r="1208" spans="1:10" ht="16.5" x14ac:dyDescent="0.25">
      <c r="A1208" s="45" t="s">
        <v>631</v>
      </c>
      <c r="B1208" s="45" t="s">
        <v>3461</v>
      </c>
      <c r="C1208" s="45" t="s">
        <v>1429</v>
      </c>
      <c r="D1208" s="45" t="s">
        <v>634</v>
      </c>
      <c r="E1208" s="45" t="s">
        <v>3462</v>
      </c>
      <c r="F1208" s="45" t="s">
        <v>38</v>
      </c>
      <c r="G1208" s="45" t="s">
        <v>738</v>
      </c>
      <c r="H1208" s="45" t="s">
        <v>1395</v>
      </c>
      <c r="I1208" s="46">
        <v>1</v>
      </c>
      <c r="J1208" s="45"/>
    </row>
    <row r="1209" spans="1:10" ht="16.5" x14ac:dyDescent="0.25">
      <c r="A1209" s="45" t="s">
        <v>631</v>
      </c>
      <c r="B1209" s="45" t="s">
        <v>3463</v>
      </c>
      <c r="C1209" s="45" t="s">
        <v>3464</v>
      </c>
      <c r="D1209" s="45" t="s">
        <v>634</v>
      </c>
      <c r="E1209" s="45" t="s">
        <v>3465</v>
      </c>
      <c r="F1209" s="45" t="s">
        <v>38</v>
      </c>
      <c r="G1209" s="45" t="s">
        <v>665</v>
      </c>
      <c r="H1209" s="45" t="s">
        <v>3466</v>
      </c>
      <c r="I1209" s="46">
        <v>4</v>
      </c>
      <c r="J1209" s="45"/>
    </row>
    <row r="1210" spans="1:10" ht="16.5" x14ac:dyDescent="0.25">
      <c r="A1210" s="45" t="s">
        <v>631</v>
      </c>
      <c r="B1210" s="45" t="s">
        <v>3467</v>
      </c>
      <c r="C1210" s="45" t="s">
        <v>3468</v>
      </c>
      <c r="D1210" s="45" t="s">
        <v>699</v>
      </c>
      <c r="E1210" s="45" t="s">
        <v>3469</v>
      </c>
      <c r="F1210" s="45" t="s">
        <v>38</v>
      </c>
      <c r="G1210" s="45" t="s">
        <v>683</v>
      </c>
      <c r="H1210" s="45" t="s">
        <v>701</v>
      </c>
      <c r="I1210" s="46">
        <v>0</v>
      </c>
      <c r="J1210" s="45"/>
    </row>
    <row r="1211" spans="1:10" ht="16.5" x14ac:dyDescent="0.25">
      <c r="A1211" s="45" t="s">
        <v>631</v>
      </c>
      <c r="B1211" s="45" t="s">
        <v>3467</v>
      </c>
      <c r="C1211" s="45" t="s">
        <v>3468</v>
      </c>
      <c r="D1211" s="45" t="s">
        <v>699</v>
      </c>
      <c r="E1211" s="45" t="s">
        <v>3469</v>
      </c>
      <c r="F1211" s="45" t="s">
        <v>38</v>
      </c>
      <c r="G1211" s="45" t="s">
        <v>636</v>
      </c>
      <c r="H1211" s="45" t="s">
        <v>1576</v>
      </c>
      <c r="I1211" s="46">
        <v>272</v>
      </c>
      <c r="J1211" s="45"/>
    </row>
    <row r="1212" spans="1:10" ht="16.5" x14ac:dyDescent="0.25">
      <c r="A1212" s="45" t="s">
        <v>631</v>
      </c>
      <c r="B1212" s="45" t="s">
        <v>3470</v>
      </c>
      <c r="C1212" s="45" t="s">
        <v>3471</v>
      </c>
      <c r="D1212" s="45" t="s">
        <v>634</v>
      </c>
      <c r="E1212" s="45" t="s">
        <v>3472</v>
      </c>
      <c r="F1212" s="45" t="s">
        <v>50</v>
      </c>
      <c r="G1212" s="45" t="s">
        <v>667</v>
      </c>
      <c r="H1212" s="45" t="s">
        <v>863</v>
      </c>
      <c r="I1212" s="46">
        <v>1</v>
      </c>
      <c r="J1212" s="45"/>
    </row>
    <row r="1213" spans="1:10" ht="16.5" x14ac:dyDescent="0.25">
      <c r="A1213" s="45" t="s">
        <v>631</v>
      </c>
      <c r="B1213" s="45" t="s">
        <v>3473</v>
      </c>
      <c r="C1213" s="45" t="s">
        <v>3474</v>
      </c>
      <c r="D1213" s="45" t="s">
        <v>634</v>
      </c>
      <c r="E1213" s="45" t="s">
        <v>3475</v>
      </c>
      <c r="F1213" s="45" t="s">
        <v>38</v>
      </c>
      <c r="G1213" s="45" t="s">
        <v>636</v>
      </c>
      <c r="H1213" s="45" t="s">
        <v>1095</v>
      </c>
      <c r="I1213" s="46">
        <v>1</v>
      </c>
      <c r="J1213" s="45"/>
    </row>
    <row r="1214" spans="1:10" ht="16.5" x14ac:dyDescent="0.25">
      <c r="A1214" s="45" t="s">
        <v>631</v>
      </c>
      <c r="B1214" s="45" t="s">
        <v>3476</v>
      </c>
      <c r="C1214" s="45" t="s">
        <v>3477</v>
      </c>
      <c r="D1214" s="45" t="s">
        <v>699</v>
      </c>
      <c r="E1214" s="45" t="s">
        <v>3478</v>
      </c>
      <c r="F1214" s="45" t="s">
        <v>38</v>
      </c>
      <c r="G1214" s="45" t="s">
        <v>646</v>
      </c>
      <c r="H1214" s="45" t="s">
        <v>1891</v>
      </c>
      <c r="I1214" s="46">
        <v>28</v>
      </c>
      <c r="J1214" s="45"/>
    </row>
    <row r="1215" spans="1:10" ht="16.5" x14ac:dyDescent="0.25">
      <c r="A1215" s="45" t="s">
        <v>631</v>
      </c>
      <c r="B1215" s="45" t="s">
        <v>3476</v>
      </c>
      <c r="C1215" s="45" t="s">
        <v>3477</v>
      </c>
      <c r="D1215" s="45" t="s">
        <v>634</v>
      </c>
      <c r="E1215" s="45" t="s">
        <v>3478</v>
      </c>
      <c r="F1215" s="45" t="s">
        <v>38</v>
      </c>
      <c r="G1215" s="45" t="s">
        <v>646</v>
      </c>
      <c r="H1215" s="45" t="s">
        <v>1960</v>
      </c>
      <c r="I1215" s="46">
        <v>2</v>
      </c>
      <c r="J1215" s="45"/>
    </row>
    <row r="1216" spans="1:10" ht="16.5" x14ac:dyDescent="0.25">
      <c r="A1216" s="45" t="s">
        <v>631</v>
      </c>
      <c r="B1216" s="45" t="s">
        <v>3479</v>
      </c>
      <c r="C1216" s="45" t="s">
        <v>3480</v>
      </c>
      <c r="D1216" s="45" t="s">
        <v>634</v>
      </c>
      <c r="E1216" s="45" t="s">
        <v>3481</v>
      </c>
      <c r="F1216" s="45" t="s">
        <v>50</v>
      </c>
      <c r="G1216" s="45" t="s">
        <v>674</v>
      </c>
      <c r="H1216" s="45" t="s">
        <v>3482</v>
      </c>
      <c r="I1216" s="46">
        <v>1</v>
      </c>
      <c r="J1216" s="45"/>
    </row>
    <row r="1217" spans="1:10" ht="16.5" x14ac:dyDescent="0.25">
      <c r="A1217" s="45" t="s">
        <v>631</v>
      </c>
      <c r="B1217" s="45" t="s">
        <v>3483</v>
      </c>
      <c r="C1217" s="45" t="s">
        <v>3484</v>
      </c>
      <c r="D1217" s="45" t="s">
        <v>634</v>
      </c>
      <c r="E1217" s="45" t="s">
        <v>3485</v>
      </c>
      <c r="F1217" s="45" t="s">
        <v>473</v>
      </c>
      <c r="G1217" s="45" t="s">
        <v>636</v>
      </c>
      <c r="H1217" s="45" t="s">
        <v>926</v>
      </c>
      <c r="I1217" s="46">
        <v>1</v>
      </c>
      <c r="J1217" s="45"/>
    </row>
    <row r="1218" spans="1:10" ht="16.5" x14ac:dyDescent="0.25">
      <c r="A1218" s="45" t="s">
        <v>631</v>
      </c>
      <c r="B1218" s="45" t="s">
        <v>3486</v>
      </c>
      <c r="C1218" s="45" t="s">
        <v>3487</v>
      </c>
      <c r="D1218" s="45" t="s">
        <v>634</v>
      </c>
      <c r="E1218" s="45" t="s">
        <v>3488</v>
      </c>
      <c r="F1218" s="45" t="s">
        <v>38</v>
      </c>
      <c r="G1218" s="45" t="s">
        <v>738</v>
      </c>
      <c r="H1218" s="45" t="s">
        <v>3489</v>
      </c>
      <c r="I1218" s="46">
        <v>6</v>
      </c>
      <c r="J1218" s="45"/>
    </row>
    <row r="1219" spans="1:10" ht="16.5" x14ac:dyDescent="0.25">
      <c r="A1219" s="45" t="s">
        <v>631</v>
      </c>
      <c r="B1219" s="45" t="s">
        <v>3486</v>
      </c>
      <c r="C1219" s="45" t="s">
        <v>3487</v>
      </c>
      <c r="D1219" s="45" t="s">
        <v>634</v>
      </c>
      <c r="E1219" s="45" t="s">
        <v>3488</v>
      </c>
      <c r="F1219" s="45" t="s">
        <v>38</v>
      </c>
      <c r="G1219" s="45" t="s">
        <v>738</v>
      </c>
      <c r="H1219" s="45" t="s">
        <v>3490</v>
      </c>
      <c r="I1219" s="46">
        <v>6</v>
      </c>
      <c r="J1219" s="45"/>
    </row>
    <row r="1220" spans="1:10" ht="16.5" x14ac:dyDescent="0.25">
      <c r="A1220" s="45" t="s">
        <v>648</v>
      </c>
      <c r="B1220" s="45" t="s">
        <v>3491</v>
      </c>
      <c r="C1220" s="45" t="s">
        <v>3492</v>
      </c>
      <c r="D1220" s="45" t="s">
        <v>634</v>
      </c>
      <c r="E1220" s="45" t="s">
        <v>3493</v>
      </c>
      <c r="F1220" s="45" t="s">
        <v>50</v>
      </c>
      <c r="G1220" s="45" t="s">
        <v>674</v>
      </c>
      <c r="H1220" s="45" t="s">
        <v>3494</v>
      </c>
      <c r="I1220" s="46">
        <v>291</v>
      </c>
      <c r="J1220" s="45" t="s">
        <v>1475</v>
      </c>
    </row>
    <row r="1221" spans="1:10" ht="16.5" x14ac:dyDescent="0.25">
      <c r="A1221" s="45" t="s">
        <v>858</v>
      </c>
      <c r="B1221" s="45" t="s">
        <v>3495</v>
      </c>
      <c r="C1221" s="45" t="s">
        <v>3496</v>
      </c>
      <c r="D1221" s="45" t="s">
        <v>634</v>
      </c>
      <c r="E1221" s="45" t="s">
        <v>3497</v>
      </c>
      <c r="F1221" s="45" t="s">
        <v>38</v>
      </c>
      <c r="G1221" s="45" t="s">
        <v>646</v>
      </c>
      <c r="H1221" s="45" t="s">
        <v>3498</v>
      </c>
      <c r="I1221" s="46">
        <v>8</v>
      </c>
      <c r="J1221" s="45"/>
    </row>
    <row r="1222" spans="1:10" ht="16.5" x14ac:dyDescent="0.25">
      <c r="A1222" s="45" t="s">
        <v>858</v>
      </c>
      <c r="B1222" s="45" t="s">
        <v>3495</v>
      </c>
      <c r="C1222" s="45" t="s">
        <v>3496</v>
      </c>
      <c r="D1222" s="45" t="s">
        <v>634</v>
      </c>
      <c r="E1222" s="45" t="s">
        <v>3497</v>
      </c>
      <c r="F1222" s="45" t="s">
        <v>38</v>
      </c>
      <c r="G1222" s="45" t="s">
        <v>667</v>
      </c>
      <c r="H1222" s="45" t="s">
        <v>863</v>
      </c>
      <c r="I1222" s="46">
        <v>8</v>
      </c>
      <c r="J1222" s="45"/>
    </row>
    <row r="1223" spans="1:10" ht="16.5" x14ac:dyDescent="0.25">
      <c r="A1223" s="45" t="s">
        <v>631</v>
      </c>
      <c r="B1223" s="45" t="s">
        <v>3499</v>
      </c>
      <c r="C1223" s="45" t="s">
        <v>3500</v>
      </c>
      <c r="D1223" s="45" t="s">
        <v>634</v>
      </c>
      <c r="E1223" s="45" t="s">
        <v>3501</v>
      </c>
      <c r="F1223" s="45" t="s">
        <v>50</v>
      </c>
      <c r="G1223" s="45" t="s">
        <v>674</v>
      </c>
      <c r="H1223" s="45" t="s">
        <v>3502</v>
      </c>
      <c r="I1223" s="46">
        <v>1</v>
      </c>
      <c r="J1223" s="45"/>
    </row>
    <row r="1224" spans="1:10" ht="16.5" x14ac:dyDescent="0.25">
      <c r="A1224" s="45" t="s">
        <v>631</v>
      </c>
      <c r="B1224" s="45" t="s">
        <v>3499</v>
      </c>
      <c r="C1224" s="45" t="s">
        <v>3500</v>
      </c>
      <c r="D1224" s="45" t="s">
        <v>634</v>
      </c>
      <c r="E1224" s="45" t="s">
        <v>3501</v>
      </c>
      <c r="F1224" s="45" t="s">
        <v>50</v>
      </c>
      <c r="G1224" s="45" t="s">
        <v>748</v>
      </c>
      <c r="H1224" s="45" t="s">
        <v>1056</v>
      </c>
      <c r="I1224" s="46">
        <v>1</v>
      </c>
      <c r="J1224" s="45"/>
    </row>
    <row r="1225" spans="1:10" ht="16.5" x14ac:dyDescent="0.25">
      <c r="A1225" s="45" t="s">
        <v>631</v>
      </c>
      <c r="B1225" s="45" t="s">
        <v>3499</v>
      </c>
      <c r="C1225" s="45" t="s">
        <v>3500</v>
      </c>
      <c r="D1225" s="45" t="s">
        <v>634</v>
      </c>
      <c r="E1225" s="45" t="s">
        <v>3501</v>
      </c>
      <c r="F1225" s="45" t="s">
        <v>50</v>
      </c>
      <c r="G1225" s="45" t="s">
        <v>1057</v>
      </c>
      <c r="H1225" s="45" t="s">
        <v>1547</v>
      </c>
      <c r="I1225" s="46">
        <v>0</v>
      </c>
      <c r="J1225" s="45"/>
    </row>
    <row r="1226" spans="1:10" ht="16.5" x14ac:dyDescent="0.25">
      <c r="A1226" s="45" t="s">
        <v>631</v>
      </c>
      <c r="B1226" s="45" t="s">
        <v>3503</v>
      </c>
      <c r="C1226" s="45" t="s">
        <v>3504</v>
      </c>
      <c r="D1226" s="45" t="s">
        <v>699</v>
      </c>
      <c r="E1226" s="45" t="s">
        <v>3505</v>
      </c>
      <c r="F1226" s="45" t="s">
        <v>2003</v>
      </c>
      <c r="G1226" s="45" t="s">
        <v>667</v>
      </c>
      <c r="H1226" s="45" t="s">
        <v>983</v>
      </c>
      <c r="I1226" s="46">
        <v>0</v>
      </c>
      <c r="J1226" s="45"/>
    </row>
    <row r="1227" spans="1:10" ht="16.5" x14ac:dyDescent="0.25">
      <c r="A1227" s="45" t="s">
        <v>808</v>
      </c>
      <c r="B1227" s="45" t="s">
        <v>3506</v>
      </c>
      <c r="C1227" s="45" t="s">
        <v>3507</v>
      </c>
      <c r="D1227" s="45" t="s">
        <v>699</v>
      </c>
      <c r="E1227" s="45" t="s">
        <v>3508</v>
      </c>
      <c r="F1227" s="45" t="s">
        <v>50</v>
      </c>
      <c r="G1227" s="45" t="s">
        <v>754</v>
      </c>
      <c r="H1227" s="45" t="s">
        <v>755</v>
      </c>
      <c r="I1227" s="46">
        <v>0</v>
      </c>
      <c r="J1227" s="45"/>
    </row>
    <row r="1228" spans="1:10" ht="16.5" x14ac:dyDescent="0.25">
      <c r="A1228" s="45" t="s">
        <v>631</v>
      </c>
      <c r="B1228" s="45" t="s">
        <v>3509</v>
      </c>
      <c r="C1228" s="45" t="s">
        <v>3510</v>
      </c>
      <c r="D1228" s="45" t="s">
        <v>634</v>
      </c>
      <c r="E1228" s="45" t="s">
        <v>3511</v>
      </c>
      <c r="F1228" s="45" t="s">
        <v>38</v>
      </c>
      <c r="G1228" s="45" t="s">
        <v>636</v>
      </c>
      <c r="H1228" s="45" t="s">
        <v>3512</v>
      </c>
      <c r="I1228" s="46">
        <v>2</v>
      </c>
      <c r="J1228" s="45"/>
    </row>
    <row r="1229" spans="1:10" ht="16.5" x14ac:dyDescent="0.25">
      <c r="A1229" s="45" t="s">
        <v>631</v>
      </c>
      <c r="B1229" s="45" t="s">
        <v>3513</v>
      </c>
      <c r="C1229" s="45" t="s">
        <v>1173</v>
      </c>
      <c r="D1229" s="45" t="s">
        <v>634</v>
      </c>
      <c r="E1229" s="45" t="s">
        <v>3514</v>
      </c>
      <c r="F1229" s="45" t="s">
        <v>38</v>
      </c>
      <c r="G1229" s="45" t="s">
        <v>738</v>
      </c>
      <c r="H1229" s="45" t="s">
        <v>798</v>
      </c>
      <c r="I1229" s="46">
        <v>82</v>
      </c>
      <c r="J1229" s="45"/>
    </row>
    <row r="1230" spans="1:10" ht="16.5" x14ac:dyDescent="0.25">
      <c r="A1230" s="45" t="s">
        <v>631</v>
      </c>
      <c r="B1230" s="45" t="s">
        <v>3513</v>
      </c>
      <c r="C1230" s="45" t="s">
        <v>1173</v>
      </c>
      <c r="D1230" s="45" t="s">
        <v>634</v>
      </c>
      <c r="E1230" s="45" t="s">
        <v>3514</v>
      </c>
      <c r="F1230" s="45" t="s">
        <v>38</v>
      </c>
      <c r="G1230" s="45" t="s">
        <v>738</v>
      </c>
      <c r="H1230" s="45" t="s">
        <v>1608</v>
      </c>
      <c r="I1230" s="46">
        <v>90</v>
      </c>
      <c r="J1230" s="45"/>
    </row>
    <row r="1231" spans="1:10" ht="16.5" x14ac:dyDescent="0.25">
      <c r="A1231" s="45" t="s">
        <v>631</v>
      </c>
      <c r="B1231" s="45" t="s">
        <v>3513</v>
      </c>
      <c r="C1231" s="45" t="s">
        <v>1173</v>
      </c>
      <c r="D1231" s="45" t="s">
        <v>634</v>
      </c>
      <c r="E1231" s="45" t="s">
        <v>3514</v>
      </c>
      <c r="F1231" s="45" t="s">
        <v>38</v>
      </c>
      <c r="G1231" s="45" t="s">
        <v>738</v>
      </c>
      <c r="H1231" s="45" t="s">
        <v>1609</v>
      </c>
      <c r="I1231" s="46">
        <v>48</v>
      </c>
      <c r="J1231" s="45"/>
    </row>
    <row r="1232" spans="1:10" ht="16.5" x14ac:dyDescent="0.25">
      <c r="A1232" s="45" t="s">
        <v>631</v>
      </c>
      <c r="B1232" s="45" t="s">
        <v>3513</v>
      </c>
      <c r="C1232" s="45" t="s">
        <v>1173</v>
      </c>
      <c r="D1232" s="45" t="s">
        <v>634</v>
      </c>
      <c r="E1232" s="45" t="s">
        <v>3514</v>
      </c>
      <c r="F1232" s="45" t="s">
        <v>38</v>
      </c>
      <c r="G1232" s="45" t="s">
        <v>738</v>
      </c>
      <c r="H1232" s="45" t="s">
        <v>867</v>
      </c>
      <c r="I1232" s="46">
        <v>84</v>
      </c>
      <c r="J1232" s="45"/>
    </row>
    <row r="1233" spans="1:10" ht="16.5" x14ac:dyDescent="0.25">
      <c r="A1233" s="45" t="s">
        <v>631</v>
      </c>
      <c r="B1233" s="45" t="s">
        <v>3513</v>
      </c>
      <c r="C1233" s="45" t="s">
        <v>1173</v>
      </c>
      <c r="D1233" s="45" t="s">
        <v>634</v>
      </c>
      <c r="E1233" s="45" t="s">
        <v>3514</v>
      </c>
      <c r="F1233" s="45" t="s">
        <v>38</v>
      </c>
      <c r="G1233" s="45" t="s">
        <v>738</v>
      </c>
      <c r="H1233" s="45" t="s">
        <v>772</v>
      </c>
      <c r="I1233" s="46">
        <v>108</v>
      </c>
      <c r="J1233" s="45"/>
    </row>
    <row r="1234" spans="1:10" ht="16.5" x14ac:dyDescent="0.25">
      <c r="A1234" s="45" t="s">
        <v>631</v>
      </c>
      <c r="B1234" s="45" t="s">
        <v>3513</v>
      </c>
      <c r="C1234" s="45" t="s">
        <v>1173</v>
      </c>
      <c r="D1234" s="45" t="s">
        <v>634</v>
      </c>
      <c r="E1234" s="45" t="s">
        <v>3514</v>
      </c>
      <c r="F1234" s="45" t="s">
        <v>38</v>
      </c>
      <c r="G1234" s="45" t="s">
        <v>738</v>
      </c>
      <c r="H1234" s="45" t="s">
        <v>868</v>
      </c>
      <c r="I1234" s="46">
        <v>108</v>
      </c>
      <c r="J1234" s="45"/>
    </row>
    <row r="1235" spans="1:10" ht="16.5" x14ac:dyDescent="0.25">
      <c r="A1235" s="45" t="s">
        <v>631</v>
      </c>
      <c r="B1235" s="45" t="s">
        <v>3513</v>
      </c>
      <c r="C1235" s="45" t="s">
        <v>1173</v>
      </c>
      <c r="D1235" s="45" t="s">
        <v>634</v>
      </c>
      <c r="E1235" s="45" t="s">
        <v>3514</v>
      </c>
      <c r="F1235" s="45" t="s">
        <v>38</v>
      </c>
      <c r="G1235" s="45" t="s">
        <v>738</v>
      </c>
      <c r="H1235" s="45" t="s">
        <v>773</v>
      </c>
      <c r="I1235" s="46">
        <v>148</v>
      </c>
      <c r="J1235" s="45"/>
    </row>
    <row r="1236" spans="1:10" ht="16.5" x14ac:dyDescent="0.25">
      <c r="A1236" s="45" t="s">
        <v>631</v>
      </c>
      <c r="B1236" s="45" t="s">
        <v>3513</v>
      </c>
      <c r="C1236" s="45" t="s">
        <v>1173</v>
      </c>
      <c r="D1236" s="45" t="s">
        <v>634</v>
      </c>
      <c r="E1236" s="45" t="s">
        <v>3514</v>
      </c>
      <c r="F1236" s="45" t="s">
        <v>38</v>
      </c>
      <c r="G1236" s="45" t="s">
        <v>738</v>
      </c>
      <c r="H1236" s="45" t="s">
        <v>869</v>
      </c>
      <c r="I1236" s="46">
        <v>98</v>
      </c>
      <c r="J1236" s="45"/>
    </row>
    <row r="1237" spans="1:10" ht="16.5" x14ac:dyDescent="0.25">
      <c r="A1237" s="45" t="s">
        <v>631</v>
      </c>
      <c r="B1237" s="45" t="s">
        <v>3513</v>
      </c>
      <c r="C1237" s="45" t="s">
        <v>1173</v>
      </c>
      <c r="D1237" s="45" t="s">
        <v>634</v>
      </c>
      <c r="E1237" s="45" t="s">
        <v>3514</v>
      </c>
      <c r="F1237" s="45" t="s">
        <v>38</v>
      </c>
      <c r="G1237" s="45" t="s">
        <v>738</v>
      </c>
      <c r="H1237" s="45" t="s">
        <v>870</v>
      </c>
      <c r="I1237" s="46">
        <v>82</v>
      </c>
      <c r="J1237" s="45"/>
    </row>
    <row r="1238" spans="1:10" ht="16.5" x14ac:dyDescent="0.25">
      <c r="A1238" s="45" t="s">
        <v>631</v>
      </c>
      <c r="B1238" s="45" t="s">
        <v>3513</v>
      </c>
      <c r="C1238" s="45" t="s">
        <v>1173</v>
      </c>
      <c r="D1238" s="45" t="s">
        <v>634</v>
      </c>
      <c r="E1238" s="45" t="s">
        <v>3514</v>
      </c>
      <c r="F1238" s="45" t="s">
        <v>38</v>
      </c>
      <c r="G1238" s="45" t="s">
        <v>738</v>
      </c>
      <c r="H1238" s="45" t="s">
        <v>871</v>
      </c>
      <c r="I1238" s="46">
        <v>84</v>
      </c>
      <c r="J1238" s="45"/>
    </row>
    <row r="1239" spans="1:10" ht="16.5" x14ac:dyDescent="0.25">
      <c r="A1239" s="45" t="s">
        <v>631</v>
      </c>
      <c r="B1239" s="45" t="s">
        <v>3513</v>
      </c>
      <c r="C1239" s="45" t="s">
        <v>1173</v>
      </c>
      <c r="D1239" s="45" t="s">
        <v>634</v>
      </c>
      <c r="E1239" s="45" t="s">
        <v>3514</v>
      </c>
      <c r="F1239" s="45" t="s">
        <v>38</v>
      </c>
      <c r="G1239" s="45" t="s">
        <v>738</v>
      </c>
      <c r="H1239" s="45" t="s">
        <v>872</v>
      </c>
      <c r="I1239" s="46">
        <v>132</v>
      </c>
      <c r="J1239" s="45"/>
    </row>
    <row r="1240" spans="1:10" ht="16.5" x14ac:dyDescent="0.25">
      <c r="A1240" s="45" t="s">
        <v>631</v>
      </c>
      <c r="B1240" s="45" t="s">
        <v>3513</v>
      </c>
      <c r="C1240" s="45" t="s">
        <v>1173</v>
      </c>
      <c r="D1240" s="45" t="s">
        <v>634</v>
      </c>
      <c r="E1240" s="45" t="s">
        <v>3514</v>
      </c>
      <c r="F1240" s="45" t="s">
        <v>38</v>
      </c>
      <c r="G1240" s="45" t="s">
        <v>738</v>
      </c>
      <c r="H1240" s="45" t="s">
        <v>873</v>
      </c>
      <c r="I1240" s="46">
        <v>204</v>
      </c>
      <c r="J1240" s="45"/>
    </row>
    <row r="1241" spans="1:10" ht="16.5" x14ac:dyDescent="0.25">
      <c r="A1241" s="45" t="s">
        <v>631</v>
      </c>
      <c r="B1241" s="45" t="s">
        <v>3513</v>
      </c>
      <c r="C1241" s="45" t="s">
        <v>1173</v>
      </c>
      <c r="D1241" s="45" t="s">
        <v>634</v>
      </c>
      <c r="E1241" s="45" t="s">
        <v>3514</v>
      </c>
      <c r="F1241" s="45" t="s">
        <v>38</v>
      </c>
      <c r="G1241" s="45" t="s">
        <v>738</v>
      </c>
      <c r="H1241" s="45" t="s">
        <v>800</v>
      </c>
      <c r="I1241" s="46">
        <v>82</v>
      </c>
      <c r="J1241" s="45"/>
    </row>
    <row r="1242" spans="1:10" ht="16.5" x14ac:dyDescent="0.25">
      <c r="A1242" s="45" t="s">
        <v>631</v>
      </c>
      <c r="B1242" s="45" t="s">
        <v>3515</v>
      </c>
      <c r="C1242" s="45" t="s">
        <v>3516</v>
      </c>
      <c r="D1242" s="45" t="s">
        <v>634</v>
      </c>
      <c r="E1242" s="45" t="s">
        <v>3517</v>
      </c>
      <c r="F1242" s="45" t="s">
        <v>50</v>
      </c>
      <c r="G1242" s="45" t="s">
        <v>667</v>
      </c>
      <c r="H1242" s="45" t="s">
        <v>1016</v>
      </c>
      <c r="I1242" s="46">
        <v>2</v>
      </c>
      <c r="J1242" s="45"/>
    </row>
    <row r="1243" spans="1:10" ht="16.5" x14ac:dyDescent="0.25">
      <c r="A1243" s="45" t="s">
        <v>631</v>
      </c>
      <c r="B1243" s="45" t="s">
        <v>3518</v>
      </c>
      <c r="C1243" s="45" t="s">
        <v>3519</v>
      </c>
      <c r="D1243" s="45" t="s">
        <v>699</v>
      </c>
      <c r="E1243" s="45" t="s">
        <v>3520</v>
      </c>
      <c r="F1243" s="45" t="s">
        <v>50</v>
      </c>
      <c r="G1243" s="45" t="s">
        <v>754</v>
      </c>
      <c r="H1243" s="45" t="s">
        <v>755</v>
      </c>
      <c r="I1243" s="46">
        <v>0</v>
      </c>
      <c r="J1243" s="45"/>
    </row>
    <row r="1244" spans="1:10" ht="16.5" x14ac:dyDescent="0.25">
      <c r="A1244" s="45" t="s">
        <v>631</v>
      </c>
      <c r="B1244" s="45" t="s">
        <v>3521</v>
      </c>
      <c r="C1244" s="45" t="s">
        <v>3522</v>
      </c>
      <c r="D1244" s="45" t="s">
        <v>634</v>
      </c>
      <c r="E1244" s="45" t="s">
        <v>3523</v>
      </c>
      <c r="F1244" s="45" t="s">
        <v>50</v>
      </c>
      <c r="G1244" s="45" t="s">
        <v>674</v>
      </c>
      <c r="H1244" s="45" t="s">
        <v>1593</v>
      </c>
      <c r="I1244" s="46">
        <v>2</v>
      </c>
      <c r="J1244" s="45"/>
    </row>
    <row r="1245" spans="1:10" ht="16.5" x14ac:dyDescent="0.25">
      <c r="A1245" s="45" t="s">
        <v>858</v>
      </c>
      <c r="B1245" s="45" t="s">
        <v>3524</v>
      </c>
      <c r="C1245" s="45" t="s">
        <v>3525</v>
      </c>
      <c r="D1245" s="45" t="s">
        <v>634</v>
      </c>
      <c r="E1245" s="45" t="s">
        <v>3526</v>
      </c>
      <c r="F1245" s="45" t="s">
        <v>38</v>
      </c>
      <c r="G1245" s="45" t="s">
        <v>646</v>
      </c>
      <c r="H1245" s="45" t="s">
        <v>3527</v>
      </c>
      <c r="I1245" s="46">
        <v>1</v>
      </c>
      <c r="J1245" s="45"/>
    </row>
    <row r="1246" spans="1:10" ht="16.5" x14ac:dyDescent="0.25">
      <c r="A1246" s="45" t="s">
        <v>808</v>
      </c>
      <c r="B1246" s="45" t="s">
        <v>3528</v>
      </c>
      <c r="C1246" s="45" t="s">
        <v>1537</v>
      </c>
      <c r="D1246" s="45" t="s">
        <v>634</v>
      </c>
      <c r="E1246" s="45" t="s">
        <v>1538</v>
      </c>
      <c r="F1246" s="45" t="s">
        <v>473</v>
      </c>
      <c r="G1246" s="45" t="s">
        <v>659</v>
      </c>
      <c r="H1246" s="45" t="s">
        <v>1539</v>
      </c>
      <c r="I1246" s="46">
        <v>0</v>
      </c>
      <c r="J1246" s="45"/>
    </row>
    <row r="1247" spans="1:10" ht="16.5" x14ac:dyDescent="0.25">
      <c r="A1247" s="45" t="s">
        <v>631</v>
      </c>
      <c r="B1247" s="45" t="s">
        <v>3529</v>
      </c>
      <c r="C1247" s="45" t="s">
        <v>3530</v>
      </c>
      <c r="D1247" s="45" t="s">
        <v>699</v>
      </c>
      <c r="E1247" s="45" t="s">
        <v>3531</v>
      </c>
      <c r="F1247" s="45" t="s">
        <v>38</v>
      </c>
      <c r="G1247" s="45" t="s">
        <v>646</v>
      </c>
      <c r="H1247" s="45" t="s">
        <v>1891</v>
      </c>
      <c r="I1247" s="46">
        <v>4</v>
      </c>
      <c r="J1247" s="45"/>
    </row>
    <row r="1248" spans="1:10" ht="16.5" x14ac:dyDescent="0.25">
      <c r="A1248" s="45" t="s">
        <v>631</v>
      </c>
      <c r="B1248" s="45" t="s">
        <v>3529</v>
      </c>
      <c r="C1248" s="45" t="s">
        <v>3530</v>
      </c>
      <c r="D1248" s="45" t="s">
        <v>699</v>
      </c>
      <c r="E1248" s="45" t="s">
        <v>3531</v>
      </c>
      <c r="F1248" s="45" t="s">
        <v>38</v>
      </c>
      <c r="G1248" s="45" t="s">
        <v>646</v>
      </c>
      <c r="H1248" s="45" t="s">
        <v>1960</v>
      </c>
      <c r="I1248" s="46">
        <v>4</v>
      </c>
      <c r="J1248" s="45"/>
    </row>
    <row r="1249" spans="1:10" ht="16.5" x14ac:dyDescent="0.25">
      <c r="A1249" s="45" t="s">
        <v>631</v>
      </c>
      <c r="B1249" s="45" t="s">
        <v>3532</v>
      </c>
      <c r="C1249" s="45" t="s">
        <v>3533</v>
      </c>
      <c r="D1249" s="45" t="s">
        <v>634</v>
      </c>
      <c r="E1249" s="45" t="s">
        <v>3534</v>
      </c>
      <c r="F1249" s="45" t="s">
        <v>38</v>
      </c>
      <c r="G1249" s="45" t="s">
        <v>646</v>
      </c>
      <c r="H1249" s="45" t="s">
        <v>846</v>
      </c>
      <c r="I1249" s="46">
        <v>2</v>
      </c>
      <c r="J1249" s="45"/>
    </row>
    <row r="1250" spans="1:10" ht="16.5" x14ac:dyDescent="0.25">
      <c r="A1250" s="45" t="s">
        <v>631</v>
      </c>
      <c r="B1250" s="45" t="s">
        <v>3532</v>
      </c>
      <c r="C1250" s="45" t="s">
        <v>3533</v>
      </c>
      <c r="D1250" s="45" t="s">
        <v>634</v>
      </c>
      <c r="E1250" s="45" t="s">
        <v>3534</v>
      </c>
      <c r="F1250" s="45" t="s">
        <v>38</v>
      </c>
      <c r="G1250" s="45" t="s">
        <v>665</v>
      </c>
      <c r="H1250" s="45" t="s">
        <v>847</v>
      </c>
      <c r="I1250" s="46">
        <v>2</v>
      </c>
      <c r="J1250" s="45"/>
    </row>
    <row r="1251" spans="1:10" ht="16.5" x14ac:dyDescent="0.25">
      <c r="A1251" s="45" t="s">
        <v>808</v>
      </c>
      <c r="B1251" s="45" t="s">
        <v>3535</v>
      </c>
      <c r="C1251" s="45" t="s">
        <v>3536</v>
      </c>
      <c r="D1251" s="45" t="s">
        <v>699</v>
      </c>
      <c r="E1251" s="45" t="s">
        <v>3537</v>
      </c>
      <c r="F1251" s="45" t="s">
        <v>50</v>
      </c>
      <c r="G1251" s="45" t="s">
        <v>646</v>
      </c>
      <c r="H1251" s="45" t="s">
        <v>2545</v>
      </c>
      <c r="I1251" s="46">
        <v>0</v>
      </c>
      <c r="J1251" s="45"/>
    </row>
    <row r="1252" spans="1:10" ht="16.5" x14ac:dyDescent="0.25">
      <c r="A1252" s="45" t="s">
        <v>648</v>
      </c>
      <c r="B1252" s="45" t="s">
        <v>193</v>
      </c>
      <c r="C1252" s="45" t="s">
        <v>3538</v>
      </c>
      <c r="D1252" s="45" t="s">
        <v>699</v>
      </c>
      <c r="E1252" s="45" t="s">
        <v>3539</v>
      </c>
      <c r="F1252" s="45" t="s">
        <v>42</v>
      </c>
      <c r="G1252" s="45" t="s">
        <v>754</v>
      </c>
      <c r="H1252" s="45" t="s">
        <v>755</v>
      </c>
      <c r="I1252" s="46">
        <v>0</v>
      </c>
      <c r="J1252" s="45" t="s">
        <v>3540</v>
      </c>
    </row>
    <row r="1253" spans="1:10" ht="16.5" x14ac:dyDescent="0.25">
      <c r="A1253" s="45" t="s">
        <v>631</v>
      </c>
      <c r="B1253" s="45" t="s">
        <v>3541</v>
      </c>
      <c r="C1253" s="45" t="s">
        <v>3542</v>
      </c>
      <c r="D1253" s="45" t="s">
        <v>699</v>
      </c>
      <c r="E1253" s="45" t="s">
        <v>3543</v>
      </c>
      <c r="F1253" s="45" t="s">
        <v>473</v>
      </c>
      <c r="G1253" s="45" t="s">
        <v>646</v>
      </c>
      <c r="H1253" s="45" t="s">
        <v>812</v>
      </c>
      <c r="I1253" s="46">
        <v>0</v>
      </c>
      <c r="J1253" s="45"/>
    </row>
    <row r="1254" spans="1:10" ht="16.5" x14ac:dyDescent="0.25">
      <c r="A1254" s="45" t="s">
        <v>631</v>
      </c>
      <c r="B1254" s="45" t="s">
        <v>3541</v>
      </c>
      <c r="C1254" s="45" t="s">
        <v>3542</v>
      </c>
      <c r="D1254" s="45" t="s">
        <v>813</v>
      </c>
      <c r="E1254" s="45" t="s">
        <v>3543</v>
      </c>
      <c r="F1254" s="45" t="s">
        <v>473</v>
      </c>
      <c r="G1254" s="45" t="s">
        <v>646</v>
      </c>
      <c r="H1254" s="45" t="s">
        <v>713</v>
      </c>
      <c r="I1254" s="46">
        <v>3</v>
      </c>
      <c r="J1254" s="45"/>
    </row>
    <row r="1255" spans="1:10" ht="16.5" x14ac:dyDescent="0.25">
      <c r="A1255" s="45" t="s">
        <v>648</v>
      </c>
      <c r="B1255" s="45" t="s">
        <v>511</v>
      </c>
      <c r="C1255" s="45" t="s">
        <v>3544</v>
      </c>
      <c r="D1255" s="45" t="s">
        <v>634</v>
      </c>
      <c r="E1255" s="45" t="s">
        <v>3545</v>
      </c>
      <c r="F1255" s="45" t="s">
        <v>47</v>
      </c>
      <c r="G1255" s="45" t="s">
        <v>652</v>
      </c>
      <c r="H1255" s="45" t="s">
        <v>3546</v>
      </c>
      <c r="I1255" s="46">
        <v>0</v>
      </c>
      <c r="J1255" s="45" t="s">
        <v>3547</v>
      </c>
    </row>
    <row r="1256" spans="1:10" ht="16.5" x14ac:dyDescent="0.25">
      <c r="A1256" s="45" t="s">
        <v>631</v>
      </c>
      <c r="B1256" s="45" t="s">
        <v>3548</v>
      </c>
      <c r="C1256" s="45" t="s">
        <v>3549</v>
      </c>
      <c r="D1256" s="45" t="s">
        <v>634</v>
      </c>
      <c r="E1256" s="45" t="s">
        <v>3550</v>
      </c>
      <c r="F1256" s="45" t="s">
        <v>50</v>
      </c>
      <c r="G1256" s="45" t="s">
        <v>674</v>
      </c>
      <c r="H1256" s="45" t="s">
        <v>3551</v>
      </c>
      <c r="I1256" s="46">
        <v>1</v>
      </c>
      <c r="J1256" s="45"/>
    </row>
    <row r="1257" spans="1:10" ht="16.5" x14ac:dyDescent="0.25">
      <c r="A1257" s="45" t="s">
        <v>808</v>
      </c>
      <c r="B1257" s="45" t="s">
        <v>3552</v>
      </c>
      <c r="C1257" s="45" t="s">
        <v>657</v>
      </c>
      <c r="D1257" s="45" t="s">
        <v>634</v>
      </c>
      <c r="E1257" s="45" t="s">
        <v>2843</v>
      </c>
      <c r="F1257" s="45" t="s">
        <v>473</v>
      </c>
      <c r="G1257" s="45" t="s">
        <v>659</v>
      </c>
      <c r="H1257" s="45" t="s">
        <v>660</v>
      </c>
      <c r="I1257" s="46">
        <v>0</v>
      </c>
      <c r="J1257" s="45"/>
    </row>
    <row r="1258" spans="1:10" ht="16.5" x14ac:dyDescent="0.25">
      <c r="A1258" s="45" t="s">
        <v>648</v>
      </c>
      <c r="B1258" s="45" t="s">
        <v>129</v>
      </c>
      <c r="C1258" s="45" t="s">
        <v>3553</v>
      </c>
      <c r="D1258" s="45" t="s">
        <v>699</v>
      </c>
      <c r="E1258" s="45" t="s">
        <v>3554</v>
      </c>
      <c r="F1258" s="45" t="s">
        <v>50</v>
      </c>
      <c r="G1258" s="45" t="s">
        <v>663</v>
      </c>
      <c r="H1258" s="45" t="s">
        <v>2296</v>
      </c>
      <c r="I1258" s="46">
        <v>8</v>
      </c>
      <c r="J1258" s="45" t="s">
        <v>3555</v>
      </c>
    </row>
    <row r="1259" spans="1:10" ht="16.5" x14ac:dyDescent="0.25">
      <c r="A1259" s="45" t="s">
        <v>648</v>
      </c>
      <c r="B1259" s="45" t="s">
        <v>129</v>
      </c>
      <c r="C1259" s="45" t="s">
        <v>3553</v>
      </c>
      <c r="D1259" s="45" t="s">
        <v>699</v>
      </c>
      <c r="E1259" s="45" t="s">
        <v>3554</v>
      </c>
      <c r="F1259" s="45" t="s">
        <v>50</v>
      </c>
      <c r="G1259" s="45" t="s">
        <v>646</v>
      </c>
      <c r="H1259" s="45" t="s">
        <v>2297</v>
      </c>
      <c r="I1259" s="46">
        <v>11</v>
      </c>
      <c r="J1259" s="45" t="s">
        <v>3555</v>
      </c>
    </row>
    <row r="1260" spans="1:10" ht="16.5" x14ac:dyDescent="0.25">
      <c r="A1260" s="45" t="s">
        <v>648</v>
      </c>
      <c r="B1260" s="45" t="s">
        <v>129</v>
      </c>
      <c r="C1260" s="45" t="s">
        <v>3553</v>
      </c>
      <c r="D1260" s="45" t="s">
        <v>699</v>
      </c>
      <c r="E1260" s="45" t="s">
        <v>3554</v>
      </c>
      <c r="F1260" s="45" t="s">
        <v>50</v>
      </c>
      <c r="G1260" s="45" t="s">
        <v>683</v>
      </c>
      <c r="H1260" s="45" t="s">
        <v>1158</v>
      </c>
      <c r="I1260" s="46">
        <v>0</v>
      </c>
      <c r="J1260" s="45" t="s">
        <v>3556</v>
      </c>
    </row>
    <row r="1261" spans="1:10" ht="16.5" x14ac:dyDescent="0.25">
      <c r="A1261" s="45" t="s">
        <v>648</v>
      </c>
      <c r="B1261" s="45" t="s">
        <v>129</v>
      </c>
      <c r="C1261" s="45" t="s">
        <v>3553</v>
      </c>
      <c r="D1261" s="45" t="s">
        <v>699</v>
      </c>
      <c r="E1261" s="45" t="s">
        <v>3554</v>
      </c>
      <c r="F1261" s="45" t="s">
        <v>50</v>
      </c>
      <c r="G1261" s="45" t="s">
        <v>683</v>
      </c>
      <c r="H1261" s="45" t="s">
        <v>1158</v>
      </c>
      <c r="I1261" s="46">
        <v>10</v>
      </c>
      <c r="J1261" s="45" t="s">
        <v>3555</v>
      </c>
    </row>
    <row r="1262" spans="1:10" ht="16.5" x14ac:dyDescent="0.25">
      <c r="A1262" s="45" t="s">
        <v>648</v>
      </c>
      <c r="B1262" s="45" t="s">
        <v>129</v>
      </c>
      <c r="C1262" s="45" t="s">
        <v>3553</v>
      </c>
      <c r="D1262" s="45" t="s">
        <v>699</v>
      </c>
      <c r="E1262" s="45" t="s">
        <v>3554</v>
      </c>
      <c r="F1262" s="45" t="s">
        <v>50</v>
      </c>
      <c r="G1262" s="45" t="s">
        <v>683</v>
      </c>
      <c r="H1262" s="45" t="s">
        <v>701</v>
      </c>
      <c r="I1262" s="46">
        <v>0</v>
      </c>
      <c r="J1262" s="45" t="s">
        <v>3556</v>
      </c>
    </row>
    <row r="1263" spans="1:10" ht="16.5" x14ac:dyDescent="0.25">
      <c r="A1263" s="45" t="s">
        <v>648</v>
      </c>
      <c r="B1263" s="45" t="s">
        <v>129</v>
      </c>
      <c r="C1263" s="45" t="s">
        <v>3553</v>
      </c>
      <c r="D1263" s="45" t="s">
        <v>699</v>
      </c>
      <c r="E1263" s="45" t="s">
        <v>3554</v>
      </c>
      <c r="F1263" s="45" t="s">
        <v>50</v>
      </c>
      <c r="G1263" s="45" t="s">
        <v>683</v>
      </c>
      <c r="H1263" s="45" t="s">
        <v>701</v>
      </c>
      <c r="I1263" s="46">
        <v>0</v>
      </c>
      <c r="J1263" s="45" t="s">
        <v>3555</v>
      </c>
    </row>
    <row r="1264" spans="1:10" ht="16.5" x14ac:dyDescent="0.25">
      <c r="A1264" s="45" t="s">
        <v>631</v>
      </c>
      <c r="B1264" s="45" t="s">
        <v>3557</v>
      </c>
      <c r="C1264" s="45" t="s">
        <v>633</v>
      </c>
      <c r="D1264" s="45" t="s">
        <v>634</v>
      </c>
      <c r="E1264" s="45" t="s">
        <v>3558</v>
      </c>
      <c r="F1264" s="45" t="s">
        <v>473</v>
      </c>
      <c r="G1264" s="45" t="s">
        <v>636</v>
      </c>
      <c r="H1264" s="45" t="s">
        <v>3559</v>
      </c>
      <c r="I1264" s="46">
        <v>6</v>
      </c>
      <c r="J1264" s="45"/>
    </row>
    <row r="1265" spans="1:10" ht="16.5" x14ac:dyDescent="0.25">
      <c r="A1265" s="45" t="s">
        <v>631</v>
      </c>
      <c r="B1265" s="45" t="s">
        <v>3557</v>
      </c>
      <c r="C1265" s="45" t="s">
        <v>633</v>
      </c>
      <c r="D1265" s="45" t="s">
        <v>634</v>
      </c>
      <c r="E1265" s="45" t="s">
        <v>3558</v>
      </c>
      <c r="F1265" s="45" t="s">
        <v>473</v>
      </c>
      <c r="G1265" s="45" t="s">
        <v>636</v>
      </c>
      <c r="H1265" s="45" t="s">
        <v>2171</v>
      </c>
      <c r="I1265" s="46">
        <v>8</v>
      </c>
      <c r="J1265" s="45"/>
    </row>
    <row r="1266" spans="1:10" ht="16.5" x14ac:dyDescent="0.25">
      <c r="A1266" s="45" t="s">
        <v>631</v>
      </c>
      <c r="B1266" s="45" t="s">
        <v>3560</v>
      </c>
      <c r="C1266" s="45" t="s">
        <v>3561</v>
      </c>
      <c r="D1266" s="45" t="s">
        <v>634</v>
      </c>
      <c r="E1266" s="45" t="s">
        <v>3562</v>
      </c>
      <c r="F1266" s="45" t="s">
        <v>38</v>
      </c>
      <c r="G1266" s="45" t="s">
        <v>646</v>
      </c>
      <c r="H1266" s="45" t="s">
        <v>1231</v>
      </c>
      <c r="I1266" s="46">
        <v>1</v>
      </c>
      <c r="J1266" s="45"/>
    </row>
    <row r="1267" spans="1:10" ht="16.5" x14ac:dyDescent="0.25">
      <c r="A1267" s="45" t="s">
        <v>631</v>
      </c>
      <c r="B1267" s="45" t="s">
        <v>3560</v>
      </c>
      <c r="C1267" s="45" t="s">
        <v>3561</v>
      </c>
      <c r="D1267" s="45" t="s">
        <v>634</v>
      </c>
      <c r="E1267" s="45" t="s">
        <v>3562</v>
      </c>
      <c r="F1267" s="45" t="s">
        <v>38</v>
      </c>
      <c r="G1267" s="45" t="s">
        <v>665</v>
      </c>
      <c r="H1267" s="45" t="s">
        <v>1232</v>
      </c>
      <c r="I1267" s="46">
        <v>1</v>
      </c>
      <c r="J1267" s="45"/>
    </row>
    <row r="1268" spans="1:10" ht="16.5" x14ac:dyDescent="0.25">
      <c r="A1268" s="45" t="s">
        <v>631</v>
      </c>
      <c r="B1268" s="45" t="s">
        <v>3563</v>
      </c>
      <c r="C1268" s="45" t="s">
        <v>3564</v>
      </c>
      <c r="D1268" s="45" t="s">
        <v>634</v>
      </c>
      <c r="E1268" s="45" t="s">
        <v>3565</v>
      </c>
      <c r="F1268" s="45" t="s">
        <v>50</v>
      </c>
      <c r="G1268" s="45" t="s">
        <v>855</v>
      </c>
      <c r="H1268" s="45" t="s">
        <v>3566</v>
      </c>
      <c r="I1268" s="46">
        <v>1</v>
      </c>
      <c r="J1268" s="45"/>
    </row>
    <row r="1269" spans="1:10" ht="16.5" x14ac:dyDescent="0.25">
      <c r="A1269" s="45" t="s">
        <v>631</v>
      </c>
      <c r="B1269" s="45" t="s">
        <v>3563</v>
      </c>
      <c r="C1269" s="45" t="s">
        <v>3564</v>
      </c>
      <c r="D1269" s="45" t="s">
        <v>634</v>
      </c>
      <c r="E1269" s="45" t="s">
        <v>3565</v>
      </c>
      <c r="F1269" s="45" t="s">
        <v>50</v>
      </c>
      <c r="G1269" s="45" t="s">
        <v>674</v>
      </c>
      <c r="H1269" s="45" t="s">
        <v>3567</v>
      </c>
      <c r="I1269" s="46">
        <v>2</v>
      </c>
      <c r="J1269" s="45"/>
    </row>
    <row r="1270" spans="1:10" ht="16.5" x14ac:dyDescent="0.25">
      <c r="A1270" s="45" t="s">
        <v>631</v>
      </c>
      <c r="B1270" s="45" t="s">
        <v>3568</v>
      </c>
      <c r="C1270" s="45" t="s">
        <v>2365</v>
      </c>
      <c r="D1270" s="45" t="s">
        <v>634</v>
      </c>
      <c r="E1270" s="45" t="s">
        <v>3569</v>
      </c>
      <c r="F1270" s="45" t="s">
        <v>38</v>
      </c>
      <c r="G1270" s="45" t="s">
        <v>636</v>
      </c>
      <c r="H1270" s="45" t="s">
        <v>1184</v>
      </c>
      <c r="I1270" s="46">
        <v>0</v>
      </c>
      <c r="J1270" s="45"/>
    </row>
    <row r="1271" spans="1:10" ht="16.5" x14ac:dyDescent="0.25">
      <c r="A1271" s="45" t="s">
        <v>631</v>
      </c>
      <c r="B1271" s="45" t="s">
        <v>3568</v>
      </c>
      <c r="C1271" s="45" t="s">
        <v>2365</v>
      </c>
      <c r="D1271" s="45" t="s">
        <v>634</v>
      </c>
      <c r="E1271" s="45" t="s">
        <v>3569</v>
      </c>
      <c r="F1271" s="45" t="s">
        <v>38</v>
      </c>
      <c r="G1271" s="45" t="s">
        <v>636</v>
      </c>
      <c r="H1271" s="45" t="s">
        <v>2288</v>
      </c>
      <c r="I1271" s="46">
        <v>2</v>
      </c>
      <c r="J1271" s="45"/>
    </row>
    <row r="1272" spans="1:10" ht="16.5" x14ac:dyDescent="0.25">
      <c r="A1272" s="45" t="s">
        <v>631</v>
      </c>
      <c r="B1272" s="45" t="s">
        <v>3568</v>
      </c>
      <c r="C1272" s="45" t="s">
        <v>2365</v>
      </c>
      <c r="D1272" s="45" t="s">
        <v>634</v>
      </c>
      <c r="E1272" s="45" t="s">
        <v>3569</v>
      </c>
      <c r="F1272" s="45" t="s">
        <v>38</v>
      </c>
      <c r="G1272" s="45" t="s">
        <v>636</v>
      </c>
      <c r="H1272" s="45" t="s">
        <v>1212</v>
      </c>
      <c r="I1272" s="46">
        <v>1</v>
      </c>
      <c r="J1272" s="45"/>
    </row>
    <row r="1273" spans="1:10" ht="16.5" x14ac:dyDescent="0.25">
      <c r="A1273" s="45" t="s">
        <v>631</v>
      </c>
      <c r="B1273" s="45" t="s">
        <v>3568</v>
      </c>
      <c r="C1273" s="45" t="s">
        <v>2365</v>
      </c>
      <c r="D1273" s="45" t="s">
        <v>634</v>
      </c>
      <c r="E1273" s="45" t="s">
        <v>3569</v>
      </c>
      <c r="F1273" s="45" t="s">
        <v>38</v>
      </c>
      <c r="G1273" s="45" t="s">
        <v>636</v>
      </c>
      <c r="H1273" s="45" t="s">
        <v>1185</v>
      </c>
      <c r="I1273" s="46">
        <v>1</v>
      </c>
      <c r="J1273" s="45"/>
    </row>
    <row r="1274" spans="1:10" ht="16.5" x14ac:dyDescent="0.25">
      <c r="A1274" s="45" t="s">
        <v>631</v>
      </c>
      <c r="B1274" s="45" t="s">
        <v>3570</v>
      </c>
      <c r="C1274" s="45" t="s">
        <v>3571</v>
      </c>
      <c r="D1274" s="45" t="s">
        <v>634</v>
      </c>
      <c r="E1274" s="45" t="s">
        <v>645</v>
      </c>
      <c r="F1274" s="45" t="s">
        <v>38</v>
      </c>
      <c r="G1274" s="45" t="s">
        <v>646</v>
      </c>
      <c r="H1274" s="45" t="s">
        <v>2726</v>
      </c>
      <c r="I1274" s="46">
        <v>1</v>
      </c>
      <c r="J1274" s="45"/>
    </row>
    <row r="1275" spans="1:10" ht="16.5" x14ac:dyDescent="0.25">
      <c r="A1275" s="45" t="s">
        <v>648</v>
      </c>
      <c r="B1275" s="45" t="s">
        <v>3572</v>
      </c>
      <c r="C1275" s="45" t="s">
        <v>3573</v>
      </c>
      <c r="D1275" s="45" t="s">
        <v>634</v>
      </c>
      <c r="E1275" s="45" t="s">
        <v>3574</v>
      </c>
      <c r="F1275" s="45" t="s">
        <v>38</v>
      </c>
      <c r="G1275" s="45" t="s">
        <v>636</v>
      </c>
      <c r="H1275" s="45" t="s">
        <v>3575</v>
      </c>
      <c r="I1275" s="46">
        <v>2</v>
      </c>
      <c r="J1275" s="45" t="s">
        <v>3576</v>
      </c>
    </row>
    <row r="1276" spans="1:10" ht="16.5" x14ac:dyDescent="0.25">
      <c r="A1276" s="45" t="s">
        <v>631</v>
      </c>
      <c r="B1276" s="45" t="s">
        <v>3577</v>
      </c>
      <c r="C1276" s="45" t="s">
        <v>3578</v>
      </c>
      <c r="D1276" s="45" t="s">
        <v>634</v>
      </c>
      <c r="E1276" s="45" t="s">
        <v>3579</v>
      </c>
      <c r="F1276" s="45" t="s">
        <v>38</v>
      </c>
      <c r="G1276" s="45" t="s">
        <v>646</v>
      </c>
      <c r="H1276" s="45" t="s">
        <v>846</v>
      </c>
      <c r="I1276" s="46">
        <v>2</v>
      </c>
      <c r="J1276" s="45"/>
    </row>
    <row r="1277" spans="1:10" ht="16.5" x14ac:dyDescent="0.25">
      <c r="A1277" s="45" t="s">
        <v>631</v>
      </c>
      <c r="B1277" s="45" t="s">
        <v>3577</v>
      </c>
      <c r="C1277" s="45" t="s">
        <v>3578</v>
      </c>
      <c r="D1277" s="45" t="s">
        <v>634</v>
      </c>
      <c r="E1277" s="45" t="s">
        <v>3579</v>
      </c>
      <c r="F1277" s="45" t="s">
        <v>38</v>
      </c>
      <c r="G1277" s="45" t="s">
        <v>665</v>
      </c>
      <c r="H1277" s="45" t="s">
        <v>847</v>
      </c>
      <c r="I1277" s="46">
        <v>2</v>
      </c>
      <c r="J1277" s="45"/>
    </row>
    <row r="1278" spans="1:10" ht="16.5" x14ac:dyDescent="0.25">
      <c r="A1278" s="45" t="s">
        <v>648</v>
      </c>
      <c r="B1278" s="45" t="s">
        <v>3580</v>
      </c>
      <c r="C1278" s="45" t="s">
        <v>3581</v>
      </c>
      <c r="D1278" s="45" t="s">
        <v>634</v>
      </c>
      <c r="E1278" s="45" t="s">
        <v>3582</v>
      </c>
      <c r="F1278" s="45" t="s">
        <v>50</v>
      </c>
      <c r="G1278" s="45" t="s">
        <v>674</v>
      </c>
      <c r="H1278" s="45" t="s">
        <v>3583</v>
      </c>
      <c r="I1278" s="46">
        <v>0</v>
      </c>
      <c r="J1278" s="45" t="s">
        <v>3584</v>
      </c>
    </row>
    <row r="1279" spans="1:10" ht="16.5" x14ac:dyDescent="0.25">
      <c r="A1279" s="45" t="s">
        <v>648</v>
      </c>
      <c r="B1279" s="45" t="s">
        <v>3585</v>
      </c>
      <c r="C1279" s="45" t="s">
        <v>3586</v>
      </c>
      <c r="D1279" s="45" t="s">
        <v>699</v>
      </c>
      <c r="E1279" s="45" t="s">
        <v>3587</v>
      </c>
      <c r="F1279" s="45" t="s">
        <v>50</v>
      </c>
      <c r="G1279" s="45" t="s">
        <v>683</v>
      </c>
      <c r="H1279" s="45" t="s">
        <v>3588</v>
      </c>
      <c r="I1279" s="46">
        <v>112</v>
      </c>
      <c r="J1279" s="45" t="s">
        <v>3589</v>
      </c>
    </row>
    <row r="1280" spans="1:10" ht="16.5" x14ac:dyDescent="0.25">
      <c r="A1280" s="45" t="s">
        <v>631</v>
      </c>
      <c r="B1280" s="45" t="s">
        <v>3590</v>
      </c>
      <c r="C1280" s="45" t="s">
        <v>3591</v>
      </c>
      <c r="D1280" s="45" t="s">
        <v>634</v>
      </c>
      <c r="E1280" s="45" t="s">
        <v>3592</v>
      </c>
      <c r="F1280" s="45" t="s">
        <v>38</v>
      </c>
      <c r="G1280" s="45" t="s">
        <v>674</v>
      </c>
      <c r="H1280" s="45" t="s">
        <v>1062</v>
      </c>
      <c r="I1280" s="46">
        <v>3</v>
      </c>
      <c r="J1280" s="45"/>
    </row>
    <row r="1281" spans="1:10" ht="16.5" x14ac:dyDescent="0.25">
      <c r="A1281" s="45" t="s">
        <v>648</v>
      </c>
      <c r="B1281" s="45" t="s">
        <v>3593</v>
      </c>
      <c r="C1281" s="45" t="s">
        <v>3594</v>
      </c>
      <c r="D1281" s="45" t="s">
        <v>634</v>
      </c>
      <c r="E1281" s="45" t="s">
        <v>3595</v>
      </c>
      <c r="F1281" s="45" t="s">
        <v>42</v>
      </c>
      <c r="G1281" s="45" t="s">
        <v>665</v>
      </c>
      <c r="H1281" s="45" t="s">
        <v>3596</v>
      </c>
      <c r="I1281" s="46">
        <v>12</v>
      </c>
      <c r="J1281" s="45" t="s">
        <v>2910</v>
      </c>
    </row>
    <row r="1282" spans="1:10" ht="16.5" x14ac:dyDescent="0.25">
      <c r="A1282" s="45" t="s">
        <v>648</v>
      </c>
      <c r="B1282" s="45" t="s">
        <v>3593</v>
      </c>
      <c r="C1282" s="45" t="s">
        <v>3594</v>
      </c>
      <c r="D1282" s="45" t="s">
        <v>699</v>
      </c>
      <c r="E1282" s="45" t="s">
        <v>3595</v>
      </c>
      <c r="F1282" s="45" t="s">
        <v>42</v>
      </c>
      <c r="G1282" s="45" t="s">
        <v>1319</v>
      </c>
      <c r="H1282" s="45" t="s">
        <v>3597</v>
      </c>
      <c r="I1282" s="46">
        <v>11</v>
      </c>
      <c r="J1282" s="45" t="s">
        <v>3598</v>
      </c>
    </row>
    <row r="1283" spans="1:10" ht="16.5" x14ac:dyDescent="0.25">
      <c r="A1283" s="45" t="s">
        <v>648</v>
      </c>
      <c r="B1283" s="45" t="s">
        <v>3593</v>
      </c>
      <c r="C1283" s="45" t="s">
        <v>3594</v>
      </c>
      <c r="D1283" s="45" t="s">
        <v>634</v>
      </c>
      <c r="E1283" s="45" t="s">
        <v>3595</v>
      </c>
      <c r="F1283" s="45" t="s">
        <v>42</v>
      </c>
      <c r="G1283" s="45" t="s">
        <v>1319</v>
      </c>
      <c r="H1283" s="45" t="s">
        <v>3597</v>
      </c>
      <c r="I1283" s="46">
        <v>0</v>
      </c>
      <c r="J1283" s="45" t="s">
        <v>3599</v>
      </c>
    </row>
    <row r="1284" spans="1:10" ht="16.5" x14ac:dyDescent="0.25">
      <c r="A1284" s="45" t="s">
        <v>631</v>
      </c>
      <c r="B1284" s="45" t="s">
        <v>3600</v>
      </c>
      <c r="C1284" s="45" t="s">
        <v>3601</v>
      </c>
      <c r="D1284" s="45" t="s">
        <v>634</v>
      </c>
      <c r="E1284" s="45" t="s">
        <v>3602</v>
      </c>
      <c r="F1284" s="45" t="s">
        <v>50</v>
      </c>
      <c r="G1284" s="45" t="s">
        <v>674</v>
      </c>
      <c r="H1284" s="45" t="s">
        <v>3603</v>
      </c>
      <c r="I1284" s="46">
        <v>1</v>
      </c>
      <c r="J1284" s="45"/>
    </row>
    <row r="1285" spans="1:10" ht="16.5" x14ac:dyDescent="0.25">
      <c r="A1285" s="45" t="s">
        <v>631</v>
      </c>
      <c r="B1285" s="45" t="s">
        <v>3604</v>
      </c>
      <c r="C1285" s="45" t="s">
        <v>3605</v>
      </c>
      <c r="D1285" s="45" t="s">
        <v>634</v>
      </c>
      <c r="E1285" s="45" t="s">
        <v>3606</v>
      </c>
      <c r="F1285" s="45" t="s">
        <v>38</v>
      </c>
      <c r="G1285" s="45" t="s">
        <v>636</v>
      </c>
      <c r="H1285" s="45" t="s">
        <v>1271</v>
      </c>
      <c r="I1285" s="46">
        <v>2</v>
      </c>
      <c r="J1285" s="45"/>
    </row>
    <row r="1286" spans="1:10" ht="16.5" x14ac:dyDescent="0.25">
      <c r="A1286" s="45" t="s">
        <v>631</v>
      </c>
      <c r="B1286" s="45" t="s">
        <v>3607</v>
      </c>
      <c r="C1286" s="45" t="s">
        <v>3608</v>
      </c>
      <c r="D1286" s="45" t="s">
        <v>699</v>
      </c>
      <c r="E1286" s="45" t="s">
        <v>3609</v>
      </c>
      <c r="F1286" s="45" t="s">
        <v>38</v>
      </c>
      <c r="G1286" s="45" t="s">
        <v>683</v>
      </c>
      <c r="H1286" s="45" t="s">
        <v>701</v>
      </c>
      <c r="I1286" s="46">
        <v>0</v>
      </c>
      <c r="J1286" s="45"/>
    </row>
    <row r="1287" spans="1:10" ht="16.5" x14ac:dyDescent="0.25">
      <c r="A1287" s="45" t="s">
        <v>631</v>
      </c>
      <c r="B1287" s="45" t="s">
        <v>3610</v>
      </c>
      <c r="C1287" s="45" t="s">
        <v>3611</v>
      </c>
      <c r="D1287" s="45" t="s">
        <v>634</v>
      </c>
      <c r="E1287" s="45" t="s">
        <v>3612</v>
      </c>
      <c r="F1287" s="45" t="s">
        <v>38</v>
      </c>
      <c r="G1287" s="45" t="s">
        <v>646</v>
      </c>
      <c r="H1287" s="45" t="s">
        <v>1940</v>
      </c>
      <c r="I1287" s="46">
        <v>19</v>
      </c>
      <c r="J1287" s="45"/>
    </row>
    <row r="1288" spans="1:10" ht="16.5" x14ac:dyDescent="0.25">
      <c r="A1288" s="45" t="s">
        <v>631</v>
      </c>
      <c r="B1288" s="45" t="s">
        <v>3613</v>
      </c>
      <c r="C1288" s="45" t="s">
        <v>3614</v>
      </c>
      <c r="D1288" s="45" t="s">
        <v>699</v>
      </c>
      <c r="E1288" s="45" t="s">
        <v>3615</v>
      </c>
      <c r="F1288" s="45" t="s">
        <v>42</v>
      </c>
      <c r="G1288" s="45" t="s">
        <v>646</v>
      </c>
      <c r="H1288" s="45" t="s">
        <v>713</v>
      </c>
      <c r="I1288" s="46">
        <v>0</v>
      </c>
      <c r="J1288" s="45"/>
    </row>
    <row r="1289" spans="1:10" ht="16.5" x14ac:dyDescent="0.25">
      <c r="A1289" s="45" t="s">
        <v>631</v>
      </c>
      <c r="B1289" s="45" t="s">
        <v>3616</v>
      </c>
      <c r="C1289" s="45" t="s">
        <v>3617</v>
      </c>
      <c r="D1289" s="45" t="s">
        <v>699</v>
      </c>
      <c r="E1289" s="45" t="s">
        <v>3618</v>
      </c>
      <c r="F1289" s="45" t="s">
        <v>101</v>
      </c>
      <c r="G1289" s="45" t="s">
        <v>754</v>
      </c>
      <c r="H1289" s="45" t="s">
        <v>755</v>
      </c>
      <c r="I1289" s="46">
        <v>0</v>
      </c>
      <c r="J1289" s="45"/>
    </row>
    <row r="1290" spans="1:10" ht="16.5" x14ac:dyDescent="0.25">
      <c r="A1290" s="45" t="s">
        <v>631</v>
      </c>
      <c r="B1290" s="45" t="s">
        <v>3619</v>
      </c>
      <c r="C1290" s="45" t="s">
        <v>1868</v>
      </c>
      <c r="D1290" s="45" t="s">
        <v>634</v>
      </c>
      <c r="E1290" s="45" t="s">
        <v>3620</v>
      </c>
      <c r="F1290" s="45" t="s">
        <v>38</v>
      </c>
      <c r="G1290" s="45" t="s">
        <v>646</v>
      </c>
      <c r="H1290" s="45" t="s">
        <v>1960</v>
      </c>
      <c r="I1290" s="46">
        <v>37</v>
      </c>
      <c r="J1290" s="45"/>
    </row>
    <row r="1291" spans="1:10" ht="16.5" x14ac:dyDescent="0.25">
      <c r="A1291" s="45" t="s">
        <v>631</v>
      </c>
      <c r="B1291" s="45" t="s">
        <v>3621</v>
      </c>
      <c r="C1291" s="45" t="s">
        <v>3622</v>
      </c>
      <c r="D1291" s="45" t="s">
        <v>634</v>
      </c>
      <c r="E1291" s="45" t="s">
        <v>1082</v>
      </c>
      <c r="F1291" s="45" t="s">
        <v>473</v>
      </c>
      <c r="G1291" s="45" t="s">
        <v>646</v>
      </c>
      <c r="H1291" s="45" t="s">
        <v>1083</v>
      </c>
      <c r="I1291" s="46">
        <v>2</v>
      </c>
      <c r="J1291" s="45"/>
    </row>
    <row r="1292" spans="1:10" ht="16.5" x14ac:dyDescent="0.25">
      <c r="A1292" s="45" t="s">
        <v>631</v>
      </c>
      <c r="B1292" s="45" t="s">
        <v>3621</v>
      </c>
      <c r="C1292" s="45" t="s">
        <v>3622</v>
      </c>
      <c r="D1292" s="45" t="s">
        <v>634</v>
      </c>
      <c r="E1292" s="45" t="s">
        <v>1082</v>
      </c>
      <c r="F1292" s="45" t="s">
        <v>473</v>
      </c>
      <c r="G1292" s="45" t="s">
        <v>665</v>
      </c>
      <c r="H1292" s="45" t="s">
        <v>768</v>
      </c>
      <c r="I1292" s="46">
        <v>1</v>
      </c>
      <c r="J1292" s="45"/>
    </row>
    <row r="1293" spans="1:10" ht="16.5" x14ac:dyDescent="0.25">
      <c r="A1293" s="45" t="s">
        <v>631</v>
      </c>
      <c r="B1293" s="45" t="s">
        <v>3621</v>
      </c>
      <c r="C1293" s="45" t="s">
        <v>3622</v>
      </c>
      <c r="D1293" s="45" t="s">
        <v>634</v>
      </c>
      <c r="E1293" s="45" t="s">
        <v>1082</v>
      </c>
      <c r="F1293" s="45" t="s">
        <v>473</v>
      </c>
      <c r="G1293" s="45" t="s">
        <v>665</v>
      </c>
      <c r="H1293" s="45" t="s">
        <v>982</v>
      </c>
      <c r="I1293" s="46">
        <v>2</v>
      </c>
      <c r="J1293" s="45"/>
    </row>
    <row r="1294" spans="1:10" ht="16.5" x14ac:dyDescent="0.25">
      <c r="A1294" s="45" t="s">
        <v>631</v>
      </c>
      <c r="B1294" s="45" t="s">
        <v>3623</v>
      </c>
      <c r="C1294" s="45" t="s">
        <v>3624</v>
      </c>
      <c r="D1294" s="45" t="s">
        <v>634</v>
      </c>
      <c r="E1294" s="45" t="s">
        <v>3625</v>
      </c>
      <c r="F1294" s="45" t="s">
        <v>38</v>
      </c>
      <c r="G1294" s="45" t="s">
        <v>674</v>
      </c>
      <c r="H1294" s="45" t="s">
        <v>3626</v>
      </c>
      <c r="I1294" s="46">
        <v>4</v>
      </c>
      <c r="J1294" s="45"/>
    </row>
    <row r="1295" spans="1:10" ht="16.5" x14ac:dyDescent="0.25">
      <c r="A1295" s="45" t="s">
        <v>631</v>
      </c>
      <c r="B1295" s="45" t="s">
        <v>3627</v>
      </c>
      <c r="C1295" s="45" t="s">
        <v>3628</v>
      </c>
      <c r="D1295" s="45" t="s">
        <v>634</v>
      </c>
      <c r="E1295" s="45" t="s">
        <v>3629</v>
      </c>
      <c r="F1295" s="45" t="s">
        <v>38</v>
      </c>
      <c r="G1295" s="45" t="s">
        <v>683</v>
      </c>
      <c r="H1295" s="45" t="s">
        <v>1220</v>
      </c>
      <c r="I1295" s="46">
        <v>0</v>
      </c>
      <c r="J1295" s="45"/>
    </row>
    <row r="1296" spans="1:10" ht="16.5" x14ac:dyDescent="0.25">
      <c r="A1296" s="45" t="s">
        <v>631</v>
      </c>
      <c r="B1296" s="45" t="s">
        <v>3627</v>
      </c>
      <c r="C1296" s="45" t="s">
        <v>3628</v>
      </c>
      <c r="D1296" s="45" t="s">
        <v>634</v>
      </c>
      <c r="E1296" s="45" t="s">
        <v>3629</v>
      </c>
      <c r="F1296" s="45" t="s">
        <v>38</v>
      </c>
      <c r="G1296" s="45" t="s">
        <v>636</v>
      </c>
      <c r="H1296" s="45" t="s">
        <v>1427</v>
      </c>
      <c r="I1296" s="46">
        <v>1</v>
      </c>
      <c r="J1296" s="45"/>
    </row>
    <row r="1297" spans="1:10" ht="16.5" x14ac:dyDescent="0.25">
      <c r="A1297" s="45" t="s">
        <v>631</v>
      </c>
      <c r="B1297" s="45" t="s">
        <v>3627</v>
      </c>
      <c r="C1297" s="45" t="s">
        <v>3628</v>
      </c>
      <c r="D1297" s="45" t="s">
        <v>634</v>
      </c>
      <c r="E1297" s="45" t="s">
        <v>3629</v>
      </c>
      <c r="F1297" s="45" t="s">
        <v>38</v>
      </c>
      <c r="G1297" s="45" t="s">
        <v>636</v>
      </c>
      <c r="H1297" s="45" t="s">
        <v>718</v>
      </c>
      <c r="I1297" s="46">
        <v>0</v>
      </c>
      <c r="J1297" s="45"/>
    </row>
    <row r="1298" spans="1:10" ht="16.5" x14ac:dyDescent="0.25">
      <c r="A1298" s="45" t="s">
        <v>631</v>
      </c>
      <c r="B1298" s="45" t="s">
        <v>3630</v>
      </c>
      <c r="C1298" s="45" t="s">
        <v>3631</v>
      </c>
      <c r="D1298" s="45" t="s">
        <v>634</v>
      </c>
      <c r="E1298" s="45" t="s">
        <v>3632</v>
      </c>
      <c r="F1298" s="45" t="s">
        <v>38</v>
      </c>
      <c r="G1298" s="45" t="s">
        <v>636</v>
      </c>
      <c r="H1298" s="45" t="s">
        <v>1435</v>
      </c>
      <c r="I1298" s="46">
        <v>1</v>
      </c>
      <c r="J1298" s="45"/>
    </row>
    <row r="1299" spans="1:10" ht="16.5" x14ac:dyDescent="0.25">
      <c r="A1299" s="45" t="s">
        <v>631</v>
      </c>
      <c r="B1299" s="45" t="s">
        <v>3633</v>
      </c>
      <c r="C1299" s="45" t="s">
        <v>3634</v>
      </c>
      <c r="D1299" s="45" t="s">
        <v>634</v>
      </c>
      <c r="E1299" s="45" t="s">
        <v>3635</v>
      </c>
      <c r="F1299" s="45" t="s">
        <v>38</v>
      </c>
      <c r="G1299" s="45" t="s">
        <v>636</v>
      </c>
      <c r="H1299" s="45" t="s">
        <v>1074</v>
      </c>
      <c r="I1299" s="46">
        <v>1</v>
      </c>
      <c r="J1299" s="45"/>
    </row>
    <row r="1300" spans="1:10" ht="16.5" x14ac:dyDescent="0.25">
      <c r="A1300" s="45" t="s">
        <v>631</v>
      </c>
      <c r="B1300" s="45" t="s">
        <v>3636</v>
      </c>
      <c r="C1300" s="45" t="s">
        <v>3637</v>
      </c>
      <c r="D1300" s="45" t="s">
        <v>634</v>
      </c>
      <c r="E1300" s="45" t="s">
        <v>3638</v>
      </c>
      <c r="F1300" s="45" t="s">
        <v>50</v>
      </c>
      <c r="G1300" s="45" t="s">
        <v>674</v>
      </c>
      <c r="H1300" s="45" t="s">
        <v>3639</v>
      </c>
      <c r="I1300" s="46">
        <v>1</v>
      </c>
      <c r="J1300" s="45"/>
    </row>
    <row r="1301" spans="1:10" ht="16.5" x14ac:dyDescent="0.25">
      <c r="A1301" s="45" t="s">
        <v>631</v>
      </c>
      <c r="B1301" s="45" t="s">
        <v>3640</v>
      </c>
      <c r="C1301" s="45" t="s">
        <v>633</v>
      </c>
      <c r="D1301" s="45" t="s">
        <v>634</v>
      </c>
      <c r="E1301" s="45" t="s">
        <v>3641</v>
      </c>
      <c r="F1301" s="45" t="s">
        <v>473</v>
      </c>
      <c r="G1301" s="45" t="s">
        <v>636</v>
      </c>
      <c r="H1301" s="45" t="s">
        <v>637</v>
      </c>
      <c r="I1301" s="46">
        <v>18</v>
      </c>
      <c r="J1301" s="45"/>
    </row>
    <row r="1302" spans="1:10" ht="16.5" x14ac:dyDescent="0.25">
      <c r="A1302" s="45" t="s">
        <v>631</v>
      </c>
      <c r="B1302" s="45" t="s">
        <v>3640</v>
      </c>
      <c r="C1302" s="45" t="s">
        <v>633</v>
      </c>
      <c r="D1302" s="45" t="s">
        <v>634</v>
      </c>
      <c r="E1302" s="45" t="s">
        <v>3641</v>
      </c>
      <c r="F1302" s="45" t="s">
        <v>473</v>
      </c>
      <c r="G1302" s="45" t="s">
        <v>636</v>
      </c>
      <c r="H1302" s="45" t="s">
        <v>2171</v>
      </c>
      <c r="I1302" s="46">
        <v>7</v>
      </c>
      <c r="J1302" s="45"/>
    </row>
    <row r="1303" spans="1:10" ht="16.5" x14ac:dyDescent="0.25">
      <c r="A1303" s="45" t="s">
        <v>631</v>
      </c>
      <c r="B1303" s="45" t="s">
        <v>3642</v>
      </c>
      <c r="C1303" s="45" t="s">
        <v>3643</v>
      </c>
      <c r="D1303" s="45" t="s">
        <v>634</v>
      </c>
      <c r="E1303" s="45" t="s">
        <v>3644</v>
      </c>
      <c r="F1303" s="45" t="s">
        <v>38</v>
      </c>
      <c r="G1303" s="45" t="s">
        <v>636</v>
      </c>
      <c r="H1303" s="45" t="s">
        <v>709</v>
      </c>
      <c r="I1303" s="46">
        <v>1</v>
      </c>
      <c r="J1303" s="45"/>
    </row>
    <row r="1304" spans="1:10" ht="16.5" x14ac:dyDescent="0.25">
      <c r="A1304" s="45" t="s">
        <v>631</v>
      </c>
      <c r="B1304" s="45" t="s">
        <v>539</v>
      </c>
      <c r="C1304" s="45" t="s">
        <v>3645</v>
      </c>
      <c r="D1304" s="45" t="s">
        <v>634</v>
      </c>
      <c r="E1304" s="45" t="s">
        <v>3646</v>
      </c>
      <c r="F1304" s="45" t="s">
        <v>50</v>
      </c>
      <c r="G1304" s="45" t="s">
        <v>636</v>
      </c>
      <c r="H1304" s="45" t="s">
        <v>3647</v>
      </c>
      <c r="I1304" s="46">
        <v>0</v>
      </c>
      <c r="J1304" s="45"/>
    </row>
    <row r="1305" spans="1:10" ht="16.5" x14ac:dyDescent="0.25">
      <c r="A1305" s="45" t="s">
        <v>631</v>
      </c>
      <c r="B1305" s="45" t="s">
        <v>539</v>
      </c>
      <c r="C1305" s="45" t="s">
        <v>3645</v>
      </c>
      <c r="D1305" s="45" t="s">
        <v>634</v>
      </c>
      <c r="E1305" s="45" t="s">
        <v>3646</v>
      </c>
      <c r="F1305" s="45" t="s">
        <v>50</v>
      </c>
      <c r="G1305" s="45" t="s">
        <v>636</v>
      </c>
      <c r="H1305" s="45" t="s">
        <v>3648</v>
      </c>
      <c r="I1305" s="46">
        <v>0</v>
      </c>
      <c r="J1305" s="45"/>
    </row>
    <row r="1306" spans="1:10" ht="16.5" x14ac:dyDescent="0.25">
      <c r="A1306" s="45" t="s">
        <v>808</v>
      </c>
      <c r="B1306" s="45" t="s">
        <v>3649</v>
      </c>
      <c r="C1306" s="45" t="s">
        <v>3650</v>
      </c>
      <c r="D1306" s="45" t="s">
        <v>699</v>
      </c>
      <c r="E1306" s="45" t="s">
        <v>3651</v>
      </c>
      <c r="F1306" s="45" t="s">
        <v>38</v>
      </c>
      <c r="G1306" s="45" t="s">
        <v>646</v>
      </c>
      <c r="H1306" s="45" t="s">
        <v>812</v>
      </c>
      <c r="I1306" s="46">
        <v>0</v>
      </c>
      <c r="J1306" s="45"/>
    </row>
    <row r="1307" spans="1:10" ht="16.5" x14ac:dyDescent="0.25">
      <c r="A1307" s="45" t="s">
        <v>631</v>
      </c>
      <c r="B1307" s="45" t="s">
        <v>3652</v>
      </c>
      <c r="C1307" s="45" t="s">
        <v>3653</v>
      </c>
      <c r="D1307" s="45" t="s">
        <v>699</v>
      </c>
      <c r="E1307" s="45" t="s">
        <v>3654</v>
      </c>
      <c r="F1307" s="45" t="s">
        <v>38</v>
      </c>
      <c r="G1307" s="45" t="s">
        <v>667</v>
      </c>
      <c r="H1307" s="45" t="s">
        <v>983</v>
      </c>
      <c r="I1307" s="46">
        <v>0</v>
      </c>
      <c r="J1307" s="45"/>
    </row>
    <row r="1308" spans="1:10" ht="16.5" x14ac:dyDescent="0.25">
      <c r="A1308" s="45" t="s">
        <v>808</v>
      </c>
      <c r="B1308" s="45" t="s">
        <v>3655</v>
      </c>
      <c r="C1308" s="45" t="s">
        <v>3656</v>
      </c>
      <c r="D1308" s="45" t="s">
        <v>699</v>
      </c>
      <c r="E1308" s="45" t="s">
        <v>3657</v>
      </c>
      <c r="F1308" s="45" t="s">
        <v>38</v>
      </c>
      <c r="G1308" s="45" t="s">
        <v>646</v>
      </c>
      <c r="H1308" s="45" t="s">
        <v>812</v>
      </c>
      <c r="I1308" s="46">
        <v>0</v>
      </c>
      <c r="J1308" s="45"/>
    </row>
    <row r="1309" spans="1:10" ht="16.5" x14ac:dyDescent="0.25">
      <c r="A1309" s="45" t="s">
        <v>808</v>
      </c>
      <c r="B1309" s="45" t="s">
        <v>3655</v>
      </c>
      <c r="C1309" s="45" t="s">
        <v>3656</v>
      </c>
      <c r="D1309" s="45" t="s">
        <v>813</v>
      </c>
      <c r="E1309" s="45" t="s">
        <v>3657</v>
      </c>
      <c r="F1309" s="45" t="s">
        <v>38</v>
      </c>
      <c r="G1309" s="45" t="s">
        <v>646</v>
      </c>
      <c r="H1309" s="45" t="s">
        <v>713</v>
      </c>
      <c r="I1309" s="46">
        <v>2</v>
      </c>
      <c r="J1309" s="45"/>
    </row>
    <row r="1310" spans="1:10" ht="16.5" x14ac:dyDescent="0.25">
      <c r="A1310" s="45" t="s">
        <v>858</v>
      </c>
      <c r="B1310" s="45" t="s">
        <v>3658</v>
      </c>
      <c r="C1310" s="45" t="s">
        <v>3659</v>
      </c>
      <c r="D1310" s="45" t="s">
        <v>634</v>
      </c>
      <c r="E1310" s="45" t="s">
        <v>3660</v>
      </c>
      <c r="F1310" s="45" t="s">
        <v>473</v>
      </c>
      <c r="G1310" s="45" t="s">
        <v>663</v>
      </c>
      <c r="H1310" s="45" t="s">
        <v>3661</v>
      </c>
      <c r="I1310" s="46">
        <v>4</v>
      </c>
      <c r="J1310" s="45"/>
    </row>
    <row r="1311" spans="1:10" ht="16.5" x14ac:dyDescent="0.25">
      <c r="A1311" s="45" t="s">
        <v>858</v>
      </c>
      <c r="B1311" s="45" t="s">
        <v>3658</v>
      </c>
      <c r="C1311" s="45" t="s">
        <v>3659</v>
      </c>
      <c r="D1311" s="45" t="s">
        <v>634</v>
      </c>
      <c r="E1311" s="45" t="s">
        <v>3660</v>
      </c>
      <c r="F1311" s="45" t="s">
        <v>473</v>
      </c>
      <c r="G1311" s="45" t="s">
        <v>667</v>
      </c>
      <c r="H1311" s="45" t="s">
        <v>668</v>
      </c>
      <c r="I1311" s="46">
        <v>32</v>
      </c>
      <c r="J1311" s="45"/>
    </row>
    <row r="1312" spans="1:10" ht="16.5" x14ac:dyDescent="0.25">
      <c r="A1312" s="45" t="s">
        <v>631</v>
      </c>
      <c r="B1312" s="45" t="s">
        <v>3662</v>
      </c>
      <c r="C1312" s="45" t="s">
        <v>3663</v>
      </c>
      <c r="D1312" s="45" t="s">
        <v>634</v>
      </c>
      <c r="E1312" s="45" t="s">
        <v>3664</v>
      </c>
      <c r="F1312" s="45" t="s">
        <v>50</v>
      </c>
      <c r="G1312" s="45" t="s">
        <v>674</v>
      </c>
      <c r="H1312" s="45" t="s">
        <v>2610</v>
      </c>
      <c r="I1312" s="46">
        <v>1</v>
      </c>
      <c r="J1312" s="45"/>
    </row>
    <row r="1313" spans="1:10" ht="16.5" x14ac:dyDescent="0.25">
      <c r="A1313" s="45" t="s">
        <v>631</v>
      </c>
      <c r="B1313" s="45" t="s">
        <v>3665</v>
      </c>
      <c r="C1313" s="45" t="s">
        <v>3666</v>
      </c>
      <c r="D1313" s="45" t="s">
        <v>634</v>
      </c>
      <c r="E1313" s="45" t="s">
        <v>3667</v>
      </c>
      <c r="F1313" s="45" t="s">
        <v>38</v>
      </c>
      <c r="G1313" s="45" t="s">
        <v>636</v>
      </c>
      <c r="H1313" s="45" t="s">
        <v>3035</v>
      </c>
      <c r="I1313" s="46">
        <v>2</v>
      </c>
      <c r="J1313" s="45"/>
    </row>
    <row r="1314" spans="1:10" ht="16.5" x14ac:dyDescent="0.25">
      <c r="A1314" s="45" t="s">
        <v>631</v>
      </c>
      <c r="B1314" s="45" t="s">
        <v>3668</v>
      </c>
      <c r="C1314" s="45" t="s">
        <v>3669</v>
      </c>
      <c r="D1314" s="45" t="s">
        <v>634</v>
      </c>
      <c r="E1314" s="45" t="s">
        <v>3670</v>
      </c>
      <c r="F1314" s="45" t="s">
        <v>50</v>
      </c>
      <c r="G1314" s="45" t="s">
        <v>674</v>
      </c>
      <c r="H1314" s="45" t="s">
        <v>2827</v>
      </c>
      <c r="I1314" s="46">
        <v>6</v>
      </c>
      <c r="J1314" s="45"/>
    </row>
    <row r="1315" spans="1:10" ht="16.5" x14ac:dyDescent="0.25">
      <c r="A1315" s="45" t="s">
        <v>631</v>
      </c>
      <c r="B1315" s="45" t="s">
        <v>3671</v>
      </c>
      <c r="C1315" s="45" t="s">
        <v>633</v>
      </c>
      <c r="D1315" s="45" t="s">
        <v>634</v>
      </c>
      <c r="E1315" s="45" t="s">
        <v>3672</v>
      </c>
      <c r="F1315" s="45" t="s">
        <v>38</v>
      </c>
      <c r="G1315" s="45" t="s">
        <v>636</v>
      </c>
      <c r="H1315" s="45" t="s">
        <v>3673</v>
      </c>
      <c r="I1315" s="46">
        <v>2</v>
      </c>
      <c r="J1315" s="45"/>
    </row>
    <row r="1316" spans="1:10" ht="16.5" x14ac:dyDescent="0.25">
      <c r="A1316" s="45" t="s">
        <v>631</v>
      </c>
      <c r="B1316" s="45" t="s">
        <v>3674</v>
      </c>
      <c r="C1316" s="45" t="s">
        <v>3675</v>
      </c>
      <c r="D1316" s="45" t="s">
        <v>634</v>
      </c>
      <c r="E1316" s="45" t="s">
        <v>3676</v>
      </c>
      <c r="F1316" s="45" t="s">
        <v>50</v>
      </c>
      <c r="G1316" s="45" t="s">
        <v>674</v>
      </c>
      <c r="H1316" s="45" t="s">
        <v>3677</v>
      </c>
      <c r="I1316" s="46">
        <v>1</v>
      </c>
      <c r="J1316" s="45"/>
    </row>
    <row r="1317" spans="1:10" ht="16.5" x14ac:dyDescent="0.25">
      <c r="A1317" s="45" t="s">
        <v>631</v>
      </c>
      <c r="B1317" s="45" t="s">
        <v>3678</v>
      </c>
      <c r="C1317" s="45" t="s">
        <v>3679</v>
      </c>
      <c r="D1317" s="45" t="s">
        <v>634</v>
      </c>
      <c r="E1317" s="45" t="s">
        <v>3680</v>
      </c>
      <c r="F1317" s="45" t="s">
        <v>50</v>
      </c>
      <c r="G1317" s="45" t="s">
        <v>674</v>
      </c>
      <c r="H1317" s="45" t="s">
        <v>1625</v>
      </c>
      <c r="I1317" s="46">
        <v>1</v>
      </c>
      <c r="J1317" s="45"/>
    </row>
    <row r="1318" spans="1:10" ht="16.5" x14ac:dyDescent="0.25">
      <c r="A1318" s="45" t="s">
        <v>631</v>
      </c>
      <c r="B1318" s="45" t="s">
        <v>3681</v>
      </c>
      <c r="C1318" s="45" t="s">
        <v>3682</v>
      </c>
      <c r="D1318" s="45" t="s">
        <v>634</v>
      </c>
      <c r="E1318" s="45" t="s">
        <v>3683</v>
      </c>
      <c r="F1318" s="45" t="s">
        <v>473</v>
      </c>
      <c r="G1318" s="45" t="s">
        <v>646</v>
      </c>
      <c r="H1318" s="45" t="s">
        <v>3684</v>
      </c>
      <c r="I1318" s="46">
        <v>1</v>
      </c>
      <c r="J1318" s="45"/>
    </row>
    <row r="1319" spans="1:10" ht="16.5" x14ac:dyDescent="0.25">
      <c r="A1319" s="45" t="s">
        <v>655</v>
      </c>
      <c r="B1319" s="45" t="s">
        <v>3685</v>
      </c>
      <c r="C1319" s="45" t="s">
        <v>3686</v>
      </c>
      <c r="D1319" s="45" t="s">
        <v>634</v>
      </c>
      <c r="E1319" s="45" t="s">
        <v>3687</v>
      </c>
      <c r="F1319" s="45" t="s">
        <v>38</v>
      </c>
      <c r="G1319" s="45" t="s">
        <v>646</v>
      </c>
      <c r="H1319" s="45" t="s">
        <v>981</v>
      </c>
      <c r="I1319" s="46">
        <v>8</v>
      </c>
      <c r="J1319" s="45"/>
    </row>
    <row r="1320" spans="1:10" ht="16.5" x14ac:dyDescent="0.25">
      <c r="A1320" s="45" t="s">
        <v>655</v>
      </c>
      <c r="B1320" s="45" t="s">
        <v>3685</v>
      </c>
      <c r="C1320" s="45" t="s">
        <v>3686</v>
      </c>
      <c r="D1320" s="45" t="s">
        <v>634</v>
      </c>
      <c r="E1320" s="45" t="s">
        <v>3687</v>
      </c>
      <c r="F1320" s="45" t="s">
        <v>38</v>
      </c>
      <c r="G1320" s="45" t="s">
        <v>665</v>
      </c>
      <c r="H1320" s="45" t="s">
        <v>982</v>
      </c>
      <c r="I1320" s="46">
        <v>4</v>
      </c>
      <c r="J1320" s="45"/>
    </row>
    <row r="1321" spans="1:10" ht="16.5" x14ac:dyDescent="0.25">
      <c r="A1321" s="45" t="s">
        <v>655</v>
      </c>
      <c r="B1321" s="45" t="s">
        <v>3685</v>
      </c>
      <c r="C1321" s="45" t="s">
        <v>3686</v>
      </c>
      <c r="D1321" s="45" t="s">
        <v>634</v>
      </c>
      <c r="E1321" s="45" t="s">
        <v>3687</v>
      </c>
      <c r="F1321" s="45" t="s">
        <v>38</v>
      </c>
      <c r="G1321" s="45" t="s">
        <v>667</v>
      </c>
      <c r="H1321" s="45" t="s">
        <v>983</v>
      </c>
      <c r="I1321" s="46">
        <v>0</v>
      </c>
      <c r="J1321" s="45"/>
    </row>
    <row r="1322" spans="1:10" ht="16.5" x14ac:dyDescent="0.25">
      <c r="A1322" s="45" t="s">
        <v>631</v>
      </c>
      <c r="B1322" s="45" t="s">
        <v>3688</v>
      </c>
      <c r="C1322" s="45" t="s">
        <v>3689</v>
      </c>
      <c r="D1322" s="45" t="s">
        <v>634</v>
      </c>
      <c r="E1322" s="45" t="s">
        <v>3690</v>
      </c>
      <c r="F1322" s="45" t="s">
        <v>38</v>
      </c>
      <c r="G1322" s="45" t="s">
        <v>636</v>
      </c>
      <c r="H1322" s="45" t="s">
        <v>1379</v>
      </c>
      <c r="I1322" s="46">
        <v>1</v>
      </c>
      <c r="J1322" s="45"/>
    </row>
    <row r="1323" spans="1:10" ht="16.5" x14ac:dyDescent="0.25">
      <c r="A1323" s="45" t="s">
        <v>631</v>
      </c>
      <c r="B1323" s="45" t="s">
        <v>3691</v>
      </c>
      <c r="C1323" s="45" t="s">
        <v>1222</v>
      </c>
      <c r="D1323" s="45" t="s">
        <v>634</v>
      </c>
      <c r="E1323" s="45" t="s">
        <v>3692</v>
      </c>
      <c r="F1323" s="45" t="s">
        <v>38</v>
      </c>
      <c r="G1323" s="45" t="s">
        <v>667</v>
      </c>
      <c r="H1323" s="45" t="s">
        <v>668</v>
      </c>
      <c r="I1323" s="46">
        <v>2</v>
      </c>
      <c r="J1323" s="45"/>
    </row>
    <row r="1324" spans="1:10" ht="16.5" x14ac:dyDescent="0.25">
      <c r="A1324" s="45" t="s">
        <v>631</v>
      </c>
      <c r="B1324" s="45" t="s">
        <v>3693</v>
      </c>
      <c r="C1324" s="45" t="s">
        <v>3694</v>
      </c>
      <c r="D1324" s="45" t="s">
        <v>699</v>
      </c>
      <c r="E1324" s="45" t="s">
        <v>3695</v>
      </c>
      <c r="F1324" s="45" t="s">
        <v>50</v>
      </c>
      <c r="G1324" s="45" t="s">
        <v>683</v>
      </c>
      <c r="H1324" s="45" t="s">
        <v>701</v>
      </c>
      <c r="I1324" s="46">
        <v>0</v>
      </c>
      <c r="J1324" s="45"/>
    </row>
    <row r="1325" spans="1:10" ht="16.5" x14ac:dyDescent="0.25">
      <c r="A1325" s="45" t="s">
        <v>631</v>
      </c>
      <c r="B1325" s="45" t="s">
        <v>3693</v>
      </c>
      <c r="C1325" s="45" t="s">
        <v>3694</v>
      </c>
      <c r="D1325" s="45" t="s">
        <v>699</v>
      </c>
      <c r="E1325" s="45" t="s">
        <v>3695</v>
      </c>
      <c r="F1325" s="45" t="s">
        <v>50</v>
      </c>
      <c r="G1325" s="45" t="s">
        <v>754</v>
      </c>
      <c r="H1325" s="45" t="s">
        <v>755</v>
      </c>
      <c r="I1325" s="46">
        <v>0</v>
      </c>
      <c r="J1325" s="45"/>
    </row>
    <row r="1326" spans="1:10" ht="16.5" x14ac:dyDescent="0.25">
      <c r="A1326" s="45" t="s">
        <v>631</v>
      </c>
      <c r="B1326" s="45" t="s">
        <v>3696</v>
      </c>
      <c r="C1326" s="45" t="s">
        <v>3697</v>
      </c>
      <c r="D1326" s="45" t="s">
        <v>699</v>
      </c>
      <c r="E1326" s="45" t="s">
        <v>3698</v>
      </c>
      <c r="F1326" s="45" t="s">
        <v>50</v>
      </c>
      <c r="G1326" s="45" t="s">
        <v>683</v>
      </c>
      <c r="H1326" s="45" t="s">
        <v>701</v>
      </c>
      <c r="I1326" s="46">
        <v>0</v>
      </c>
      <c r="J1326" s="45"/>
    </row>
    <row r="1327" spans="1:10" ht="16.5" x14ac:dyDescent="0.25">
      <c r="A1327" s="45" t="s">
        <v>631</v>
      </c>
      <c r="B1327" s="45" t="s">
        <v>3696</v>
      </c>
      <c r="C1327" s="45" t="s">
        <v>3697</v>
      </c>
      <c r="D1327" s="45" t="s">
        <v>699</v>
      </c>
      <c r="E1327" s="45" t="s">
        <v>3698</v>
      </c>
      <c r="F1327" s="45" t="s">
        <v>50</v>
      </c>
      <c r="G1327" s="45" t="s">
        <v>674</v>
      </c>
      <c r="H1327" s="45" t="s">
        <v>3699</v>
      </c>
      <c r="I1327" s="46">
        <v>1</v>
      </c>
      <c r="J1327" s="45"/>
    </row>
    <row r="1328" spans="1:10" ht="16.5" x14ac:dyDescent="0.25">
      <c r="A1328" s="45" t="s">
        <v>631</v>
      </c>
      <c r="B1328" s="45" t="s">
        <v>3700</v>
      </c>
      <c r="C1328" s="45" t="s">
        <v>3701</v>
      </c>
      <c r="D1328" s="45" t="s">
        <v>634</v>
      </c>
      <c r="E1328" s="45" t="s">
        <v>3702</v>
      </c>
      <c r="F1328" s="45" t="s">
        <v>38</v>
      </c>
      <c r="G1328" s="45" t="s">
        <v>646</v>
      </c>
      <c r="H1328" s="45" t="s">
        <v>1960</v>
      </c>
      <c r="I1328" s="46">
        <v>7</v>
      </c>
      <c r="J1328" s="45"/>
    </row>
    <row r="1329" spans="1:10" ht="16.5" x14ac:dyDescent="0.25">
      <c r="A1329" s="45" t="s">
        <v>631</v>
      </c>
      <c r="B1329" s="45" t="s">
        <v>3703</v>
      </c>
      <c r="C1329" s="45" t="s">
        <v>3704</v>
      </c>
      <c r="D1329" s="45" t="s">
        <v>699</v>
      </c>
      <c r="E1329" s="45" t="s">
        <v>3705</v>
      </c>
      <c r="F1329" s="45" t="s">
        <v>595</v>
      </c>
      <c r="G1329" s="45" t="s">
        <v>674</v>
      </c>
      <c r="H1329" s="45" t="s">
        <v>940</v>
      </c>
      <c r="I1329" s="46">
        <v>0</v>
      </c>
      <c r="J1329" s="45"/>
    </row>
    <row r="1330" spans="1:10" ht="16.5" x14ac:dyDescent="0.25">
      <c r="A1330" s="45" t="s">
        <v>631</v>
      </c>
      <c r="B1330" s="45" t="s">
        <v>3703</v>
      </c>
      <c r="C1330" s="45" t="s">
        <v>3704</v>
      </c>
      <c r="D1330" s="45" t="s">
        <v>634</v>
      </c>
      <c r="E1330" s="45" t="s">
        <v>3705</v>
      </c>
      <c r="F1330" s="45" t="s">
        <v>595</v>
      </c>
      <c r="G1330" s="45" t="s">
        <v>746</v>
      </c>
      <c r="H1330" s="45" t="s">
        <v>3706</v>
      </c>
      <c r="I1330" s="46">
        <v>10</v>
      </c>
      <c r="J1330" s="45"/>
    </row>
    <row r="1331" spans="1:10" ht="16.5" x14ac:dyDescent="0.25">
      <c r="A1331" s="45" t="s">
        <v>631</v>
      </c>
      <c r="B1331" s="45" t="s">
        <v>3703</v>
      </c>
      <c r="C1331" s="45" t="s">
        <v>3704</v>
      </c>
      <c r="D1331" s="45" t="s">
        <v>634</v>
      </c>
      <c r="E1331" s="45" t="s">
        <v>3705</v>
      </c>
      <c r="F1331" s="45" t="s">
        <v>595</v>
      </c>
      <c r="G1331" s="45" t="s">
        <v>748</v>
      </c>
      <c r="H1331" s="45" t="s">
        <v>1518</v>
      </c>
      <c r="I1331" s="46">
        <v>10</v>
      </c>
      <c r="J1331" s="45"/>
    </row>
    <row r="1332" spans="1:10" ht="16.5" x14ac:dyDescent="0.25">
      <c r="A1332" s="45" t="s">
        <v>631</v>
      </c>
      <c r="B1332" s="45" t="s">
        <v>3703</v>
      </c>
      <c r="C1332" s="45" t="s">
        <v>3704</v>
      </c>
      <c r="D1332" s="45" t="s">
        <v>699</v>
      </c>
      <c r="E1332" s="45" t="s">
        <v>3705</v>
      </c>
      <c r="F1332" s="45" t="s">
        <v>595</v>
      </c>
      <c r="G1332" s="45" t="s">
        <v>636</v>
      </c>
      <c r="H1332" s="45" t="s">
        <v>3707</v>
      </c>
      <c r="I1332" s="46">
        <v>218</v>
      </c>
      <c r="J1332" s="45"/>
    </row>
    <row r="1333" spans="1:10" ht="16.5" x14ac:dyDescent="0.25">
      <c r="A1333" s="45" t="s">
        <v>631</v>
      </c>
      <c r="B1333" s="45" t="s">
        <v>3703</v>
      </c>
      <c r="C1333" s="45" t="s">
        <v>3704</v>
      </c>
      <c r="D1333" s="45" t="s">
        <v>634</v>
      </c>
      <c r="E1333" s="45" t="s">
        <v>3705</v>
      </c>
      <c r="F1333" s="45" t="s">
        <v>595</v>
      </c>
      <c r="G1333" s="45" t="s">
        <v>636</v>
      </c>
      <c r="H1333" s="45" t="s">
        <v>3708</v>
      </c>
      <c r="I1333" s="46">
        <v>214</v>
      </c>
      <c r="J1333" s="45"/>
    </row>
    <row r="1334" spans="1:10" ht="16.5" x14ac:dyDescent="0.25">
      <c r="A1334" s="45" t="s">
        <v>631</v>
      </c>
      <c r="B1334" s="45" t="s">
        <v>3703</v>
      </c>
      <c r="C1334" s="45" t="s">
        <v>3704</v>
      </c>
      <c r="D1334" s="45" t="s">
        <v>634</v>
      </c>
      <c r="E1334" s="45" t="s">
        <v>3705</v>
      </c>
      <c r="F1334" s="45" t="s">
        <v>595</v>
      </c>
      <c r="G1334" s="45" t="s">
        <v>636</v>
      </c>
      <c r="H1334" s="45" t="s">
        <v>3709</v>
      </c>
      <c r="I1334" s="46">
        <v>0</v>
      </c>
      <c r="J1334" s="45"/>
    </row>
    <row r="1335" spans="1:10" ht="16.5" x14ac:dyDescent="0.25">
      <c r="A1335" s="45" t="s">
        <v>631</v>
      </c>
      <c r="B1335" s="45" t="s">
        <v>3703</v>
      </c>
      <c r="C1335" s="45" t="s">
        <v>3704</v>
      </c>
      <c r="D1335" s="45" t="s">
        <v>634</v>
      </c>
      <c r="E1335" s="45" t="s">
        <v>3705</v>
      </c>
      <c r="F1335" s="45" t="s">
        <v>595</v>
      </c>
      <c r="G1335" s="45" t="s">
        <v>636</v>
      </c>
      <c r="H1335" s="45" t="s">
        <v>3709</v>
      </c>
      <c r="I1335" s="46">
        <v>0</v>
      </c>
      <c r="J1335" s="45"/>
    </row>
    <row r="1336" spans="1:10" ht="16.5" x14ac:dyDescent="0.25">
      <c r="A1336" s="45" t="s">
        <v>631</v>
      </c>
      <c r="B1336" s="45" t="s">
        <v>3703</v>
      </c>
      <c r="C1336" s="45" t="s">
        <v>3704</v>
      </c>
      <c r="D1336" s="45" t="s">
        <v>634</v>
      </c>
      <c r="E1336" s="45" t="s">
        <v>3705</v>
      </c>
      <c r="F1336" s="45" t="s">
        <v>595</v>
      </c>
      <c r="G1336" s="45" t="s">
        <v>636</v>
      </c>
      <c r="H1336" s="45" t="s">
        <v>718</v>
      </c>
      <c r="I1336" s="46">
        <v>0</v>
      </c>
      <c r="J1336" s="45"/>
    </row>
    <row r="1337" spans="1:10" ht="16.5" x14ac:dyDescent="0.25">
      <c r="A1337" s="45" t="s">
        <v>631</v>
      </c>
      <c r="B1337" s="45" t="s">
        <v>3710</v>
      </c>
      <c r="C1337" s="45" t="s">
        <v>1222</v>
      </c>
      <c r="D1337" s="45" t="s">
        <v>634</v>
      </c>
      <c r="E1337" s="45" t="s">
        <v>3711</v>
      </c>
      <c r="F1337" s="45" t="s">
        <v>38</v>
      </c>
      <c r="G1337" s="45" t="s">
        <v>667</v>
      </c>
      <c r="H1337" s="45" t="s">
        <v>668</v>
      </c>
      <c r="I1337" s="46">
        <v>2</v>
      </c>
      <c r="J1337" s="45"/>
    </row>
    <row r="1338" spans="1:10" ht="16.5" x14ac:dyDescent="0.25">
      <c r="A1338" s="45" t="s">
        <v>631</v>
      </c>
      <c r="B1338" s="45" t="s">
        <v>3712</v>
      </c>
      <c r="C1338" s="45" t="s">
        <v>3713</v>
      </c>
      <c r="D1338" s="45" t="s">
        <v>699</v>
      </c>
      <c r="E1338" s="45" t="s">
        <v>3714</v>
      </c>
      <c r="F1338" s="45" t="s">
        <v>38</v>
      </c>
      <c r="G1338" s="45" t="s">
        <v>646</v>
      </c>
      <c r="H1338" s="45" t="s">
        <v>713</v>
      </c>
      <c r="I1338" s="46">
        <v>12</v>
      </c>
      <c r="J1338" s="45"/>
    </row>
    <row r="1339" spans="1:10" ht="16.5" x14ac:dyDescent="0.25">
      <c r="A1339" s="45" t="s">
        <v>631</v>
      </c>
      <c r="B1339" s="45" t="s">
        <v>3712</v>
      </c>
      <c r="C1339" s="45" t="s">
        <v>3713</v>
      </c>
      <c r="D1339" s="45" t="s">
        <v>699</v>
      </c>
      <c r="E1339" s="45" t="s">
        <v>3714</v>
      </c>
      <c r="F1339" s="45" t="s">
        <v>38</v>
      </c>
      <c r="G1339" s="45" t="s">
        <v>667</v>
      </c>
      <c r="H1339" s="45" t="s">
        <v>983</v>
      </c>
      <c r="I1339" s="46">
        <v>0</v>
      </c>
      <c r="J1339" s="45"/>
    </row>
    <row r="1340" spans="1:10" ht="16.5" x14ac:dyDescent="0.25">
      <c r="A1340" s="45" t="s">
        <v>655</v>
      </c>
      <c r="B1340" s="45" t="s">
        <v>3715</v>
      </c>
      <c r="C1340" s="45" t="s">
        <v>3716</v>
      </c>
      <c r="D1340" s="45" t="s">
        <v>634</v>
      </c>
      <c r="E1340" s="45" t="s">
        <v>3717</v>
      </c>
      <c r="F1340" s="45" t="s">
        <v>38</v>
      </c>
      <c r="G1340" s="45" t="s">
        <v>646</v>
      </c>
      <c r="H1340" s="45" t="s">
        <v>981</v>
      </c>
      <c r="I1340" s="46">
        <v>10</v>
      </c>
      <c r="J1340" s="45"/>
    </row>
    <row r="1341" spans="1:10" ht="16.5" x14ac:dyDescent="0.25">
      <c r="A1341" s="45" t="s">
        <v>655</v>
      </c>
      <c r="B1341" s="45" t="s">
        <v>3715</v>
      </c>
      <c r="C1341" s="45" t="s">
        <v>3716</v>
      </c>
      <c r="D1341" s="45" t="s">
        <v>634</v>
      </c>
      <c r="E1341" s="45" t="s">
        <v>3717</v>
      </c>
      <c r="F1341" s="45" t="s">
        <v>38</v>
      </c>
      <c r="G1341" s="45" t="s">
        <v>665</v>
      </c>
      <c r="H1341" s="45" t="s">
        <v>982</v>
      </c>
      <c r="I1341" s="46">
        <v>5</v>
      </c>
      <c r="J1341" s="45"/>
    </row>
    <row r="1342" spans="1:10" ht="16.5" x14ac:dyDescent="0.25">
      <c r="A1342" s="45" t="s">
        <v>655</v>
      </c>
      <c r="B1342" s="45" t="s">
        <v>3715</v>
      </c>
      <c r="C1342" s="45" t="s">
        <v>3716</v>
      </c>
      <c r="D1342" s="45" t="s">
        <v>634</v>
      </c>
      <c r="E1342" s="45" t="s">
        <v>3717</v>
      </c>
      <c r="F1342" s="45" t="s">
        <v>38</v>
      </c>
      <c r="G1342" s="45" t="s">
        <v>667</v>
      </c>
      <c r="H1342" s="45" t="s">
        <v>983</v>
      </c>
      <c r="I1342" s="46">
        <v>0</v>
      </c>
      <c r="J1342" s="45"/>
    </row>
    <row r="1343" spans="1:10" ht="16.5" x14ac:dyDescent="0.25">
      <c r="A1343" s="45" t="s">
        <v>631</v>
      </c>
      <c r="B1343" s="45" t="s">
        <v>3718</v>
      </c>
      <c r="C1343" s="45" t="s">
        <v>3719</v>
      </c>
      <c r="D1343" s="45" t="s">
        <v>634</v>
      </c>
      <c r="E1343" s="45" t="s">
        <v>3720</v>
      </c>
      <c r="F1343" s="45" t="s">
        <v>38</v>
      </c>
      <c r="G1343" s="45" t="s">
        <v>855</v>
      </c>
      <c r="H1343" s="45" t="s">
        <v>1249</v>
      </c>
      <c r="I1343" s="46">
        <v>1</v>
      </c>
      <c r="J1343" s="45"/>
    </row>
    <row r="1344" spans="1:10" ht="16.5" x14ac:dyDescent="0.25">
      <c r="A1344" s="45" t="s">
        <v>631</v>
      </c>
      <c r="B1344" s="45" t="s">
        <v>3718</v>
      </c>
      <c r="C1344" s="45" t="s">
        <v>3719</v>
      </c>
      <c r="D1344" s="45" t="s">
        <v>634</v>
      </c>
      <c r="E1344" s="45" t="s">
        <v>3720</v>
      </c>
      <c r="F1344" s="45" t="s">
        <v>38</v>
      </c>
      <c r="G1344" s="45" t="s">
        <v>674</v>
      </c>
      <c r="H1344" s="45" t="s">
        <v>3721</v>
      </c>
      <c r="I1344" s="46">
        <v>1</v>
      </c>
      <c r="J1344" s="45"/>
    </row>
    <row r="1345" spans="1:10" ht="16.5" x14ac:dyDescent="0.25">
      <c r="A1345" s="45" t="s">
        <v>631</v>
      </c>
      <c r="B1345" s="45" t="s">
        <v>3722</v>
      </c>
      <c r="C1345" s="45" t="s">
        <v>3723</v>
      </c>
      <c r="D1345" s="45" t="s">
        <v>699</v>
      </c>
      <c r="E1345" s="45" t="s">
        <v>3724</v>
      </c>
      <c r="F1345" s="45" t="s">
        <v>885</v>
      </c>
      <c r="G1345" s="45" t="s">
        <v>683</v>
      </c>
      <c r="H1345" s="45" t="s">
        <v>886</v>
      </c>
      <c r="I1345" s="46">
        <v>6</v>
      </c>
      <c r="J1345" s="45"/>
    </row>
    <row r="1346" spans="1:10" ht="16.5" x14ac:dyDescent="0.25">
      <c r="A1346" s="45" t="s">
        <v>631</v>
      </c>
      <c r="B1346" s="45" t="s">
        <v>3725</v>
      </c>
      <c r="C1346" s="45" t="s">
        <v>3726</v>
      </c>
      <c r="D1346" s="45" t="s">
        <v>699</v>
      </c>
      <c r="E1346" s="45" t="s">
        <v>3727</v>
      </c>
      <c r="F1346" s="45" t="s">
        <v>38</v>
      </c>
      <c r="G1346" s="45" t="s">
        <v>683</v>
      </c>
      <c r="H1346" s="45" t="s">
        <v>701</v>
      </c>
      <c r="I1346" s="46">
        <v>0</v>
      </c>
      <c r="J1346" s="45"/>
    </row>
    <row r="1347" spans="1:10" ht="16.5" x14ac:dyDescent="0.25">
      <c r="A1347" s="45" t="s">
        <v>631</v>
      </c>
      <c r="B1347" s="45" t="s">
        <v>3725</v>
      </c>
      <c r="C1347" s="45" t="s">
        <v>3726</v>
      </c>
      <c r="D1347" s="45" t="s">
        <v>699</v>
      </c>
      <c r="E1347" s="45" t="s">
        <v>3727</v>
      </c>
      <c r="F1347" s="45" t="s">
        <v>38</v>
      </c>
      <c r="G1347" s="45" t="s">
        <v>636</v>
      </c>
      <c r="H1347" s="45" t="s">
        <v>2335</v>
      </c>
      <c r="I1347" s="46">
        <v>3300</v>
      </c>
      <c r="J1347" s="45"/>
    </row>
    <row r="1348" spans="1:10" ht="16.5" x14ac:dyDescent="0.25">
      <c r="A1348" s="45" t="s">
        <v>631</v>
      </c>
      <c r="B1348" s="45" t="s">
        <v>3725</v>
      </c>
      <c r="C1348" s="45" t="s">
        <v>3726</v>
      </c>
      <c r="D1348" s="45" t="s">
        <v>634</v>
      </c>
      <c r="E1348" s="45" t="s">
        <v>3727</v>
      </c>
      <c r="F1348" s="45" t="s">
        <v>38</v>
      </c>
      <c r="G1348" s="45" t="s">
        <v>636</v>
      </c>
      <c r="H1348" s="45" t="s">
        <v>3728</v>
      </c>
      <c r="I1348" s="46">
        <v>478</v>
      </c>
      <c r="J1348" s="45"/>
    </row>
    <row r="1349" spans="1:10" ht="16.5" x14ac:dyDescent="0.25">
      <c r="A1349" s="45" t="s">
        <v>631</v>
      </c>
      <c r="B1349" s="45" t="s">
        <v>3729</v>
      </c>
      <c r="C1349" s="45" t="s">
        <v>3730</v>
      </c>
      <c r="D1349" s="45" t="s">
        <v>634</v>
      </c>
      <c r="E1349" s="45" t="s">
        <v>3731</v>
      </c>
      <c r="F1349" s="45" t="s">
        <v>50</v>
      </c>
      <c r="G1349" s="45" t="s">
        <v>674</v>
      </c>
      <c r="H1349" s="45" t="s">
        <v>3732</v>
      </c>
      <c r="I1349" s="46">
        <v>0</v>
      </c>
      <c r="J1349" s="45"/>
    </row>
    <row r="1350" spans="1:10" ht="16.5" x14ac:dyDescent="0.25">
      <c r="A1350" s="45" t="s">
        <v>631</v>
      </c>
      <c r="B1350" s="45" t="s">
        <v>3733</v>
      </c>
      <c r="C1350" s="45" t="s">
        <v>3734</v>
      </c>
      <c r="D1350" s="45" t="s">
        <v>634</v>
      </c>
      <c r="E1350" s="45" t="s">
        <v>3735</v>
      </c>
      <c r="F1350" s="45" t="s">
        <v>38</v>
      </c>
      <c r="G1350" s="45" t="s">
        <v>665</v>
      </c>
      <c r="H1350" s="45" t="s">
        <v>952</v>
      </c>
      <c r="I1350" s="46">
        <v>2</v>
      </c>
      <c r="J1350" s="45"/>
    </row>
    <row r="1351" spans="1:10" ht="16.5" x14ac:dyDescent="0.25">
      <c r="A1351" s="45" t="s">
        <v>631</v>
      </c>
      <c r="B1351" s="45" t="s">
        <v>3736</v>
      </c>
      <c r="C1351" s="45" t="s">
        <v>3737</v>
      </c>
      <c r="D1351" s="45" t="s">
        <v>634</v>
      </c>
      <c r="E1351" s="45" t="s">
        <v>3738</v>
      </c>
      <c r="F1351" s="45" t="s">
        <v>38</v>
      </c>
      <c r="G1351" s="45" t="s">
        <v>674</v>
      </c>
      <c r="H1351" s="45" t="s">
        <v>3739</v>
      </c>
      <c r="I1351" s="46">
        <v>1</v>
      </c>
      <c r="J1351" s="45"/>
    </row>
    <row r="1352" spans="1:10" ht="16.5" x14ac:dyDescent="0.25">
      <c r="A1352" s="45" t="s">
        <v>631</v>
      </c>
      <c r="B1352" s="45" t="s">
        <v>3740</v>
      </c>
      <c r="C1352" s="45" t="s">
        <v>3741</v>
      </c>
      <c r="D1352" s="45" t="s">
        <v>634</v>
      </c>
      <c r="E1352" s="45" t="s">
        <v>3742</v>
      </c>
      <c r="F1352" s="45" t="s">
        <v>50</v>
      </c>
      <c r="G1352" s="45" t="s">
        <v>636</v>
      </c>
      <c r="H1352" s="45" t="s">
        <v>1980</v>
      </c>
      <c r="I1352" s="46">
        <v>1</v>
      </c>
      <c r="J1352" s="45"/>
    </row>
    <row r="1353" spans="1:10" ht="16.5" x14ac:dyDescent="0.25">
      <c r="A1353" s="45" t="s">
        <v>655</v>
      </c>
      <c r="B1353" s="45" t="s">
        <v>3743</v>
      </c>
      <c r="C1353" s="45" t="s">
        <v>3211</v>
      </c>
      <c r="D1353" s="45" t="s">
        <v>634</v>
      </c>
      <c r="E1353" s="45" t="s">
        <v>3212</v>
      </c>
      <c r="F1353" s="45" t="s">
        <v>473</v>
      </c>
      <c r="G1353" s="45" t="s">
        <v>659</v>
      </c>
      <c r="H1353" s="45" t="s">
        <v>661</v>
      </c>
      <c r="I1353" s="46">
        <v>1</v>
      </c>
      <c r="J1353" s="45"/>
    </row>
    <row r="1354" spans="1:10" ht="16.5" x14ac:dyDescent="0.25">
      <c r="A1354" s="45" t="s">
        <v>655</v>
      </c>
      <c r="B1354" s="45" t="s">
        <v>3743</v>
      </c>
      <c r="C1354" s="45" t="s">
        <v>3211</v>
      </c>
      <c r="D1354" s="45" t="s">
        <v>634</v>
      </c>
      <c r="E1354" s="45" t="s">
        <v>3212</v>
      </c>
      <c r="F1354" s="45" t="s">
        <v>473</v>
      </c>
      <c r="G1354" s="45" t="s">
        <v>659</v>
      </c>
      <c r="H1354" s="45" t="s">
        <v>948</v>
      </c>
      <c r="I1354" s="46">
        <v>0</v>
      </c>
      <c r="J1354" s="45"/>
    </row>
    <row r="1355" spans="1:10" ht="16.5" x14ac:dyDescent="0.25">
      <c r="A1355" s="45" t="s">
        <v>655</v>
      </c>
      <c r="B1355" s="45" t="s">
        <v>3743</v>
      </c>
      <c r="C1355" s="45" t="s">
        <v>3211</v>
      </c>
      <c r="D1355" s="45" t="s">
        <v>634</v>
      </c>
      <c r="E1355" s="45" t="s">
        <v>3212</v>
      </c>
      <c r="F1355" s="45" t="s">
        <v>473</v>
      </c>
      <c r="G1355" s="45" t="s">
        <v>659</v>
      </c>
      <c r="H1355" s="45" t="s">
        <v>3744</v>
      </c>
      <c r="I1355" s="46">
        <v>0</v>
      </c>
      <c r="J1355" s="45"/>
    </row>
    <row r="1356" spans="1:10" ht="16.5" x14ac:dyDescent="0.25">
      <c r="A1356" s="45" t="s">
        <v>631</v>
      </c>
      <c r="B1356" s="45" t="s">
        <v>3745</v>
      </c>
      <c r="C1356" s="45" t="s">
        <v>1619</v>
      </c>
      <c r="D1356" s="45" t="s">
        <v>634</v>
      </c>
      <c r="E1356" s="45" t="s">
        <v>3746</v>
      </c>
      <c r="F1356" s="45" t="s">
        <v>473</v>
      </c>
      <c r="G1356" s="45" t="s">
        <v>674</v>
      </c>
      <c r="H1356" s="45" t="s">
        <v>1756</v>
      </c>
      <c r="I1356" s="46">
        <v>6</v>
      </c>
      <c r="J1356" s="45"/>
    </row>
    <row r="1357" spans="1:10" ht="16.5" x14ac:dyDescent="0.25">
      <c r="A1357" s="45" t="s">
        <v>631</v>
      </c>
      <c r="B1357" s="45" t="s">
        <v>3747</v>
      </c>
      <c r="C1357" s="45" t="s">
        <v>3748</v>
      </c>
      <c r="D1357" s="45" t="s">
        <v>699</v>
      </c>
      <c r="E1357" s="45" t="s">
        <v>3749</v>
      </c>
      <c r="F1357" s="45" t="s">
        <v>473</v>
      </c>
      <c r="G1357" s="45" t="s">
        <v>646</v>
      </c>
      <c r="H1357" s="45" t="s">
        <v>713</v>
      </c>
      <c r="I1357" s="46">
        <v>0</v>
      </c>
      <c r="J1357" s="45"/>
    </row>
    <row r="1358" spans="1:10" ht="16.5" x14ac:dyDescent="0.25">
      <c r="A1358" s="45" t="s">
        <v>808</v>
      </c>
      <c r="B1358" s="45" t="s">
        <v>3750</v>
      </c>
      <c r="C1358" s="45" t="s">
        <v>3751</v>
      </c>
      <c r="D1358" s="45" t="s">
        <v>634</v>
      </c>
      <c r="E1358" s="45" t="s">
        <v>3752</v>
      </c>
      <c r="F1358" s="45" t="s">
        <v>473</v>
      </c>
      <c r="G1358" s="45" t="s">
        <v>659</v>
      </c>
      <c r="H1358" s="45" t="s">
        <v>3753</v>
      </c>
      <c r="I1358" s="46">
        <v>0</v>
      </c>
      <c r="J1358" s="45"/>
    </row>
    <row r="1359" spans="1:10" ht="16.5" x14ac:dyDescent="0.25">
      <c r="A1359" s="45" t="s">
        <v>808</v>
      </c>
      <c r="B1359" s="45" t="s">
        <v>3750</v>
      </c>
      <c r="C1359" s="45" t="s">
        <v>3751</v>
      </c>
      <c r="D1359" s="45" t="s">
        <v>634</v>
      </c>
      <c r="E1359" s="45" t="s">
        <v>3752</v>
      </c>
      <c r="F1359" s="45" t="s">
        <v>473</v>
      </c>
      <c r="G1359" s="45" t="s">
        <v>659</v>
      </c>
      <c r="H1359" s="45" t="s">
        <v>3754</v>
      </c>
      <c r="I1359" s="46">
        <v>0</v>
      </c>
      <c r="J1359" s="45"/>
    </row>
    <row r="1360" spans="1:10" ht="16.5" x14ac:dyDescent="0.25">
      <c r="A1360" s="45" t="s">
        <v>631</v>
      </c>
      <c r="B1360" s="45" t="s">
        <v>3755</v>
      </c>
      <c r="C1360" s="45" t="s">
        <v>3756</v>
      </c>
      <c r="D1360" s="45" t="s">
        <v>699</v>
      </c>
      <c r="E1360" s="45" t="s">
        <v>3757</v>
      </c>
      <c r="F1360" s="45" t="s">
        <v>50</v>
      </c>
      <c r="G1360" s="45" t="s">
        <v>683</v>
      </c>
      <c r="H1360" s="45" t="s">
        <v>701</v>
      </c>
      <c r="I1360" s="46">
        <v>0</v>
      </c>
      <c r="J1360" s="45"/>
    </row>
    <row r="1361" spans="1:10" ht="16.5" x14ac:dyDescent="0.25">
      <c r="A1361" s="45" t="s">
        <v>631</v>
      </c>
      <c r="B1361" s="45" t="s">
        <v>3758</v>
      </c>
      <c r="C1361" s="45" t="s">
        <v>3759</v>
      </c>
      <c r="D1361" s="45" t="s">
        <v>634</v>
      </c>
      <c r="E1361" s="45" t="s">
        <v>3760</v>
      </c>
      <c r="F1361" s="45" t="s">
        <v>38</v>
      </c>
      <c r="G1361" s="45" t="s">
        <v>674</v>
      </c>
      <c r="H1361" s="45" t="s">
        <v>1135</v>
      </c>
      <c r="I1361" s="46">
        <v>1</v>
      </c>
      <c r="J1361" s="45"/>
    </row>
    <row r="1362" spans="1:10" ht="16.5" x14ac:dyDescent="0.25">
      <c r="A1362" s="45" t="s">
        <v>808</v>
      </c>
      <c r="B1362" s="45" t="s">
        <v>3761</v>
      </c>
      <c r="C1362" s="45" t="s">
        <v>3762</v>
      </c>
      <c r="D1362" s="45" t="s">
        <v>699</v>
      </c>
      <c r="E1362" s="45" t="s">
        <v>3763</v>
      </c>
      <c r="F1362" s="45" t="s">
        <v>38</v>
      </c>
      <c r="G1362" s="45" t="s">
        <v>646</v>
      </c>
      <c r="H1362" s="45" t="s">
        <v>812</v>
      </c>
      <c r="I1362" s="46">
        <v>0</v>
      </c>
      <c r="J1362" s="45"/>
    </row>
    <row r="1363" spans="1:10" ht="16.5" x14ac:dyDescent="0.25">
      <c r="A1363" s="45" t="s">
        <v>808</v>
      </c>
      <c r="B1363" s="45" t="s">
        <v>3761</v>
      </c>
      <c r="C1363" s="45" t="s">
        <v>3762</v>
      </c>
      <c r="D1363" s="45" t="s">
        <v>813</v>
      </c>
      <c r="E1363" s="45" t="s">
        <v>3763</v>
      </c>
      <c r="F1363" s="45" t="s">
        <v>38</v>
      </c>
      <c r="G1363" s="45" t="s">
        <v>646</v>
      </c>
      <c r="H1363" s="45" t="s">
        <v>713</v>
      </c>
      <c r="I1363" s="46">
        <v>2</v>
      </c>
      <c r="J1363" s="45"/>
    </row>
    <row r="1364" spans="1:10" ht="16.5" x14ac:dyDescent="0.25">
      <c r="A1364" s="45" t="s">
        <v>631</v>
      </c>
      <c r="B1364" s="45" t="s">
        <v>3764</v>
      </c>
      <c r="C1364" s="45" t="s">
        <v>3765</v>
      </c>
      <c r="D1364" s="45" t="s">
        <v>634</v>
      </c>
      <c r="E1364" s="45" t="s">
        <v>3766</v>
      </c>
      <c r="F1364" s="45" t="s">
        <v>50</v>
      </c>
      <c r="G1364" s="45" t="s">
        <v>674</v>
      </c>
      <c r="H1364" s="45" t="s">
        <v>3767</v>
      </c>
      <c r="I1364" s="46">
        <v>7</v>
      </c>
      <c r="J1364" s="45"/>
    </row>
    <row r="1365" spans="1:10" ht="16.5" x14ac:dyDescent="0.25">
      <c r="A1365" s="45" t="s">
        <v>631</v>
      </c>
      <c r="B1365" s="45" t="s">
        <v>3764</v>
      </c>
      <c r="C1365" s="45" t="s">
        <v>3765</v>
      </c>
      <c r="D1365" s="45" t="s">
        <v>634</v>
      </c>
      <c r="E1365" s="45" t="s">
        <v>3766</v>
      </c>
      <c r="F1365" s="45" t="s">
        <v>50</v>
      </c>
      <c r="G1365" s="45" t="s">
        <v>674</v>
      </c>
      <c r="H1365" s="45" t="s">
        <v>3768</v>
      </c>
      <c r="I1365" s="46">
        <v>10</v>
      </c>
      <c r="J1365" s="45"/>
    </row>
    <row r="1366" spans="1:10" ht="16.5" x14ac:dyDescent="0.25">
      <c r="A1366" s="45" t="s">
        <v>631</v>
      </c>
      <c r="B1366" s="45" t="s">
        <v>3764</v>
      </c>
      <c r="C1366" s="45" t="s">
        <v>3765</v>
      </c>
      <c r="D1366" s="45" t="s">
        <v>634</v>
      </c>
      <c r="E1366" s="45" t="s">
        <v>3766</v>
      </c>
      <c r="F1366" s="45" t="s">
        <v>50</v>
      </c>
      <c r="G1366" s="45" t="s">
        <v>746</v>
      </c>
      <c r="H1366" s="45" t="s">
        <v>747</v>
      </c>
      <c r="I1366" s="46">
        <v>1</v>
      </c>
      <c r="J1366" s="45"/>
    </row>
    <row r="1367" spans="1:10" ht="16.5" x14ac:dyDescent="0.25">
      <c r="A1367" s="45" t="s">
        <v>631</v>
      </c>
      <c r="B1367" s="45" t="s">
        <v>3764</v>
      </c>
      <c r="C1367" s="45" t="s">
        <v>3765</v>
      </c>
      <c r="D1367" s="45" t="s">
        <v>634</v>
      </c>
      <c r="E1367" s="45" t="s">
        <v>3766</v>
      </c>
      <c r="F1367" s="45" t="s">
        <v>50</v>
      </c>
      <c r="G1367" s="45" t="s">
        <v>748</v>
      </c>
      <c r="H1367" s="45" t="s">
        <v>1913</v>
      </c>
      <c r="I1367" s="46">
        <v>1</v>
      </c>
      <c r="J1367" s="45"/>
    </row>
    <row r="1368" spans="1:10" ht="16.5" x14ac:dyDescent="0.25">
      <c r="A1368" s="45" t="s">
        <v>631</v>
      </c>
      <c r="B1368" s="45" t="s">
        <v>3769</v>
      </c>
      <c r="C1368" s="45" t="s">
        <v>1222</v>
      </c>
      <c r="D1368" s="45" t="s">
        <v>634</v>
      </c>
      <c r="E1368" s="45" t="s">
        <v>3770</v>
      </c>
      <c r="F1368" s="45" t="s">
        <v>38</v>
      </c>
      <c r="G1368" s="45" t="s">
        <v>667</v>
      </c>
      <c r="H1368" s="45" t="s">
        <v>668</v>
      </c>
      <c r="I1368" s="46">
        <v>2</v>
      </c>
      <c r="J1368" s="45"/>
    </row>
    <row r="1369" spans="1:10" ht="16.5" x14ac:dyDescent="0.25">
      <c r="A1369" s="45" t="s">
        <v>631</v>
      </c>
      <c r="B1369" s="45" t="s">
        <v>3771</v>
      </c>
      <c r="C1369" s="45" t="s">
        <v>3772</v>
      </c>
      <c r="D1369" s="45" t="s">
        <v>634</v>
      </c>
      <c r="E1369" s="45" t="s">
        <v>3773</v>
      </c>
      <c r="F1369" s="45" t="s">
        <v>38</v>
      </c>
      <c r="G1369" s="45" t="s">
        <v>646</v>
      </c>
      <c r="H1369" s="45" t="s">
        <v>846</v>
      </c>
      <c r="I1369" s="46">
        <v>1</v>
      </c>
      <c r="J1369" s="45"/>
    </row>
    <row r="1370" spans="1:10" ht="16.5" x14ac:dyDescent="0.25">
      <c r="A1370" s="45" t="s">
        <v>631</v>
      </c>
      <c r="B1370" s="45" t="s">
        <v>3774</v>
      </c>
      <c r="C1370" s="45" t="s">
        <v>3775</v>
      </c>
      <c r="D1370" s="45" t="s">
        <v>634</v>
      </c>
      <c r="E1370" s="45" t="s">
        <v>793</v>
      </c>
      <c r="F1370" s="45" t="s">
        <v>473</v>
      </c>
      <c r="G1370" s="45" t="s">
        <v>641</v>
      </c>
      <c r="H1370" s="45" t="s">
        <v>794</v>
      </c>
      <c r="I1370" s="46">
        <v>10</v>
      </c>
      <c r="J1370" s="45"/>
    </row>
    <row r="1371" spans="1:10" ht="16.5" x14ac:dyDescent="0.25">
      <c r="A1371" s="45" t="s">
        <v>631</v>
      </c>
      <c r="B1371" s="45" t="s">
        <v>3774</v>
      </c>
      <c r="C1371" s="45" t="s">
        <v>3775</v>
      </c>
      <c r="D1371" s="45" t="s">
        <v>634</v>
      </c>
      <c r="E1371" s="45" t="s">
        <v>793</v>
      </c>
      <c r="F1371" s="45" t="s">
        <v>473</v>
      </c>
      <c r="G1371" s="45" t="s">
        <v>667</v>
      </c>
      <c r="H1371" s="45" t="s">
        <v>1291</v>
      </c>
      <c r="I1371" s="46">
        <v>21</v>
      </c>
      <c r="J1371" s="45"/>
    </row>
    <row r="1372" spans="1:10" ht="16.5" x14ac:dyDescent="0.25">
      <c r="A1372" s="45" t="s">
        <v>808</v>
      </c>
      <c r="B1372" s="45" t="s">
        <v>3776</v>
      </c>
      <c r="C1372" s="45" t="s">
        <v>1691</v>
      </c>
      <c r="D1372" s="45" t="s">
        <v>634</v>
      </c>
      <c r="E1372" s="45" t="s">
        <v>1692</v>
      </c>
      <c r="F1372" s="45" t="s">
        <v>473</v>
      </c>
      <c r="G1372" s="45" t="s">
        <v>659</v>
      </c>
      <c r="H1372" s="45" t="s">
        <v>1693</v>
      </c>
      <c r="I1372" s="46">
        <v>0</v>
      </c>
      <c r="J1372" s="45"/>
    </row>
    <row r="1373" spans="1:10" ht="16.5" x14ac:dyDescent="0.25">
      <c r="A1373" s="45" t="s">
        <v>631</v>
      </c>
      <c r="B1373" s="45" t="s">
        <v>3777</v>
      </c>
      <c r="C1373" s="45" t="s">
        <v>3778</v>
      </c>
      <c r="D1373" s="45" t="s">
        <v>634</v>
      </c>
      <c r="E1373" s="45" t="s">
        <v>3779</v>
      </c>
      <c r="F1373" s="45" t="s">
        <v>3460</v>
      </c>
      <c r="G1373" s="45" t="s">
        <v>674</v>
      </c>
      <c r="H1373" s="45" t="s">
        <v>1325</v>
      </c>
      <c r="I1373" s="46">
        <v>2</v>
      </c>
      <c r="J1373" s="45"/>
    </row>
    <row r="1374" spans="1:10" ht="16.5" x14ac:dyDescent="0.25">
      <c r="A1374" s="45" t="s">
        <v>631</v>
      </c>
      <c r="B1374" s="45" t="s">
        <v>3780</v>
      </c>
      <c r="C1374" s="45" t="s">
        <v>3781</v>
      </c>
      <c r="D1374" s="45" t="s">
        <v>634</v>
      </c>
      <c r="E1374" s="45" t="s">
        <v>3782</v>
      </c>
      <c r="F1374" s="45" t="s">
        <v>38</v>
      </c>
      <c r="G1374" s="45" t="s">
        <v>674</v>
      </c>
      <c r="H1374" s="45" t="s">
        <v>3783</v>
      </c>
      <c r="I1374" s="46">
        <v>1</v>
      </c>
      <c r="J1374" s="45"/>
    </row>
    <row r="1375" spans="1:10" ht="16.5" x14ac:dyDescent="0.25">
      <c r="A1375" s="45" t="s">
        <v>631</v>
      </c>
      <c r="B1375" s="45" t="s">
        <v>3784</v>
      </c>
      <c r="C1375" s="45" t="s">
        <v>3785</v>
      </c>
      <c r="D1375" s="45" t="s">
        <v>699</v>
      </c>
      <c r="E1375" s="45" t="s">
        <v>3786</v>
      </c>
      <c r="F1375" s="45" t="s">
        <v>3787</v>
      </c>
      <c r="G1375" s="45" t="s">
        <v>667</v>
      </c>
      <c r="H1375" s="45" t="s">
        <v>1291</v>
      </c>
      <c r="I1375" s="46">
        <v>40</v>
      </c>
      <c r="J1375" s="45"/>
    </row>
    <row r="1376" spans="1:10" ht="16.5" x14ac:dyDescent="0.25">
      <c r="A1376" s="45" t="s">
        <v>631</v>
      </c>
      <c r="B1376" s="45" t="s">
        <v>3788</v>
      </c>
      <c r="C1376" s="45" t="s">
        <v>3789</v>
      </c>
      <c r="D1376" s="45" t="s">
        <v>634</v>
      </c>
      <c r="E1376" s="45" t="s">
        <v>3790</v>
      </c>
      <c r="F1376" s="45" t="s">
        <v>50</v>
      </c>
      <c r="G1376" s="45" t="s">
        <v>674</v>
      </c>
      <c r="H1376" s="45" t="s">
        <v>1625</v>
      </c>
      <c r="I1376" s="46">
        <v>6</v>
      </c>
      <c r="J1376" s="45"/>
    </row>
    <row r="1377" spans="1:10" ht="16.5" x14ac:dyDescent="0.25">
      <c r="A1377" s="45" t="s">
        <v>631</v>
      </c>
      <c r="B1377" s="45" t="s">
        <v>3791</v>
      </c>
      <c r="C1377" s="45" t="s">
        <v>3792</v>
      </c>
      <c r="D1377" s="45" t="s">
        <v>634</v>
      </c>
      <c r="E1377" s="45" t="s">
        <v>3793</v>
      </c>
      <c r="F1377" s="45" t="s">
        <v>38</v>
      </c>
      <c r="G1377" s="45" t="s">
        <v>665</v>
      </c>
      <c r="H1377" s="45" t="s">
        <v>3466</v>
      </c>
      <c r="I1377" s="46">
        <v>2</v>
      </c>
      <c r="J1377" s="45"/>
    </row>
    <row r="1378" spans="1:10" ht="16.5" x14ac:dyDescent="0.25">
      <c r="A1378" s="45" t="s">
        <v>631</v>
      </c>
      <c r="B1378" s="45" t="s">
        <v>3794</v>
      </c>
      <c r="C1378" s="45" t="s">
        <v>3795</v>
      </c>
      <c r="D1378" s="45" t="s">
        <v>634</v>
      </c>
      <c r="E1378" s="45" t="s">
        <v>2725</v>
      </c>
      <c r="F1378" s="45" t="s">
        <v>38</v>
      </c>
      <c r="G1378" s="45" t="s">
        <v>646</v>
      </c>
      <c r="H1378" s="45" t="s">
        <v>2726</v>
      </c>
      <c r="I1378" s="46">
        <v>4</v>
      </c>
      <c r="J1378" s="45"/>
    </row>
    <row r="1379" spans="1:10" ht="16.5" x14ac:dyDescent="0.25">
      <c r="A1379" s="45" t="s">
        <v>631</v>
      </c>
      <c r="B1379" s="45" t="s">
        <v>3794</v>
      </c>
      <c r="C1379" s="45" t="s">
        <v>3795</v>
      </c>
      <c r="D1379" s="45" t="s">
        <v>634</v>
      </c>
      <c r="E1379" s="45" t="s">
        <v>2725</v>
      </c>
      <c r="F1379" s="45" t="s">
        <v>38</v>
      </c>
      <c r="G1379" s="45" t="s">
        <v>665</v>
      </c>
      <c r="H1379" s="45" t="s">
        <v>2727</v>
      </c>
      <c r="I1379" s="46">
        <v>4</v>
      </c>
      <c r="J1379" s="45"/>
    </row>
    <row r="1380" spans="1:10" ht="16.5" x14ac:dyDescent="0.25">
      <c r="A1380" s="45" t="s">
        <v>631</v>
      </c>
      <c r="B1380" s="45" t="s">
        <v>3796</v>
      </c>
      <c r="C1380" s="45" t="s">
        <v>3797</v>
      </c>
      <c r="D1380" s="45" t="s">
        <v>634</v>
      </c>
      <c r="E1380" s="45" t="s">
        <v>3798</v>
      </c>
      <c r="F1380" s="45" t="s">
        <v>38</v>
      </c>
      <c r="G1380" s="45" t="s">
        <v>674</v>
      </c>
      <c r="H1380" s="45" t="s">
        <v>1193</v>
      </c>
      <c r="I1380" s="46">
        <v>1</v>
      </c>
      <c r="J1380" s="45"/>
    </row>
    <row r="1381" spans="1:10" ht="16.5" x14ac:dyDescent="0.25">
      <c r="A1381" s="45" t="s">
        <v>655</v>
      </c>
      <c r="B1381" s="45" t="s">
        <v>3799</v>
      </c>
      <c r="C1381" s="45" t="s">
        <v>3211</v>
      </c>
      <c r="D1381" s="45" t="s">
        <v>634</v>
      </c>
      <c r="E1381" s="45" t="s">
        <v>3212</v>
      </c>
      <c r="F1381" s="45" t="s">
        <v>473</v>
      </c>
      <c r="G1381" s="45" t="s">
        <v>659</v>
      </c>
      <c r="H1381" s="45" t="s">
        <v>661</v>
      </c>
      <c r="I1381" s="46">
        <v>1</v>
      </c>
      <c r="J1381" s="45"/>
    </row>
    <row r="1382" spans="1:10" ht="16.5" x14ac:dyDescent="0.25">
      <c r="A1382" s="45" t="s">
        <v>655</v>
      </c>
      <c r="B1382" s="45" t="s">
        <v>3799</v>
      </c>
      <c r="C1382" s="45" t="s">
        <v>3211</v>
      </c>
      <c r="D1382" s="45" t="s">
        <v>634</v>
      </c>
      <c r="E1382" s="45" t="s">
        <v>3212</v>
      </c>
      <c r="F1382" s="45" t="s">
        <v>473</v>
      </c>
      <c r="G1382" s="45" t="s">
        <v>659</v>
      </c>
      <c r="H1382" s="45" t="s">
        <v>948</v>
      </c>
      <c r="I1382" s="46">
        <v>0</v>
      </c>
      <c r="J1382" s="45"/>
    </row>
    <row r="1383" spans="1:10" ht="16.5" x14ac:dyDescent="0.25">
      <c r="A1383" s="45" t="s">
        <v>808</v>
      </c>
      <c r="B1383" s="45" t="s">
        <v>3800</v>
      </c>
      <c r="C1383" s="45" t="s">
        <v>2254</v>
      </c>
      <c r="D1383" s="45" t="s">
        <v>699</v>
      </c>
      <c r="E1383" s="45" t="s">
        <v>3801</v>
      </c>
      <c r="F1383" s="45" t="s">
        <v>38</v>
      </c>
      <c r="G1383" s="45" t="s">
        <v>646</v>
      </c>
      <c r="H1383" s="45" t="s">
        <v>812</v>
      </c>
      <c r="I1383" s="46">
        <v>0</v>
      </c>
      <c r="J1383" s="45"/>
    </row>
    <row r="1384" spans="1:10" ht="16.5" x14ac:dyDescent="0.25">
      <c r="A1384" s="45" t="s">
        <v>808</v>
      </c>
      <c r="B1384" s="45" t="s">
        <v>3800</v>
      </c>
      <c r="C1384" s="45" t="s">
        <v>2254</v>
      </c>
      <c r="D1384" s="45" t="s">
        <v>813</v>
      </c>
      <c r="E1384" s="45" t="s">
        <v>3801</v>
      </c>
      <c r="F1384" s="45" t="s">
        <v>38</v>
      </c>
      <c r="G1384" s="45" t="s">
        <v>646</v>
      </c>
      <c r="H1384" s="45" t="s">
        <v>713</v>
      </c>
      <c r="I1384" s="46">
        <v>3</v>
      </c>
      <c r="J1384" s="45"/>
    </row>
    <row r="1385" spans="1:10" ht="16.5" x14ac:dyDescent="0.25">
      <c r="A1385" s="45" t="s">
        <v>631</v>
      </c>
      <c r="B1385" s="45" t="s">
        <v>3802</v>
      </c>
      <c r="C1385" s="45" t="s">
        <v>3803</v>
      </c>
      <c r="D1385" s="45" t="s">
        <v>634</v>
      </c>
      <c r="E1385" s="45" t="s">
        <v>3804</v>
      </c>
      <c r="F1385" s="45" t="s">
        <v>50</v>
      </c>
      <c r="G1385" s="45" t="s">
        <v>636</v>
      </c>
      <c r="H1385" s="45" t="s">
        <v>3805</v>
      </c>
      <c r="I1385" s="46">
        <v>1</v>
      </c>
      <c r="J1385" s="45"/>
    </row>
    <row r="1386" spans="1:10" ht="16.5" x14ac:dyDescent="0.25">
      <c r="A1386" s="45" t="s">
        <v>631</v>
      </c>
      <c r="B1386" s="45" t="s">
        <v>3806</v>
      </c>
      <c r="C1386" s="45" t="s">
        <v>3807</v>
      </c>
      <c r="D1386" s="45" t="s">
        <v>634</v>
      </c>
      <c r="E1386" s="45" t="s">
        <v>3808</v>
      </c>
      <c r="F1386" s="45" t="s">
        <v>38</v>
      </c>
      <c r="G1386" s="45" t="s">
        <v>636</v>
      </c>
      <c r="H1386" s="45" t="s">
        <v>2512</v>
      </c>
      <c r="I1386" s="46">
        <v>1</v>
      </c>
      <c r="J1386" s="45"/>
    </row>
    <row r="1387" spans="1:10" ht="16.5" x14ac:dyDescent="0.25">
      <c r="A1387" s="45" t="s">
        <v>631</v>
      </c>
      <c r="B1387" s="45" t="s">
        <v>3809</v>
      </c>
      <c r="C1387" s="45" t="s">
        <v>3810</v>
      </c>
      <c r="D1387" s="45" t="s">
        <v>813</v>
      </c>
      <c r="E1387" s="45" t="s">
        <v>3811</v>
      </c>
      <c r="F1387" s="45" t="s">
        <v>38</v>
      </c>
      <c r="G1387" s="45" t="s">
        <v>659</v>
      </c>
      <c r="H1387" s="45" t="s">
        <v>3097</v>
      </c>
      <c r="I1387" s="46">
        <v>1</v>
      </c>
      <c r="J1387" s="45"/>
    </row>
    <row r="1388" spans="1:10" ht="16.5" x14ac:dyDescent="0.25">
      <c r="A1388" s="45" t="s">
        <v>631</v>
      </c>
      <c r="B1388" s="45" t="s">
        <v>3809</v>
      </c>
      <c r="C1388" s="45" t="s">
        <v>3810</v>
      </c>
      <c r="D1388" s="45" t="s">
        <v>634</v>
      </c>
      <c r="E1388" s="45" t="s">
        <v>3811</v>
      </c>
      <c r="F1388" s="45" t="s">
        <v>38</v>
      </c>
      <c r="G1388" s="45" t="s">
        <v>663</v>
      </c>
      <c r="H1388" s="45" t="s">
        <v>2559</v>
      </c>
      <c r="I1388" s="46">
        <v>1</v>
      </c>
      <c r="J1388" s="45"/>
    </row>
    <row r="1389" spans="1:10" ht="16.5" x14ac:dyDescent="0.25">
      <c r="A1389" s="45" t="s">
        <v>631</v>
      </c>
      <c r="B1389" s="45" t="s">
        <v>3809</v>
      </c>
      <c r="C1389" s="45" t="s">
        <v>3810</v>
      </c>
      <c r="D1389" s="45" t="s">
        <v>634</v>
      </c>
      <c r="E1389" s="45" t="s">
        <v>3811</v>
      </c>
      <c r="F1389" s="45" t="s">
        <v>38</v>
      </c>
      <c r="G1389" s="45" t="s">
        <v>646</v>
      </c>
      <c r="H1389" s="45" t="s">
        <v>2560</v>
      </c>
      <c r="I1389" s="46">
        <v>1</v>
      </c>
      <c r="J1389" s="45"/>
    </row>
    <row r="1390" spans="1:10" ht="16.5" x14ac:dyDescent="0.25">
      <c r="A1390" s="45" t="s">
        <v>631</v>
      </c>
      <c r="B1390" s="45" t="s">
        <v>3809</v>
      </c>
      <c r="C1390" s="45" t="s">
        <v>3810</v>
      </c>
      <c r="D1390" s="45" t="s">
        <v>813</v>
      </c>
      <c r="E1390" s="45" t="s">
        <v>3811</v>
      </c>
      <c r="F1390" s="45" t="s">
        <v>38</v>
      </c>
      <c r="G1390" s="45" t="s">
        <v>646</v>
      </c>
      <c r="H1390" s="45" t="s">
        <v>1844</v>
      </c>
      <c r="I1390" s="46">
        <v>2</v>
      </c>
      <c r="J1390" s="45"/>
    </row>
    <row r="1391" spans="1:10" ht="16.5" x14ac:dyDescent="0.25">
      <c r="A1391" s="45" t="s">
        <v>631</v>
      </c>
      <c r="B1391" s="45" t="s">
        <v>3812</v>
      </c>
      <c r="C1391" s="45" t="s">
        <v>3813</v>
      </c>
      <c r="D1391" s="45" t="s">
        <v>634</v>
      </c>
      <c r="E1391" s="45" t="s">
        <v>3814</v>
      </c>
      <c r="F1391" s="45" t="s">
        <v>38</v>
      </c>
      <c r="G1391" s="45" t="s">
        <v>738</v>
      </c>
      <c r="H1391" s="45" t="s">
        <v>3815</v>
      </c>
      <c r="I1391" s="46">
        <v>201</v>
      </c>
      <c r="J1391" s="45"/>
    </row>
    <row r="1392" spans="1:10" ht="16.5" x14ac:dyDescent="0.25">
      <c r="A1392" s="45" t="s">
        <v>631</v>
      </c>
      <c r="B1392" s="45" t="s">
        <v>3816</v>
      </c>
      <c r="C1392" s="45" t="s">
        <v>3817</v>
      </c>
      <c r="D1392" s="45" t="s">
        <v>634</v>
      </c>
      <c r="E1392" s="45" t="s">
        <v>3818</v>
      </c>
      <c r="F1392" s="45" t="s">
        <v>38</v>
      </c>
      <c r="G1392" s="45" t="s">
        <v>646</v>
      </c>
      <c r="H1392" s="45" t="s">
        <v>3819</v>
      </c>
      <c r="I1392" s="46">
        <v>2</v>
      </c>
      <c r="J1392" s="45"/>
    </row>
    <row r="1393" spans="1:10" ht="16.5" x14ac:dyDescent="0.25">
      <c r="A1393" s="45" t="s">
        <v>631</v>
      </c>
      <c r="B1393" s="45" t="s">
        <v>3820</v>
      </c>
      <c r="C1393" s="45" t="s">
        <v>3821</v>
      </c>
      <c r="D1393" s="45" t="s">
        <v>634</v>
      </c>
      <c r="E1393" s="45" t="s">
        <v>3822</v>
      </c>
      <c r="F1393" s="45" t="s">
        <v>50</v>
      </c>
      <c r="G1393" s="45" t="s">
        <v>748</v>
      </c>
      <c r="H1393" s="45" t="s">
        <v>1056</v>
      </c>
      <c r="I1393" s="46">
        <v>1</v>
      </c>
      <c r="J1393" s="45"/>
    </row>
    <row r="1394" spans="1:10" ht="16.5" x14ac:dyDescent="0.25">
      <c r="A1394" s="45" t="s">
        <v>631</v>
      </c>
      <c r="B1394" s="45" t="s">
        <v>3823</v>
      </c>
      <c r="C1394" s="45" t="s">
        <v>3824</v>
      </c>
      <c r="D1394" s="45" t="s">
        <v>634</v>
      </c>
      <c r="E1394" s="45" t="s">
        <v>3825</v>
      </c>
      <c r="F1394" s="45" t="s">
        <v>50</v>
      </c>
      <c r="G1394" s="45" t="s">
        <v>674</v>
      </c>
      <c r="H1394" s="45" t="s">
        <v>2292</v>
      </c>
      <c r="I1394" s="46">
        <v>6</v>
      </c>
      <c r="J1394" s="45"/>
    </row>
    <row r="1395" spans="1:10" ht="16.5" x14ac:dyDescent="0.25">
      <c r="A1395" s="45" t="s">
        <v>631</v>
      </c>
      <c r="B1395" s="45" t="s">
        <v>3826</v>
      </c>
      <c r="C1395" s="45" t="s">
        <v>3827</v>
      </c>
      <c r="D1395" s="45" t="s">
        <v>634</v>
      </c>
      <c r="E1395" s="45" t="s">
        <v>3828</v>
      </c>
      <c r="F1395" s="45" t="s">
        <v>50</v>
      </c>
      <c r="G1395" s="45" t="s">
        <v>674</v>
      </c>
      <c r="H1395" s="45" t="s">
        <v>2935</v>
      </c>
      <c r="I1395" s="46">
        <v>2</v>
      </c>
      <c r="J1395" s="45"/>
    </row>
    <row r="1396" spans="1:10" ht="16.5" x14ac:dyDescent="0.25">
      <c r="A1396" s="45" t="s">
        <v>631</v>
      </c>
      <c r="B1396" s="45" t="s">
        <v>3829</v>
      </c>
      <c r="C1396" s="45" t="s">
        <v>3830</v>
      </c>
      <c r="D1396" s="45" t="s">
        <v>634</v>
      </c>
      <c r="E1396" s="45" t="s">
        <v>3831</v>
      </c>
      <c r="F1396" s="45" t="s">
        <v>473</v>
      </c>
      <c r="G1396" s="45" t="s">
        <v>667</v>
      </c>
      <c r="H1396" s="45" t="s">
        <v>1291</v>
      </c>
      <c r="I1396" s="46">
        <v>2</v>
      </c>
      <c r="J1396" s="45"/>
    </row>
    <row r="1397" spans="1:10" ht="16.5" x14ac:dyDescent="0.25">
      <c r="A1397" s="45" t="s">
        <v>808</v>
      </c>
      <c r="B1397" s="45" t="s">
        <v>3832</v>
      </c>
      <c r="C1397" s="45" t="s">
        <v>3833</v>
      </c>
      <c r="D1397" s="45" t="s">
        <v>634</v>
      </c>
      <c r="E1397" s="45" t="s">
        <v>3834</v>
      </c>
      <c r="F1397" s="45" t="s">
        <v>473</v>
      </c>
      <c r="G1397" s="45" t="s">
        <v>659</v>
      </c>
      <c r="H1397" s="45" t="s">
        <v>2305</v>
      </c>
      <c r="I1397" s="46">
        <v>0</v>
      </c>
      <c r="J1397" s="45"/>
    </row>
    <row r="1398" spans="1:10" ht="16.5" x14ac:dyDescent="0.25">
      <c r="A1398" s="45" t="s">
        <v>631</v>
      </c>
      <c r="B1398" s="45" t="s">
        <v>3835</v>
      </c>
      <c r="C1398" s="45" t="s">
        <v>3836</v>
      </c>
      <c r="D1398" s="45" t="s">
        <v>634</v>
      </c>
      <c r="E1398" s="45" t="s">
        <v>3837</v>
      </c>
      <c r="F1398" s="45" t="s">
        <v>50</v>
      </c>
      <c r="G1398" s="45" t="s">
        <v>748</v>
      </c>
      <c r="H1398" s="45" t="s">
        <v>1859</v>
      </c>
      <c r="I1398" s="46">
        <v>0</v>
      </c>
      <c r="J1398" s="45"/>
    </row>
    <row r="1399" spans="1:10" ht="16.5" x14ac:dyDescent="0.25">
      <c r="A1399" s="45" t="s">
        <v>631</v>
      </c>
      <c r="B1399" s="45" t="s">
        <v>3838</v>
      </c>
      <c r="C1399" s="45" t="s">
        <v>3839</v>
      </c>
      <c r="D1399" s="45" t="s">
        <v>634</v>
      </c>
      <c r="E1399" s="45" t="s">
        <v>3840</v>
      </c>
      <c r="F1399" s="45" t="s">
        <v>50</v>
      </c>
      <c r="G1399" s="45" t="s">
        <v>683</v>
      </c>
      <c r="H1399" s="45" t="s">
        <v>701</v>
      </c>
      <c r="I1399" s="46">
        <v>0</v>
      </c>
      <c r="J1399" s="45"/>
    </row>
    <row r="1400" spans="1:10" ht="16.5" x14ac:dyDescent="0.25">
      <c r="A1400" s="45" t="s">
        <v>631</v>
      </c>
      <c r="B1400" s="45" t="s">
        <v>3838</v>
      </c>
      <c r="C1400" s="45" t="s">
        <v>3839</v>
      </c>
      <c r="D1400" s="45" t="s">
        <v>634</v>
      </c>
      <c r="E1400" s="45" t="s">
        <v>3840</v>
      </c>
      <c r="F1400" s="45" t="s">
        <v>50</v>
      </c>
      <c r="G1400" s="45" t="s">
        <v>636</v>
      </c>
      <c r="H1400" s="45" t="s">
        <v>2030</v>
      </c>
      <c r="I1400" s="46">
        <v>1</v>
      </c>
      <c r="J1400" s="45"/>
    </row>
    <row r="1401" spans="1:10" ht="16.5" x14ac:dyDescent="0.25">
      <c r="A1401" s="45" t="s">
        <v>631</v>
      </c>
      <c r="B1401" s="45" t="s">
        <v>3841</v>
      </c>
      <c r="C1401" s="45" t="s">
        <v>3842</v>
      </c>
      <c r="D1401" s="45" t="s">
        <v>634</v>
      </c>
      <c r="E1401" s="45" t="s">
        <v>3843</v>
      </c>
      <c r="F1401" s="45" t="s">
        <v>38</v>
      </c>
      <c r="G1401" s="45" t="s">
        <v>663</v>
      </c>
      <c r="H1401" s="45" t="s">
        <v>3844</v>
      </c>
      <c r="I1401" s="46">
        <v>1</v>
      </c>
      <c r="J1401" s="45"/>
    </row>
    <row r="1402" spans="1:10" ht="16.5" x14ac:dyDescent="0.25">
      <c r="A1402" s="45" t="s">
        <v>631</v>
      </c>
      <c r="B1402" s="45" t="s">
        <v>3841</v>
      </c>
      <c r="C1402" s="45" t="s">
        <v>3842</v>
      </c>
      <c r="D1402" s="45" t="s">
        <v>634</v>
      </c>
      <c r="E1402" s="45" t="s">
        <v>3843</v>
      </c>
      <c r="F1402" s="45" t="s">
        <v>38</v>
      </c>
      <c r="G1402" s="45" t="s">
        <v>646</v>
      </c>
      <c r="H1402" s="45" t="s">
        <v>2516</v>
      </c>
      <c r="I1402" s="46">
        <v>1</v>
      </c>
      <c r="J1402" s="45"/>
    </row>
    <row r="1403" spans="1:10" ht="16.5" x14ac:dyDescent="0.25">
      <c r="A1403" s="45" t="s">
        <v>631</v>
      </c>
      <c r="B1403" s="45" t="s">
        <v>3845</v>
      </c>
      <c r="C1403" s="45" t="s">
        <v>3846</v>
      </c>
      <c r="D1403" s="45" t="s">
        <v>699</v>
      </c>
      <c r="E1403" s="45" t="s">
        <v>3847</v>
      </c>
      <c r="F1403" s="45" t="s">
        <v>50</v>
      </c>
      <c r="G1403" s="45" t="s">
        <v>683</v>
      </c>
      <c r="H1403" s="45" t="s">
        <v>1107</v>
      </c>
      <c r="I1403" s="46">
        <v>63</v>
      </c>
      <c r="J1403" s="45"/>
    </row>
    <row r="1404" spans="1:10" ht="16.5" x14ac:dyDescent="0.25">
      <c r="A1404" s="45" t="s">
        <v>631</v>
      </c>
      <c r="B1404" s="45" t="s">
        <v>3848</v>
      </c>
      <c r="C1404" s="45" t="s">
        <v>3849</v>
      </c>
      <c r="D1404" s="45" t="s">
        <v>634</v>
      </c>
      <c r="E1404" s="45" t="s">
        <v>3849</v>
      </c>
      <c r="F1404" s="45" t="s">
        <v>38</v>
      </c>
      <c r="G1404" s="45" t="s">
        <v>667</v>
      </c>
      <c r="H1404" s="45" t="s">
        <v>1016</v>
      </c>
      <c r="I1404" s="46">
        <v>1</v>
      </c>
      <c r="J1404" s="45"/>
    </row>
    <row r="1405" spans="1:10" ht="16.5" x14ac:dyDescent="0.25">
      <c r="A1405" s="45" t="s">
        <v>631</v>
      </c>
      <c r="B1405" s="45" t="s">
        <v>3850</v>
      </c>
      <c r="C1405" s="45" t="s">
        <v>3851</v>
      </c>
      <c r="D1405" s="45" t="s">
        <v>634</v>
      </c>
      <c r="E1405" s="45" t="s">
        <v>3852</v>
      </c>
      <c r="F1405" s="45" t="s">
        <v>38</v>
      </c>
      <c r="G1405" s="45" t="s">
        <v>674</v>
      </c>
      <c r="H1405" s="45" t="s">
        <v>1135</v>
      </c>
      <c r="I1405" s="46">
        <v>1</v>
      </c>
      <c r="J1405" s="45"/>
    </row>
    <row r="1406" spans="1:10" ht="16.5" x14ac:dyDescent="0.25">
      <c r="A1406" s="45" t="s">
        <v>631</v>
      </c>
      <c r="B1406" s="45" t="s">
        <v>3853</v>
      </c>
      <c r="C1406" s="45" t="s">
        <v>3854</v>
      </c>
      <c r="D1406" s="45" t="s">
        <v>634</v>
      </c>
      <c r="E1406" s="45" t="s">
        <v>3855</v>
      </c>
      <c r="F1406" s="45" t="s">
        <v>50</v>
      </c>
      <c r="G1406" s="45" t="s">
        <v>683</v>
      </c>
      <c r="H1406" s="45" t="s">
        <v>1078</v>
      </c>
      <c r="I1406" s="46">
        <v>0</v>
      </c>
      <c r="J1406" s="45"/>
    </row>
    <row r="1407" spans="1:10" ht="16.5" x14ac:dyDescent="0.25">
      <c r="A1407" s="45" t="s">
        <v>631</v>
      </c>
      <c r="B1407" s="45" t="s">
        <v>3853</v>
      </c>
      <c r="C1407" s="45" t="s">
        <v>3854</v>
      </c>
      <c r="D1407" s="45" t="s">
        <v>634</v>
      </c>
      <c r="E1407" s="45" t="s">
        <v>3855</v>
      </c>
      <c r="F1407" s="45" t="s">
        <v>50</v>
      </c>
      <c r="G1407" s="45" t="s">
        <v>674</v>
      </c>
      <c r="H1407" s="45" t="s">
        <v>3856</v>
      </c>
      <c r="I1407" s="46">
        <v>0</v>
      </c>
      <c r="J1407" s="45"/>
    </row>
    <row r="1408" spans="1:10" ht="16.5" x14ac:dyDescent="0.25">
      <c r="A1408" s="45" t="s">
        <v>808</v>
      </c>
      <c r="B1408" s="45" t="s">
        <v>3857</v>
      </c>
      <c r="C1408" s="45" t="s">
        <v>3858</v>
      </c>
      <c r="D1408" s="45" t="s">
        <v>634</v>
      </c>
      <c r="E1408" s="45" t="s">
        <v>3859</v>
      </c>
      <c r="F1408" s="45" t="s">
        <v>38</v>
      </c>
      <c r="G1408" s="45" t="s">
        <v>667</v>
      </c>
      <c r="H1408" s="45" t="s">
        <v>1291</v>
      </c>
      <c r="I1408" s="46">
        <v>1</v>
      </c>
      <c r="J1408" s="45"/>
    </row>
    <row r="1409" spans="1:10" ht="16.5" x14ac:dyDescent="0.25">
      <c r="A1409" s="45" t="s">
        <v>631</v>
      </c>
      <c r="B1409" s="45" t="s">
        <v>3860</v>
      </c>
      <c r="C1409" s="45" t="s">
        <v>3861</v>
      </c>
      <c r="D1409" s="45" t="s">
        <v>634</v>
      </c>
      <c r="E1409" s="45" t="s">
        <v>3862</v>
      </c>
      <c r="F1409" s="45" t="s">
        <v>473</v>
      </c>
      <c r="G1409" s="45" t="s">
        <v>636</v>
      </c>
      <c r="H1409" s="45" t="s">
        <v>3805</v>
      </c>
      <c r="I1409" s="46">
        <v>1</v>
      </c>
      <c r="J1409" s="45"/>
    </row>
    <row r="1410" spans="1:10" ht="16.5" x14ac:dyDescent="0.25">
      <c r="A1410" s="45" t="s">
        <v>631</v>
      </c>
      <c r="B1410" s="45" t="s">
        <v>3863</v>
      </c>
      <c r="C1410" s="45" t="s">
        <v>1089</v>
      </c>
      <c r="D1410" s="45" t="s">
        <v>634</v>
      </c>
      <c r="E1410" s="45" t="s">
        <v>3864</v>
      </c>
      <c r="F1410" s="45" t="s">
        <v>38</v>
      </c>
      <c r="G1410" s="45" t="s">
        <v>636</v>
      </c>
      <c r="H1410" s="45" t="s">
        <v>1928</v>
      </c>
      <c r="I1410" s="46">
        <v>2</v>
      </c>
      <c r="J1410" s="45"/>
    </row>
    <row r="1411" spans="1:10" ht="16.5" x14ac:dyDescent="0.25">
      <c r="A1411" s="45" t="s">
        <v>631</v>
      </c>
      <c r="B1411" s="45" t="s">
        <v>3865</v>
      </c>
      <c r="C1411" s="45" t="s">
        <v>3866</v>
      </c>
      <c r="D1411" s="45" t="s">
        <v>634</v>
      </c>
      <c r="E1411" s="45" t="s">
        <v>3867</v>
      </c>
      <c r="F1411" s="45" t="s">
        <v>50</v>
      </c>
      <c r="G1411" s="45" t="s">
        <v>674</v>
      </c>
      <c r="H1411" s="45" t="s">
        <v>3868</v>
      </c>
      <c r="I1411" s="46">
        <v>1</v>
      </c>
      <c r="J1411" s="45"/>
    </row>
    <row r="1412" spans="1:10" ht="16.5" x14ac:dyDescent="0.25">
      <c r="A1412" s="45" t="s">
        <v>631</v>
      </c>
      <c r="B1412" s="45" t="s">
        <v>3869</v>
      </c>
      <c r="C1412" s="45" t="s">
        <v>3870</v>
      </c>
      <c r="D1412" s="45" t="s">
        <v>699</v>
      </c>
      <c r="E1412" s="45" t="s">
        <v>3871</v>
      </c>
      <c r="F1412" s="45" t="s">
        <v>146</v>
      </c>
      <c r="G1412" s="45" t="s">
        <v>683</v>
      </c>
      <c r="H1412" s="45" t="s">
        <v>701</v>
      </c>
      <c r="I1412" s="46">
        <v>0</v>
      </c>
      <c r="J1412" s="45"/>
    </row>
    <row r="1413" spans="1:10" ht="16.5" x14ac:dyDescent="0.25">
      <c r="A1413" s="45" t="s">
        <v>631</v>
      </c>
      <c r="B1413" s="45" t="s">
        <v>3872</v>
      </c>
      <c r="C1413" s="45" t="s">
        <v>3873</v>
      </c>
      <c r="D1413" s="45" t="s">
        <v>699</v>
      </c>
      <c r="E1413" s="45" t="s">
        <v>3874</v>
      </c>
      <c r="F1413" s="45" t="s">
        <v>3875</v>
      </c>
      <c r="G1413" s="45" t="s">
        <v>754</v>
      </c>
      <c r="H1413" s="45" t="s">
        <v>755</v>
      </c>
      <c r="I1413" s="46">
        <v>0</v>
      </c>
      <c r="J1413" s="45"/>
    </row>
    <row r="1414" spans="1:10" ht="16.5" x14ac:dyDescent="0.25">
      <c r="A1414" s="45" t="s">
        <v>808</v>
      </c>
      <c r="B1414" s="45" t="s">
        <v>3876</v>
      </c>
      <c r="C1414" s="45" t="s">
        <v>3877</v>
      </c>
      <c r="D1414" s="45" t="s">
        <v>699</v>
      </c>
      <c r="E1414" s="45" t="s">
        <v>3878</v>
      </c>
      <c r="F1414" s="45" t="s">
        <v>38</v>
      </c>
      <c r="G1414" s="45" t="s">
        <v>667</v>
      </c>
      <c r="H1414" s="45" t="s">
        <v>983</v>
      </c>
      <c r="I1414" s="46">
        <v>0</v>
      </c>
      <c r="J1414" s="45"/>
    </row>
    <row r="1415" spans="1:10" ht="16.5" x14ac:dyDescent="0.25">
      <c r="A1415" s="45" t="s">
        <v>631</v>
      </c>
      <c r="B1415" s="45" t="s">
        <v>3879</v>
      </c>
      <c r="C1415" s="45" t="s">
        <v>3880</v>
      </c>
      <c r="D1415" s="45" t="s">
        <v>634</v>
      </c>
      <c r="E1415" s="45" t="s">
        <v>3881</v>
      </c>
      <c r="F1415" s="45" t="s">
        <v>38</v>
      </c>
      <c r="G1415" s="45" t="s">
        <v>646</v>
      </c>
      <c r="H1415" s="45" t="s">
        <v>1231</v>
      </c>
      <c r="I1415" s="46">
        <v>1</v>
      </c>
      <c r="J1415" s="45"/>
    </row>
    <row r="1416" spans="1:10" ht="16.5" x14ac:dyDescent="0.25">
      <c r="A1416" s="45" t="s">
        <v>631</v>
      </c>
      <c r="B1416" s="45" t="s">
        <v>3879</v>
      </c>
      <c r="C1416" s="45" t="s">
        <v>3880</v>
      </c>
      <c r="D1416" s="45" t="s">
        <v>634</v>
      </c>
      <c r="E1416" s="45" t="s">
        <v>3881</v>
      </c>
      <c r="F1416" s="45" t="s">
        <v>38</v>
      </c>
      <c r="G1416" s="45" t="s">
        <v>665</v>
      </c>
      <c r="H1416" s="45" t="s">
        <v>1232</v>
      </c>
      <c r="I1416" s="46">
        <v>1</v>
      </c>
      <c r="J1416" s="45"/>
    </row>
    <row r="1417" spans="1:10" ht="16.5" x14ac:dyDescent="0.25">
      <c r="A1417" s="45" t="s">
        <v>631</v>
      </c>
      <c r="B1417" s="45" t="s">
        <v>3882</v>
      </c>
      <c r="C1417" s="45" t="s">
        <v>3883</v>
      </c>
      <c r="D1417" s="45" t="s">
        <v>634</v>
      </c>
      <c r="E1417" s="45" t="s">
        <v>3884</v>
      </c>
      <c r="F1417" s="45" t="s">
        <v>38</v>
      </c>
      <c r="G1417" s="45" t="s">
        <v>646</v>
      </c>
      <c r="H1417" s="45" t="s">
        <v>987</v>
      </c>
      <c r="I1417" s="46">
        <v>1</v>
      </c>
      <c r="J1417" s="45"/>
    </row>
    <row r="1418" spans="1:10" ht="16.5" x14ac:dyDescent="0.25">
      <c r="A1418" s="45" t="s">
        <v>631</v>
      </c>
      <c r="B1418" s="45" t="s">
        <v>3885</v>
      </c>
      <c r="C1418" s="45" t="s">
        <v>3886</v>
      </c>
      <c r="D1418" s="45" t="s">
        <v>699</v>
      </c>
      <c r="E1418" s="45" t="s">
        <v>3887</v>
      </c>
      <c r="F1418" s="45" t="s">
        <v>38</v>
      </c>
      <c r="G1418" s="45" t="s">
        <v>646</v>
      </c>
      <c r="H1418" s="45" t="s">
        <v>713</v>
      </c>
      <c r="I1418" s="46">
        <v>62</v>
      </c>
      <c r="J1418" s="45"/>
    </row>
    <row r="1419" spans="1:10" ht="16.5" x14ac:dyDescent="0.25">
      <c r="A1419" s="45" t="s">
        <v>631</v>
      </c>
      <c r="B1419" s="45" t="s">
        <v>3888</v>
      </c>
      <c r="C1419" s="45" t="s">
        <v>3889</v>
      </c>
      <c r="D1419" s="45" t="s">
        <v>699</v>
      </c>
      <c r="E1419" s="45" t="s">
        <v>3890</v>
      </c>
      <c r="F1419" s="45" t="s">
        <v>473</v>
      </c>
      <c r="G1419" s="45" t="s">
        <v>636</v>
      </c>
      <c r="H1419" s="45" t="s">
        <v>3891</v>
      </c>
      <c r="I1419" s="46">
        <v>1</v>
      </c>
      <c r="J1419" s="45"/>
    </row>
    <row r="1420" spans="1:10" ht="16.5" x14ac:dyDescent="0.25">
      <c r="A1420" s="45" t="s">
        <v>631</v>
      </c>
      <c r="B1420" s="45" t="s">
        <v>3892</v>
      </c>
      <c r="C1420" s="45" t="s">
        <v>3893</v>
      </c>
      <c r="D1420" s="45" t="s">
        <v>634</v>
      </c>
      <c r="E1420" s="45" t="s">
        <v>3894</v>
      </c>
      <c r="F1420" s="45" t="s">
        <v>50</v>
      </c>
      <c r="G1420" s="45" t="s">
        <v>1057</v>
      </c>
      <c r="H1420" s="45" t="s">
        <v>1058</v>
      </c>
      <c r="I1420" s="46">
        <v>0</v>
      </c>
      <c r="J1420" s="45"/>
    </row>
    <row r="1421" spans="1:10" ht="16.5" x14ac:dyDescent="0.25">
      <c r="A1421" s="45" t="s">
        <v>631</v>
      </c>
      <c r="B1421" s="45" t="s">
        <v>3895</v>
      </c>
      <c r="C1421" s="45" t="s">
        <v>3896</v>
      </c>
      <c r="D1421" s="45" t="s">
        <v>699</v>
      </c>
      <c r="E1421" s="45" t="s">
        <v>3897</v>
      </c>
      <c r="F1421" s="45" t="s">
        <v>50</v>
      </c>
      <c r="G1421" s="45" t="s">
        <v>754</v>
      </c>
      <c r="H1421" s="45" t="s">
        <v>755</v>
      </c>
      <c r="I1421" s="46">
        <v>0</v>
      </c>
      <c r="J1421" s="45"/>
    </row>
    <row r="1422" spans="1:10" ht="16.5" x14ac:dyDescent="0.25">
      <c r="A1422" s="45" t="s">
        <v>631</v>
      </c>
      <c r="B1422" s="45" t="s">
        <v>3898</v>
      </c>
      <c r="C1422" s="45" t="s">
        <v>3899</v>
      </c>
      <c r="D1422" s="45" t="s">
        <v>699</v>
      </c>
      <c r="E1422" s="45" t="s">
        <v>3900</v>
      </c>
      <c r="F1422" s="45" t="s">
        <v>50</v>
      </c>
      <c r="G1422" s="45" t="s">
        <v>754</v>
      </c>
      <c r="H1422" s="45" t="s">
        <v>755</v>
      </c>
      <c r="I1422" s="46">
        <v>0</v>
      </c>
      <c r="J1422" s="45"/>
    </row>
    <row r="1423" spans="1:10" ht="16.5" x14ac:dyDescent="0.25">
      <c r="A1423" s="45" t="s">
        <v>631</v>
      </c>
      <c r="B1423" s="45" t="s">
        <v>3901</v>
      </c>
      <c r="C1423" s="45" t="s">
        <v>3902</v>
      </c>
      <c r="D1423" s="45" t="s">
        <v>699</v>
      </c>
      <c r="E1423" s="45" t="s">
        <v>3903</v>
      </c>
      <c r="F1423" s="45" t="s">
        <v>50</v>
      </c>
      <c r="G1423" s="45" t="s">
        <v>754</v>
      </c>
      <c r="H1423" s="45" t="s">
        <v>755</v>
      </c>
      <c r="I1423" s="46">
        <v>0</v>
      </c>
      <c r="J1423" s="45"/>
    </row>
    <row r="1424" spans="1:10" ht="16.5" x14ac:dyDescent="0.25">
      <c r="A1424" s="45" t="s">
        <v>648</v>
      </c>
      <c r="B1424" s="45" t="s">
        <v>41</v>
      </c>
      <c r="C1424" s="45" t="s">
        <v>3904</v>
      </c>
      <c r="D1424" s="45" t="s">
        <v>699</v>
      </c>
      <c r="E1424" s="45" t="s">
        <v>3905</v>
      </c>
      <c r="F1424" s="45" t="s">
        <v>42</v>
      </c>
      <c r="G1424" s="45" t="s">
        <v>663</v>
      </c>
      <c r="H1424" s="45" t="s">
        <v>2296</v>
      </c>
      <c r="I1424" s="46">
        <v>16</v>
      </c>
      <c r="J1424" s="45" t="s">
        <v>3906</v>
      </c>
    </row>
    <row r="1425" spans="1:10" ht="16.5" x14ac:dyDescent="0.25">
      <c r="A1425" s="45" t="s">
        <v>648</v>
      </c>
      <c r="B1425" s="45" t="s">
        <v>41</v>
      </c>
      <c r="C1425" s="45" t="s">
        <v>3904</v>
      </c>
      <c r="D1425" s="45" t="s">
        <v>699</v>
      </c>
      <c r="E1425" s="45" t="s">
        <v>3905</v>
      </c>
      <c r="F1425" s="45" t="s">
        <v>42</v>
      </c>
      <c r="G1425" s="45" t="s">
        <v>646</v>
      </c>
      <c r="H1425" s="45" t="s">
        <v>2297</v>
      </c>
      <c r="I1425" s="46">
        <v>18</v>
      </c>
      <c r="J1425" s="45" t="s">
        <v>3906</v>
      </c>
    </row>
    <row r="1426" spans="1:10" ht="16.5" x14ac:dyDescent="0.25">
      <c r="A1426" s="45" t="s">
        <v>648</v>
      </c>
      <c r="B1426" s="45" t="s">
        <v>41</v>
      </c>
      <c r="C1426" s="45" t="s">
        <v>3904</v>
      </c>
      <c r="D1426" s="45" t="s">
        <v>699</v>
      </c>
      <c r="E1426" s="45" t="s">
        <v>3905</v>
      </c>
      <c r="F1426" s="45" t="s">
        <v>42</v>
      </c>
      <c r="G1426" s="45" t="s">
        <v>683</v>
      </c>
      <c r="H1426" s="45" t="s">
        <v>1107</v>
      </c>
      <c r="I1426" s="46">
        <v>57</v>
      </c>
      <c r="J1426" s="45" t="s">
        <v>3906</v>
      </c>
    </row>
    <row r="1427" spans="1:10" ht="16.5" x14ac:dyDescent="0.25">
      <c r="A1427" s="45" t="s">
        <v>648</v>
      </c>
      <c r="B1427" s="45" t="s">
        <v>41</v>
      </c>
      <c r="C1427" s="45" t="s">
        <v>3904</v>
      </c>
      <c r="D1427" s="45" t="s">
        <v>699</v>
      </c>
      <c r="E1427" s="45" t="s">
        <v>3905</v>
      </c>
      <c r="F1427" s="45" t="s">
        <v>42</v>
      </c>
      <c r="G1427" s="45" t="s">
        <v>683</v>
      </c>
      <c r="H1427" s="45" t="s">
        <v>701</v>
      </c>
      <c r="I1427" s="46">
        <v>0</v>
      </c>
      <c r="J1427" s="45" t="s">
        <v>3907</v>
      </c>
    </row>
    <row r="1428" spans="1:10" ht="16.5" x14ac:dyDescent="0.25">
      <c r="A1428" s="45" t="s">
        <v>648</v>
      </c>
      <c r="B1428" s="45" t="s">
        <v>41</v>
      </c>
      <c r="C1428" s="45" t="s">
        <v>3904</v>
      </c>
      <c r="D1428" s="45" t="s">
        <v>699</v>
      </c>
      <c r="E1428" s="45" t="s">
        <v>3905</v>
      </c>
      <c r="F1428" s="45" t="s">
        <v>42</v>
      </c>
      <c r="G1428" s="45" t="s">
        <v>683</v>
      </c>
      <c r="H1428" s="45" t="s">
        <v>701</v>
      </c>
      <c r="I1428" s="46">
        <v>0</v>
      </c>
      <c r="J1428" s="45" t="s">
        <v>3908</v>
      </c>
    </row>
    <row r="1429" spans="1:10" ht="16.5" x14ac:dyDescent="0.25">
      <c r="A1429" s="45" t="s">
        <v>648</v>
      </c>
      <c r="B1429" s="45" t="s">
        <v>41</v>
      </c>
      <c r="C1429" s="45" t="s">
        <v>3904</v>
      </c>
      <c r="D1429" s="45" t="s">
        <v>699</v>
      </c>
      <c r="E1429" s="45" t="s">
        <v>3905</v>
      </c>
      <c r="F1429" s="45" t="s">
        <v>42</v>
      </c>
      <c r="G1429" s="45" t="s">
        <v>683</v>
      </c>
      <c r="H1429" s="45" t="s">
        <v>701</v>
      </c>
      <c r="I1429" s="46">
        <v>0</v>
      </c>
      <c r="J1429" s="45" t="s">
        <v>3909</v>
      </c>
    </row>
    <row r="1430" spans="1:10" ht="16.5" x14ac:dyDescent="0.25">
      <c r="A1430" s="45" t="s">
        <v>648</v>
      </c>
      <c r="B1430" s="45" t="s">
        <v>41</v>
      </c>
      <c r="C1430" s="45" t="s">
        <v>3904</v>
      </c>
      <c r="D1430" s="45" t="s">
        <v>699</v>
      </c>
      <c r="E1430" s="45" t="s">
        <v>3905</v>
      </c>
      <c r="F1430" s="45" t="s">
        <v>42</v>
      </c>
      <c r="G1430" s="45" t="s">
        <v>683</v>
      </c>
      <c r="H1430" s="45" t="s">
        <v>701</v>
      </c>
      <c r="I1430" s="46">
        <v>0</v>
      </c>
      <c r="J1430" s="45" t="s">
        <v>3906</v>
      </c>
    </row>
    <row r="1431" spans="1:10" ht="16.5" x14ac:dyDescent="0.25">
      <c r="A1431" s="45" t="s">
        <v>648</v>
      </c>
      <c r="B1431" s="45" t="s">
        <v>41</v>
      </c>
      <c r="C1431" s="45" t="s">
        <v>3904</v>
      </c>
      <c r="D1431" s="45" t="s">
        <v>699</v>
      </c>
      <c r="E1431" s="45" t="s">
        <v>3905</v>
      </c>
      <c r="F1431" s="45" t="s">
        <v>42</v>
      </c>
      <c r="G1431" s="45" t="s">
        <v>683</v>
      </c>
      <c r="H1431" s="45" t="s">
        <v>3004</v>
      </c>
      <c r="I1431" s="46">
        <v>0</v>
      </c>
      <c r="J1431" s="45" t="s">
        <v>3910</v>
      </c>
    </row>
    <row r="1432" spans="1:10" ht="16.5" x14ac:dyDescent="0.25">
      <c r="A1432" s="45" t="s">
        <v>648</v>
      </c>
      <c r="B1432" s="45" t="s">
        <v>41</v>
      </c>
      <c r="C1432" s="45" t="s">
        <v>3904</v>
      </c>
      <c r="D1432" s="45" t="s">
        <v>699</v>
      </c>
      <c r="E1432" s="45" t="s">
        <v>3905</v>
      </c>
      <c r="F1432" s="45" t="s">
        <v>42</v>
      </c>
      <c r="G1432" s="45" t="s">
        <v>1319</v>
      </c>
      <c r="H1432" s="45" t="s">
        <v>3911</v>
      </c>
      <c r="I1432" s="46">
        <v>0</v>
      </c>
      <c r="J1432" s="45" t="s">
        <v>3912</v>
      </c>
    </row>
    <row r="1433" spans="1:10" ht="16.5" x14ac:dyDescent="0.25">
      <c r="A1433" s="45" t="s">
        <v>631</v>
      </c>
      <c r="B1433" s="45" t="s">
        <v>3913</v>
      </c>
      <c r="C1433" s="45" t="s">
        <v>3914</v>
      </c>
      <c r="D1433" s="45" t="s">
        <v>699</v>
      </c>
      <c r="E1433" s="45" t="s">
        <v>3915</v>
      </c>
      <c r="F1433" s="45" t="s">
        <v>38</v>
      </c>
      <c r="G1433" s="45" t="s">
        <v>667</v>
      </c>
      <c r="H1433" s="45" t="s">
        <v>983</v>
      </c>
      <c r="I1433" s="46">
        <v>0</v>
      </c>
      <c r="J1433" s="45"/>
    </row>
    <row r="1434" spans="1:10" ht="16.5" x14ac:dyDescent="0.25">
      <c r="A1434" s="45" t="s">
        <v>631</v>
      </c>
      <c r="B1434" s="45" t="s">
        <v>3916</v>
      </c>
      <c r="C1434" s="45" t="s">
        <v>3917</v>
      </c>
      <c r="D1434" s="45" t="s">
        <v>634</v>
      </c>
      <c r="E1434" s="45" t="s">
        <v>3918</v>
      </c>
      <c r="F1434" s="45" t="s">
        <v>473</v>
      </c>
      <c r="G1434" s="45" t="s">
        <v>674</v>
      </c>
      <c r="H1434" s="45" t="s">
        <v>1912</v>
      </c>
      <c r="I1434" s="46">
        <v>9</v>
      </c>
      <c r="J1434" s="45"/>
    </row>
    <row r="1435" spans="1:10" ht="16.5" x14ac:dyDescent="0.25">
      <c r="A1435" s="45" t="s">
        <v>631</v>
      </c>
      <c r="B1435" s="45" t="s">
        <v>3919</v>
      </c>
      <c r="C1435" s="45" t="s">
        <v>3920</v>
      </c>
      <c r="D1435" s="45" t="s">
        <v>634</v>
      </c>
      <c r="E1435" s="45" t="s">
        <v>3921</v>
      </c>
      <c r="F1435" s="45" t="s">
        <v>38</v>
      </c>
      <c r="G1435" s="45" t="s">
        <v>674</v>
      </c>
      <c r="H1435" s="45" t="s">
        <v>3739</v>
      </c>
      <c r="I1435" s="46">
        <v>1</v>
      </c>
      <c r="J1435" s="45"/>
    </row>
    <row r="1436" spans="1:10" ht="16.5" x14ac:dyDescent="0.25">
      <c r="A1436" s="45" t="s">
        <v>631</v>
      </c>
      <c r="B1436" s="45" t="s">
        <v>3922</v>
      </c>
      <c r="C1436" s="45" t="s">
        <v>3923</v>
      </c>
      <c r="D1436" s="45" t="s">
        <v>634</v>
      </c>
      <c r="E1436" s="45" t="s">
        <v>3298</v>
      </c>
      <c r="F1436" s="45" t="s">
        <v>473</v>
      </c>
      <c r="G1436" s="45" t="s">
        <v>646</v>
      </c>
      <c r="H1436" s="45" t="s">
        <v>3299</v>
      </c>
      <c r="I1436" s="46">
        <v>2</v>
      </c>
      <c r="J1436" s="45"/>
    </row>
    <row r="1437" spans="1:10" ht="16.5" x14ac:dyDescent="0.25">
      <c r="A1437" s="45" t="s">
        <v>631</v>
      </c>
      <c r="B1437" s="45" t="s">
        <v>3922</v>
      </c>
      <c r="C1437" s="45" t="s">
        <v>3923</v>
      </c>
      <c r="D1437" s="45" t="s">
        <v>634</v>
      </c>
      <c r="E1437" s="45" t="s">
        <v>3298</v>
      </c>
      <c r="F1437" s="45" t="s">
        <v>473</v>
      </c>
      <c r="G1437" s="45" t="s">
        <v>665</v>
      </c>
      <c r="H1437" s="45" t="s">
        <v>3300</v>
      </c>
      <c r="I1437" s="46">
        <v>2</v>
      </c>
      <c r="J1437" s="45"/>
    </row>
    <row r="1438" spans="1:10" ht="16.5" x14ac:dyDescent="0.25">
      <c r="A1438" s="45" t="s">
        <v>631</v>
      </c>
      <c r="B1438" s="45" t="s">
        <v>3924</v>
      </c>
      <c r="C1438" s="45" t="s">
        <v>3925</v>
      </c>
      <c r="D1438" s="45" t="s">
        <v>634</v>
      </c>
      <c r="E1438" s="45" t="s">
        <v>3926</v>
      </c>
      <c r="F1438" s="45" t="s">
        <v>38</v>
      </c>
      <c r="G1438" s="45" t="s">
        <v>674</v>
      </c>
      <c r="H1438" s="45" t="s">
        <v>1925</v>
      </c>
      <c r="I1438" s="46">
        <v>1</v>
      </c>
      <c r="J1438" s="45"/>
    </row>
    <row r="1439" spans="1:10" ht="16.5" x14ac:dyDescent="0.25">
      <c r="A1439" s="45" t="s">
        <v>631</v>
      </c>
      <c r="B1439" s="45" t="s">
        <v>3927</v>
      </c>
      <c r="C1439" s="45" t="s">
        <v>3928</v>
      </c>
      <c r="D1439" s="45" t="s">
        <v>699</v>
      </c>
      <c r="E1439" s="45" t="s">
        <v>3929</v>
      </c>
      <c r="F1439" s="45" t="s">
        <v>50</v>
      </c>
      <c r="G1439" s="45" t="s">
        <v>683</v>
      </c>
      <c r="H1439" s="45" t="s">
        <v>701</v>
      </c>
      <c r="I1439" s="46">
        <v>0</v>
      </c>
      <c r="J1439" s="45"/>
    </row>
    <row r="1440" spans="1:10" ht="16.5" x14ac:dyDescent="0.25">
      <c r="A1440" s="45" t="s">
        <v>655</v>
      </c>
      <c r="B1440" s="45" t="s">
        <v>3930</v>
      </c>
      <c r="C1440" s="45" t="s">
        <v>3931</v>
      </c>
      <c r="D1440" s="45" t="s">
        <v>634</v>
      </c>
      <c r="E1440" s="45" t="s">
        <v>3932</v>
      </c>
      <c r="F1440" s="45" t="s">
        <v>38</v>
      </c>
      <c r="G1440" s="45" t="s">
        <v>646</v>
      </c>
      <c r="H1440" s="45" t="s">
        <v>981</v>
      </c>
      <c r="I1440" s="46">
        <v>9</v>
      </c>
      <c r="J1440" s="45"/>
    </row>
    <row r="1441" spans="1:10" ht="16.5" x14ac:dyDescent="0.25">
      <c r="A1441" s="45" t="s">
        <v>655</v>
      </c>
      <c r="B1441" s="45" t="s">
        <v>3930</v>
      </c>
      <c r="C1441" s="45" t="s">
        <v>3931</v>
      </c>
      <c r="D1441" s="45" t="s">
        <v>634</v>
      </c>
      <c r="E1441" s="45" t="s">
        <v>3932</v>
      </c>
      <c r="F1441" s="45" t="s">
        <v>38</v>
      </c>
      <c r="G1441" s="45" t="s">
        <v>665</v>
      </c>
      <c r="H1441" s="45" t="s">
        <v>982</v>
      </c>
      <c r="I1441" s="46">
        <v>10</v>
      </c>
      <c r="J1441" s="45"/>
    </row>
    <row r="1442" spans="1:10" ht="16.5" x14ac:dyDescent="0.25">
      <c r="A1442" s="45" t="s">
        <v>655</v>
      </c>
      <c r="B1442" s="45" t="s">
        <v>3930</v>
      </c>
      <c r="C1442" s="45" t="s">
        <v>3931</v>
      </c>
      <c r="D1442" s="45" t="s">
        <v>634</v>
      </c>
      <c r="E1442" s="45" t="s">
        <v>3932</v>
      </c>
      <c r="F1442" s="45" t="s">
        <v>38</v>
      </c>
      <c r="G1442" s="45" t="s">
        <v>667</v>
      </c>
      <c r="H1442" s="45" t="s">
        <v>983</v>
      </c>
      <c r="I1442" s="46">
        <v>0</v>
      </c>
      <c r="J1442" s="45"/>
    </row>
    <row r="1443" spans="1:10" ht="16.5" x14ac:dyDescent="0.25">
      <c r="A1443" s="45" t="s">
        <v>858</v>
      </c>
      <c r="B1443" s="45" t="s">
        <v>282</v>
      </c>
      <c r="C1443" s="45" t="s">
        <v>3933</v>
      </c>
      <c r="D1443" s="45" t="s">
        <v>634</v>
      </c>
      <c r="E1443" s="45" t="s">
        <v>3934</v>
      </c>
      <c r="F1443" s="45" t="s">
        <v>50</v>
      </c>
      <c r="G1443" s="45" t="s">
        <v>683</v>
      </c>
      <c r="H1443" s="45" t="s">
        <v>3935</v>
      </c>
      <c r="I1443" s="46">
        <v>1</v>
      </c>
      <c r="J1443" s="45"/>
    </row>
    <row r="1444" spans="1:10" ht="16.5" x14ac:dyDescent="0.25">
      <c r="A1444" s="45" t="s">
        <v>858</v>
      </c>
      <c r="B1444" s="45" t="s">
        <v>282</v>
      </c>
      <c r="C1444" s="45" t="s">
        <v>3933</v>
      </c>
      <c r="D1444" s="45" t="s">
        <v>634</v>
      </c>
      <c r="E1444" s="45" t="s">
        <v>3934</v>
      </c>
      <c r="F1444" s="45" t="s">
        <v>50</v>
      </c>
      <c r="G1444" s="45" t="s">
        <v>636</v>
      </c>
      <c r="H1444" s="45" t="s">
        <v>3280</v>
      </c>
      <c r="I1444" s="46">
        <v>0</v>
      </c>
      <c r="J1444" s="45"/>
    </row>
    <row r="1445" spans="1:10" ht="16.5" x14ac:dyDescent="0.25">
      <c r="A1445" s="45" t="s">
        <v>858</v>
      </c>
      <c r="B1445" s="45" t="s">
        <v>282</v>
      </c>
      <c r="C1445" s="45" t="s">
        <v>3933</v>
      </c>
      <c r="D1445" s="45" t="s">
        <v>634</v>
      </c>
      <c r="E1445" s="45" t="s">
        <v>3934</v>
      </c>
      <c r="F1445" s="45" t="s">
        <v>50</v>
      </c>
      <c r="G1445" s="45" t="s">
        <v>636</v>
      </c>
      <c r="H1445" s="45" t="s">
        <v>3936</v>
      </c>
      <c r="I1445" s="46">
        <v>0</v>
      </c>
      <c r="J1445" s="45"/>
    </row>
    <row r="1446" spans="1:10" ht="16.5" x14ac:dyDescent="0.25">
      <c r="A1446" s="45" t="s">
        <v>858</v>
      </c>
      <c r="B1446" s="45" t="s">
        <v>282</v>
      </c>
      <c r="C1446" s="45" t="s">
        <v>3933</v>
      </c>
      <c r="D1446" s="45" t="s">
        <v>634</v>
      </c>
      <c r="E1446" s="45" t="s">
        <v>3934</v>
      </c>
      <c r="F1446" s="45" t="s">
        <v>50</v>
      </c>
      <c r="G1446" s="45" t="s">
        <v>636</v>
      </c>
      <c r="H1446" s="45" t="s">
        <v>3937</v>
      </c>
      <c r="I1446" s="46">
        <v>4</v>
      </c>
      <c r="J1446" s="45"/>
    </row>
    <row r="1447" spans="1:10" ht="16.5" x14ac:dyDescent="0.25">
      <c r="A1447" s="45" t="s">
        <v>858</v>
      </c>
      <c r="B1447" s="45" t="s">
        <v>282</v>
      </c>
      <c r="C1447" s="45" t="s">
        <v>3933</v>
      </c>
      <c r="D1447" s="45" t="s">
        <v>634</v>
      </c>
      <c r="E1447" s="45" t="s">
        <v>3934</v>
      </c>
      <c r="F1447" s="45" t="s">
        <v>50</v>
      </c>
      <c r="G1447" s="45" t="s">
        <v>636</v>
      </c>
      <c r="H1447" s="45" t="s">
        <v>3938</v>
      </c>
      <c r="I1447" s="46">
        <v>0</v>
      </c>
      <c r="J1447" s="45"/>
    </row>
    <row r="1448" spans="1:10" ht="16.5" x14ac:dyDescent="0.25">
      <c r="A1448" s="45" t="s">
        <v>858</v>
      </c>
      <c r="B1448" s="45" t="s">
        <v>282</v>
      </c>
      <c r="C1448" s="45" t="s">
        <v>3933</v>
      </c>
      <c r="D1448" s="45" t="s">
        <v>634</v>
      </c>
      <c r="E1448" s="45" t="s">
        <v>3934</v>
      </c>
      <c r="F1448" s="45" t="s">
        <v>50</v>
      </c>
      <c r="G1448" s="45" t="s">
        <v>636</v>
      </c>
      <c r="H1448" s="45" t="s">
        <v>3939</v>
      </c>
      <c r="I1448" s="46">
        <v>0</v>
      </c>
      <c r="J1448" s="45"/>
    </row>
    <row r="1449" spans="1:10" ht="16.5" x14ac:dyDescent="0.25">
      <c r="A1449" s="45" t="s">
        <v>858</v>
      </c>
      <c r="B1449" s="45" t="s">
        <v>282</v>
      </c>
      <c r="C1449" s="45" t="s">
        <v>3933</v>
      </c>
      <c r="D1449" s="45" t="s">
        <v>634</v>
      </c>
      <c r="E1449" s="45" t="s">
        <v>3934</v>
      </c>
      <c r="F1449" s="45" t="s">
        <v>50</v>
      </c>
      <c r="G1449" s="45" t="s">
        <v>636</v>
      </c>
      <c r="H1449" s="45" t="s">
        <v>3940</v>
      </c>
      <c r="I1449" s="46">
        <v>2</v>
      </c>
      <c r="J1449" s="45"/>
    </row>
    <row r="1450" spans="1:10" ht="16.5" x14ac:dyDescent="0.25">
      <c r="A1450" s="45" t="s">
        <v>631</v>
      </c>
      <c r="B1450" s="45" t="s">
        <v>3941</v>
      </c>
      <c r="C1450" s="45" t="s">
        <v>3942</v>
      </c>
      <c r="D1450" s="45" t="s">
        <v>634</v>
      </c>
      <c r="E1450" s="45" t="s">
        <v>3943</v>
      </c>
      <c r="F1450" s="45" t="s">
        <v>38</v>
      </c>
      <c r="G1450" s="45" t="s">
        <v>663</v>
      </c>
      <c r="H1450" s="45" t="s">
        <v>2559</v>
      </c>
      <c r="I1450" s="46">
        <v>1</v>
      </c>
      <c r="J1450" s="45"/>
    </row>
    <row r="1451" spans="1:10" ht="16.5" x14ac:dyDescent="0.25">
      <c r="A1451" s="45" t="s">
        <v>631</v>
      </c>
      <c r="B1451" s="45" t="s">
        <v>3941</v>
      </c>
      <c r="C1451" s="45" t="s">
        <v>3942</v>
      </c>
      <c r="D1451" s="45" t="s">
        <v>634</v>
      </c>
      <c r="E1451" s="45" t="s">
        <v>3943</v>
      </c>
      <c r="F1451" s="45" t="s">
        <v>38</v>
      </c>
      <c r="G1451" s="45" t="s">
        <v>646</v>
      </c>
      <c r="H1451" s="45" t="s">
        <v>2560</v>
      </c>
      <c r="I1451" s="46">
        <v>1</v>
      </c>
      <c r="J1451" s="45"/>
    </row>
    <row r="1452" spans="1:10" ht="16.5" x14ac:dyDescent="0.25">
      <c r="A1452" s="45" t="s">
        <v>631</v>
      </c>
      <c r="B1452" s="45" t="s">
        <v>3944</v>
      </c>
      <c r="C1452" s="45" t="s">
        <v>3945</v>
      </c>
      <c r="D1452" s="45" t="s">
        <v>634</v>
      </c>
      <c r="E1452" s="45" t="s">
        <v>3946</v>
      </c>
      <c r="F1452" s="45" t="s">
        <v>50</v>
      </c>
      <c r="G1452" s="45" t="s">
        <v>636</v>
      </c>
      <c r="H1452" s="45" t="s">
        <v>3947</v>
      </c>
      <c r="I1452" s="46">
        <v>1</v>
      </c>
      <c r="J1452" s="45"/>
    </row>
    <row r="1453" spans="1:10" ht="16.5" x14ac:dyDescent="0.25">
      <c r="A1453" s="45" t="s">
        <v>631</v>
      </c>
      <c r="B1453" s="45" t="s">
        <v>3948</v>
      </c>
      <c r="C1453" s="45" t="s">
        <v>3949</v>
      </c>
      <c r="D1453" s="45" t="s">
        <v>634</v>
      </c>
      <c r="E1453" s="45" t="s">
        <v>3950</v>
      </c>
      <c r="F1453" s="45" t="s">
        <v>38</v>
      </c>
      <c r="G1453" s="45" t="s">
        <v>646</v>
      </c>
      <c r="H1453" s="45" t="s">
        <v>987</v>
      </c>
      <c r="I1453" s="46">
        <v>2</v>
      </c>
      <c r="J1453" s="45"/>
    </row>
    <row r="1454" spans="1:10" ht="16.5" x14ac:dyDescent="0.25">
      <c r="A1454" s="45" t="s">
        <v>631</v>
      </c>
      <c r="B1454" s="45" t="s">
        <v>3948</v>
      </c>
      <c r="C1454" s="45" t="s">
        <v>3949</v>
      </c>
      <c r="D1454" s="45" t="s">
        <v>634</v>
      </c>
      <c r="E1454" s="45" t="s">
        <v>3950</v>
      </c>
      <c r="F1454" s="45" t="s">
        <v>38</v>
      </c>
      <c r="G1454" s="45" t="s">
        <v>665</v>
      </c>
      <c r="H1454" s="45" t="s">
        <v>1275</v>
      </c>
      <c r="I1454" s="46">
        <v>2</v>
      </c>
      <c r="J1454" s="45"/>
    </row>
    <row r="1455" spans="1:10" ht="16.5" x14ac:dyDescent="0.25">
      <c r="A1455" s="45" t="s">
        <v>631</v>
      </c>
      <c r="B1455" s="45" t="s">
        <v>3951</v>
      </c>
      <c r="C1455" s="45" t="s">
        <v>3949</v>
      </c>
      <c r="D1455" s="45" t="s">
        <v>634</v>
      </c>
      <c r="E1455" s="45" t="s">
        <v>3950</v>
      </c>
      <c r="F1455" s="45" t="s">
        <v>38</v>
      </c>
      <c r="G1455" s="45" t="s">
        <v>646</v>
      </c>
      <c r="H1455" s="45" t="s">
        <v>987</v>
      </c>
      <c r="I1455" s="46">
        <v>2</v>
      </c>
      <c r="J1455" s="45"/>
    </row>
    <row r="1456" spans="1:10" ht="16.5" x14ac:dyDescent="0.25">
      <c r="A1456" s="45" t="s">
        <v>631</v>
      </c>
      <c r="B1456" s="45" t="s">
        <v>3951</v>
      </c>
      <c r="C1456" s="45" t="s">
        <v>3949</v>
      </c>
      <c r="D1456" s="45" t="s">
        <v>634</v>
      </c>
      <c r="E1456" s="45" t="s">
        <v>3950</v>
      </c>
      <c r="F1456" s="45" t="s">
        <v>38</v>
      </c>
      <c r="G1456" s="45" t="s">
        <v>665</v>
      </c>
      <c r="H1456" s="45" t="s">
        <v>1275</v>
      </c>
      <c r="I1456" s="46">
        <v>2</v>
      </c>
      <c r="J1456" s="45"/>
    </row>
    <row r="1457" spans="1:10" ht="16.5" x14ac:dyDescent="0.25">
      <c r="A1457" s="45" t="s">
        <v>858</v>
      </c>
      <c r="B1457" s="45" t="s">
        <v>3952</v>
      </c>
      <c r="C1457" s="45" t="s">
        <v>3953</v>
      </c>
      <c r="D1457" s="45" t="s">
        <v>634</v>
      </c>
      <c r="E1457" s="45" t="s">
        <v>2318</v>
      </c>
      <c r="F1457" s="45" t="s">
        <v>473</v>
      </c>
      <c r="G1457" s="45" t="s">
        <v>646</v>
      </c>
      <c r="H1457" s="45" t="s">
        <v>3954</v>
      </c>
      <c r="I1457" s="46">
        <v>1</v>
      </c>
      <c r="J1457" s="45"/>
    </row>
    <row r="1458" spans="1:10" ht="16.5" x14ac:dyDescent="0.25">
      <c r="A1458" s="45" t="s">
        <v>631</v>
      </c>
      <c r="B1458" s="45" t="s">
        <v>3955</v>
      </c>
      <c r="C1458" s="45" t="s">
        <v>3956</v>
      </c>
      <c r="D1458" s="45" t="s">
        <v>634</v>
      </c>
      <c r="E1458" s="45" t="s">
        <v>3957</v>
      </c>
      <c r="F1458" s="45" t="s">
        <v>50</v>
      </c>
      <c r="G1458" s="45" t="s">
        <v>674</v>
      </c>
      <c r="H1458" s="45" t="s">
        <v>2577</v>
      </c>
      <c r="I1458" s="46">
        <v>7</v>
      </c>
      <c r="J1458" s="45"/>
    </row>
    <row r="1459" spans="1:10" ht="16.5" x14ac:dyDescent="0.25">
      <c r="A1459" s="45" t="s">
        <v>655</v>
      </c>
      <c r="B1459" s="45" t="s">
        <v>3958</v>
      </c>
      <c r="C1459" s="45" t="s">
        <v>3959</v>
      </c>
      <c r="D1459" s="45" t="s">
        <v>634</v>
      </c>
      <c r="E1459" s="45" t="s">
        <v>3960</v>
      </c>
      <c r="F1459" s="45" t="s">
        <v>38</v>
      </c>
      <c r="G1459" s="45" t="s">
        <v>646</v>
      </c>
      <c r="H1459" s="45" t="s">
        <v>981</v>
      </c>
      <c r="I1459" s="46">
        <v>1</v>
      </c>
      <c r="J1459" s="45"/>
    </row>
    <row r="1460" spans="1:10" ht="16.5" x14ac:dyDescent="0.25">
      <c r="A1460" s="45" t="s">
        <v>655</v>
      </c>
      <c r="B1460" s="45" t="s">
        <v>3958</v>
      </c>
      <c r="C1460" s="45" t="s">
        <v>3959</v>
      </c>
      <c r="D1460" s="45" t="s">
        <v>634</v>
      </c>
      <c r="E1460" s="45" t="s">
        <v>3960</v>
      </c>
      <c r="F1460" s="45" t="s">
        <v>38</v>
      </c>
      <c r="G1460" s="45" t="s">
        <v>665</v>
      </c>
      <c r="H1460" s="45" t="s">
        <v>982</v>
      </c>
      <c r="I1460" s="46">
        <v>1</v>
      </c>
      <c r="J1460" s="45"/>
    </row>
    <row r="1461" spans="1:10" ht="16.5" x14ac:dyDescent="0.25">
      <c r="A1461" s="45" t="s">
        <v>655</v>
      </c>
      <c r="B1461" s="45" t="s">
        <v>3958</v>
      </c>
      <c r="C1461" s="45" t="s">
        <v>3959</v>
      </c>
      <c r="D1461" s="45" t="s">
        <v>634</v>
      </c>
      <c r="E1461" s="45" t="s">
        <v>3960</v>
      </c>
      <c r="F1461" s="45" t="s">
        <v>38</v>
      </c>
      <c r="G1461" s="45" t="s">
        <v>667</v>
      </c>
      <c r="H1461" s="45" t="s">
        <v>983</v>
      </c>
      <c r="I1461" s="46">
        <v>0</v>
      </c>
      <c r="J1461" s="45"/>
    </row>
    <row r="1462" spans="1:10" ht="16.5" x14ac:dyDescent="0.25">
      <c r="A1462" s="45" t="s">
        <v>631</v>
      </c>
      <c r="B1462" s="45" t="s">
        <v>3961</v>
      </c>
      <c r="C1462" s="45" t="s">
        <v>3962</v>
      </c>
      <c r="D1462" s="45" t="s">
        <v>699</v>
      </c>
      <c r="E1462" s="45" t="s">
        <v>3963</v>
      </c>
      <c r="F1462" s="45" t="s">
        <v>38</v>
      </c>
      <c r="G1462" s="45" t="s">
        <v>646</v>
      </c>
      <c r="H1462" s="45" t="s">
        <v>713</v>
      </c>
      <c r="I1462" s="46">
        <v>49</v>
      </c>
      <c r="J1462" s="45"/>
    </row>
    <row r="1463" spans="1:10" ht="16.5" x14ac:dyDescent="0.25">
      <c r="A1463" s="45" t="s">
        <v>648</v>
      </c>
      <c r="B1463" s="45" t="s">
        <v>386</v>
      </c>
      <c r="C1463" s="45" t="s">
        <v>3964</v>
      </c>
      <c r="D1463" s="45" t="s">
        <v>634</v>
      </c>
      <c r="E1463" s="45" t="s">
        <v>3965</v>
      </c>
      <c r="F1463" s="45" t="s">
        <v>50</v>
      </c>
      <c r="G1463" s="45" t="s">
        <v>674</v>
      </c>
      <c r="H1463" s="45" t="s">
        <v>3966</v>
      </c>
      <c r="I1463" s="46">
        <v>77</v>
      </c>
      <c r="J1463" s="45" t="s">
        <v>1475</v>
      </c>
    </row>
    <row r="1464" spans="1:10" ht="16.5" x14ac:dyDescent="0.25">
      <c r="A1464" s="45" t="s">
        <v>631</v>
      </c>
      <c r="B1464" s="45" t="s">
        <v>3967</v>
      </c>
      <c r="C1464" s="45" t="s">
        <v>3968</v>
      </c>
      <c r="D1464" s="45" t="s">
        <v>634</v>
      </c>
      <c r="E1464" s="45" t="s">
        <v>3969</v>
      </c>
      <c r="F1464" s="45" t="s">
        <v>50</v>
      </c>
      <c r="G1464" s="45" t="s">
        <v>674</v>
      </c>
      <c r="H1464" s="45" t="s">
        <v>1593</v>
      </c>
      <c r="I1464" s="46">
        <v>2</v>
      </c>
      <c r="J1464" s="45"/>
    </row>
    <row r="1465" spans="1:10" ht="16.5" x14ac:dyDescent="0.25">
      <c r="A1465" s="45" t="s">
        <v>631</v>
      </c>
      <c r="B1465" s="45" t="s">
        <v>3970</v>
      </c>
      <c r="C1465" s="45" t="s">
        <v>1222</v>
      </c>
      <c r="D1465" s="45" t="s">
        <v>634</v>
      </c>
      <c r="E1465" s="45" t="s">
        <v>3971</v>
      </c>
      <c r="F1465" s="45" t="s">
        <v>38</v>
      </c>
      <c r="G1465" s="45" t="s">
        <v>667</v>
      </c>
      <c r="H1465" s="45" t="s">
        <v>668</v>
      </c>
      <c r="I1465" s="46">
        <v>2</v>
      </c>
      <c r="J1465" s="45"/>
    </row>
    <row r="1466" spans="1:10" ht="16.5" x14ac:dyDescent="0.25">
      <c r="A1466" s="45" t="s">
        <v>631</v>
      </c>
      <c r="B1466" s="45" t="s">
        <v>3972</v>
      </c>
      <c r="C1466" s="45" t="s">
        <v>3973</v>
      </c>
      <c r="D1466" s="45" t="s">
        <v>634</v>
      </c>
      <c r="E1466" s="45" t="s">
        <v>3974</v>
      </c>
      <c r="F1466" s="45" t="s">
        <v>38</v>
      </c>
      <c r="G1466" s="45" t="s">
        <v>667</v>
      </c>
      <c r="H1466" s="45" t="s">
        <v>1016</v>
      </c>
      <c r="I1466" s="46">
        <v>2</v>
      </c>
      <c r="J1466" s="45"/>
    </row>
    <row r="1467" spans="1:10" ht="16.5" x14ac:dyDescent="0.25">
      <c r="A1467" s="45" t="s">
        <v>631</v>
      </c>
      <c r="B1467" s="45" t="s">
        <v>3975</v>
      </c>
      <c r="C1467" s="45" t="s">
        <v>3976</v>
      </c>
      <c r="D1467" s="45" t="s">
        <v>699</v>
      </c>
      <c r="E1467" s="45" t="s">
        <v>3977</v>
      </c>
      <c r="F1467" s="45" t="s">
        <v>38</v>
      </c>
      <c r="G1467" s="45" t="s">
        <v>659</v>
      </c>
      <c r="H1467" s="45" t="s">
        <v>2007</v>
      </c>
      <c r="I1467" s="46">
        <v>1</v>
      </c>
      <c r="J1467" s="45"/>
    </row>
    <row r="1468" spans="1:10" ht="16.5" x14ac:dyDescent="0.25">
      <c r="A1468" s="45" t="s">
        <v>631</v>
      </c>
      <c r="B1468" s="45" t="s">
        <v>3978</v>
      </c>
      <c r="C1468" s="45" t="s">
        <v>1269</v>
      </c>
      <c r="D1468" s="45" t="s">
        <v>634</v>
      </c>
      <c r="E1468" s="45" t="s">
        <v>3979</v>
      </c>
      <c r="F1468" s="45" t="s">
        <v>473</v>
      </c>
      <c r="G1468" s="45" t="s">
        <v>674</v>
      </c>
      <c r="H1468" s="45" t="s">
        <v>2898</v>
      </c>
      <c r="I1468" s="46">
        <v>1</v>
      </c>
      <c r="J1468" s="45"/>
    </row>
    <row r="1469" spans="1:10" ht="16.5" x14ac:dyDescent="0.25">
      <c r="A1469" s="45" t="s">
        <v>631</v>
      </c>
      <c r="B1469" s="45" t="s">
        <v>3980</v>
      </c>
      <c r="C1469" s="45" t="s">
        <v>3981</v>
      </c>
      <c r="D1469" s="45" t="s">
        <v>634</v>
      </c>
      <c r="E1469" s="45" t="s">
        <v>3982</v>
      </c>
      <c r="F1469" s="45" t="s">
        <v>50</v>
      </c>
      <c r="G1469" s="45" t="s">
        <v>636</v>
      </c>
      <c r="H1469" s="45" t="s">
        <v>2949</v>
      </c>
      <c r="I1469" s="46">
        <v>14</v>
      </c>
      <c r="J1469" s="45"/>
    </row>
    <row r="1470" spans="1:10" ht="16.5" x14ac:dyDescent="0.25">
      <c r="A1470" s="45" t="s">
        <v>631</v>
      </c>
      <c r="B1470" s="45" t="s">
        <v>3983</v>
      </c>
      <c r="C1470" s="45" t="s">
        <v>1744</v>
      </c>
      <c r="D1470" s="45" t="s">
        <v>634</v>
      </c>
      <c r="E1470" s="45" t="s">
        <v>3984</v>
      </c>
      <c r="F1470" s="45" t="s">
        <v>38</v>
      </c>
      <c r="G1470" s="45" t="s">
        <v>738</v>
      </c>
      <c r="H1470" s="45" t="s">
        <v>3985</v>
      </c>
      <c r="I1470" s="46">
        <v>3</v>
      </c>
      <c r="J1470" s="45"/>
    </row>
    <row r="1471" spans="1:10" ht="16.5" x14ac:dyDescent="0.25">
      <c r="A1471" s="45" t="s">
        <v>808</v>
      </c>
      <c r="B1471" s="45" t="s">
        <v>3986</v>
      </c>
      <c r="C1471" s="45" t="s">
        <v>3987</v>
      </c>
      <c r="D1471" s="45" t="s">
        <v>634</v>
      </c>
      <c r="E1471" s="45" t="s">
        <v>3988</v>
      </c>
      <c r="F1471" s="45" t="s">
        <v>473</v>
      </c>
      <c r="G1471" s="45" t="s">
        <v>659</v>
      </c>
      <c r="H1471" s="45" t="s">
        <v>948</v>
      </c>
      <c r="I1471" s="46">
        <v>0</v>
      </c>
      <c r="J1471" s="45"/>
    </row>
    <row r="1472" spans="1:10" ht="16.5" x14ac:dyDescent="0.25">
      <c r="A1472" s="45" t="s">
        <v>631</v>
      </c>
      <c r="B1472" s="45" t="s">
        <v>132</v>
      </c>
      <c r="C1472" s="45" t="s">
        <v>3989</v>
      </c>
      <c r="D1472" s="45" t="s">
        <v>699</v>
      </c>
      <c r="E1472" s="45" t="s">
        <v>3990</v>
      </c>
      <c r="F1472" s="45" t="s">
        <v>42</v>
      </c>
      <c r="G1472" s="45" t="s">
        <v>683</v>
      </c>
      <c r="H1472" s="45" t="s">
        <v>3991</v>
      </c>
      <c r="I1472" s="46">
        <v>1</v>
      </c>
      <c r="J1472" s="45"/>
    </row>
    <row r="1473" spans="1:10" ht="16.5" x14ac:dyDescent="0.25">
      <c r="A1473" s="45" t="s">
        <v>631</v>
      </c>
      <c r="B1473" s="45" t="s">
        <v>132</v>
      </c>
      <c r="C1473" s="45" t="s">
        <v>3989</v>
      </c>
      <c r="D1473" s="45" t="s">
        <v>699</v>
      </c>
      <c r="E1473" s="45" t="s">
        <v>3990</v>
      </c>
      <c r="F1473" s="45" t="s">
        <v>42</v>
      </c>
      <c r="G1473" s="45" t="s">
        <v>683</v>
      </c>
      <c r="H1473" s="45" t="s">
        <v>3004</v>
      </c>
      <c r="I1473" s="46">
        <v>0</v>
      </c>
      <c r="J1473" s="45"/>
    </row>
    <row r="1474" spans="1:10" ht="16.5" x14ac:dyDescent="0.25">
      <c r="A1474" s="45" t="s">
        <v>631</v>
      </c>
      <c r="B1474" s="45" t="s">
        <v>3992</v>
      </c>
      <c r="C1474" s="45" t="s">
        <v>3993</v>
      </c>
      <c r="D1474" s="45" t="s">
        <v>634</v>
      </c>
      <c r="E1474" s="45" t="s">
        <v>3994</v>
      </c>
      <c r="F1474" s="45" t="s">
        <v>50</v>
      </c>
      <c r="G1474" s="45" t="s">
        <v>855</v>
      </c>
      <c r="H1474" s="45" t="s">
        <v>3995</v>
      </c>
      <c r="I1474" s="46">
        <v>4</v>
      </c>
      <c r="J1474" s="45"/>
    </row>
    <row r="1475" spans="1:10" ht="16.5" x14ac:dyDescent="0.25">
      <c r="A1475" s="45" t="s">
        <v>631</v>
      </c>
      <c r="B1475" s="45" t="s">
        <v>3992</v>
      </c>
      <c r="C1475" s="45" t="s">
        <v>3993</v>
      </c>
      <c r="D1475" s="45" t="s">
        <v>634</v>
      </c>
      <c r="E1475" s="45" t="s">
        <v>3994</v>
      </c>
      <c r="F1475" s="45" t="s">
        <v>50</v>
      </c>
      <c r="G1475" s="45" t="s">
        <v>674</v>
      </c>
      <c r="H1475" s="45" t="s">
        <v>2676</v>
      </c>
      <c r="I1475" s="46">
        <v>0</v>
      </c>
      <c r="J1475" s="45"/>
    </row>
    <row r="1476" spans="1:10" ht="16.5" x14ac:dyDescent="0.25">
      <c r="A1476" s="45" t="s">
        <v>631</v>
      </c>
      <c r="B1476" s="45" t="s">
        <v>3996</v>
      </c>
      <c r="C1476" s="45" t="s">
        <v>1113</v>
      </c>
      <c r="D1476" s="45" t="s">
        <v>634</v>
      </c>
      <c r="E1476" s="45" t="s">
        <v>3997</v>
      </c>
      <c r="F1476" s="45" t="s">
        <v>50</v>
      </c>
      <c r="G1476" s="45" t="s">
        <v>636</v>
      </c>
      <c r="H1476" s="45" t="s">
        <v>3998</v>
      </c>
      <c r="I1476" s="46">
        <v>119</v>
      </c>
      <c r="J1476" s="45"/>
    </row>
    <row r="1477" spans="1:10" ht="16.5" x14ac:dyDescent="0.25">
      <c r="A1477" s="45" t="s">
        <v>631</v>
      </c>
      <c r="B1477" s="45" t="s">
        <v>3996</v>
      </c>
      <c r="C1477" s="45" t="s">
        <v>1113</v>
      </c>
      <c r="D1477" s="45" t="s">
        <v>634</v>
      </c>
      <c r="E1477" s="45" t="s">
        <v>3997</v>
      </c>
      <c r="F1477" s="45" t="s">
        <v>50</v>
      </c>
      <c r="G1477" s="45" t="s">
        <v>636</v>
      </c>
      <c r="H1477" s="45" t="s">
        <v>3999</v>
      </c>
      <c r="I1477" s="46">
        <v>48</v>
      </c>
      <c r="J1477" s="45"/>
    </row>
    <row r="1478" spans="1:10" ht="16.5" x14ac:dyDescent="0.25">
      <c r="A1478" s="45" t="s">
        <v>631</v>
      </c>
      <c r="B1478" s="45" t="s">
        <v>4000</v>
      </c>
      <c r="C1478" s="45" t="s">
        <v>4001</v>
      </c>
      <c r="D1478" s="45" t="s">
        <v>699</v>
      </c>
      <c r="E1478" s="45" t="s">
        <v>4002</v>
      </c>
      <c r="F1478" s="45" t="s">
        <v>50</v>
      </c>
      <c r="G1478" s="45" t="s">
        <v>754</v>
      </c>
      <c r="H1478" s="45" t="s">
        <v>755</v>
      </c>
      <c r="I1478" s="46">
        <v>0</v>
      </c>
      <c r="J1478" s="45"/>
    </row>
    <row r="1479" spans="1:10" ht="16.5" x14ac:dyDescent="0.25">
      <c r="A1479" s="45" t="s">
        <v>858</v>
      </c>
      <c r="B1479" s="45" t="s">
        <v>4003</v>
      </c>
      <c r="C1479" s="45" t="s">
        <v>4004</v>
      </c>
      <c r="D1479" s="45" t="s">
        <v>634</v>
      </c>
      <c r="E1479" s="45" t="s">
        <v>4005</v>
      </c>
      <c r="F1479" s="45" t="s">
        <v>38</v>
      </c>
      <c r="G1479" s="45" t="s">
        <v>663</v>
      </c>
      <c r="H1479" s="45" t="s">
        <v>4006</v>
      </c>
      <c r="I1479" s="46">
        <v>1</v>
      </c>
      <c r="J1479" s="45"/>
    </row>
    <row r="1480" spans="1:10" ht="16.5" x14ac:dyDescent="0.25">
      <c r="A1480" s="45" t="s">
        <v>858</v>
      </c>
      <c r="B1480" s="45" t="s">
        <v>4003</v>
      </c>
      <c r="C1480" s="45" t="s">
        <v>4004</v>
      </c>
      <c r="D1480" s="45" t="s">
        <v>634</v>
      </c>
      <c r="E1480" s="45" t="s">
        <v>4005</v>
      </c>
      <c r="F1480" s="45" t="s">
        <v>38</v>
      </c>
      <c r="G1480" s="45" t="s">
        <v>646</v>
      </c>
      <c r="H1480" s="45" t="s">
        <v>992</v>
      </c>
      <c r="I1480" s="46">
        <v>0</v>
      </c>
      <c r="J1480" s="45"/>
    </row>
    <row r="1481" spans="1:10" ht="16.5" x14ac:dyDescent="0.25">
      <c r="A1481" s="45" t="s">
        <v>631</v>
      </c>
      <c r="B1481" s="45" t="s">
        <v>4007</v>
      </c>
      <c r="C1481" s="45" t="s">
        <v>4008</v>
      </c>
      <c r="D1481" s="45" t="s">
        <v>634</v>
      </c>
      <c r="E1481" s="45" t="s">
        <v>4009</v>
      </c>
      <c r="F1481" s="45" t="s">
        <v>50</v>
      </c>
      <c r="G1481" s="45" t="s">
        <v>674</v>
      </c>
      <c r="H1481" s="45" t="s">
        <v>2827</v>
      </c>
      <c r="I1481" s="46">
        <v>6</v>
      </c>
      <c r="J1481" s="45"/>
    </row>
    <row r="1482" spans="1:10" ht="16.5" x14ac:dyDescent="0.25">
      <c r="A1482" s="45" t="s">
        <v>631</v>
      </c>
      <c r="B1482" s="45" t="s">
        <v>4010</v>
      </c>
      <c r="C1482" s="45" t="s">
        <v>4011</v>
      </c>
      <c r="D1482" s="45" t="s">
        <v>634</v>
      </c>
      <c r="E1482" s="45" t="s">
        <v>4012</v>
      </c>
      <c r="F1482" s="45" t="s">
        <v>50</v>
      </c>
      <c r="G1482" s="45" t="s">
        <v>2488</v>
      </c>
      <c r="H1482" s="45" t="s">
        <v>2489</v>
      </c>
      <c r="I1482" s="46">
        <v>0</v>
      </c>
      <c r="J1482" s="45"/>
    </row>
    <row r="1483" spans="1:10" ht="16.5" x14ac:dyDescent="0.25">
      <c r="A1483" s="45" t="s">
        <v>648</v>
      </c>
      <c r="B1483" s="45" t="s">
        <v>4013</v>
      </c>
      <c r="C1483" s="45" t="s">
        <v>4014</v>
      </c>
      <c r="D1483" s="45" t="s">
        <v>699</v>
      </c>
      <c r="E1483" s="45" t="s">
        <v>4015</v>
      </c>
      <c r="F1483" s="45" t="s">
        <v>42</v>
      </c>
      <c r="G1483" s="45" t="s">
        <v>1319</v>
      </c>
      <c r="H1483" s="45" t="s">
        <v>4016</v>
      </c>
      <c r="I1483" s="46">
        <v>0</v>
      </c>
      <c r="J1483" s="45" t="s">
        <v>4017</v>
      </c>
    </row>
    <row r="1484" spans="1:10" ht="16.5" x14ac:dyDescent="0.25">
      <c r="A1484" s="45" t="s">
        <v>631</v>
      </c>
      <c r="B1484" s="45" t="s">
        <v>4018</v>
      </c>
      <c r="C1484" s="45" t="s">
        <v>4019</v>
      </c>
      <c r="D1484" s="45" t="s">
        <v>634</v>
      </c>
      <c r="E1484" s="45" t="s">
        <v>4020</v>
      </c>
      <c r="F1484" s="45" t="s">
        <v>50</v>
      </c>
      <c r="G1484" s="45" t="s">
        <v>674</v>
      </c>
      <c r="H1484" s="45" t="s">
        <v>4021</v>
      </c>
      <c r="I1484" s="46">
        <v>2</v>
      </c>
      <c r="J1484" s="45"/>
    </row>
    <row r="1485" spans="1:10" ht="16.5" x14ac:dyDescent="0.25">
      <c r="A1485" s="45" t="s">
        <v>858</v>
      </c>
      <c r="B1485" s="45" t="s">
        <v>4022</v>
      </c>
      <c r="C1485" s="45" t="s">
        <v>4023</v>
      </c>
      <c r="D1485" s="45" t="s">
        <v>634</v>
      </c>
      <c r="E1485" s="45" t="s">
        <v>4024</v>
      </c>
      <c r="F1485" s="45" t="s">
        <v>473</v>
      </c>
      <c r="G1485" s="45" t="s">
        <v>641</v>
      </c>
      <c r="H1485" s="45" t="s">
        <v>1567</v>
      </c>
      <c r="I1485" s="46">
        <v>1</v>
      </c>
      <c r="J1485" s="45"/>
    </row>
    <row r="1486" spans="1:10" ht="16.5" x14ac:dyDescent="0.25">
      <c r="A1486" s="45" t="s">
        <v>858</v>
      </c>
      <c r="B1486" s="45" t="s">
        <v>4022</v>
      </c>
      <c r="C1486" s="45" t="s">
        <v>4023</v>
      </c>
      <c r="D1486" s="45" t="s">
        <v>634</v>
      </c>
      <c r="E1486" s="45" t="s">
        <v>4024</v>
      </c>
      <c r="F1486" s="45" t="s">
        <v>473</v>
      </c>
      <c r="G1486" s="45" t="s">
        <v>665</v>
      </c>
      <c r="H1486" s="45" t="s">
        <v>4025</v>
      </c>
      <c r="I1486" s="46">
        <v>1</v>
      </c>
      <c r="J1486" s="45"/>
    </row>
    <row r="1487" spans="1:10" ht="16.5" x14ac:dyDescent="0.25">
      <c r="A1487" s="45" t="s">
        <v>631</v>
      </c>
      <c r="B1487" s="45" t="s">
        <v>4026</v>
      </c>
      <c r="C1487" s="45" t="s">
        <v>4027</v>
      </c>
      <c r="D1487" s="45" t="s">
        <v>634</v>
      </c>
      <c r="E1487" s="45" t="s">
        <v>4028</v>
      </c>
      <c r="F1487" s="45" t="s">
        <v>38</v>
      </c>
      <c r="G1487" s="45" t="s">
        <v>636</v>
      </c>
      <c r="H1487" s="45" t="s">
        <v>1379</v>
      </c>
      <c r="I1487" s="46">
        <v>1</v>
      </c>
      <c r="J1487" s="45"/>
    </row>
    <row r="1488" spans="1:10" ht="16.5" x14ac:dyDescent="0.25">
      <c r="A1488" s="45" t="s">
        <v>631</v>
      </c>
      <c r="B1488" s="45" t="s">
        <v>4029</v>
      </c>
      <c r="C1488" s="45" t="s">
        <v>4030</v>
      </c>
      <c r="D1488" s="45" t="s">
        <v>634</v>
      </c>
      <c r="E1488" s="45" t="s">
        <v>4031</v>
      </c>
      <c r="F1488" s="45" t="s">
        <v>38</v>
      </c>
      <c r="G1488" s="45" t="s">
        <v>636</v>
      </c>
      <c r="H1488" s="45" t="s">
        <v>705</v>
      </c>
      <c r="I1488" s="46">
        <v>1</v>
      </c>
      <c r="J1488" s="45"/>
    </row>
    <row r="1489" spans="1:10" ht="16.5" x14ac:dyDescent="0.25">
      <c r="A1489" s="45" t="s">
        <v>631</v>
      </c>
      <c r="B1489" s="45" t="s">
        <v>4032</v>
      </c>
      <c r="C1489" s="45" t="s">
        <v>4033</v>
      </c>
      <c r="D1489" s="45" t="s">
        <v>634</v>
      </c>
      <c r="E1489" s="45" t="s">
        <v>4034</v>
      </c>
      <c r="F1489" s="45" t="s">
        <v>38</v>
      </c>
      <c r="G1489" s="45" t="s">
        <v>674</v>
      </c>
      <c r="H1489" s="45" t="s">
        <v>1216</v>
      </c>
      <c r="I1489" s="46">
        <v>1</v>
      </c>
      <c r="J1489" s="45"/>
    </row>
    <row r="1490" spans="1:10" ht="16.5" x14ac:dyDescent="0.25">
      <c r="A1490" s="45" t="s">
        <v>631</v>
      </c>
      <c r="B1490" s="45" t="s">
        <v>4035</v>
      </c>
      <c r="C1490" s="45" t="s">
        <v>4036</v>
      </c>
      <c r="D1490" s="45" t="s">
        <v>634</v>
      </c>
      <c r="E1490" s="45" t="s">
        <v>4037</v>
      </c>
      <c r="F1490" s="45" t="s">
        <v>38</v>
      </c>
      <c r="G1490" s="45" t="s">
        <v>674</v>
      </c>
      <c r="H1490" s="45" t="s">
        <v>675</v>
      </c>
      <c r="I1490" s="46">
        <v>3</v>
      </c>
      <c r="J1490" s="45"/>
    </row>
    <row r="1491" spans="1:10" ht="16.5" x14ac:dyDescent="0.25">
      <c r="A1491" s="45" t="s">
        <v>631</v>
      </c>
      <c r="B1491" s="45" t="s">
        <v>4038</v>
      </c>
      <c r="C1491" s="45" t="s">
        <v>4039</v>
      </c>
      <c r="D1491" s="45" t="s">
        <v>634</v>
      </c>
      <c r="E1491" s="45" t="s">
        <v>4040</v>
      </c>
      <c r="F1491" s="45" t="s">
        <v>38</v>
      </c>
      <c r="G1491" s="45" t="s">
        <v>636</v>
      </c>
      <c r="H1491" s="45" t="s">
        <v>4041</v>
      </c>
      <c r="I1491" s="46">
        <v>4</v>
      </c>
      <c r="J1491" s="45"/>
    </row>
    <row r="1492" spans="1:10" ht="16.5" x14ac:dyDescent="0.25">
      <c r="A1492" s="45" t="s">
        <v>631</v>
      </c>
      <c r="B1492" s="45" t="s">
        <v>4042</v>
      </c>
      <c r="C1492" s="45" t="s">
        <v>4043</v>
      </c>
      <c r="D1492" s="45" t="s">
        <v>634</v>
      </c>
      <c r="E1492" s="45" t="s">
        <v>4044</v>
      </c>
      <c r="F1492" s="45" t="s">
        <v>38</v>
      </c>
      <c r="G1492" s="45" t="s">
        <v>674</v>
      </c>
      <c r="H1492" s="45" t="s">
        <v>2710</v>
      </c>
      <c r="I1492" s="46">
        <v>1</v>
      </c>
      <c r="J1492" s="45"/>
    </row>
    <row r="1493" spans="1:10" ht="16.5" x14ac:dyDescent="0.25">
      <c r="A1493" s="45" t="s">
        <v>631</v>
      </c>
      <c r="B1493" s="45" t="s">
        <v>4042</v>
      </c>
      <c r="C1493" s="45" t="s">
        <v>4043</v>
      </c>
      <c r="D1493" s="45" t="s">
        <v>634</v>
      </c>
      <c r="E1493" s="45" t="s">
        <v>4044</v>
      </c>
      <c r="F1493" s="45" t="s">
        <v>38</v>
      </c>
      <c r="G1493" s="45" t="s">
        <v>636</v>
      </c>
      <c r="H1493" s="45" t="s">
        <v>718</v>
      </c>
      <c r="I1493" s="46">
        <v>0</v>
      </c>
      <c r="J1493" s="45"/>
    </row>
    <row r="1494" spans="1:10" ht="16.5" x14ac:dyDescent="0.25">
      <c r="A1494" s="45" t="s">
        <v>631</v>
      </c>
      <c r="B1494" s="45" t="s">
        <v>4045</v>
      </c>
      <c r="C1494" s="45" t="s">
        <v>4046</v>
      </c>
      <c r="D1494" s="45" t="s">
        <v>634</v>
      </c>
      <c r="E1494" s="45" t="s">
        <v>4047</v>
      </c>
      <c r="F1494" s="45" t="s">
        <v>50</v>
      </c>
      <c r="G1494" s="45" t="s">
        <v>674</v>
      </c>
      <c r="H1494" s="45" t="s">
        <v>1391</v>
      </c>
      <c r="I1494" s="46">
        <v>2</v>
      </c>
      <c r="J1494" s="45"/>
    </row>
    <row r="1495" spans="1:10" ht="16.5" x14ac:dyDescent="0.25">
      <c r="A1495" s="45" t="s">
        <v>631</v>
      </c>
      <c r="B1495" s="45" t="s">
        <v>4048</v>
      </c>
      <c r="C1495" s="45" t="s">
        <v>2724</v>
      </c>
      <c r="D1495" s="45" t="s">
        <v>634</v>
      </c>
      <c r="E1495" s="45" t="s">
        <v>3950</v>
      </c>
      <c r="F1495" s="45" t="s">
        <v>38</v>
      </c>
      <c r="G1495" s="45" t="s">
        <v>646</v>
      </c>
      <c r="H1495" s="45" t="s">
        <v>987</v>
      </c>
      <c r="I1495" s="46">
        <v>1</v>
      </c>
      <c r="J1495" s="45"/>
    </row>
    <row r="1496" spans="1:10" ht="16.5" x14ac:dyDescent="0.25">
      <c r="A1496" s="45" t="s">
        <v>631</v>
      </c>
      <c r="B1496" s="45" t="s">
        <v>4048</v>
      </c>
      <c r="C1496" s="45" t="s">
        <v>2724</v>
      </c>
      <c r="D1496" s="45" t="s">
        <v>634</v>
      </c>
      <c r="E1496" s="45" t="s">
        <v>3950</v>
      </c>
      <c r="F1496" s="45" t="s">
        <v>38</v>
      </c>
      <c r="G1496" s="45" t="s">
        <v>665</v>
      </c>
      <c r="H1496" s="45" t="s">
        <v>1275</v>
      </c>
      <c r="I1496" s="46">
        <v>1</v>
      </c>
      <c r="J1496" s="45"/>
    </row>
    <row r="1497" spans="1:10" ht="16.5" x14ac:dyDescent="0.25">
      <c r="A1497" s="45" t="s">
        <v>631</v>
      </c>
      <c r="B1497" s="45" t="s">
        <v>4049</v>
      </c>
      <c r="C1497" s="45" t="s">
        <v>4050</v>
      </c>
      <c r="D1497" s="45" t="s">
        <v>634</v>
      </c>
      <c r="E1497" s="45" t="s">
        <v>4051</v>
      </c>
      <c r="F1497" s="45" t="s">
        <v>50</v>
      </c>
      <c r="G1497" s="45" t="s">
        <v>636</v>
      </c>
      <c r="H1497" s="45" t="s">
        <v>3947</v>
      </c>
      <c r="I1497" s="46">
        <v>40</v>
      </c>
      <c r="J1497" s="45"/>
    </row>
    <row r="1498" spans="1:10" ht="16.5" x14ac:dyDescent="0.25">
      <c r="A1498" s="45" t="s">
        <v>631</v>
      </c>
      <c r="B1498" s="45" t="s">
        <v>4052</v>
      </c>
      <c r="C1498" s="45" t="s">
        <v>1109</v>
      </c>
      <c r="D1498" s="45" t="s">
        <v>634</v>
      </c>
      <c r="E1498" s="45" t="s">
        <v>4053</v>
      </c>
      <c r="F1498" s="45" t="s">
        <v>38</v>
      </c>
      <c r="G1498" s="45" t="s">
        <v>738</v>
      </c>
      <c r="H1498" s="45" t="s">
        <v>1111</v>
      </c>
      <c r="I1498" s="46">
        <v>2</v>
      </c>
      <c r="J1498" s="45"/>
    </row>
    <row r="1499" spans="1:10" ht="16.5" x14ac:dyDescent="0.25">
      <c r="A1499" s="45" t="s">
        <v>631</v>
      </c>
      <c r="B1499" s="45" t="s">
        <v>4054</v>
      </c>
      <c r="C1499" s="45" t="s">
        <v>4055</v>
      </c>
      <c r="D1499" s="45" t="s">
        <v>634</v>
      </c>
      <c r="E1499" s="45" t="s">
        <v>4056</v>
      </c>
      <c r="F1499" s="45" t="s">
        <v>50</v>
      </c>
      <c r="G1499" s="45" t="s">
        <v>674</v>
      </c>
      <c r="H1499" s="45" t="s">
        <v>1625</v>
      </c>
      <c r="I1499" s="46">
        <v>2</v>
      </c>
      <c r="J1499" s="45"/>
    </row>
    <row r="1500" spans="1:10" ht="16.5" x14ac:dyDescent="0.25">
      <c r="A1500" s="45" t="s">
        <v>631</v>
      </c>
      <c r="B1500" s="45" t="s">
        <v>4057</v>
      </c>
      <c r="C1500" s="45" t="s">
        <v>4058</v>
      </c>
      <c r="D1500" s="45" t="s">
        <v>634</v>
      </c>
      <c r="E1500" s="45" t="s">
        <v>4059</v>
      </c>
      <c r="F1500" s="45" t="s">
        <v>473</v>
      </c>
      <c r="G1500" s="45" t="s">
        <v>667</v>
      </c>
      <c r="H1500" s="45" t="s">
        <v>1291</v>
      </c>
      <c r="I1500" s="46">
        <v>2</v>
      </c>
      <c r="J1500" s="45"/>
    </row>
    <row r="1501" spans="1:10" ht="16.5" x14ac:dyDescent="0.25">
      <c r="A1501" s="45" t="s">
        <v>631</v>
      </c>
      <c r="B1501" s="45" t="s">
        <v>4060</v>
      </c>
      <c r="C1501" s="45" t="s">
        <v>4061</v>
      </c>
      <c r="D1501" s="45" t="s">
        <v>634</v>
      </c>
      <c r="E1501" s="45" t="s">
        <v>4062</v>
      </c>
      <c r="F1501" s="45" t="s">
        <v>50</v>
      </c>
      <c r="G1501" s="45" t="s">
        <v>748</v>
      </c>
      <c r="H1501" s="45" t="s">
        <v>4063</v>
      </c>
      <c r="I1501" s="46">
        <v>1</v>
      </c>
      <c r="J1501" s="45"/>
    </row>
    <row r="1502" spans="1:10" ht="16.5" x14ac:dyDescent="0.25">
      <c r="A1502" s="45" t="s">
        <v>655</v>
      </c>
      <c r="B1502" s="45" t="s">
        <v>4064</v>
      </c>
      <c r="C1502" s="45" t="s">
        <v>4065</v>
      </c>
      <c r="D1502" s="45" t="s">
        <v>634</v>
      </c>
      <c r="E1502" s="45" t="s">
        <v>4066</v>
      </c>
      <c r="F1502" s="45" t="s">
        <v>38</v>
      </c>
      <c r="G1502" s="45" t="s">
        <v>646</v>
      </c>
      <c r="H1502" s="45" t="s">
        <v>981</v>
      </c>
      <c r="I1502" s="46">
        <v>4</v>
      </c>
      <c r="J1502" s="45"/>
    </row>
    <row r="1503" spans="1:10" ht="16.5" x14ac:dyDescent="0.25">
      <c r="A1503" s="45" t="s">
        <v>655</v>
      </c>
      <c r="B1503" s="45" t="s">
        <v>4064</v>
      </c>
      <c r="C1503" s="45" t="s">
        <v>4065</v>
      </c>
      <c r="D1503" s="45" t="s">
        <v>634</v>
      </c>
      <c r="E1503" s="45" t="s">
        <v>4066</v>
      </c>
      <c r="F1503" s="45" t="s">
        <v>38</v>
      </c>
      <c r="G1503" s="45" t="s">
        <v>665</v>
      </c>
      <c r="H1503" s="45" t="s">
        <v>982</v>
      </c>
      <c r="I1503" s="46">
        <v>2</v>
      </c>
      <c r="J1503" s="45"/>
    </row>
    <row r="1504" spans="1:10" ht="16.5" x14ac:dyDescent="0.25">
      <c r="A1504" s="45" t="s">
        <v>655</v>
      </c>
      <c r="B1504" s="45" t="s">
        <v>4064</v>
      </c>
      <c r="C1504" s="45" t="s">
        <v>4065</v>
      </c>
      <c r="D1504" s="45" t="s">
        <v>634</v>
      </c>
      <c r="E1504" s="45" t="s">
        <v>4066</v>
      </c>
      <c r="F1504" s="45" t="s">
        <v>38</v>
      </c>
      <c r="G1504" s="45" t="s">
        <v>667</v>
      </c>
      <c r="H1504" s="45" t="s">
        <v>983</v>
      </c>
      <c r="I1504" s="46">
        <v>0</v>
      </c>
      <c r="J1504" s="45"/>
    </row>
    <row r="1505" spans="1:10" ht="16.5" x14ac:dyDescent="0.25">
      <c r="A1505" s="45" t="s">
        <v>655</v>
      </c>
      <c r="B1505" s="45" t="s">
        <v>4067</v>
      </c>
      <c r="C1505" s="45" t="s">
        <v>1785</v>
      </c>
      <c r="D1505" s="45" t="s">
        <v>634</v>
      </c>
      <c r="E1505" s="45" t="s">
        <v>1786</v>
      </c>
      <c r="F1505" s="45" t="s">
        <v>473</v>
      </c>
      <c r="G1505" s="45" t="s">
        <v>659</v>
      </c>
      <c r="H1505" s="45" t="s">
        <v>660</v>
      </c>
      <c r="I1505" s="46">
        <v>0</v>
      </c>
      <c r="J1505" s="45"/>
    </row>
    <row r="1506" spans="1:10" ht="16.5" x14ac:dyDescent="0.25">
      <c r="A1506" s="45" t="s">
        <v>655</v>
      </c>
      <c r="B1506" s="45" t="s">
        <v>4067</v>
      </c>
      <c r="C1506" s="45" t="s">
        <v>1785</v>
      </c>
      <c r="D1506" s="45" t="s">
        <v>634</v>
      </c>
      <c r="E1506" s="45" t="s">
        <v>1786</v>
      </c>
      <c r="F1506" s="45" t="s">
        <v>473</v>
      </c>
      <c r="G1506" s="45" t="s">
        <v>659</v>
      </c>
      <c r="H1506" s="45" t="s">
        <v>661</v>
      </c>
      <c r="I1506" s="46">
        <v>1</v>
      </c>
      <c r="J1506" s="45"/>
    </row>
    <row r="1507" spans="1:10" ht="16.5" x14ac:dyDescent="0.25">
      <c r="A1507" s="45" t="s">
        <v>631</v>
      </c>
      <c r="B1507" s="45" t="s">
        <v>4068</v>
      </c>
      <c r="C1507" s="45" t="s">
        <v>3519</v>
      </c>
      <c r="D1507" s="45" t="s">
        <v>699</v>
      </c>
      <c r="E1507" s="45" t="s">
        <v>4069</v>
      </c>
      <c r="F1507" s="45" t="s">
        <v>50</v>
      </c>
      <c r="G1507" s="45" t="s">
        <v>754</v>
      </c>
      <c r="H1507" s="45" t="s">
        <v>755</v>
      </c>
      <c r="I1507" s="46">
        <v>0</v>
      </c>
      <c r="J1507" s="45"/>
    </row>
    <row r="1508" spans="1:10" ht="16.5" x14ac:dyDescent="0.25">
      <c r="A1508" s="45" t="s">
        <v>631</v>
      </c>
      <c r="B1508" s="45" t="s">
        <v>4070</v>
      </c>
      <c r="C1508" s="45" t="s">
        <v>4071</v>
      </c>
      <c r="D1508" s="45" t="s">
        <v>634</v>
      </c>
      <c r="E1508" s="45" t="s">
        <v>4072</v>
      </c>
      <c r="F1508" s="45" t="s">
        <v>38</v>
      </c>
      <c r="G1508" s="45" t="s">
        <v>674</v>
      </c>
      <c r="H1508" s="45" t="s">
        <v>1216</v>
      </c>
      <c r="I1508" s="46">
        <v>1</v>
      </c>
      <c r="J1508" s="45"/>
    </row>
    <row r="1509" spans="1:10" ht="16.5" x14ac:dyDescent="0.25">
      <c r="A1509" s="45" t="s">
        <v>631</v>
      </c>
      <c r="B1509" s="45" t="s">
        <v>179</v>
      </c>
      <c r="C1509" s="45" t="s">
        <v>4073</v>
      </c>
      <c r="D1509" s="45" t="s">
        <v>699</v>
      </c>
      <c r="E1509" s="45" t="s">
        <v>4074</v>
      </c>
      <c r="F1509" s="45" t="s">
        <v>38</v>
      </c>
      <c r="G1509" s="45" t="s">
        <v>754</v>
      </c>
      <c r="H1509" s="45" t="s">
        <v>755</v>
      </c>
      <c r="I1509" s="46">
        <v>0</v>
      </c>
      <c r="J1509" s="45"/>
    </row>
    <row r="1510" spans="1:10" ht="16.5" x14ac:dyDescent="0.25">
      <c r="A1510" s="45" t="s">
        <v>808</v>
      </c>
      <c r="B1510" s="45" t="s">
        <v>4075</v>
      </c>
      <c r="C1510" s="45" t="s">
        <v>963</v>
      </c>
      <c r="D1510" s="45" t="s">
        <v>699</v>
      </c>
      <c r="E1510" s="45" t="s">
        <v>4076</v>
      </c>
      <c r="F1510" s="45" t="s">
        <v>38</v>
      </c>
      <c r="G1510" s="45" t="s">
        <v>646</v>
      </c>
      <c r="H1510" s="45" t="s">
        <v>812</v>
      </c>
      <c r="I1510" s="46">
        <v>3</v>
      </c>
      <c r="J1510" s="45"/>
    </row>
    <row r="1511" spans="1:10" ht="16.5" x14ac:dyDescent="0.25">
      <c r="A1511" s="45" t="s">
        <v>858</v>
      </c>
      <c r="B1511" s="45" t="s">
        <v>4077</v>
      </c>
      <c r="C1511" s="45" t="s">
        <v>4078</v>
      </c>
      <c r="D1511" s="45" t="s">
        <v>634</v>
      </c>
      <c r="E1511" s="45" t="s">
        <v>4079</v>
      </c>
      <c r="F1511" s="45" t="s">
        <v>473</v>
      </c>
      <c r="G1511" s="45" t="s">
        <v>646</v>
      </c>
      <c r="H1511" s="45" t="s">
        <v>4080</v>
      </c>
      <c r="I1511" s="46">
        <v>1</v>
      </c>
      <c r="J1511" s="45"/>
    </row>
    <row r="1512" spans="1:10" ht="16.5" x14ac:dyDescent="0.25">
      <c r="A1512" s="45" t="s">
        <v>631</v>
      </c>
      <c r="B1512" s="45" t="s">
        <v>4081</v>
      </c>
      <c r="C1512" s="45" t="s">
        <v>4082</v>
      </c>
      <c r="D1512" s="45" t="s">
        <v>634</v>
      </c>
      <c r="E1512" s="45" t="s">
        <v>4083</v>
      </c>
      <c r="F1512" s="45" t="s">
        <v>38</v>
      </c>
      <c r="G1512" s="45" t="s">
        <v>738</v>
      </c>
      <c r="H1512" s="45" t="s">
        <v>739</v>
      </c>
      <c r="I1512" s="46">
        <v>1</v>
      </c>
      <c r="J1512" s="45"/>
    </row>
    <row r="1513" spans="1:10" ht="16.5" x14ac:dyDescent="0.25">
      <c r="A1513" s="45" t="s">
        <v>631</v>
      </c>
      <c r="B1513" s="45" t="s">
        <v>4081</v>
      </c>
      <c r="C1513" s="45" t="s">
        <v>4082</v>
      </c>
      <c r="D1513" s="45" t="s">
        <v>634</v>
      </c>
      <c r="E1513" s="45" t="s">
        <v>4083</v>
      </c>
      <c r="F1513" s="45" t="s">
        <v>38</v>
      </c>
      <c r="G1513" s="45" t="s">
        <v>738</v>
      </c>
      <c r="H1513" s="45" t="s">
        <v>740</v>
      </c>
      <c r="I1513" s="46">
        <v>1</v>
      </c>
      <c r="J1513" s="45"/>
    </row>
    <row r="1514" spans="1:10" ht="16.5" x14ac:dyDescent="0.25">
      <c r="A1514" s="45" t="s">
        <v>631</v>
      </c>
      <c r="B1514" s="45" t="s">
        <v>4084</v>
      </c>
      <c r="C1514" s="45" t="s">
        <v>1222</v>
      </c>
      <c r="D1514" s="45" t="s">
        <v>634</v>
      </c>
      <c r="E1514" s="45"/>
      <c r="F1514" s="45" t="s">
        <v>38</v>
      </c>
      <c r="G1514" s="45" t="s">
        <v>641</v>
      </c>
      <c r="H1514" s="45" t="s">
        <v>1567</v>
      </c>
      <c r="I1514" s="46">
        <v>2</v>
      </c>
      <c r="J1514" s="45"/>
    </row>
    <row r="1515" spans="1:10" ht="16.5" x14ac:dyDescent="0.25">
      <c r="A1515" s="45" t="s">
        <v>631</v>
      </c>
      <c r="B1515" s="45" t="s">
        <v>4085</v>
      </c>
      <c r="C1515" s="45" t="s">
        <v>4086</v>
      </c>
      <c r="D1515" s="45" t="s">
        <v>634</v>
      </c>
      <c r="E1515" s="45" t="s">
        <v>4087</v>
      </c>
      <c r="F1515" s="45" t="s">
        <v>38</v>
      </c>
      <c r="G1515" s="45" t="s">
        <v>674</v>
      </c>
      <c r="H1515" s="45" t="s">
        <v>1135</v>
      </c>
      <c r="I1515" s="46">
        <v>1</v>
      </c>
      <c r="J1515" s="45"/>
    </row>
    <row r="1516" spans="1:10" ht="16.5" x14ac:dyDescent="0.25">
      <c r="A1516" s="45" t="s">
        <v>631</v>
      </c>
      <c r="B1516" s="45" t="s">
        <v>4088</v>
      </c>
      <c r="C1516" s="45" t="s">
        <v>1113</v>
      </c>
      <c r="D1516" s="45" t="s">
        <v>634</v>
      </c>
      <c r="E1516" s="45" t="s">
        <v>4089</v>
      </c>
      <c r="F1516" s="45" t="s">
        <v>50</v>
      </c>
      <c r="G1516" s="45" t="s">
        <v>636</v>
      </c>
      <c r="H1516" s="45" t="s">
        <v>1128</v>
      </c>
      <c r="I1516" s="46">
        <v>0</v>
      </c>
      <c r="J1516" s="45"/>
    </row>
    <row r="1517" spans="1:10" ht="16.5" x14ac:dyDescent="0.25">
      <c r="A1517" s="45" t="s">
        <v>631</v>
      </c>
      <c r="B1517" s="45" t="s">
        <v>4088</v>
      </c>
      <c r="C1517" s="45" t="s">
        <v>1113</v>
      </c>
      <c r="D1517" s="45" t="s">
        <v>634</v>
      </c>
      <c r="E1517" s="45" t="s">
        <v>4089</v>
      </c>
      <c r="F1517" s="45" t="s">
        <v>50</v>
      </c>
      <c r="G1517" s="45" t="s">
        <v>636</v>
      </c>
      <c r="H1517" s="45" t="s">
        <v>4090</v>
      </c>
      <c r="I1517" s="46">
        <v>0</v>
      </c>
      <c r="J1517" s="45"/>
    </row>
    <row r="1518" spans="1:10" ht="16.5" x14ac:dyDescent="0.25">
      <c r="A1518" s="45" t="s">
        <v>631</v>
      </c>
      <c r="B1518" s="45" t="s">
        <v>4091</v>
      </c>
      <c r="C1518" s="45" t="s">
        <v>1263</v>
      </c>
      <c r="D1518" s="45" t="s">
        <v>634</v>
      </c>
      <c r="E1518" s="45" t="s">
        <v>4092</v>
      </c>
      <c r="F1518" s="45" t="s">
        <v>38</v>
      </c>
      <c r="G1518" s="45" t="s">
        <v>646</v>
      </c>
      <c r="H1518" s="45" t="s">
        <v>987</v>
      </c>
      <c r="I1518" s="46">
        <v>1</v>
      </c>
      <c r="J1518" s="45"/>
    </row>
    <row r="1519" spans="1:10" ht="16.5" x14ac:dyDescent="0.25">
      <c r="A1519" s="45" t="s">
        <v>631</v>
      </c>
      <c r="B1519" s="45" t="s">
        <v>4093</v>
      </c>
      <c r="C1519" s="45" t="s">
        <v>4094</v>
      </c>
      <c r="D1519" s="45" t="s">
        <v>634</v>
      </c>
      <c r="E1519" s="45" t="s">
        <v>4095</v>
      </c>
      <c r="F1519" s="45" t="s">
        <v>50</v>
      </c>
      <c r="G1519" s="45" t="s">
        <v>674</v>
      </c>
      <c r="H1519" s="45" t="s">
        <v>1405</v>
      </c>
      <c r="I1519" s="46">
        <v>1</v>
      </c>
      <c r="J1519" s="45"/>
    </row>
    <row r="1520" spans="1:10" ht="16.5" x14ac:dyDescent="0.25">
      <c r="A1520" s="45" t="s">
        <v>631</v>
      </c>
      <c r="B1520" s="45" t="s">
        <v>4096</v>
      </c>
      <c r="C1520" s="45" t="s">
        <v>2947</v>
      </c>
      <c r="D1520" s="45" t="s">
        <v>634</v>
      </c>
      <c r="E1520" s="45" t="s">
        <v>4097</v>
      </c>
      <c r="F1520" s="45" t="s">
        <v>50</v>
      </c>
      <c r="G1520" s="45" t="s">
        <v>636</v>
      </c>
      <c r="H1520" s="45" t="s">
        <v>1209</v>
      </c>
      <c r="I1520" s="46">
        <v>27</v>
      </c>
      <c r="J1520" s="45"/>
    </row>
    <row r="1521" spans="1:10" ht="16.5" x14ac:dyDescent="0.25">
      <c r="A1521" s="45" t="s">
        <v>631</v>
      </c>
      <c r="B1521" s="45" t="s">
        <v>4098</v>
      </c>
      <c r="C1521" s="45" t="s">
        <v>1533</v>
      </c>
      <c r="D1521" s="45" t="s">
        <v>634</v>
      </c>
      <c r="E1521" s="45" t="s">
        <v>4099</v>
      </c>
      <c r="F1521" s="45" t="s">
        <v>38</v>
      </c>
      <c r="G1521" s="45" t="s">
        <v>636</v>
      </c>
      <c r="H1521" s="45" t="s">
        <v>1479</v>
      </c>
      <c r="I1521" s="46">
        <v>20</v>
      </c>
      <c r="J1521" s="45"/>
    </row>
    <row r="1522" spans="1:10" ht="16.5" x14ac:dyDescent="0.25">
      <c r="A1522" s="45" t="s">
        <v>631</v>
      </c>
      <c r="B1522" s="45" t="s">
        <v>4100</v>
      </c>
      <c r="C1522" s="45" t="s">
        <v>4101</v>
      </c>
      <c r="D1522" s="45" t="s">
        <v>699</v>
      </c>
      <c r="E1522" s="45" t="s">
        <v>4102</v>
      </c>
      <c r="F1522" s="45" t="s">
        <v>473</v>
      </c>
      <c r="G1522" s="45" t="s">
        <v>646</v>
      </c>
      <c r="H1522" s="45" t="s">
        <v>812</v>
      </c>
      <c r="I1522" s="46">
        <v>5</v>
      </c>
      <c r="J1522" s="45"/>
    </row>
    <row r="1523" spans="1:10" ht="16.5" x14ac:dyDescent="0.25">
      <c r="A1523" s="45" t="s">
        <v>631</v>
      </c>
      <c r="B1523" s="45" t="s">
        <v>4103</v>
      </c>
      <c r="C1523" s="45" t="s">
        <v>4104</v>
      </c>
      <c r="D1523" s="45" t="s">
        <v>634</v>
      </c>
      <c r="E1523" s="45" t="s">
        <v>3298</v>
      </c>
      <c r="F1523" s="45" t="s">
        <v>38</v>
      </c>
      <c r="G1523" s="45" t="s">
        <v>646</v>
      </c>
      <c r="H1523" s="45" t="s">
        <v>3299</v>
      </c>
      <c r="I1523" s="46">
        <v>1</v>
      </c>
      <c r="J1523" s="45"/>
    </row>
    <row r="1524" spans="1:10" ht="16.5" x14ac:dyDescent="0.25">
      <c r="A1524" s="45" t="s">
        <v>631</v>
      </c>
      <c r="B1524" s="45" t="s">
        <v>4103</v>
      </c>
      <c r="C1524" s="45" t="s">
        <v>4104</v>
      </c>
      <c r="D1524" s="45" t="s">
        <v>634</v>
      </c>
      <c r="E1524" s="45" t="s">
        <v>3298</v>
      </c>
      <c r="F1524" s="45" t="s">
        <v>38</v>
      </c>
      <c r="G1524" s="45" t="s">
        <v>665</v>
      </c>
      <c r="H1524" s="45" t="s">
        <v>3300</v>
      </c>
      <c r="I1524" s="46">
        <v>1</v>
      </c>
      <c r="J1524" s="45"/>
    </row>
    <row r="1525" spans="1:10" ht="16.5" x14ac:dyDescent="0.25">
      <c r="A1525" s="45" t="s">
        <v>631</v>
      </c>
      <c r="B1525" s="45" t="s">
        <v>4105</v>
      </c>
      <c r="C1525" s="45" t="s">
        <v>1089</v>
      </c>
      <c r="D1525" s="45" t="s">
        <v>634</v>
      </c>
      <c r="E1525" s="45" t="s">
        <v>4106</v>
      </c>
      <c r="F1525" s="45" t="s">
        <v>38</v>
      </c>
      <c r="G1525" s="45" t="s">
        <v>636</v>
      </c>
      <c r="H1525" s="45" t="s">
        <v>1091</v>
      </c>
      <c r="I1525" s="46">
        <v>16</v>
      </c>
      <c r="J1525" s="45"/>
    </row>
    <row r="1526" spans="1:10" ht="16.5" x14ac:dyDescent="0.25">
      <c r="A1526" s="45" t="s">
        <v>631</v>
      </c>
      <c r="B1526" s="45" t="s">
        <v>4107</v>
      </c>
      <c r="C1526" s="45" t="s">
        <v>4108</v>
      </c>
      <c r="D1526" s="45" t="s">
        <v>699</v>
      </c>
      <c r="E1526" s="45" t="s">
        <v>4109</v>
      </c>
      <c r="F1526" s="45" t="s">
        <v>50</v>
      </c>
      <c r="G1526" s="45" t="s">
        <v>683</v>
      </c>
      <c r="H1526" s="45" t="s">
        <v>701</v>
      </c>
      <c r="I1526" s="46">
        <v>0</v>
      </c>
      <c r="J1526" s="45"/>
    </row>
    <row r="1527" spans="1:10" ht="16.5" x14ac:dyDescent="0.25">
      <c r="A1527" s="45" t="s">
        <v>631</v>
      </c>
      <c r="B1527" s="45" t="s">
        <v>4107</v>
      </c>
      <c r="C1527" s="45" t="s">
        <v>4108</v>
      </c>
      <c r="D1527" s="45" t="s">
        <v>699</v>
      </c>
      <c r="E1527" s="45" t="s">
        <v>4109</v>
      </c>
      <c r="F1527" s="45" t="s">
        <v>50</v>
      </c>
      <c r="G1527" s="45" t="s">
        <v>754</v>
      </c>
      <c r="H1527" s="45" t="s">
        <v>755</v>
      </c>
      <c r="I1527" s="46">
        <v>0</v>
      </c>
      <c r="J1527" s="45"/>
    </row>
    <row r="1528" spans="1:10" ht="16.5" x14ac:dyDescent="0.25">
      <c r="A1528" s="45" t="s">
        <v>631</v>
      </c>
      <c r="B1528" s="45" t="s">
        <v>4107</v>
      </c>
      <c r="C1528" s="45" t="s">
        <v>4108</v>
      </c>
      <c r="D1528" s="45" t="s">
        <v>699</v>
      </c>
      <c r="E1528" s="45" t="s">
        <v>4109</v>
      </c>
      <c r="F1528" s="45" t="s">
        <v>50</v>
      </c>
      <c r="G1528" s="45" t="s">
        <v>754</v>
      </c>
      <c r="H1528" s="45" t="s">
        <v>755</v>
      </c>
      <c r="I1528" s="46">
        <v>0</v>
      </c>
      <c r="J1528" s="45"/>
    </row>
    <row r="1529" spans="1:10" ht="16.5" x14ac:dyDescent="0.25">
      <c r="A1529" s="45" t="s">
        <v>631</v>
      </c>
      <c r="B1529" s="45" t="s">
        <v>4110</v>
      </c>
      <c r="C1529" s="45" t="s">
        <v>4111</v>
      </c>
      <c r="D1529" s="45" t="s">
        <v>634</v>
      </c>
      <c r="E1529" s="45" t="s">
        <v>4112</v>
      </c>
      <c r="F1529" s="45" t="s">
        <v>38</v>
      </c>
      <c r="G1529" s="45" t="s">
        <v>636</v>
      </c>
      <c r="H1529" s="45" t="s">
        <v>2512</v>
      </c>
      <c r="I1529" s="46">
        <v>1</v>
      </c>
      <c r="J1529" s="45"/>
    </row>
    <row r="1530" spans="1:10" ht="16.5" x14ac:dyDescent="0.25">
      <c r="A1530" s="45" t="s">
        <v>631</v>
      </c>
      <c r="B1530" s="45" t="s">
        <v>4113</v>
      </c>
      <c r="C1530" s="45" t="s">
        <v>4114</v>
      </c>
      <c r="D1530" s="45" t="s">
        <v>699</v>
      </c>
      <c r="E1530" s="45" t="s">
        <v>4115</v>
      </c>
      <c r="F1530" s="45" t="s">
        <v>473</v>
      </c>
      <c r="G1530" s="45" t="s">
        <v>683</v>
      </c>
      <c r="H1530" s="45" t="s">
        <v>701</v>
      </c>
      <c r="I1530" s="46">
        <v>0</v>
      </c>
      <c r="J1530" s="45"/>
    </row>
    <row r="1531" spans="1:10" ht="16.5" x14ac:dyDescent="0.25">
      <c r="A1531" s="45" t="s">
        <v>631</v>
      </c>
      <c r="B1531" s="45" t="s">
        <v>4113</v>
      </c>
      <c r="C1531" s="45" t="s">
        <v>4114</v>
      </c>
      <c r="D1531" s="45" t="s">
        <v>634</v>
      </c>
      <c r="E1531" s="45" t="s">
        <v>4115</v>
      </c>
      <c r="F1531" s="45" t="s">
        <v>473</v>
      </c>
      <c r="G1531" s="45" t="s">
        <v>674</v>
      </c>
      <c r="H1531" s="45" t="s">
        <v>1603</v>
      </c>
      <c r="I1531" s="46">
        <v>0</v>
      </c>
      <c r="J1531" s="45"/>
    </row>
    <row r="1532" spans="1:10" ht="16.5" x14ac:dyDescent="0.25">
      <c r="A1532" s="45" t="s">
        <v>631</v>
      </c>
      <c r="B1532" s="45" t="s">
        <v>4116</v>
      </c>
      <c r="C1532" s="45" t="s">
        <v>4117</v>
      </c>
      <c r="D1532" s="45" t="s">
        <v>634</v>
      </c>
      <c r="E1532" s="45" t="s">
        <v>4118</v>
      </c>
      <c r="F1532" s="45" t="s">
        <v>38</v>
      </c>
      <c r="G1532" s="45" t="s">
        <v>738</v>
      </c>
      <c r="H1532" s="45" t="s">
        <v>2330</v>
      </c>
      <c r="I1532" s="46">
        <v>14</v>
      </c>
      <c r="J1532" s="45"/>
    </row>
    <row r="1533" spans="1:10" ht="16.5" x14ac:dyDescent="0.25">
      <c r="A1533" s="45" t="s">
        <v>631</v>
      </c>
      <c r="B1533" s="45" t="s">
        <v>4116</v>
      </c>
      <c r="C1533" s="45" t="s">
        <v>4117</v>
      </c>
      <c r="D1533" s="45" t="s">
        <v>634</v>
      </c>
      <c r="E1533" s="45" t="s">
        <v>4118</v>
      </c>
      <c r="F1533" s="45" t="s">
        <v>38</v>
      </c>
      <c r="G1533" s="45" t="s">
        <v>738</v>
      </c>
      <c r="H1533" s="45" t="s">
        <v>2331</v>
      </c>
      <c r="I1533" s="46">
        <v>14</v>
      </c>
      <c r="J1533" s="45"/>
    </row>
    <row r="1534" spans="1:10" ht="16.5" x14ac:dyDescent="0.25">
      <c r="A1534" s="45" t="s">
        <v>631</v>
      </c>
      <c r="B1534" s="45" t="s">
        <v>4116</v>
      </c>
      <c r="C1534" s="45" t="s">
        <v>4117</v>
      </c>
      <c r="D1534" s="45" t="s">
        <v>634</v>
      </c>
      <c r="E1534" s="45" t="s">
        <v>4118</v>
      </c>
      <c r="F1534" s="45" t="s">
        <v>38</v>
      </c>
      <c r="G1534" s="45" t="s">
        <v>738</v>
      </c>
      <c r="H1534" s="45" t="s">
        <v>1608</v>
      </c>
      <c r="I1534" s="46">
        <v>10</v>
      </c>
      <c r="J1534" s="45"/>
    </row>
    <row r="1535" spans="1:10" ht="16.5" x14ac:dyDescent="0.25">
      <c r="A1535" s="45" t="s">
        <v>631</v>
      </c>
      <c r="B1535" s="45" t="s">
        <v>4116</v>
      </c>
      <c r="C1535" s="45" t="s">
        <v>4117</v>
      </c>
      <c r="D1535" s="45" t="s">
        <v>634</v>
      </c>
      <c r="E1535" s="45" t="s">
        <v>4118</v>
      </c>
      <c r="F1535" s="45" t="s">
        <v>38</v>
      </c>
      <c r="G1535" s="45" t="s">
        <v>738</v>
      </c>
      <c r="H1535" s="45" t="s">
        <v>1609</v>
      </c>
      <c r="I1535" s="46">
        <v>5</v>
      </c>
      <c r="J1535" s="45"/>
    </row>
    <row r="1536" spans="1:10" ht="16.5" x14ac:dyDescent="0.25">
      <c r="A1536" s="45" t="s">
        <v>631</v>
      </c>
      <c r="B1536" s="45" t="s">
        <v>4116</v>
      </c>
      <c r="C1536" s="45" t="s">
        <v>4117</v>
      </c>
      <c r="D1536" s="45" t="s">
        <v>634</v>
      </c>
      <c r="E1536" s="45" t="s">
        <v>4118</v>
      </c>
      <c r="F1536" s="45" t="s">
        <v>38</v>
      </c>
      <c r="G1536" s="45" t="s">
        <v>738</v>
      </c>
      <c r="H1536" s="45" t="s">
        <v>867</v>
      </c>
      <c r="I1536" s="46">
        <v>25</v>
      </c>
      <c r="J1536" s="45"/>
    </row>
    <row r="1537" spans="1:10" ht="16.5" x14ac:dyDescent="0.25">
      <c r="A1537" s="45" t="s">
        <v>631</v>
      </c>
      <c r="B1537" s="45" t="s">
        <v>4116</v>
      </c>
      <c r="C1537" s="45" t="s">
        <v>4117</v>
      </c>
      <c r="D1537" s="45" t="s">
        <v>634</v>
      </c>
      <c r="E1537" s="45" t="s">
        <v>4118</v>
      </c>
      <c r="F1537" s="45" t="s">
        <v>38</v>
      </c>
      <c r="G1537" s="45" t="s">
        <v>738</v>
      </c>
      <c r="H1537" s="45" t="s">
        <v>868</v>
      </c>
      <c r="I1537" s="46">
        <v>24</v>
      </c>
      <c r="J1537" s="45"/>
    </row>
    <row r="1538" spans="1:10" ht="16.5" x14ac:dyDescent="0.25">
      <c r="A1538" s="45" t="s">
        <v>631</v>
      </c>
      <c r="B1538" s="45" t="s">
        <v>4116</v>
      </c>
      <c r="C1538" s="45" t="s">
        <v>4117</v>
      </c>
      <c r="D1538" s="45" t="s">
        <v>634</v>
      </c>
      <c r="E1538" s="45" t="s">
        <v>4118</v>
      </c>
      <c r="F1538" s="45" t="s">
        <v>38</v>
      </c>
      <c r="G1538" s="45" t="s">
        <v>738</v>
      </c>
      <c r="H1538" s="45" t="s">
        <v>869</v>
      </c>
      <c r="I1538" s="46">
        <v>10</v>
      </c>
      <c r="J1538" s="45"/>
    </row>
    <row r="1539" spans="1:10" ht="16.5" x14ac:dyDescent="0.25">
      <c r="A1539" s="45" t="s">
        <v>631</v>
      </c>
      <c r="B1539" s="45" t="s">
        <v>4116</v>
      </c>
      <c r="C1539" s="45" t="s">
        <v>4117</v>
      </c>
      <c r="D1539" s="45" t="s">
        <v>634</v>
      </c>
      <c r="E1539" s="45" t="s">
        <v>4118</v>
      </c>
      <c r="F1539" s="45" t="s">
        <v>38</v>
      </c>
      <c r="G1539" s="45" t="s">
        <v>738</v>
      </c>
      <c r="H1539" s="45" t="s">
        <v>871</v>
      </c>
      <c r="I1539" s="46">
        <v>27</v>
      </c>
      <c r="J1539" s="45"/>
    </row>
    <row r="1540" spans="1:10" ht="16.5" x14ac:dyDescent="0.25">
      <c r="A1540" s="45" t="s">
        <v>808</v>
      </c>
      <c r="B1540" s="45" t="s">
        <v>4119</v>
      </c>
      <c r="C1540" s="45" t="s">
        <v>4120</v>
      </c>
      <c r="D1540" s="45" t="s">
        <v>699</v>
      </c>
      <c r="E1540" s="45" t="s">
        <v>4121</v>
      </c>
      <c r="F1540" s="45" t="s">
        <v>38</v>
      </c>
      <c r="G1540" s="45" t="s">
        <v>646</v>
      </c>
      <c r="H1540" s="45" t="s">
        <v>812</v>
      </c>
      <c r="I1540" s="46">
        <v>0</v>
      </c>
      <c r="J1540" s="45"/>
    </row>
    <row r="1541" spans="1:10" ht="16.5" x14ac:dyDescent="0.25">
      <c r="A1541" s="45" t="s">
        <v>808</v>
      </c>
      <c r="B1541" s="45" t="s">
        <v>4119</v>
      </c>
      <c r="C1541" s="45" t="s">
        <v>4120</v>
      </c>
      <c r="D1541" s="45" t="s">
        <v>813</v>
      </c>
      <c r="E1541" s="45" t="s">
        <v>4121</v>
      </c>
      <c r="F1541" s="45" t="s">
        <v>38</v>
      </c>
      <c r="G1541" s="45" t="s">
        <v>646</v>
      </c>
      <c r="H1541" s="45" t="s">
        <v>713</v>
      </c>
      <c r="I1541" s="46">
        <v>2</v>
      </c>
      <c r="J1541" s="45"/>
    </row>
    <row r="1542" spans="1:10" ht="16.5" x14ac:dyDescent="0.25">
      <c r="A1542" s="45" t="s">
        <v>858</v>
      </c>
      <c r="B1542" s="45" t="s">
        <v>4122</v>
      </c>
      <c r="C1542" s="45" t="s">
        <v>4123</v>
      </c>
      <c r="D1542" s="45" t="s">
        <v>699</v>
      </c>
      <c r="E1542" s="45" t="s">
        <v>4124</v>
      </c>
      <c r="F1542" s="45" t="s">
        <v>38</v>
      </c>
      <c r="G1542" s="45" t="s">
        <v>641</v>
      </c>
      <c r="H1542" s="45" t="s">
        <v>1567</v>
      </c>
      <c r="I1542" s="46">
        <v>1</v>
      </c>
      <c r="J1542" s="45"/>
    </row>
    <row r="1543" spans="1:10" ht="16.5" x14ac:dyDescent="0.25">
      <c r="A1543" s="45" t="s">
        <v>631</v>
      </c>
      <c r="B1543" s="45" t="s">
        <v>4125</v>
      </c>
      <c r="C1543" s="45" t="s">
        <v>4126</v>
      </c>
      <c r="D1543" s="45" t="s">
        <v>699</v>
      </c>
      <c r="E1543" s="45" t="s">
        <v>4127</v>
      </c>
      <c r="F1543" s="45" t="s">
        <v>38</v>
      </c>
      <c r="G1543" s="45" t="s">
        <v>646</v>
      </c>
      <c r="H1543" s="45" t="s">
        <v>713</v>
      </c>
      <c r="I1543" s="46">
        <v>0</v>
      </c>
      <c r="J1543" s="45"/>
    </row>
    <row r="1544" spans="1:10" ht="16.5" x14ac:dyDescent="0.25">
      <c r="A1544" s="45" t="s">
        <v>631</v>
      </c>
      <c r="B1544" s="45" t="s">
        <v>4128</v>
      </c>
      <c r="C1544" s="45" t="s">
        <v>4129</v>
      </c>
      <c r="D1544" s="45" t="s">
        <v>699</v>
      </c>
      <c r="E1544" s="45" t="s">
        <v>4130</v>
      </c>
      <c r="F1544" s="45" t="s">
        <v>50</v>
      </c>
      <c r="G1544" s="45" t="s">
        <v>683</v>
      </c>
      <c r="H1544" s="45" t="s">
        <v>701</v>
      </c>
      <c r="I1544" s="46">
        <v>0</v>
      </c>
      <c r="J1544" s="45"/>
    </row>
    <row r="1545" spans="1:10" ht="16.5" x14ac:dyDescent="0.25">
      <c r="A1545" s="45" t="s">
        <v>631</v>
      </c>
      <c r="B1545" s="45" t="s">
        <v>4128</v>
      </c>
      <c r="C1545" s="45" t="s">
        <v>4129</v>
      </c>
      <c r="D1545" s="45" t="s">
        <v>699</v>
      </c>
      <c r="E1545" s="45" t="s">
        <v>4130</v>
      </c>
      <c r="F1545" s="45" t="s">
        <v>50</v>
      </c>
      <c r="G1545" s="45" t="s">
        <v>674</v>
      </c>
      <c r="H1545" s="45" t="s">
        <v>2856</v>
      </c>
      <c r="I1545" s="46">
        <v>1</v>
      </c>
      <c r="J1545" s="45"/>
    </row>
    <row r="1546" spans="1:10" ht="16.5" x14ac:dyDescent="0.25">
      <c r="A1546" s="45" t="s">
        <v>631</v>
      </c>
      <c r="B1546" s="45" t="s">
        <v>4131</v>
      </c>
      <c r="C1546" s="45" t="s">
        <v>1533</v>
      </c>
      <c r="D1546" s="45" t="s">
        <v>634</v>
      </c>
      <c r="E1546" s="45" t="s">
        <v>4132</v>
      </c>
      <c r="F1546" s="45" t="s">
        <v>473</v>
      </c>
      <c r="G1546" s="45" t="s">
        <v>636</v>
      </c>
      <c r="H1546" s="45" t="s">
        <v>4133</v>
      </c>
      <c r="I1546" s="46">
        <v>3</v>
      </c>
      <c r="J1546" s="45"/>
    </row>
    <row r="1547" spans="1:10" ht="16.5" x14ac:dyDescent="0.25">
      <c r="A1547" s="45" t="s">
        <v>631</v>
      </c>
      <c r="B1547" s="45" t="s">
        <v>4134</v>
      </c>
      <c r="C1547" s="45" t="s">
        <v>4135</v>
      </c>
      <c r="D1547" s="45" t="s">
        <v>634</v>
      </c>
      <c r="E1547" s="45" t="s">
        <v>4136</v>
      </c>
      <c r="F1547" s="45" t="s">
        <v>50</v>
      </c>
      <c r="G1547" s="45" t="s">
        <v>674</v>
      </c>
      <c r="H1547" s="45" t="s">
        <v>4137</v>
      </c>
      <c r="I1547" s="46">
        <v>1</v>
      </c>
      <c r="J1547" s="45"/>
    </row>
    <row r="1548" spans="1:10" ht="16.5" x14ac:dyDescent="0.25">
      <c r="A1548" s="45" t="s">
        <v>631</v>
      </c>
      <c r="B1548" s="45" t="s">
        <v>4138</v>
      </c>
      <c r="C1548" s="45" t="s">
        <v>4139</v>
      </c>
      <c r="D1548" s="45" t="s">
        <v>699</v>
      </c>
      <c r="E1548" s="45" t="s">
        <v>4140</v>
      </c>
      <c r="F1548" s="45" t="s">
        <v>38</v>
      </c>
      <c r="G1548" s="45" t="s">
        <v>754</v>
      </c>
      <c r="H1548" s="45" t="s">
        <v>755</v>
      </c>
      <c r="I1548" s="46">
        <v>0</v>
      </c>
      <c r="J1548" s="45"/>
    </row>
    <row r="1549" spans="1:10" ht="16.5" x14ac:dyDescent="0.25">
      <c r="A1549" s="45" t="s">
        <v>631</v>
      </c>
      <c r="B1549" s="45" t="s">
        <v>4141</v>
      </c>
      <c r="C1549" s="45" t="s">
        <v>4142</v>
      </c>
      <c r="D1549" s="45" t="s">
        <v>634</v>
      </c>
      <c r="E1549" s="45" t="s">
        <v>1045</v>
      </c>
      <c r="F1549" s="45" t="s">
        <v>38</v>
      </c>
      <c r="G1549" s="45" t="s">
        <v>665</v>
      </c>
      <c r="H1549" s="45" t="s">
        <v>847</v>
      </c>
      <c r="I1549" s="46">
        <v>1</v>
      </c>
      <c r="J1549" s="45"/>
    </row>
    <row r="1550" spans="1:10" ht="16.5" x14ac:dyDescent="0.25">
      <c r="A1550" s="45" t="s">
        <v>631</v>
      </c>
      <c r="B1550" s="45" t="s">
        <v>4143</v>
      </c>
      <c r="C1550" s="45" t="s">
        <v>4144</v>
      </c>
      <c r="D1550" s="45" t="s">
        <v>634</v>
      </c>
      <c r="E1550" s="45" t="s">
        <v>4145</v>
      </c>
      <c r="F1550" s="45" t="s">
        <v>38</v>
      </c>
      <c r="G1550" s="45" t="s">
        <v>646</v>
      </c>
      <c r="H1550" s="45" t="s">
        <v>2560</v>
      </c>
      <c r="I1550" s="46">
        <v>1</v>
      </c>
      <c r="J1550" s="45"/>
    </row>
    <row r="1551" spans="1:10" ht="16.5" x14ac:dyDescent="0.25">
      <c r="A1551" s="45" t="s">
        <v>631</v>
      </c>
      <c r="B1551" s="45" t="s">
        <v>4146</v>
      </c>
      <c r="C1551" s="45" t="s">
        <v>1533</v>
      </c>
      <c r="D1551" s="45" t="s">
        <v>634</v>
      </c>
      <c r="E1551" s="45" t="s">
        <v>4147</v>
      </c>
      <c r="F1551" s="45" t="s">
        <v>38</v>
      </c>
      <c r="G1551" s="45" t="s">
        <v>636</v>
      </c>
      <c r="H1551" s="45" t="s">
        <v>2171</v>
      </c>
      <c r="I1551" s="46">
        <v>1</v>
      </c>
      <c r="J1551" s="45"/>
    </row>
    <row r="1552" spans="1:10" ht="16.5" x14ac:dyDescent="0.25">
      <c r="A1552" s="45" t="s">
        <v>631</v>
      </c>
      <c r="B1552" s="45" t="s">
        <v>4148</v>
      </c>
      <c r="C1552" s="45" t="s">
        <v>4149</v>
      </c>
      <c r="D1552" s="45" t="s">
        <v>634</v>
      </c>
      <c r="E1552" s="45" t="s">
        <v>4150</v>
      </c>
      <c r="F1552" s="45" t="s">
        <v>50</v>
      </c>
      <c r="G1552" s="45" t="s">
        <v>674</v>
      </c>
      <c r="H1552" s="45" t="s">
        <v>4151</v>
      </c>
      <c r="I1552" s="46">
        <v>0</v>
      </c>
      <c r="J1552" s="45"/>
    </row>
    <row r="1553" spans="1:10" ht="16.5" x14ac:dyDescent="0.25">
      <c r="A1553" s="45" t="s">
        <v>631</v>
      </c>
      <c r="B1553" s="45" t="s">
        <v>4152</v>
      </c>
      <c r="C1553" s="45" t="s">
        <v>4153</v>
      </c>
      <c r="D1553" s="45" t="s">
        <v>634</v>
      </c>
      <c r="E1553" s="45" t="s">
        <v>4154</v>
      </c>
      <c r="F1553" s="45" t="s">
        <v>50</v>
      </c>
      <c r="G1553" s="45" t="s">
        <v>674</v>
      </c>
      <c r="H1553" s="45" t="s">
        <v>4155</v>
      </c>
      <c r="I1553" s="46">
        <v>1</v>
      </c>
      <c r="J1553" s="45"/>
    </row>
    <row r="1554" spans="1:10" ht="16.5" x14ac:dyDescent="0.25">
      <c r="A1554" s="45" t="s">
        <v>648</v>
      </c>
      <c r="B1554" s="45" t="s">
        <v>4156</v>
      </c>
      <c r="C1554" s="45" t="s">
        <v>4157</v>
      </c>
      <c r="D1554" s="45" t="s">
        <v>699</v>
      </c>
      <c r="E1554" s="45" t="s">
        <v>4158</v>
      </c>
      <c r="F1554" s="45" t="s">
        <v>42</v>
      </c>
      <c r="G1554" s="45" t="s">
        <v>1319</v>
      </c>
      <c r="H1554" s="45" t="s">
        <v>4159</v>
      </c>
      <c r="I1554" s="46">
        <v>0</v>
      </c>
      <c r="J1554" s="45" t="s">
        <v>4160</v>
      </c>
    </row>
    <row r="1555" spans="1:10" ht="16.5" x14ac:dyDescent="0.25">
      <c r="A1555" s="45" t="s">
        <v>631</v>
      </c>
      <c r="B1555" s="45" t="s">
        <v>4161</v>
      </c>
      <c r="C1555" s="45" t="s">
        <v>4162</v>
      </c>
      <c r="D1555" s="45" t="s">
        <v>634</v>
      </c>
      <c r="E1555" s="45" t="s">
        <v>4163</v>
      </c>
      <c r="F1555" s="45" t="s">
        <v>473</v>
      </c>
      <c r="G1555" s="45" t="s">
        <v>646</v>
      </c>
      <c r="H1555" s="45" t="s">
        <v>767</v>
      </c>
      <c r="I1555" s="46">
        <v>10</v>
      </c>
      <c r="J1555" s="45"/>
    </row>
    <row r="1556" spans="1:10" ht="16.5" x14ac:dyDescent="0.25">
      <c r="A1556" s="45" t="s">
        <v>631</v>
      </c>
      <c r="B1556" s="45" t="s">
        <v>4161</v>
      </c>
      <c r="C1556" s="45" t="s">
        <v>4162</v>
      </c>
      <c r="D1556" s="45" t="s">
        <v>634</v>
      </c>
      <c r="E1556" s="45" t="s">
        <v>4163</v>
      </c>
      <c r="F1556" s="45" t="s">
        <v>473</v>
      </c>
      <c r="G1556" s="45" t="s">
        <v>665</v>
      </c>
      <c r="H1556" s="45" t="s">
        <v>4164</v>
      </c>
      <c r="I1556" s="46">
        <v>10</v>
      </c>
      <c r="J1556" s="45"/>
    </row>
    <row r="1557" spans="1:10" ht="16.5" x14ac:dyDescent="0.25">
      <c r="A1557" s="45" t="s">
        <v>631</v>
      </c>
      <c r="B1557" s="45" t="s">
        <v>4165</v>
      </c>
      <c r="C1557" s="45" t="s">
        <v>1113</v>
      </c>
      <c r="D1557" s="45" t="s">
        <v>634</v>
      </c>
      <c r="E1557" s="45" t="s">
        <v>4166</v>
      </c>
      <c r="F1557" s="45" t="s">
        <v>50</v>
      </c>
      <c r="G1557" s="45" t="s">
        <v>636</v>
      </c>
      <c r="H1557" s="45" t="s">
        <v>4167</v>
      </c>
      <c r="I1557" s="46">
        <v>1</v>
      </c>
      <c r="J1557" s="45"/>
    </row>
    <row r="1558" spans="1:10" ht="16.5" x14ac:dyDescent="0.25">
      <c r="A1558" s="45" t="s">
        <v>631</v>
      </c>
      <c r="B1558" s="45" t="s">
        <v>4168</v>
      </c>
      <c r="C1558" s="45" t="s">
        <v>4169</v>
      </c>
      <c r="D1558" s="45" t="s">
        <v>699</v>
      </c>
      <c r="E1558" s="45" t="s">
        <v>4170</v>
      </c>
      <c r="F1558" s="45" t="s">
        <v>50</v>
      </c>
      <c r="G1558" s="45" t="s">
        <v>683</v>
      </c>
      <c r="H1558" s="45" t="s">
        <v>701</v>
      </c>
      <c r="I1558" s="46">
        <v>0</v>
      </c>
      <c r="J1558" s="45"/>
    </row>
    <row r="1559" spans="1:10" ht="16.5" x14ac:dyDescent="0.25">
      <c r="A1559" s="45" t="s">
        <v>655</v>
      </c>
      <c r="B1559" s="45" t="s">
        <v>4171</v>
      </c>
      <c r="C1559" s="45" t="s">
        <v>4172</v>
      </c>
      <c r="D1559" s="45" t="s">
        <v>634</v>
      </c>
      <c r="E1559" s="45" t="s">
        <v>4173</v>
      </c>
      <c r="F1559" s="45" t="s">
        <v>38</v>
      </c>
      <c r="G1559" s="45" t="s">
        <v>646</v>
      </c>
      <c r="H1559" s="45" t="s">
        <v>981</v>
      </c>
      <c r="I1559" s="46">
        <v>22</v>
      </c>
      <c r="J1559" s="45"/>
    </row>
    <row r="1560" spans="1:10" ht="16.5" x14ac:dyDescent="0.25">
      <c r="A1560" s="45" t="s">
        <v>655</v>
      </c>
      <c r="B1560" s="45" t="s">
        <v>4171</v>
      </c>
      <c r="C1560" s="45" t="s">
        <v>4172</v>
      </c>
      <c r="D1560" s="45" t="s">
        <v>634</v>
      </c>
      <c r="E1560" s="45" t="s">
        <v>4173</v>
      </c>
      <c r="F1560" s="45" t="s">
        <v>38</v>
      </c>
      <c r="G1560" s="45" t="s">
        <v>665</v>
      </c>
      <c r="H1560" s="45" t="s">
        <v>982</v>
      </c>
      <c r="I1560" s="46">
        <v>8</v>
      </c>
      <c r="J1560" s="45"/>
    </row>
    <row r="1561" spans="1:10" ht="16.5" x14ac:dyDescent="0.25">
      <c r="A1561" s="45" t="s">
        <v>655</v>
      </c>
      <c r="B1561" s="45" t="s">
        <v>4171</v>
      </c>
      <c r="C1561" s="45" t="s">
        <v>4172</v>
      </c>
      <c r="D1561" s="45" t="s">
        <v>634</v>
      </c>
      <c r="E1561" s="45" t="s">
        <v>4173</v>
      </c>
      <c r="F1561" s="45" t="s">
        <v>38</v>
      </c>
      <c r="G1561" s="45" t="s">
        <v>667</v>
      </c>
      <c r="H1561" s="45" t="s">
        <v>983</v>
      </c>
      <c r="I1561" s="46">
        <v>0</v>
      </c>
      <c r="J1561" s="45"/>
    </row>
    <row r="1562" spans="1:10" ht="16.5" x14ac:dyDescent="0.25">
      <c r="A1562" s="45" t="s">
        <v>631</v>
      </c>
      <c r="B1562" s="45" t="s">
        <v>4174</v>
      </c>
      <c r="C1562" s="45" t="s">
        <v>4175</v>
      </c>
      <c r="D1562" s="45" t="s">
        <v>634</v>
      </c>
      <c r="E1562" s="45" t="s">
        <v>4176</v>
      </c>
      <c r="F1562" s="45" t="s">
        <v>50</v>
      </c>
      <c r="G1562" s="45" t="s">
        <v>663</v>
      </c>
      <c r="H1562" s="45" t="s">
        <v>4177</v>
      </c>
      <c r="I1562" s="46">
        <v>1</v>
      </c>
      <c r="J1562" s="45"/>
    </row>
    <row r="1563" spans="1:10" ht="16.5" x14ac:dyDescent="0.25">
      <c r="A1563" s="45" t="s">
        <v>631</v>
      </c>
      <c r="B1563" s="45" t="s">
        <v>35</v>
      </c>
      <c r="C1563" s="45" t="s">
        <v>4178</v>
      </c>
      <c r="D1563" s="45" t="s">
        <v>699</v>
      </c>
      <c r="E1563" s="45" t="s">
        <v>4179</v>
      </c>
      <c r="F1563" s="45" t="s">
        <v>2401</v>
      </c>
      <c r="G1563" s="45" t="s">
        <v>683</v>
      </c>
      <c r="H1563" s="45" t="s">
        <v>701</v>
      </c>
      <c r="I1563" s="46">
        <v>0</v>
      </c>
      <c r="J1563" s="45"/>
    </row>
    <row r="1564" spans="1:10" ht="16.5" x14ac:dyDescent="0.25">
      <c r="A1564" s="45" t="s">
        <v>648</v>
      </c>
      <c r="B1564" s="45" t="s">
        <v>195</v>
      </c>
      <c r="C1564" s="45" t="s">
        <v>4180</v>
      </c>
      <c r="D1564" s="45" t="s">
        <v>699</v>
      </c>
      <c r="E1564" s="45" t="s">
        <v>4181</v>
      </c>
      <c r="F1564" s="45" t="s">
        <v>42</v>
      </c>
      <c r="G1564" s="45" t="s">
        <v>754</v>
      </c>
      <c r="H1564" s="45" t="s">
        <v>755</v>
      </c>
      <c r="I1564" s="46">
        <v>0</v>
      </c>
      <c r="J1564" s="45" t="s">
        <v>4182</v>
      </c>
    </row>
    <row r="1565" spans="1:10" ht="16.5" x14ac:dyDescent="0.25">
      <c r="A1565" s="45" t="s">
        <v>808</v>
      </c>
      <c r="B1565" s="45" t="s">
        <v>4183</v>
      </c>
      <c r="C1565" s="45" t="s">
        <v>4184</v>
      </c>
      <c r="D1565" s="45" t="s">
        <v>699</v>
      </c>
      <c r="E1565" s="45" t="s">
        <v>4185</v>
      </c>
      <c r="F1565" s="45" t="s">
        <v>4186</v>
      </c>
      <c r="G1565" s="45" t="s">
        <v>646</v>
      </c>
      <c r="H1565" s="45" t="s">
        <v>1087</v>
      </c>
      <c r="I1565" s="46">
        <v>1</v>
      </c>
      <c r="J1565" s="45"/>
    </row>
    <row r="1566" spans="1:10" ht="16.5" x14ac:dyDescent="0.25">
      <c r="A1566" s="45" t="s">
        <v>631</v>
      </c>
      <c r="B1566" s="45" t="s">
        <v>4187</v>
      </c>
      <c r="C1566" s="45" t="s">
        <v>4188</v>
      </c>
      <c r="D1566" s="45" t="s">
        <v>634</v>
      </c>
      <c r="E1566" s="45" t="s">
        <v>4189</v>
      </c>
      <c r="F1566" s="45" t="s">
        <v>50</v>
      </c>
      <c r="G1566" s="45" t="s">
        <v>674</v>
      </c>
      <c r="H1566" s="45" t="s">
        <v>4190</v>
      </c>
      <c r="I1566" s="46">
        <v>1</v>
      </c>
      <c r="J1566" s="45"/>
    </row>
    <row r="1567" spans="1:10" ht="16.5" x14ac:dyDescent="0.25">
      <c r="A1567" s="45" t="s">
        <v>631</v>
      </c>
      <c r="B1567" s="45" t="s">
        <v>4191</v>
      </c>
      <c r="C1567" s="45" t="s">
        <v>4192</v>
      </c>
      <c r="D1567" s="45" t="s">
        <v>634</v>
      </c>
      <c r="E1567" s="45" t="s">
        <v>4193</v>
      </c>
      <c r="F1567" s="45" t="s">
        <v>38</v>
      </c>
      <c r="G1567" s="45" t="s">
        <v>636</v>
      </c>
      <c r="H1567" s="45" t="s">
        <v>1435</v>
      </c>
      <c r="I1567" s="46">
        <v>1</v>
      </c>
      <c r="J1567" s="45"/>
    </row>
    <row r="1568" spans="1:10" ht="16.5" x14ac:dyDescent="0.25">
      <c r="A1568" s="45" t="s">
        <v>631</v>
      </c>
      <c r="B1568" s="45" t="s">
        <v>4194</v>
      </c>
      <c r="C1568" s="45" t="s">
        <v>1234</v>
      </c>
      <c r="D1568" s="45" t="s">
        <v>634</v>
      </c>
      <c r="E1568" s="45" t="s">
        <v>4195</v>
      </c>
      <c r="F1568" s="45" t="s">
        <v>38</v>
      </c>
      <c r="G1568" s="45" t="s">
        <v>667</v>
      </c>
      <c r="H1568" s="45" t="s">
        <v>1016</v>
      </c>
      <c r="I1568" s="46">
        <v>12</v>
      </c>
      <c r="J1568" s="45"/>
    </row>
    <row r="1569" spans="1:10" ht="16.5" x14ac:dyDescent="0.25">
      <c r="A1569" s="45" t="s">
        <v>631</v>
      </c>
      <c r="B1569" s="45" t="s">
        <v>4196</v>
      </c>
      <c r="C1569" s="45" t="s">
        <v>1089</v>
      </c>
      <c r="D1569" s="45" t="s">
        <v>634</v>
      </c>
      <c r="E1569" s="45" t="s">
        <v>4197</v>
      </c>
      <c r="F1569" s="45" t="s">
        <v>38</v>
      </c>
      <c r="G1569" s="45" t="s">
        <v>636</v>
      </c>
      <c r="H1569" s="45" t="s">
        <v>4198</v>
      </c>
      <c r="I1569" s="46">
        <v>16</v>
      </c>
      <c r="J1569" s="45"/>
    </row>
    <row r="1570" spans="1:10" ht="16.5" x14ac:dyDescent="0.25">
      <c r="A1570" s="45" t="s">
        <v>631</v>
      </c>
      <c r="B1570" s="45" t="s">
        <v>4199</v>
      </c>
      <c r="C1570" s="45" t="s">
        <v>1263</v>
      </c>
      <c r="D1570" s="45" t="s">
        <v>634</v>
      </c>
      <c r="E1570" s="45" t="s">
        <v>1943</v>
      </c>
      <c r="F1570" s="45" t="s">
        <v>38</v>
      </c>
      <c r="G1570" s="45" t="s">
        <v>646</v>
      </c>
      <c r="H1570" s="45" t="s">
        <v>987</v>
      </c>
      <c r="I1570" s="46">
        <v>1</v>
      </c>
      <c r="J1570" s="45"/>
    </row>
    <row r="1571" spans="1:10" ht="16.5" x14ac:dyDescent="0.25">
      <c r="A1571" s="45" t="s">
        <v>631</v>
      </c>
      <c r="B1571" s="45" t="s">
        <v>4199</v>
      </c>
      <c r="C1571" s="45" t="s">
        <v>1263</v>
      </c>
      <c r="D1571" s="45" t="s">
        <v>634</v>
      </c>
      <c r="E1571" s="45" t="s">
        <v>1943</v>
      </c>
      <c r="F1571" s="45" t="s">
        <v>38</v>
      </c>
      <c r="G1571" s="45" t="s">
        <v>665</v>
      </c>
      <c r="H1571" s="45" t="s">
        <v>847</v>
      </c>
      <c r="I1571" s="46">
        <v>2</v>
      </c>
      <c r="J1571" s="45"/>
    </row>
    <row r="1572" spans="1:10" ht="16.5" x14ac:dyDescent="0.25">
      <c r="A1572" s="45" t="s">
        <v>631</v>
      </c>
      <c r="B1572" s="45" t="s">
        <v>151</v>
      </c>
      <c r="C1572" s="45" t="s">
        <v>4200</v>
      </c>
      <c r="D1572" s="45" t="s">
        <v>699</v>
      </c>
      <c r="E1572" s="45" t="s">
        <v>4200</v>
      </c>
      <c r="F1572" s="45" t="s">
        <v>50</v>
      </c>
      <c r="G1572" s="45" t="s">
        <v>683</v>
      </c>
      <c r="H1572" s="45" t="s">
        <v>4201</v>
      </c>
      <c r="I1572" s="46">
        <v>22</v>
      </c>
      <c r="J1572" s="45"/>
    </row>
    <row r="1573" spans="1:10" ht="16.5" x14ac:dyDescent="0.25">
      <c r="A1573" s="45" t="s">
        <v>631</v>
      </c>
      <c r="B1573" s="45" t="s">
        <v>151</v>
      </c>
      <c r="C1573" s="45" t="s">
        <v>4200</v>
      </c>
      <c r="D1573" s="45" t="s">
        <v>699</v>
      </c>
      <c r="E1573" s="45" t="s">
        <v>4200</v>
      </c>
      <c r="F1573" s="45" t="s">
        <v>50</v>
      </c>
      <c r="G1573" s="45" t="s">
        <v>683</v>
      </c>
      <c r="H1573" s="45" t="s">
        <v>4201</v>
      </c>
      <c r="I1573" s="46">
        <v>7</v>
      </c>
      <c r="J1573" s="45"/>
    </row>
    <row r="1574" spans="1:10" ht="16.5" x14ac:dyDescent="0.25">
      <c r="A1574" s="45" t="s">
        <v>631</v>
      </c>
      <c r="B1574" s="45" t="s">
        <v>151</v>
      </c>
      <c r="C1574" s="45" t="s">
        <v>4200</v>
      </c>
      <c r="D1574" s="45" t="s">
        <v>699</v>
      </c>
      <c r="E1574" s="45" t="s">
        <v>4200</v>
      </c>
      <c r="F1574" s="45" t="s">
        <v>50</v>
      </c>
      <c r="G1574" s="45" t="s">
        <v>683</v>
      </c>
      <c r="H1574" s="45" t="s">
        <v>3004</v>
      </c>
      <c r="I1574" s="46">
        <v>0</v>
      </c>
      <c r="J1574" s="45"/>
    </row>
    <row r="1575" spans="1:10" ht="16.5" x14ac:dyDescent="0.25">
      <c r="A1575" s="45" t="s">
        <v>648</v>
      </c>
      <c r="B1575" s="45" t="s">
        <v>4202</v>
      </c>
      <c r="C1575" s="45" t="s">
        <v>4203</v>
      </c>
      <c r="D1575" s="45" t="s">
        <v>634</v>
      </c>
      <c r="E1575" s="45" t="s">
        <v>4204</v>
      </c>
      <c r="F1575" s="45" t="s">
        <v>47</v>
      </c>
      <c r="G1575" s="45" t="s">
        <v>652</v>
      </c>
      <c r="H1575" s="45" t="s">
        <v>4205</v>
      </c>
      <c r="I1575" s="46">
        <v>0</v>
      </c>
      <c r="J1575" s="45" t="s">
        <v>4206</v>
      </c>
    </row>
    <row r="1576" spans="1:10" ht="16.5" x14ac:dyDescent="0.25">
      <c r="A1576" s="45" t="s">
        <v>631</v>
      </c>
      <c r="B1576" s="45" t="s">
        <v>4207</v>
      </c>
      <c r="C1576" s="45" t="s">
        <v>4208</v>
      </c>
      <c r="D1576" s="45" t="s">
        <v>699</v>
      </c>
      <c r="E1576" s="45" t="s">
        <v>4209</v>
      </c>
      <c r="F1576" s="45" t="s">
        <v>38</v>
      </c>
      <c r="G1576" s="45" t="s">
        <v>646</v>
      </c>
      <c r="H1576" s="45" t="s">
        <v>713</v>
      </c>
      <c r="I1576" s="46">
        <v>0</v>
      </c>
      <c r="J1576" s="45"/>
    </row>
    <row r="1577" spans="1:10" ht="16.5" x14ac:dyDescent="0.25">
      <c r="A1577" s="45" t="s">
        <v>631</v>
      </c>
      <c r="B1577" s="45" t="s">
        <v>4210</v>
      </c>
      <c r="C1577" s="45" t="s">
        <v>4211</v>
      </c>
      <c r="D1577" s="45" t="s">
        <v>634</v>
      </c>
      <c r="E1577" s="45" t="s">
        <v>4212</v>
      </c>
      <c r="F1577" s="45" t="s">
        <v>38</v>
      </c>
      <c r="G1577" s="45" t="s">
        <v>738</v>
      </c>
      <c r="H1577" s="45" t="s">
        <v>2147</v>
      </c>
      <c r="I1577" s="46">
        <v>2</v>
      </c>
      <c r="J1577" s="45"/>
    </row>
    <row r="1578" spans="1:10" ht="16.5" x14ac:dyDescent="0.25">
      <c r="A1578" s="45" t="s">
        <v>631</v>
      </c>
      <c r="B1578" s="45" t="s">
        <v>4210</v>
      </c>
      <c r="C1578" s="45" t="s">
        <v>4211</v>
      </c>
      <c r="D1578" s="45" t="s">
        <v>634</v>
      </c>
      <c r="E1578" s="45" t="s">
        <v>4212</v>
      </c>
      <c r="F1578" s="45" t="s">
        <v>38</v>
      </c>
      <c r="G1578" s="45" t="s">
        <v>738</v>
      </c>
      <c r="H1578" s="45" t="s">
        <v>870</v>
      </c>
      <c r="I1578" s="46">
        <v>3</v>
      </c>
      <c r="J1578" s="45"/>
    </row>
    <row r="1579" spans="1:10" ht="16.5" x14ac:dyDescent="0.25">
      <c r="A1579" s="45" t="s">
        <v>631</v>
      </c>
      <c r="B1579" s="45" t="s">
        <v>4210</v>
      </c>
      <c r="C1579" s="45" t="s">
        <v>4211</v>
      </c>
      <c r="D1579" s="45" t="s">
        <v>634</v>
      </c>
      <c r="E1579" s="45" t="s">
        <v>4212</v>
      </c>
      <c r="F1579" s="45" t="s">
        <v>38</v>
      </c>
      <c r="G1579" s="45" t="s">
        <v>738</v>
      </c>
      <c r="H1579" s="45" t="s">
        <v>4213</v>
      </c>
      <c r="I1579" s="46">
        <v>3</v>
      </c>
      <c r="J1579" s="45"/>
    </row>
    <row r="1580" spans="1:10" ht="16.5" x14ac:dyDescent="0.25">
      <c r="A1580" s="45" t="s">
        <v>631</v>
      </c>
      <c r="B1580" s="45" t="s">
        <v>4214</v>
      </c>
      <c r="C1580" s="45" t="s">
        <v>4215</v>
      </c>
      <c r="D1580" s="45" t="s">
        <v>634</v>
      </c>
      <c r="E1580" s="45" t="s">
        <v>4216</v>
      </c>
      <c r="F1580" s="45" t="s">
        <v>38</v>
      </c>
      <c r="G1580" s="45" t="s">
        <v>674</v>
      </c>
      <c r="H1580" s="45" t="s">
        <v>3739</v>
      </c>
      <c r="I1580" s="46">
        <v>1</v>
      </c>
      <c r="J1580" s="45"/>
    </row>
    <row r="1581" spans="1:10" ht="16.5" x14ac:dyDescent="0.25">
      <c r="A1581" s="45" t="s">
        <v>631</v>
      </c>
      <c r="B1581" s="45" t="s">
        <v>4217</v>
      </c>
      <c r="C1581" s="45" t="s">
        <v>4218</v>
      </c>
      <c r="D1581" s="45" t="s">
        <v>634</v>
      </c>
      <c r="E1581" s="45" t="s">
        <v>4219</v>
      </c>
      <c r="F1581" s="45" t="s">
        <v>473</v>
      </c>
      <c r="G1581" s="45" t="s">
        <v>674</v>
      </c>
      <c r="H1581" s="45" t="s">
        <v>4220</v>
      </c>
      <c r="I1581" s="46">
        <v>0</v>
      </c>
      <c r="J1581" s="45"/>
    </row>
    <row r="1582" spans="1:10" ht="16.5" x14ac:dyDescent="0.25">
      <c r="A1582" s="45" t="s">
        <v>858</v>
      </c>
      <c r="B1582" s="45" t="s">
        <v>4221</v>
      </c>
      <c r="C1582" s="45" t="s">
        <v>4222</v>
      </c>
      <c r="D1582" s="45" t="s">
        <v>634</v>
      </c>
      <c r="E1582" s="45" t="s">
        <v>4223</v>
      </c>
      <c r="F1582" s="45" t="s">
        <v>38</v>
      </c>
      <c r="G1582" s="45" t="s">
        <v>646</v>
      </c>
      <c r="H1582" s="45" t="s">
        <v>3498</v>
      </c>
      <c r="I1582" s="46">
        <v>6</v>
      </c>
      <c r="J1582" s="45"/>
    </row>
    <row r="1583" spans="1:10" ht="16.5" x14ac:dyDescent="0.25">
      <c r="A1583" s="45" t="s">
        <v>858</v>
      </c>
      <c r="B1583" s="45" t="s">
        <v>4221</v>
      </c>
      <c r="C1583" s="45" t="s">
        <v>4222</v>
      </c>
      <c r="D1583" s="45" t="s">
        <v>634</v>
      </c>
      <c r="E1583" s="45" t="s">
        <v>4223</v>
      </c>
      <c r="F1583" s="45" t="s">
        <v>38</v>
      </c>
      <c r="G1583" s="45" t="s">
        <v>646</v>
      </c>
      <c r="H1583" s="45" t="s">
        <v>3498</v>
      </c>
      <c r="I1583" s="46">
        <v>1</v>
      </c>
      <c r="J1583" s="45"/>
    </row>
    <row r="1584" spans="1:10" ht="16.5" x14ac:dyDescent="0.25">
      <c r="A1584" s="45" t="s">
        <v>858</v>
      </c>
      <c r="B1584" s="45" t="s">
        <v>4221</v>
      </c>
      <c r="C1584" s="45" t="s">
        <v>4222</v>
      </c>
      <c r="D1584" s="45" t="s">
        <v>634</v>
      </c>
      <c r="E1584" s="45" t="s">
        <v>4223</v>
      </c>
      <c r="F1584" s="45" t="s">
        <v>38</v>
      </c>
      <c r="G1584" s="45" t="s">
        <v>667</v>
      </c>
      <c r="H1584" s="45" t="s">
        <v>863</v>
      </c>
      <c r="I1584" s="46">
        <v>7</v>
      </c>
      <c r="J1584" s="45"/>
    </row>
    <row r="1585" spans="1:10" ht="16.5" x14ac:dyDescent="0.25">
      <c r="A1585" s="45" t="s">
        <v>648</v>
      </c>
      <c r="B1585" s="45" t="s">
        <v>4224</v>
      </c>
      <c r="C1585" s="45" t="s">
        <v>4225</v>
      </c>
      <c r="D1585" s="45" t="s">
        <v>699</v>
      </c>
      <c r="E1585" s="45" t="s">
        <v>4226</v>
      </c>
      <c r="F1585" s="45" t="s">
        <v>42</v>
      </c>
      <c r="G1585" s="45" t="s">
        <v>683</v>
      </c>
      <c r="H1585" s="45" t="s">
        <v>701</v>
      </c>
      <c r="I1585" s="46">
        <v>0</v>
      </c>
      <c r="J1585" s="45" t="s">
        <v>4227</v>
      </c>
    </row>
    <row r="1586" spans="1:10" ht="16.5" x14ac:dyDescent="0.25">
      <c r="A1586" s="45" t="s">
        <v>648</v>
      </c>
      <c r="B1586" s="45" t="s">
        <v>4224</v>
      </c>
      <c r="C1586" s="45" t="s">
        <v>4225</v>
      </c>
      <c r="D1586" s="45" t="s">
        <v>699</v>
      </c>
      <c r="E1586" s="45" t="s">
        <v>4226</v>
      </c>
      <c r="F1586" s="45" t="s">
        <v>42</v>
      </c>
      <c r="G1586" s="45" t="s">
        <v>683</v>
      </c>
      <c r="H1586" s="45" t="s">
        <v>2979</v>
      </c>
      <c r="I1586" s="46">
        <v>5</v>
      </c>
      <c r="J1586" s="45" t="s">
        <v>4227</v>
      </c>
    </row>
    <row r="1587" spans="1:10" ht="16.5" x14ac:dyDescent="0.25">
      <c r="A1587" s="45" t="s">
        <v>631</v>
      </c>
      <c r="B1587" s="45" t="s">
        <v>115</v>
      </c>
      <c r="C1587" s="45" t="s">
        <v>4228</v>
      </c>
      <c r="D1587" s="45" t="s">
        <v>699</v>
      </c>
      <c r="E1587" s="45" t="s">
        <v>4229</v>
      </c>
      <c r="F1587" s="45" t="s">
        <v>104</v>
      </c>
      <c r="G1587" s="45" t="s">
        <v>663</v>
      </c>
      <c r="H1587" s="45" t="s">
        <v>2296</v>
      </c>
      <c r="I1587" s="46">
        <v>3</v>
      </c>
      <c r="J1587" s="45"/>
    </row>
    <row r="1588" spans="1:10" ht="16.5" x14ac:dyDescent="0.25">
      <c r="A1588" s="45" t="s">
        <v>631</v>
      </c>
      <c r="B1588" s="45" t="s">
        <v>115</v>
      </c>
      <c r="C1588" s="45" t="s">
        <v>4228</v>
      </c>
      <c r="D1588" s="45" t="s">
        <v>699</v>
      </c>
      <c r="E1588" s="45" t="s">
        <v>4229</v>
      </c>
      <c r="F1588" s="45" t="s">
        <v>104</v>
      </c>
      <c r="G1588" s="45" t="s">
        <v>855</v>
      </c>
      <c r="H1588" s="45" t="s">
        <v>856</v>
      </c>
      <c r="I1588" s="46">
        <v>0</v>
      </c>
      <c r="J1588" s="45"/>
    </row>
    <row r="1589" spans="1:10" ht="16.5" x14ac:dyDescent="0.25">
      <c r="A1589" s="45" t="s">
        <v>631</v>
      </c>
      <c r="B1589" s="45" t="s">
        <v>115</v>
      </c>
      <c r="C1589" s="45" t="s">
        <v>4228</v>
      </c>
      <c r="D1589" s="45" t="s">
        <v>699</v>
      </c>
      <c r="E1589" s="45" t="s">
        <v>4229</v>
      </c>
      <c r="F1589" s="45" t="s">
        <v>104</v>
      </c>
      <c r="G1589" s="45" t="s">
        <v>855</v>
      </c>
      <c r="H1589" s="45" t="s">
        <v>856</v>
      </c>
      <c r="I1589" s="46">
        <v>3</v>
      </c>
      <c r="J1589" s="45"/>
    </row>
    <row r="1590" spans="1:10" ht="16.5" x14ac:dyDescent="0.25">
      <c r="A1590" s="45" t="s">
        <v>631</v>
      </c>
      <c r="B1590" s="45" t="s">
        <v>115</v>
      </c>
      <c r="C1590" s="45" t="s">
        <v>4228</v>
      </c>
      <c r="D1590" s="45" t="s">
        <v>699</v>
      </c>
      <c r="E1590" s="45" t="s">
        <v>4229</v>
      </c>
      <c r="F1590" s="45" t="s">
        <v>104</v>
      </c>
      <c r="G1590" s="45" t="s">
        <v>646</v>
      </c>
      <c r="H1590" s="45" t="s">
        <v>2297</v>
      </c>
      <c r="I1590" s="46">
        <v>15</v>
      </c>
      <c r="J1590" s="45"/>
    </row>
    <row r="1591" spans="1:10" ht="16.5" x14ac:dyDescent="0.25">
      <c r="A1591" s="45" t="s">
        <v>631</v>
      </c>
      <c r="B1591" s="45" t="s">
        <v>115</v>
      </c>
      <c r="C1591" s="45" t="s">
        <v>4228</v>
      </c>
      <c r="D1591" s="45" t="s">
        <v>699</v>
      </c>
      <c r="E1591" s="45" t="s">
        <v>4229</v>
      </c>
      <c r="F1591" s="45" t="s">
        <v>104</v>
      </c>
      <c r="G1591" s="45" t="s">
        <v>683</v>
      </c>
      <c r="H1591" s="45" t="s">
        <v>1357</v>
      </c>
      <c r="I1591" s="46">
        <v>165</v>
      </c>
      <c r="J1591" s="45"/>
    </row>
    <row r="1592" spans="1:10" ht="16.5" x14ac:dyDescent="0.25">
      <c r="A1592" s="45" t="s">
        <v>631</v>
      </c>
      <c r="B1592" s="45" t="s">
        <v>115</v>
      </c>
      <c r="C1592" s="45" t="s">
        <v>4228</v>
      </c>
      <c r="D1592" s="45" t="s">
        <v>699</v>
      </c>
      <c r="E1592" s="45" t="s">
        <v>4229</v>
      </c>
      <c r="F1592" s="45" t="s">
        <v>104</v>
      </c>
      <c r="G1592" s="45" t="s">
        <v>683</v>
      </c>
      <c r="H1592" s="45" t="s">
        <v>701</v>
      </c>
      <c r="I1592" s="46">
        <v>0</v>
      </c>
      <c r="J1592" s="45"/>
    </row>
    <row r="1593" spans="1:10" ht="16.5" x14ac:dyDescent="0.25">
      <c r="A1593" s="45" t="s">
        <v>631</v>
      </c>
      <c r="B1593" s="45" t="s">
        <v>115</v>
      </c>
      <c r="C1593" s="45" t="s">
        <v>4228</v>
      </c>
      <c r="D1593" s="45" t="s">
        <v>699</v>
      </c>
      <c r="E1593" s="45" t="s">
        <v>4229</v>
      </c>
      <c r="F1593" s="45" t="s">
        <v>104</v>
      </c>
      <c r="G1593" s="45" t="s">
        <v>683</v>
      </c>
      <c r="H1593" s="45" t="s">
        <v>701</v>
      </c>
      <c r="I1593" s="46">
        <v>0</v>
      </c>
      <c r="J1593" s="45"/>
    </row>
    <row r="1594" spans="1:10" ht="16.5" x14ac:dyDescent="0.25">
      <c r="A1594" s="45" t="s">
        <v>631</v>
      </c>
      <c r="B1594" s="45" t="s">
        <v>115</v>
      </c>
      <c r="C1594" s="45" t="s">
        <v>4228</v>
      </c>
      <c r="D1594" s="45" t="s">
        <v>699</v>
      </c>
      <c r="E1594" s="45" t="s">
        <v>4229</v>
      </c>
      <c r="F1594" s="45" t="s">
        <v>104</v>
      </c>
      <c r="G1594" s="45" t="s">
        <v>683</v>
      </c>
      <c r="H1594" s="45" t="s">
        <v>701</v>
      </c>
      <c r="I1594" s="46">
        <v>0</v>
      </c>
      <c r="J1594" s="45"/>
    </row>
    <row r="1595" spans="1:10" ht="16.5" x14ac:dyDescent="0.25">
      <c r="A1595" s="45" t="s">
        <v>631</v>
      </c>
      <c r="B1595" s="45" t="s">
        <v>115</v>
      </c>
      <c r="C1595" s="45" t="s">
        <v>4228</v>
      </c>
      <c r="D1595" s="45" t="s">
        <v>699</v>
      </c>
      <c r="E1595" s="45" t="s">
        <v>4229</v>
      </c>
      <c r="F1595" s="45" t="s">
        <v>104</v>
      </c>
      <c r="G1595" s="45" t="s">
        <v>683</v>
      </c>
      <c r="H1595" s="45" t="s">
        <v>701</v>
      </c>
      <c r="I1595" s="46">
        <v>0</v>
      </c>
      <c r="J1595" s="45"/>
    </row>
    <row r="1596" spans="1:10" ht="16.5" x14ac:dyDescent="0.25">
      <c r="A1596" s="45" t="s">
        <v>631</v>
      </c>
      <c r="B1596" s="45" t="s">
        <v>115</v>
      </c>
      <c r="C1596" s="45" t="s">
        <v>4228</v>
      </c>
      <c r="D1596" s="45" t="s">
        <v>699</v>
      </c>
      <c r="E1596" s="45" t="s">
        <v>4229</v>
      </c>
      <c r="F1596" s="45" t="s">
        <v>104</v>
      </c>
      <c r="G1596" s="45" t="s">
        <v>683</v>
      </c>
      <c r="H1596" s="45" t="s">
        <v>1078</v>
      </c>
      <c r="I1596" s="46">
        <v>0</v>
      </c>
      <c r="J1596" s="45"/>
    </row>
    <row r="1597" spans="1:10" ht="16.5" x14ac:dyDescent="0.25">
      <c r="A1597" s="45" t="s">
        <v>631</v>
      </c>
      <c r="B1597" s="45" t="s">
        <v>115</v>
      </c>
      <c r="C1597" s="45" t="s">
        <v>4228</v>
      </c>
      <c r="D1597" s="45" t="s">
        <v>699</v>
      </c>
      <c r="E1597" s="45" t="s">
        <v>4229</v>
      </c>
      <c r="F1597" s="45" t="s">
        <v>104</v>
      </c>
      <c r="G1597" s="45" t="s">
        <v>636</v>
      </c>
      <c r="H1597" s="45" t="s">
        <v>718</v>
      </c>
      <c r="I1597" s="46">
        <v>0</v>
      </c>
      <c r="J1597" s="45"/>
    </row>
    <row r="1598" spans="1:10" ht="16.5" x14ac:dyDescent="0.25">
      <c r="A1598" s="45" t="s">
        <v>631</v>
      </c>
      <c r="B1598" s="45" t="s">
        <v>115</v>
      </c>
      <c r="C1598" s="45" t="s">
        <v>4228</v>
      </c>
      <c r="D1598" s="45" t="s">
        <v>699</v>
      </c>
      <c r="E1598" s="45" t="s">
        <v>4229</v>
      </c>
      <c r="F1598" s="45" t="s">
        <v>104</v>
      </c>
      <c r="G1598" s="45" t="s">
        <v>636</v>
      </c>
      <c r="H1598" s="45" t="s">
        <v>4230</v>
      </c>
      <c r="I1598" s="46">
        <v>0</v>
      </c>
      <c r="J1598" s="45"/>
    </row>
    <row r="1599" spans="1:10" ht="16.5" x14ac:dyDescent="0.25">
      <c r="A1599" s="45" t="s">
        <v>631</v>
      </c>
      <c r="B1599" s="45" t="s">
        <v>115</v>
      </c>
      <c r="C1599" s="45" t="s">
        <v>4228</v>
      </c>
      <c r="D1599" s="45" t="s">
        <v>699</v>
      </c>
      <c r="E1599" s="45" t="s">
        <v>4229</v>
      </c>
      <c r="F1599" s="45" t="s">
        <v>104</v>
      </c>
      <c r="G1599" s="45" t="s">
        <v>636</v>
      </c>
      <c r="H1599" s="45" t="s">
        <v>4231</v>
      </c>
      <c r="I1599" s="46">
        <v>0</v>
      </c>
      <c r="J1599" s="45"/>
    </row>
    <row r="1600" spans="1:10" ht="16.5" x14ac:dyDescent="0.25">
      <c r="A1600" s="45" t="s">
        <v>631</v>
      </c>
      <c r="B1600" s="45" t="s">
        <v>115</v>
      </c>
      <c r="C1600" s="45" t="s">
        <v>4228</v>
      </c>
      <c r="D1600" s="45" t="s">
        <v>699</v>
      </c>
      <c r="E1600" s="45" t="s">
        <v>4229</v>
      </c>
      <c r="F1600" s="45" t="s">
        <v>104</v>
      </c>
      <c r="G1600" s="45" t="s">
        <v>754</v>
      </c>
      <c r="H1600" s="45" t="s">
        <v>755</v>
      </c>
      <c r="I1600" s="46">
        <v>0</v>
      </c>
      <c r="J1600" s="45"/>
    </row>
    <row r="1601" spans="1:10" ht="16.5" x14ac:dyDescent="0.25">
      <c r="A1601" s="45" t="s">
        <v>631</v>
      </c>
      <c r="B1601" s="45" t="s">
        <v>4232</v>
      </c>
      <c r="C1601" s="45" t="s">
        <v>4233</v>
      </c>
      <c r="D1601" s="45" t="s">
        <v>634</v>
      </c>
      <c r="E1601" s="45" t="s">
        <v>4234</v>
      </c>
      <c r="F1601" s="45" t="s">
        <v>38</v>
      </c>
      <c r="G1601" s="45" t="s">
        <v>646</v>
      </c>
      <c r="H1601" s="45" t="s">
        <v>1940</v>
      </c>
      <c r="I1601" s="46">
        <v>2</v>
      </c>
      <c r="J1601" s="45"/>
    </row>
    <row r="1602" spans="1:10" ht="16.5" x14ac:dyDescent="0.25">
      <c r="A1602" s="45" t="s">
        <v>648</v>
      </c>
      <c r="B1602" s="45" t="s">
        <v>4235</v>
      </c>
      <c r="C1602" s="45" t="s">
        <v>4236</v>
      </c>
      <c r="D1602" s="45" t="s">
        <v>634</v>
      </c>
      <c r="E1602" s="45" t="s">
        <v>4237</v>
      </c>
      <c r="F1602" s="45" t="s">
        <v>50</v>
      </c>
      <c r="G1602" s="45" t="s">
        <v>674</v>
      </c>
      <c r="H1602" s="45" t="s">
        <v>4238</v>
      </c>
      <c r="I1602" s="46">
        <v>290</v>
      </c>
      <c r="J1602" s="45" t="s">
        <v>1475</v>
      </c>
    </row>
    <row r="1603" spans="1:10" ht="16.5" x14ac:dyDescent="0.25">
      <c r="A1603" s="45" t="s">
        <v>631</v>
      </c>
      <c r="B1603" s="45" t="s">
        <v>463</v>
      </c>
      <c r="C1603" s="45" t="s">
        <v>4239</v>
      </c>
      <c r="D1603" s="45" t="s">
        <v>699</v>
      </c>
      <c r="E1603" s="45" t="s">
        <v>4240</v>
      </c>
      <c r="F1603" s="45" t="s">
        <v>473</v>
      </c>
      <c r="G1603" s="45" t="s">
        <v>683</v>
      </c>
      <c r="H1603" s="45" t="s">
        <v>701</v>
      </c>
      <c r="I1603" s="46">
        <v>0</v>
      </c>
      <c r="J1603" s="45"/>
    </row>
    <row r="1604" spans="1:10" ht="16.5" x14ac:dyDescent="0.25">
      <c r="A1604" s="45" t="s">
        <v>631</v>
      </c>
      <c r="B1604" s="45" t="s">
        <v>463</v>
      </c>
      <c r="C1604" s="45" t="s">
        <v>4239</v>
      </c>
      <c r="D1604" s="45" t="s">
        <v>699</v>
      </c>
      <c r="E1604" s="45" t="s">
        <v>4240</v>
      </c>
      <c r="F1604" s="45" t="s">
        <v>473</v>
      </c>
      <c r="G1604" s="45" t="s">
        <v>636</v>
      </c>
      <c r="H1604" s="45" t="s">
        <v>717</v>
      </c>
      <c r="I1604" s="46">
        <v>36</v>
      </c>
      <c r="J1604" s="45"/>
    </row>
    <row r="1605" spans="1:10" ht="16.5" x14ac:dyDescent="0.25">
      <c r="A1605" s="45" t="s">
        <v>631</v>
      </c>
      <c r="B1605" s="45" t="s">
        <v>463</v>
      </c>
      <c r="C1605" s="45" t="s">
        <v>4239</v>
      </c>
      <c r="D1605" s="45" t="s">
        <v>634</v>
      </c>
      <c r="E1605" s="45" t="s">
        <v>4240</v>
      </c>
      <c r="F1605" s="45" t="s">
        <v>473</v>
      </c>
      <c r="G1605" s="45" t="s">
        <v>636</v>
      </c>
      <c r="H1605" s="45" t="s">
        <v>717</v>
      </c>
      <c r="I1605" s="46">
        <v>0</v>
      </c>
      <c r="J1605" s="45"/>
    </row>
    <row r="1606" spans="1:10" ht="16.5" x14ac:dyDescent="0.25">
      <c r="A1606" s="45" t="s">
        <v>631</v>
      </c>
      <c r="B1606" s="45" t="s">
        <v>463</v>
      </c>
      <c r="C1606" s="45" t="s">
        <v>4239</v>
      </c>
      <c r="D1606" s="45" t="s">
        <v>634</v>
      </c>
      <c r="E1606" s="45" t="s">
        <v>4240</v>
      </c>
      <c r="F1606" s="45" t="s">
        <v>473</v>
      </c>
      <c r="G1606" s="45" t="s">
        <v>636</v>
      </c>
      <c r="H1606" s="45" t="s">
        <v>718</v>
      </c>
      <c r="I1606" s="46">
        <v>0</v>
      </c>
      <c r="J1606" s="45"/>
    </row>
    <row r="1607" spans="1:10" ht="16.5" x14ac:dyDescent="0.25">
      <c r="A1607" s="45" t="s">
        <v>631</v>
      </c>
      <c r="B1607" s="45" t="s">
        <v>4241</v>
      </c>
      <c r="C1607" s="45" t="s">
        <v>4242</v>
      </c>
      <c r="D1607" s="45" t="s">
        <v>699</v>
      </c>
      <c r="E1607" s="45" t="s">
        <v>4243</v>
      </c>
      <c r="F1607" s="45" t="s">
        <v>38</v>
      </c>
      <c r="G1607" s="45" t="s">
        <v>646</v>
      </c>
      <c r="H1607" s="45" t="s">
        <v>713</v>
      </c>
      <c r="I1607" s="46">
        <v>0</v>
      </c>
      <c r="J1607" s="45"/>
    </row>
    <row r="1608" spans="1:10" ht="16.5" x14ac:dyDescent="0.25">
      <c r="A1608" s="45" t="s">
        <v>631</v>
      </c>
      <c r="B1608" s="45" t="s">
        <v>4244</v>
      </c>
      <c r="C1608" s="45" t="s">
        <v>4245</v>
      </c>
      <c r="D1608" s="45" t="s">
        <v>634</v>
      </c>
      <c r="E1608" s="45" t="s">
        <v>2023</v>
      </c>
      <c r="F1608" s="45" t="s">
        <v>473</v>
      </c>
      <c r="G1608" s="45" t="s">
        <v>646</v>
      </c>
      <c r="H1608" s="45" t="s">
        <v>679</v>
      </c>
      <c r="I1608" s="46">
        <v>1</v>
      </c>
      <c r="J1608" s="45"/>
    </row>
    <row r="1609" spans="1:10" ht="16.5" x14ac:dyDescent="0.25">
      <c r="A1609" s="45" t="s">
        <v>655</v>
      </c>
      <c r="B1609" s="45" t="s">
        <v>4246</v>
      </c>
      <c r="C1609" s="45" t="s">
        <v>4247</v>
      </c>
      <c r="D1609" s="45" t="s">
        <v>634</v>
      </c>
      <c r="E1609" s="45" t="s">
        <v>4248</v>
      </c>
      <c r="F1609" s="45" t="s">
        <v>473</v>
      </c>
      <c r="G1609" s="45" t="s">
        <v>659</v>
      </c>
      <c r="H1609" s="45" t="s">
        <v>4249</v>
      </c>
      <c r="I1609" s="46">
        <v>0</v>
      </c>
      <c r="J1609" s="45"/>
    </row>
    <row r="1610" spans="1:10" ht="16.5" x14ac:dyDescent="0.25">
      <c r="A1610" s="45" t="s">
        <v>655</v>
      </c>
      <c r="B1610" s="45" t="s">
        <v>4246</v>
      </c>
      <c r="C1610" s="45" t="s">
        <v>4247</v>
      </c>
      <c r="D1610" s="45" t="s">
        <v>634</v>
      </c>
      <c r="E1610" s="45" t="s">
        <v>4248</v>
      </c>
      <c r="F1610" s="45" t="s">
        <v>473</v>
      </c>
      <c r="G1610" s="45" t="s">
        <v>665</v>
      </c>
      <c r="H1610" s="45" t="s">
        <v>982</v>
      </c>
      <c r="I1610" s="46">
        <v>1</v>
      </c>
      <c r="J1610" s="45"/>
    </row>
    <row r="1611" spans="1:10" ht="16.5" x14ac:dyDescent="0.25">
      <c r="A1611" s="45" t="s">
        <v>655</v>
      </c>
      <c r="B1611" s="45" t="s">
        <v>4246</v>
      </c>
      <c r="C1611" s="45" t="s">
        <v>4247</v>
      </c>
      <c r="D1611" s="45" t="s">
        <v>634</v>
      </c>
      <c r="E1611" s="45" t="s">
        <v>4248</v>
      </c>
      <c r="F1611" s="45" t="s">
        <v>473</v>
      </c>
      <c r="G1611" s="45" t="s">
        <v>667</v>
      </c>
      <c r="H1611" s="45" t="s">
        <v>983</v>
      </c>
      <c r="I1611" s="46">
        <v>0</v>
      </c>
      <c r="J1611" s="45"/>
    </row>
    <row r="1612" spans="1:10" ht="16.5" x14ac:dyDescent="0.25">
      <c r="A1612" s="45" t="s">
        <v>631</v>
      </c>
      <c r="B1612" s="45" t="s">
        <v>4250</v>
      </c>
      <c r="C1612" s="45" t="s">
        <v>1109</v>
      </c>
      <c r="D1612" s="45" t="s">
        <v>634</v>
      </c>
      <c r="E1612" s="45" t="s">
        <v>4251</v>
      </c>
      <c r="F1612" s="45" t="s">
        <v>38</v>
      </c>
      <c r="G1612" s="45" t="s">
        <v>738</v>
      </c>
      <c r="H1612" s="45" t="s">
        <v>1111</v>
      </c>
      <c r="I1612" s="46">
        <v>4</v>
      </c>
      <c r="J1612" s="45"/>
    </row>
    <row r="1613" spans="1:10" ht="16.5" x14ac:dyDescent="0.25">
      <c r="A1613" s="45" t="s">
        <v>808</v>
      </c>
      <c r="B1613" s="45" t="s">
        <v>4252</v>
      </c>
      <c r="C1613" s="45" t="s">
        <v>1410</v>
      </c>
      <c r="D1613" s="45" t="s">
        <v>634</v>
      </c>
      <c r="E1613" s="45" t="s">
        <v>1411</v>
      </c>
      <c r="F1613" s="45" t="s">
        <v>473</v>
      </c>
      <c r="G1613" s="45" t="s">
        <v>659</v>
      </c>
      <c r="H1613" s="45" t="s">
        <v>1412</v>
      </c>
      <c r="I1613" s="46">
        <v>0</v>
      </c>
      <c r="J1613" s="45"/>
    </row>
    <row r="1614" spans="1:10" ht="16.5" x14ac:dyDescent="0.25">
      <c r="A1614" s="45" t="s">
        <v>631</v>
      </c>
      <c r="B1614" s="45" t="s">
        <v>4253</v>
      </c>
      <c r="C1614" s="45" t="s">
        <v>2145</v>
      </c>
      <c r="D1614" s="45" t="s">
        <v>634</v>
      </c>
      <c r="E1614" s="45" t="s">
        <v>4254</v>
      </c>
      <c r="F1614" s="45" t="s">
        <v>38</v>
      </c>
      <c r="G1614" s="45" t="s">
        <v>738</v>
      </c>
      <c r="H1614" s="45" t="s">
        <v>2147</v>
      </c>
      <c r="I1614" s="46">
        <v>2</v>
      </c>
      <c r="J1614" s="45"/>
    </row>
    <row r="1615" spans="1:10" ht="16.5" x14ac:dyDescent="0.25">
      <c r="A1615" s="45" t="s">
        <v>631</v>
      </c>
      <c r="B1615" s="45" t="s">
        <v>4253</v>
      </c>
      <c r="C1615" s="45" t="s">
        <v>2145</v>
      </c>
      <c r="D1615" s="45" t="s">
        <v>634</v>
      </c>
      <c r="E1615" s="45" t="s">
        <v>4254</v>
      </c>
      <c r="F1615" s="45" t="s">
        <v>38</v>
      </c>
      <c r="G1615" s="45" t="s">
        <v>738</v>
      </c>
      <c r="H1615" s="45" t="s">
        <v>1898</v>
      </c>
      <c r="I1615" s="46">
        <v>2</v>
      </c>
      <c r="J1615" s="45"/>
    </row>
    <row r="1616" spans="1:10" ht="16.5" x14ac:dyDescent="0.25">
      <c r="A1616" s="45" t="s">
        <v>631</v>
      </c>
      <c r="B1616" s="45" t="s">
        <v>4253</v>
      </c>
      <c r="C1616" s="45" t="s">
        <v>2145</v>
      </c>
      <c r="D1616" s="45" t="s">
        <v>634</v>
      </c>
      <c r="E1616" s="45" t="s">
        <v>4254</v>
      </c>
      <c r="F1616" s="45" t="s">
        <v>38</v>
      </c>
      <c r="G1616" s="45" t="s">
        <v>738</v>
      </c>
      <c r="H1616" s="45" t="s">
        <v>1899</v>
      </c>
      <c r="I1616" s="46">
        <v>2</v>
      </c>
      <c r="J1616" s="45"/>
    </row>
    <row r="1617" spans="1:10" ht="16.5" x14ac:dyDescent="0.25">
      <c r="A1617" s="45" t="s">
        <v>631</v>
      </c>
      <c r="B1617" s="45" t="s">
        <v>4253</v>
      </c>
      <c r="C1617" s="45" t="s">
        <v>2145</v>
      </c>
      <c r="D1617" s="45" t="s">
        <v>634</v>
      </c>
      <c r="E1617" s="45" t="s">
        <v>4254</v>
      </c>
      <c r="F1617" s="45" t="s">
        <v>38</v>
      </c>
      <c r="G1617" s="45" t="s">
        <v>738</v>
      </c>
      <c r="H1617" s="45" t="s">
        <v>870</v>
      </c>
      <c r="I1617" s="46">
        <v>2</v>
      </c>
      <c r="J1617" s="45"/>
    </row>
    <row r="1618" spans="1:10" ht="16.5" x14ac:dyDescent="0.25">
      <c r="A1618" s="45" t="s">
        <v>631</v>
      </c>
      <c r="B1618" s="45" t="s">
        <v>4255</v>
      </c>
      <c r="C1618" s="45" t="s">
        <v>4256</v>
      </c>
      <c r="D1618" s="45" t="s">
        <v>699</v>
      </c>
      <c r="E1618" s="45" t="s">
        <v>4257</v>
      </c>
      <c r="F1618" s="45" t="s">
        <v>38</v>
      </c>
      <c r="G1618" s="45" t="s">
        <v>683</v>
      </c>
      <c r="H1618" s="45" t="s">
        <v>701</v>
      </c>
      <c r="I1618" s="46">
        <v>0</v>
      </c>
      <c r="J1618" s="45"/>
    </row>
    <row r="1619" spans="1:10" ht="16.5" x14ac:dyDescent="0.25">
      <c r="A1619" s="45" t="s">
        <v>631</v>
      </c>
      <c r="B1619" s="45" t="s">
        <v>4255</v>
      </c>
      <c r="C1619" s="45" t="s">
        <v>4256</v>
      </c>
      <c r="D1619" s="45" t="s">
        <v>699</v>
      </c>
      <c r="E1619" s="45" t="s">
        <v>4257</v>
      </c>
      <c r="F1619" s="45" t="s">
        <v>38</v>
      </c>
      <c r="G1619" s="45" t="s">
        <v>636</v>
      </c>
      <c r="H1619" s="45" t="s">
        <v>4258</v>
      </c>
      <c r="I1619" s="46">
        <v>1</v>
      </c>
      <c r="J1619" s="45"/>
    </row>
    <row r="1620" spans="1:10" ht="16.5" x14ac:dyDescent="0.25">
      <c r="A1620" s="45" t="s">
        <v>631</v>
      </c>
      <c r="B1620" s="45" t="s">
        <v>4255</v>
      </c>
      <c r="C1620" s="45" t="s">
        <v>4256</v>
      </c>
      <c r="D1620" s="45" t="s">
        <v>634</v>
      </c>
      <c r="E1620" s="45" t="s">
        <v>4257</v>
      </c>
      <c r="F1620" s="45" t="s">
        <v>38</v>
      </c>
      <c r="G1620" s="45" t="s">
        <v>636</v>
      </c>
      <c r="H1620" s="45" t="s">
        <v>4259</v>
      </c>
      <c r="I1620" s="46">
        <v>1</v>
      </c>
      <c r="J1620" s="45"/>
    </row>
    <row r="1621" spans="1:10" ht="16.5" x14ac:dyDescent="0.25">
      <c r="A1621" s="45" t="s">
        <v>631</v>
      </c>
      <c r="B1621" s="45" t="s">
        <v>4260</v>
      </c>
      <c r="C1621" s="45" t="s">
        <v>4261</v>
      </c>
      <c r="D1621" s="45" t="s">
        <v>634</v>
      </c>
      <c r="E1621" s="45" t="s">
        <v>4262</v>
      </c>
      <c r="F1621" s="45" t="s">
        <v>50</v>
      </c>
      <c r="G1621" s="45" t="s">
        <v>667</v>
      </c>
      <c r="H1621" s="45" t="s">
        <v>863</v>
      </c>
      <c r="I1621" s="46">
        <v>1</v>
      </c>
      <c r="J1621" s="45"/>
    </row>
    <row r="1622" spans="1:10" ht="16.5" x14ac:dyDescent="0.25">
      <c r="A1622" s="45" t="s">
        <v>631</v>
      </c>
      <c r="B1622" s="45" t="s">
        <v>4263</v>
      </c>
      <c r="C1622" s="45" t="s">
        <v>4264</v>
      </c>
      <c r="D1622" s="45" t="s">
        <v>634</v>
      </c>
      <c r="E1622" s="45" t="s">
        <v>4265</v>
      </c>
      <c r="F1622" s="45" t="s">
        <v>38</v>
      </c>
      <c r="G1622" s="45" t="s">
        <v>674</v>
      </c>
      <c r="H1622" s="45" t="s">
        <v>4266</v>
      </c>
      <c r="I1622" s="46">
        <v>28</v>
      </c>
      <c r="J1622" s="45"/>
    </row>
    <row r="1623" spans="1:10" ht="16.5" x14ac:dyDescent="0.25">
      <c r="A1623" s="45" t="s">
        <v>858</v>
      </c>
      <c r="B1623" s="45" t="s">
        <v>4267</v>
      </c>
      <c r="C1623" s="45" t="s">
        <v>4268</v>
      </c>
      <c r="D1623" s="45" t="s">
        <v>634</v>
      </c>
      <c r="E1623" s="45" t="s">
        <v>4269</v>
      </c>
      <c r="F1623" s="45" t="s">
        <v>473</v>
      </c>
      <c r="G1623" s="45" t="s">
        <v>641</v>
      </c>
      <c r="H1623" s="45" t="s">
        <v>2312</v>
      </c>
      <c r="I1623" s="46">
        <v>2</v>
      </c>
      <c r="J1623" s="45"/>
    </row>
    <row r="1624" spans="1:10" ht="16.5" x14ac:dyDescent="0.25">
      <c r="A1624" s="45" t="s">
        <v>631</v>
      </c>
      <c r="B1624" s="45" t="s">
        <v>4270</v>
      </c>
      <c r="C1624" s="45" t="s">
        <v>1222</v>
      </c>
      <c r="D1624" s="45" t="s">
        <v>634</v>
      </c>
      <c r="E1624" s="45"/>
      <c r="F1624" s="45" t="s">
        <v>38</v>
      </c>
      <c r="G1624" s="45" t="s">
        <v>646</v>
      </c>
      <c r="H1624" s="45" t="s">
        <v>4271</v>
      </c>
      <c r="I1624" s="46">
        <v>2</v>
      </c>
      <c r="J1624" s="45"/>
    </row>
    <row r="1625" spans="1:10" ht="16.5" x14ac:dyDescent="0.25">
      <c r="A1625" s="45" t="s">
        <v>631</v>
      </c>
      <c r="B1625" s="45" t="s">
        <v>4272</v>
      </c>
      <c r="C1625" s="45" t="s">
        <v>4273</v>
      </c>
      <c r="D1625" s="45" t="s">
        <v>634</v>
      </c>
      <c r="E1625" s="45" t="s">
        <v>4274</v>
      </c>
      <c r="F1625" s="45" t="s">
        <v>50</v>
      </c>
      <c r="G1625" s="45" t="s">
        <v>636</v>
      </c>
      <c r="H1625" s="45" t="s">
        <v>4275</v>
      </c>
      <c r="I1625" s="46">
        <v>1</v>
      </c>
      <c r="J1625" s="45"/>
    </row>
    <row r="1626" spans="1:10" ht="16.5" x14ac:dyDescent="0.25">
      <c r="A1626" s="45" t="s">
        <v>631</v>
      </c>
      <c r="B1626" s="45" t="s">
        <v>537</v>
      </c>
      <c r="C1626" s="45" t="s">
        <v>4276</v>
      </c>
      <c r="D1626" s="45" t="s">
        <v>634</v>
      </c>
      <c r="E1626" s="45" t="s">
        <v>4277</v>
      </c>
      <c r="F1626" s="45" t="s">
        <v>50</v>
      </c>
      <c r="G1626" s="45" t="s">
        <v>636</v>
      </c>
      <c r="H1626" s="45" t="s">
        <v>4278</v>
      </c>
      <c r="I1626" s="46">
        <v>0</v>
      </c>
      <c r="J1626" s="45"/>
    </row>
    <row r="1627" spans="1:10" ht="16.5" x14ac:dyDescent="0.25">
      <c r="A1627" s="45" t="s">
        <v>808</v>
      </c>
      <c r="B1627" s="45" t="s">
        <v>4279</v>
      </c>
      <c r="C1627" s="45" t="s">
        <v>4280</v>
      </c>
      <c r="D1627" s="45" t="s">
        <v>813</v>
      </c>
      <c r="E1627" s="45" t="s">
        <v>4281</v>
      </c>
      <c r="F1627" s="45" t="s">
        <v>38</v>
      </c>
      <c r="G1627" s="45" t="s">
        <v>659</v>
      </c>
      <c r="H1627" s="45" t="s">
        <v>2007</v>
      </c>
      <c r="I1627" s="46">
        <v>0</v>
      </c>
      <c r="J1627" s="45"/>
    </row>
    <row r="1628" spans="1:10" ht="16.5" x14ac:dyDescent="0.25">
      <c r="A1628" s="45" t="s">
        <v>808</v>
      </c>
      <c r="B1628" s="45" t="s">
        <v>4279</v>
      </c>
      <c r="C1628" s="45" t="s">
        <v>4280</v>
      </c>
      <c r="D1628" s="45" t="s">
        <v>813</v>
      </c>
      <c r="E1628" s="45" t="s">
        <v>4281</v>
      </c>
      <c r="F1628" s="45" t="s">
        <v>38</v>
      </c>
      <c r="G1628" s="45" t="s">
        <v>659</v>
      </c>
      <c r="H1628" s="45" t="s">
        <v>3204</v>
      </c>
      <c r="I1628" s="46">
        <v>1</v>
      </c>
      <c r="J1628" s="45"/>
    </row>
    <row r="1629" spans="1:10" ht="16.5" x14ac:dyDescent="0.25">
      <c r="A1629" s="45" t="s">
        <v>808</v>
      </c>
      <c r="B1629" s="45" t="s">
        <v>4279</v>
      </c>
      <c r="C1629" s="45" t="s">
        <v>4280</v>
      </c>
      <c r="D1629" s="45" t="s">
        <v>699</v>
      </c>
      <c r="E1629" s="45" t="s">
        <v>4281</v>
      </c>
      <c r="F1629" s="45" t="s">
        <v>38</v>
      </c>
      <c r="G1629" s="45" t="s">
        <v>646</v>
      </c>
      <c r="H1629" s="45" t="s">
        <v>713</v>
      </c>
      <c r="I1629" s="46">
        <v>0</v>
      </c>
      <c r="J1629" s="45"/>
    </row>
    <row r="1630" spans="1:10" ht="16.5" x14ac:dyDescent="0.25">
      <c r="A1630" s="45" t="s">
        <v>631</v>
      </c>
      <c r="B1630" s="45" t="s">
        <v>4282</v>
      </c>
      <c r="C1630" s="45" t="s">
        <v>4283</v>
      </c>
      <c r="D1630" s="45" t="s">
        <v>634</v>
      </c>
      <c r="E1630" s="45" t="s">
        <v>4284</v>
      </c>
      <c r="F1630" s="45" t="s">
        <v>47</v>
      </c>
      <c r="G1630" s="45" t="s">
        <v>1319</v>
      </c>
      <c r="H1630" s="45" t="s">
        <v>4285</v>
      </c>
      <c r="I1630" s="46">
        <v>3</v>
      </c>
      <c r="J1630" s="45"/>
    </row>
    <row r="1631" spans="1:10" ht="16.5" x14ac:dyDescent="0.25">
      <c r="A1631" s="45" t="s">
        <v>631</v>
      </c>
      <c r="B1631" s="45" t="s">
        <v>4286</v>
      </c>
      <c r="C1631" s="45" t="s">
        <v>4287</v>
      </c>
      <c r="D1631" s="45" t="s">
        <v>634</v>
      </c>
      <c r="E1631" s="45" t="s">
        <v>4288</v>
      </c>
      <c r="F1631" s="45" t="s">
        <v>50</v>
      </c>
      <c r="G1631" s="45" t="s">
        <v>674</v>
      </c>
      <c r="H1631" s="45" t="s">
        <v>1853</v>
      </c>
      <c r="I1631" s="46">
        <v>2</v>
      </c>
      <c r="J1631" s="45"/>
    </row>
    <row r="1632" spans="1:10" ht="16.5" x14ac:dyDescent="0.25">
      <c r="A1632" s="45" t="s">
        <v>631</v>
      </c>
      <c r="B1632" s="45" t="s">
        <v>4289</v>
      </c>
      <c r="C1632" s="45" t="s">
        <v>4290</v>
      </c>
      <c r="D1632" s="45" t="s">
        <v>699</v>
      </c>
      <c r="E1632" s="45" t="s">
        <v>4291</v>
      </c>
      <c r="F1632" s="45" t="s">
        <v>50</v>
      </c>
      <c r="G1632" s="45" t="s">
        <v>754</v>
      </c>
      <c r="H1632" s="45" t="s">
        <v>755</v>
      </c>
      <c r="I1632" s="46">
        <v>0</v>
      </c>
      <c r="J1632" s="45"/>
    </row>
    <row r="1633" spans="1:10" ht="16.5" x14ac:dyDescent="0.25">
      <c r="A1633" s="45" t="s">
        <v>631</v>
      </c>
      <c r="B1633" s="45" t="s">
        <v>4292</v>
      </c>
      <c r="C1633" s="45" t="s">
        <v>2137</v>
      </c>
      <c r="D1633" s="45" t="s">
        <v>634</v>
      </c>
      <c r="E1633" s="45" t="s">
        <v>4293</v>
      </c>
      <c r="F1633" s="45" t="s">
        <v>38</v>
      </c>
      <c r="G1633" s="45" t="s">
        <v>636</v>
      </c>
      <c r="H1633" s="45" t="s">
        <v>4294</v>
      </c>
      <c r="I1633" s="46">
        <v>2</v>
      </c>
      <c r="J1633" s="45"/>
    </row>
    <row r="1634" spans="1:10" ht="16.5" x14ac:dyDescent="0.25">
      <c r="A1634" s="45" t="s">
        <v>631</v>
      </c>
      <c r="B1634" s="45" t="s">
        <v>4295</v>
      </c>
      <c r="C1634" s="45" t="s">
        <v>4296</v>
      </c>
      <c r="D1634" s="45" t="s">
        <v>634</v>
      </c>
      <c r="E1634" s="45" t="s">
        <v>4297</v>
      </c>
      <c r="F1634" s="45" t="s">
        <v>38</v>
      </c>
      <c r="G1634" s="45" t="s">
        <v>641</v>
      </c>
      <c r="H1634" s="45" t="s">
        <v>1567</v>
      </c>
      <c r="I1634" s="46">
        <v>5</v>
      </c>
      <c r="J1634" s="45"/>
    </row>
    <row r="1635" spans="1:10" ht="16.5" x14ac:dyDescent="0.25">
      <c r="A1635" s="45" t="s">
        <v>631</v>
      </c>
      <c r="B1635" s="45" t="s">
        <v>4295</v>
      </c>
      <c r="C1635" s="45" t="s">
        <v>4296</v>
      </c>
      <c r="D1635" s="45" t="s">
        <v>634</v>
      </c>
      <c r="E1635" s="45" t="s">
        <v>4297</v>
      </c>
      <c r="F1635" s="45" t="s">
        <v>38</v>
      </c>
      <c r="G1635" s="45" t="s">
        <v>665</v>
      </c>
      <c r="H1635" s="45" t="s">
        <v>982</v>
      </c>
      <c r="I1635" s="46">
        <v>6</v>
      </c>
      <c r="J1635" s="45"/>
    </row>
    <row r="1636" spans="1:10" ht="16.5" x14ac:dyDescent="0.25">
      <c r="A1636" s="45" t="s">
        <v>631</v>
      </c>
      <c r="B1636" s="45" t="s">
        <v>4298</v>
      </c>
      <c r="C1636" s="45" t="s">
        <v>4299</v>
      </c>
      <c r="D1636" s="45" t="s">
        <v>699</v>
      </c>
      <c r="E1636" s="45" t="s">
        <v>4300</v>
      </c>
      <c r="F1636" s="45" t="s">
        <v>38</v>
      </c>
      <c r="G1636" s="45" t="s">
        <v>636</v>
      </c>
      <c r="H1636" s="45" t="s">
        <v>1427</v>
      </c>
      <c r="I1636" s="46">
        <v>0</v>
      </c>
      <c r="J1636" s="45"/>
    </row>
    <row r="1637" spans="1:10" ht="16.5" x14ac:dyDescent="0.25">
      <c r="A1637" s="45" t="s">
        <v>631</v>
      </c>
      <c r="B1637" s="45" t="s">
        <v>4298</v>
      </c>
      <c r="C1637" s="45" t="s">
        <v>4299</v>
      </c>
      <c r="D1637" s="45" t="s">
        <v>699</v>
      </c>
      <c r="E1637" s="45" t="s">
        <v>4300</v>
      </c>
      <c r="F1637" s="45" t="s">
        <v>38</v>
      </c>
      <c r="G1637" s="45" t="s">
        <v>636</v>
      </c>
      <c r="H1637" s="45" t="s">
        <v>718</v>
      </c>
      <c r="I1637" s="46">
        <v>0</v>
      </c>
      <c r="J1637" s="45"/>
    </row>
    <row r="1638" spans="1:10" ht="16.5" x14ac:dyDescent="0.25">
      <c r="A1638" s="45" t="s">
        <v>631</v>
      </c>
      <c r="B1638" s="45" t="s">
        <v>4301</v>
      </c>
      <c r="C1638" s="45" t="s">
        <v>4302</v>
      </c>
      <c r="D1638" s="45" t="s">
        <v>699</v>
      </c>
      <c r="E1638" s="45" t="s">
        <v>4303</v>
      </c>
      <c r="F1638" s="45" t="s">
        <v>50</v>
      </c>
      <c r="G1638" s="45" t="s">
        <v>683</v>
      </c>
      <c r="H1638" s="45" t="s">
        <v>701</v>
      </c>
      <c r="I1638" s="46">
        <v>0</v>
      </c>
      <c r="J1638" s="45"/>
    </row>
    <row r="1639" spans="1:10" ht="16.5" x14ac:dyDescent="0.25">
      <c r="A1639" s="45" t="s">
        <v>631</v>
      </c>
      <c r="B1639" s="45" t="s">
        <v>4301</v>
      </c>
      <c r="C1639" s="45" t="s">
        <v>4302</v>
      </c>
      <c r="D1639" s="45" t="s">
        <v>699</v>
      </c>
      <c r="E1639" s="45" t="s">
        <v>4303</v>
      </c>
      <c r="F1639" s="45" t="s">
        <v>50</v>
      </c>
      <c r="G1639" s="45" t="s">
        <v>674</v>
      </c>
      <c r="H1639" s="45" t="s">
        <v>753</v>
      </c>
      <c r="I1639" s="46">
        <v>1</v>
      </c>
      <c r="J1639" s="45"/>
    </row>
    <row r="1640" spans="1:10" ht="16.5" x14ac:dyDescent="0.25">
      <c r="A1640" s="45" t="s">
        <v>631</v>
      </c>
      <c r="B1640" s="45" t="s">
        <v>4304</v>
      </c>
      <c r="C1640" s="45" t="s">
        <v>4305</v>
      </c>
      <c r="D1640" s="45" t="s">
        <v>634</v>
      </c>
      <c r="E1640" s="45" t="s">
        <v>4306</v>
      </c>
      <c r="F1640" s="45" t="s">
        <v>38</v>
      </c>
      <c r="G1640" s="45" t="s">
        <v>665</v>
      </c>
      <c r="H1640" s="45" t="s">
        <v>4307</v>
      </c>
      <c r="I1640" s="46">
        <v>10</v>
      </c>
      <c r="J1640" s="45"/>
    </row>
    <row r="1641" spans="1:10" ht="16.5" x14ac:dyDescent="0.25">
      <c r="A1641" s="45" t="s">
        <v>631</v>
      </c>
      <c r="B1641" s="45" t="s">
        <v>4308</v>
      </c>
      <c r="C1641" s="45" t="s">
        <v>4309</v>
      </c>
      <c r="D1641" s="45" t="s">
        <v>634</v>
      </c>
      <c r="E1641" s="45" t="s">
        <v>4310</v>
      </c>
      <c r="F1641" s="45" t="s">
        <v>473</v>
      </c>
      <c r="G1641" s="45" t="s">
        <v>667</v>
      </c>
      <c r="H1641" s="45" t="s">
        <v>1291</v>
      </c>
      <c r="I1641" s="46">
        <v>2</v>
      </c>
      <c r="J1641" s="45"/>
    </row>
    <row r="1642" spans="1:10" ht="16.5" x14ac:dyDescent="0.25">
      <c r="A1642" s="45" t="s">
        <v>631</v>
      </c>
      <c r="B1642" s="45" t="s">
        <v>4311</v>
      </c>
      <c r="C1642" s="45" t="s">
        <v>4312</v>
      </c>
      <c r="D1642" s="45" t="s">
        <v>699</v>
      </c>
      <c r="E1642" s="45" t="s">
        <v>4313</v>
      </c>
      <c r="F1642" s="45" t="s">
        <v>50</v>
      </c>
      <c r="G1642" s="45" t="s">
        <v>683</v>
      </c>
      <c r="H1642" s="45" t="s">
        <v>701</v>
      </c>
      <c r="I1642" s="46">
        <v>0</v>
      </c>
      <c r="J1642" s="45"/>
    </row>
    <row r="1643" spans="1:10" ht="16.5" x14ac:dyDescent="0.25">
      <c r="A1643" s="45" t="s">
        <v>631</v>
      </c>
      <c r="B1643" s="45" t="s">
        <v>4311</v>
      </c>
      <c r="C1643" s="45" t="s">
        <v>4312</v>
      </c>
      <c r="D1643" s="45" t="s">
        <v>699</v>
      </c>
      <c r="E1643" s="45" t="s">
        <v>4313</v>
      </c>
      <c r="F1643" s="45" t="s">
        <v>50</v>
      </c>
      <c r="G1643" s="45" t="s">
        <v>636</v>
      </c>
      <c r="H1643" s="45" t="s">
        <v>1543</v>
      </c>
      <c r="I1643" s="46">
        <v>3</v>
      </c>
      <c r="J1643" s="45"/>
    </row>
    <row r="1644" spans="1:10" ht="16.5" x14ac:dyDescent="0.25">
      <c r="A1644" s="45" t="s">
        <v>631</v>
      </c>
      <c r="B1644" s="45" t="s">
        <v>4314</v>
      </c>
      <c r="C1644" s="45" t="s">
        <v>4315</v>
      </c>
      <c r="D1644" s="45" t="s">
        <v>634</v>
      </c>
      <c r="E1644" s="45" t="s">
        <v>4316</v>
      </c>
      <c r="F1644" s="45" t="s">
        <v>473</v>
      </c>
      <c r="G1644" s="45" t="s">
        <v>636</v>
      </c>
      <c r="H1644" s="45" t="s">
        <v>4317</v>
      </c>
      <c r="I1644" s="46">
        <v>2</v>
      </c>
      <c r="J1644" s="45"/>
    </row>
    <row r="1645" spans="1:10" ht="16.5" x14ac:dyDescent="0.25">
      <c r="A1645" s="45" t="s">
        <v>631</v>
      </c>
      <c r="B1645" s="45" t="s">
        <v>4318</v>
      </c>
      <c r="C1645" s="45" t="s">
        <v>4319</v>
      </c>
      <c r="D1645" s="45" t="s">
        <v>634</v>
      </c>
      <c r="E1645" s="45" t="s">
        <v>4320</v>
      </c>
      <c r="F1645" s="45" t="s">
        <v>38</v>
      </c>
      <c r="G1645" s="45" t="s">
        <v>636</v>
      </c>
      <c r="H1645" s="45" t="s">
        <v>1139</v>
      </c>
      <c r="I1645" s="46">
        <v>2</v>
      </c>
      <c r="J1645" s="45"/>
    </row>
    <row r="1646" spans="1:10" ht="16.5" x14ac:dyDescent="0.25">
      <c r="A1646" s="45" t="s">
        <v>631</v>
      </c>
      <c r="B1646" s="45" t="s">
        <v>4321</v>
      </c>
      <c r="C1646" s="45" t="s">
        <v>4322</v>
      </c>
      <c r="D1646" s="45" t="s">
        <v>634</v>
      </c>
      <c r="E1646" s="45" t="s">
        <v>4323</v>
      </c>
      <c r="F1646" s="45" t="s">
        <v>38</v>
      </c>
      <c r="G1646" s="45" t="s">
        <v>646</v>
      </c>
      <c r="H1646" s="45" t="s">
        <v>2726</v>
      </c>
      <c r="I1646" s="46">
        <v>1</v>
      </c>
      <c r="J1646" s="45"/>
    </row>
    <row r="1647" spans="1:10" ht="16.5" x14ac:dyDescent="0.25">
      <c r="A1647" s="45" t="s">
        <v>631</v>
      </c>
      <c r="B1647" s="45" t="s">
        <v>4321</v>
      </c>
      <c r="C1647" s="45" t="s">
        <v>4322</v>
      </c>
      <c r="D1647" s="45" t="s">
        <v>634</v>
      </c>
      <c r="E1647" s="45" t="s">
        <v>4323</v>
      </c>
      <c r="F1647" s="45" t="s">
        <v>38</v>
      </c>
      <c r="G1647" s="45" t="s">
        <v>665</v>
      </c>
      <c r="H1647" s="45" t="s">
        <v>4324</v>
      </c>
      <c r="I1647" s="46">
        <v>1</v>
      </c>
      <c r="J1647" s="45"/>
    </row>
    <row r="1648" spans="1:10" ht="16.5" x14ac:dyDescent="0.25">
      <c r="A1648" s="45" t="s">
        <v>808</v>
      </c>
      <c r="B1648" s="45" t="s">
        <v>4325</v>
      </c>
      <c r="C1648" s="45" t="s">
        <v>4326</v>
      </c>
      <c r="D1648" s="45" t="s">
        <v>699</v>
      </c>
      <c r="E1648" s="45" t="s">
        <v>4327</v>
      </c>
      <c r="F1648" s="45" t="s">
        <v>4328</v>
      </c>
      <c r="G1648" s="45" t="s">
        <v>646</v>
      </c>
      <c r="H1648" s="45" t="s">
        <v>713</v>
      </c>
      <c r="I1648" s="46">
        <v>0</v>
      </c>
      <c r="J1648" s="45"/>
    </row>
    <row r="1649" spans="1:10" ht="16.5" x14ac:dyDescent="0.25">
      <c r="A1649" s="45" t="s">
        <v>808</v>
      </c>
      <c r="B1649" s="45" t="s">
        <v>4325</v>
      </c>
      <c r="C1649" s="45" t="s">
        <v>4326</v>
      </c>
      <c r="D1649" s="45" t="s">
        <v>699</v>
      </c>
      <c r="E1649" s="45" t="s">
        <v>4327</v>
      </c>
      <c r="F1649" s="45" t="s">
        <v>4328</v>
      </c>
      <c r="G1649" s="45" t="s">
        <v>641</v>
      </c>
      <c r="H1649" s="45" t="s">
        <v>1567</v>
      </c>
      <c r="I1649" s="46">
        <v>2</v>
      </c>
      <c r="J1649" s="45"/>
    </row>
    <row r="1650" spans="1:10" ht="16.5" x14ac:dyDescent="0.25">
      <c r="A1650" s="45" t="s">
        <v>631</v>
      </c>
      <c r="B1650" s="45" t="s">
        <v>4329</v>
      </c>
      <c r="C1650" s="45" t="s">
        <v>4330</v>
      </c>
      <c r="D1650" s="45" t="s">
        <v>699</v>
      </c>
      <c r="E1650" s="45" t="s">
        <v>4331</v>
      </c>
      <c r="F1650" s="45" t="s">
        <v>50</v>
      </c>
      <c r="G1650" s="45" t="s">
        <v>683</v>
      </c>
      <c r="H1650" s="45" t="s">
        <v>701</v>
      </c>
      <c r="I1650" s="46">
        <v>0</v>
      </c>
      <c r="J1650" s="45"/>
    </row>
    <row r="1651" spans="1:10" ht="16.5" x14ac:dyDescent="0.25">
      <c r="A1651" s="45" t="s">
        <v>655</v>
      </c>
      <c r="B1651" s="45" t="s">
        <v>4332</v>
      </c>
      <c r="C1651" s="45" t="s">
        <v>4333</v>
      </c>
      <c r="D1651" s="45" t="s">
        <v>634</v>
      </c>
      <c r="E1651" s="45" t="s">
        <v>4333</v>
      </c>
      <c r="F1651" s="45" t="s">
        <v>38</v>
      </c>
      <c r="G1651" s="45" t="s">
        <v>646</v>
      </c>
      <c r="H1651" s="45" t="s">
        <v>981</v>
      </c>
      <c r="I1651" s="46">
        <v>15</v>
      </c>
      <c r="J1651" s="45"/>
    </row>
    <row r="1652" spans="1:10" ht="16.5" x14ac:dyDescent="0.25">
      <c r="A1652" s="45" t="s">
        <v>655</v>
      </c>
      <c r="B1652" s="45" t="s">
        <v>4332</v>
      </c>
      <c r="C1652" s="45" t="s">
        <v>4333</v>
      </c>
      <c r="D1652" s="45" t="s">
        <v>634</v>
      </c>
      <c r="E1652" s="45" t="s">
        <v>4333</v>
      </c>
      <c r="F1652" s="45" t="s">
        <v>38</v>
      </c>
      <c r="G1652" s="45" t="s">
        <v>665</v>
      </c>
      <c r="H1652" s="45" t="s">
        <v>982</v>
      </c>
      <c r="I1652" s="46">
        <v>11</v>
      </c>
      <c r="J1652" s="45"/>
    </row>
    <row r="1653" spans="1:10" ht="16.5" x14ac:dyDescent="0.25">
      <c r="A1653" s="45" t="s">
        <v>655</v>
      </c>
      <c r="B1653" s="45" t="s">
        <v>4332</v>
      </c>
      <c r="C1653" s="45" t="s">
        <v>4333</v>
      </c>
      <c r="D1653" s="45" t="s">
        <v>634</v>
      </c>
      <c r="E1653" s="45" t="s">
        <v>4333</v>
      </c>
      <c r="F1653" s="45" t="s">
        <v>38</v>
      </c>
      <c r="G1653" s="45" t="s">
        <v>667</v>
      </c>
      <c r="H1653" s="45" t="s">
        <v>983</v>
      </c>
      <c r="I1653" s="46">
        <v>0</v>
      </c>
      <c r="J1653" s="45"/>
    </row>
    <row r="1654" spans="1:10" ht="16.5" x14ac:dyDescent="0.25">
      <c r="A1654" s="45" t="s">
        <v>631</v>
      </c>
      <c r="B1654" s="45" t="s">
        <v>4334</v>
      </c>
      <c r="C1654" s="45" t="s">
        <v>4335</v>
      </c>
      <c r="D1654" s="45" t="s">
        <v>634</v>
      </c>
      <c r="E1654" s="45" t="s">
        <v>4336</v>
      </c>
      <c r="F1654" s="45" t="s">
        <v>38</v>
      </c>
      <c r="G1654" s="45" t="s">
        <v>636</v>
      </c>
      <c r="H1654" s="45" t="s">
        <v>1074</v>
      </c>
      <c r="I1654" s="46">
        <v>1</v>
      </c>
      <c r="J1654" s="45"/>
    </row>
    <row r="1655" spans="1:10" ht="16.5" x14ac:dyDescent="0.25">
      <c r="A1655" s="45" t="s">
        <v>631</v>
      </c>
      <c r="B1655" s="45" t="s">
        <v>4337</v>
      </c>
      <c r="C1655" s="45" t="s">
        <v>4338</v>
      </c>
      <c r="D1655" s="45" t="s">
        <v>634</v>
      </c>
      <c r="E1655" s="45" t="s">
        <v>4339</v>
      </c>
      <c r="F1655" s="45" t="s">
        <v>38</v>
      </c>
      <c r="G1655" s="45" t="s">
        <v>646</v>
      </c>
      <c r="H1655" s="45" t="s">
        <v>2347</v>
      </c>
      <c r="I1655" s="46">
        <v>2</v>
      </c>
      <c r="J1655" s="45"/>
    </row>
    <row r="1656" spans="1:10" ht="16.5" x14ac:dyDescent="0.25">
      <c r="A1656" s="45" t="s">
        <v>631</v>
      </c>
      <c r="B1656" s="45" t="s">
        <v>4340</v>
      </c>
      <c r="C1656" s="45" t="s">
        <v>4341</v>
      </c>
      <c r="D1656" s="45" t="s">
        <v>634</v>
      </c>
      <c r="E1656" s="45" t="s">
        <v>4342</v>
      </c>
      <c r="F1656" s="45" t="s">
        <v>38</v>
      </c>
      <c r="G1656" s="45" t="s">
        <v>674</v>
      </c>
      <c r="H1656" s="45" t="s">
        <v>1678</v>
      </c>
      <c r="I1656" s="46">
        <v>1</v>
      </c>
      <c r="J1656" s="45"/>
    </row>
    <row r="1657" spans="1:10" ht="16.5" x14ac:dyDescent="0.25">
      <c r="A1657" s="45" t="s">
        <v>631</v>
      </c>
      <c r="B1657" s="45" t="s">
        <v>4343</v>
      </c>
      <c r="C1657" s="45" t="s">
        <v>2524</v>
      </c>
      <c r="D1657" s="45" t="s">
        <v>634</v>
      </c>
      <c r="E1657" s="45" t="s">
        <v>4344</v>
      </c>
      <c r="F1657" s="45" t="s">
        <v>473</v>
      </c>
      <c r="G1657" s="45" t="s">
        <v>738</v>
      </c>
      <c r="H1657" s="45" t="s">
        <v>1916</v>
      </c>
      <c r="I1657" s="46">
        <v>2</v>
      </c>
      <c r="J1657" s="45"/>
    </row>
    <row r="1658" spans="1:10" ht="16.5" x14ac:dyDescent="0.25">
      <c r="A1658" s="45" t="s">
        <v>631</v>
      </c>
      <c r="B1658" s="45" t="s">
        <v>4345</v>
      </c>
      <c r="C1658" s="45" t="s">
        <v>4346</v>
      </c>
      <c r="D1658" s="45" t="s">
        <v>699</v>
      </c>
      <c r="E1658" s="45" t="s">
        <v>4347</v>
      </c>
      <c r="F1658" s="45" t="s">
        <v>38</v>
      </c>
      <c r="G1658" s="45" t="s">
        <v>667</v>
      </c>
      <c r="H1658" s="45" t="s">
        <v>983</v>
      </c>
      <c r="I1658" s="46">
        <v>0</v>
      </c>
      <c r="J1658" s="45"/>
    </row>
    <row r="1659" spans="1:10" ht="16.5" x14ac:dyDescent="0.25">
      <c r="A1659" s="45" t="s">
        <v>631</v>
      </c>
      <c r="B1659" s="45" t="s">
        <v>4348</v>
      </c>
      <c r="C1659" s="45" t="s">
        <v>4349</v>
      </c>
      <c r="D1659" s="45" t="s">
        <v>634</v>
      </c>
      <c r="E1659" s="45" t="s">
        <v>4350</v>
      </c>
      <c r="F1659" s="45" t="s">
        <v>38</v>
      </c>
      <c r="G1659" s="45" t="s">
        <v>636</v>
      </c>
      <c r="H1659" s="45" t="s">
        <v>1528</v>
      </c>
      <c r="I1659" s="46">
        <v>22</v>
      </c>
      <c r="J1659" s="45"/>
    </row>
    <row r="1660" spans="1:10" ht="16.5" x14ac:dyDescent="0.25">
      <c r="A1660" s="45" t="s">
        <v>631</v>
      </c>
      <c r="B1660" s="45" t="s">
        <v>4351</v>
      </c>
      <c r="C1660" s="45" t="s">
        <v>4352</v>
      </c>
      <c r="D1660" s="45" t="s">
        <v>634</v>
      </c>
      <c r="E1660" s="45" t="s">
        <v>4353</v>
      </c>
      <c r="F1660" s="45" t="s">
        <v>50</v>
      </c>
      <c r="G1660" s="45" t="s">
        <v>674</v>
      </c>
      <c r="H1660" s="45" t="s">
        <v>3868</v>
      </c>
      <c r="I1660" s="46">
        <v>1</v>
      </c>
      <c r="J1660" s="45"/>
    </row>
    <row r="1661" spans="1:10" ht="16.5" x14ac:dyDescent="0.25">
      <c r="A1661" s="45" t="s">
        <v>631</v>
      </c>
      <c r="B1661" s="45" t="s">
        <v>4354</v>
      </c>
      <c r="C1661" s="45" t="s">
        <v>4355</v>
      </c>
      <c r="D1661" s="45" t="s">
        <v>699</v>
      </c>
      <c r="E1661" s="45" t="s">
        <v>4356</v>
      </c>
      <c r="F1661" s="45" t="s">
        <v>38</v>
      </c>
      <c r="G1661" s="45" t="s">
        <v>646</v>
      </c>
      <c r="H1661" s="45" t="s">
        <v>2339</v>
      </c>
      <c r="I1661" s="46">
        <v>0</v>
      </c>
      <c r="J1661" s="45"/>
    </row>
    <row r="1662" spans="1:10" ht="16.5" x14ac:dyDescent="0.25">
      <c r="A1662" s="45" t="s">
        <v>631</v>
      </c>
      <c r="B1662" s="45" t="s">
        <v>4354</v>
      </c>
      <c r="C1662" s="45" t="s">
        <v>4355</v>
      </c>
      <c r="D1662" s="45" t="s">
        <v>699</v>
      </c>
      <c r="E1662" s="45" t="s">
        <v>4356</v>
      </c>
      <c r="F1662" s="45" t="s">
        <v>38</v>
      </c>
      <c r="G1662" s="45" t="s">
        <v>646</v>
      </c>
      <c r="H1662" s="45" t="s">
        <v>2339</v>
      </c>
      <c r="I1662" s="46">
        <v>0</v>
      </c>
      <c r="J1662" s="45"/>
    </row>
    <row r="1663" spans="1:10" ht="16.5" x14ac:dyDescent="0.25">
      <c r="A1663" s="45" t="s">
        <v>631</v>
      </c>
      <c r="B1663" s="45" t="s">
        <v>4354</v>
      </c>
      <c r="C1663" s="45" t="s">
        <v>4355</v>
      </c>
      <c r="D1663" s="45" t="s">
        <v>634</v>
      </c>
      <c r="E1663" s="45" t="s">
        <v>4356</v>
      </c>
      <c r="F1663" s="45" t="s">
        <v>38</v>
      </c>
      <c r="G1663" s="45" t="s">
        <v>646</v>
      </c>
      <c r="H1663" s="45" t="s">
        <v>2339</v>
      </c>
      <c r="I1663" s="46">
        <v>0</v>
      </c>
      <c r="J1663" s="45"/>
    </row>
    <row r="1664" spans="1:10" ht="16.5" x14ac:dyDescent="0.25">
      <c r="A1664" s="45" t="s">
        <v>631</v>
      </c>
      <c r="B1664" s="45" t="s">
        <v>4354</v>
      </c>
      <c r="C1664" s="45" t="s">
        <v>4355</v>
      </c>
      <c r="D1664" s="45" t="s">
        <v>634</v>
      </c>
      <c r="E1664" s="45" t="s">
        <v>4356</v>
      </c>
      <c r="F1664" s="45" t="s">
        <v>38</v>
      </c>
      <c r="G1664" s="45" t="s">
        <v>646</v>
      </c>
      <c r="H1664" s="45" t="s">
        <v>4357</v>
      </c>
      <c r="I1664" s="46">
        <v>0</v>
      </c>
      <c r="J1664" s="45"/>
    </row>
    <row r="1665" spans="1:10" ht="16.5" x14ac:dyDescent="0.25">
      <c r="A1665" s="45" t="s">
        <v>631</v>
      </c>
      <c r="B1665" s="45" t="s">
        <v>4354</v>
      </c>
      <c r="C1665" s="45" t="s">
        <v>4355</v>
      </c>
      <c r="D1665" s="45" t="s">
        <v>699</v>
      </c>
      <c r="E1665" s="45" t="s">
        <v>4356</v>
      </c>
      <c r="F1665" s="45" t="s">
        <v>38</v>
      </c>
      <c r="G1665" s="45" t="s">
        <v>641</v>
      </c>
      <c r="H1665" s="45" t="s">
        <v>1566</v>
      </c>
      <c r="I1665" s="46">
        <v>0</v>
      </c>
      <c r="J1665" s="45"/>
    </row>
    <row r="1666" spans="1:10" ht="16.5" x14ac:dyDescent="0.25">
      <c r="A1666" s="45" t="s">
        <v>631</v>
      </c>
      <c r="B1666" s="45" t="s">
        <v>4354</v>
      </c>
      <c r="C1666" s="45" t="s">
        <v>4355</v>
      </c>
      <c r="D1666" s="45" t="s">
        <v>634</v>
      </c>
      <c r="E1666" s="45" t="s">
        <v>4356</v>
      </c>
      <c r="F1666" s="45" t="s">
        <v>38</v>
      </c>
      <c r="G1666" s="45" t="s">
        <v>641</v>
      </c>
      <c r="H1666" s="45" t="s">
        <v>1566</v>
      </c>
      <c r="I1666" s="46">
        <v>0</v>
      </c>
      <c r="J1666" s="45"/>
    </row>
    <row r="1667" spans="1:10" ht="16.5" x14ac:dyDescent="0.25">
      <c r="A1667" s="45" t="s">
        <v>631</v>
      </c>
      <c r="B1667" s="45" t="s">
        <v>4354</v>
      </c>
      <c r="C1667" s="45" t="s">
        <v>4355</v>
      </c>
      <c r="D1667" s="45" t="s">
        <v>634</v>
      </c>
      <c r="E1667" s="45" t="s">
        <v>4356</v>
      </c>
      <c r="F1667" s="45" t="s">
        <v>38</v>
      </c>
      <c r="G1667" s="45" t="s">
        <v>641</v>
      </c>
      <c r="H1667" s="45" t="s">
        <v>1566</v>
      </c>
      <c r="I1667" s="46">
        <v>2</v>
      </c>
      <c r="J1667" s="45"/>
    </row>
    <row r="1668" spans="1:10" ht="16.5" x14ac:dyDescent="0.25">
      <c r="A1668" s="45" t="s">
        <v>631</v>
      </c>
      <c r="B1668" s="45" t="s">
        <v>4354</v>
      </c>
      <c r="C1668" s="45" t="s">
        <v>4355</v>
      </c>
      <c r="D1668" s="45" t="s">
        <v>634</v>
      </c>
      <c r="E1668" s="45" t="s">
        <v>4356</v>
      </c>
      <c r="F1668" s="45" t="s">
        <v>38</v>
      </c>
      <c r="G1668" s="45" t="s">
        <v>665</v>
      </c>
      <c r="H1668" s="45" t="s">
        <v>4358</v>
      </c>
      <c r="I1668" s="46">
        <v>51</v>
      </c>
      <c r="J1668" s="45"/>
    </row>
    <row r="1669" spans="1:10" ht="16.5" x14ac:dyDescent="0.25">
      <c r="A1669" s="45" t="s">
        <v>631</v>
      </c>
      <c r="B1669" s="45" t="s">
        <v>4354</v>
      </c>
      <c r="C1669" s="45" t="s">
        <v>4355</v>
      </c>
      <c r="D1669" s="45" t="s">
        <v>634</v>
      </c>
      <c r="E1669" s="45" t="s">
        <v>4356</v>
      </c>
      <c r="F1669" s="45" t="s">
        <v>38</v>
      </c>
      <c r="G1669" s="45" t="s">
        <v>667</v>
      </c>
      <c r="H1669" s="45" t="s">
        <v>1570</v>
      </c>
      <c r="I1669" s="46">
        <v>0</v>
      </c>
      <c r="J1669" s="45"/>
    </row>
    <row r="1670" spans="1:10" ht="16.5" x14ac:dyDescent="0.25">
      <c r="A1670" s="45" t="s">
        <v>631</v>
      </c>
      <c r="B1670" s="45" t="s">
        <v>4359</v>
      </c>
      <c r="C1670" s="45" t="s">
        <v>4360</v>
      </c>
      <c r="D1670" s="45" t="s">
        <v>634</v>
      </c>
      <c r="E1670" s="45" t="s">
        <v>4361</v>
      </c>
      <c r="F1670" s="45" t="s">
        <v>50</v>
      </c>
      <c r="G1670" s="45" t="s">
        <v>674</v>
      </c>
      <c r="H1670" s="45" t="s">
        <v>4362</v>
      </c>
      <c r="I1670" s="46">
        <v>38</v>
      </c>
      <c r="J1670" s="45"/>
    </row>
    <row r="1671" spans="1:10" ht="16.5" x14ac:dyDescent="0.25">
      <c r="A1671" s="45" t="s">
        <v>648</v>
      </c>
      <c r="B1671" s="45" t="s">
        <v>4363</v>
      </c>
      <c r="C1671" s="45" t="s">
        <v>4364</v>
      </c>
      <c r="D1671" s="45" t="s">
        <v>634</v>
      </c>
      <c r="E1671" s="45" t="s">
        <v>4365</v>
      </c>
      <c r="F1671" s="45" t="s">
        <v>50</v>
      </c>
      <c r="G1671" s="45" t="s">
        <v>636</v>
      </c>
      <c r="H1671" s="45" t="s">
        <v>4366</v>
      </c>
      <c r="I1671" s="46">
        <v>0</v>
      </c>
      <c r="J1671" s="45" t="s">
        <v>3050</v>
      </c>
    </row>
    <row r="1672" spans="1:10" ht="16.5" x14ac:dyDescent="0.25">
      <c r="A1672" s="45" t="s">
        <v>631</v>
      </c>
      <c r="B1672" s="45" t="s">
        <v>4367</v>
      </c>
      <c r="C1672" s="45" t="s">
        <v>4368</v>
      </c>
      <c r="D1672" s="45" t="s">
        <v>699</v>
      </c>
      <c r="E1672" s="45" t="s">
        <v>4369</v>
      </c>
      <c r="F1672" s="45" t="s">
        <v>38</v>
      </c>
      <c r="G1672" s="45" t="s">
        <v>659</v>
      </c>
      <c r="H1672" s="45" t="s">
        <v>2007</v>
      </c>
      <c r="I1672" s="46">
        <v>0</v>
      </c>
      <c r="J1672" s="45"/>
    </row>
    <row r="1673" spans="1:10" ht="16.5" x14ac:dyDescent="0.25">
      <c r="A1673" s="45" t="s">
        <v>631</v>
      </c>
      <c r="B1673" s="45" t="s">
        <v>4367</v>
      </c>
      <c r="C1673" s="45" t="s">
        <v>4368</v>
      </c>
      <c r="D1673" s="45" t="s">
        <v>699</v>
      </c>
      <c r="E1673" s="45" t="s">
        <v>4369</v>
      </c>
      <c r="F1673" s="45" t="s">
        <v>38</v>
      </c>
      <c r="G1673" s="45" t="s">
        <v>659</v>
      </c>
      <c r="H1673" s="45" t="s">
        <v>4370</v>
      </c>
      <c r="I1673" s="46">
        <v>0</v>
      </c>
      <c r="J1673" s="45"/>
    </row>
    <row r="1674" spans="1:10" ht="16.5" x14ac:dyDescent="0.25">
      <c r="A1674" s="45" t="s">
        <v>655</v>
      </c>
      <c r="B1674" s="45" t="s">
        <v>4371</v>
      </c>
      <c r="C1674" s="45" t="s">
        <v>4372</v>
      </c>
      <c r="D1674" s="45" t="s">
        <v>634</v>
      </c>
      <c r="E1674" s="45" t="s">
        <v>4373</v>
      </c>
      <c r="F1674" s="45" t="s">
        <v>38</v>
      </c>
      <c r="G1674" s="45" t="s">
        <v>646</v>
      </c>
      <c r="H1674" s="45" t="s">
        <v>981</v>
      </c>
      <c r="I1674" s="46">
        <v>5</v>
      </c>
      <c r="J1674" s="45"/>
    </row>
    <row r="1675" spans="1:10" ht="16.5" x14ac:dyDescent="0.25">
      <c r="A1675" s="45" t="s">
        <v>655</v>
      </c>
      <c r="B1675" s="45" t="s">
        <v>4371</v>
      </c>
      <c r="C1675" s="45" t="s">
        <v>4372</v>
      </c>
      <c r="D1675" s="45" t="s">
        <v>634</v>
      </c>
      <c r="E1675" s="45" t="s">
        <v>4373</v>
      </c>
      <c r="F1675" s="45" t="s">
        <v>38</v>
      </c>
      <c r="G1675" s="45" t="s">
        <v>665</v>
      </c>
      <c r="H1675" s="45" t="s">
        <v>982</v>
      </c>
      <c r="I1675" s="46">
        <v>4</v>
      </c>
      <c r="J1675" s="45"/>
    </row>
    <row r="1676" spans="1:10" ht="16.5" x14ac:dyDescent="0.25">
      <c r="A1676" s="45" t="s">
        <v>655</v>
      </c>
      <c r="B1676" s="45" t="s">
        <v>4371</v>
      </c>
      <c r="C1676" s="45" t="s">
        <v>4372</v>
      </c>
      <c r="D1676" s="45" t="s">
        <v>634</v>
      </c>
      <c r="E1676" s="45" t="s">
        <v>4373</v>
      </c>
      <c r="F1676" s="45" t="s">
        <v>38</v>
      </c>
      <c r="G1676" s="45" t="s">
        <v>667</v>
      </c>
      <c r="H1676" s="45" t="s">
        <v>983</v>
      </c>
      <c r="I1676" s="46">
        <v>0</v>
      </c>
      <c r="J1676" s="45"/>
    </row>
    <row r="1677" spans="1:10" ht="16.5" x14ac:dyDescent="0.25">
      <c r="A1677" s="45" t="s">
        <v>631</v>
      </c>
      <c r="B1677" s="45" t="s">
        <v>4374</v>
      </c>
      <c r="C1677" s="45" t="s">
        <v>639</v>
      </c>
      <c r="D1677" s="45" t="s">
        <v>634</v>
      </c>
      <c r="E1677" s="45" t="s">
        <v>4375</v>
      </c>
      <c r="F1677" s="45" t="s">
        <v>38</v>
      </c>
      <c r="G1677" s="45" t="s">
        <v>641</v>
      </c>
      <c r="H1677" s="45" t="s">
        <v>642</v>
      </c>
      <c r="I1677" s="46">
        <v>2</v>
      </c>
      <c r="J1677" s="45"/>
    </row>
    <row r="1678" spans="1:10" ht="16.5" x14ac:dyDescent="0.25">
      <c r="A1678" s="45" t="s">
        <v>631</v>
      </c>
      <c r="B1678" s="45" t="s">
        <v>4376</v>
      </c>
      <c r="C1678" s="45" t="s">
        <v>1533</v>
      </c>
      <c r="D1678" s="45" t="s">
        <v>634</v>
      </c>
      <c r="E1678" s="45" t="s">
        <v>4377</v>
      </c>
      <c r="F1678" s="45" t="s">
        <v>38</v>
      </c>
      <c r="G1678" s="45" t="s">
        <v>636</v>
      </c>
      <c r="H1678" s="45" t="s">
        <v>4378</v>
      </c>
      <c r="I1678" s="46">
        <v>9</v>
      </c>
      <c r="J1678" s="45"/>
    </row>
    <row r="1679" spans="1:10" ht="16.5" x14ac:dyDescent="0.25">
      <c r="A1679" s="45" t="s">
        <v>631</v>
      </c>
      <c r="B1679" s="45" t="s">
        <v>4379</v>
      </c>
      <c r="C1679" s="45" t="s">
        <v>4380</v>
      </c>
      <c r="D1679" s="45" t="s">
        <v>634</v>
      </c>
      <c r="E1679" s="45" t="s">
        <v>4212</v>
      </c>
      <c r="F1679" s="45" t="s">
        <v>38</v>
      </c>
      <c r="G1679" s="45" t="s">
        <v>738</v>
      </c>
      <c r="H1679" s="45" t="s">
        <v>2147</v>
      </c>
      <c r="I1679" s="46">
        <v>3</v>
      </c>
      <c r="J1679" s="45"/>
    </row>
    <row r="1680" spans="1:10" ht="16.5" x14ac:dyDescent="0.25">
      <c r="A1680" s="45" t="s">
        <v>631</v>
      </c>
      <c r="B1680" s="45" t="s">
        <v>4379</v>
      </c>
      <c r="C1680" s="45" t="s">
        <v>4380</v>
      </c>
      <c r="D1680" s="45" t="s">
        <v>634</v>
      </c>
      <c r="E1680" s="45" t="s">
        <v>4212</v>
      </c>
      <c r="F1680" s="45" t="s">
        <v>38</v>
      </c>
      <c r="G1680" s="45" t="s">
        <v>738</v>
      </c>
      <c r="H1680" s="45" t="s">
        <v>870</v>
      </c>
      <c r="I1680" s="46">
        <v>3</v>
      </c>
      <c r="J1680" s="45"/>
    </row>
    <row r="1681" spans="1:10" ht="16.5" x14ac:dyDescent="0.25">
      <c r="A1681" s="45" t="s">
        <v>631</v>
      </c>
      <c r="B1681" s="45" t="s">
        <v>4379</v>
      </c>
      <c r="C1681" s="45" t="s">
        <v>4380</v>
      </c>
      <c r="D1681" s="45" t="s">
        <v>634</v>
      </c>
      <c r="E1681" s="45" t="s">
        <v>4212</v>
      </c>
      <c r="F1681" s="45" t="s">
        <v>38</v>
      </c>
      <c r="G1681" s="45" t="s">
        <v>738</v>
      </c>
      <c r="H1681" s="45" t="s">
        <v>1900</v>
      </c>
      <c r="I1681" s="46">
        <v>1</v>
      </c>
      <c r="J1681" s="45"/>
    </row>
    <row r="1682" spans="1:10" ht="16.5" x14ac:dyDescent="0.25">
      <c r="A1682" s="45" t="s">
        <v>631</v>
      </c>
      <c r="B1682" s="45" t="s">
        <v>123</v>
      </c>
      <c r="C1682" s="45" t="s">
        <v>4381</v>
      </c>
      <c r="D1682" s="45" t="s">
        <v>699</v>
      </c>
      <c r="E1682" s="45" t="s">
        <v>4382</v>
      </c>
      <c r="F1682" s="45" t="s">
        <v>38</v>
      </c>
      <c r="G1682" s="45" t="s">
        <v>646</v>
      </c>
      <c r="H1682" s="45" t="s">
        <v>713</v>
      </c>
      <c r="I1682" s="46">
        <v>70</v>
      </c>
      <c r="J1682" s="45"/>
    </row>
    <row r="1683" spans="1:10" ht="16.5" x14ac:dyDescent="0.25">
      <c r="A1683" s="45" t="s">
        <v>631</v>
      </c>
      <c r="B1683" s="45" t="s">
        <v>123</v>
      </c>
      <c r="C1683" s="45" t="s">
        <v>4381</v>
      </c>
      <c r="D1683" s="45" t="s">
        <v>699</v>
      </c>
      <c r="E1683" s="45" t="s">
        <v>4382</v>
      </c>
      <c r="F1683" s="45" t="s">
        <v>38</v>
      </c>
      <c r="G1683" s="45" t="s">
        <v>683</v>
      </c>
      <c r="H1683" s="45" t="s">
        <v>701</v>
      </c>
      <c r="I1683" s="46">
        <v>0</v>
      </c>
      <c r="J1683" s="45"/>
    </row>
    <row r="1684" spans="1:10" ht="16.5" x14ac:dyDescent="0.25">
      <c r="A1684" s="45" t="s">
        <v>808</v>
      </c>
      <c r="B1684" s="45" t="s">
        <v>4383</v>
      </c>
      <c r="C1684" s="45" t="s">
        <v>4384</v>
      </c>
      <c r="D1684" s="45" t="s">
        <v>699</v>
      </c>
      <c r="E1684" s="45" t="s">
        <v>4385</v>
      </c>
      <c r="F1684" s="45" t="s">
        <v>50</v>
      </c>
      <c r="G1684" s="45" t="s">
        <v>646</v>
      </c>
      <c r="H1684" s="45" t="s">
        <v>2545</v>
      </c>
      <c r="I1684" s="46">
        <v>0</v>
      </c>
      <c r="J1684" s="45"/>
    </row>
    <row r="1685" spans="1:10" ht="16.5" x14ac:dyDescent="0.25">
      <c r="A1685" s="45" t="s">
        <v>631</v>
      </c>
      <c r="B1685" s="45" t="s">
        <v>4386</v>
      </c>
      <c r="C1685" s="45" t="s">
        <v>4387</v>
      </c>
      <c r="D1685" s="45" t="s">
        <v>634</v>
      </c>
      <c r="E1685" s="45" t="s">
        <v>1264</v>
      </c>
      <c r="F1685" s="45" t="s">
        <v>38</v>
      </c>
      <c r="G1685" s="45" t="s">
        <v>646</v>
      </c>
      <c r="H1685" s="45" t="s">
        <v>679</v>
      </c>
      <c r="I1685" s="46">
        <v>1</v>
      </c>
      <c r="J1685" s="45"/>
    </row>
    <row r="1686" spans="1:10" ht="16.5" x14ac:dyDescent="0.25">
      <c r="A1686" s="45" t="s">
        <v>631</v>
      </c>
      <c r="B1686" s="45" t="s">
        <v>4388</v>
      </c>
      <c r="C1686" s="45" t="s">
        <v>4389</v>
      </c>
      <c r="D1686" s="45" t="s">
        <v>634</v>
      </c>
      <c r="E1686" s="45" t="s">
        <v>4390</v>
      </c>
      <c r="F1686" s="45" t="s">
        <v>38</v>
      </c>
      <c r="G1686" s="45" t="s">
        <v>674</v>
      </c>
      <c r="H1686" s="45" t="s">
        <v>4391</v>
      </c>
      <c r="I1686" s="46">
        <v>0</v>
      </c>
      <c r="J1686" s="45"/>
    </row>
    <row r="1687" spans="1:10" ht="16.5" x14ac:dyDescent="0.25">
      <c r="A1687" s="45" t="s">
        <v>631</v>
      </c>
      <c r="B1687" s="45" t="s">
        <v>4388</v>
      </c>
      <c r="C1687" s="45" t="s">
        <v>4389</v>
      </c>
      <c r="D1687" s="45" t="s">
        <v>634</v>
      </c>
      <c r="E1687" s="45" t="s">
        <v>4390</v>
      </c>
      <c r="F1687" s="45" t="s">
        <v>38</v>
      </c>
      <c r="G1687" s="45" t="s">
        <v>1057</v>
      </c>
      <c r="H1687" s="45" t="s">
        <v>1674</v>
      </c>
      <c r="I1687" s="46">
        <v>1</v>
      </c>
      <c r="J1687" s="45"/>
    </row>
    <row r="1688" spans="1:10" ht="16.5" x14ac:dyDescent="0.25">
      <c r="A1688" s="45" t="s">
        <v>631</v>
      </c>
      <c r="B1688" s="45" t="s">
        <v>4392</v>
      </c>
      <c r="C1688" s="45" t="s">
        <v>4393</v>
      </c>
      <c r="D1688" s="45" t="s">
        <v>699</v>
      </c>
      <c r="E1688" s="45" t="s">
        <v>4394</v>
      </c>
      <c r="F1688" s="45" t="s">
        <v>38</v>
      </c>
      <c r="G1688" s="45" t="s">
        <v>646</v>
      </c>
      <c r="H1688" s="45" t="s">
        <v>767</v>
      </c>
      <c r="I1688" s="46">
        <v>1</v>
      </c>
      <c r="J1688" s="45"/>
    </row>
    <row r="1689" spans="1:10" ht="16.5" x14ac:dyDescent="0.25">
      <c r="A1689" s="45" t="s">
        <v>631</v>
      </c>
      <c r="B1689" s="45" t="s">
        <v>4392</v>
      </c>
      <c r="C1689" s="45" t="s">
        <v>4393</v>
      </c>
      <c r="D1689" s="45" t="s">
        <v>634</v>
      </c>
      <c r="E1689" s="45" t="s">
        <v>4394</v>
      </c>
      <c r="F1689" s="45" t="s">
        <v>38</v>
      </c>
      <c r="G1689" s="45" t="s">
        <v>646</v>
      </c>
      <c r="H1689" s="45" t="s">
        <v>1231</v>
      </c>
      <c r="I1689" s="46">
        <v>0</v>
      </c>
      <c r="J1689" s="45"/>
    </row>
    <row r="1690" spans="1:10" ht="16.5" x14ac:dyDescent="0.25">
      <c r="A1690" s="45" t="s">
        <v>631</v>
      </c>
      <c r="B1690" s="45" t="s">
        <v>4392</v>
      </c>
      <c r="C1690" s="45" t="s">
        <v>4393</v>
      </c>
      <c r="D1690" s="45" t="s">
        <v>634</v>
      </c>
      <c r="E1690" s="45" t="s">
        <v>4394</v>
      </c>
      <c r="F1690" s="45" t="s">
        <v>38</v>
      </c>
      <c r="G1690" s="45" t="s">
        <v>665</v>
      </c>
      <c r="H1690" s="45" t="s">
        <v>1232</v>
      </c>
      <c r="I1690" s="46">
        <v>1</v>
      </c>
      <c r="J1690" s="45"/>
    </row>
    <row r="1691" spans="1:10" ht="16.5" x14ac:dyDescent="0.25">
      <c r="A1691" s="45" t="s">
        <v>631</v>
      </c>
      <c r="B1691" s="45" t="s">
        <v>4395</v>
      </c>
      <c r="C1691" s="45" t="s">
        <v>4396</v>
      </c>
      <c r="D1691" s="45" t="s">
        <v>634</v>
      </c>
      <c r="E1691" s="45" t="s">
        <v>4397</v>
      </c>
      <c r="F1691" s="45" t="s">
        <v>50</v>
      </c>
      <c r="G1691" s="45" t="s">
        <v>636</v>
      </c>
      <c r="H1691" s="45" t="s">
        <v>4398</v>
      </c>
      <c r="I1691" s="46">
        <v>6</v>
      </c>
      <c r="J1691" s="45"/>
    </row>
    <row r="1692" spans="1:10" ht="16.5" x14ac:dyDescent="0.25">
      <c r="A1692" s="45" t="s">
        <v>631</v>
      </c>
      <c r="B1692" s="45" t="s">
        <v>4399</v>
      </c>
      <c r="C1692" s="45" t="s">
        <v>4400</v>
      </c>
      <c r="D1692" s="45" t="s">
        <v>699</v>
      </c>
      <c r="E1692" s="45" t="s">
        <v>4401</v>
      </c>
      <c r="F1692" s="45" t="s">
        <v>38</v>
      </c>
      <c r="G1692" s="45" t="s">
        <v>646</v>
      </c>
      <c r="H1692" s="45" t="s">
        <v>713</v>
      </c>
      <c r="I1692" s="46">
        <v>0</v>
      </c>
      <c r="J1692" s="45"/>
    </row>
    <row r="1693" spans="1:10" ht="16.5" x14ac:dyDescent="0.25">
      <c r="A1693" s="45" t="s">
        <v>655</v>
      </c>
      <c r="B1693" s="45" t="s">
        <v>4402</v>
      </c>
      <c r="C1693" s="45" t="s">
        <v>4403</v>
      </c>
      <c r="D1693" s="45" t="s">
        <v>634</v>
      </c>
      <c r="E1693" s="45" t="s">
        <v>4403</v>
      </c>
      <c r="F1693" s="45" t="s">
        <v>38</v>
      </c>
      <c r="G1693" s="45" t="s">
        <v>646</v>
      </c>
      <c r="H1693" s="45" t="s">
        <v>981</v>
      </c>
      <c r="I1693" s="46">
        <v>5</v>
      </c>
      <c r="J1693" s="45"/>
    </row>
    <row r="1694" spans="1:10" ht="16.5" x14ac:dyDescent="0.25">
      <c r="A1694" s="45" t="s">
        <v>655</v>
      </c>
      <c r="B1694" s="45" t="s">
        <v>4402</v>
      </c>
      <c r="C1694" s="45" t="s">
        <v>4403</v>
      </c>
      <c r="D1694" s="45" t="s">
        <v>634</v>
      </c>
      <c r="E1694" s="45" t="s">
        <v>4403</v>
      </c>
      <c r="F1694" s="45" t="s">
        <v>38</v>
      </c>
      <c r="G1694" s="45" t="s">
        <v>665</v>
      </c>
      <c r="H1694" s="45" t="s">
        <v>982</v>
      </c>
      <c r="I1694" s="46">
        <v>7</v>
      </c>
      <c r="J1694" s="45"/>
    </row>
    <row r="1695" spans="1:10" ht="16.5" x14ac:dyDescent="0.25">
      <c r="A1695" s="45" t="s">
        <v>655</v>
      </c>
      <c r="B1695" s="45" t="s">
        <v>4402</v>
      </c>
      <c r="C1695" s="45" t="s">
        <v>4403</v>
      </c>
      <c r="D1695" s="45" t="s">
        <v>634</v>
      </c>
      <c r="E1695" s="45" t="s">
        <v>4403</v>
      </c>
      <c r="F1695" s="45" t="s">
        <v>38</v>
      </c>
      <c r="G1695" s="45" t="s">
        <v>667</v>
      </c>
      <c r="H1695" s="45" t="s">
        <v>983</v>
      </c>
      <c r="I1695" s="46">
        <v>0</v>
      </c>
      <c r="J1695" s="45"/>
    </row>
    <row r="1696" spans="1:10" ht="16.5" x14ac:dyDescent="0.25">
      <c r="A1696" s="45" t="s">
        <v>631</v>
      </c>
      <c r="B1696" s="45" t="s">
        <v>406</v>
      </c>
      <c r="C1696" s="45" t="s">
        <v>4404</v>
      </c>
      <c r="D1696" s="45" t="s">
        <v>634</v>
      </c>
      <c r="E1696" s="45" t="s">
        <v>4405</v>
      </c>
      <c r="F1696" s="45" t="s">
        <v>50</v>
      </c>
      <c r="G1696" s="45" t="s">
        <v>674</v>
      </c>
      <c r="H1696" s="45" t="s">
        <v>3868</v>
      </c>
      <c r="I1696" s="46">
        <v>6</v>
      </c>
      <c r="J1696" s="45"/>
    </row>
    <row r="1697" spans="1:10" ht="16.5" x14ac:dyDescent="0.25">
      <c r="A1697" s="45" t="s">
        <v>631</v>
      </c>
      <c r="B1697" s="45" t="s">
        <v>4406</v>
      </c>
      <c r="C1697" s="45" t="s">
        <v>4407</v>
      </c>
      <c r="D1697" s="45" t="s">
        <v>699</v>
      </c>
      <c r="E1697" s="45" t="s">
        <v>4408</v>
      </c>
      <c r="F1697" s="45" t="s">
        <v>50</v>
      </c>
      <c r="G1697" s="45" t="s">
        <v>646</v>
      </c>
      <c r="H1697" s="45" t="s">
        <v>2339</v>
      </c>
      <c r="I1697" s="46">
        <v>0</v>
      </c>
      <c r="J1697" s="45"/>
    </row>
    <row r="1698" spans="1:10" ht="16.5" x14ac:dyDescent="0.25">
      <c r="A1698" s="45" t="s">
        <v>631</v>
      </c>
      <c r="B1698" s="45" t="s">
        <v>4409</v>
      </c>
      <c r="C1698" s="45" t="s">
        <v>4410</v>
      </c>
      <c r="D1698" s="45" t="s">
        <v>634</v>
      </c>
      <c r="E1698" s="45" t="s">
        <v>645</v>
      </c>
      <c r="F1698" s="45" t="s">
        <v>38</v>
      </c>
      <c r="G1698" s="45" t="s">
        <v>646</v>
      </c>
      <c r="H1698" s="45" t="s">
        <v>647</v>
      </c>
      <c r="I1698" s="46">
        <v>2</v>
      </c>
      <c r="J1698" s="45"/>
    </row>
    <row r="1699" spans="1:10" ht="16.5" x14ac:dyDescent="0.25">
      <c r="A1699" s="45" t="s">
        <v>631</v>
      </c>
      <c r="B1699" s="45" t="s">
        <v>4411</v>
      </c>
      <c r="C1699" s="45" t="s">
        <v>1222</v>
      </c>
      <c r="D1699" s="45" t="s">
        <v>634</v>
      </c>
      <c r="E1699" s="45" t="s">
        <v>4412</v>
      </c>
      <c r="F1699" s="45" t="s">
        <v>38</v>
      </c>
      <c r="G1699" s="45" t="s">
        <v>667</v>
      </c>
      <c r="H1699" s="45" t="s">
        <v>668</v>
      </c>
      <c r="I1699" s="46">
        <v>2</v>
      </c>
      <c r="J1699" s="45"/>
    </row>
    <row r="1700" spans="1:10" ht="16.5" x14ac:dyDescent="0.25">
      <c r="A1700" s="45" t="s">
        <v>631</v>
      </c>
      <c r="B1700" s="45" t="s">
        <v>4413</v>
      </c>
      <c r="C1700" s="45" t="s">
        <v>4414</v>
      </c>
      <c r="D1700" s="45" t="s">
        <v>634</v>
      </c>
      <c r="E1700" s="45" t="s">
        <v>4415</v>
      </c>
      <c r="F1700" s="45" t="s">
        <v>38</v>
      </c>
      <c r="G1700" s="45" t="s">
        <v>636</v>
      </c>
      <c r="H1700" s="45" t="s">
        <v>1435</v>
      </c>
      <c r="I1700" s="46">
        <v>1</v>
      </c>
      <c r="J1700" s="45"/>
    </row>
    <row r="1701" spans="1:10" ht="16.5" x14ac:dyDescent="0.25">
      <c r="A1701" s="45" t="s">
        <v>631</v>
      </c>
      <c r="B1701" s="45" t="s">
        <v>4416</v>
      </c>
      <c r="C1701" s="45" t="s">
        <v>4417</v>
      </c>
      <c r="D1701" s="45" t="s">
        <v>634</v>
      </c>
      <c r="E1701" s="45" t="s">
        <v>4418</v>
      </c>
      <c r="F1701" s="45" t="s">
        <v>38</v>
      </c>
      <c r="G1701" s="45" t="s">
        <v>674</v>
      </c>
      <c r="H1701" s="45" t="s">
        <v>1216</v>
      </c>
      <c r="I1701" s="46">
        <v>1</v>
      </c>
      <c r="J1701" s="45"/>
    </row>
    <row r="1702" spans="1:10" ht="16.5" x14ac:dyDescent="0.25">
      <c r="A1702" s="45" t="s">
        <v>808</v>
      </c>
      <c r="B1702" s="45" t="s">
        <v>4419</v>
      </c>
      <c r="C1702" s="45" t="s">
        <v>4420</v>
      </c>
      <c r="D1702" s="45" t="s">
        <v>699</v>
      </c>
      <c r="E1702" s="45" t="s">
        <v>4421</v>
      </c>
      <c r="F1702" s="45" t="s">
        <v>38</v>
      </c>
      <c r="G1702" s="45" t="s">
        <v>667</v>
      </c>
      <c r="H1702" s="45" t="s">
        <v>983</v>
      </c>
      <c r="I1702" s="46">
        <v>1</v>
      </c>
      <c r="J1702" s="45"/>
    </row>
    <row r="1703" spans="1:10" ht="16.5" x14ac:dyDescent="0.25">
      <c r="A1703" s="45" t="s">
        <v>631</v>
      </c>
      <c r="B1703" s="45" t="s">
        <v>4422</v>
      </c>
      <c r="C1703" s="45" t="s">
        <v>4423</v>
      </c>
      <c r="D1703" s="45" t="s">
        <v>699</v>
      </c>
      <c r="E1703" s="45" t="s">
        <v>4424</v>
      </c>
      <c r="F1703" s="45" t="s">
        <v>473</v>
      </c>
      <c r="G1703" s="45" t="s">
        <v>855</v>
      </c>
      <c r="H1703" s="45" t="s">
        <v>2190</v>
      </c>
      <c r="I1703" s="46">
        <v>1</v>
      </c>
      <c r="J1703" s="45"/>
    </row>
    <row r="1704" spans="1:10" ht="16.5" x14ac:dyDescent="0.25">
      <c r="A1704" s="45" t="s">
        <v>631</v>
      </c>
      <c r="B1704" s="45" t="s">
        <v>4425</v>
      </c>
      <c r="C1704" s="45" t="s">
        <v>4426</v>
      </c>
      <c r="D1704" s="45" t="s">
        <v>634</v>
      </c>
      <c r="E1704" s="45" t="s">
        <v>4427</v>
      </c>
      <c r="F1704" s="45" t="s">
        <v>38</v>
      </c>
      <c r="G1704" s="45" t="s">
        <v>646</v>
      </c>
      <c r="H1704" s="45" t="s">
        <v>1870</v>
      </c>
      <c r="I1704" s="46">
        <v>0</v>
      </c>
      <c r="J1704" s="45"/>
    </row>
    <row r="1705" spans="1:10" ht="16.5" x14ac:dyDescent="0.25">
      <c r="A1705" s="45" t="s">
        <v>631</v>
      </c>
      <c r="B1705" s="45" t="s">
        <v>4425</v>
      </c>
      <c r="C1705" s="45" t="s">
        <v>4426</v>
      </c>
      <c r="D1705" s="45" t="s">
        <v>699</v>
      </c>
      <c r="E1705" s="45" t="s">
        <v>4427</v>
      </c>
      <c r="F1705" s="45" t="s">
        <v>38</v>
      </c>
      <c r="G1705" s="45" t="s">
        <v>646</v>
      </c>
      <c r="H1705" s="45" t="s">
        <v>713</v>
      </c>
      <c r="I1705" s="46">
        <v>0</v>
      </c>
      <c r="J1705" s="45"/>
    </row>
    <row r="1706" spans="1:10" ht="16.5" x14ac:dyDescent="0.25">
      <c r="A1706" s="45" t="s">
        <v>631</v>
      </c>
      <c r="B1706" s="45" t="s">
        <v>4425</v>
      </c>
      <c r="C1706" s="45" t="s">
        <v>4426</v>
      </c>
      <c r="D1706" s="45" t="s">
        <v>699</v>
      </c>
      <c r="E1706" s="45" t="s">
        <v>4427</v>
      </c>
      <c r="F1706" s="45" t="s">
        <v>38</v>
      </c>
      <c r="G1706" s="45" t="s">
        <v>646</v>
      </c>
      <c r="H1706" s="45" t="s">
        <v>713</v>
      </c>
      <c r="I1706" s="46">
        <v>0</v>
      </c>
      <c r="J1706" s="45"/>
    </row>
    <row r="1707" spans="1:10" ht="16.5" x14ac:dyDescent="0.25">
      <c r="A1707" s="45" t="s">
        <v>631</v>
      </c>
      <c r="B1707" s="45" t="s">
        <v>4425</v>
      </c>
      <c r="C1707" s="45" t="s">
        <v>4426</v>
      </c>
      <c r="D1707" s="45" t="s">
        <v>699</v>
      </c>
      <c r="E1707" s="45" t="s">
        <v>4427</v>
      </c>
      <c r="F1707" s="45" t="s">
        <v>38</v>
      </c>
      <c r="G1707" s="45" t="s">
        <v>646</v>
      </c>
      <c r="H1707" s="45" t="s">
        <v>713</v>
      </c>
      <c r="I1707" s="46">
        <v>0</v>
      </c>
      <c r="J1707" s="45"/>
    </row>
    <row r="1708" spans="1:10" ht="16.5" x14ac:dyDescent="0.25">
      <c r="A1708" s="45" t="s">
        <v>631</v>
      </c>
      <c r="B1708" s="45" t="s">
        <v>4428</v>
      </c>
      <c r="C1708" s="45" t="s">
        <v>4429</v>
      </c>
      <c r="D1708" s="45" t="s">
        <v>634</v>
      </c>
      <c r="E1708" s="45" t="s">
        <v>4430</v>
      </c>
      <c r="F1708" s="45" t="s">
        <v>38</v>
      </c>
      <c r="G1708" s="45" t="s">
        <v>674</v>
      </c>
      <c r="H1708" s="45" t="s">
        <v>1925</v>
      </c>
      <c r="I1708" s="46">
        <v>1</v>
      </c>
      <c r="J1708" s="45"/>
    </row>
    <row r="1709" spans="1:10" ht="16.5" x14ac:dyDescent="0.25">
      <c r="A1709" s="45" t="s">
        <v>631</v>
      </c>
      <c r="B1709" s="45" t="s">
        <v>4431</v>
      </c>
      <c r="C1709" s="45" t="s">
        <v>4432</v>
      </c>
      <c r="D1709" s="45" t="s">
        <v>634</v>
      </c>
      <c r="E1709" s="45" t="s">
        <v>4433</v>
      </c>
      <c r="F1709" s="45" t="s">
        <v>473</v>
      </c>
      <c r="G1709" s="45" t="s">
        <v>683</v>
      </c>
      <c r="H1709" s="45" t="s">
        <v>701</v>
      </c>
      <c r="I1709" s="46">
        <v>0</v>
      </c>
      <c r="J1709" s="45"/>
    </row>
    <row r="1710" spans="1:10" ht="16.5" x14ac:dyDescent="0.25">
      <c r="A1710" s="45" t="s">
        <v>631</v>
      </c>
      <c r="B1710" s="45" t="s">
        <v>4431</v>
      </c>
      <c r="C1710" s="45" t="s">
        <v>4432</v>
      </c>
      <c r="D1710" s="45" t="s">
        <v>634</v>
      </c>
      <c r="E1710" s="45" t="s">
        <v>4433</v>
      </c>
      <c r="F1710" s="45" t="s">
        <v>473</v>
      </c>
      <c r="G1710" s="45" t="s">
        <v>674</v>
      </c>
      <c r="H1710" s="45" t="s">
        <v>4434</v>
      </c>
      <c r="I1710" s="46">
        <v>2</v>
      </c>
      <c r="J1710" s="45"/>
    </row>
    <row r="1711" spans="1:10" ht="16.5" x14ac:dyDescent="0.25">
      <c r="A1711" s="45" t="s">
        <v>631</v>
      </c>
      <c r="B1711" s="45" t="s">
        <v>4431</v>
      </c>
      <c r="C1711" s="45" t="s">
        <v>4432</v>
      </c>
      <c r="D1711" s="45" t="s">
        <v>634</v>
      </c>
      <c r="E1711" s="45" t="s">
        <v>4433</v>
      </c>
      <c r="F1711" s="45" t="s">
        <v>473</v>
      </c>
      <c r="G1711" s="45" t="s">
        <v>1804</v>
      </c>
      <c r="H1711" s="45" t="s">
        <v>4435</v>
      </c>
      <c r="I1711" s="46">
        <v>1</v>
      </c>
      <c r="J1711" s="45"/>
    </row>
    <row r="1712" spans="1:10" ht="16.5" x14ac:dyDescent="0.25">
      <c r="A1712" s="45" t="s">
        <v>631</v>
      </c>
      <c r="B1712" s="45" t="s">
        <v>4436</v>
      </c>
      <c r="C1712" s="45" t="s">
        <v>4437</v>
      </c>
      <c r="D1712" s="45" t="s">
        <v>634</v>
      </c>
      <c r="E1712" s="45" t="s">
        <v>793</v>
      </c>
      <c r="F1712" s="45" t="s">
        <v>473</v>
      </c>
      <c r="G1712" s="45" t="s">
        <v>641</v>
      </c>
      <c r="H1712" s="45" t="s">
        <v>794</v>
      </c>
      <c r="I1712" s="46">
        <v>1</v>
      </c>
      <c r="J1712" s="45"/>
    </row>
    <row r="1713" spans="1:10" ht="16.5" x14ac:dyDescent="0.25">
      <c r="A1713" s="45" t="s">
        <v>631</v>
      </c>
      <c r="B1713" s="45" t="s">
        <v>4438</v>
      </c>
      <c r="C1713" s="45" t="s">
        <v>1222</v>
      </c>
      <c r="D1713" s="45" t="s">
        <v>634</v>
      </c>
      <c r="E1713" s="45"/>
      <c r="F1713" s="45" t="s">
        <v>38</v>
      </c>
      <c r="G1713" s="45" t="s">
        <v>646</v>
      </c>
      <c r="H1713" s="45" t="s">
        <v>4271</v>
      </c>
      <c r="I1713" s="46">
        <v>2</v>
      </c>
      <c r="J1713" s="45"/>
    </row>
    <row r="1714" spans="1:10" ht="16.5" x14ac:dyDescent="0.25">
      <c r="A1714" s="45" t="s">
        <v>655</v>
      </c>
      <c r="B1714" s="45" t="s">
        <v>4439</v>
      </c>
      <c r="C1714" s="45" t="s">
        <v>4440</v>
      </c>
      <c r="D1714" s="45" t="s">
        <v>634</v>
      </c>
      <c r="E1714" s="45" t="s">
        <v>4441</v>
      </c>
      <c r="F1714" s="45" t="s">
        <v>38</v>
      </c>
      <c r="G1714" s="45" t="s">
        <v>646</v>
      </c>
      <c r="H1714" s="45" t="s">
        <v>981</v>
      </c>
      <c r="I1714" s="46">
        <v>8</v>
      </c>
      <c r="J1714" s="45"/>
    </row>
    <row r="1715" spans="1:10" ht="16.5" x14ac:dyDescent="0.25">
      <c r="A1715" s="45" t="s">
        <v>655</v>
      </c>
      <c r="B1715" s="45" t="s">
        <v>4439</v>
      </c>
      <c r="C1715" s="45" t="s">
        <v>4440</v>
      </c>
      <c r="D1715" s="45" t="s">
        <v>634</v>
      </c>
      <c r="E1715" s="45" t="s">
        <v>4441</v>
      </c>
      <c r="F1715" s="45" t="s">
        <v>38</v>
      </c>
      <c r="G1715" s="45" t="s">
        <v>665</v>
      </c>
      <c r="H1715" s="45" t="s">
        <v>982</v>
      </c>
      <c r="I1715" s="46">
        <v>4</v>
      </c>
      <c r="J1715" s="45"/>
    </row>
    <row r="1716" spans="1:10" ht="16.5" x14ac:dyDescent="0.25">
      <c r="A1716" s="45" t="s">
        <v>655</v>
      </c>
      <c r="B1716" s="45" t="s">
        <v>4439</v>
      </c>
      <c r="C1716" s="45" t="s">
        <v>4440</v>
      </c>
      <c r="D1716" s="45" t="s">
        <v>634</v>
      </c>
      <c r="E1716" s="45" t="s">
        <v>4441</v>
      </c>
      <c r="F1716" s="45" t="s">
        <v>38</v>
      </c>
      <c r="G1716" s="45" t="s">
        <v>667</v>
      </c>
      <c r="H1716" s="45" t="s">
        <v>983</v>
      </c>
      <c r="I1716" s="46">
        <v>0</v>
      </c>
      <c r="J1716" s="45"/>
    </row>
    <row r="1717" spans="1:10" ht="16.5" x14ac:dyDescent="0.25">
      <c r="A1717" s="45" t="s">
        <v>858</v>
      </c>
      <c r="B1717" s="45" t="s">
        <v>4442</v>
      </c>
      <c r="C1717" s="45" t="s">
        <v>4443</v>
      </c>
      <c r="D1717" s="45" t="s">
        <v>634</v>
      </c>
      <c r="E1717" s="45" t="s">
        <v>2117</v>
      </c>
      <c r="F1717" s="45" t="s">
        <v>38</v>
      </c>
      <c r="G1717" s="45" t="s">
        <v>646</v>
      </c>
      <c r="H1717" s="45" t="s">
        <v>4444</v>
      </c>
      <c r="I1717" s="46">
        <v>3</v>
      </c>
      <c r="J1717" s="45"/>
    </row>
    <row r="1718" spans="1:10" ht="16.5" x14ac:dyDescent="0.25">
      <c r="A1718" s="45" t="s">
        <v>631</v>
      </c>
      <c r="B1718" s="45" t="s">
        <v>4445</v>
      </c>
      <c r="C1718" s="45" t="s">
        <v>4446</v>
      </c>
      <c r="D1718" s="45" t="s">
        <v>699</v>
      </c>
      <c r="E1718" s="45" t="s">
        <v>4447</v>
      </c>
      <c r="F1718" s="45" t="s">
        <v>50</v>
      </c>
      <c r="G1718" s="45" t="s">
        <v>683</v>
      </c>
      <c r="H1718" s="45" t="s">
        <v>701</v>
      </c>
      <c r="I1718" s="46">
        <v>0</v>
      </c>
      <c r="J1718" s="45"/>
    </row>
    <row r="1719" spans="1:10" ht="16.5" x14ac:dyDescent="0.25">
      <c r="A1719" s="45" t="s">
        <v>631</v>
      </c>
      <c r="B1719" s="45" t="s">
        <v>4448</v>
      </c>
      <c r="C1719" s="45" t="s">
        <v>4449</v>
      </c>
      <c r="D1719" s="45" t="s">
        <v>699</v>
      </c>
      <c r="E1719" s="45" t="s">
        <v>4450</v>
      </c>
      <c r="F1719" s="45" t="s">
        <v>2003</v>
      </c>
      <c r="G1719" s="45" t="s">
        <v>754</v>
      </c>
      <c r="H1719" s="45" t="s">
        <v>755</v>
      </c>
      <c r="I1719" s="46">
        <v>0</v>
      </c>
      <c r="J1719" s="45"/>
    </row>
    <row r="1720" spans="1:10" ht="16.5" x14ac:dyDescent="0.25">
      <c r="A1720" s="45" t="s">
        <v>631</v>
      </c>
      <c r="B1720" s="45" t="s">
        <v>4451</v>
      </c>
      <c r="C1720" s="45" t="s">
        <v>4452</v>
      </c>
      <c r="D1720" s="45" t="s">
        <v>634</v>
      </c>
      <c r="E1720" s="45" t="s">
        <v>4453</v>
      </c>
      <c r="F1720" s="45" t="s">
        <v>50</v>
      </c>
      <c r="G1720" s="45" t="s">
        <v>674</v>
      </c>
      <c r="H1720" s="45" t="s">
        <v>1625</v>
      </c>
      <c r="I1720" s="46">
        <v>2</v>
      </c>
      <c r="J1720" s="45"/>
    </row>
    <row r="1721" spans="1:10" ht="16.5" x14ac:dyDescent="0.25">
      <c r="A1721" s="45" t="s">
        <v>631</v>
      </c>
      <c r="B1721" s="45" t="s">
        <v>4454</v>
      </c>
      <c r="C1721" s="45" t="s">
        <v>2137</v>
      </c>
      <c r="D1721" s="45" t="s">
        <v>634</v>
      </c>
      <c r="E1721" s="45" t="s">
        <v>4455</v>
      </c>
      <c r="F1721" s="45" t="s">
        <v>38</v>
      </c>
      <c r="G1721" s="45" t="s">
        <v>636</v>
      </c>
      <c r="H1721" s="45" t="s">
        <v>2139</v>
      </c>
      <c r="I1721" s="46">
        <v>1</v>
      </c>
      <c r="J1721" s="45"/>
    </row>
    <row r="1722" spans="1:10" ht="16.5" x14ac:dyDescent="0.25">
      <c r="A1722" s="45" t="s">
        <v>631</v>
      </c>
      <c r="B1722" s="45" t="s">
        <v>4456</v>
      </c>
      <c r="C1722" s="45" t="s">
        <v>4457</v>
      </c>
      <c r="D1722" s="45" t="s">
        <v>699</v>
      </c>
      <c r="E1722" s="45" t="s">
        <v>4458</v>
      </c>
      <c r="F1722" s="45" t="s">
        <v>38</v>
      </c>
      <c r="G1722" s="45" t="s">
        <v>754</v>
      </c>
      <c r="H1722" s="45" t="s">
        <v>755</v>
      </c>
      <c r="I1722" s="46">
        <v>0</v>
      </c>
      <c r="J1722" s="45"/>
    </row>
    <row r="1723" spans="1:10" ht="16.5" x14ac:dyDescent="0.25">
      <c r="A1723" s="45" t="s">
        <v>808</v>
      </c>
      <c r="B1723" s="45" t="s">
        <v>4459</v>
      </c>
      <c r="C1723" s="45" t="s">
        <v>2254</v>
      </c>
      <c r="D1723" s="45" t="s">
        <v>699</v>
      </c>
      <c r="E1723" s="45" t="s">
        <v>4460</v>
      </c>
      <c r="F1723" s="45" t="s">
        <v>38</v>
      </c>
      <c r="G1723" s="45" t="s">
        <v>646</v>
      </c>
      <c r="H1723" s="45" t="s">
        <v>812</v>
      </c>
      <c r="I1723" s="46">
        <v>0</v>
      </c>
      <c r="J1723" s="45"/>
    </row>
    <row r="1724" spans="1:10" ht="16.5" x14ac:dyDescent="0.25">
      <c r="A1724" s="45" t="s">
        <v>808</v>
      </c>
      <c r="B1724" s="45" t="s">
        <v>4459</v>
      </c>
      <c r="C1724" s="45" t="s">
        <v>2254</v>
      </c>
      <c r="D1724" s="45" t="s">
        <v>813</v>
      </c>
      <c r="E1724" s="45" t="s">
        <v>4460</v>
      </c>
      <c r="F1724" s="45" t="s">
        <v>38</v>
      </c>
      <c r="G1724" s="45" t="s">
        <v>646</v>
      </c>
      <c r="H1724" s="45" t="s">
        <v>713</v>
      </c>
      <c r="I1724" s="46">
        <v>3</v>
      </c>
      <c r="J1724" s="45"/>
    </row>
    <row r="1725" spans="1:10" ht="16.5" x14ac:dyDescent="0.25">
      <c r="A1725" s="45" t="s">
        <v>631</v>
      </c>
      <c r="B1725" s="45" t="s">
        <v>4461</v>
      </c>
      <c r="C1725" s="45" t="s">
        <v>4462</v>
      </c>
      <c r="D1725" s="45" t="s">
        <v>634</v>
      </c>
      <c r="E1725" s="45" t="s">
        <v>4463</v>
      </c>
      <c r="F1725" s="45" t="s">
        <v>38</v>
      </c>
      <c r="G1725" s="45" t="s">
        <v>636</v>
      </c>
      <c r="H1725" s="45" t="s">
        <v>926</v>
      </c>
      <c r="I1725" s="46">
        <v>1</v>
      </c>
      <c r="J1725" s="45"/>
    </row>
    <row r="1726" spans="1:10" ht="16.5" x14ac:dyDescent="0.25">
      <c r="A1726" s="45" t="s">
        <v>631</v>
      </c>
      <c r="B1726" s="45" t="s">
        <v>4464</v>
      </c>
      <c r="C1726" s="45" t="s">
        <v>4465</v>
      </c>
      <c r="D1726" s="45" t="s">
        <v>699</v>
      </c>
      <c r="E1726" s="45" t="s">
        <v>4466</v>
      </c>
      <c r="F1726" s="45" t="s">
        <v>473</v>
      </c>
      <c r="G1726" s="45" t="s">
        <v>646</v>
      </c>
      <c r="H1726" s="45" t="s">
        <v>4467</v>
      </c>
      <c r="I1726" s="46">
        <v>2</v>
      </c>
      <c r="J1726" s="45"/>
    </row>
    <row r="1727" spans="1:10" ht="16.5" x14ac:dyDescent="0.25">
      <c r="A1727" s="45" t="s">
        <v>631</v>
      </c>
      <c r="B1727" s="45" t="s">
        <v>4464</v>
      </c>
      <c r="C1727" s="45" t="s">
        <v>4465</v>
      </c>
      <c r="D1727" s="45" t="s">
        <v>634</v>
      </c>
      <c r="E1727" s="45" t="s">
        <v>4466</v>
      </c>
      <c r="F1727" s="45" t="s">
        <v>473</v>
      </c>
      <c r="G1727" s="45" t="s">
        <v>646</v>
      </c>
      <c r="H1727" s="45" t="s">
        <v>4468</v>
      </c>
      <c r="I1727" s="46">
        <v>1</v>
      </c>
      <c r="J1727" s="45"/>
    </row>
    <row r="1728" spans="1:10" ht="16.5" x14ac:dyDescent="0.25">
      <c r="A1728" s="45" t="s">
        <v>631</v>
      </c>
      <c r="B1728" s="45" t="s">
        <v>4464</v>
      </c>
      <c r="C1728" s="45" t="s">
        <v>4465</v>
      </c>
      <c r="D1728" s="45" t="s">
        <v>634</v>
      </c>
      <c r="E1728" s="45" t="s">
        <v>4466</v>
      </c>
      <c r="F1728" s="45" t="s">
        <v>473</v>
      </c>
      <c r="G1728" s="45" t="s">
        <v>665</v>
      </c>
      <c r="H1728" s="45" t="s">
        <v>4469</v>
      </c>
      <c r="I1728" s="46">
        <v>1</v>
      </c>
      <c r="J1728" s="45"/>
    </row>
    <row r="1729" spans="1:10" ht="16.5" x14ac:dyDescent="0.25">
      <c r="A1729" s="45" t="s">
        <v>631</v>
      </c>
      <c r="B1729" s="45" t="s">
        <v>4470</v>
      </c>
      <c r="C1729" s="45" t="s">
        <v>4471</v>
      </c>
      <c r="D1729" s="45" t="s">
        <v>634</v>
      </c>
      <c r="E1729" s="45" t="s">
        <v>4472</v>
      </c>
      <c r="F1729" s="45" t="s">
        <v>38</v>
      </c>
      <c r="G1729" s="45" t="s">
        <v>636</v>
      </c>
      <c r="H1729" s="45" t="s">
        <v>3805</v>
      </c>
      <c r="I1729" s="46">
        <v>2</v>
      </c>
      <c r="J1729" s="45"/>
    </row>
    <row r="1730" spans="1:10" ht="16.5" x14ac:dyDescent="0.25">
      <c r="A1730" s="45" t="s">
        <v>631</v>
      </c>
      <c r="B1730" s="45" t="s">
        <v>4473</v>
      </c>
      <c r="C1730" s="45" t="s">
        <v>4474</v>
      </c>
      <c r="D1730" s="45" t="s">
        <v>634</v>
      </c>
      <c r="E1730" s="45" t="s">
        <v>4475</v>
      </c>
      <c r="F1730" s="45" t="s">
        <v>38</v>
      </c>
      <c r="G1730" s="45" t="s">
        <v>636</v>
      </c>
      <c r="H1730" s="45" t="s">
        <v>4476</v>
      </c>
      <c r="I1730" s="46">
        <v>4</v>
      </c>
      <c r="J1730" s="45"/>
    </row>
    <row r="1731" spans="1:10" ht="16.5" x14ac:dyDescent="0.25">
      <c r="A1731" s="45" t="s">
        <v>631</v>
      </c>
      <c r="B1731" s="45" t="s">
        <v>4473</v>
      </c>
      <c r="C1731" s="45" t="s">
        <v>4474</v>
      </c>
      <c r="D1731" s="45" t="s">
        <v>634</v>
      </c>
      <c r="E1731" s="45" t="s">
        <v>4475</v>
      </c>
      <c r="F1731" s="45" t="s">
        <v>38</v>
      </c>
      <c r="G1731" s="45" t="s">
        <v>636</v>
      </c>
      <c r="H1731" s="45" t="s">
        <v>1621</v>
      </c>
      <c r="I1731" s="46">
        <v>2</v>
      </c>
      <c r="J1731" s="45"/>
    </row>
    <row r="1732" spans="1:10" ht="16.5" x14ac:dyDescent="0.25">
      <c r="A1732" s="45" t="s">
        <v>631</v>
      </c>
      <c r="B1732" s="45" t="s">
        <v>4473</v>
      </c>
      <c r="C1732" s="45" t="s">
        <v>4474</v>
      </c>
      <c r="D1732" s="45" t="s">
        <v>634</v>
      </c>
      <c r="E1732" s="45" t="s">
        <v>4475</v>
      </c>
      <c r="F1732" s="45" t="s">
        <v>38</v>
      </c>
      <c r="G1732" s="45" t="s">
        <v>636</v>
      </c>
      <c r="H1732" s="45" t="s">
        <v>4477</v>
      </c>
      <c r="I1732" s="46">
        <v>2</v>
      </c>
      <c r="J1732" s="45"/>
    </row>
    <row r="1733" spans="1:10" ht="16.5" x14ac:dyDescent="0.25">
      <c r="A1733" s="45" t="s">
        <v>631</v>
      </c>
      <c r="B1733" s="45" t="s">
        <v>4478</v>
      </c>
      <c r="C1733" s="45" t="s">
        <v>4479</v>
      </c>
      <c r="D1733" s="45" t="s">
        <v>634</v>
      </c>
      <c r="E1733" s="45" t="s">
        <v>4480</v>
      </c>
      <c r="F1733" s="45" t="s">
        <v>473</v>
      </c>
      <c r="G1733" s="45" t="s">
        <v>667</v>
      </c>
      <c r="H1733" s="45" t="s">
        <v>1016</v>
      </c>
      <c r="I1733" s="46">
        <v>1</v>
      </c>
      <c r="J1733" s="45"/>
    </row>
    <row r="1734" spans="1:10" ht="16.5" x14ac:dyDescent="0.25">
      <c r="A1734" s="45" t="s">
        <v>858</v>
      </c>
      <c r="B1734" s="45" t="s">
        <v>4481</v>
      </c>
      <c r="C1734" s="45" t="s">
        <v>3953</v>
      </c>
      <c r="D1734" s="45" t="s">
        <v>634</v>
      </c>
      <c r="E1734" s="45" t="s">
        <v>4482</v>
      </c>
      <c r="F1734" s="45" t="s">
        <v>473</v>
      </c>
      <c r="G1734" s="45" t="s">
        <v>646</v>
      </c>
      <c r="H1734" s="45" t="s">
        <v>713</v>
      </c>
      <c r="I1734" s="46">
        <v>0</v>
      </c>
      <c r="J1734" s="45"/>
    </row>
    <row r="1735" spans="1:10" ht="16.5" x14ac:dyDescent="0.25">
      <c r="A1735" s="45" t="s">
        <v>858</v>
      </c>
      <c r="B1735" s="45" t="s">
        <v>4481</v>
      </c>
      <c r="C1735" s="45" t="s">
        <v>3953</v>
      </c>
      <c r="D1735" s="45" t="s">
        <v>634</v>
      </c>
      <c r="E1735" s="45" t="s">
        <v>4482</v>
      </c>
      <c r="F1735" s="45" t="s">
        <v>473</v>
      </c>
      <c r="G1735" s="45" t="s">
        <v>646</v>
      </c>
      <c r="H1735" s="45" t="s">
        <v>2186</v>
      </c>
      <c r="I1735" s="46">
        <v>0</v>
      </c>
      <c r="J1735" s="45"/>
    </row>
    <row r="1736" spans="1:10" ht="16.5" x14ac:dyDescent="0.25">
      <c r="A1736" s="45" t="s">
        <v>631</v>
      </c>
      <c r="B1736" s="45" t="s">
        <v>4483</v>
      </c>
      <c r="C1736" s="45" t="s">
        <v>4484</v>
      </c>
      <c r="D1736" s="45" t="s">
        <v>634</v>
      </c>
      <c r="E1736" s="45" t="s">
        <v>4485</v>
      </c>
      <c r="F1736" s="45" t="s">
        <v>38</v>
      </c>
      <c r="G1736" s="45" t="s">
        <v>636</v>
      </c>
      <c r="H1736" s="45" t="s">
        <v>2413</v>
      </c>
      <c r="I1736" s="46">
        <v>2</v>
      </c>
      <c r="J1736" s="45"/>
    </row>
    <row r="1737" spans="1:10" ht="16.5" x14ac:dyDescent="0.25">
      <c r="A1737" s="45" t="s">
        <v>631</v>
      </c>
      <c r="B1737" s="45" t="s">
        <v>4486</v>
      </c>
      <c r="C1737" s="45" t="s">
        <v>4487</v>
      </c>
      <c r="D1737" s="45" t="s">
        <v>634</v>
      </c>
      <c r="E1737" s="45" t="s">
        <v>4488</v>
      </c>
      <c r="F1737" s="45" t="s">
        <v>38</v>
      </c>
      <c r="G1737" s="45" t="s">
        <v>665</v>
      </c>
      <c r="H1737" s="45" t="s">
        <v>952</v>
      </c>
      <c r="I1737" s="46">
        <v>1</v>
      </c>
      <c r="J1737" s="45"/>
    </row>
    <row r="1738" spans="1:10" ht="16.5" x14ac:dyDescent="0.25">
      <c r="A1738" s="45" t="s">
        <v>631</v>
      </c>
      <c r="B1738" s="45" t="s">
        <v>4489</v>
      </c>
      <c r="C1738" s="45" t="s">
        <v>4490</v>
      </c>
      <c r="D1738" s="45" t="s">
        <v>634</v>
      </c>
      <c r="E1738" s="45" t="s">
        <v>4491</v>
      </c>
      <c r="F1738" s="45" t="s">
        <v>50</v>
      </c>
      <c r="G1738" s="45" t="s">
        <v>674</v>
      </c>
      <c r="H1738" s="45" t="s">
        <v>4492</v>
      </c>
      <c r="I1738" s="46">
        <v>1</v>
      </c>
      <c r="J1738" s="45"/>
    </row>
    <row r="1739" spans="1:10" ht="16.5" x14ac:dyDescent="0.25">
      <c r="A1739" s="45" t="s">
        <v>655</v>
      </c>
      <c r="B1739" s="45" t="s">
        <v>4493</v>
      </c>
      <c r="C1739" s="45" t="s">
        <v>4494</v>
      </c>
      <c r="D1739" s="45" t="s">
        <v>634</v>
      </c>
      <c r="E1739" s="45" t="s">
        <v>4495</v>
      </c>
      <c r="F1739" s="45" t="s">
        <v>38</v>
      </c>
      <c r="G1739" s="45" t="s">
        <v>665</v>
      </c>
      <c r="H1739" s="45" t="s">
        <v>982</v>
      </c>
      <c r="I1739" s="46">
        <v>2</v>
      </c>
      <c r="J1739" s="45"/>
    </row>
    <row r="1740" spans="1:10" ht="16.5" x14ac:dyDescent="0.25">
      <c r="A1740" s="45" t="s">
        <v>655</v>
      </c>
      <c r="B1740" s="45" t="s">
        <v>4493</v>
      </c>
      <c r="C1740" s="45" t="s">
        <v>4494</v>
      </c>
      <c r="D1740" s="45" t="s">
        <v>634</v>
      </c>
      <c r="E1740" s="45" t="s">
        <v>4495</v>
      </c>
      <c r="F1740" s="45" t="s">
        <v>38</v>
      </c>
      <c r="G1740" s="45" t="s">
        <v>667</v>
      </c>
      <c r="H1740" s="45" t="s">
        <v>983</v>
      </c>
      <c r="I1740" s="46">
        <v>0</v>
      </c>
      <c r="J1740" s="45"/>
    </row>
    <row r="1741" spans="1:10" ht="16.5" x14ac:dyDescent="0.25">
      <c r="A1741" s="45" t="s">
        <v>631</v>
      </c>
      <c r="B1741" s="45" t="s">
        <v>4496</v>
      </c>
      <c r="C1741" s="45" t="s">
        <v>4497</v>
      </c>
      <c r="D1741" s="45" t="s">
        <v>634</v>
      </c>
      <c r="E1741" s="45" t="s">
        <v>4498</v>
      </c>
      <c r="F1741" s="45" t="s">
        <v>50</v>
      </c>
      <c r="G1741" s="45" t="s">
        <v>674</v>
      </c>
      <c r="H1741" s="45" t="s">
        <v>1947</v>
      </c>
      <c r="I1741" s="46">
        <v>6</v>
      </c>
      <c r="J1741" s="45"/>
    </row>
    <row r="1742" spans="1:10" ht="16.5" x14ac:dyDescent="0.25">
      <c r="A1742" s="45" t="s">
        <v>631</v>
      </c>
      <c r="B1742" s="45" t="s">
        <v>4499</v>
      </c>
      <c r="C1742" s="45" t="s">
        <v>4500</v>
      </c>
      <c r="D1742" s="45" t="s">
        <v>634</v>
      </c>
      <c r="E1742" s="45" t="s">
        <v>4501</v>
      </c>
      <c r="F1742" s="45" t="s">
        <v>50</v>
      </c>
      <c r="G1742" s="45" t="s">
        <v>674</v>
      </c>
      <c r="H1742" s="45" t="s">
        <v>4502</v>
      </c>
      <c r="I1742" s="46">
        <v>1</v>
      </c>
      <c r="J1742" s="45"/>
    </row>
    <row r="1743" spans="1:10" ht="16.5" x14ac:dyDescent="0.25">
      <c r="A1743" s="45" t="s">
        <v>631</v>
      </c>
      <c r="B1743" s="45" t="s">
        <v>4503</v>
      </c>
      <c r="C1743" s="45" t="s">
        <v>1744</v>
      </c>
      <c r="D1743" s="45" t="s">
        <v>634</v>
      </c>
      <c r="E1743" s="45" t="s">
        <v>4504</v>
      </c>
      <c r="F1743" s="45" t="s">
        <v>38</v>
      </c>
      <c r="G1743" s="45" t="s">
        <v>738</v>
      </c>
      <c r="H1743" s="45" t="s">
        <v>1394</v>
      </c>
      <c r="I1743" s="46">
        <v>1</v>
      </c>
      <c r="J1743" s="45"/>
    </row>
    <row r="1744" spans="1:10" ht="16.5" x14ac:dyDescent="0.25">
      <c r="A1744" s="45" t="s">
        <v>631</v>
      </c>
      <c r="B1744" s="45" t="s">
        <v>4503</v>
      </c>
      <c r="C1744" s="45" t="s">
        <v>1744</v>
      </c>
      <c r="D1744" s="45" t="s">
        <v>634</v>
      </c>
      <c r="E1744" s="45" t="s">
        <v>4504</v>
      </c>
      <c r="F1744" s="45" t="s">
        <v>38</v>
      </c>
      <c r="G1744" s="45" t="s">
        <v>738</v>
      </c>
      <c r="H1744" s="45" t="s">
        <v>1395</v>
      </c>
      <c r="I1744" s="46">
        <v>1</v>
      </c>
      <c r="J1744" s="45"/>
    </row>
    <row r="1745" spans="1:10" ht="16.5" x14ac:dyDescent="0.25">
      <c r="A1745" s="45" t="s">
        <v>631</v>
      </c>
      <c r="B1745" s="45" t="s">
        <v>4505</v>
      </c>
      <c r="C1745" s="45" t="s">
        <v>4506</v>
      </c>
      <c r="D1745" s="45" t="s">
        <v>634</v>
      </c>
      <c r="E1745" s="45" t="s">
        <v>4507</v>
      </c>
      <c r="F1745" s="45" t="s">
        <v>38</v>
      </c>
      <c r="G1745" s="45" t="s">
        <v>636</v>
      </c>
      <c r="H1745" s="45" t="s">
        <v>4508</v>
      </c>
      <c r="I1745" s="46">
        <v>5</v>
      </c>
      <c r="J1745" s="45"/>
    </row>
    <row r="1746" spans="1:10" ht="16.5" x14ac:dyDescent="0.25">
      <c r="A1746" s="45" t="s">
        <v>631</v>
      </c>
      <c r="B1746" s="45" t="s">
        <v>4509</v>
      </c>
      <c r="C1746" s="45" t="s">
        <v>4510</v>
      </c>
      <c r="D1746" s="45" t="s">
        <v>699</v>
      </c>
      <c r="E1746" s="45" t="s">
        <v>4511</v>
      </c>
      <c r="F1746" s="45" t="s">
        <v>38</v>
      </c>
      <c r="G1746" s="45" t="s">
        <v>646</v>
      </c>
      <c r="H1746" s="45" t="s">
        <v>1087</v>
      </c>
      <c r="I1746" s="46">
        <v>4</v>
      </c>
      <c r="J1746" s="45"/>
    </row>
    <row r="1747" spans="1:10" ht="16.5" x14ac:dyDescent="0.25">
      <c r="A1747" s="45" t="s">
        <v>631</v>
      </c>
      <c r="B1747" s="45" t="s">
        <v>4512</v>
      </c>
      <c r="C1747" s="45" t="s">
        <v>4513</v>
      </c>
      <c r="D1747" s="45" t="s">
        <v>699</v>
      </c>
      <c r="E1747" s="45" t="s">
        <v>4514</v>
      </c>
      <c r="F1747" s="45" t="s">
        <v>473</v>
      </c>
      <c r="G1747" s="45" t="s">
        <v>646</v>
      </c>
      <c r="H1747" s="45" t="s">
        <v>4467</v>
      </c>
      <c r="I1747" s="46">
        <v>2</v>
      </c>
      <c r="J1747" s="45"/>
    </row>
    <row r="1748" spans="1:10" ht="16.5" x14ac:dyDescent="0.25">
      <c r="A1748" s="45" t="s">
        <v>631</v>
      </c>
      <c r="B1748" s="45" t="s">
        <v>4512</v>
      </c>
      <c r="C1748" s="45" t="s">
        <v>4513</v>
      </c>
      <c r="D1748" s="45" t="s">
        <v>634</v>
      </c>
      <c r="E1748" s="45" t="s">
        <v>4514</v>
      </c>
      <c r="F1748" s="45" t="s">
        <v>473</v>
      </c>
      <c r="G1748" s="45" t="s">
        <v>646</v>
      </c>
      <c r="H1748" s="45" t="s">
        <v>4468</v>
      </c>
      <c r="I1748" s="46">
        <v>1</v>
      </c>
      <c r="J1748" s="45"/>
    </row>
    <row r="1749" spans="1:10" ht="16.5" x14ac:dyDescent="0.25">
      <c r="A1749" s="45" t="s">
        <v>631</v>
      </c>
      <c r="B1749" s="45" t="s">
        <v>4512</v>
      </c>
      <c r="C1749" s="45" t="s">
        <v>4513</v>
      </c>
      <c r="D1749" s="45" t="s">
        <v>634</v>
      </c>
      <c r="E1749" s="45" t="s">
        <v>4514</v>
      </c>
      <c r="F1749" s="45" t="s">
        <v>473</v>
      </c>
      <c r="G1749" s="45" t="s">
        <v>665</v>
      </c>
      <c r="H1749" s="45" t="s">
        <v>4469</v>
      </c>
      <c r="I1749" s="46">
        <v>1</v>
      </c>
      <c r="J1749" s="45"/>
    </row>
    <row r="1750" spans="1:10" ht="16.5" x14ac:dyDescent="0.25">
      <c r="A1750" s="45" t="s">
        <v>631</v>
      </c>
      <c r="B1750" s="45" t="s">
        <v>4515</v>
      </c>
      <c r="C1750" s="45" t="s">
        <v>4516</v>
      </c>
      <c r="D1750" s="45" t="s">
        <v>699</v>
      </c>
      <c r="E1750" s="45" t="s">
        <v>4517</v>
      </c>
      <c r="F1750" s="45" t="s">
        <v>1345</v>
      </c>
      <c r="G1750" s="45" t="s">
        <v>683</v>
      </c>
      <c r="H1750" s="45" t="s">
        <v>886</v>
      </c>
      <c r="I1750" s="46">
        <v>0</v>
      </c>
      <c r="J1750" s="45"/>
    </row>
    <row r="1751" spans="1:10" ht="16.5" x14ac:dyDescent="0.25">
      <c r="A1751" s="45" t="s">
        <v>631</v>
      </c>
      <c r="B1751" s="45" t="s">
        <v>4515</v>
      </c>
      <c r="C1751" s="45" t="s">
        <v>4516</v>
      </c>
      <c r="D1751" s="45" t="s">
        <v>699</v>
      </c>
      <c r="E1751" s="45" t="s">
        <v>4517</v>
      </c>
      <c r="F1751" s="45" t="s">
        <v>1345</v>
      </c>
      <c r="G1751" s="45" t="s">
        <v>683</v>
      </c>
      <c r="H1751" s="45" t="s">
        <v>886</v>
      </c>
      <c r="I1751" s="46">
        <v>0</v>
      </c>
      <c r="J1751" s="45"/>
    </row>
    <row r="1752" spans="1:10" ht="16.5" x14ac:dyDescent="0.25">
      <c r="A1752" s="45" t="s">
        <v>631</v>
      </c>
      <c r="B1752" s="45" t="s">
        <v>4515</v>
      </c>
      <c r="C1752" s="45" t="s">
        <v>4516</v>
      </c>
      <c r="D1752" s="45" t="s">
        <v>699</v>
      </c>
      <c r="E1752" s="45" t="s">
        <v>4517</v>
      </c>
      <c r="F1752" s="45" t="s">
        <v>1345</v>
      </c>
      <c r="G1752" s="45" t="s">
        <v>683</v>
      </c>
      <c r="H1752" s="45" t="s">
        <v>701</v>
      </c>
      <c r="I1752" s="46">
        <v>0</v>
      </c>
      <c r="J1752" s="45"/>
    </row>
    <row r="1753" spans="1:10" ht="16.5" x14ac:dyDescent="0.25">
      <c r="A1753" s="45" t="s">
        <v>631</v>
      </c>
      <c r="B1753" s="45" t="s">
        <v>4515</v>
      </c>
      <c r="C1753" s="45" t="s">
        <v>4516</v>
      </c>
      <c r="D1753" s="45" t="s">
        <v>699</v>
      </c>
      <c r="E1753" s="45" t="s">
        <v>4517</v>
      </c>
      <c r="F1753" s="45" t="s">
        <v>1345</v>
      </c>
      <c r="G1753" s="45" t="s">
        <v>683</v>
      </c>
      <c r="H1753" s="45" t="s">
        <v>1346</v>
      </c>
      <c r="I1753" s="46">
        <v>6</v>
      </c>
      <c r="J1753" s="45"/>
    </row>
    <row r="1754" spans="1:10" ht="16.5" x14ac:dyDescent="0.25">
      <c r="A1754" s="45" t="s">
        <v>631</v>
      </c>
      <c r="B1754" s="45" t="s">
        <v>113</v>
      </c>
      <c r="C1754" s="45" t="s">
        <v>4518</v>
      </c>
      <c r="D1754" s="45" t="s">
        <v>699</v>
      </c>
      <c r="E1754" s="45" t="s">
        <v>4519</v>
      </c>
      <c r="F1754" s="45" t="s">
        <v>50</v>
      </c>
      <c r="G1754" s="45" t="s">
        <v>636</v>
      </c>
      <c r="H1754" s="45" t="s">
        <v>4520</v>
      </c>
      <c r="I1754" s="46">
        <v>3</v>
      </c>
      <c r="J1754" s="45"/>
    </row>
    <row r="1755" spans="1:10" ht="16.5" x14ac:dyDescent="0.25">
      <c r="A1755" s="45" t="s">
        <v>631</v>
      </c>
      <c r="B1755" s="45" t="s">
        <v>113</v>
      </c>
      <c r="C1755" s="45" t="s">
        <v>4518</v>
      </c>
      <c r="D1755" s="45" t="s">
        <v>699</v>
      </c>
      <c r="E1755" s="45" t="s">
        <v>4519</v>
      </c>
      <c r="F1755" s="45" t="s">
        <v>50</v>
      </c>
      <c r="G1755" s="45" t="s">
        <v>636</v>
      </c>
      <c r="H1755" s="45" t="s">
        <v>4521</v>
      </c>
      <c r="I1755" s="46">
        <v>0</v>
      </c>
      <c r="J1755" s="45"/>
    </row>
    <row r="1756" spans="1:10" ht="16.5" x14ac:dyDescent="0.25">
      <c r="A1756" s="45" t="s">
        <v>631</v>
      </c>
      <c r="B1756" s="45" t="s">
        <v>4522</v>
      </c>
      <c r="C1756" s="45" t="s">
        <v>4523</v>
      </c>
      <c r="D1756" s="45" t="s">
        <v>699</v>
      </c>
      <c r="E1756" s="45" t="s">
        <v>4524</v>
      </c>
      <c r="F1756" s="45" t="s">
        <v>38</v>
      </c>
      <c r="G1756" s="45" t="s">
        <v>646</v>
      </c>
      <c r="H1756" s="45" t="s">
        <v>1087</v>
      </c>
      <c r="I1756" s="46">
        <v>0</v>
      </c>
      <c r="J1756" s="45"/>
    </row>
    <row r="1757" spans="1:10" ht="16.5" x14ac:dyDescent="0.25">
      <c r="A1757" s="45" t="s">
        <v>631</v>
      </c>
      <c r="B1757" s="45" t="s">
        <v>4525</v>
      </c>
      <c r="C1757" s="45" t="s">
        <v>2896</v>
      </c>
      <c r="D1757" s="45" t="s">
        <v>634</v>
      </c>
      <c r="E1757" s="45" t="s">
        <v>4526</v>
      </c>
      <c r="F1757" s="45" t="s">
        <v>50</v>
      </c>
      <c r="G1757" s="45" t="s">
        <v>674</v>
      </c>
      <c r="H1757" s="45" t="s">
        <v>4527</v>
      </c>
      <c r="I1757" s="46">
        <v>2</v>
      </c>
      <c r="J1757" s="45"/>
    </row>
    <row r="1758" spans="1:10" ht="16.5" x14ac:dyDescent="0.25">
      <c r="A1758" s="45" t="s">
        <v>631</v>
      </c>
      <c r="B1758" s="45" t="s">
        <v>4528</v>
      </c>
      <c r="C1758" s="45" t="s">
        <v>1222</v>
      </c>
      <c r="D1758" s="45" t="s">
        <v>634</v>
      </c>
      <c r="E1758" s="45"/>
      <c r="F1758" s="45" t="s">
        <v>38</v>
      </c>
      <c r="G1758" s="45" t="s">
        <v>641</v>
      </c>
      <c r="H1758" s="45" t="s">
        <v>1567</v>
      </c>
      <c r="I1758" s="46">
        <v>2</v>
      </c>
      <c r="J1758" s="45"/>
    </row>
    <row r="1759" spans="1:10" ht="16.5" x14ac:dyDescent="0.25">
      <c r="A1759" s="45" t="s">
        <v>631</v>
      </c>
      <c r="B1759" s="45" t="s">
        <v>4529</v>
      </c>
      <c r="C1759" s="45" t="s">
        <v>4530</v>
      </c>
      <c r="D1759" s="45" t="s">
        <v>634</v>
      </c>
      <c r="E1759" s="45" t="s">
        <v>1181</v>
      </c>
      <c r="F1759" s="45" t="s">
        <v>38</v>
      </c>
      <c r="G1759" s="45" t="s">
        <v>665</v>
      </c>
      <c r="H1759" s="45" t="s">
        <v>934</v>
      </c>
      <c r="I1759" s="46">
        <v>1</v>
      </c>
      <c r="J1759" s="45"/>
    </row>
    <row r="1760" spans="1:10" ht="16.5" x14ac:dyDescent="0.25">
      <c r="A1760" s="45" t="s">
        <v>631</v>
      </c>
      <c r="B1760" s="45" t="s">
        <v>4531</v>
      </c>
      <c r="C1760" s="45" t="s">
        <v>4532</v>
      </c>
      <c r="D1760" s="45" t="s">
        <v>634</v>
      </c>
      <c r="E1760" s="45" t="s">
        <v>4533</v>
      </c>
      <c r="F1760" s="45" t="s">
        <v>473</v>
      </c>
      <c r="G1760" s="45" t="s">
        <v>636</v>
      </c>
      <c r="H1760" s="45" t="s">
        <v>4534</v>
      </c>
      <c r="I1760" s="46">
        <v>26</v>
      </c>
      <c r="J1760" s="45"/>
    </row>
    <row r="1761" spans="1:10" ht="16.5" x14ac:dyDescent="0.25">
      <c r="A1761" s="45" t="s">
        <v>631</v>
      </c>
      <c r="B1761" s="45" t="s">
        <v>4535</v>
      </c>
      <c r="C1761" s="45" t="s">
        <v>4536</v>
      </c>
      <c r="D1761" s="45" t="s">
        <v>699</v>
      </c>
      <c r="E1761" s="45" t="s">
        <v>4537</v>
      </c>
      <c r="F1761" s="45" t="s">
        <v>38</v>
      </c>
      <c r="G1761" s="45" t="s">
        <v>674</v>
      </c>
      <c r="H1761" s="45" t="s">
        <v>4538</v>
      </c>
      <c r="I1761" s="46">
        <v>1</v>
      </c>
      <c r="J1761" s="45"/>
    </row>
    <row r="1762" spans="1:10" ht="16.5" x14ac:dyDescent="0.25">
      <c r="A1762" s="45" t="s">
        <v>631</v>
      </c>
      <c r="B1762" s="45" t="s">
        <v>4535</v>
      </c>
      <c r="C1762" s="45" t="s">
        <v>4536</v>
      </c>
      <c r="D1762" s="45" t="s">
        <v>699</v>
      </c>
      <c r="E1762" s="45" t="s">
        <v>4537</v>
      </c>
      <c r="F1762" s="45" t="s">
        <v>38</v>
      </c>
      <c r="G1762" s="45" t="s">
        <v>674</v>
      </c>
      <c r="H1762" s="45" t="s">
        <v>940</v>
      </c>
      <c r="I1762" s="46">
        <v>0</v>
      </c>
      <c r="J1762" s="45"/>
    </row>
    <row r="1763" spans="1:10" ht="16.5" x14ac:dyDescent="0.25">
      <c r="A1763" s="45" t="s">
        <v>631</v>
      </c>
      <c r="B1763" s="45" t="s">
        <v>4539</v>
      </c>
      <c r="C1763" s="45" t="s">
        <v>1533</v>
      </c>
      <c r="D1763" s="45" t="s">
        <v>634</v>
      </c>
      <c r="E1763" s="45" t="s">
        <v>4540</v>
      </c>
      <c r="F1763" s="45" t="s">
        <v>38</v>
      </c>
      <c r="G1763" s="45" t="s">
        <v>636</v>
      </c>
      <c r="H1763" s="45" t="s">
        <v>2171</v>
      </c>
      <c r="I1763" s="46">
        <v>8</v>
      </c>
      <c r="J1763" s="45"/>
    </row>
    <row r="1764" spans="1:10" ht="16.5" x14ac:dyDescent="0.25">
      <c r="A1764" s="45" t="s">
        <v>631</v>
      </c>
      <c r="B1764" s="45" t="s">
        <v>4541</v>
      </c>
      <c r="C1764" s="45" t="s">
        <v>4542</v>
      </c>
      <c r="D1764" s="45" t="s">
        <v>634</v>
      </c>
      <c r="E1764" s="45" t="s">
        <v>4543</v>
      </c>
      <c r="F1764" s="45" t="s">
        <v>38</v>
      </c>
      <c r="G1764" s="45" t="s">
        <v>636</v>
      </c>
      <c r="H1764" s="45" t="s">
        <v>4544</v>
      </c>
      <c r="I1764" s="46">
        <v>1</v>
      </c>
      <c r="J1764" s="45"/>
    </row>
    <row r="1765" spans="1:10" ht="16.5" x14ac:dyDescent="0.25">
      <c r="A1765" s="45" t="s">
        <v>631</v>
      </c>
      <c r="B1765" s="45" t="s">
        <v>4545</v>
      </c>
      <c r="C1765" s="45" t="s">
        <v>4546</v>
      </c>
      <c r="D1765" s="45" t="s">
        <v>634</v>
      </c>
      <c r="E1765" s="45" t="s">
        <v>4547</v>
      </c>
      <c r="F1765" s="45" t="s">
        <v>50</v>
      </c>
      <c r="G1765" s="45" t="s">
        <v>674</v>
      </c>
      <c r="H1765" s="45" t="s">
        <v>4548</v>
      </c>
      <c r="I1765" s="46">
        <v>4</v>
      </c>
      <c r="J1765" s="45"/>
    </row>
    <row r="1766" spans="1:10" ht="16.5" x14ac:dyDescent="0.25">
      <c r="A1766" s="45" t="s">
        <v>631</v>
      </c>
      <c r="B1766" s="45" t="s">
        <v>4545</v>
      </c>
      <c r="C1766" s="45" t="s">
        <v>4546</v>
      </c>
      <c r="D1766" s="45" t="s">
        <v>634</v>
      </c>
      <c r="E1766" s="45" t="s">
        <v>4547</v>
      </c>
      <c r="F1766" s="45" t="s">
        <v>50</v>
      </c>
      <c r="G1766" s="45" t="s">
        <v>746</v>
      </c>
      <c r="H1766" s="45" t="s">
        <v>747</v>
      </c>
      <c r="I1766" s="46">
        <v>0</v>
      </c>
      <c r="J1766" s="45"/>
    </row>
    <row r="1767" spans="1:10" ht="16.5" x14ac:dyDescent="0.25">
      <c r="A1767" s="45" t="s">
        <v>631</v>
      </c>
      <c r="B1767" s="45" t="s">
        <v>4545</v>
      </c>
      <c r="C1767" s="45" t="s">
        <v>4546</v>
      </c>
      <c r="D1767" s="45" t="s">
        <v>634</v>
      </c>
      <c r="E1767" s="45" t="s">
        <v>4547</v>
      </c>
      <c r="F1767" s="45" t="s">
        <v>50</v>
      </c>
      <c r="G1767" s="45" t="s">
        <v>748</v>
      </c>
      <c r="H1767" s="45" t="s">
        <v>2051</v>
      </c>
      <c r="I1767" s="46">
        <v>1</v>
      </c>
      <c r="J1767" s="45"/>
    </row>
    <row r="1768" spans="1:10" ht="16.5" x14ac:dyDescent="0.25">
      <c r="A1768" s="45" t="s">
        <v>631</v>
      </c>
      <c r="B1768" s="45" t="s">
        <v>4549</v>
      </c>
      <c r="C1768" s="45" t="s">
        <v>4550</v>
      </c>
      <c r="D1768" s="45" t="s">
        <v>699</v>
      </c>
      <c r="E1768" s="45" t="s">
        <v>4551</v>
      </c>
      <c r="F1768" s="45" t="s">
        <v>50</v>
      </c>
      <c r="G1768" s="45" t="s">
        <v>754</v>
      </c>
      <c r="H1768" s="45" t="s">
        <v>755</v>
      </c>
      <c r="I1768" s="46">
        <v>0</v>
      </c>
      <c r="J1768" s="45"/>
    </row>
    <row r="1769" spans="1:10" ht="16.5" x14ac:dyDescent="0.25">
      <c r="A1769" s="45" t="s">
        <v>631</v>
      </c>
      <c r="B1769" s="45" t="s">
        <v>4552</v>
      </c>
      <c r="C1769" s="45" t="s">
        <v>4553</v>
      </c>
      <c r="D1769" s="45" t="s">
        <v>699</v>
      </c>
      <c r="E1769" s="45" t="s">
        <v>4554</v>
      </c>
      <c r="F1769" s="45" t="s">
        <v>38</v>
      </c>
      <c r="G1769" s="45" t="s">
        <v>646</v>
      </c>
      <c r="H1769" s="45" t="s">
        <v>1087</v>
      </c>
      <c r="I1769" s="46">
        <v>0</v>
      </c>
      <c r="J1769" s="45"/>
    </row>
    <row r="1770" spans="1:10" ht="16.5" x14ac:dyDescent="0.25">
      <c r="A1770" s="45" t="s">
        <v>631</v>
      </c>
      <c r="B1770" s="45" t="s">
        <v>4555</v>
      </c>
      <c r="C1770" s="45" t="s">
        <v>1089</v>
      </c>
      <c r="D1770" s="45" t="s">
        <v>634</v>
      </c>
      <c r="E1770" s="45" t="s">
        <v>4556</v>
      </c>
      <c r="F1770" s="45" t="s">
        <v>50</v>
      </c>
      <c r="G1770" s="45" t="s">
        <v>636</v>
      </c>
      <c r="H1770" s="45" t="s">
        <v>2473</v>
      </c>
      <c r="I1770" s="46">
        <v>20</v>
      </c>
      <c r="J1770" s="45"/>
    </row>
    <row r="1771" spans="1:10" ht="16.5" x14ac:dyDescent="0.25">
      <c r="A1771" s="45" t="s">
        <v>631</v>
      </c>
      <c r="B1771" s="45" t="s">
        <v>4557</v>
      </c>
      <c r="C1771" s="45" t="s">
        <v>1533</v>
      </c>
      <c r="D1771" s="45" t="s">
        <v>634</v>
      </c>
      <c r="E1771" s="45" t="s">
        <v>4558</v>
      </c>
      <c r="F1771" s="45" t="s">
        <v>38</v>
      </c>
      <c r="G1771" s="45" t="s">
        <v>636</v>
      </c>
      <c r="H1771" s="45" t="s">
        <v>1479</v>
      </c>
      <c r="I1771" s="46">
        <v>3</v>
      </c>
      <c r="J1771" s="45"/>
    </row>
    <row r="1772" spans="1:10" ht="16.5" x14ac:dyDescent="0.25">
      <c r="A1772" s="45" t="s">
        <v>808</v>
      </c>
      <c r="B1772" s="45" t="s">
        <v>4559</v>
      </c>
      <c r="C1772" s="45" t="s">
        <v>4560</v>
      </c>
      <c r="D1772" s="45" t="s">
        <v>699</v>
      </c>
      <c r="E1772" s="45" t="s">
        <v>4561</v>
      </c>
      <c r="F1772" s="45" t="s">
        <v>473</v>
      </c>
      <c r="G1772" s="45" t="s">
        <v>646</v>
      </c>
      <c r="H1772" s="45" t="s">
        <v>812</v>
      </c>
      <c r="I1772" s="46">
        <v>0</v>
      </c>
      <c r="J1772" s="45"/>
    </row>
    <row r="1773" spans="1:10" ht="16.5" x14ac:dyDescent="0.25">
      <c r="A1773" s="45" t="s">
        <v>631</v>
      </c>
      <c r="B1773" s="45" t="s">
        <v>4562</v>
      </c>
      <c r="C1773" s="45" t="s">
        <v>4563</v>
      </c>
      <c r="D1773" s="45" t="s">
        <v>699</v>
      </c>
      <c r="E1773" s="45" t="s">
        <v>4564</v>
      </c>
      <c r="F1773" s="45" t="s">
        <v>50</v>
      </c>
      <c r="G1773" s="45" t="s">
        <v>754</v>
      </c>
      <c r="H1773" s="45" t="s">
        <v>755</v>
      </c>
      <c r="I1773" s="46">
        <v>0</v>
      </c>
      <c r="J1773" s="45"/>
    </row>
    <row r="1774" spans="1:10" ht="16.5" x14ac:dyDescent="0.25">
      <c r="A1774" s="45" t="s">
        <v>631</v>
      </c>
      <c r="B1774" s="45" t="s">
        <v>4565</v>
      </c>
      <c r="C1774" s="45" t="s">
        <v>4566</v>
      </c>
      <c r="D1774" s="45" t="s">
        <v>699</v>
      </c>
      <c r="E1774" s="45" t="s">
        <v>4567</v>
      </c>
      <c r="F1774" s="45" t="s">
        <v>42</v>
      </c>
      <c r="G1774" s="45" t="s">
        <v>663</v>
      </c>
      <c r="H1774" s="45" t="s">
        <v>2296</v>
      </c>
      <c r="I1774" s="46">
        <v>1</v>
      </c>
      <c r="J1774" s="45"/>
    </row>
    <row r="1775" spans="1:10" ht="16.5" x14ac:dyDescent="0.25">
      <c r="A1775" s="45" t="s">
        <v>631</v>
      </c>
      <c r="B1775" s="45" t="s">
        <v>4565</v>
      </c>
      <c r="C1775" s="45" t="s">
        <v>4566</v>
      </c>
      <c r="D1775" s="45" t="s">
        <v>699</v>
      </c>
      <c r="E1775" s="45" t="s">
        <v>4567</v>
      </c>
      <c r="F1775" s="45" t="s">
        <v>42</v>
      </c>
      <c r="G1775" s="45" t="s">
        <v>646</v>
      </c>
      <c r="H1775" s="45" t="s">
        <v>2297</v>
      </c>
      <c r="I1775" s="46">
        <v>2</v>
      </c>
      <c r="J1775" s="45"/>
    </row>
    <row r="1776" spans="1:10" ht="16.5" x14ac:dyDescent="0.25">
      <c r="A1776" s="45" t="s">
        <v>631</v>
      </c>
      <c r="B1776" s="45" t="s">
        <v>4565</v>
      </c>
      <c r="C1776" s="45" t="s">
        <v>4566</v>
      </c>
      <c r="D1776" s="45" t="s">
        <v>699</v>
      </c>
      <c r="E1776" s="45" t="s">
        <v>4567</v>
      </c>
      <c r="F1776" s="45" t="s">
        <v>42</v>
      </c>
      <c r="G1776" s="45" t="s">
        <v>683</v>
      </c>
      <c r="H1776" s="45" t="s">
        <v>701</v>
      </c>
      <c r="I1776" s="46">
        <v>0</v>
      </c>
      <c r="J1776" s="45"/>
    </row>
    <row r="1777" spans="1:10" ht="16.5" x14ac:dyDescent="0.25">
      <c r="A1777" s="45" t="s">
        <v>631</v>
      </c>
      <c r="B1777" s="45" t="s">
        <v>4568</v>
      </c>
      <c r="C1777" s="45" t="s">
        <v>4569</v>
      </c>
      <c r="D1777" s="45" t="s">
        <v>634</v>
      </c>
      <c r="E1777" s="45" t="s">
        <v>4570</v>
      </c>
      <c r="F1777" s="45" t="s">
        <v>50</v>
      </c>
      <c r="G1777" s="45" t="s">
        <v>674</v>
      </c>
      <c r="H1777" s="45" t="s">
        <v>1829</v>
      </c>
      <c r="I1777" s="46">
        <v>3</v>
      </c>
      <c r="J1777" s="45"/>
    </row>
    <row r="1778" spans="1:10" ht="16.5" x14ac:dyDescent="0.25">
      <c r="A1778" s="45" t="s">
        <v>631</v>
      </c>
      <c r="B1778" s="45" t="s">
        <v>4571</v>
      </c>
      <c r="C1778" s="45" t="s">
        <v>4572</v>
      </c>
      <c r="D1778" s="45" t="s">
        <v>699</v>
      </c>
      <c r="E1778" s="45" t="s">
        <v>4573</v>
      </c>
      <c r="F1778" s="45" t="s">
        <v>50</v>
      </c>
      <c r="G1778" s="45" t="s">
        <v>683</v>
      </c>
      <c r="H1778" s="45" t="s">
        <v>701</v>
      </c>
      <c r="I1778" s="46">
        <v>0</v>
      </c>
      <c r="J1778" s="45"/>
    </row>
    <row r="1779" spans="1:10" ht="16.5" x14ac:dyDescent="0.25">
      <c r="A1779" s="45" t="s">
        <v>631</v>
      </c>
      <c r="B1779" s="45" t="s">
        <v>4571</v>
      </c>
      <c r="C1779" s="45" t="s">
        <v>4572</v>
      </c>
      <c r="D1779" s="45" t="s">
        <v>699</v>
      </c>
      <c r="E1779" s="45" t="s">
        <v>4573</v>
      </c>
      <c r="F1779" s="45" t="s">
        <v>50</v>
      </c>
      <c r="G1779" s="45" t="s">
        <v>674</v>
      </c>
      <c r="H1779" s="45" t="s">
        <v>753</v>
      </c>
      <c r="I1779" s="46">
        <v>2</v>
      </c>
      <c r="J1779" s="45"/>
    </row>
    <row r="1780" spans="1:10" ht="16.5" x14ac:dyDescent="0.25">
      <c r="A1780" s="45" t="s">
        <v>631</v>
      </c>
      <c r="B1780" s="45" t="s">
        <v>4571</v>
      </c>
      <c r="C1780" s="45" t="s">
        <v>4572</v>
      </c>
      <c r="D1780" s="45" t="s">
        <v>699</v>
      </c>
      <c r="E1780" s="45" t="s">
        <v>4573</v>
      </c>
      <c r="F1780" s="45" t="s">
        <v>50</v>
      </c>
      <c r="G1780" s="45" t="s">
        <v>754</v>
      </c>
      <c r="H1780" s="45" t="s">
        <v>755</v>
      </c>
      <c r="I1780" s="46">
        <v>0</v>
      </c>
      <c r="J1780" s="45"/>
    </row>
    <row r="1781" spans="1:10" ht="16.5" x14ac:dyDescent="0.25">
      <c r="A1781" s="45" t="s">
        <v>631</v>
      </c>
      <c r="B1781" s="45" t="s">
        <v>4574</v>
      </c>
      <c r="C1781" s="45" t="s">
        <v>4575</v>
      </c>
      <c r="D1781" s="45" t="s">
        <v>634</v>
      </c>
      <c r="E1781" s="45" t="s">
        <v>4576</v>
      </c>
      <c r="F1781" s="45" t="s">
        <v>38</v>
      </c>
      <c r="G1781" s="45" t="s">
        <v>636</v>
      </c>
      <c r="H1781" s="45" t="s">
        <v>4577</v>
      </c>
      <c r="I1781" s="46">
        <v>2</v>
      </c>
      <c r="J1781" s="45"/>
    </row>
    <row r="1782" spans="1:10" ht="16.5" x14ac:dyDescent="0.25">
      <c r="A1782" s="45" t="s">
        <v>631</v>
      </c>
      <c r="B1782" s="45" t="s">
        <v>4578</v>
      </c>
      <c r="C1782" s="45" t="s">
        <v>4579</v>
      </c>
      <c r="D1782" s="45" t="s">
        <v>699</v>
      </c>
      <c r="E1782" s="45" t="s">
        <v>4580</v>
      </c>
      <c r="F1782" s="45" t="s">
        <v>38</v>
      </c>
      <c r="G1782" s="45" t="s">
        <v>646</v>
      </c>
      <c r="H1782" s="45" t="s">
        <v>1087</v>
      </c>
      <c r="I1782" s="46">
        <v>0</v>
      </c>
      <c r="J1782" s="45"/>
    </row>
    <row r="1783" spans="1:10" ht="16.5" x14ac:dyDescent="0.25">
      <c r="A1783" s="45" t="s">
        <v>631</v>
      </c>
      <c r="B1783" s="45" t="s">
        <v>4581</v>
      </c>
      <c r="C1783" s="45" t="s">
        <v>4582</v>
      </c>
      <c r="D1783" s="45" t="s">
        <v>634</v>
      </c>
      <c r="E1783" s="45" t="s">
        <v>4583</v>
      </c>
      <c r="F1783" s="45" t="s">
        <v>38</v>
      </c>
      <c r="G1783" s="45" t="s">
        <v>636</v>
      </c>
      <c r="H1783" s="45" t="s">
        <v>4584</v>
      </c>
      <c r="I1783" s="46">
        <v>1</v>
      </c>
      <c r="J1783" s="45"/>
    </row>
    <row r="1784" spans="1:10" ht="16.5" x14ac:dyDescent="0.25">
      <c r="A1784" s="45" t="s">
        <v>631</v>
      </c>
      <c r="B1784" s="45" t="s">
        <v>4585</v>
      </c>
      <c r="C1784" s="45" t="s">
        <v>4586</v>
      </c>
      <c r="D1784" s="45" t="s">
        <v>634</v>
      </c>
      <c r="E1784" s="45" t="s">
        <v>4587</v>
      </c>
      <c r="F1784" s="45" t="s">
        <v>50</v>
      </c>
      <c r="G1784" s="45" t="s">
        <v>667</v>
      </c>
      <c r="H1784" s="45" t="s">
        <v>863</v>
      </c>
      <c r="I1784" s="46">
        <v>1</v>
      </c>
      <c r="J1784" s="45"/>
    </row>
    <row r="1785" spans="1:10" ht="16.5" x14ac:dyDescent="0.25">
      <c r="A1785" s="45" t="s">
        <v>631</v>
      </c>
      <c r="B1785" s="45" t="s">
        <v>4588</v>
      </c>
      <c r="C1785" s="45" t="s">
        <v>840</v>
      </c>
      <c r="D1785" s="45" t="s">
        <v>634</v>
      </c>
      <c r="E1785" s="45" t="s">
        <v>4589</v>
      </c>
      <c r="F1785" s="45" t="s">
        <v>50</v>
      </c>
      <c r="G1785" s="45" t="s">
        <v>636</v>
      </c>
      <c r="H1785" s="45" t="s">
        <v>842</v>
      </c>
      <c r="I1785" s="46">
        <v>12</v>
      </c>
      <c r="J1785" s="45"/>
    </row>
    <row r="1786" spans="1:10" ht="16.5" x14ac:dyDescent="0.25">
      <c r="A1786" s="45" t="s">
        <v>858</v>
      </c>
      <c r="B1786" s="45" t="s">
        <v>4590</v>
      </c>
      <c r="C1786" s="45" t="s">
        <v>4591</v>
      </c>
      <c r="D1786" s="45" t="s">
        <v>634</v>
      </c>
      <c r="E1786" s="45" t="s">
        <v>4592</v>
      </c>
      <c r="F1786" s="45" t="s">
        <v>473</v>
      </c>
      <c r="G1786" s="45" t="s">
        <v>674</v>
      </c>
      <c r="H1786" s="45" t="s">
        <v>4593</v>
      </c>
      <c r="I1786" s="46">
        <v>1</v>
      </c>
      <c r="J1786" s="45"/>
    </row>
    <row r="1787" spans="1:10" ht="16.5" x14ac:dyDescent="0.25">
      <c r="A1787" s="45" t="s">
        <v>648</v>
      </c>
      <c r="B1787" s="45" t="s">
        <v>4594</v>
      </c>
      <c r="C1787" s="45" t="s">
        <v>4595</v>
      </c>
      <c r="D1787" s="45" t="s">
        <v>634</v>
      </c>
      <c r="E1787" s="45" t="s">
        <v>4596</v>
      </c>
      <c r="F1787" s="45" t="s">
        <v>473</v>
      </c>
      <c r="G1787" s="45" t="s">
        <v>636</v>
      </c>
      <c r="H1787" s="45" t="s">
        <v>4597</v>
      </c>
      <c r="I1787" s="46">
        <v>0</v>
      </c>
      <c r="J1787" s="45" t="s">
        <v>997</v>
      </c>
    </row>
    <row r="1788" spans="1:10" ht="16.5" x14ac:dyDescent="0.25">
      <c r="A1788" s="45" t="s">
        <v>631</v>
      </c>
      <c r="B1788" s="45" t="s">
        <v>4598</v>
      </c>
      <c r="C1788" s="45" t="s">
        <v>2724</v>
      </c>
      <c r="D1788" s="45" t="s">
        <v>634</v>
      </c>
      <c r="E1788" s="45" t="s">
        <v>4599</v>
      </c>
      <c r="F1788" s="45" t="s">
        <v>50</v>
      </c>
      <c r="G1788" s="45" t="s">
        <v>636</v>
      </c>
      <c r="H1788" s="45" t="s">
        <v>4600</v>
      </c>
      <c r="I1788" s="46">
        <v>6</v>
      </c>
      <c r="J1788" s="45"/>
    </row>
    <row r="1789" spans="1:10" ht="16.5" x14ac:dyDescent="0.25">
      <c r="A1789" s="45" t="s">
        <v>631</v>
      </c>
      <c r="B1789" s="45" t="s">
        <v>4601</v>
      </c>
      <c r="C1789" s="45" t="s">
        <v>4602</v>
      </c>
      <c r="D1789" s="45" t="s">
        <v>699</v>
      </c>
      <c r="E1789" s="45" t="s">
        <v>4603</v>
      </c>
      <c r="F1789" s="45" t="s">
        <v>1345</v>
      </c>
      <c r="G1789" s="45" t="s">
        <v>683</v>
      </c>
      <c r="H1789" s="45" t="s">
        <v>886</v>
      </c>
      <c r="I1789" s="46">
        <v>7</v>
      </c>
      <c r="J1789" s="45"/>
    </row>
    <row r="1790" spans="1:10" ht="16.5" x14ac:dyDescent="0.25">
      <c r="A1790" s="45" t="s">
        <v>631</v>
      </c>
      <c r="B1790" s="45" t="s">
        <v>4601</v>
      </c>
      <c r="C1790" s="45" t="s">
        <v>4602</v>
      </c>
      <c r="D1790" s="45" t="s">
        <v>699</v>
      </c>
      <c r="E1790" s="45" t="s">
        <v>4603</v>
      </c>
      <c r="F1790" s="45" t="s">
        <v>1345</v>
      </c>
      <c r="G1790" s="45" t="s">
        <v>683</v>
      </c>
      <c r="H1790" s="45" t="s">
        <v>701</v>
      </c>
      <c r="I1790" s="46">
        <v>0</v>
      </c>
      <c r="J1790" s="45"/>
    </row>
    <row r="1791" spans="1:10" ht="16.5" x14ac:dyDescent="0.25">
      <c r="A1791" s="45" t="s">
        <v>631</v>
      </c>
      <c r="B1791" s="45" t="s">
        <v>4601</v>
      </c>
      <c r="C1791" s="45" t="s">
        <v>4602</v>
      </c>
      <c r="D1791" s="45" t="s">
        <v>699</v>
      </c>
      <c r="E1791" s="45" t="s">
        <v>4603</v>
      </c>
      <c r="F1791" s="45" t="s">
        <v>1345</v>
      </c>
      <c r="G1791" s="45" t="s">
        <v>683</v>
      </c>
      <c r="H1791" s="45" t="s">
        <v>1346</v>
      </c>
      <c r="I1791" s="46">
        <v>0</v>
      </c>
      <c r="J1791" s="45"/>
    </row>
    <row r="1792" spans="1:10" ht="16.5" x14ac:dyDescent="0.25">
      <c r="A1792" s="45" t="s">
        <v>631</v>
      </c>
      <c r="B1792" s="45" t="s">
        <v>4604</v>
      </c>
      <c r="C1792" s="45" t="s">
        <v>4605</v>
      </c>
      <c r="D1792" s="45" t="s">
        <v>699</v>
      </c>
      <c r="E1792" s="45" t="s">
        <v>4606</v>
      </c>
      <c r="F1792" s="45" t="s">
        <v>38</v>
      </c>
      <c r="G1792" s="45" t="s">
        <v>754</v>
      </c>
      <c r="H1792" s="45" t="s">
        <v>755</v>
      </c>
      <c r="I1792" s="46">
        <v>0</v>
      </c>
      <c r="J1792" s="45"/>
    </row>
    <row r="1793" spans="1:10" ht="16.5" x14ac:dyDescent="0.25">
      <c r="A1793" s="45" t="s">
        <v>631</v>
      </c>
      <c r="B1793" s="45" t="s">
        <v>4607</v>
      </c>
      <c r="C1793" s="45" t="s">
        <v>4608</v>
      </c>
      <c r="D1793" s="45" t="s">
        <v>634</v>
      </c>
      <c r="E1793" s="45" t="s">
        <v>4609</v>
      </c>
      <c r="F1793" s="45" t="s">
        <v>38</v>
      </c>
      <c r="G1793" s="45" t="s">
        <v>674</v>
      </c>
      <c r="H1793" s="45" t="s">
        <v>1216</v>
      </c>
      <c r="I1793" s="46">
        <v>1</v>
      </c>
      <c r="J1793" s="45"/>
    </row>
    <row r="1794" spans="1:10" ht="16.5" x14ac:dyDescent="0.25">
      <c r="A1794" s="45" t="s">
        <v>631</v>
      </c>
      <c r="B1794" s="45" t="s">
        <v>4610</v>
      </c>
      <c r="C1794" s="45" t="s">
        <v>4611</v>
      </c>
      <c r="D1794" s="45" t="s">
        <v>634</v>
      </c>
      <c r="E1794" s="45" t="s">
        <v>4612</v>
      </c>
      <c r="F1794" s="45" t="s">
        <v>38</v>
      </c>
      <c r="G1794" s="45" t="s">
        <v>646</v>
      </c>
      <c r="H1794" s="45" t="s">
        <v>2516</v>
      </c>
      <c r="I1794" s="46">
        <v>1</v>
      </c>
      <c r="J1794" s="45"/>
    </row>
    <row r="1795" spans="1:10" ht="16.5" x14ac:dyDescent="0.25">
      <c r="A1795" s="45" t="s">
        <v>631</v>
      </c>
      <c r="B1795" s="45" t="s">
        <v>4613</v>
      </c>
      <c r="C1795" s="45" t="s">
        <v>4614</v>
      </c>
      <c r="D1795" s="45" t="s">
        <v>634</v>
      </c>
      <c r="E1795" s="45" t="s">
        <v>4615</v>
      </c>
      <c r="F1795" s="45" t="s">
        <v>38</v>
      </c>
      <c r="G1795" s="45" t="s">
        <v>665</v>
      </c>
      <c r="H1795" s="45" t="s">
        <v>4324</v>
      </c>
      <c r="I1795" s="46">
        <v>2</v>
      </c>
      <c r="J1795" s="45"/>
    </row>
    <row r="1796" spans="1:10" ht="16.5" x14ac:dyDescent="0.25">
      <c r="A1796" s="45" t="s">
        <v>858</v>
      </c>
      <c r="B1796" s="45" t="s">
        <v>4616</v>
      </c>
      <c r="C1796" s="45" t="s">
        <v>3953</v>
      </c>
      <c r="D1796" s="45" t="s">
        <v>634</v>
      </c>
      <c r="E1796" s="45" t="s">
        <v>2185</v>
      </c>
      <c r="F1796" s="45" t="s">
        <v>473</v>
      </c>
      <c r="G1796" s="45" t="s">
        <v>646</v>
      </c>
      <c r="H1796" s="45" t="s">
        <v>3954</v>
      </c>
      <c r="I1796" s="46">
        <v>1</v>
      </c>
      <c r="J1796" s="45"/>
    </row>
    <row r="1797" spans="1:10" ht="16.5" x14ac:dyDescent="0.25">
      <c r="A1797" s="45" t="s">
        <v>808</v>
      </c>
      <c r="B1797" s="45" t="s">
        <v>4617</v>
      </c>
      <c r="C1797" s="45" t="s">
        <v>4618</v>
      </c>
      <c r="D1797" s="45" t="s">
        <v>699</v>
      </c>
      <c r="E1797" s="45" t="s">
        <v>4619</v>
      </c>
      <c r="F1797" s="45" t="s">
        <v>38</v>
      </c>
      <c r="G1797" s="45" t="s">
        <v>646</v>
      </c>
      <c r="H1797" s="45" t="s">
        <v>1087</v>
      </c>
      <c r="I1797" s="46">
        <v>0</v>
      </c>
      <c r="J1797" s="45"/>
    </row>
    <row r="1798" spans="1:10" ht="16.5" x14ac:dyDescent="0.25">
      <c r="A1798" s="45" t="s">
        <v>631</v>
      </c>
      <c r="B1798" s="45" t="s">
        <v>4620</v>
      </c>
      <c r="C1798" s="45" t="s">
        <v>4621</v>
      </c>
      <c r="D1798" s="45" t="s">
        <v>634</v>
      </c>
      <c r="E1798" s="45" t="s">
        <v>4622</v>
      </c>
      <c r="F1798" s="45" t="s">
        <v>50</v>
      </c>
      <c r="G1798" s="45" t="s">
        <v>683</v>
      </c>
      <c r="H1798" s="45" t="s">
        <v>701</v>
      </c>
      <c r="I1798" s="46">
        <v>0</v>
      </c>
      <c r="J1798" s="45"/>
    </row>
    <row r="1799" spans="1:10" ht="16.5" x14ac:dyDescent="0.25">
      <c r="A1799" s="45" t="s">
        <v>631</v>
      </c>
      <c r="B1799" s="45" t="s">
        <v>4620</v>
      </c>
      <c r="C1799" s="45" t="s">
        <v>4621</v>
      </c>
      <c r="D1799" s="45" t="s">
        <v>634</v>
      </c>
      <c r="E1799" s="45" t="s">
        <v>4622</v>
      </c>
      <c r="F1799" s="45" t="s">
        <v>50</v>
      </c>
      <c r="G1799" s="45" t="s">
        <v>674</v>
      </c>
      <c r="H1799" s="45" t="s">
        <v>3157</v>
      </c>
      <c r="I1799" s="46">
        <v>1</v>
      </c>
      <c r="J1799" s="45"/>
    </row>
    <row r="1800" spans="1:10" ht="16.5" x14ac:dyDescent="0.25">
      <c r="A1800" s="45" t="s">
        <v>631</v>
      </c>
      <c r="B1800" s="45" t="s">
        <v>4623</v>
      </c>
      <c r="C1800" s="45" t="s">
        <v>4624</v>
      </c>
      <c r="D1800" s="45" t="s">
        <v>699</v>
      </c>
      <c r="E1800" s="45" t="s">
        <v>4625</v>
      </c>
      <c r="F1800" s="45" t="s">
        <v>66</v>
      </c>
      <c r="G1800" s="45" t="s">
        <v>646</v>
      </c>
      <c r="H1800" s="45" t="s">
        <v>713</v>
      </c>
      <c r="I1800" s="46">
        <v>47</v>
      </c>
      <c r="J1800" s="45"/>
    </row>
    <row r="1801" spans="1:10" ht="16.5" x14ac:dyDescent="0.25">
      <c r="A1801" s="45" t="s">
        <v>631</v>
      </c>
      <c r="B1801" s="45" t="s">
        <v>4626</v>
      </c>
      <c r="C1801" s="45" t="s">
        <v>4627</v>
      </c>
      <c r="D1801" s="45" t="s">
        <v>699</v>
      </c>
      <c r="E1801" s="45" t="s">
        <v>4628</v>
      </c>
      <c r="F1801" s="45" t="s">
        <v>104</v>
      </c>
      <c r="G1801" s="45" t="s">
        <v>683</v>
      </c>
      <c r="H1801" s="45" t="s">
        <v>1531</v>
      </c>
      <c r="I1801" s="46">
        <v>23</v>
      </c>
      <c r="J1801" s="45"/>
    </row>
    <row r="1802" spans="1:10" ht="16.5" x14ac:dyDescent="0.25">
      <c r="A1802" s="45" t="s">
        <v>631</v>
      </c>
      <c r="B1802" s="45" t="s">
        <v>4626</v>
      </c>
      <c r="C1802" s="45" t="s">
        <v>4627</v>
      </c>
      <c r="D1802" s="45" t="s">
        <v>699</v>
      </c>
      <c r="E1802" s="45" t="s">
        <v>4628</v>
      </c>
      <c r="F1802" s="45" t="s">
        <v>104</v>
      </c>
      <c r="G1802" s="45" t="s">
        <v>683</v>
      </c>
      <c r="H1802" s="45" t="s">
        <v>701</v>
      </c>
      <c r="I1802" s="46">
        <v>0</v>
      </c>
      <c r="J1802" s="45"/>
    </row>
    <row r="1803" spans="1:10" ht="16.5" x14ac:dyDescent="0.25">
      <c r="A1803" s="45" t="s">
        <v>631</v>
      </c>
      <c r="B1803" s="45" t="s">
        <v>4626</v>
      </c>
      <c r="C1803" s="45" t="s">
        <v>4627</v>
      </c>
      <c r="D1803" s="45" t="s">
        <v>699</v>
      </c>
      <c r="E1803" s="45" t="s">
        <v>4628</v>
      </c>
      <c r="F1803" s="45" t="s">
        <v>104</v>
      </c>
      <c r="G1803" s="45" t="s">
        <v>683</v>
      </c>
      <c r="H1803" s="45" t="s">
        <v>1220</v>
      </c>
      <c r="I1803" s="46">
        <v>0</v>
      </c>
      <c r="J1803" s="45"/>
    </row>
    <row r="1804" spans="1:10" ht="16.5" x14ac:dyDescent="0.25">
      <c r="A1804" s="45" t="s">
        <v>631</v>
      </c>
      <c r="B1804" s="45" t="s">
        <v>4626</v>
      </c>
      <c r="C1804" s="45" t="s">
        <v>4627</v>
      </c>
      <c r="D1804" s="45" t="s">
        <v>699</v>
      </c>
      <c r="E1804" s="45" t="s">
        <v>4628</v>
      </c>
      <c r="F1804" s="45" t="s">
        <v>104</v>
      </c>
      <c r="G1804" s="45" t="s">
        <v>754</v>
      </c>
      <c r="H1804" s="45" t="s">
        <v>755</v>
      </c>
      <c r="I1804" s="46">
        <v>0</v>
      </c>
      <c r="J1804" s="45"/>
    </row>
    <row r="1805" spans="1:10" ht="16.5" x14ac:dyDescent="0.25">
      <c r="A1805" s="45" t="s">
        <v>631</v>
      </c>
      <c r="B1805" s="45" t="s">
        <v>4629</v>
      </c>
      <c r="C1805" s="45" t="s">
        <v>1269</v>
      </c>
      <c r="D1805" s="45" t="s">
        <v>634</v>
      </c>
      <c r="E1805" s="45" t="s">
        <v>4630</v>
      </c>
      <c r="F1805" s="45" t="s">
        <v>38</v>
      </c>
      <c r="G1805" s="45" t="s">
        <v>674</v>
      </c>
      <c r="H1805" s="45" t="s">
        <v>3137</v>
      </c>
      <c r="I1805" s="46">
        <v>10</v>
      </c>
      <c r="J1805" s="45"/>
    </row>
    <row r="1806" spans="1:10" ht="16.5" x14ac:dyDescent="0.25">
      <c r="A1806" s="45" t="s">
        <v>631</v>
      </c>
      <c r="B1806" s="45" t="s">
        <v>287</v>
      </c>
      <c r="C1806" s="45" t="s">
        <v>4631</v>
      </c>
      <c r="D1806" s="45" t="s">
        <v>634</v>
      </c>
      <c r="E1806" s="45" t="s">
        <v>4632</v>
      </c>
      <c r="F1806" s="45" t="s">
        <v>50</v>
      </c>
      <c r="G1806" s="45" t="s">
        <v>1804</v>
      </c>
      <c r="H1806" s="45" t="s">
        <v>4633</v>
      </c>
      <c r="I1806" s="46">
        <v>0</v>
      </c>
      <c r="J1806" s="45"/>
    </row>
    <row r="1807" spans="1:10" ht="16.5" x14ac:dyDescent="0.25">
      <c r="A1807" s="45" t="s">
        <v>631</v>
      </c>
      <c r="B1807" s="45" t="s">
        <v>287</v>
      </c>
      <c r="C1807" s="45" t="s">
        <v>4631</v>
      </c>
      <c r="D1807" s="45" t="s">
        <v>634</v>
      </c>
      <c r="E1807" s="45" t="s">
        <v>4632</v>
      </c>
      <c r="F1807" s="45" t="s">
        <v>50</v>
      </c>
      <c r="G1807" s="45" t="s">
        <v>636</v>
      </c>
      <c r="H1807" s="45" t="s">
        <v>1764</v>
      </c>
      <c r="I1807" s="46">
        <v>0</v>
      </c>
      <c r="J1807" s="45"/>
    </row>
    <row r="1808" spans="1:10" ht="16.5" x14ac:dyDescent="0.25">
      <c r="A1808" s="45" t="s">
        <v>631</v>
      </c>
      <c r="B1808" s="45" t="s">
        <v>4634</v>
      </c>
      <c r="C1808" s="45" t="s">
        <v>4635</v>
      </c>
      <c r="D1808" s="45" t="s">
        <v>634</v>
      </c>
      <c r="E1808" s="45" t="s">
        <v>4636</v>
      </c>
      <c r="F1808" s="45" t="s">
        <v>50</v>
      </c>
      <c r="G1808" s="45" t="s">
        <v>674</v>
      </c>
      <c r="H1808" s="45" t="s">
        <v>2567</v>
      </c>
      <c r="I1808" s="46">
        <v>1</v>
      </c>
      <c r="J1808" s="45"/>
    </row>
    <row r="1809" spans="1:10" ht="16.5" x14ac:dyDescent="0.25">
      <c r="A1809" s="45" t="s">
        <v>631</v>
      </c>
      <c r="B1809" s="45" t="s">
        <v>4637</v>
      </c>
      <c r="C1809" s="45" t="s">
        <v>4638</v>
      </c>
      <c r="D1809" s="45" t="s">
        <v>699</v>
      </c>
      <c r="E1809" s="45" t="s">
        <v>4639</v>
      </c>
      <c r="F1809" s="45" t="s">
        <v>38</v>
      </c>
      <c r="G1809" s="45" t="s">
        <v>667</v>
      </c>
      <c r="H1809" s="45" t="s">
        <v>983</v>
      </c>
      <c r="I1809" s="46">
        <v>0</v>
      </c>
      <c r="J1809" s="45"/>
    </row>
    <row r="1810" spans="1:10" ht="16.5" x14ac:dyDescent="0.25">
      <c r="A1810" s="45" t="s">
        <v>631</v>
      </c>
      <c r="B1810" s="45" t="s">
        <v>4640</v>
      </c>
      <c r="C1810" s="45" t="s">
        <v>4641</v>
      </c>
      <c r="D1810" s="45" t="s">
        <v>699</v>
      </c>
      <c r="E1810" s="45" t="s">
        <v>4642</v>
      </c>
      <c r="F1810" s="45" t="s">
        <v>42</v>
      </c>
      <c r="G1810" s="45" t="s">
        <v>646</v>
      </c>
      <c r="H1810" s="45" t="s">
        <v>713</v>
      </c>
      <c r="I1810" s="46">
        <v>0</v>
      </c>
      <c r="J1810" s="45"/>
    </row>
    <row r="1811" spans="1:10" ht="16.5" x14ac:dyDescent="0.25">
      <c r="A1811" s="45" t="s">
        <v>631</v>
      </c>
      <c r="B1811" s="45" t="s">
        <v>4640</v>
      </c>
      <c r="C1811" s="45" t="s">
        <v>4641</v>
      </c>
      <c r="D1811" s="45" t="s">
        <v>699</v>
      </c>
      <c r="E1811" s="45" t="s">
        <v>4642</v>
      </c>
      <c r="F1811" s="45" t="s">
        <v>42</v>
      </c>
      <c r="G1811" s="45" t="s">
        <v>1319</v>
      </c>
      <c r="H1811" s="45" t="s">
        <v>3069</v>
      </c>
      <c r="I1811" s="46">
        <v>0</v>
      </c>
      <c r="J1811" s="45"/>
    </row>
    <row r="1812" spans="1:10" ht="16.5" x14ac:dyDescent="0.25">
      <c r="A1812" s="45" t="s">
        <v>631</v>
      </c>
      <c r="B1812" s="45" t="s">
        <v>4640</v>
      </c>
      <c r="C1812" s="45" t="s">
        <v>4641</v>
      </c>
      <c r="D1812" s="45" t="s">
        <v>699</v>
      </c>
      <c r="E1812" s="45" t="s">
        <v>4642</v>
      </c>
      <c r="F1812" s="45" t="s">
        <v>42</v>
      </c>
      <c r="G1812" s="45" t="s">
        <v>1319</v>
      </c>
      <c r="H1812" s="45" t="s">
        <v>3069</v>
      </c>
      <c r="I1812" s="46">
        <v>6</v>
      </c>
      <c r="J1812" s="45"/>
    </row>
    <row r="1813" spans="1:10" ht="16.5" x14ac:dyDescent="0.25">
      <c r="A1813" s="45" t="s">
        <v>631</v>
      </c>
      <c r="B1813" s="45" t="s">
        <v>4643</v>
      </c>
      <c r="C1813" s="45" t="s">
        <v>4644</v>
      </c>
      <c r="D1813" s="45" t="s">
        <v>634</v>
      </c>
      <c r="E1813" s="45" t="s">
        <v>4645</v>
      </c>
      <c r="F1813" s="45" t="s">
        <v>473</v>
      </c>
      <c r="G1813" s="45" t="s">
        <v>636</v>
      </c>
      <c r="H1813" s="45" t="s">
        <v>2156</v>
      </c>
      <c r="I1813" s="46">
        <v>2</v>
      </c>
      <c r="J1813" s="45"/>
    </row>
    <row r="1814" spans="1:10" ht="16.5" x14ac:dyDescent="0.25">
      <c r="A1814" s="45" t="s">
        <v>655</v>
      </c>
      <c r="B1814" s="45" t="s">
        <v>4646</v>
      </c>
      <c r="C1814" s="45" t="s">
        <v>4647</v>
      </c>
      <c r="D1814" s="45" t="s">
        <v>634</v>
      </c>
      <c r="E1814" s="45" t="s">
        <v>4648</v>
      </c>
      <c r="F1814" s="45" t="s">
        <v>38</v>
      </c>
      <c r="G1814" s="45" t="s">
        <v>646</v>
      </c>
      <c r="H1814" s="45" t="s">
        <v>981</v>
      </c>
      <c r="I1814" s="46">
        <v>3</v>
      </c>
      <c r="J1814" s="45"/>
    </row>
    <row r="1815" spans="1:10" ht="16.5" x14ac:dyDescent="0.25">
      <c r="A1815" s="45" t="s">
        <v>655</v>
      </c>
      <c r="B1815" s="45" t="s">
        <v>4646</v>
      </c>
      <c r="C1815" s="45" t="s">
        <v>4647</v>
      </c>
      <c r="D1815" s="45" t="s">
        <v>634</v>
      </c>
      <c r="E1815" s="45" t="s">
        <v>4648</v>
      </c>
      <c r="F1815" s="45" t="s">
        <v>38</v>
      </c>
      <c r="G1815" s="45" t="s">
        <v>665</v>
      </c>
      <c r="H1815" s="45" t="s">
        <v>982</v>
      </c>
      <c r="I1815" s="46">
        <v>1</v>
      </c>
      <c r="J1815" s="45"/>
    </row>
    <row r="1816" spans="1:10" ht="16.5" x14ac:dyDescent="0.25">
      <c r="A1816" s="45" t="s">
        <v>655</v>
      </c>
      <c r="B1816" s="45" t="s">
        <v>4646</v>
      </c>
      <c r="C1816" s="45" t="s">
        <v>4647</v>
      </c>
      <c r="D1816" s="45" t="s">
        <v>634</v>
      </c>
      <c r="E1816" s="45" t="s">
        <v>4648</v>
      </c>
      <c r="F1816" s="45" t="s">
        <v>38</v>
      </c>
      <c r="G1816" s="45" t="s">
        <v>667</v>
      </c>
      <c r="H1816" s="45" t="s">
        <v>983</v>
      </c>
      <c r="I1816" s="46">
        <v>0</v>
      </c>
      <c r="J1816" s="45"/>
    </row>
    <row r="1817" spans="1:10" ht="16.5" x14ac:dyDescent="0.25">
      <c r="A1817" s="45" t="s">
        <v>631</v>
      </c>
      <c r="B1817" s="45" t="s">
        <v>4649</v>
      </c>
      <c r="C1817" s="45" t="s">
        <v>4650</v>
      </c>
      <c r="D1817" s="45" t="s">
        <v>634</v>
      </c>
      <c r="E1817" s="45" t="s">
        <v>4651</v>
      </c>
      <c r="F1817" s="45" t="s">
        <v>50</v>
      </c>
      <c r="G1817" s="45" t="s">
        <v>674</v>
      </c>
      <c r="H1817" s="45" t="s">
        <v>2706</v>
      </c>
      <c r="I1817" s="46">
        <v>6</v>
      </c>
      <c r="J1817" s="45"/>
    </row>
    <row r="1818" spans="1:10" ht="16.5" x14ac:dyDescent="0.25">
      <c r="A1818" s="45" t="s">
        <v>631</v>
      </c>
      <c r="B1818" s="45" t="s">
        <v>4652</v>
      </c>
      <c r="C1818" s="45" t="s">
        <v>4653</v>
      </c>
      <c r="D1818" s="45" t="s">
        <v>699</v>
      </c>
      <c r="E1818" s="45" t="s">
        <v>4654</v>
      </c>
      <c r="F1818" s="45" t="s">
        <v>50</v>
      </c>
      <c r="G1818" s="45" t="s">
        <v>754</v>
      </c>
      <c r="H1818" s="45" t="s">
        <v>755</v>
      </c>
      <c r="I1818" s="46">
        <v>0</v>
      </c>
      <c r="J1818" s="45"/>
    </row>
    <row r="1819" spans="1:10" ht="16.5" x14ac:dyDescent="0.25">
      <c r="A1819" s="45" t="s">
        <v>631</v>
      </c>
      <c r="B1819" s="45" t="s">
        <v>285</v>
      </c>
      <c r="C1819" s="45" t="s">
        <v>4655</v>
      </c>
      <c r="D1819" s="45" t="s">
        <v>699</v>
      </c>
      <c r="E1819" s="45" t="s">
        <v>4656</v>
      </c>
      <c r="F1819" s="45" t="s">
        <v>473</v>
      </c>
      <c r="G1819" s="45" t="s">
        <v>683</v>
      </c>
      <c r="H1819" s="45" t="s">
        <v>4657</v>
      </c>
      <c r="I1819" s="46">
        <v>50</v>
      </c>
      <c r="J1819" s="45"/>
    </row>
    <row r="1820" spans="1:10" ht="16.5" x14ac:dyDescent="0.25">
      <c r="A1820" s="45" t="s">
        <v>631</v>
      </c>
      <c r="B1820" s="45" t="s">
        <v>285</v>
      </c>
      <c r="C1820" s="45" t="s">
        <v>4655</v>
      </c>
      <c r="D1820" s="45" t="s">
        <v>634</v>
      </c>
      <c r="E1820" s="45" t="s">
        <v>4656</v>
      </c>
      <c r="F1820" s="45" t="s">
        <v>473</v>
      </c>
      <c r="G1820" s="45" t="s">
        <v>683</v>
      </c>
      <c r="H1820" s="45" t="s">
        <v>4657</v>
      </c>
      <c r="I1820" s="46">
        <v>0</v>
      </c>
      <c r="J1820" s="45"/>
    </row>
    <row r="1821" spans="1:10" ht="16.5" x14ac:dyDescent="0.25">
      <c r="A1821" s="45" t="s">
        <v>631</v>
      </c>
      <c r="B1821" s="45" t="s">
        <v>285</v>
      </c>
      <c r="C1821" s="45" t="s">
        <v>4655</v>
      </c>
      <c r="D1821" s="45" t="s">
        <v>634</v>
      </c>
      <c r="E1821" s="45" t="s">
        <v>4656</v>
      </c>
      <c r="F1821" s="45" t="s">
        <v>473</v>
      </c>
      <c r="G1821" s="45" t="s">
        <v>636</v>
      </c>
      <c r="H1821" s="45" t="s">
        <v>4658</v>
      </c>
      <c r="I1821" s="46">
        <v>0</v>
      </c>
      <c r="J1821" s="45"/>
    </row>
    <row r="1822" spans="1:10" ht="16.5" x14ac:dyDescent="0.25">
      <c r="A1822" s="45" t="s">
        <v>631</v>
      </c>
      <c r="B1822" s="45" t="s">
        <v>4659</v>
      </c>
      <c r="C1822" s="45" t="s">
        <v>639</v>
      </c>
      <c r="D1822" s="45" t="s">
        <v>634</v>
      </c>
      <c r="E1822" s="45" t="s">
        <v>4660</v>
      </c>
      <c r="F1822" s="45" t="s">
        <v>38</v>
      </c>
      <c r="G1822" s="45" t="s">
        <v>641</v>
      </c>
      <c r="H1822" s="45" t="s">
        <v>642</v>
      </c>
      <c r="I1822" s="46">
        <v>2</v>
      </c>
      <c r="J1822" s="45"/>
    </row>
    <row r="1823" spans="1:10" ht="16.5" x14ac:dyDescent="0.25">
      <c r="A1823" s="45" t="s">
        <v>631</v>
      </c>
      <c r="B1823" s="45" t="s">
        <v>4661</v>
      </c>
      <c r="C1823" s="45" t="s">
        <v>4662</v>
      </c>
      <c r="D1823" s="45" t="s">
        <v>699</v>
      </c>
      <c r="E1823" s="45" t="s">
        <v>4663</v>
      </c>
      <c r="F1823" s="45" t="s">
        <v>38</v>
      </c>
      <c r="G1823" s="45" t="s">
        <v>674</v>
      </c>
      <c r="H1823" s="45" t="s">
        <v>4664</v>
      </c>
      <c r="I1823" s="46">
        <v>4</v>
      </c>
      <c r="J1823" s="45"/>
    </row>
    <row r="1824" spans="1:10" ht="16.5" x14ac:dyDescent="0.25">
      <c r="A1824" s="45" t="s">
        <v>631</v>
      </c>
      <c r="B1824" s="45" t="s">
        <v>4661</v>
      </c>
      <c r="C1824" s="45" t="s">
        <v>4662</v>
      </c>
      <c r="D1824" s="45" t="s">
        <v>699</v>
      </c>
      <c r="E1824" s="45" t="s">
        <v>4663</v>
      </c>
      <c r="F1824" s="45" t="s">
        <v>38</v>
      </c>
      <c r="G1824" s="45" t="s">
        <v>754</v>
      </c>
      <c r="H1824" s="45" t="s">
        <v>755</v>
      </c>
      <c r="I1824" s="46">
        <v>0</v>
      </c>
      <c r="J1824" s="45"/>
    </row>
    <row r="1825" spans="1:10" ht="16.5" x14ac:dyDescent="0.25">
      <c r="A1825" s="45" t="s">
        <v>631</v>
      </c>
      <c r="B1825" s="45" t="s">
        <v>4665</v>
      </c>
      <c r="C1825" s="45" t="s">
        <v>4666</v>
      </c>
      <c r="D1825" s="45" t="s">
        <v>634</v>
      </c>
      <c r="E1825" s="45" t="s">
        <v>4667</v>
      </c>
      <c r="F1825" s="45" t="s">
        <v>38</v>
      </c>
      <c r="G1825" s="45" t="s">
        <v>636</v>
      </c>
      <c r="H1825" s="45" t="s">
        <v>4668</v>
      </c>
      <c r="I1825" s="46">
        <v>2</v>
      </c>
      <c r="J1825" s="45"/>
    </row>
    <row r="1826" spans="1:10" ht="16.5" x14ac:dyDescent="0.25">
      <c r="A1826" s="45" t="s">
        <v>631</v>
      </c>
      <c r="B1826" s="45" t="s">
        <v>4669</v>
      </c>
      <c r="C1826" s="45" t="s">
        <v>4670</v>
      </c>
      <c r="D1826" s="45" t="s">
        <v>634</v>
      </c>
      <c r="E1826" s="45" t="s">
        <v>4671</v>
      </c>
      <c r="F1826" s="45" t="s">
        <v>50</v>
      </c>
      <c r="G1826" s="45" t="s">
        <v>674</v>
      </c>
      <c r="H1826" s="45" t="s">
        <v>3137</v>
      </c>
      <c r="I1826" s="46">
        <v>1</v>
      </c>
      <c r="J1826" s="45"/>
    </row>
    <row r="1827" spans="1:10" ht="16.5" x14ac:dyDescent="0.25">
      <c r="A1827" s="45" t="s">
        <v>655</v>
      </c>
      <c r="B1827" s="45" t="s">
        <v>4672</v>
      </c>
      <c r="C1827" s="45" t="s">
        <v>4673</v>
      </c>
      <c r="D1827" s="45" t="s">
        <v>634</v>
      </c>
      <c r="E1827" s="45" t="s">
        <v>4674</v>
      </c>
      <c r="F1827" s="45" t="s">
        <v>473</v>
      </c>
      <c r="G1827" s="45" t="s">
        <v>659</v>
      </c>
      <c r="H1827" s="45" t="s">
        <v>948</v>
      </c>
      <c r="I1827" s="46">
        <v>0</v>
      </c>
      <c r="J1827" s="45"/>
    </row>
    <row r="1828" spans="1:10" ht="16.5" x14ac:dyDescent="0.25">
      <c r="A1828" s="45" t="s">
        <v>655</v>
      </c>
      <c r="B1828" s="45" t="s">
        <v>4672</v>
      </c>
      <c r="C1828" s="45" t="s">
        <v>4673</v>
      </c>
      <c r="D1828" s="45" t="s">
        <v>634</v>
      </c>
      <c r="E1828" s="45" t="s">
        <v>4674</v>
      </c>
      <c r="F1828" s="45" t="s">
        <v>473</v>
      </c>
      <c r="G1828" s="45" t="s">
        <v>667</v>
      </c>
      <c r="H1828" s="45" t="s">
        <v>983</v>
      </c>
      <c r="I1828" s="46">
        <v>0</v>
      </c>
      <c r="J1828" s="45"/>
    </row>
    <row r="1829" spans="1:10" ht="16.5" x14ac:dyDescent="0.25">
      <c r="A1829" s="45" t="s">
        <v>808</v>
      </c>
      <c r="B1829" s="45" t="s">
        <v>4675</v>
      </c>
      <c r="C1829" s="45" t="s">
        <v>2254</v>
      </c>
      <c r="D1829" s="45" t="s">
        <v>699</v>
      </c>
      <c r="E1829" s="45" t="s">
        <v>4676</v>
      </c>
      <c r="F1829" s="45" t="s">
        <v>38</v>
      </c>
      <c r="G1829" s="45" t="s">
        <v>646</v>
      </c>
      <c r="H1829" s="45" t="s">
        <v>812</v>
      </c>
      <c r="I1829" s="46">
        <v>0</v>
      </c>
      <c r="J1829" s="45"/>
    </row>
    <row r="1830" spans="1:10" ht="16.5" x14ac:dyDescent="0.25">
      <c r="A1830" s="45" t="s">
        <v>808</v>
      </c>
      <c r="B1830" s="45" t="s">
        <v>4675</v>
      </c>
      <c r="C1830" s="45" t="s">
        <v>2254</v>
      </c>
      <c r="D1830" s="45" t="s">
        <v>813</v>
      </c>
      <c r="E1830" s="45" t="s">
        <v>4676</v>
      </c>
      <c r="F1830" s="45" t="s">
        <v>38</v>
      </c>
      <c r="G1830" s="45" t="s">
        <v>646</v>
      </c>
      <c r="H1830" s="45" t="s">
        <v>713</v>
      </c>
      <c r="I1830" s="46">
        <v>3</v>
      </c>
      <c r="J1830" s="45"/>
    </row>
    <row r="1831" spans="1:10" ht="16.5" x14ac:dyDescent="0.25">
      <c r="A1831" s="45" t="s">
        <v>631</v>
      </c>
      <c r="B1831" s="45" t="s">
        <v>4677</v>
      </c>
      <c r="C1831" s="45" t="s">
        <v>4678</v>
      </c>
      <c r="D1831" s="45" t="s">
        <v>634</v>
      </c>
      <c r="E1831" s="45" t="s">
        <v>4679</v>
      </c>
      <c r="F1831" s="45" t="s">
        <v>473</v>
      </c>
      <c r="G1831" s="45" t="s">
        <v>636</v>
      </c>
      <c r="H1831" s="45" t="s">
        <v>717</v>
      </c>
      <c r="I1831" s="46">
        <v>7</v>
      </c>
      <c r="J1831" s="45"/>
    </row>
    <row r="1832" spans="1:10" ht="16.5" x14ac:dyDescent="0.25">
      <c r="A1832" s="45" t="s">
        <v>631</v>
      </c>
      <c r="B1832" s="45" t="s">
        <v>4677</v>
      </c>
      <c r="C1832" s="45" t="s">
        <v>4678</v>
      </c>
      <c r="D1832" s="45" t="s">
        <v>634</v>
      </c>
      <c r="E1832" s="45" t="s">
        <v>4679</v>
      </c>
      <c r="F1832" s="45" t="s">
        <v>473</v>
      </c>
      <c r="G1832" s="45" t="s">
        <v>636</v>
      </c>
      <c r="H1832" s="45" t="s">
        <v>718</v>
      </c>
      <c r="I1832" s="46">
        <v>0</v>
      </c>
      <c r="J1832" s="45"/>
    </row>
    <row r="1833" spans="1:10" ht="16.5" x14ac:dyDescent="0.25">
      <c r="A1833" s="45" t="s">
        <v>631</v>
      </c>
      <c r="B1833" s="45" t="s">
        <v>4680</v>
      </c>
      <c r="C1833" s="45" t="s">
        <v>4681</v>
      </c>
      <c r="D1833" s="45" t="s">
        <v>699</v>
      </c>
      <c r="E1833" s="45" t="s">
        <v>4682</v>
      </c>
      <c r="F1833" s="45" t="s">
        <v>38</v>
      </c>
      <c r="G1833" s="45" t="s">
        <v>674</v>
      </c>
      <c r="H1833" s="45" t="s">
        <v>4683</v>
      </c>
      <c r="I1833" s="46">
        <v>3</v>
      </c>
      <c r="J1833" s="45"/>
    </row>
    <row r="1834" spans="1:10" ht="16.5" x14ac:dyDescent="0.25">
      <c r="A1834" s="45" t="s">
        <v>631</v>
      </c>
      <c r="B1834" s="45" t="s">
        <v>4680</v>
      </c>
      <c r="C1834" s="45" t="s">
        <v>4681</v>
      </c>
      <c r="D1834" s="45" t="s">
        <v>699</v>
      </c>
      <c r="E1834" s="45" t="s">
        <v>4682</v>
      </c>
      <c r="F1834" s="45" t="s">
        <v>38</v>
      </c>
      <c r="G1834" s="45" t="s">
        <v>674</v>
      </c>
      <c r="H1834" s="45" t="s">
        <v>940</v>
      </c>
      <c r="I1834" s="46">
        <v>0</v>
      </c>
      <c r="J1834" s="45"/>
    </row>
    <row r="1835" spans="1:10" ht="16.5" x14ac:dyDescent="0.25">
      <c r="A1835" s="45" t="s">
        <v>808</v>
      </c>
      <c r="B1835" s="45" t="s">
        <v>4684</v>
      </c>
      <c r="C1835" s="45" t="s">
        <v>4685</v>
      </c>
      <c r="D1835" s="45" t="s">
        <v>699</v>
      </c>
      <c r="E1835" s="45" t="s">
        <v>4686</v>
      </c>
      <c r="F1835" s="45" t="s">
        <v>38</v>
      </c>
      <c r="G1835" s="45" t="s">
        <v>646</v>
      </c>
      <c r="H1835" s="45" t="s">
        <v>812</v>
      </c>
      <c r="I1835" s="46">
        <v>0</v>
      </c>
      <c r="J1835" s="45"/>
    </row>
    <row r="1836" spans="1:10" ht="16.5" x14ac:dyDescent="0.25">
      <c r="A1836" s="45" t="s">
        <v>808</v>
      </c>
      <c r="B1836" s="45" t="s">
        <v>4684</v>
      </c>
      <c r="C1836" s="45" t="s">
        <v>4685</v>
      </c>
      <c r="D1836" s="45" t="s">
        <v>813</v>
      </c>
      <c r="E1836" s="45" t="s">
        <v>4686</v>
      </c>
      <c r="F1836" s="45" t="s">
        <v>38</v>
      </c>
      <c r="G1836" s="45" t="s">
        <v>646</v>
      </c>
      <c r="H1836" s="45" t="s">
        <v>713</v>
      </c>
      <c r="I1836" s="46">
        <v>4</v>
      </c>
      <c r="J1836" s="45"/>
    </row>
    <row r="1837" spans="1:10" ht="16.5" x14ac:dyDescent="0.25">
      <c r="A1837" s="45" t="s">
        <v>631</v>
      </c>
      <c r="B1837" s="45" t="s">
        <v>4687</v>
      </c>
      <c r="C1837" s="45" t="s">
        <v>4688</v>
      </c>
      <c r="D1837" s="45" t="s">
        <v>634</v>
      </c>
      <c r="E1837" s="45" t="s">
        <v>1181</v>
      </c>
      <c r="F1837" s="45" t="s">
        <v>38</v>
      </c>
      <c r="G1837" s="45" t="s">
        <v>665</v>
      </c>
      <c r="H1837" s="45" t="s">
        <v>934</v>
      </c>
      <c r="I1837" s="46">
        <v>1</v>
      </c>
      <c r="J1837" s="45"/>
    </row>
    <row r="1838" spans="1:10" ht="16.5" x14ac:dyDescent="0.25">
      <c r="A1838" s="45" t="s">
        <v>631</v>
      </c>
      <c r="B1838" s="45" t="s">
        <v>4689</v>
      </c>
      <c r="C1838" s="45" t="s">
        <v>4690</v>
      </c>
      <c r="D1838" s="45" t="s">
        <v>634</v>
      </c>
      <c r="E1838" s="45" t="s">
        <v>4691</v>
      </c>
      <c r="F1838" s="45" t="s">
        <v>50</v>
      </c>
      <c r="G1838" s="45" t="s">
        <v>636</v>
      </c>
      <c r="H1838" s="45" t="s">
        <v>4692</v>
      </c>
      <c r="I1838" s="46">
        <v>6</v>
      </c>
      <c r="J1838" s="45"/>
    </row>
    <row r="1839" spans="1:10" ht="16.5" x14ac:dyDescent="0.25">
      <c r="A1839" s="45" t="s">
        <v>631</v>
      </c>
      <c r="B1839" s="45" t="s">
        <v>4693</v>
      </c>
      <c r="C1839" s="45" t="s">
        <v>4694</v>
      </c>
      <c r="D1839" s="45" t="s">
        <v>634</v>
      </c>
      <c r="E1839" s="45" t="s">
        <v>4695</v>
      </c>
      <c r="F1839" s="45" t="s">
        <v>473</v>
      </c>
      <c r="G1839" s="45" t="s">
        <v>636</v>
      </c>
      <c r="H1839" s="45" t="s">
        <v>1212</v>
      </c>
      <c r="I1839" s="46">
        <v>2</v>
      </c>
      <c r="J1839" s="45"/>
    </row>
    <row r="1840" spans="1:10" ht="16.5" x14ac:dyDescent="0.25">
      <c r="A1840" s="45" t="s">
        <v>631</v>
      </c>
      <c r="B1840" s="45" t="s">
        <v>4693</v>
      </c>
      <c r="C1840" s="45" t="s">
        <v>4694</v>
      </c>
      <c r="D1840" s="45" t="s">
        <v>634</v>
      </c>
      <c r="E1840" s="45" t="s">
        <v>4695</v>
      </c>
      <c r="F1840" s="45" t="s">
        <v>473</v>
      </c>
      <c r="G1840" s="45" t="s">
        <v>636</v>
      </c>
      <c r="H1840" s="45" t="s">
        <v>2894</v>
      </c>
      <c r="I1840" s="46">
        <v>1</v>
      </c>
      <c r="J1840" s="45"/>
    </row>
    <row r="1841" spans="1:10" ht="16.5" x14ac:dyDescent="0.25">
      <c r="A1841" s="45" t="s">
        <v>858</v>
      </c>
      <c r="B1841" s="45" t="s">
        <v>4696</v>
      </c>
      <c r="C1841" s="45" t="s">
        <v>4697</v>
      </c>
      <c r="D1841" s="45" t="s">
        <v>634</v>
      </c>
      <c r="E1841" s="45" t="s">
        <v>4698</v>
      </c>
      <c r="F1841" s="45" t="s">
        <v>473</v>
      </c>
      <c r="G1841" s="45" t="s">
        <v>641</v>
      </c>
      <c r="H1841" s="45" t="s">
        <v>1567</v>
      </c>
      <c r="I1841" s="46">
        <v>1</v>
      </c>
      <c r="J1841" s="45"/>
    </row>
    <row r="1842" spans="1:10" ht="16.5" x14ac:dyDescent="0.25">
      <c r="A1842" s="45" t="s">
        <v>858</v>
      </c>
      <c r="B1842" s="45" t="s">
        <v>4696</v>
      </c>
      <c r="C1842" s="45" t="s">
        <v>4697</v>
      </c>
      <c r="D1842" s="45" t="s">
        <v>634</v>
      </c>
      <c r="E1842" s="45" t="s">
        <v>4698</v>
      </c>
      <c r="F1842" s="45" t="s">
        <v>473</v>
      </c>
      <c r="G1842" s="45" t="s">
        <v>665</v>
      </c>
      <c r="H1842" s="45" t="s">
        <v>4025</v>
      </c>
      <c r="I1842" s="46">
        <v>1</v>
      </c>
      <c r="J1842" s="45"/>
    </row>
    <row r="1843" spans="1:10" ht="16.5" x14ac:dyDescent="0.25">
      <c r="A1843" s="45" t="s">
        <v>631</v>
      </c>
      <c r="B1843" s="45" t="s">
        <v>4699</v>
      </c>
      <c r="C1843" s="45" t="s">
        <v>1533</v>
      </c>
      <c r="D1843" s="45" t="s">
        <v>634</v>
      </c>
      <c r="E1843" s="45" t="s">
        <v>4700</v>
      </c>
      <c r="F1843" s="45" t="s">
        <v>38</v>
      </c>
      <c r="G1843" s="45" t="s">
        <v>636</v>
      </c>
      <c r="H1843" s="45" t="s">
        <v>1103</v>
      </c>
      <c r="I1843" s="46">
        <v>7</v>
      </c>
      <c r="J1843" s="45"/>
    </row>
    <row r="1844" spans="1:10" ht="16.5" x14ac:dyDescent="0.25">
      <c r="A1844" s="45" t="s">
        <v>631</v>
      </c>
      <c r="B1844" s="45" t="s">
        <v>4699</v>
      </c>
      <c r="C1844" s="45" t="s">
        <v>1533</v>
      </c>
      <c r="D1844" s="45" t="s">
        <v>634</v>
      </c>
      <c r="E1844" s="45" t="s">
        <v>4700</v>
      </c>
      <c r="F1844" s="45" t="s">
        <v>38</v>
      </c>
      <c r="G1844" s="45" t="s">
        <v>636</v>
      </c>
      <c r="H1844" s="45" t="s">
        <v>1104</v>
      </c>
      <c r="I1844" s="46">
        <v>0</v>
      </c>
      <c r="J1844" s="45"/>
    </row>
    <row r="1845" spans="1:10" ht="16.5" x14ac:dyDescent="0.25">
      <c r="A1845" s="45" t="s">
        <v>631</v>
      </c>
      <c r="B1845" s="45" t="s">
        <v>4701</v>
      </c>
      <c r="C1845" s="45" t="s">
        <v>1222</v>
      </c>
      <c r="D1845" s="45" t="s">
        <v>634</v>
      </c>
      <c r="E1845" s="45" t="s">
        <v>4702</v>
      </c>
      <c r="F1845" s="45" t="s">
        <v>38</v>
      </c>
      <c r="G1845" s="45" t="s">
        <v>667</v>
      </c>
      <c r="H1845" s="45" t="s">
        <v>668</v>
      </c>
      <c r="I1845" s="46">
        <v>2</v>
      </c>
      <c r="J1845" s="45"/>
    </row>
    <row r="1846" spans="1:10" ht="16.5" x14ac:dyDescent="0.25">
      <c r="A1846" s="45" t="s">
        <v>631</v>
      </c>
      <c r="B1846" s="45" t="s">
        <v>4703</v>
      </c>
      <c r="C1846" s="45" t="s">
        <v>4704</v>
      </c>
      <c r="D1846" s="45" t="s">
        <v>634</v>
      </c>
      <c r="E1846" s="45" t="s">
        <v>4705</v>
      </c>
      <c r="F1846" s="45" t="s">
        <v>38</v>
      </c>
      <c r="G1846" s="45" t="s">
        <v>855</v>
      </c>
      <c r="H1846" s="45" t="s">
        <v>3252</v>
      </c>
      <c r="I1846" s="46">
        <v>1</v>
      </c>
      <c r="J1846" s="45"/>
    </row>
    <row r="1847" spans="1:10" ht="16.5" x14ac:dyDescent="0.25">
      <c r="A1847" s="45" t="s">
        <v>631</v>
      </c>
      <c r="B1847" s="45" t="s">
        <v>4703</v>
      </c>
      <c r="C1847" s="45" t="s">
        <v>4704</v>
      </c>
      <c r="D1847" s="45" t="s">
        <v>634</v>
      </c>
      <c r="E1847" s="45" t="s">
        <v>4705</v>
      </c>
      <c r="F1847" s="45" t="s">
        <v>38</v>
      </c>
      <c r="G1847" s="45" t="s">
        <v>674</v>
      </c>
      <c r="H1847" s="45" t="s">
        <v>4706</v>
      </c>
      <c r="I1847" s="46">
        <v>7</v>
      </c>
      <c r="J1847" s="45"/>
    </row>
    <row r="1848" spans="1:10" ht="16.5" x14ac:dyDescent="0.25">
      <c r="A1848" s="45" t="s">
        <v>631</v>
      </c>
      <c r="B1848" s="45" t="s">
        <v>4707</v>
      </c>
      <c r="C1848" s="45" t="s">
        <v>4708</v>
      </c>
      <c r="D1848" s="45" t="s">
        <v>634</v>
      </c>
      <c r="E1848" s="45" t="s">
        <v>4709</v>
      </c>
      <c r="F1848" s="45" t="s">
        <v>473</v>
      </c>
      <c r="G1848" s="45" t="s">
        <v>683</v>
      </c>
      <c r="H1848" s="45" t="s">
        <v>4710</v>
      </c>
      <c r="I1848" s="46">
        <v>0</v>
      </c>
      <c r="J1848" s="45"/>
    </row>
    <row r="1849" spans="1:10" ht="16.5" x14ac:dyDescent="0.25">
      <c r="A1849" s="45" t="s">
        <v>631</v>
      </c>
      <c r="B1849" s="45" t="s">
        <v>4707</v>
      </c>
      <c r="C1849" s="45" t="s">
        <v>4708</v>
      </c>
      <c r="D1849" s="45" t="s">
        <v>634</v>
      </c>
      <c r="E1849" s="45" t="s">
        <v>4709</v>
      </c>
      <c r="F1849" s="45" t="s">
        <v>473</v>
      </c>
      <c r="G1849" s="45" t="s">
        <v>683</v>
      </c>
      <c r="H1849" s="45" t="s">
        <v>4711</v>
      </c>
      <c r="I1849" s="46">
        <v>0</v>
      </c>
      <c r="J1849" s="45"/>
    </row>
    <row r="1850" spans="1:10" ht="16.5" x14ac:dyDescent="0.25">
      <c r="A1850" s="45" t="s">
        <v>631</v>
      </c>
      <c r="B1850" s="45" t="s">
        <v>4707</v>
      </c>
      <c r="C1850" s="45" t="s">
        <v>4708</v>
      </c>
      <c r="D1850" s="45" t="s">
        <v>634</v>
      </c>
      <c r="E1850" s="45" t="s">
        <v>4709</v>
      </c>
      <c r="F1850" s="45" t="s">
        <v>473</v>
      </c>
      <c r="G1850" s="45" t="s">
        <v>683</v>
      </c>
      <c r="H1850" s="45" t="s">
        <v>4712</v>
      </c>
      <c r="I1850" s="46">
        <v>0</v>
      </c>
      <c r="J1850" s="45"/>
    </row>
    <row r="1851" spans="1:10" ht="16.5" x14ac:dyDescent="0.25">
      <c r="A1851" s="45" t="s">
        <v>631</v>
      </c>
      <c r="B1851" s="45" t="s">
        <v>4707</v>
      </c>
      <c r="C1851" s="45" t="s">
        <v>4708</v>
      </c>
      <c r="D1851" s="45" t="s">
        <v>634</v>
      </c>
      <c r="E1851" s="45" t="s">
        <v>4709</v>
      </c>
      <c r="F1851" s="45" t="s">
        <v>473</v>
      </c>
      <c r="G1851" s="45" t="s">
        <v>683</v>
      </c>
      <c r="H1851" s="45" t="s">
        <v>4713</v>
      </c>
      <c r="I1851" s="46">
        <v>10</v>
      </c>
      <c r="J1851" s="45"/>
    </row>
    <row r="1852" spans="1:10" ht="16.5" x14ac:dyDescent="0.25">
      <c r="A1852" s="45" t="s">
        <v>631</v>
      </c>
      <c r="B1852" s="45" t="s">
        <v>4714</v>
      </c>
      <c r="C1852" s="45" t="s">
        <v>1930</v>
      </c>
      <c r="D1852" s="45" t="s">
        <v>634</v>
      </c>
      <c r="E1852" s="45" t="s">
        <v>4715</v>
      </c>
      <c r="F1852" s="45" t="s">
        <v>38</v>
      </c>
      <c r="G1852" s="45" t="s">
        <v>663</v>
      </c>
      <c r="H1852" s="45" t="s">
        <v>1932</v>
      </c>
      <c r="I1852" s="46">
        <v>1</v>
      </c>
      <c r="J1852" s="45"/>
    </row>
    <row r="1853" spans="1:10" ht="16.5" x14ac:dyDescent="0.25">
      <c r="A1853" s="45" t="s">
        <v>808</v>
      </c>
      <c r="B1853" s="45" t="s">
        <v>4716</v>
      </c>
      <c r="C1853" s="45" t="s">
        <v>4717</v>
      </c>
      <c r="D1853" s="45" t="s">
        <v>699</v>
      </c>
      <c r="E1853" s="45" t="s">
        <v>4718</v>
      </c>
      <c r="F1853" s="45" t="s">
        <v>38</v>
      </c>
      <c r="G1853" s="45" t="s">
        <v>646</v>
      </c>
      <c r="H1853" s="45" t="s">
        <v>713</v>
      </c>
      <c r="I1853" s="46">
        <v>0</v>
      </c>
      <c r="J1853" s="45"/>
    </row>
    <row r="1854" spans="1:10" ht="16.5" x14ac:dyDescent="0.25">
      <c r="A1854" s="45" t="s">
        <v>648</v>
      </c>
      <c r="B1854" s="45" t="s">
        <v>4719</v>
      </c>
      <c r="C1854" s="45" t="s">
        <v>4720</v>
      </c>
      <c r="D1854" s="45" t="s">
        <v>699</v>
      </c>
      <c r="E1854" s="45" t="s">
        <v>4721</v>
      </c>
      <c r="F1854" s="45" t="s">
        <v>47</v>
      </c>
      <c r="G1854" s="45" t="s">
        <v>652</v>
      </c>
      <c r="H1854" s="45" t="s">
        <v>4722</v>
      </c>
      <c r="I1854" s="46">
        <v>1</v>
      </c>
      <c r="J1854" s="45" t="s">
        <v>4723</v>
      </c>
    </row>
    <row r="1855" spans="1:10" ht="16.5" x14ac:dyDescent="0.25">
      <c r="A1855" s="45" t="s">
        <v>648</v>
      </c>
      <c r="B1855" s="45" t="s">
        <v>267</v>
      </c>
      <c r="C1855" s="45" t="s">
        <v>4724</v>
      </c>
      <c r="D1855" s="45" t="s">
        <v>634</v>
      </c>
      <c r="E1855" s="45" t="s">
        <v>4725</v>
      </c>
      <c r="F1855" s="45" t="s">
        <v>50</v>
      </c>
      <c r="G1855" s="45" t="s">
        <v>674</v>
      </c>
      <c r="H1855" s="45" t="s">
        <v>4726</v>
      </c>
      <c r="I1855" s="46">
        <v>73</v>
      </c>
      <c r="J1855" s="45" t="s">
        <v>1475</v>
      </c>
    </row>
    <row r="1856" spans="1:10" ht="16.5" x14ac:dyDescent="0.25">
      <c r="A1856" s="45" t="s">
        <v>858</v>
      </c>
      <c r="B1856" s="45" t="s">
        <v>4727</v>
      </c>
      <c r="C1856" s="45" t="s">
        <v>4728</v>
      </c>
      <c r="D1856" s="45" t="s">
        <v>634</v>
      </c>
      <c r="E1856" s="45" t="s">
        <v>4729</v>
      </c>
      <c r="F1856" s="45" t="s">
        <v>38</v>
      </c>
      <c r="G1856" s="45" t="s">
        <v>646</v>
      </c>
      <c r="H1856" s="45" t="s">
        <v>4730</v>
      </c>
      <c r="I1856" s="46">
        <v>1</v>
      </c>
      <c r="J1856" s="45"/>
    </row>
    <row r="1857" spans="1:10" ht="16.5" x14ac:dyDescent="0.25">
      <c r="A1857" s="45" t="s">
        <v>858</v>
      </c>
      <c r="B1857" s="45" t="s">
        <v>4727</v>
      </c>
      <c r="C1857" s="45" t="s">
        <v>4728</v>
      </c>
      <c r="D1857" s="45" t="s">
        <v>634</v>
      </c>
      <c r="E1857" s="45" t="s">
        <v>4729</v>
      </c>
      <c r="F1857" s="45" t="s">
        <v>38</v>
      </c>
      <c r="G1857" s="45" t="s">
        <v>667</v>
      </c>
      <c r="H1857" s="45" t="s">
        <v>863</v>
      </c>
      <c r="I1857" s="46">
        <v>3</v>
      </c>
      <c r="J1857" s="45"/>
    </row>
    <row r="1858" spans="1:10" ht="16.5" x14ac:dyDescent="0.25">
      <c r="A1858" s="45" t="s">
        <v>631</v>
      </c>
      <c r="B1858" s="45" t="s">
        <v>4731</v>
      </c>
      <c r="C1858" s="45" t="s">
        <v>4732</v>
      </c>
      <c r="D1858" s="45" t="s">
        <v>634</v>
      </c>
      <c r="E1858" s="45" t="s">
        <v>4733</v>
      </c>
      <c r="F1858" s="45" t="s">
        <v>38</v>
      </c>
      <c r="G1858" s="45" t="s">
        <v>636</v>
      </c>
      <c r="H1858" s="45" t="s">
        <v>890</v>
      </c>
      <c r="I1858" s="46">
        <v>1</v>
      </c>
      <c r="J1858" s="45"/>
    </row>
    <row r="1859" spans="1:10" ht="16.5" x14ac:dyDescent="0.25">
      <c r="A1859" s="45" t="s">
        <v>858</v>
      </c>
      <c r="B1859" s="45" t="s">
        <v>4734</v>
      </c>
      <c r="C1859" s="45" t="s">
        <v>4735</v>
      </c>
      <c r="D1859" s="45" t="s">
        <v>634</v>
      </c>
      <c r="E1859" s="45" t="s">
        <v>4736</v>
      </c>
      <c r="F1859" s="45" t="s">
        <v>473</v>
      </c>
      <c r="G1859" s="45" t="s">
        <v>646</v>
      </c>
      <c r="H1859" s="45" t="s">
        <v>767</v>
      </c>
      <c r="I1859" s="46">
        <v>1</v>
      </c>
      <c r="J1859" s="45"/>
    </row>
    <row r="1860" spans="1:10" ht="16.5" x14ac:dyDescent="0.25">
      <c r="A1860" s="45" t="s">
        <v>858</v>
      </c>
      <c r="B1860" s="45" t="s">
        <v>4734</v>
      </c>
      <c r="C1860" s="45" t="s">
        <v>4735</v>
      </c>
      <c r="D1860" s="45" t="s">
        <v>634</v>
      </c>
      <c r="E1860" s="45" t="s">
        <v>4736</v>
      </c>
      <c r="F1860" s="45" t="s">
        <v>473</v>
      </c>
      <c r="G1860" s="45" t="s">
        <v>665</v>
      </c>
      <c r="H1860" s="45" t="s">
        <v>768</v>
      </c>
      <c r="I1860" s="46">
        <v>1</v>
      </c>
      <c r="J1860" s="45"/>
    </row>
    <row r="1861" spans="1:10" ht="16.5" x14ac:dyDescent="0.25">
      <c r="A1861" s="45" t="s">
        <v>631</v>
      </c>
      <c r="B1861" s="45" t="s">
        <v>4737</v>
      </c>
      <c r="C1861" s="45" t="s">
        <v>1868</v>
      </c>
      <c r="D1861" s="45" t="s">
        <v>634</v>
      </c>
      <c r="E1861" s="45" t="s">
        <v>4738</v>
      </c>
      <c r="F1861" s="45" t="s">
        <v>38</v>
      </c>
      <c r="G1861" s="45" t="s">
        <v>646</v>
      </c>
      <c r="H1861" s="45" t="s">
        <v>1870</v>
      </c>
      <c r="I1861" s="46">
        <v>143</v>
      </c>
      <c r="J1861" s="45"/>
    </row>
    <row r="1862" spans="1:10" ht="16.5" x14ac:dyDescent="0.25">
      <c r="A1862" s="45" t="s">
        <v>631</v>
      </c>
      <c r="B1862" s="45" t="s">
        <v>4739</v>
      </c>
      <c r="C1862" s="45" t="s">
        <v>4740</v>
      </c>
      <c r="D1862" s="45" t="s">
        <v>699</v>
      </c>
      <c r="E1862" s="45" t="s">
        <v>4741</v>
      </c>
      <c r="F1862" s="45" t="s">
        <v>3787</v>
      </c>
      <c r="G1862" s="45" t="s">
        <v>754</v>
      </c>
      <c r="H1862" s="45" t="s">
        <v>755</v>
      </c>
      <c r="I1862" s="46">
        <v>0</v>
      </c>
      <c r="J1862" s="45"/>
    </row>
    <row r="1863" spans="1:10" ht="16.5" x14ac:dyDescent="0.25">
      <c r="A1863" s="45" t="s">
        <v>631</v>
      </c>
      <c r="B1863" s="45" t="s">
        <v>4742</v>
      </c>
      <c r="C1863" s="45" t="s">
        <v>4743</v>
      </c>
      <c r="D1863" s="45" t="s">
        <v>634</v>
      </c>
      <c r="E1863" s="45" t="s">
        <v>4744</v>
      </c>
      <c r="F1863" s="45" t="s">
        <v>38</v>
      </c>
      <c r="G1863" s="45" t="s">
        <v>738</v>
      </c>
      <c r="H1863" s="45" t="s">
        <v>799</v>
      </c>
      <c r="I1863" s="46">
        <v>8</v>
      </c>
      <c r="J1863" s="45"/>
    </row>
    <row r="1864" spans="1:10" ht="16.5" x14ac:dyDescent="0.25">
      <c r="A1864" s="45" t="s">
        <v>631</v>
      </c>
      <c r="B1864" s="45" t="s">
        <v>4745</v>
      </c>
      <c r="C1864" s="45" t="s">
        <v>4746</v>
      </c>
      <c r="D1864" s="45" t="s">
        <v>634</v>
      </c>
      <c r="E1864" s="45" t="s">
        <v>4223</v>
      </c>
      <c r="F1864" s="45" t="s">
        <v>38</v>
      </c>
      <c r="G1864" s="45" t="s">
        <v>646</v>
      </c>
      <c r="H1864" s="45" t="s">
        <v>1617</v>
      </c>
      <c r="I1864" s="46">
        <v>0</v>
      </c>
      <c r="J1864" s="45"/>
    </row>
    <row r="1865" spans="1:10" ht="16.5" x14ac:dyDescent="0.25">
      <c r="A1865" s="45" t="s">
        <v>631</v>
      </c>
      <c r="B1865" s="45" t="s">
        <v>4747</v>
      </c>
      <c r="C1865" s="45" t="s">
        <v>4748</v>
      </c>
      <c r="D1865" s="45" t="s">
        <v>699</v>
      </c>
      <c r="E1865" s="45" t="s">
        <v>4749</v>
      </c>
      <c r="F1865" s="45" t="s">
        <v>1345</v>
      </c>
      <c r="G1865" s="45" t="s">
        <v>683</v>
      </c>
      <c r="H1865" s="45" t="s">
        <v>886</v>
      </c>
      <c r="I1865" s="46">
        <v>0</v>
      </c>
      <c r="J1865" s="45"/>
    </row>
    <row r="1866" spans="1:10" ht="16.5" x14ac:dyDescent="0.25">
      <c r="A1866" s="45" t="s">
        <v>631</v>
      </c>
      <c r="B1866" s="45" t="s">
        <v>4747</v>
      </c>
      <c r="C1866" s="45" t="s">
        <v>4748</v>
      </c>
      <c r="D1866" s="45" t="s">
        <v>699</v>
      </c>
      <c r="E1866" s="45" t="s">
        <v>4749</v>
      </c>
      <c r="F1866" s="45" t="s">
        <v>1345</v>
      </c>
      <c r="G1866" s="45" t="s">
        <v>683</v>
      </c>
      <c r="H1866" s="45" t="s">
        <v>701</v>
      </c>
      <c r="I1866" s="46">
        <v>0</v>
      </c>
      <c r="J1866" s="45"/>
    </row>
    <row r="1867" spans="1:10" ht="16.5" x14ac:dyDescent="0.25">
      <c r="A1867" s="45" t="s">
        <v>631</v>
      </c>
      <c r="B1867" s="45" t="s">
        <v>4747</v>
      </c>
      <c r="C1867" s="45" t="s">
        <v>4748</v>
      </c>
      <c r="D1867" s="45" t="s">
        <v>699</v>
      </c>
      <c r="E1867" s="45" t="s">
        <v>4749</v>
      </c>
      <c r="F1867" s="45" t="s">
        <v>1345</v>
      </c>
      <c r="G1867" s="45" t="s">
        <v>683</v>
      </c>
      <c r="H1867" s="45" t="s">
        <v>1346</v>
      </c>
      <c r="I1867" s="46">
        <v>23</v>
      </c>
      <c r="J1867" s="45"/>
    </row>
    <row r="1868" spans="1:10" ht="16.5" x14ac:dyDescent="0.25">
      <c r="A1868" s="45" t="s">
        <v>631</v>
      </c>
      <c r="B1868" s="45" t="s">
        <v>4750</v>
      </c>
      <c r="C1868" s="45" t="s">
        <v>4751</v>
      </c>
      <c r="D1868" s="45" t="s">
        <v>699</v>
      </c>
      <c r="E1868" s="45" t="s">
        <v>4752</v>
      </c>
      <c r="F1868" s="45" t="s">
        <v>38</v>
      </c>
      <c r="G1868" s="45" t="s">
        <v>667</v>
      </c>
      <c r="H1868" s="45" t="s">
        <v>983</v>
      </c>
      <c r="I1868" s="46">
        <v>0</v>
      </c>
      <c r="J1868" s="45"/>
    </row>
    <row r="1869" spans="1:10" ht="16.5" x14ac:dyDescent="0.25">
      <c r="A1869" s="45" t="s">
        <v>631</v>
      </c>
      <c r="B1869" s="45" t="s">
        <v>4753</v>
      </c>
      <c r="C1869" s="45" t="s">
        <v>4754</v>
      </c>
      <c r="D1869" s="45" t="s">
        <v>634</v>
      </c>
      <c r="E1869" s="45" t="s">
        <v>4755</v>
      </c>
      <c r="F1869" s="45" t="s">
        <v>50</v>
      </c>
      <c r="G1869" s="45" t="s">
        <v>674</v>
      </c>
      <c r="H1869" s="45" t="s">
        <v>2710</v>
      </c>
      <c r="I1869" s="46">
        <v>1</v>
      </c>
      <c r="J1869" s="45"/>
    </row>
    <row r="1870" spans="1:10" ht="16.5" x14ac:dyDescent="0.25">
      <c r="A1870" s="45" t="s">
        <v>631</v>
      </c>
      <c r="B1870" s="45" t="s">
        <v>4753</v>
      </c>
      <c r="C1870" s="45" t="s">
        <v>4754</v>
      </c>
      <c r="D1870" s="45" t="s">
        <v>634</v>
      </c>
      <c r="E1870" s="45" t="s">
        <v>4755</v>
      </c>
      <c r="F1870" s="45" t="s">
        <v>50</v>
      </c>
      <c r="G1870" s="45" t="s">
        <v>636</v>
      </c>
      <c r="H1870" s="45" t="s">
        <v>718</v>
      </c>
      <c r="I1870" s="46">
        <v>0</v>
      </c>
      <c r="J1870" s="45"/>
    </row>
    <row r="1871" spans="1:10" ht="16.5" x14ac:dyDescent="0.25">
      <c r="A1871" s="45" t="s">
        <v>631</v>
      </c>
      <c r="B1871" s="45" t="s">
        <v>4756</v>
      </c>
      <c r="C1871" s="45" t="s">
        <v>4757</v>
      </c>
      <c r="D1871" s="45" t="s">
        <v>634</v>
      </c>
      <c r="E1871" s="45" t="s">
        <v>4758</v>
      </c>
      <c r="F1871" s="45" t="s">
        <v>50</v>
      </c>
      <c r="G1871" s="45" t="s">
        <v>663</v>
      </c>
      <c r="H1871" s="45" t="s">
        <v>2630</v>
      </c>
      <c r="I1871" s="46">
        <v>1</v>
      </c>
      <c r="J1871" s="45"/>
    </row>
    <row r="1872" spans="1:10" ht="16.5" x14ac:dyDescent="0.25">
      <c r="A1872" s="45" t="s">
        <v>631</v>
      </c>
      <c r="B1872" s="45" t="s">
        <v>4759</v>
      </c>
      <c r="C1872" s="45" t="s">
        <v>4760</v>
      </c>
      <c r="D1872" s="45" t="s">
        <v>699</v>
      </c>
      <c r="E1872" s="45" t="s">
        <v>4761</v>
      </c>
      <c r="F1872" s="45" t="s">
        <v>38</v>
      </c>
      <c r="G1872" s="45" t="s">
        <v>646</v>
      </c>
      <c r="H1872" s="45" t="s">
        <v>713</v>
      </c>
      <c r="I1872" s="46">
        <v>0</v>
      </c>
      <c r="J1872" s="45"/>
    </row>
    <row r="1873" spans="1:10" ht="16.5" x14ac:dyDescent="0.25">
      <c r="A1873" s="45" t="s">
        <v>631</v>
      </c>
      <c r="B1873" s="45" t="s">
        <v>392</v>
      </c>
      <c r="C1873" s="45" t="s">
        <v>4762</v>
      </c>
      <c r="D1873" s="45" t="s">
        <v>634</v>
      </c>
      <c r="E1873" s="45" t="s">
        <v>4763</v>
      </c>
      <c r="F1873" s="45" t="s">
        <v>50</v>
      </c>
      <c r="G1873" s="45" t="s">
        <v>674</v>
      </c>
      <c r="H1873" s="45" t="s">
        <v>1333</v>
      </c>
      <c r="I1873" s="46">
        <v>77</v>
      </c>
      <c r="J1873" s="45"/>
    </row>
    <row r="1874" spans="1:10" ht="16.5" x14ac:dyDescent="0.25">
      <c r="A1874" s="45" t="s">
        <v>631</v>
      </c>
      <c r="B1874" s="45" t="s">
        <v>392</v>
      </c>
      <c r="C1874" s="45" t="s">
        <v>4762</v>
      </c>
      <c r="D1874" s="45" t="s">
        <v>634</v>
      </c>
      <c r="E1874" s="45" t="s">
        <v>4763</v>
      </c>
      <c r="F1874" s="45" t="s">
        <v>50</v>
      </c>
      <c r="G1874" s="45" t="s">
        <v>674</v>
      </c>
      <c r="H1874" s="45" t="s">
        <v>1333</v>
      </c>
      <c r="I1874" s="46">
        <v>5</v>
      </c>
      <c r="J1874" s="45"/>
    </row>
    <row r="1875" spans="1:10" ht="16.5" x14ac:dyDescent="0.25">
      <c r="A1875" s="45" t="s">
        <v>631</v>
      </c>
      <c r="B1875" s="45" t="s">
        <v>392</v>
      </c>
      <c r="C1875" s="45" t="s">
        <v>4762</v>
      </c>
      <c r="D1875" s="45" t="s">
        <v>634</v>
      </c>
      <c r="E1875" s="45" t="s">
        <v>4763</v>
      </c>
      <c r="F1875" s="45" t="s">
        <v>50</v>
      </c>
      <c r="G1875" s="45" t="s">
        <v>636</v>
      </c>
      <c r="H1875" s="45" t="s">
        <v>718</v>
      </c>
      <c r="I1875" s="46">
        <v>0</v>
      </c>
      <c r="J1875" s="45"/>
    </row>
    <row r="1876" spans="1:10" ht="16.5" x14ac:dyDescent="0.25">
      <c r="A1876" s="45" t="s">
        <v>655</v>
      </c>
      <c r="B1876" s="45" t="s">
        <v>4764</v>
      </c>
      <c r="C1876" s="45" t="s">
        <v>4765</v>
      </c>
      <c r="D1876" s="45" t="s">
        <v>634</v>
      </c>
      <c r="E1876" s="45" t="s">
        <v>4766</v>
      </c>
      <c r="F1876" s="45" t="s">
        <v>473</v>
      </c>
      <c r="G1876" s="45" t="s">
        <v>659</v>
      </c>
      <c r="H1876" s="45" t="s">
        <v>4767</v>
      </c>
      <c r="I1876" s="46">
        <v>0</v>
      </c>
      <c r="J1876" s="45"/>
    </row>
    <row r="1877" spans="1:10" ht="16.5" x14ac:dyDescent="0.25">
      <c r="A1877" s="45" t="s">
        <v>655</v>
      </c>
      <c r="B1877" s="45" t="s">
        <v>4764</v>
      </c>
      <c r="C1877" s="45" t="s">
        <v>4765</v>
      </c>
      <c r="D1877" s="45" t="s">
        <v>634</v>
      </c>
      <c r="E1877" s="45" t="s">
        <v>4766</v>
      </c>
      <c r="F1877" s="45" t="s">
        <v>473</v>
      </c>
      <c r="G1877" s="45" t="s">
        <v>659</v>
      </c>
      <c r="H1877" s="45" t="s">
        <v>2579</v>
      </c>
      <c r="I1877" s="46">
        <v>1</v>
      </c>
      <c r="J1877" s="45"/>
    </row>
    <row r="1878" spans="1:10" ht="16.5" x14ac:dyDescent="0.25">
      <c r="A1878" s="45" t="s">
        <v>655</v>
      </c>
      <c r="B1878" s="45" t="s">
        <v>4764</v>
      </c>
      <c r="C1878" s="45" t="s">
        <v>4765</v>
      </c>
      <c r="D1878" s="45" t="s">
        <v>634</v>
      </c>
      <c r="E1878" s="45" t="s">
        <v>4766</v>
      </c>
      <c r="F1878" s="45" t="s">
        <v>473</v>
      </c>
      <c r="G1878" s="45" t="s">
        <v>659</v>
      </c>
      <c r="H1878" s="45" t="s">
        <v>877</v>
      </c>
      <c r="I1878" s="46">
        <v>0</v>
      </c>
      <c r="J1878" s="45"/>
    </row>
    <row r="1879" spans="1:10" ht="16.5" x14ac:dyDescent="0.25">
      <c r="A1879" s="45" t="s">
        <v>631</v>
      </c>
      <c r="B1879" s="45" t="s">
        <v>4768</v>
      </c>
      <c r="C1879" s="45" t="s">
        <v>4769</v>
      </c>
      <c r="D1879" s="45" t="s">
        <v>699</v>
      </c>
      <c r="E1879" s="45" t="s">
        <v>4770</v>
      </c>
      <c r="F1879" s="45" t="s">
        <v>38</v>
      </c>
      <c r="G1879" s="45" t="s">
        <v>646</v>
      </c>
      <c r="H1879" s="45" t="s">
        <v>1087</v>
      </c>
      <c r="I1879" s="46">
        <v>10</v>
      </c>
      <c r="J1879" s="45"/>
    </row>
    <row r="1880" spans="1:10" ht="16.5" x14ac:dyDescent="0.25">
      <c r="A1880" s="45" t="s">
        <v>631</v>
      </c>
      <c r="B1880" s="45" t="s">
        <v>4768</v>
      </c>
      <c r="C1880" s="45" t="s">
        <v>4769</v>
      </c>
      <c r="D1880" s="45" t="s">
        <v>699</v>
      </c>
      <c r="E1880" s="45" t="s">
        <v>4770</v>
      </c>
      <c r="F1880" s="45" t="s">
        <v>38</v>
      </c>
      <c r="G1880" s="45" t="s">
        <v>646</v>
      </c>
      <c r="H1880" s="45" t="s">
        <v>1087</v>
      </c>
      <c r="I1880" s="46">
        <v>10</v>
      </c>
      <c r="J1880" s="45"/>
    </row>
    <row r="1881" spans="1:10" ht="16.5" x14ac:dyDescent="0.25">
      <c r="A1881" s="45" t="s">
        <v>631</v>
      </c>
      <c r="B1881" s="45" t="s">
        <v>4771</v>
      </c>
      <c r="C1881" s="45" t="s">
        <v>4772</v>
      </c>
      <c r="D1881" s="45" t="s">
        <v>634</v>
      </c>
      <c r="E1881" s="45" t="s">
        <v>4773</v>
      </c>
      <c r="F1881" s="45" t="s">
        <v>104</v>
      </c>
      <c r="G1881" s="45" t="s">
        <v>636</v>
      </c>
      <c r="H1881" s="45" t="s">
        <v>4692</v>
      </c>
      <c r="I1881" s="46">
        <v>1</v>
      </c>
      <c r="J1881" s="45"/>
    </row>
    <row r="1882" spans="1:10" ht="16.5" x14ac:dyDescent="0.25">
      <c r="A1882" s="45" t="s">
        <v>631</v>
      </c>
      <c r="B1882" s="45" t="s">
        <v>4774</v>
      </c>
      <c r="C1882" s="45" t="s">
        <v>4775</v>
      </c>
      <c r="D1882" s="45" t="s">
        <v>699</v>
      </c>
      <c r="E1882" s="45" t="s">
        <v>4776</v>
      </c>
      <c r="F1882" s="45" t="s">
        <v>38</v>
      </c>
      <c r="G1882" s="45" t="s">
        <v>646</v>
      </c>
      <c r="H1882" s="45" t="s">
        <v>713</v>
      </c>
      <c r="I1882" s="46">
        <v>20</v>
      </c>
      <c r="J1882" s="45"/>
    </row>
    <row r="1883" spans="1:10" ht="16.5" x14ac:dyDescent="0.25">
      <c r="A1883" s="45" t="s">
        <v>648</v>
      </c>
      <c r="B1883" s="45" t="s">
        <v>4777</v>
      </c>
      <c r="C1883" s="45" t="s">
        <v>4778</v>
      </c>
      <c r="D1883" s="45" t="s">
        <v>634</v>
      </c>
      <c r="E1883" s="45" t="s">
        <v>4779</v>
      </c>
      <c r="F1883" s="45" t="s">
        <v>50</v>
      </c>
      <c r="G1883" s="45" t="s">
        <v>636</v>
      </c>
      <c r="H1883" s="45" t="s">
        <v>4780</v>
      </c>
      <c r="I1883" s="46">
        <v>0</v>
      </c>
      <c r="J1883" s="45" t="s">
        <v>2282</v>
      </c>
    </row>
    <row r="1884" spans="1:10" ht="16.5" x14ac:dyDescent="0.25">
      <c r="A1884" s="45" t="s">
        <v>631</v>
      </c>
      <c r="B1884" s="45" t="s">
        <v>4781</v>
      </c>
      <c r="C1884" s="45" t="s">
        <v>4782</v>
      </c>
      <c r="D1884" s="45" t="s">
        <v>699</v>
      </c>
      <c r="E1884" s="45" t="s">
        <v>4783</v>
      </c>
      <c r="F1884" s="45" t="s">
        <v>38</v>
      </c>
      <c r="G1884" s="45" t="s">
        <v>754</v>
      </c>
      <c r="H1884" s="45" t="s">
        <v>755</v>
      </c>
      <c r="I1884" s="46">
        <v>0</v>
      </c>
      <c r="J1884" s="45"/>
    </row>
    <row r="1885" spans="1:10" ht="16.5" x14ac:dyDescent="0.25">
      <c r="A1885" s="45" t="s">
        <v>631</v>
      </c>
      <c r="B1885" s="45" t="s">
        <v>4784</v>
      </c>
      <c r="C1885" s="45" t="s">
        <v>4785</v>
      </c>
      <c r="D1885" s="45" t="s">
        <v>634</v>
      </c>
      <c r="E1885" s="45" t="s">
        <v>4786</v>
      </c>
      <c r="F1885" s="45" t="s">
        <v>2003</v>
      </c>
      <c r="G1885" s="45" t="s">
        <v>674</v>
      </c>
      <c r="H1885" s="45" t="s">
        <v>4787</v>
      </c>
      <c r="I1885" s="46">
        <v>2</v>
      </c>
      <c r="J1885" s="45"/>
    </row>
    <row r="1886" spans="1:10" ht="16.5" x14ac:dyDescent="0.25">
      <c r="A1886" s="45" t="s">
        <v>631</v>
      </c>
      <c r="B1886" s="45" t="s">
        <v>4788</v>
      </c>
      <c r="C1886" s="45" t="s">
        <v>4789</v>
      </c>
      <c r="D1886" s="45" t="s">
        <v>634</v>
      </c>
      <c r="E1886" s="45" t="s">
        <v>4790</v>
      </c>
      <c r="F1886" s="45" t="s">
        <v>66</v>
      </c>
      <c r="G1886" s="45" t="s">
        <v>683</v>
      </c>
      <c r="H1886" s="45" t="s">
        <v>1107</v>
      </c>
      <c r="I1886" s="46">
        <v>3</v>
      </c>
      <c r="J1886" s="45"/>
    </row>
    <row r="1887" spans="1:10" ht="16.5" x14ac:dyDescent="0.25">
      <c r="A1887" s="45" t="s">
        <v>631</v>
      </c>
      <c r="B1887" s="45" t="s">
        <v>4791</v>
      </c>
      <c r="C1887" s="45" t="s">
        <v>4792</v>
      </c>
      <c r="D1887" s="45" t="s">
        <v>634</v>
      </c>
      <c r="E1887" s="45" t="s">
        <v>4793</v>
      </c>
      <c r="F1887" s="45" t="s">
        <v>50</v>
      </c>
      <c r="G1887" s="45" t="s">
        <v>674</v>
      </c>
      <c r="H1887" s="45" t="s">
        <v>916</v>
      </c>
      <c r="I1887" s="46">
        <v>1</v>
      </c>
      <c r="J1887" s="45"/>
    </row>
    <row r="1888" spans="1:10" ht="16.5" x14ac:dyDescent="0.25">
      <c r="A1888" s="45" t="s">
        <v>631</v>
      </c>
      <c r="B1888" s="45" t="s">
        <v>4794</v>
      </c>
      <c r="C1888" s="45" t="s">
        <v>4795</v>
      </c>
      <c r="D1888" s="45" t="s">
        <v>699</v>
      </c>
      <c r="E1888" s="45" t="s">
        <v>4796</v>
      </c>
      <c r="F1888" s="45" t="s">
        <v>4797</v>
      </c>
      <c r="G1888" s="45" t="s">
        <v>683</v>
      </c>
      <c r="H1888" s="45" t="s">
        <v>886</v>
      </c>
      <c r="I1888" s="46">
        <v>3</v>
      </c>
      <c r="J1888" s="45"/>
    </row>
    <row r="1889" spans="1:10" ht="16.5" x14ac:dyDescent="0.25">
      <c r="A1889" s="45" t="s">
        <v>631</v>
      </c>
      <c r="B1889" s="45" t="s">
        <v>4798</v>
      </c>
      <c r="C1889" s="45" t="s">
        <v>4799</v>
      </c>
      <c r="D1889" s="45" t="s">
        <v>634</v>
      </c>
      <c r="E1889" s="45" t="s">
        <v>4800</v>
      </c>
      <c r="F1889" s="45" t="s">
        <v>38</v>
      </c>
      <c r="G1889" s="45" t="s">
        <v>646</v>
      </c>
      <c r="H1889" s="45" t="s">
        <v>679</v>
      </c>
      <c r="I1889" s="46">
        <v>1</v>
      </c>
      <c r="J1889" s="45"/>
    </row>
    <row r="1890" spans="1:10" ht="16.5" x14ac:dyDescent="0.25">
      <c r="A1890" s="45" t="s">
        <v>631</v>
      </c>
      <c r="B1890" s="45" t="s">
        <v>4798</v>
      </c>
      <c r="C1890" s="45" t="s">
        <v>4799</v>
      </c>
      <c r="D1890" s="45" t="s">
        <v>634</v>
      </c>
      <c r="E1890" s="45" t="s">
        <v>4800</v>
      </c>
      <c r="F1890" s="45" t="s">
        <v>38</v>
      </c>
      <c r="G1890" s="45" t="s">
        <v>665</v>
      </c>
      <c r="H1890" s="45" t="s">
        <v>1760</v>
      </c>
      <c r="I1890" s="46">
        <v>2</v>
      </c>
      <c r="J1890" s="45"/>
    </row>
    <row r="1891" spans="1:10" ht="16.5" x14ac:dyDescent="0.25">
      <c r="A1891" s="45" t="s">
        <v>808</v>
      </c>
      <c r="B1891" s="45" t="s">
        <v>4801</v>
      </c>
      <c r="C1891" s="45" t="s">
        <v>3751</v>
      </c>
      <c r="D1891" s="45" t="s">
        <v>634</v>
      </c>
      <c r="E1891" s="45" t="s">
        <v>3752</v>
      </c>
      <c r="F1891" s="45" t="s">
        <v>473</v>
      </c>
      <c r="G1891" s="45" t="s">
        <v>659</v>
      </c>
      <c r="H1891" s="45" t="s">
        <v>948</v>
      </c>
      <c r="I1891" s="46">
        <v>0</v>
      </c>
      <c r="J1891" s="45"/>
    </row>
    <row r="1892" spans="1:10" ht="16.5" x14ac:dyDescent="0.25">
      <c r="A1892" s="45" t="s">
        <v>808</v>
      </c>
      <c r="B1892" s="45" t="s">
        <v>4802</v>
      </c>
      <c r="C1892" s="45" t="s">
        <v>1410</v>
      </c>
      <c r="D1892" s="45" t="s">
        <v>634</v>
      </c>
      <c r="E1892" s="45" t="s">
        <v>1411</v>
      </c>
      <c r="F1892" s="45" t="s">
        <v>473</v>
      </c>
      <c r="G1892" s="45" t="s">
        <v>659</v>
      </c>
      <c r="H1892" s="45" t="s">
        <v>1412</v>
      </c>
      <c r="I1892" s="46">
        <v>0</v>
      </c>
      <c r="J1892" s="45"/>
    </row>
    <row r="1893" spans="1:10" ht="16.5" x14ac:dyDescent="0.25">
      <c r="A1893" s="45" t="s">
        <v>648</v>
      </c>
      <c r="B1893" s="45" t="s">
        <v>381</v>
      </c>
      <c r="C1893" s="45" t="s">
        <v>4803</v>
      </c>
      <c r="D1893" s="45" t="s">
        <v>634</v>
      </c>
      <c r="E1893" s="45" t="s">
        <v>4804</v>
      </c>
      <c r="F1893" s="45" t="s">
        <v>50</v>
      </c>
      <c r="G1893" s="45" t="s">
        <v>674</v>
      </c>
      <c r="H1893" s="45" t="s">
        <v>4805</v>
      </c>
      <c r="I1893" s="46">
        <v>0</v>
      </c>
      <c r="J1893" s="45" t="s">
        <v>1475</v>
      </c>
    </row>
    <row r="1894" spans="1:10" ht="16.5" x14ac:dyDescent="0.25">
      <c r="A1894" s="45" t="s">
        <v>631</v>
      </c>
      <c r="B1894" s="45" t="s">
        <v>4806</v>
      </c>
      <c r="C1894" s="45" t="s">
        <v>639</v>
      </c>
      <c r="D1894" s="45" t="s">
        <v>634</v>
      </c>
      <c r="E1894" s="45" t="s">
        <v>4807</v>
      </c>
      <c r="F1894" s="45" t="s">
        <v>38</v>
      </c>
      <c r="G1894" s="45" t="s">
        <v>641</v>
      </c>
      <c r="H1894" s="45" t="s">
        <v>642</v>
      </c>
      <c r="I1894" s="46">
        <v>3</v>
      </c>
      <c r="J1894" s="45"/>
    </row>
    <row r="1895" spans="1:10" ht="16.5" x14ac:dyDescent="0.25">
      <c r="A1895" s="45" t="s">
        <v>631</v>
      </c>
      <c r="B1895" s="45" t="s">
        <v>4808</v>
      </c>
      <c r="C1895" s="45" t="s">
        <v>4809</v>
      </c>
      <c r="D1895" s="45" t="s">
        <v>699</v>
      </c>
      <c r="E1895" s="45" t="s">
        <v>4810</v>
      </c>
      <c r="F1895" s="45" t="s">
        <v>473</v>
      </c>
      <c r="G1895" s="45" t="s">
        <v>646</v>
      </c>
      <c r="H1895" s="45" t="s">
        <v>1087</v>
      </c>
      <c r="I1895" s="46">
        <v>0</v>
      </c>
      <c r="J1895" s="45"/>
    </row>
    <row r="1896" spans="1:10" ht="16.5" x14ac:dyDescent="0.25">
      <c r="A1896" s="45" t="s">
        <v>631</v>
      </c>
      <c r="B1896" s="45" t="s">
        <v>4811</v>
      </c>
      <c r="C1896" s="45" t="s">
        <v>4812</v>
      </c>
      <c r="D1896" s="45" t="s">
        <v>699</v>
      </c>
      <c r="E1896" s="45" t="s">
        <v>4813</v>
      </c>
      <c r="F1896" s="45" t="s">
        <v>38</v>
      </c>
      <c r="G1896" s="45" t="s">
        <v>646</v>
      </c>
      <c r="H1896" s="45" t="s">
        <v>1087</v>
      </c>
      <c r="I1896" s="46">
        <v>900</v>
      </c>
      <c r="J1896" s="45"/>
    </row>
    <row r="1897" spans="1:10" ht="16.5" x14ac:dyDescent="0.25">
      <c r="A1897" s="45" t="s">
        <v>648</v>
      </c>
      <c r="B1897" s="45" t="s">
        <v>4814</v>
      </c>
      <c r="C1897" s="45" t="s">
        <v>4815</v>
      </c>
      <c r="D1897" s="45" t="s">
        <v>634</v>
      </c>
      <c r="E1897" s="45" t="s">
        <v>4816</v>
      </c>
      <c r="F1897" s="45" t="s">
        <v>473</v>
      </c>
      <c r="G1897" s="45" t="s">
        <v>636</v>
      </c>
      <c r="H1897" s="45" t="s">
        <v>4817</v>
      </c>
      <c r="I1897" s="46">
        <v>0</v>
      </c>
      <c r="J1897" s="45" t="s">
        <v>2215</v>
      </c>
    </row>
    <row r="1898" spans="1:10" ht="16.5" x14ac:dyDescent="0.25">
      <c r="A1898" s="45" t="s">
        <v>631</v>
      </c>
      <c r="B1898" s="45" t="s">
        <v>4818</v>
      </c>
      <c r="C1898" s="45" t="s">
        <v>4819</v>
      </c>
      <c r="D1898" s="45" t="s">
        <v>634</v>
      </c>
      <c r="E1898" s="45" t="s">
        <v>4820</v>
      </c>
      <c r="F1898" s="45" t="s">
        <v>38</v>
      </c>
      <c r="G1898" s="45" t="s">
        <v>636</v>
      </c>
      <c r="H1898" s="45" t="s">
        <v>1161</v>
      </c>
      <c r="I1898" s="46">
        <v>0</v>
      </c>
      <c r="J1898" s="45"/>
    </row>
    <row r="1899" spans="1:10" ht="16.5" x14ac:dyDescent="0.25">
      <c r="A1899" s="45" t="s">
        <v>631</v>
      </c>
      <c r="B1899" s="45" t="s">
        <v>4818</v>
      </c>
      <c r="C1899" s="45" t="s">
        <v>4819</v>
      </c>
      <c r="D1899" s="45" t="s">
        <v>634</v>
      </c>
      <c r="E1899" s="45" t="s">
        <v>4820</v>
      </c>
      <c r="F1899" s="45" t="s">
        <v>38</v>
      </c>
      <c r="G1899" s="45" t="s">
        <v>636</v>
      </c>
      <c r="H1899" s="45" t="s">
        <v>4821</v>
      </c>
      <c r="I1899" s="46">
        <v>0</v>
      </c>
      <c r="J1899" s="45"/>
    </row>
    <row r="1900" spans="1:10" ht="16.5" x14ac:dyDescent="0.25">
      <c r="A1900" s="45" t="s">
        <v>631</v>
      </c>
      <c r="B1900" s="45" t="s">
        <v>4822</v>
      </c>
      <c r="C1900" s="45" t="s">
        <v>4823</v>
      </c>
      <c r="D1900" s="45" t="s">
        <v>699</v>
      </c>
      <c r="E1900" s="45" t="s">
        <v>4824</v>
      </c>
      <c r="F1900" s="45" t="s">
        <v>47</v>
      </c>
      <c r="G1900" s="45" t="s">
        <v>683</v>
      </c>
      <c r="H1900" s="45" t="s">
        <v>701</v>
      </c>
      <c r="I1900" s="46">
        <v>0</v>
      </c>
      <c r="J1900" s="45"/>
    </row>
    <row r="1901" spans="1:10" ht="16.5" x14ac:dyDescent="0.25">
      <c r="A1901" s="45" t="s">
        <v>631</v>
      </c>
      <c r="B1901" s="45" t="s">
        <v>4822</v>
      </c>
      <c r="C1901" s="45" t="s">
        <v>4823</v>
      </c>
      <c r="D1901" s="45" t="s">
        <v>699</v>
      </c>
      <c r="E1901" s="45" t="s">
        <v>4824</v>
      </c>
      <c r="F1901" s="45" t="s">
        <v>47</v>
      </c>
      <c r="G1901" s="45" t="s">
        <v>754</v>
      </c>
      <c r="H1901" s="45" t="s">
        <v>755</v>
      </c>
      <c r="I1901" s="46">
        <v>0</v>
      </c>
      <c r="J1901" s="45"/>
    </row>
    <row r="1902" spans="1:10" ht="16.5" x14ac:dyDescent="0.25">
      <c r="A1902" s="45" t="s">
        <v>631</v>
      </c>
      <c r="B1902" s="45" t="s">
        <v>4822</v>
      </c>
      <c r="C1902" s="45" t="s">
        <v>4823</v>
      </c>
      <c r="D1902" s="45" t="s">
        <v>699</v>
      </c>
      <c r="E1902" s="45" t="s">
        <v>4824</v>
      </c>
      <c r="F1902" s="45" t="s">
        <v>47</v>
      </c>
      <c r="G1902" s="45" t="s">
        <v>754</v>
      </c>
      <c r="H1902" s="45" t="s">
        <v>755</v>
      </c>
      <c r="I1902" s="46">
        <v>0</v>
      </c>
      <c r="J1902" s="45"/>
    </row>
    <row r="1903" spans="1:10" ht="16.5" x14ac:dyDescent="0.25">
      <c r="A1903" s="45" t="s">
        <v>631</v>
      </c>
      <c r="B1903" s="45" t="s">
        <v>4825</v>
      </c>
      <c r="C1903" s="45" t="s">
        <v>4826</v>
      </c>
      <c r="D1903" s="45" t="s">
        <v>699</v>
      </c>
      <c r="E1903" s="45" t="s">
        <v>4827</v>
      </c>
      <c r="F1903" s="45" t="s">
        <v>50</v>
      </c>
      <c r="G1903" s="45" t="s">
        <v>754</v>
      </c>
      <c r="H1903" s="45" t="s">
        <v>755</v>
      </c>
      <c r="I1903" s="46">
        <v>0</v>
      </c>
      <c r="J1903" s="45"/>
    </row>
    <row r="1904" spans="1:10" ht="16.5" x14ac:dyDescent="0.25">
      <c r="A1904" s="45" t="s">
        <v>631</v>
      </c>
      <c r="B1904" s="45" t="s">
        <v>4828</v>
      </c>
      <c r="C1904" s="45" t="s">
        <v>4829</v>
      </c>
      <c r="D1904" s="45" t="s">
        <v>634</v>
      </c>
      <c r="E1904" s="45" t="s">
        <v>4830</v>
      </c>
      <c r="F1904" s="45" t="s">
        <v>50</v>
      </c>
      <c r="G1904" s="45" t="s">
        <v>674</v>
      </c>
      <c r="H1904" s="45" t="s">
        <v>2083</v>
      </c>
      <c r="I1904" s="46">
        <v>1</v>
      </c>
      <c r="J1904" s="45"/>
    </row>
    <row r="1905" spans="1:10" ht="16.5" x14ac:dyDescent="0.25">
      <c r="A1905" s="45" t="s">
        <v>631</v>
      </c>
      <c r="B1905" s="45" t="s">
        <v>4831</v>
      </c>
      <c r="C1905" s="45" t="s">
        <v>4832</v>
      </c>
      <c r="D1905" s="45" t="s">
        <v>634</v>
      </c>
      <c r="E1905" s="45" t="s">
        <v>4833</v>
      </c>
      <c r="F1905" s="45" t="s">
        <v>38</v>
      </c>
      <c r="G1905" s="45" t="s">
        <v>738</v>
      </c>
      <c r="H1905" s="45" t="s">
        <v>4834</v>
      </c>
      <c r="I1905" s="46">
        <v>154</v>
      </c>
      <c r="J1905" s="45"/>
    </row>
    <row r="1906" spans="1:10" ht="16.5" x14ac:dyDescent="0.25">
      <c r="A1906" s="45" t="s">
        <v>631</v>
      </c>
      <c r="B1906" s="45" t="s">
        <v>4835</v>
      </c>
      <c r="C1906" s="45" t="s">
        <v>4836</v>
      </c>
      <c r="D1906" s="45" t="s">
        <v>634</v>
      </c>
      <c r="E1906" s="45" t="s">
        <v>4837</v>
      </c>
      <c r="F1906" s="45" t="s">
        <v>38</v>
      </c>
      <c r="G1906" s="45" t="s">
        <v>641</v>
      </c>
      <c r="H1906" s="45" t="s">
        <v>794</v>
      </c>
      <c r="I1906" s="46">
        <v>1</v>
      </c>
      <c r="J1906" s="45"/>
    </row>
    <row r="1907" spans="1:10" ht="16.5" x14ac:dyDescent="0.25">
      <c r="A1907" s="45" t="s">
        <v>631</v>
      </c>
      <c r="B1907" s="45" t="s">
        <v>4838</v>
      </c>
      <c r="C1907" s="45" t="s">
        <v>4839</v>
      </c>
      <c r="D1907" s="45" t="s">
        <v>634</v>
      </c>
      <c r="E1907" s="45" t="s">
        <v>4840</v>
      </c>
      <c r="F1907" s="45" t="s">
        <v>473</v>
      </c>
      <c r="G1907" s="45" t="s">
        <v>738</v>
      </c>
      <c r="H1907" s="45" t="s">
        <v>4841</v>
      </c>
      <c r="I1907" s="46">
        <v>1</v>
      </c>
      <c r="J1907" s="45"/>
    </row>
    <row r="1908" spans="1:10" ht="16.5" x14ac:dyDescent="0.25">
      <c r="A1908" s="45" t="s">
        <v>631</v>
      </c>
      <c r="B1908" s="45" t="s">
        <v>4838</v>
      </c>
      <c r="C1908" s="45" t="s">
        <v>4839</v>
      </c>
      <c r="D1908" s="45" t="s">
        <v>634</v>
      </c>
      <c r="E1908" s="45" t="s">
        <v>4840</v>
      </c>
      <c r="F1908" s="45" t="s">
        <v>473</v>
      </c>
      <c r="G1908" s="45" t="s">
        <v>738</v>
      </c>
      <c r="H1908" s="45" t="s">
        <v>4842</v>
      </c>
      <c r="I1908" s="46">
        <v>1</v>
      </c>
      <c r="J1908" s="45"/>
    </row>
    <row r="1909" spans="1:10" ht="16.5" x14ac:dyDescent="0.25">
      <c r="A1909" s="45" t="s">
        <v>631</v>
      </c>
      <c r="B1909" s="45" t="s">
        <v>4843</v>
      </c>
      <c r="C1909" s="45" t="s">
        <v>4844</v>
      </c>
      <c r="D1909" s="45" t="s">
        <v>634</v>
      </c>
      <c r="E1909" s="45" t="s">
        <v>4845</v>
      </c>
      <c r="F1909" s="45" t="s">
        <v>38</v>
      </c>
      <c r="G1909" s="45" t="s">
        <v>636</v>
      </c>
      <c r="H1909" s="45" t="s">
        <v>2252</v>
      </c>
      <c r="I1909" s="46">
        <v>1</v>
      </c>
      <c r="J1909" s="45"/>
    </row>
    <row r="1910" spans="1:10" ht="16.5" x14ac:dyDescent="0.25">
      <c r="A1910" s="45" t="s">
        <v>631</v>
      </c>
      <c r="B1910" s="45" t="s">
        <v>4846</v>
      </c>
      <c r="C1910" s="45" t="s">
        <v>4847</v>
      </c>
      <c r="D1910" s="45" t="s">
        <v>813</v>
      </c>
      <c r="E1910" s="45" t="s">
        <v>4848</v>
      </c>
      <c r="F1910" s="45" t="s">
        <v>38</v>
      </c>
      <c r="G1910" s="45" t="s">
        <v>659</v>
      </c>
      <c r="H1910" s="45" t="s">
        <v>4849</v>
      </c>
      <c r="I1910" s="46">
        <v>1</v>
      </c>
      <c r="J1910" s="45"/>
    </row>
    <row r="1911" spans="1:10" ht="16.5" x14ac:dyDescent="0.25">
      <c r="A1911" s="45" t="s">
        <v>655</v>
      </c>
      <c r="B1911" s="45" t="s">
        <v>4850</v>
      </c>
      <c r="C1911" s="45" t="s">
        <v>4851</v>
      </c>
      <c r="D1911" s="45" t="s">
        <v>634</v>
      </c>
      <c r="E1911" s="45" t="s">
        <v>4852</v>
      </c>
      <c r="F1911" s="45" t="s">
        <v>38</v>
      </c>
      <c r="G1911" s="45" t="s">
        <v>646</v>
      </c>
      <c r="H1911" s="45" t="s">
        <v>981</v>
      </c>
      <c r="I1911" s="46">
        <v>7</v>
      </c>
      <c r="J1911" s="45"/>
    </row>
    <row r="1912" spans="1:10" ht="16.5" x14ac:dyDescent="0.25">
      <c r="A1912" s="45" t="s">
        <v>655</v>
      </c>
      <c r="B1912" s="45" t="s">
        <v>4850</v>
      </c>
      <c r="C1912" s="45" t="s">
        <v>4851</v>
      </c>
      <c r="D1912" s="45" t="s">
        <v>634</v>
      </c>
      <c r="E1912" s="45" t="s">
        <v>4852</v>
      </c>
      <c r="F1912" s="45" t="s">
        <v>38</v>
      </c>
      <c r="G1912" s="45" t="s">
        <v>665</v>
      </c>
      <c r="H1912" s="45" t="s">
        <v>982</v>
      </c>
      <c r="I1912" s="46">
        <v>6</v>
      </c>
      <c r="J1912" s="45"/>
    </row>
    <row r="1913" spans="1:10" ht="16.5" x14ac:dyDescent="0.25">
      <c r="A1913" s="45" t="s">
        <v>655</v>
      </c>
      <c r="B1913" s="45" t="s">
        <v>4850</v>
      </c>
      <c r="C1913" s="45" t="s">
        <v>4851</v>
      </c>
      <c r="D1913" s="45" t="s">
        <v>634</v>
      </c>
      <c r="E1913" s="45" t="s">
        <v>4852</v>
      </c>
      <c r="F1913" s="45" t="s">
        <v>38</v>
      </c>
      <c r="G1913" s="45" t="s">
        <v>667</v>
      </c>
      <c r="H1913" s="45" t="s">
        <v>983</v>
      </c>
      <c r="I1913" s="46">
        <v>0</v>
      </c>
      <c r="J1913" s="45"/>
    </row>
    <row r="1914" spans="1:10" ht="16.5" x14ac:dyDescent="0.25">
      <c r="A1914" s="45" t="s">
        <v>631</v>
      </c>
      <c r="B1914" s="45" t="s">
        <v>4853</v>
      </c>
      <c r="C1914" s="45" t="s">
        <v>4854</v>
      </c>
      <c r="D1914" s="45" t="s">
        <v>634</v>
      </c>
      <c r="E1914" s="45" t="s">
        <v>4855</v>
      </c>
      <c r="F1914" s="45" t="s">
        <v>50</v>
      </c>
      <c r="G1914" s="45" t="s">
        <v>674</v>
      </c>
      <c r="H1914" s="45" t="s">
        <v>4856</v>
      </c>
      <c r="I1914" s="46">
        <v>1</v>
      </c>
      <c r="J1914" s="45"/>
    </row>
    <row r="1915" spans="1:10" ht="16.5" x14ac:dyDescent="0.25">
      <c r="A1915" s="45" t="s">
        <v>631</v>
      </c>
      <c r="B1915" s="45" t="s">
        <v>4857</v>
      </c>
      <c r="C1915" s="45" t="s">
        <v>4858</v>
      </c>
      <c r="D1915" s="45" t="s">
        <v>634</v>
      </c>
      <c r="E1915" s="45" t="s">
        <v>4859</v>
      </c>
      <c r="F1915" s="45" t="s">
        <v>38</v>
      </c>
      <c r="G1915" s="45" t="s">
        <v>674</v>
      </c>
      <c r="H1915" s="45" t="s">
        <v>4492</v>
      </c>
      <c r="I1915" s="46">
        <v>1</v>
      </c>
      <c r="J1915" s="45"/>
    </row>
    <row r="1916" spans="1:10" ht="16.5" x14ac:dyDescent="0.25">
      <c r="A1916" s="45" t="s">
        <v>655</v>
      </c>
      <c r="B1916" s="45" t="s">
        <v>4860</v>
      </c>
      <c r="C1916" s="45" t="s">
        <v>1785</v>
      </c>
      <c r="D1916" s="45" t="s">
        <v>634</v>
      </c>
      <c r="E1916" s="45" t="s">
        <v>1786</v>
      </c>
      <c r="F1916" s="45" t="s">
        <v>473</v>
      </c>
      <c r="G1916" s="45" t="s">
        <v>659</v>
      </c>
      <c r="H1916" s="45" t="s">
        <v>660</v>
      </c>
      <c r="I1916" s="46">
        <v>0</v>
      </c>
      <c r="J1916" s="45"/>
    </row>
    <row r="1917" spans="1:10" ht="16.5" x14ac:dyDescent="0.25">
      <c r="A1917" s="45" t="s">
        <v>655</v>
      </c>
      <c r="B1917" s="45" t="s">
        <v>4860</v>
      </c>
      <c r="C1917" s="45" t="s">
        <v>1785</v>
      </c>
      <c r="D1917" s="45" t="s">
        <v>634</v>
      </c>
      <c r="E1917" s="45" t="s">
        <v>1786</v>
      </c>
      <c r="F1917" s="45" t="s">
        <v>473</v>
      </c>
      <c r="G1917" s="45" t="s">
        <v>659</v>
      </c>
      <c r="H1917" s="45" t="s">
        <v>661</v>
      </c>
      <c r="I1917" s="46">
        <v>1</v>
      </c>
      <c r="J1917" s="45"/>
    </row>
    <row r="1918" spans="1:10" ht="16.5" x14ac:dyDescent="0.25">
      <c r="A1918" s="45" t="s">
        <v>631</v>
      </c>
      <c r="B1918" s="45" t="s">
        <v>4861</v>
      </c>
      <c r="C1918" s="45" t="s">
        <v>4862</v>
      </c>
      <c r="D1918" s="45" t="s">
        <v>634</v>
      </c>
      <c r="E1918" s="45" t="s">
        <v>4863</v>
      </c>
      <c r="F1918" s="45" t="s">
        <v>50</v>
      </c>
      <c r="G1918" s="45" t="s">
        <v>636</v>
      </c>
      <c r="H1918" s="45" t="s">
        <v>1968</v>
      </c>
      <c r="I1918" s="46">
        <v>3</v>
      </c>
      <c r="J1918" s="45"/>
    </row>
    <row r="1919" spans="1:10" ht="16.5" x14ac:dyDescent="0.25">
      <c r="A1919" s="45" t="s">
        <v>631</v>
      </c>
      <c r="B1919" s="45" t="s">
        <v>4864</v>
      </c>
      <c r="C1919" s="45" t="s">
        <v>4865</v>
      </c>
      <c r="D1919" s="45" t="s">
        <v>634</v>
      </c>
      <c r="E1919" s="45" t="s">
        <v>4866</v>
      </c>
      <c r="F1919" s="45" t="s">
        <v>50</v>
      </c>
      <c r="G1919" s="45" t="s">
        <v>636</v>
      </c>
      <c r="H1919" s="45" t="s">
        <v>4867</v>
      </c>
      <c r="I1919" s="46">
        <v>6</v>
      </c>
      <c r="J1919" s="45"/>
    </row>
    <row r="1920" spans="1:10" ht="16.5" x14ac:dyDescent="0.25">
      <c r="A1920" s="45" t="s">
        <v>631</v>
      </c>
      <c r="B1920" s="45" t="s">
        <v>4864</v>
      </c>
      <c r="C1920" s="45" t="s">
        <v>4865</v>
      </c>
      <c r="D1920" s="45" t="s">
        <v>634</v>
      </c>
      <c r="E1920" s="45" t="s">
        <v>4866</v>
      </c>
      <c r="F1920" s="45" t="s">
        <v>50</v>
      </c>
      <c r="G1920" s="45" t="s">
        <v>636</v>
      </c>
      <c r="H1920" s="45" t="s">
        <v>4868</v>
      </c>
      <c r="I1920" s="46">
        <v>48</v>
      </c>
      <c r="J1920" s="45"/>
    </row>
    <row r="1921" spans="1:10" ht="16.5" x14ac:dyDescent="0.25">
      <c r="A1921" s="45" t="s">
        <v>631</v>
      </c>
      <c r="B1921" s="45" t="s">
        <v>4869</v>
      </c>
      <c r="C1921" s="45" t="s">
        <v>4870</v>
      </c>
      <c r="D1921" s="45" t="s">
        <v>634</v>
      </c>
      <c r="E1921" s="45" t="s">
        <v>4871</v>
      </c>
      <c r="F1921" s="45" t="s">
        <v>50</v>
      </c>
      <c r="G1921" s="45" t="s">
        <v>674</v>
      </c>
      <c r="H1921" s="45" t="s">
        <v>2827</v>
      </c>
      <c r="I1921" s="46">
        <v>6</v>
      </c>
      <c r="J1921" s="45"/>
    </row>
    <row r="1922" spans="1:10" ht="16.5" x14ac:dyDescent="0.25">
      <c r="A1922" s="45" t="s">
        <v>631</v>
      </c>
      <c r="B1922" s="45" t="s">
        <v>4872</v>
      </c>
      <c r="C1922" s="45" t="s">
        <v>4873</v>
      </c>
      <c r="D1922" s="45" t="s">
        <v>634</v>
      </c>
      <c r="E1922" s="45" t="s">
        <v>4874</v>
      </c>
      <c r="F1922" s="45" t="s">
        <v>50</v>
      </c>
      <c r="G1922" s="45" t="s">
        <v>663</v>
      </c>
      <c r="H1922" s="45" t="s">
        <v>4875</v>
      </c>
      <c r="I1922" s="46">
        <v>0</v>
      </c>
      <c r="J1922" s="45"/>
    </row>
    <row r="1923" spans="1:10" ht="16.5" x14ac:dyDescent="0.25">
      <c r="A1923" s="45" t="s">
        <v>631</v>
      </c>
      <c r="B1923" s="45" t="s">
        <v>4876</v>
      </c>
      <c r="C1923" s="45" t="s">
        <v>4877</v>
      </c>
      <c r="D1923" s="45" t="s">
        <v>634</v>
      </c>
      <c r="E1923" s="45" t="s">
        <v>4878</v>
      </c>
      <c r="F1923" s="45" t="s">
        <v>50</v>
      </c>
      <c r="G1923" s="45" t="s">
        <v>674</v>
      </c>
      <c r="H1923" s="45" t="s">
        <v>2935</v>
      </c>
      <c r="I1923" s="46">
        <v>1</v>
      </c>
      <c r="J1923" s="45"/>
    </row>
    <row r="1924" spans="1:10" ht="16.5" x14ac:dyDescent="0.25">
      <c r="A1924" s="45" t="s">
        <v>631</v>
      </c>
      <c r="B1924" s="45" t="s">
        <v>4876</v>
      </c>
      <c r="C1924" s="45" t="s">
        <v>4877</v>
      </c>
      <c r="D1924" s="45" t="s">
        <v>634</v>
      </c>
      <c r="E1924" s="45" t="s">
        <v>4878</v>
      </c>
      <c r="F1924" s="45" t="s">
        <v>50</v>
      </c>
      <c r="G1924" s="45" t="s">
        <v>674</v>
      </c>
      <c r="H1924" s="45" t="s">
        <v>4879</v>
      </c>
      <c r="I1924" s="46">
        <v>1</v>
      </c>
      <c r="J1924" s="45"/>
    </row>
    <row r="1925" spans="1:10" ht="16.5" x14ac:dyDescent="0.25">
      <c r="A1925" s="45" t="s">
        <v>631</v>
      </c>
      <c r="B1925" s="45" t="s">
        <v>4876</v>
      </c>
      <c r="C1925" s="45" t="s">
        <v>4877</v>
      </c>
      <c r="D1925" s="45" t="s">
        <v>634</v>
      </c>
      <c r="E1925" s="45" t="s">
        <v>4878</v>
      </c>
      <c r="F1925" s="45" t="s">
        <v>50</v>
      </c>
      <c r="G1925" s="45" t="s">
        <v>2936</v>
      </c>
      <c r="H1925" s="45" t="s">
        <v>2937</v>
      </c>
      <c r="I1925" s="46">
        <v>0</v>
      </c>
      <c r="J1925" s="45"/>
    </row>
    <row r="1926" spans="1:10" ht="16.5" x14ac:dyDescent="0.25">
      <c r="A1926" s="45" t="s">
        <v>631</v>
      </c>
      <c r="B1926" s="45" t="s">
        <v>4880</v>
      </c>
      <c r="C1926" s="45" t="s">
        <v>4881</v>
      </c>
      <c r="D1926" s="45" t="s">
        <v>634</v>
      </c>
      <c r="E1926" s="45" t="s">
        <v>4882</v>
      </c>
      <c r="F1926" s="45" t="s">
        <v>473</v>
      </c>
      <c r="G1926" s="45" t="s">
        <v>636</v>
      </c>
      <c r="H1926" s="45" t="s">
        <v>1528</v>
      </c>
      <c r="I1926" s="46">
        <v>7</v>
      </c>
      <c r="J1926" s="45"/>
    </row>
    <row r="1927" spans="1:10" ht="16.5" x14ac:dyDescent="0.25">
      <c r="A1927" s="45" t="s">
        <v>631</v>
      </c>
      <c r="B1927" s="45" t="s">
        <v>4883</v>
      </c>
      <c r="C1927" s="45" t="s">
        <v>4884</v>
      </c>
      <c r="D1927" s="45" t="s">
        <v>634</v>
      </c>
      <c r="E1927" s="45" t="s">
        <v>4885</v>
      </c>
      <c r="F1927" s="45" t="s">
        <v>50</v>
      </c>
      <c r="G1927" s="45" t="s">
        <v>674</v>
      </c>
      <c r="H1927" s="45" t="s">
        <v>4886</v>
      </c>
      <c r="I1927" s="46">
        <v>0</v>
      </c>
      <c r="J1927" s="45"/>
    </row>
    <row r="1928" spans="1:10" ht="16.5" x14ac:dyDescent="0.25">
      <c r="A1928" s="45" t="s">
        <v>631</v>
      </c>
      <c r="B1928" s="45" t="s">
        <v>4883</v>
      </c>
      <c r="C1928" s="45" t="s">
        <v>4884</v>
      </c>
      <c r="D1928" s="45" t="s">
        <v>634</v>
      </c>
      <c r="E1928" s="45" t="s">
        <v>4885</v>
      </c>
      <c r="F1928" s="45" t="s">
        <v>50</v>
      </c>
      <c r="G1928" s="45" t="s">
        <v>748</v>
      </c>
      <c r="H1928" s="45" t="s">
        <v>1302</v>
      </c>
      <c r="I1928" s="46">
        <v>0</v>
      </c>
      <c r="J1928" s="45"/>
    </row>
    <row r="1929" spans="1:10" ht="16.5" x14ac:dyDescent="0.25">
      <c r="A1929" s="45" t="s">
        <v>631</v>
      </c>
      <c r="B1929" s="45" t="s">
        <v>4883</v>
      </c>
      <c r="C1929" s="45" t="s">
        <v>4884</v>
      </c>
      <c r="D1929" s="45" t="s">
        <v>634</v>
      </c>
      <c r="E1929" s="45" t="s">
        <v>4885</v>
      </c>
      <c r="F1929" s="45" t="s">
        <v>50</v>
      </c>
      <c r="G1929" s="45" t="s">
        <v>748</v>
      </c>
      <c r="H1929" s="45" t="s">
        <v>4887</v>
      </c>
      <c r="I1929" s="46">
        <v>0</v>
      </c>
      <c r="J1929" s="45"/>
    </row>
    <row r="1930" spans="1:10" ht="16.5" x14ac:dyDescent="0.25">
      <c r="A1930" s="45" t="s">
        <v>631</v>
      </c>
      <c r="B1930" s="45" t="s">
        <v>4888</v>
      </c>
      <c r="C1930" s="45" t="s">
        <v>4889</v>
      </c>
      <c r="D1930" s="45" t="s">
        <v>699</v>
      </c>
      <c r="E1930" s="45" t="s">
        <v>4890</v>
      </c>
      <c r="F1930" s="45" t="s">
        <v>38</v>
      </c>
      <c r="G1930" s="45" t="s">
        <v>646</v>
      </c>
      <c r="H1930" s="45" t="s">
        <v>4891</v>
      </c>
      <c r="I1930" s="46">
        <v>30</v>
      </c>
      <c r="J1930" s="45"/>
    </row>
    <row r="1931" spans="1:10" ht="16.5" x14ac:dyDescent="0.25">
      <c r="A1931" s="45" t="s">
        <v>631</v>
      </c>
      <c r="B1931" s="45" t="s">
        <v>4892</v>
      </c>
      <c r="C1931" s="45" t="s">
        <v>4893</v>
      </c>
      <c r="D1931" s="45" t="s">
        <v>634</v>
      </c>
      <c r="E1931" s="45" t="s">
        <v>4894</v>
      </c>
      <c r="F1931" s="45" t="s">
        <v>38</v>
      </c>
      <c r="G1931" s="45" t="s">
        <v>665</v>
      </c>
      <c r="H1931" s="45" t="s">
        <v>3466</v>
      </c>
      <c r="I1931" s="46">
        <v>2</v>
      </c>
      <c r="J1931" s="45"/>
    </row>
    <row r="1932" spans="1:10" ht="16.5" x14ac:dyDescent="0.25">
      <c r="A1932" s="45" t="s">
        <v>631</v>
      </c>
      <c r="B1932" s="45" t="s">
        <v>4895</v>
      </c>
      <c r="C1932" s="45" t="s">
        <v>633</v>
      </c>
      <c r="D1932" s="45" t="s">
        <v>634</v>
      </c>
      <c r="E1932" s="45" t="s">
        <v>4896</v>
      </c>
      <c r="F1932" s="45" t="s">
        <v>38</v>
      </c>
      <c r="G1932" s="45" t="s">
        <v>636</v>
      </c>
      <c r="H1932" s="45" t="s">
        <v>4897</v>
      </c>
      <c r="I1932" s="46">
        <v>2</v>
      </c>
      <c r="J1932" s="45"/>
    </row>
    <row r="1933" spans="1:10" ht="16.5" x14ac:dyDescent="0.25">
      <c r="A1933" s="45" t="s">
        <v>631</v>
      </c>
      <c r="B1933" s="45" t="s">
        <v>4895</v>
      </c>
      <c r="C1933" s="45" t="s">
        <v>633</v>
      </c>
      <c r="D1933" s="45" t="s">
        <v>634</v>
      </c>
      <c r="E1933" s="45" t="s">
        <v>4896</v>
      </c>
      <c r="F1933" s="45" t="s">
        <v>38</v>
      </c>
      <c r="G1933" s="45" t="s">
        <v>636</v>
      </c>
      <c r="H1933" s="45" t="s">
        <v>2421</v>
      </c>
      <c r="I1933" s="46">
        <v>1</v>
      </c>
      <c r="J1933" s="45"/>
    </row>
    <row r="1934" spans="1:10" ht="16.5" x14ac:dyDescent="0.25">
      <c r="A1934" s="45" t="s">
        <v>631</v>
      </c>
      <c r="B1934" s="45" t="s">
        <v>4898</v>
      </c>
      <c r="C1934" s="45" t="s">
        <v>4899</v>
      </c>
      <c r="D1934" s="45" t="s">
        <v>699</v>
      </c>
      <c r="E1934" s="45" t="s">
        <v>4900</v>
      </c>
      <c r="F1934" s="45" t="s">
        <v>473</v>
      </c>
      <c r="G1934" s="45" t="s">
        <v>646</v>
      </c>
      <c r="H1934" s="45" t="s">
        <v>812</v>
      </c>
      <c r="I1934" s="46">
        <v>22</v>
      </c>
      <c r="J1934" s="45"/>
    </row>
    <row r="1935" spans="1:10" ht="16.5" x14ac:dyDescent="0.25">
      <c r="A1935" s="45" t="s">
        <v>631</v>
      </c>
      <c r="B1935" s="45" t="s">
        <v>4901</v>
      </c>
      <c r="C1935" s="45" t="s">
        <v>4902</v>
      </c>
      <c r="D1935" s="45" t="s">
        <v>634</v>
      </c>
      <c r="E1935" s="45" t="s">
        <v>4903</v>
      </c>
      <c r="F1935" s="45" t="s">
        <v>38</v>
      </c>
      <c r="G1935" s="45" t="s">
        <v>636</v>
      </c>
      <c r="H1935" s="45" t="s">
        <v>705</v>
      </c>
      <c r="I1935" s="46">
        <v>8</v>
      </c>
      <c r="J1935" s="45"/>
    </row>
    <row r="1936" spans="1:10" ht="16.5" x14ac:dyDescent="0.25">
      <c r="A1936" s="45" t="s">
        <v>631</v>
      </c>
      <c r="B1936" s="45" t="s">
        <v>4904</v>
      </c>
      <c r="C1936" s="45" t="s">
        <v>1089</v>
      </c>
      <c r="D1936" s="45" t="s">
        <v>634</v>
      </c>
      <c r="E1936" s="45" t="s">
        <v>4905</v>
      </c>
      <c r="F1936" s="45" t="s">
        <v>38</v>
      </c>
      <c r="G1936" s="45" t="s">
        <v>636</v>
      </c>
      <c r="H1936" s="45" t="s">
        <v>4906</v>
      </c>
      <c r="I1936" s="46">
        <v>20</v>
      </c>
      <c r="J1936" s="45"/>
    </row>
    <row r="1937" spans="1:10" ht="16.5" x14ac:dyDescent="0.25">
      <c r="A1937" s="45" t="s">
        <v>631</v>
      </c>
      <c r="B1937" s="45" t="s">
        <v>4907</v>
      </c>
      <c r="C1937" s="45" t="s">
        <v>4908</v>
      </c>
      <c r="D1937" s="45" t="s">
        <v>634</v>
      </c>
      <c r="E1937" s="45" t="s">
        <v>4909</v>
      </c>
      <c r="F1937" s="45" t="s">
        <v>473</v>
      </c>
      <c r="G1937" s="45" t="s">
        <v>674</v>
      </c>
      <c r="H1937" s="45" t="s">
        <v>3161</v>
      </c>
      <c r="I1937" s="46">
        <v>1</v>
      </c>
      <c r="J1937" s="45"/>
    </row>
    <row r="1938" spans="1:10" ht="16.5" x14ac:dyDescent="0.25">
      <c r="A1938" s="45" t="s">
        <v>631</v>
      </c>
      <c r="B1938" s="45" t="s">
        <v>4910</v>
      </c>
      <c r="C1938" s="45" t="s">
        <v>4911</v>
      </c>
      <c r="D1938" s="45" t="s">
        <v>634</v>
      </c>
      <c r="E1938" s="45" t="s">
        <v>4912</v>
      </c>
      <c r="F1938" s="45" t="s">
        <v>38</v>
      </c>
      <c r="G1938" s="45" t="s">
        <v>636</v>
      </c>
      <c r="H1938" s="45" t="s">
        <v>1435</v>
      </c>
      <c r="I1938" s="46">
        <v>1</v>
      </c>
      <c r="J1938" s="45"/>
    </row>
    <row r="1939" spans="1:10" ht="16.5" x14ac:dyDescent="0.25">
      <c r="A1939" s="45" t="s">
        <v>631</v>
      </c>
      <c r="B1939" s="45" t="s">
        <v>4913</v>
      </c>
      <c r="C1939" s="45" t="s">
        <v>4914</v>
      </c>
      <c r="D1939" s="45" t="s">
        <v>699</v>
      </c>
      <c r="E1939" s="45" t="s">
        <v>4915</v>
      </c>
      <c r="F1939" s="45" t="s">
        <v>38</v>
      </c>
      <c r="G1939" s="45" t="s">
        <v>646</v>
      </c>
      <c r="H1939" s="45" t="s">
        <v>1891</v>
      </c>
      <c r="I1939" s="46">
        <v>8</v>
      </c>
      <c r="J1939" s="45"/>
    </row>
    <row r="1940" spans="1:10" ht="16.5" x14ac:dyDescent="0.25">
      <c r="A1940" s="45" t="s">
        <v>631</v>
      </c>
      <c r="B1940" s="45" t="s">
        <v>4916</v>
      </c>
      <c r="C1940" s="45" t="s">
        <v>4396</v>
      </c>
      <c r="D1940" s="45" t="s">
        <v>634</v>
      </c>
      <c r="E1940" s="45" t="s">
        <v>4917</v>
      </c>
      <c r="F1940" s="45" t="s">
        <v>50</v>
      </c>
      <c r="G1940" s="45" t="s">
        <v>636</v>
      </c>
      <c r="H1940" s="45" t="s">
        <v>4918</v>
      </c>
      <c r="I1940" s="46">
        <v>6</v>
      </c>
      <c r="J1940" s="45"/>
    </row>
    <row r="1941" spans="1:10" ht="16.5" x14ac:dyDescent="0.25">
      <c r="A1941" s="45" t="s">
        <v>631</v>
      </c>
      <c r="B1941" s="45" t="s">
        <v>461</v>
      </c>
      <c r="C1941" s="45" t="s">
        <v>4919</v>
      </c>
      <c r="D1941" s="45" t="s">
        <v>699</v>
      </c>
      <c r="E1941" s="45" t="s">
        <v>4920</v>
      </c>
      <c r="F1941" s="45" t="s">
        <v>50</v>
      </c>
      <c r="G1941" s="45" t="s">
        <v>683</v>
      </c>
      <c r="H1941" s="45" t="s">
        <v>701</v>
      </c>
      <c r="I1941" s="46">
        <v>0</v>
      </c>
      <c r="J1941" s="45"/>
    </row>
    <row r="1942" spans="1:10" ht="16.5" x14ac:dyDescent="0.25">
      <c r="A1942" s="45" t="s">
        <v>631</v>
      </c>
      <c r="B1942" s="45" t="s">
        <v>461</v>
      </c>
      <c r="C1942" s="45" t="s">
        <v>4919</v>
      </c>
      <c r="D1942" s="45" t="s">
        <v>699</v>
      </c>
      <c r="E1942" s="45" t="s">
        <v>4920</v>
      </c>
      <c r="F1942" s="45" t="s">
        <v>50</v>
      </c>
      <c r="G1942" s="45" t="s">
        <v>674</v>
      </c>
      <c r="H1942" s="45" t="s">
        <v>830</v>
      </c>
      <c r="I1942" s="46">
        <v>30</v>
      </c>
      <c r="J1942" s="45"/>
    </row>
    <row r="1943" spans="1:10" ht="16.5" x14ac:dyDescent="0.25">
      <c r="A1943" s="45" t="s">
        <v>631</v>
      </c>
      <c r="B1943" s="45" t="s">
        <v>461</v>
      </c>
      <c r="C1943" s="45" t="s">
        <v>4919</v>
      </c>
      <c r="D1943" s="45" t="s">
        <v>699</v>
      </c>
      <c r="E1943" s="45" t="s">
        <v>4920</v>
      </c>
      <c r="F1943" s="45" t="s">
        <v>50</v>
      </c>
      <c r="G1943" s="45" t="s">
        <v>674</v>
      </c>
      <c r="H1943" s="45" t="s">
        <v>4683</v>
      </c>
      <c r="I1943" s="46">
        <v>18</v>
      </c>
      <c r="J1943" s="45"/>
    </row>
    <row r="1944" spans="1:10" ht="16.5" x14ac:dyDescent="0.25">
      <c r="A1944" s="45" t="s">
        <v>631</v>
      </c>
      <c r="B1944" s="45" t="s">
        <v>461</v>
      </c>
      <c r="C1944" s="45" t="s">
        <v>4919</v>
      </c>
      <c r="D1944" s="45" t="s">
        <v>699</v>
      </c>
      <c r="E1944" s="45" t="s">
        <v>4920</v>
      </c>
      <c r="F1944" s="45" t="s">
        <v>50</v>
      </c>
      <c r="G1944" s="45" t="s">
        <v>674</v>
      </c>
      <c r="H1944" s="45" t="s">
        <v>940</v>
      </c>
      <c r="I1944" s="46">
        <v>0</v>
      </c>
      <c r="J1944" s="45"/>
    </row>
    <row r="1945" spans="1:10" ht="16.5" x14ac:dyDescent="0.25">
      <c r="A1945" s="45" t="s">
        <v>631</v>
      </c>
      <c r="B1945" s="45" t="s">
        <v>4921</v>
      </c>
      <c r="C1945" s="45" t="s">
        <v>4922</v>
      </c>
      <c r="D1945" s="45" t="s">
        <v>699</v>
      </c>
      <c r="E1945" s="45" t="s">
        <v>4923</v>
      </c>
      <c r="F1945" s="45" t="s">
        <v>50</v>
      </c>
      <c r="G1945" s="45" t="s">
        <v>663</v>
      </c>
      <c r="H1945" s="45" t="s">
        <v>2296</v>
      </c>
      <c r="I1945" s="46">
        <v>1</v>
      </c>
      <c r="J1945" s="45"/>
    </row>
    <row r="1946" spans="1:10" ht="16.5" x14ac:dyDescent="0.25">
      <c r="A1946" s="45" t="s">
        <v>631</v>
      </c>
      <c r="B1946" s="45" t="s">
        <v>4921</v>
      </c>
      <c r="C1946" s="45" t="s">
        <v>4922</v>
      </c>
      <c r="D1946" s="45" t="s">
        <v>699</v>
      </c>
      <c r="E1946" s="45" t="s">
        <v>4923</v>
      </c>
      <c r="F1946" s="45" t="s">
        <v>50</v>
      </c>
      <c r="G1946" s="45" t="s">
        <v>646</v>
      </c>
      <c r="H1946" s="45" t="s">
        <v>2297</v>
      </c>
      <c r="I1946" s="46">
        <v>2</v>
      </c>
      <c r="J1946" s="45"/>
    </row>
    <row r="1947" spans="1:10" ht="16.5" x14ac:dyDescent="0.25">
      <c r="A1947" s="45" t="s">
        <v>631</v>
      </c>
      <c r="B1947" s="45" t="s">
        <v>4921</v>
      </c>
      <c r="C1947" s="45" t="s">
        <v>4922</v>
      </c>
      <c r="D1947" s="45" t="s">
        <v>699</v>
      </c>
      <c r="E1947" s="45" t="s">
        <v>4923</v>
      </c>
      <c r="F1947" s="45" t="s">
        <v>50</v>
      </c>
      <c r="G1947" s="45" t="s">
        <v>683</v>
      </c>
      <c r="H1947" s="45" t="s">
        <v>4924</v>
      </c>
      <c r="I1947" s="46">
        <v>0</v>
      </c>
      <c r="J1947" s="45"/>
    </row>
    <row r="1948" spans="1:10" ht="16.5" x14ac:dyDescent="0.25">
      <c r="A1948" s="45" t="s">
        <v>631</v>
      </c>
      <c r="B1948" s="45" t="s">
        <v>4921</v>
      </c>
      <c r="C1948" s="45" t="s">
        <v>4922</v>
      </c>
      <c r="D1948" s="45" t="s">
        <v>699</v>
      </c>
      <c r="E1948" s="45" t="s">
        <v>4923</v>
      </c>
      <c r="F1948" s="45" t="s">
        <v>50</v>
      </c>
      <c r="G1948" s="45" t="s">
        <v>683</v>
      </c>
      <c r="H1948" s="45" t="s">
        <v>4924</v>
      </c>
      <c r="I1948" s="46">
        <v>3</v>
      </c>
      <c r="J1948" s="45"/>
    </row>
    <row r="1949" spans="1:10" ht="16.5" x14ac:dyDescent="0.25">
      <c r="A1949" s="45" t="s">
        <v>631</v>
      </c>
      <c r="B1949" s="45" t="s">
        <v>4921</v>
      </c>
      <c r="C1949" s="45" t="s">
        <v>4922</v>
      </c>
      <c r="D1949" s="45" t="s">
        <v>699</v>
      </c>
      <c r="E1949" s="45" t="s">
        <v>4923</v>
      </c>
      <c r="F1949" s="45" t="s">
        <v>50</v>
      </c>
      <c r="G1949" s="45" t="s">
        <v>683</v>
      </c>
      <c r="H1949" s="45" t="s">
        <v>701</v>
      </c>
      <c r="I1949" s="46">
        <v>0</v>
      </c>
      <c r="J1949" s="45"/>
    </row>
    <row r="1950" spans="1:10" ht="16.5" x14ac:dyDescent="0.25">
      <c r="A1950" s="45" t="s">
        <v>631</v>
      </c>
      <c r="B1950" s="45" t="s">
        <v>4921</v>
      </c>
      <c r="C1950" s="45" t="s">
        <v>4922</v>
      </c>
      <c r="D1950" s="45" t="s">
        <v>699</v>
      </c>
      <c r="E1950" s="45" t="s">
        <v>4923</v>
      </c>
      <c r="F1950" s="45" t="s">
        <v>50</v>
      </c>
      <c r="G1950" s="45" t="s">
        <v>683</v>
      </c>
      <c r="H1950" s="45" t="s">
        <v>701</v>
      </c>
      <c r="I1950" s="46">
        <v>0</v>
      </c>
      <c r="J1950" s="45"/>
    </row>
    <row r="1951" spans="1:10" ht="16.5" x14ac:dyDescent="0.25">
      <c r="A1951" s="45" t="s">
        <v>631</v>
      </c>
      <c r="B1951" s="45" t="s">
        <v>4925</v>
      </c>
      <c r="C1951" s="45" t="s">
        <v>4926</v>
      </c>
      <c r="D1951" s="45" t="s">
        <v>634</v>
      </c>
      <c r="E1951" s="45" t="s">
        <v>4927</v>
      </c>
      <c r="F1951" s="45" t="s">
        <v>50</v>
      </c>
      <c r="G1951" s="45" t="s">
        <v>636</v>
      </c>
      <c r="H1951" s="45" t="s">
        <v>3093</v>
      </c>
      <c r="I1951" s="46">
        <v>48</v>
      </c>
      <c r="J1951" s="45"/>
    </row>
    <row r="1952" spans="1:10" ht="16.5" x14ac:dyDescent="0.25">
      <c r="A1952" s="45" t="s">
        <v>631</v>
      </c>
      <c r="B1952" s="45" t="s">
        <v>4928</v>
      </c>
      <c r="C1952" s="45" t="s">
        <v>4929</v>
      </c>
      <c r="D1952" s="45" t="s">
        <v>634</v>
      </c>
      <c r="E1952" s="45" t="s">
        <v>4930</v>
      </c>
      <c r="F1952" s="45" t="s">
        <v>38</v>
      </c>
      <c r="G1952" s="45" t="s">
        <v>636</v>
      </c>
      <c r="H1952" s="45" t="s">
        <v>1955</v>
      </c>
      <c r="I1952" s="46">
        <v>4</v>
      </c>
      <c r="J1952" s="45"/>
    </row>
    <row r="1953" spans="1:10" ht="16.5" x14ac:dyDescent="0.25">
      <c r="A1953" s="45" t="s">
        <v>631</v>
      </c>
      <c r="B1953" s="45" t="s">
        <v>4931</v>
      </c>
      <c r="C1953" s="45" t="s">
        <v>4932</v>
      </c>
      <c r="D1953" s="45" t="s">
        <v>634</v>
      </c>
      <c r="E1953" s="45" t="s">
        <v>4933</v>
      </c>
      <c r="F1953" s="45" t="s">
        <v>38</v>
      </c>
      <c r="G1953" s="45" t="s">
        <v>674</v>
      </c>
      <c r="H1953" s="45" t="s">
        <v>1678</v>
      </c>
      <c r="I1953" s="46">
        <v>1</v>
      </c>
      <c r="J1953" s="45"/>
    </row>
    <row r="1954" spans="1:10" ht="16.5" x14ac:dyDescent="0.25">
      <c r="A1954" s="45" t="s">
        <v>655</v>
      </c>
      <c r="B1954" s="45" t="s">
        <v>4934</v>
      </c>
      <c r="C1954" s="45" t="s">
        <v>4935</v>
      </c>
      <c r="D1954" s="45" t="s">
        <v>634</v>
      </c>
      <c r="E1954" s="45" t="s">
        <v>4936</v>
      </c>
      <c r="F1954" s="45" t="s">
        <v>38</v>
      </c>
      <c r="G1954" s="45" t="s">
        <v>646</v>
      </c>
      <c r="H1954" s="45" t="s">
        <v>981</v>
      </c>
      <c r="I1954" s="46">
        <v>1</v>
      </c>
      <c r="J1954" s="45"/>
    </row>
    <row r="1955" spans="1:10" ht="16.5" x14ac:dyDescent="0.25">
      <c r="A1955" s="45" t="s">
        <v>655</v>
      </c>
      <c r="B1955" s="45" t="s">
        <v>4934</v>
      </c>
      <c r="C1955" s="45" t="s">
        <v>4935</v>
      </c>
      <c r="D1955" s="45" t="s">
        <v>634</v>
      </c>
      <c r="E1955" s="45" t="s">
        <v>4936</v>
      </c>
      <c r="F1955" s="45" t="s">
        <v>38</v>
      </c>
      <c r="G1955" s="45" t="s">
        <v>667</v>
      </c>
      <c r="H1955" s="45" t="s">
        <v>983</v>
      </c>
      <c r="I1955" s="46">
        <v>0</v>
      </c>
      <c r="J1955" s="45"/>
    </row>
    <row r="1956" spans="1:10" ht="16.5" x14ac:dyDescent="0.25">
      <c r="A1956" s="45" t="s">
        <v>631</v>
      </c>
      <c r="B1956" s="45" t="s">
        <v>4937</v>
      </c>
      <c r="C1956" s="45" t="s">
        <v>4938</v>
      </c>
      <c r="D1956" s="45" t="s">
        <v>634</v>
      </c>
      <c r="E1956" s="45" t="s">
        <v>4939</v>
      </c>
      <c r="F1956" s="45" t="s">
        <v>50</v>
      </c>
      <c r="G1956" s="45" t="s">
        <v>663</v>
      </c>
      <c r="H1956" s="45" t="s">
        <v>4875</v>
      </c>
      <c r="I1956" s="46">
        <v>1</v>
      </c>
      <c r="J1956" s="45"/>
    </row>
    <row r="1957" spans="1:10" ht="16.5" x14ac:dyDescent="0.25">
      <c r="A1957" s="45" t="s">
        <v>631</v>
      </c>
      <c r="B1957" s="45" t="s">
        <v>4940</v>
      </c>
      <c r="C1957" s="45" t="s">
        <v>4941</v>
      </c>
      <c r="D1957" s="45" t="s">
        <v>699</v>
      </c>
      <c r="E1957" s="45" t="s">
        <v>4942</v>
      </c>
      <c r="F1957" s="45" t="s">
        <v>38</v>
      </c>
      <c r="G1957" s="45" t="s">
        <v>646</v>
      </c>
      <c r="H1957" s="45" t="s">
        <v>713</v>
      </c>
      <c r="I1957" s="46">
        <v>0</v>
      </c>
      <c r="J1957" s="45"/>
    </row>
    <row r="1958" spans="1:10" ht="16.5" x14ac:dyDescent="0.25">
      <c r="A1958" s="45" t="s">
        <v>631</v>
      </c>
      <c r="B1958" s="45" t="s">
        <v>4943</v>
      </c>
      <c r="C1958" s="45" t="s">
        <v>4944</v>
      </c>
      <c r="D1958" s="45" t="s">
        <v>634</v>
      </c>
      <c r="E1958" s="45" t="s">
        <v>4945</v>
      </c>
      <c r="F1958" s="45" t="s">
        <v>50</v>
      </c>
      <c r="G1958" s="45" t="s">
        <v>748</v>
      </c>
      <c r="H1958" s="45" t="s">
        <v>1227</v>
      </c>
      <c r="I1958" s="46">
        <v>0</v>
      </c>
      <c r="J1958" s="45"/>
    </row>
    <row r="1959" spans="1:10" ht="16.5" x14ac:dyDescent="0.25">
      <c r="A1959" s="45" t="s">
        <v>631</v>
      </c>
      <c r="B1959" s="45" t="s">
        <v>4946</v>
      </c>
      <c r="C1959" s="45" t="s">
        <v>4947</v>
      </c>
      <c r="D1959" s="45" t="s">
        <v>699</v>
      </c>
      <c r="E1959" s="45" t="s">
        <v>4948</v>
      </c>
      <c r="F1959" s="45" t="s">
        <v>66</v>
      </c>
      <c r="G1959" s="45" t="s">
        <v>683</v>
      </c>
      <c r="H1959" s="45" t="s">
        <v>701</v>
      </c>
      <c r="I1959" s="46">
        <v>0</v>
      </c>
      <c r="J1959" s="45"/>
    </row>
    <row r="1960" spans="1:10" ht="16.5" x14ac:dyDescent="0.25">
      <c r="A1960" s="45" t="s">
        <v>631</v>
      </c>
      <c r="B1960" s="45" t="s">
        <v>4949</v>
      </c>
      <c r="C1960" s="45" t="s">
        <v>4950</v>
      </c>
      <c r="D1960" s="45" t="s">
        <v>634</v>
      </c>
      <c r="E1960" s="45" t="s">
        <v>4951</v>
      </c>
      <c r="F1960" s="45" t="s">
        <v>38</v>
      </c>
      <c r="G1960" s="45" t="s">
        <v>646</v>
      </c>
      <c r="H1960" s="45" t="s">
        <v>2516</v>
      </c>
      <c r="I1960" s="46">
        <v>1</v>
      </c>
      <c r="J1960" s="45"/>
    </row>
    <row r="1961" spans="1:10" ht="16.5" x14ac:dyDescent="0.25">
      <c r="A1961" s="45" t="s">
        <v>631</v>
      </c>
      <c r="B1961" s="45" t="s">
        <v>4952</v>
      </c>
      <c r="C1961" s="45" t="s">
        <v>1222</v>
      </c>
      <c r="D1961" s="45" t="s">
        <v>634</v>
      </c>
      <c r="E1961" s="45" t="s">
        <v>4953</v>
      </c>
      <c r="F1961" s="45" t="s">
        <v>38</v>
      </c>
      <c r="G1961" s="45" t="s">
        <v>667</v>
      </c>
      <c r="H1961" s="45" t="s">
        <v>668</v>
      </c>
      <c r="I1961" s="46">
        <v>2</v>
      </c>
      <c r="J1961" s="45"/>
    </row>
    <row r="1962" spans="1:10" ht="16.5" x14ac:dyDescent="0.25">
      <c r="A1962" s="45" t="s">
        <v>631</v>
      </c>
      <c r="B1962" s="45" t="s">
        <v>4954</v>
      </c>
      <c r="C1962" s="45" t="s">
        <v>4955</v>
      </c>
      <c r="D1962" s="45" t="s">
        <v>634</v>
      </c>
      <c r="E1962" s="45" t="s">
        <v>4956</v>
      </c>
      <c r="F1962" s="45" t="s">
        <v>50</v>
      </c>
      <c r="G1962" s="45" t="s">
        <v>674</v>
      </c>
      <c r="H1962" s="45" t="s">
        <v>3551</v>
      </c>
      <c r="I1962" s="46">
        <v>1</v>
      </c>
      <c r="J1962" s="45"/>
    </row>
    <row r="1963" spans="1:10" ht="16.5" x14ac:dyDescent="0.25">
      <c r="A1963" s="45" t="s">
        <v>631</v>
      </c>
      <c r="B1963" s="45" t="s">
        <v>4957</v>
      </c>
      <c r="C1963" s="45" t="s">
        <v>2123</v>
      </c>
      <c r="D1963" s="45" t="s">
        <v>634</v>
      </c>
      <c r="E1963" s="45" t="s">
        <v>4958</v>
      </c>
      <c r="F1963" s="45" t="s">
        <v>38</v>
      </c>
      <c r="G1963" s="45" t="s">
        <v>738</v>
      </c>
      <c r="H1963" s="45" t="s">
        <v>739</v>
      </c>
      <c r="I1963" s="46">
        <v>3</v>
      </c>
      <c r="J1963" s="45"/>
    </row>
    <row r="1964" spans="1:10" ht="16.5" x14ac:dyDescent="0.25">
      <c r="A1964" s="45" t="s">
        <v>631</v>
      </c>
      <c r="B1964" s="45" t="s">
        <v>4957</v>
      </c>
      <c r="C1964" s="45" t="s">
        <v>2123</v>
      </c>
      <c r="D1964" s="45" t="s">
        <v>634</v>
      </c>
      <c r="E1964" s="45" t="s">
        <v>4958</v>
      </c>
      <c r="F1964" s="45" t="s">
        <v>38</v>
      </c>
      <c r="G1964" s="45" t="s">
        <v>738</v>
      </c>
      <c r="H1964" s="45" t="s">
        <v>740</v>
      </c>
      <c r="I1964" s="46">
        <v>6</v>
      </c>
      <c r="J1964" s="45"/>
    </row>
    <row r="1965" spans="1:10" ht="16.5" x14ac:dyDescent="0.25">
      <c r="A1965" s="45" t="s">
        <v>631</v>
      </c>
      <c r="B1965" s="45" t="s">
        <v>4957</v>
      </c>
      <c r="C1965" s="45" t="s">
        <v>2123</v>
      </c>
      <c r="D1965" s="45" t="s">
        <v>634</v>
      </c>
      <c r="E1965" s="45" t="s">
        <v>4958</v>
      </c>
      <c r="F1965" s="45" t="s">
        <v>38</v>
      </c>
      <c r="G1965" s="45" t="s">
        <v>738</v>
      </c>
      <c r="H1965" s="45" t="s">
        <v>4959</v>
      </c>
      <c r="I1965" s="46">
        <v>6</v>
      </c>
      <c r="J1965" s="45"/>
    </row>
    <row r="1966" spans="1:10" ht="16.5" x14ac:dyDescent="0.25">
      <c r="A1966" s="45" t="s">
        <v>631</v>
      </c>
      <c r="B1966" s="45" t="s">
        <v>4960</v>
      </c>
      <c r="C1966" s="45" t="s">
        <v>4961</v>
      </c>
      <c r="D1966" s="45" t="s">
        <v>699</v>
      </c>
      <c r="E1966" s="45" t="s">
        <v>4962</v>
      </c>
      <c r="F1966" s="45" t="s">
        <v>38</v>
      </c>
      <c r="G1966" s="45" t="s">
        <v>646</v>
      </c>
      <c r="H1966" s="45" t="s">
        <v>713</v>
      </c>
      <c r="I1966" s="46">
        <v>0</v>
      </c>
      <c r="J1966" s="45"/>
    </row>
    <row r="1967" spans="1:10" ht="16.5" x14ac:dyDescent="0.25">
      <c r="A1967" s="45" t="s">
        <v>631</v>
      </c>
      <c r="B1967" s="45" t="s">
        <v>4963</v>
      </c>
      <c r="C1967" s="45" t="s">
        <v>4964</v>
      </c>
      <c r="D1967" s="45" t="s">
        <v>634</v>
      </c>
      <c r="E1967" s="45" t="s">
        <v>4965</v>
      </c>
      <c r="F1967" s="45" t="s">
        <v>473</v>
      </c>
      <c r="G1967" s="45" t="s">
        <v>636</v>
      </c>
      <c r="H1967" s="45" t="s">
        <v>4966</v>
      </c>
      <c r="I1967" s="46">
        <v>4</v>
      </c>
      <c r="J1967" s="45"/>
    </row>
    <row r="1968" spans="1:10" ht="16.5" x14ac:dyDescent="0.25">
      <c r="A1968" s="45" t="s">
        <v>631</v>
      </c>
      <c r="B1968" s="45" t="s">
        <v>4967</v>
      </c>
      <c r="C1968" s="45" t="s">
        <v>4968</v>
      </c>
      <c r="D1968" s="45" t="s">
        <v>634</v>
      </c>
      <c r="E1968" s="45" t="s">
        <v>4969</v>
      </c>
      <c r="F1968" s="45" t="s">
        <v>38</v>
      </c>
      <c r="G1968" s="45" t="s">
        <v>646</v>
      </c>
      <c r="H1968" s="45" t="s">
        <v>987</v>
      </c>
      <c r="I1968" s="46">
        <v>4</v>
      </c>
      <c r="J1968" s="45"/>
    </row>
    <row r="1969" spans="1:10" ht="16.5" x14ac:dyDescent="0.25">
      <c r="A1969" s="45" t="s">
        <v>631</v>
      </c>
      <c r="B1969" s="45" t="s">
        <v>4970</v>
      </c>
      <c r="C1969" s="45" t="s">
        <v>4971</v>
      </c>
      <c r="D1969" s="45" t="s">
        <v>699</v>
      </c>
      <c r="E1969" s="45" t="s">
        <v>4972</v>
      </c>
      <c r="F1969" s="45" t="s">
        <v>50</v>
      </c>
      <c r="G1969" s="45" t="s">
        <v>754</v>
      </c>
      <c r="H1969" s="45" t="s">
        <v>755</v>
      </c>
      <c r="I1969" s="46">
        <v>0</v>
      </c>
      <c r="J1969" s="45"/>
    </row>
    <row r="1970" spans="1:10" ht="16.5" x14ac:dyDescent="0.25">
      <c r="A1970" s="45" t="s">
        <v>631</v>
      </c>
      <c r="B1970" s="45" t="s">
        <v>4973</v>
      </c>
      <c r="C1970" s="45" t="s">
        <v>1533</v>
      </c>
      <c r="D1970" s="45" t="s">
        <v>634</v>
      </c>
      <c r="E1970" s="45" t="s">
        <v>4974</v>
      </c>
      <c r="F1970" s="45" t="s">
        <v>38</v>
      </c>
      <c r="G1970" s="45" t="s">
        <v>636</v>
      </c>
      <c r="H1970" s="45" t="s">
        <v>1161</v>
      </c>
      <c r="I1970" s="46">
        <v>1</v>
      </c>
      <c r="J1970" s="45"/>
    </row>
    <row r="1971" spans="1:10" ht="16.5" x14ac:dyDescent="0.25">
      <c r="A1971" s="45" t="s">
        <v>631</v>
      </c>
      <c r="B1971" s="45" t="s">
        <v>4975</v>
      </c>
      <c r="C1971" s="45" t="s">
        <v>4976</v>
      </c>
      <c r="D1971" s="45" t="s">
        <v>634</v>
      </c>
      <c r="E1971" s="45" t="s">
        <v>4977</v>
      </c>
      <c r="F1971" s="45" t="s">
        <v>50</v>
      </c>
      <c r="G1971" s="45" t="s">
        <v>674</v>
      </c>
      <c r="H1971" s="45" t="s">
        <v>3346</v>
      </c>
      <c r="I1971" s="46">
        <v>1</v>
      </c>
      <c r="J1971" s="45"/>
    </row>
    <row r="1972" spans="1:10" ht="16.5" x14ac:dyDescent="0.25">
      <c r="A1972" s="45" t="s">
        <v>655</v>
      </c>
      <c r="B1972" s="45" t="s">
        <v>4978</v>
      </c>
      <c r="C1972" s="45" t="s">
        <v>4979</v>
      </c>
      <c r="D1972" s="45" t="s">
        <v>634</v>
      </c>
      <c r="E1972" s="45" t="s">
        <v>4979</v>
      </c>
      <c r="F1972" s="45" t="s">
        <v>38</v>
      </c>
      <c r="G1972" s="45" t="s">
        <v>646</v>
      </c>
      <c r="H1972" s="45" t="s">
        <v>981</v>
      </c>
      <c r="I1972" s="46">
        <v>5</v>
      </c>
      <c r="J1972" s="45"/>
    </row>
    <row r="1973" spans="1:10" ht="16.5" x14ac:dyDescent="0.25">
      <c r="A1973" s="45" t="s">
        <v>655</v>
      </c>
      <c r="B1973" s="45" t="s">
        <v>4978</v>
      </c>
      <c r="C1973" s="45" t="s">
        <v>4979</v>
      </c>
      <c r="D1973" s="45" t="s">
        <v>634</v>
      </c>
      <c r="E1973" s="45" t="s">
        <v>4979</v>
      </c>
      <c r="F1973" s="45" t="s">
        <v>38</v>
      </c>
      <c r="G1973" s="45" t="s">
        <v>665</v>
      </c>
      <c r="H1973" s="45" t="s">
        <v>982</v>
      </c>
      <c r="I1973" s="46">
        <v>7</v>
      </c>
      <c r="J1973" s="45"/>
    </row>
    <row r="1974" spans="1:10" ht="16.5" x14ac:dyDescent="0.25">
      <c r="A1974" s="45" t="s">
        <v>655</v>
      </c>
      <c r="B1974" s="45" t="s">
        <v>4978</v>
      </c>
      <c r="C1974" s="45" t="s">
        <v>4979</v>
      </c>
      <c r="D1974" s="45" t="s">
        <v>634</v>
      </c>
      <c r="E1974" s="45" t="s">
        <v>4979</v>
      </c>
      <c r="F1974" s="45" t="s">
        <v>38</v>
      </c>
      <c r="G1974" s="45" t="s">
        <v>667</v>
      </c>
      <c r="H1974" s="45" t="s">
        <v>983</v>
      </c>
      <c r="I1974" s="46">
        <v>0</v>
      </c>
      <c r="J1974" s="45"/>
    </row>
    <row r="1975" spans="1:10" ht="16.5" x14ac:dyDescent="0.25">
      <c r="A1975" s="45" t="s">
        <v>858</v>
      </c>
      <c r="B1975" s="45" t="s">
        <v>4980</v>
      </c>
      <c r="C1975" s="45" t="s">
        <v>4981</v>
      </c>
      <c r="D1975" s="45" t="s">
        <v>634</v>
      </c>
      <c r="E1975" s="45" t="s">
        <v>4982</v>
      </c>
      <c r="F1975" s="45" t="s">
        <v>38</v>
      </c>
      <c r="G1975" s="45" t="s">
        <v>646</v>
      </c>
      <c r="H1975" s="45" t="s">
        <v>3527</v>
      </c>
      <c r="I1975" s="46">
        <v>0</v>
      </c>
      <c r="J1975" s="45"/>
    </row>
    <row r="1976" spans="1:10" ht="16.5" x14ac:dyDescent="0.25">
      <c r="A1976" s="45" t="s">
        <v>631</v>
      </c>
      <c r="B1976" s="45" t="s">
        <v>4983</v>
      </c>
      <c r="C1976" s="45" t="s">
        <v>4984</v>
      </c>
      <c r="D1976" s="45" t="s">
        <v>699</v>
      </c>
      <c r="E1976" s="45" t="s">
        <v>4985</v>
      </c>
      <c r="F1976" s="45" t="s">
        <v>93</v>
      </c>
      <c r="G1976" s="45" t="s">
        <v>646</v>
      </c>
      <c r="H1976" s="45" t="s">
        <v>713</v>
      </c>
      <c r="I1976" s="46">
        <v>0</v>
      </c>
      <c r="J1976" s="45"/>
    </row>
    <row r="1977" spans="1:10" ht="16.5" x14ac:dyDescent="0.25">
      <c r="A1977" s="45" t="s">
        <v>631</v>
      </c>
      <c r="B1977" s="45" t="s">
        <v>4986</v>
      </c>
      <c r="C1977" s="45" t="s">
        <v>4987</v>
      </c>
      <c r="D1977" s="45" t="s">
        <v>634</v>
      </c>
      <c r="E1977" s="45" t="s">
        <v>4988</v>
      </c>
      <c r="F1977" s="45" t="s">
        <v>50</v>
      </c>
      <c r="G1977" s="45" t="s">
        <v>674</v>
      </c>
      <c r="H1977" s="45" t="s">
        <v>2577</v>
      </c>
      <c r="I1977" s="46">
        <v>4</v>
      </c>
      <c r="J1977" s="45"/>
    </row>
    <row r="1978" spans="1:10" ht="16.5" x14ac:dyDescent="0.25">
      <c r="A1978" s="45" t="s">
        <v>631</v>
      </c>
      <c r="B1978" s="45" t="s">
        <v>4989</v>
      </c>
      <c r="C1978" s="45" t="s">
        <v>4635</v>
      </c>
      <c r="D1978" s="45" t="s">
        <v>634</v>
      </c>
      <c r="E1978" s="45" t="s">
        <v>4990</v>
      </c>
      <c r="F1978" s="45" t="s">
        <v>50</v>
      </c>
      <c r="G1978" s="45" t="s">
        <v>674</v>
      </c>
      <c r="H1978" s="45" t="s">
        <v>2103</v>
      </c>
      <c r="I1978" s="46">
        <v>3</v>
      </c>
      <c r="J1978" s="45"/>
    </row>
    <row r="1979" spans="1:10" ht="16.5" x14ac:dyDescent="0.25">
      <c r="A1979" s="45" t="s">
        <v>631</v>
      </c>
      <c r="B1979" s="45" t="s">
        <v>4991</v>
      </c>
      <c r="C1979" s="45" t="s">
        <v>3132</v>
      </c>
      <c r="D1979" s="45" t="s">
        <v>634</v>
      </c>
      <c r="E1979" s="45" t="s">
        <v>4992</v>
      </c>
      <c r="F1979" s="45" t="s">
        <v>473</v>
      </c>
      <c r="G1979" s="45" t="s">
        <v>636</v>
      </c>
      <c r="H1979" s="45" t="s">
        <v>4993</v>
      </c>
      <c r="I1979" s="46">
        <v>2</v>
      </c>
      <c r="J1979" s="45"/>
    </row>
    <row r="1980" spans="1:10" ht="16.5" x14ac:dyDescent="0.25">
      <c r="A1980" s="45" t="s">
        <v>631</v>
      </c>
      <c r="B1980" s="45" t="s">
        <v>4994</v>
      </c>
      <c r="C1980" s="45" t="s">
        <v>4995</v>
      </c>
      <c r="D1980" s="45" t="s">
        <v>699</v>
      </c>
      <c r="E1980" s="45" t="s">
        <v>4996</v>
      </c>
      <c r="F1980" s="45" t="s">
        <v>42</v>
      </c>
      <c r="G1980" s="45" t="s">
        <v>1319</v>
      </c>
      <c r="H1980" s="45" t="s">
        <v>3069</v>
      </c>
      <c r="I1980" s="46">
        <v>0</v>
      </c>
      <c r="J1980" s="45"/>
    </row>
    <row r="1981" spans="1:10" ht="16.5" x14ac:dyDescent="0.25">
      <c r="A1981" s="45" t="s">
        <v>631</v>
      </c>
      <c r="B1981" s="45" t="s">
        <v>4997</v>
      </c>
      <c r="C1981" s="45" t="s">
        <v>4998</v>
      </c>
      <c r="D1981" s="45" t="s">
        <v>634</v>
      </c>
      <c r="E1981" s="45" t="s">
        <v>4999</v>
      </c>
      <c r="F1981" s="45" t="s">
        <v>50</v>
      </c>
      <c r="G1981" s="45" t="s">
        <v>674</v>
      </c>
      <c r="H1981" s="45" t="s">
        <v>5000</v>
      </c>
      <c r="I1981" s="46">
        <v>3</v>
      </c>
      <c r="J1981" s="45"/>
    </row>
    <row r="1982" spans="1:10" ht="16.5" x14ac:dyDescent="0.25">
      <c r="A1982" s="45" t="s">
        <v>631</v>
      </c>
      <c r="B1982" s="45" t="s">
        <v>5001</v>
      </c>
      <c r="C1982" s="45" t="s">
        <v>5002</v>
      </c>
      <c r="D1982" s="45" t="s">
        <v>634</v>
      </c>
      <c r="E1982" s="45" t="s">
        <v>5003</v>
      </c>
      <c r="F1982" s="45" t="s">
        <v>50</v>
      </c>
      <c r="G1982" s="45" t="s">
        <v>683</v>
      </c>
      <c r="H1982" s="45" t="s">
        <v>684</v>
      </c>
      <c r="I1982" s="46">
        <v>6</v>
      </c>
      <c r="J1982" s="45"/>
    </row>
    <row r="1983" spans="1:10" ht="16.5" x14ac:dyDescent="0.25">
      <c r="A1983" s="45" t="s">
        <v>631</v>
      </c>
      <c r="B1983" s="45" t="s">
        <v>5004</v>
      </c>
      <c r="C1983" s="45" t="s">
        <v>5005</v>
      </c>
      <c r="D1983" s="45" t="s">
        <v>634</v>
      </c>
      <c r="E1983" s="45" t="s">
        <v>5006</v>
      </c>
      <c r="F1983" s="45" t="s">
        <v>50</v>
      </c>
      <c r="G1983" s="45" t="s">
        <v>674</v>
      </c>
      <c r="H1983" s="45" t="s">
        <v>1593</v>
      </c>
      <c r="I1983" s="46">
        <v>2</v>
      </c>
      <c r="J1983" s="45"/>
    </row>
    <row r="1984" spans="1:10" ht="16.5" x14ac:dyDescent="0.25">
      <c r="A1984" s="45" t="s">
        <v>655</v>
      </c>
      <c r="B1984" s="45" t="s">
        <v>5007</v>
      </c>
      <c r="C1984" s="45" t="s">
        <v>5008</v>
      </c>
      <c r="D1984" s="45" t="s">
        <v>634</v>
      </c>
      <c r="E1984" s="45" t="s">
        <v>5009</v>
      </c>
      <c r="F1984" s="45" t="s">
        <v>38</v>
      </c>
      <c r="G1984" s="45" t="s">
        <v>646</v>
      </c>
      <c r="H1984" s="45" t="s">
        <v>981</v>
      </c>
      <c r="I1984" s="46">
        <v>0</v>
      </c>
      <c r="J1984" s="45"/>
    </row>
    <row r="1985" spans="1:10" ht="16.5" x14ac:dyDescent="0.25">
      <c r="A1985" s="45" t="s">
        <v>655</v>
      </c>
      <c r="B1985" s="45" t="s">
        <v>5007</v>
      </c>
      <c r="C1985" s="45" t="s">
        <v>5008</v>
      </c>
      <c r="D1985" s="45" t="s">
        <v>634</v>
      </c>
      <c r="E1985" s="45" t="s">
        <v>5009</v>
      </c>
      <c r="F1985" s="45" t="s">
        <v>38</v>
      </c>
      <c r="G1985" s="45" t="s">
        <v>667</v>
      </c>
      <c r="H1985" s="45" t="s">
        <v>983</v>
      </c>
      <c r="I1985" s="46">
        <v>0</v>
      </c>
      <c r="J1985" s="45"/>
    </row>
    <row r="1986" spans="1:10" ht="16.5" x14ac:dyDescent="0.25">
      <c r="A1986" s="45" t="s">
        <v>631</v>
      </c>
      <c r="B1986" s="45" t="s">
        <v>5010</v>
      </c>
      <c r="C1986" s="45" t="s">
        <v>5011</v>
      </c>
      <c r="D1986" s="45" t="s">
        <v>634</v>
      </c>
      <c r="E1986" s="45" t="s">
        <v>5012</v>
      </c>
      <c r="F1986" s="45" t="s">
        <v>38</v>
      </c>
      <c r="G1986" s="45" t="s">
        <v>636</v>
      </c>
      <c r="H1986" s="45" t="s">
        <v>5013</v>
      </c>
      <c r="I1986" s="46">
        <v>10059</v>
      </c>
      <c r="J1986" s="45"/>
    </row>
    <row r="1987" spans="1:10" ht="16.5" x14ac:dyDescent="0.25">
      <c r="A1987" s="45" t="s">
        <v>631</v>
      </c>
      <c r="B1987" s="45" t="s">
        <v>5014</v>
      </c>
      <c r="C1987" s="45" t="s">
        <v>5015</v>
      </c>
      <c r="D1987" s="45" t="s">
        <v>634</v>
      </c>
      <c r="E1987" s="45" t="s">
        <v>5016</v>
      </c>
      <c r="F1987" s="45" t="s">
        <v>595</v>
      </c>
      <c r="G1987" s="45" t="s">
        <v>636</v>
      </c>
      <c r="H1987" s="45" t="s">
        <v>718</v>
      </c>
      <c r="I1987" s="46">
        <v>300</v>
      </c>
      <c r="J1987" s="45"/>
    </row>
    <row r="1988" spans="1:10" ht="16.5" x14ac:dyDescent="0.25">
      <c r="A1988" s="45" t="s">
        <v>631</v>
      </c>
      <c r="B1988" s="45" t="s">
        <v>5014</v>
      </c>
      <c r="C1988" s="45" t="s">
        <v>5015</v>
      </c>
      <c r="D1988" s="45" t="s">
        <v>634</v>
      </c>
      <c r="E1988" s="45" t="s">
        <v>5016</v>
      </c>
      <c r="F1988" s="45" t="s">
        <v>595</v>
      </c>
      <c r="G1988" s="45" t="s">
        <v>738</v>
      </c>
      <c r="H1988" s="45" t="s">
        <v>1111</v>
      </c>
      <c r="I1988" s="46">
        <v>50</v>
      </c>
      <c r="J1988" s="45"/>
    </row>
    <row r="1989" spans="1:10" ht="16.5" x14ac:dyDescent="0.25">
      <c r="A1989" s="45" t="s">
        <v>631</v>
      </c>
      <c r="B1989" s="45" t="s">
        <v>5017</v>
      </c>
      <c r="C1989" s="45" t="s">
        <v>985</v>
      </c>
      <c r="D1989" s="45" t="s">
        <v>634</v>
      </c>
      <c r="E1989" s="45" t="s">
        <v>1943</v>
      </c>
      <c r="F1989" s="45" t="s">
        <v>38</v>
      </c>
      <c r="G1989" s="45" t="s">
        <v>646</v>
      </c>
      <c r="H1989" s="45" t="s">
        <v>987</v>
      </c>
      <c r="I1989" s="46">
        <v>1</v>
      </c>
      <c r="J1989" s="45"/>
    </row>
    <row r="1990" spans="1:10" ht="16.5" x14ac:dyDescent="0.25">
      <c r="A1990" s="45" t="s">
        <v>631</v>
      </c>
      <c r="B1990" s="45" t="s">
        <v>5017</v>
      </c>
      <c r="C1990" s="45" t="s">
        <v>985</v>
      </c>
      <c r="D1990" s="45" t="s">
        <v>634</v>
      </c>
      <c r="E1990" s="45" t="s">
        <v>1943</v>
      </c>
      <c r="F1990" s="45" t="s">
        <v>38</v>
      </c>
      <c r="G1990" s="45" t="s">
        <v>665</v>
      </c>
      <c r="H1990" s="45" t="s">
        <v>847</v>
      </c>
      <c r="I1990" s="46">
        <v>2</v>
      </c>
      <c r="J1990" s="45"/>
    </row>
    <row r="1991" spans="1:10" ht="16.5" x14ac:dyDescent="0.25">
      <c r="A1991" s="45" t="s">
        <v>631</v>
      </c>
      <c r="B1991" s="45" t="s">
        <v>5017</v>
      </c>
      <c r="C1991" s="45" t="s">
        <v>985</v>
      </c>
      <c r="D1991" s="45" t="s">
        <v>634</v>
      </c>
      <c r="E1991" s="45" t="s">
        <v>1943</v>
      </c>
      <c r="F1991" s="45" t="s">
        <v>38</v>
      </c>
      <c r="G1991" s="45" t="s">
        <v>665</v>
      </c>
      <c r="H1991" s="45" t="s">
        <v>847</v>
      </c>
      <c r="I1991" s="46">
        <v>2</v>
      </c>
      <c r="J1991" s="45"/>
    </row>
    <row r="1992" spans="1:10" ht="16.5" x14ac:dyDescent="0.25">
      <c r="A1992" s="45" t="s">
        <v>631</v>
      </c>
      <c r="B1992" s="45" t="s">
        <v>5018</v>
      </c>
      <c r="C1992" s="45" t="s">
        <v>5019</v>
      </c>
      <c r="D1992" s="45" t="s">
        <v>634</v>
      </c>
      <c r="E1992" s="45" t="s">
        <v>5020</v>
      </c>
      <c r="F1992" s="45" t="s">
        <v>473</v>
      </c>
      <c r="G1992" s="45" t="s">
        <v>683</v>
      </c>
      <c r="H1992" s="45" t="s">
        <v>5021</v>
      </c>
      <c r="I1992" s="46">
        <v>1</v>
      </c>
      <c r="J1992" s="45"/>
    </row>
    <row r="1993" spans="1:10" ht="16.5" x14ac:dyDescent="0.25">
      <c r="A1993" s="45" t="s">
        <v>631</v>
      </c>
      <c r="B1993" s="45" t="s">
        <v>5022</v>
      </c>
      <c r="C1993" s="45" t="s">
        <v>5023</v>
      </c>
      <c r="D1993" s="45" t="s">
        <v>634</v>
      </c>
      <c r="E1993" s="45" t="s">
        <v>5024</v>
      </c>
      <c r="F1993" s="45" t="s">
        <v>38</v>
      </c>
      <c r="G1993" s="45" t="s">
        <v>636</v>
      </c>
      <c r="H1993" s="45" t="s">
        <v>1095</v>
      </c>
      <c r="I1993" s="46">
        <v>1</v>
      </c>
      <c r="J1993" s="45"/>
    </row>
    <row r="1994" spans="1:10" ht="16.5" x14ac:dyDescent="0.25">
      <c r="A1994" s="45" t="s">
        <v>631</v>
      </c>
      <c r="B1994" s="45" t="s">
        <v>5025</v>
      </c>
      <c r="C1994" s="45" t="s">
        <v>2507</v>
      </c>
      <c r="D1994" s="45" t="s">
        <v>634</v>
      </c>
      <c r="E1994" s="45" t="s">
        <v>5026</v>
      </c>
      <c r="F1994" s="45" t="s">
        <v>50</v>
      </c>
      <c r="G1994" s="45" t="s">
        <v>674</v>
      </c>
      <c r="H1994" s="45" t="s">
        <v>2856</v>
      </c>
      <c r="I1994" s="46">
        <v>3</v>
      </c>
      <c r="J1994" s="45"/>
    </row>
    <row r="1995" spans="1:10" ht="16.5" x14ac:dyDescent="0.25">
      <c r="A1995" s="45" t="s">
        <v>858</v>
      </c>
      <c r="B1995" s="45" t="s">
        <v>5027</v>
      </c>
      <c r="C1995" s="45" t="s">
        <v>5028</v>
      </c>
      <c r="D1995" s="45" t="s">
        <v>634</v>
      </c>
      <c r="E1995" s="45" t="s">
        <v>5029</v>
      </c>
      <c r="F1995" s="45" t="s">
        <v>473</v>
      </c>
      <c r="G1995" s="45" t="s">
        <v>667</v>
      </c>
      <c r="H1995" s="45" t="s">
        <v>1124</v>
      </c>
      <c r="I1995" s="46">
        <v>0</v>
      </c>
      <c r="J1995" s="45"/>
    </row>
    <row r="1996" spans="1:10" ht="16.5" x14ac:dyDescent="0.25">
      <c r="A1996" s="45" t="s">
        <v>631</v>
      </c>
      <c r="B1996" s="45" t="s">
        <v>136</v>
      </c>
      <c r="C1996" s="45" t="s">
        <v>5030</v>
      </c>
      <c r="D1996" s="45" t="s">
        <v>699</v>
      </c>
      <c r="E1996" s="45" t="s">
        <v>5030</v>
      </c>
      <c r="F1996" s="45" t="s">
        <v>50</v>
      </c>
      <c r="G1996" s="45" t="s">
        <v>683</v>
      </c>
      <c r="H1996" s="45" t="s">
        <v>1531</v>
      </c>
      <c r="I1996" s="46">
        <v>7</v>
      </c>
      <c r="J1996" s="45"/>
    </row>
    <row r="1997" spans="1:10" ht="16.5" x14ac:dyDescent="0.25">
      <c r="A1997" s="45" t="s">
        <v>631</v>
      </c>
      <c r="B1997" s="45" t="s">
        <v>136</v>
      </c>
      <c r="C1997" s="45" t="s">
        <v>5030</v>
      </c>
      <c r="D1997" s="45" t="s">
        <v>699</v>
      </c>
      <c r="E1997" s="45" t="s">
        <v>5030</v>
      </c>
      <c r="F1997" s="45" t="s">
        <v>50</v>
      </c>
      <c r="G1997" s="45" t="s">
        <v>683</v>
      </c>
      <c r="H1997" s="45" t="s">
        <v>2601</v>
      </c>
      <c r="I1997" s="46">
        <v>0</v>
      </c>
      <c r="J1997" s="45"/>
    </row>
    <row r="1998" spans="1:10" ht="16.5" x14ac:dyDescent="0.25">
      <c r="A1998" s="45" t="s">
        <v>631</v>
      </c>
      <c r="B1998" s="45" t="s">
        <v>136</v>
      </c>
      <c r="C1998" s="45" t="s">
        <v>5030</v>
      </c>
      <c r="D1998" s="45" t="s">
        <v>699</v>
      </c>
      <c r="E1998" s="45" t="s">
        <v>5030</v>
      </c>
      <c r="F1998" s="45" t="s">
        <v>50</v>
      </c>
      <c r="G1998" s="45" t="s">
        <v>683</v>
      </c>
      <c r="H1998" s="45" t="s">
        <v>5031</v>
      </c>
      <c r="I1998" s="46">
        <v>0</v>
      </c>
      <c r="J1998" s="45"/>
    </row>
    <row r="1999" spans="1:10" ht="16.5" x14ac:dyDescent="0.25">
      <c r="A1999" s="45" t="s">
        <v>631</v>
      </c>
      <c r="B1999" s="45" t="s">
        <v>136</v>
      </c>
      <c r="C1999" s="45" t="s">
        <v>5030</v>
      </c>
      <c r="D1999" s="45" t="s">
        <v>699</v>
      </c>
      <c r="E1999" s="45" t="s">
        <v>5030</v>
      </c>
      <c r="F1999" s="45" t="s">
        <v>50</v>
      </c>
      <c r="G1999" s="45" t="s">
        <v>683</v>
      </c>
      <c r="H1999" s="45" t="s">
        <v>701</v>
      </c>
      <c r="I1999" s="46">
        <v>0</v>
      </c>
      <c r="J1999" s="45"/>
    </row>
    <row r="2000" spans="1:10" ht="16.5" x14ac:dyDescent="0.25">
      <c r="A2000" s="45" t="s">
        <v>631</v>
      </c>
      <c r="B2000" s="45" t="s">
        <v>136</v>
      </c>
      <c r="C2000" s="45" t="s">
        <v>5030</v>
      </c>
      <c r="D2000" s="45" t="s">
        <v>699</v>
      </c>
      <c r="E2000" s="45" t="s">
        <v>5030</v>
      </c>
      <c r="F2000" s="45" t="s">
        <v>50</v>
      </c>
      <c r="G2000" s="45" t="s">
        <v>683</v>
      </c>
      <c r="H2000" s="45" t="s">
        <v>701</v>
      </c>
      <c r="I2000" s="46">
        <v>0</v>
      </c>
      <c r="J2000" s="45"/>
    </row>
    <row r="2001" spans="1:10" ht="16.5" x14ac:dyDescent="0.25">
      <c r="A2001" s="45" t="s">
        <v>631</v>
      </c>
      <c r="B2001" s="45" t="s">
        <v>136</v>
      </c>
      <c r="C2001" s="45" t="s">
        <v>5030</v>
      </c>
      <c r="D2001" s="45" t="s">
        <v>699</v>
      </c>
      <c r="E2001" s="45" t="s">
        <v>5030</v>
      </c>
      <c r="F2001" s="45" t="s">
        <v>50</v>
      </c>
      <c r="G2001" s="45" t="s">
        <v>683</v>
      </c>
      <c r="H2001" s="45" t="s">
        <v>3004</v>
      </c>
      <c r="I2001" s="46">
        <v>0</v>
      </c>
      <c r="J2001" s="45"/>
    </row>
    <row r="2002" spans="1:10" ht="16.5" x14ac:dyDescent="0.25">
      <c r="A2002" s="45" t="s">
        <v>631</v>
      </c>
      <c r="B2002" s="45" t="s">
        <v>5032</v>
      </c>
      <c r="C2002" s="45" t="s">
        <v>5033</v>
      </c>
      <c r="D2002" s="45" t="s">
        <v>634</v>
      </c>
      <c r="E2002" s="45" t="s">
        <v>5034</v>
      </c>
      <c r="F2002" s="45" t="s">
        <v>50</v>
      </c>
      <c r="G2002" s="45" t="s">
        <v>674</v>
      </c>
      <c r="H2002" s="45" t="s">
        <v>688</v>
      </c>
      <c r="I2002" s="46">
        <v>1</v>
      </c>
      <c r="J2002" s="45"/>
    </row>
    <row r="2003" spans="1:10" ht="16.5" x14ac:dyDescent="0.25">
      <c r="A2003" s="45" t="s">
        <v>631</v>
      </c>
      <c r="B2003" s="45" t="s">
        <v>5035</v>
      </c>
      <c r="C2003" s="45" t="s">
        <v>5036</v>
      </c>
      <c r="D2003" s="45" t="s">
        <v>699</v>
      </c>
      <c r="E2003" s="45" t="s">
        <v>5037</v>
      </c>
      <c r="F2003" s="45" t="s">
        <v>38</v>
      </c>
      <c r="G2003" s="45" t="s">
        <v>674</v>
      </c>
      <c r="H2003" s="45" t="s">
        <v>5038</v>
      </c>
      <c r="I2003" s="46">
        <v>1</v>
      </c>
      <c r="J2003" s="45"/>
    </row>
    <row r="2004" spans="1:10" ht="16.5" x14ac:dyDescent="0.25">
      <c r="A2004" s="45" t="s">
        <v>631</v>
      </c>
      <c r="B2004" s="45" t="s">
        <v>5035</v>
      </c>
      <c r="C2004" s="45" t="s">
        <v>5036</v>
      </c>
      <c r="D2004" s="45" t="s">
        <v>699</v>
      </c>
      <c r="E2004" s="45" t="s">
        <v>5037</v>
      </c>
      <c r="F2004" s="45" t="s">
        <v>38</v>
      </c>
      <c r="G2004" s="45" t="s">
        <v>674</v>
      </c>
      <c r="H2004" s="45" t="s">
        <v>940</v>
      </c>
      <c r="I2004" s="46">
        <v>0</v>
      </c>
      <c r="J2004" s="45"/>
    </row>
    <row r="2005" spans="1:10" ht="16.5" x14ac:dyDescent="0.25">
      <c r="A2005" s="45" t="s">
        <v>631</v>
      </c>
      <c r="B2005" s="45" t="s">
        <v>5039</v>
      </c>
      <c r="C2005" s="45" t="s">
        <v>2232</v>
      </c>
      <c r="D2005" s="45" t="s">
        <v>634</v>
      </c>
      <c r="E2005" s="45" t="s">
        <v>5040</v>
      </c>
      <c r="F2005" s="45" t="s">
        <v>38</v>
      </c>
      <c r="G2005" s="45" t="s">
        <v>646</v>
      </c>
      <c r="H2005" s="45" t="s">
        <v>987</v>
      </c>
      <c r="I2005" s="46">
        <v>1</v>
      </c>
      <c r="J2005" s="45"/>
    </row>
    <row r="2006" spans="1:10" ht="16.5" x14ac:dyDescent="0.25">
      <c r="A2006" s="45" t="s">
        <v>648</v>
      </c>
      <c r="B2006" s="45" t="s">
        <v>79</v>
      </c>
      <c r="C2006" s="45" t="s">
        <v>5041</v>
      </c>
      <c r="D2006" s="45" t="s">
        <v>699</v>
      </c>
      <c r="E2006" s="45" t="s">
        <v>5042</v>
      </c>
      <c r="F2006" s="45" t="s">
        <v>42</v>
      </c>
      <c r="G2006" s="45" t="s">
        <v>663</v>
      </c>
      <c r="H2006" s="45" t="s">
        <v>2296</v>
      </c>
      <c r="I2006" s="46">
        <v>2</v>
      </c>
      <c r="J2006" s="45" t="s">
        <v>5043</v>
      </c>
    </row>
    <row r="2007" spans="1:10" ht="16.5" x14ac:dyDescent="0.25">
      <c r="A2007" s="45" t="s">
        <v>648</v>
      </c>
      <c r="B2007" s="45" t="s">
        <v>79</v>
      </c>
      <c r="C2007" s="45" t="s">
        <v>5041</v>
      </c>
      <c r="D2007" s="45" t="s">
        <v>699</v>
      </c>
      <c r="E2007" s="45" t="s">
        <v>5042</v>
      </c>
      <c r="F2007" s="45" t="s">
        <v>42</v>
      </c>
      <c r="G2007" s="45" t="s">
        <v>646</v>
      </c>
      <c r="H2007" s="45" t="s">
        <v>2297</v>
      </c>
      <c r="I2007" s="46">
        <v>26</v>
      </c>
      <c r="J2007" s="45" t="s">
        <v>5043</v>
      </c>
    </row>
    <row r="2008" spans="1:10" ht="16.5" x14ac:dyDescent="0.25">
      <c r="A2008" s="45" t="s">
        <v>648</v>
      </c>
      <c r="B2008" s="45" t="s">
        <v>79</v>
      </c>
      <c r="C2008" s="45" t="s">
        <v>5041</v>
      </c>
      <c r="D2008" s="45" t="s">
        <v>699</v>
      </c>
      <c r="E2008" s="45" t="s">
        <v>5042</v>
      </c>
      <c r="F2008" s="45" t="s">
        <v>42</v>
      </c>
      <c r="G2008" s="45" t="s">
        <v>683</v>
      </c>
      <c r="H2008" s="45" t="s">
        <v>3217</v>
      </c>
      <c r="I2008" s="46">
        <v>62</v>
      </c>
      <c r="J2008" s="45" t="s">
        <v>5043</v>
      </c>
    </row>
    <row r="2009" spans="1:10" ht="16.5" x14ac:dyDescent="0.25">
      <c r="A2009" s="45" t="s">
        <v>648</v>
      </c>
      <c r="B2009" s="45" t="s">
        <v>79</v>
      </c>
      <c r="C2009" s="45" t="s">
        <v>5041</v>
      </c>
      <c r="D2009" s="45" t="s">
        <v>699</v>
      </c>
      <c r="E2009" s="45" t="s">
        <v>5042</v>
      </c>
      <c r="F2009" s="45" t="s">
        <v>42</v>
      </c>
      <c r="G2009" s="45" t="s">
        <v>683</v>
      </c>
      <c r="H2009" s="45" t="s">
        <v>701</v>
      </c>
      <c r="I2009" s="46">
        <v>0</v>
      </c>
      <c r="J2009" s="45" t="s">
        <v>5044</v>
      </c>
    </row>
    <row r="2010" spans="1:10" ht="16.5" x14ac:dyDescent="0.25">
      <c r="A2010" s="45" t="s">
        <v>648</v>
      </c>
      <c r="B2010" s="45" t="s">
        <v>79</v>
      </c>
      <c r="C2010" s="45" t="s">
        <v>5041</v>
      </c>
      <c r="D2010" s="45" t="s">
        <v>699</v>
      </c>
      <c r="E2010" s="45" t="s">
        <v>5042</v>
      </c>
      <c r="F2010" s="45" t="s">
        <v>42</v>
      </c>
      <c r="G2010" s="45" t="s">
        <v>683</v>
      </c>
      <c r="H2010" s="45" t="s">
        <v>701</v>
      </c>
      <c r="I2010" s="46">
        <v>0</v>
      </c>
      <c r="J2010" s="45" t="s">
        <v>5045</v>
      </c>
    </row>
    <row r="2011" spans="1:10" ht="16.5" x14ac:dyDescent="0.25">
      <c r="A2011" s="45" t="s">
        <v>648</v>
      </c>
      <c r="B2011" s="45" t="s">
        <v>79</v>
      </c>
      <c r="C2011" s="45" t="s">
        <v>5041</v>
      </c>
      <c r="D2011" s="45" t="s">
        <v>699</v>
      </c>
      <c r="E2011" s="45" t="s">
        <v>5042</v>
      </c>
      <c r="F2011" s="45" t="s">
        <v>42</v>
      </c>
      <c r="G2011" s="45" t="s">
        <v>683</v>
      </c>
      <c r="H2011" s="45" t="s">
        <v>701</v>
      </c>
      <c r="I2011" s="46">
        <v>0</v>
      </c>
      <c r="J2011" s="45" t="s">
        <v>5043</v>
      </c>
    </row>
    <row r="2012" spans="1:10" ht="16.5" x14ac:dyDescent="0.25">
      <c r="A2012" s="45" t="s">
        <v>648</v>
      </c>
      <c r="B2012" s="45" t="s">
        <v>79</v>
      </c>
      <c r="C2012" s="45" t="s">
        <v>5041</v>
      </c>
      <c r="D2012" s="45" t="s">
        <v>699</v>
      </c>
      <c r="E2012" s="45" t="s">
        <v>5042</v>
      </c>
      <c r="F2012" s="45" t="s">
        <v>42</v>
      </c>
      <c r="G2012" s="45" t="s">
        <v>683</v>
      </c>
      <c r="H2012" s="45" t="s">
        <v>5046</v>
      </c>
      <c r="I2012" s="46">
        <v>0</v>
      </c>
      <c r="J2012" s="45" t="s">
        <v>5045</v>
      </c>
    </row>
    <row r="2013" spans="1:10" ht="16.5" x14ac:dyDescent="0.25">
      <c r="A2013" s="45" t="s">
        <v>648</v>
      </c>
      <c r="B2013" s="45" t="s">
        <v>79</v>
      </c>
      <c r="C2013" s="45" t="s">
        <v>5041</v>
      </c>
      <c r="D2013" s="45" t="s">
        <v>699</v>
      </c>
      <c r="E2013" s="45" t="s">
        <v>5042</v>
      </c>
      <c r="F2013" s="45" t="s">
        <v>42</v>
      </c>
      <c r="G2013" s="45" t="s">
        <v>683</v>
      </c>
      <c r="H2013" s="45" t="s">
        <v>3004</v>
      </c>
      <c r="I2013" s="46">
        <v>0</v>
      </c>
      <c r="J2013" s="45" t="s">
        <v>5047</v>
      </c>
    </row>
    <row r="2014" spans="1:10" ht="16.5" x14ac:dyDescent="0.25">
      <c r="A2014" s="45" t="s">
        <v>631</v>
      </c>
      <c r="B2014" s="45" t="s">
        <v>5048</v>
      </c>
      <c r="C2014" s="45" t="s">
        <v>5049</v>
      </c>
      <c r="D2014" s="45" t="s">
        <v>813</v>
      </c>
      <c r="E2014" s="45" t="s">
        <v>5050</v>
      </c>
      <c r="F2014" s="45" t="s">
        <v>473</v>
      </c>
      <c r="G2014" s="45" t="s">
        <v>646</v>
      </c>
      <c r="H2014" s="45" t="s">
        <v>5051</v>
      </c>
      <c r="I2014" s="46">
        <v>1</v>
      </c>
      <c r="J2014" s="45"/>
    </row>
    <row r="2015" spans="1:10" ht="16.5" x14ac:dyDescent="0.25">
      <c r="A2015" s="45" t="s">
        <v>631</v>
      </c>
      <c r="B2015" s="45" t="s">
        <v>5052</v>
      </c>
      <c r="C2015" s="45" t="s">
        <v>5053</v>
      </c>
      <c r="D2015" s="45" t="s">
        <v>634</v>
      </c>
      <c r="E2015" s="45" t="s">
        <v>5054</v>
      </c>
      <c r="F2015" s="45" t="s">
        <v>50</v>
      </c>
      <c r="G2015" s="45" t="s">
        <v>683</v>
      </c>
      <c r="H2015" s="45" t="s">
        <v>1357</v>
      </c>
      <c r="I2015" s="46">
        <v>4</v>
      </c>
      <c r="J2015" s="45"/>
    </row>
    <row r="2016" spans="1:10" ht="16.5" x14ac:dyDescent="0.25">
      <c r="A2016" s="45" t="s">
        <v>631</v>
      </c>
      <c r="B2016" s="45" t="s">
        <v>5052</v>
      </c>
      <c r="C2016" s="45" t="s">
        <v>5053</v>
      </c>
      <c r="D2016" s="45" t="s">
        <v>634</v>
      </c>
      <c r="E2016" s="45" t="s">
        <v>5054</v>
      </c>
      <c r="F2016" s="45" t="s">
        <v>50</v>
      </c>
      <c r="G2016" s="45" t="s">
        <v>683</v>
      </c>
      <c r="H2016" s="45" t="s">
        <v>5055</v>
      </c>
      <c r="I2016" s="46">
        <v>2</v>
      </c>
      <c r="J2016" s="45"/>
    </row>
    <row r="2017" spans="1:10" ht="16.5" x14ac:dyDescent="0.25">
      <c r="A2017" s="45" t="s">
        <v>631</v>
      </c>
      <c r="B2017" s="45" t="s">
        <v>5056</v>
      </c>
      <c r="C2017" s="45" t="s">
        <v>5057</v>
      </c>
      <c r="D2017" s="45" t="s">
        <v>634</v>
      </c>
      <c r="E2017" s="45" t="s">
        <v>5058</v>
      </c>
      <c r="F2017" s="45" t="s">
        <v>38</v>
      </c>
      <c r="G2017" s="45" t="s">
        <v>636</v>
      </c>
      <c r="H2017" s="45" t="s">
        <v>2389</v>
      </c>
      <c r="I2017" s="46">
        <v>2</v>
      </c>
      <c r="J2017" s="45"/>
    </row>
    <row r="2018" spans="1:10" ht="16.5" x14ac:dyDescent="0.25">
      <c r="A2018" s="45" t="s">
        <v>631</v>
      </c>
      <c r="B2018" s="45" t="s">
        <v>5059</v>
      </c>
      <c r="C2018" s="45" t="s">
        <v>2105</v>
      </c>
      <c r="D2018" s="45" t="s">
        <v>634</v>
      </c>
      <c r="E2018" s="45" t="s">
        <v>5060</v>
      </c>
      <c r="F2018" s="45" t="s">
        <v>38</v>
      </c>
      <c r="G2018" s="45" t="s">
        <v>646</v>
      </c>
      <c r="H2018" s="45" t="s">
        <v>897</v>
      </c>
      <c r="I2018" s="46">
        <v>1</v>
      </c>
      <c r="J2018" s="45"/>
    </row>
    <row r="2019" spans="1:10" ht="16.5" x14ac:dyDescent="0.25">
      <c r="A2019" s="45" t="s">
        <v>631</v>
      </c>
      <c r="B2019" s="45" t="s">
        <v>5059</v>
      </c>
      <c r="C2019" s="45" t="s">
        <v>2105</v>
      </c>
      <c r="D2019" s="45" t="s">
        <v>634</v>
      </c>
      <c r="E2019" s="45" t="s">
        <v>5060</v>
      </c>
      <c r="F2019" s="45" t="s">
        <v>38</v>
      </c>
      <c r="G2019" s="45" t="s">
        <v>665</v>
      </c>
      <c r="H2019" s="45" t="s">
        <v>1232</v>
      </c>
      <c r="I2019" s="46">
        <v>1</v>
      </c>
      <c r="J2019" s="45"/>
    </row>
    <row r="2020" spans="1:10" ht="16.5" x14ac:dyDescent="0.25">
      <c r="A2020" s="45" t="s">
        <v>655</v>
      </c>
      <c r="B2020" s="45" t="s">
        <v>5061</v>
      </c>
      <c r="C2020" s="45" t="s">
        <v>5062</v>
      </c>
      <c r="D2020" s="45" t="s">
        <v>634</v>
      </c>
      <c r="E2020" s="45" t="s">
        <v>5063</v>
      </c>
      <c r="F2020" s="45" t="s">
        <v>38</v>
      </c>
      <c r="G2020" s="45" t="s">
        <v>665</v>
      </c>
      <c r="H2020" s="45" t="s">
        <v>982</v>
      </c>
      <c r="I2020" s="46">
        <v>8</v>
      </c>
      <c r="J2020" s="45"/>
    </row>
    <row r="2021" spans="1:10" ht="16.5" x14ac:dyDescent="0.25">
      <c r="A2021" s="45" t="s">
        <v>655</v>
      </c>
      <c r="B2021" s="45" t="s">
        <v>5061</v>
      </c>
      <c r="C2021" s="45" t="s">
        <v>5062</v>
      </c>
      <c r="D2021" s="45" t="s">
        <v>634</v>
      </c>
      <c r="E2021" s="45" t="s">
        <v>5063</v>
      </c>
      <c r="F2021" s="45" t="s">
        <v>38</v>
      </c>
      <c r="G2021" s="45" t="s">
        <v>667</v>
      </c>
      <c r="H2021" s="45" t="s">
        <v>983</v>
      </c>
      <c r="I2021" s="46">
        <v>0</v>
      </c>
      <c r="J2021" s="45"/>
    </row>
    <row r="2022" spans="1:10" ht="16.5" x14ac:dyDescent="0.25">
      <c r="A2022" s="45" t="s">
        <v>648</v>
      </c>
      <c r="B2022" s="45" t="s">
        <v>5064</v>
      </c>
      <c r="C2022" s="45" t="s">
        <v>5065</v>
      </c>
      <c r="D2022" s="45" t="s">
        <v>634</v>
      </c>
      <c r="E2022" s="45" t="s">
        <v>5066</v>
      </c>
      <c r="F2022" s="45" t="s">
        <v>38</v>
      </c>
      <c r="G2022" s="45" t="s">
        <v>636</v>
      </c>
      <c r="H2022" s="45" t="s">
        <v>5067</v>
      </c>
      <c r="I2022" s="46">
        <v>2</v>
      </c>
      <c r="J2022" s="45" t="s">
        <v>3576</v>
      </c>
    </row>
    <row r="2023" spans="1:10" ht="16.5" x14ac:dyDescent="0.25">
      <c r="A2023" s="45" t="s">
        <v>631</v>
      </c>
      <c r="B2023" s="45" t="s">
        <v>5068</v>
      </c>
      <c r="C2023" s="45" t="s">
        <v>4117</v>
      </c>
      <c r="D2023" s="45" t="s">
        <v>634</v>
      </c>
      <c r="E2023" s="45" t="s">
        <v>5069</v>
      </c>
      <c r="F2023" s="45" t="s">
        <v>38</v>
      </c>
      <c r="G2023" s="45" t="s">
        <v>738</v>
      </c>
      <c r="H2023" s="45" t="s">
        <v>1608</v>
      </c>
      <c r="I2023" s="46">
        <v>10</v>
      </c>
      <c r="J2023" s="45"/>
    </row>
    <row r="2024" spans="1:10" ht="16.5" x14ac:dyDescent="0.25">
      <c r="A2024" s="45" t="s">
        <v>631</v>
      </c>
      <c r="B2024" s="45" t="s">
        <v>5068</v>
      </c>
      <c r="C2024" s="45" t="s">
        <v>4117</v>
      </c>
      <c r="D2024" s="45" t="s">
        <v>634</v>
      </c>
      <c r="E2024" s="45" t="s">
        <v>5069</v>
      </c>
      <c r="F2024" s="45" t="s">
        <v>38</v>
      </c>
      <c r="G2024" s="45" t="s">
        <v>738</v>
      </c>
      <c r="H2024" s="45" t="s">
        <v>1609</v>
      </c>
      <c r="I2024" s="46">
        <v>5</v>
      </c>
      <c r="J2024" s="45"/>
    </row>
    <row r="2025" spans="1:10" ht="16.5" x14ac:dyDescent="0.25">
      <c r="A2025" s="45" t="s">
        <v>631</v>
      </c>
      <c r="B2025" s="45" t="s">
        <v>5068</v>
      </c>
      <c r="C2025" s="45" t="s">
        <v>4117</v>
      </c>
      <c r="D2025" s="45" t="s">
        <v>634</v>
      </c>
      <c r="E2025" s="45" t="s">
        <v>5069</v>
      </c>
      <c r="F2025" s="45" t="s">
        <v>38</v>
      </c>
      <c r="G2025" s="45" t="s">
        <v>738</v>
      </c>
      <c r="H2025" s="45" t="s">
        <v>867</v>
      </c>
      <c r="I2025" s="46">
        <v>22</v>
      </c>
      <c r="J2025" s="45"/>
    </row>
    <row r="2026" spans="1:10" ht="16.5" x14ac:dyDescent="0.25">
      <c r="A2026" s="45" t="s">
        <v>631</v>
      </c>
      <c r="B2026" s="45" t="s">
        <v>5068</v>
      </c>
      <c r="C2026" s="45" t="s">
        <v>4117</v>
      </c>
      <c r="D2026" s="45" t="s">
        <v>634</v>
      </c>
      <c r="E2026" s="45" t="s">
        <v>5069</v>
      </c>
      <c r="F2026" s="45" t="s">
        <v>38</v>
      </c>
      <c r="G2026" s="45" t="s">
        <v>738</v>
      </c>
      <c r="H2026" s="45" t="s">
        <v>869</v>
      </c>
      <c r="I2026" s="46">
        <v>10</v>
      </c>
      <c r="J2026" s="45"/>
    </row>
    <row r="2027" spans="1:10" ht="16.5" x14ac:dyDescent="0.25">
      <c r="A2027" s="45" t="s">
        <v>631</v>
      </c>
      <c r="B2027" s="45" t="s">
        <v>5068</v>
      </c>
      <c r="C2027" s="45" t="s">
        <v>4117</v>
      </c>
      <c r="D2027" s="45" t="s">
        <v>634</v>
      </c>
      <c r="E2027" s="45" t="s">
        <v>5069</v>
      </c>
      <c r="F2027" s="45" t="s">
        <v>38</v>
      </c>
      <c r="G2027" s="45" t="s">
        <v>738</v>
      </c>
      <c r="H2027" s="45" t="s">
        <v>871</v>
      </c>
      <c r="I2027" s="46">
        <v>18</v>
      </c>
      <c r="J2027" s="45"/>
    </row>
    <row r="2028" spans="1:10" ht="16.5" x14ac:dyDescent="0.25">
      <c r="A2028" s="45" t="s">
        <v>631</v>
      </c>
      <c r="B2028" s="45" t="s">
        <v>5070</v>
      </c>
      <c r="C2028" s="45" t="s">
        <v>5071</v>
      </c>
      <c r="D2028" s="45" t="s">
        <v>634</v>
      </c>
      <c r="E2028" s="45" t="s">
        <v>5072</v>
      </c>
      <c r="F2028" s="45" t="s">
        <v>50</v>
      </c>
      <c r="G2028" s="45" t="s">
        <v>855</v>
      </c>
      <c r="H2028" s="45" t="s">
        <v>3252</v>
      </c>
      <c r="I2028" s="46">
        <v>1</v>
      </c>
      <c r="J2028" s="45"/>
    </row>
    <row r="2029" spans="1:10" ht="16.5" x14ac:dyDescent="0.25">
      <c r="A2029" s="45" t="s">
        <v>631</v>
      </c>
      <c r="B2029" s="45" t="s">
        <v>5070</v>
      </c>
      <c r="C2029" s="45" t="s">
        <v>5071</v>
      </c>
      <c r="D2029" s="45" t="s">
        <v>634</v>
      </c>
      <c r="E2029" s="45" t="s">
        <v>5072</v>
      </c>
      <c r="F2029" s="45" t="s">
        <v>50</v>
      </c>
      <c r="G2029" s="45" t="s">
        <v>674</v>
      </c>
      <c r="H2029" s="45" t="s">
        <v>3253</v>
      </c>
      <c r="I2029" s="46">
        <v>0</v>
      </c>
      <c r="J2029" s="45"/>
    </row>
    <row r="2030" spans="1:10" ht="16.5" x14ac:dyDescent="0.25">
      <c r="A2030" s="45" t="s">
        <v>631</v>
      </c>
      <c r="B2030" s="45" t="s">
        <v>5073</v>
      </c>
      <c r="C2030" s="45" t="s">
        <v>5074</v>
      </c>
      <c r="D2030" s="45" t="s">
        <v>634</v>
      </c>
      <c r="E2030" s="45" t="s">
        <v>5075</v>
      </c>
      <c r="F2030" s="45" t="s">
        <v>38</v>
      </c>
      <c r="G2030" s="45" t="s">
        <v>636</v>
      </c>
      <c r="H2030" s="45" t="s">
        <v>1379</v>
      </c>
      <c r="I2030" s="46">
        <v>1</v>
      </c>
      <c r="J2030" s="45"/>
    </row>
    <row r="2031" spans="1:10" ht="16.5" x14ac:dyDescent="0.25">
      <c r="A2031" s="45" t="s">
        <v>631</v>
      </c>
      <c r="B2031" s="45" t="s">
        <v>5076</v>
      </c>
      <c r="C2031" s="45" t="s">
        <v>1449</v>
      </c>
      <c r="D2031" s="45" t="s">
        <v>634</v>
      </c>
      <c r="E2031" s="45" t="s">
        <v>5077</v>
      </c>
      <c r="F2031" s="45" t="s">
        <v>38</v>
      </c>
      <c r="G2031" s="45" t="s">
        <v>659</v>
      </c>
      <c r="H2031" s="45" t="s">
        <v>1451</v>
      </c>
      <c r="I2031" s="46">
        <v>1</v>
      </c>
      <c r="J2031" s="45"/>
    </row>
    <row r="2032" spans="1:10" ht="16.5" x14ac:dyDescent="0.25">
      <c r="A2032" s="45" t="s">
        <v>631</v>
      </c>
      <c r="B2032" s="45" t="s">
        <v>5078</v>
      </c>
      <c r="C2032" s="45" t="s">
        <v>5079</v>
      </c>
      <c r="D2032" s="45" t="s">
        <v>634</v>
      </c>
      <c r="E2032" s="45" t="s">
        <v>5080</v>
      </c>
      <c r="F2032" s="45" t="s">
        <v>38</v>
      </c>
      <c r="G2032" s="45" t="s">
        <v>646</v>
      </c>
      <c r="H2032" s="45" t="s">
        <v>5081</v>
      </c>
      <c r="I2032" s="46">
        <v>1</v>
      </c>
      <c r="J2032" s="45"/>
    </row>
    <row r="2033" spans="1:10" ht="16.5" x14ac:dyDescent="0.25">
      <c r="A2033" s="45" t="s">
        <v>631</v>
      </c>
      <c r="B2033" s="45" t="s">
        <v>5082</v>
      </c>
      <c r="C2033" s="45" t="s">
        <v>5083</v>
      </c>
      <c r="D2033" s="45" t="s">
        <v>634</v>
      </c>
      <c r="E2033" s="45" t="s">
        <v>5084</v>
      </c>
      <c r="F2033" s="45" t="s">
        <v>38</v>
      </c>
      <c r="G2033" s="45" t="s">
        <v>636</v>
      </c>
      <c r="H2033" s="45" t="s">
        <v>5085</v>
      </c>
      <c r="I2033" s="46">
        <v>35</v>
      </c>
      <c r="J2033" s="45"/>
    </row>
    <row r="2034" spans="1:10" ht="16.5" x14ac:dyDescent="0.25">
      <c r="A2034" s="45" t="s">
        <v>631</v>
      </c>
      <c r="B2034" s="45" t="s">
        <v>5082</v>
      </c>
      <c r="C2034" s="45" t="s">
        <v>5083</v>
      </c>
      <c r="D2034" s="45" t="s">
        <v>634</v>
      </c>
      <c r="E2034" s="45" t="s">
        <v>5084</v>
      </c>
      <c r="F2034" s="45" t="s">
        <v>38</v>
      </c>
      <c r="G2034" s="45" t="s">
        <v>636</v>
      </c>
      <c r="H2034" s="45" t="s">
        <v>718</v>
      </c>
      <c r="I2034" s="46">
        <v>0</v>
      </c>
      <c r="J2034" s="45"/>
    </row>
    <row r="2035" spans="1:10" ht="16.5" x14ac:dyDescent="0.25">
      <c r="A2035" s="45" t="s">
        <v>631</v>
      </c>
      <c r="B2035" s="45" t="s">
        <v>5082</v>
      </c>
      <c r="C2035" s="45" t="s">
        <v>5083</v>
      </c>
      <c r="D2035" s="45" t="s">
        <v>634</v>
      </c>
      <c r="E2035" s="45" t="s">
        <v>5084</v>
      </c>
      <c r="F2035" s="45" t="s">
        <v>38</v>
      </c>
      <c r="G2035" s="45" t="s">
        <v>636</v>
      </c>
      <c r="H2035" s="45" t="s">
        <v>5086</v>
      </c>
      <c r="I2035" s="46">
        <v>48</v>
      </c>
      <c r="J2035" s="45"/>
    </row>
    <row r="2036" spans="1:10" ht="16.5" x14ac:dyDescent="0.25">
      <c r="A2036" s="45" t="s">
        <v>631</v>
      </c>
      <c r="B2036" s="45" t="s">
        <v>5087</v>
      </c>
      <c r="C2036" s="45" t="s">
        <v>5088</v>
      </c>
      <c r="D2036" s="45" t="s">
        <v>634</v>
      </c>
      <c r="E2036" s="45" t="s">
        <v>5089</v>
      </c>
      <c r="F2036" s="45" t="s">
        <v>38</v>
      </c>
      <c r="G2036" s="45" t="s">
        <v>667</v>
      </c>
      <c r="H2036" s="45" t="s">
        <v>1016</v>
      </c>
      <c r="I2036" s="46">
        <v>40</v>
      </c>
      <c r="J2036" s="45"/>
    </row>
    <row r="2037" spans="1:10" ht="16.5" x14ac:dyDescent="0.25">
      <c r="A2037" s="45" t="s">
        <v>631</v>
      </c>
      <c r="B2037" s="45" t="s">
        <v>5090</v>
      </c>
      <c r="C2037" s="45" t="s">
        <v>5091</v>
      </c>
      <c r="D2037" s="45" t="s">
        <v>634</v>
      </c>
      <c r="E2037" s="45" t="s">
        <v>5092</v>
      </c>
      <c r="F2037" s="45" t="s">
        <v>38</v>
      </c>
      <c r="G2037" s="45" t="s">
        <v>636</v>
      </c>
      <c r="H2037" s="45" t="s">
        <v>2735</v>
      </c>
      <c r="I2037" s="46">
        <v>4</v>
      </c>
      <c r="J2037" s="45"/>
    </row>
    <row r="2038" spans="1:10" ht="16.5" x14ac:dyDescent="0.25">
      <c r="A2038" s="45" t="s">
        <v>631</v>
      </c>
      <c r="B2038" s="45" t="s">
        <v>5093</v>
      </c>
      <c r="C2038" s="45" t="s">
        <v>5094</v>
      </c>
      <c r="D2038" s="45" t="s">
        <v>634</v>
      </c>
      <c r="E2038" s="45" t="s">
        <v>5095</v>
      </c>
      <c r="F2038" s="45" t="s">
        <v>38</v>
      </c>
      <c r="G2038" s="45" t="s">
        <v>636</v>
      </c>
      <c r="H2038" s="45" t="s">
        <v>5096</v>
      </c>
      <c r="I2038" s="46">
        <v>4</v>
      </c>
      <c r="J2038" s="45"/>
    </row>
    <row r="2039" spans="1:10" ht="16.5" x14ac:dyDescent="0.25">
      <c r="A2039" s="45" t="s">
        <v>808</v>
      </c>
      <c r="B2039" s="45" t="s">
        <v>5097</v>
      </c>
      <c r="C2039" s="45" t="s">
        <v>1187</v>
      </c>
      <c r="D2039" s="45" t="s">
        <v>634</v>
      </c>
      <c r="E2039" s="45" t="s">
        <v>1188</v>
      </c>
      <c r="F2039" s="45" t="s">
        <v>473</v>
      </c>
      <c r="G2039" s="45" t="s">
        <v>659</v>
      </c>
      <c r="H2039" s="45" t="s">
        <v>1189</v>
      </c>
      <c r="I2039" s="46">
        <v>0</v>
      </c>
      <c r="J2039" s="45"/>
    </row>
    <row r="2040" spans="1:10" ht="16.5" x14ac:dyDescent="0.25">
      <c r="A2040" s="45" t="s">
        <v>631</v>
      </c>
      <c r="B2040" s="45" t="s">
        <v>5098</v>
      </c>
      <c r="C2040" s="45" t="s">
        <v>5099</v>
      </c>
      <c r="D2040" s="45" t="s">
        <v>634</v>
      </c>
      <c r="E2040" s="45" t="s">
        <v>5100</v>
      </c>
      <c r="F2040" s="45" t="s">
        <v>50</v>
      </c>
      <c r="G2040" s="45" t="s">
        <v>663</v>
      </c>
      <c r="H2040" s="45" t="s">
        <v>5101</v>
      </c>
      <c r="I2040" s="46">
        <v>1</v>
      </c>
      <c r="J2040" s="45"/>
    </row>
    <row r="2041" spans="1:10" ht="16.5" x14ac:dyDescent="0.25">
      <c r="A2041" s="45" t="s">
        <v>631</v>
      </c>
      <c r="B2041" s="45" t="s">
        <v>5102</v>
      </c>
      <c r="C2041" s="45" t="s">
        <v>5103</v>
      </c>
      <c r="D2041" s="45" t="s">
        <v>634</v>
      </c>
      <c r="E2041" s="45" t="s">
        <v>1274</v>
      </c>
      <c r="F2041" s="45" t="s">
        <v>38</v>
      </c>
      <c r="G2041" s="45" t="s">
        <v>646</v>
      </c>
      <c r="H2041" s="45" t="s">
        <v>987</v>
      </c>
      <c r="I2041" s="46">
        <v>1</v>
      </c>
      <c r="J2041" s="45"/>
    </row>
    <row r="2042" spans="1:10" ht="16.5" x14ac:dyDescent="0.25">
      <c r="A2042" s="45" t="s">
        <v>631</v>
      </c>
      <c r="B2042" s="45" t="s">
        <v>5102</v>
      </c>
      <c r="C2042" s="45" t="s">
        <v>5103</v>
      </c>
      <c r="D2042" s="45" t="s">
        <v>634</v>
      </c>
      <c r="E2042" s="45" t="s">
        <v>1274</v>
      </c>
      <c r="F2042" s="45" t="s">
        <v>38</v>
      </c>
      <c r="G2042" s="45" t="s">
        <v>665</v>
      </c>
      <c r="H2042" s="45" t="s">
        <v>1275</v>
      </c>
      <c r="I2042" s="46">
        <v>1</v>
      </c>
      <c r="J2042" s="45"/>
    </row>
    <row r="2043" spans="1:10" ht="16.5" x14ac:dyDescent="0.25">
      <c r="A2043" s="45" t="s">
        <v>631</v>
      </c>
      <c r="B2043" s="45" t="s">
        <v>5104</v>
      </c>
      <c r="C2043" s="45" t="s">
        <v>5105</v>
      </c>
      <c r="D2043" s="45" t="s">
        <v>634</v>
      </c>
      <c r="E2043" s="45" t="s">
        <v>5106</v>
      </c>
      <c r="F2043" s="45" t="s">
        <v>38</v>
      </c>
      <c r="G2043" s="45" t="s">
        <v>636</v>
      </c>
      <c r="H2043" s="45" t="s">
        <v>1435</v>
      </c>
      <c r="I2043" s="46">
        <v>1</v>
      </c>
      <c r="J2043" s="45"/>
    </row>
    <row r="2044" spans="1:10" ht="16.5" x14ac:dyDescent="0.25">
      <c r="A2044" s="45" t="s">
        <v>631</v>
      </c>
      <c r="B2044" s="45" t="s">
        <v>5107</v>
      </c>
      <c r="C2044" s="45" t="s">
        <v>2869</v>
      </c>
      <c r="D2044" s="45" t="s">
        <v>634</v>
      </c>
      <c r="E2044" s="45" t="s">
        <v>5108</v>
      </c>
      <c r="F2044" s="45" t="s">
        <v>38</v>
      </c>
      <c r="G2044" s="45" t="s">
        <v>646</v>
      </c>
      <c r="H2044" s="45" t="s">
        <v>5109</v>
      </c>
      <c r="I2044" s="46">
        <v>2</v>
      </c>
      <c r="J2044" s="45"/>
    </row>
    <row r="2045" spans="1:10" ht="16.5" x14ac:dyDescent="0.25">
      <c r="A2045" s="45" t="s">
        <v>631</v>
      </c>
      <c r="B2045" s="45" t="s">
        <v>5107</v>
      </c>
      <c r="C2045" s="45" t="s">
        <v>2869</v>
      </c>
      <c r="D2045" s="45" t="s">
        <v>634</v>
      </c>
      <c r="E2045" s="45" t="s">
        <v>5108</v>
      </c>
      <c r="F2045" s="45" t="s">
        <v>38</v>
      </c>
      <c r="G2045" s="45" t="s">
        <v>667</v>
      </c>
      <c r="H2045" s="45" t="s">
        <v>1016</v>
      </c>
      <c r="I2045" s="46">
        <v>14</v>
      </c>
      <c r="J2045" s="45"/>
    </row>
    <row r="2046" spans="1:10" ht="16.5" x14ac:dyDescent="0.25">
      <c r="A2046" s="45" t="s">
        <v>631</v>
      </c>
      <c r="B2046" s="45" t="s">
        <v>5110</v>
      </c>
      <c r="C2046" s="45" t="s">
        <v>5111</v>
      </c>
      <c r="D2046" s="45" t="s">
        <v>634</v>
      </c>
      <c r="E2046" s="45" t="s">
        <v>5112</v>
      </c>
      <c r="F2046" s="45" t="s">
        <v>38</v>
      </c>
      <c r="G2046" s="45" t="s">
        <v>646</v>
      </c>
      <c r="H2046" s="45" t="s">
        <v>1960</v>
      </c>
      <c r="I2046" s="46">
        <v>20</v>
      </c>
      <c r="J2046" s="45"/>
    </row>
    <row r="2047" spans="1:10" ht="16.5" x14ac:dyDescent="0.25">
      <c r="A2047" s="45" t="s">
        <v>631</v>
      </c>
      <c r="B2047" s="45" t="s">
        <v>5113</v>
      </c>
      <c r="C2047" s="45" t="s">
        <v>5114</v>
      </c>
      <c r="D2047" s="45" t="s">
        <v>634</v>
      </c>
      <c r="E2047" s="45" t="s">
        <v>5115</v>
      </c>
      <c r="F2047" s="45" t="s">
        <v>38</v>
      </c>
      <c r="G2047" s="45" t="s">
        <v>641</v>
      </c>
      <c r="H2047" s="45" t="s">
        <v>5116</v>
      </c>
      <c r="I2047" s="46">
        <v>100</v>
      </c>
      <c r="J2047" s="45"/>
    </row>
    <row r="2048" spans="1:10" ht="16.5" x14ac:dyDescent="0.25">
      <c r="A2048" s="45" t="s">
        <v>631</v>
      </c>
      <c r="B2048" s="45" t="s">
        <v>5117</v>
      </c>
      <c r="C2048" s="45" t="s">
        <v>5118</v>
      </c>
      <c r="D2048" s="45" t="s">
        <v>634</v>
      </c>
      <c r="E2048" s="45" t="s">
        <v>5119</v>
      </c>
      <c r="F2048" s="45" t="s">
        <v>50</v>
      </c>
      <c r="G2048" s="45" t="s">
        <v>674</v>
      </c>
      <c r="H2048" s="45" t="s">
        <v>5120</v>
      </c>
      <c r="I2048" s="46">
        <v>1</v>
      </c>
      <c r="J2048" s="45"/>
    </row>
    <row r="2049" spans="1:10" ht="16.5" x14ac:dyDescent="0.25">
      <c r="A2049" s="45" t="s">
        <v>631</v>
      </c>
      <c r="B2049" s="45" t="s">
        <v>5121</v>
      </c>
      <c r="C2049" s="45" t="s">
        <v>5122</v>
      </c>
      <c r="D2049" s="45" t="s">
        <v>634</v>
      </c>
      <c r="E2049" s="45" t="s">
        <v>3950</v>
      </c>
      <c r="F2049" s="45" t="s">
        <v>38</v>
      </c>
      <c r="G2049" s="45" t="s">
        <v>646</v>
      </c>
      <c r="H2049" s="45" t="s">
        <v>987</v>
      </c>
      <c r="I2049" s="46">
        <v>1</v>
      </c>
      <c r="J2049" s="45"/>
    </row>
    <row r="2050" spans="1:10" ht="16.5" x14ac:dyDescent="0.25">
      <c r="A2050" s="45" t="s">
        <v>631</v>
      </c>
      <c r="B2050" s="45" t="s">
        <v>5121</v>
      </c>
      <c r="C2050" s="45" t="s">
        <v>5122</v>
      </c>
      <c r="D2050" s="45" t="s">
        <v>634</v>
      </c>
      <c r="E2050" s="45" t="s">
        <v>3950</v>
      </c>
      <c r="F2050" s="45" t="s">
        <v>38</v>
      </c>
      <c r="G2050" s="45" t="s">
        <v>665</v>
      </c>
      <c r="H2050" s="45" t="s">
        <v>1275</v>
      </c>
      <c r="I2050" s="46">
        <v>1</v>
      </c>
      <c r="J2050" s="45"/>
    </row>
    <row r="2051" spans="1:10" ht="16.5" x14ac:dyDescent="0.25">
      <c r="A2051" s="45" t="s">
        <v>858</v>
      </c>
      <c r="B2051" s="45" t="s">
        <v>5123</v>
      </c>
      <c r="C2051" s="45" t="s">
        <v>5124</v>
      </c>
      <c r="D2051" s="45" t="s">
        <v>634</v>
      </c>
      <c r="E2051" s="45" t="s">
        <v>5125</v>
      </c>
      <c r="F2051" s="45" t="s">
        <v>50</v>
      </c>
      <c r="G2051" s="45" t="s">
        <v>855</v>
      </c>
      <c r="H2051" s="45" t="s">
        <v>1387</v>
      </c>
      <c r="I2051" s="46">
        <v>0</v>
      </c>
      <c r="J2051" s="45"/>
    </row>
    <row r="2052" spans="1:10" ht="16.5" x14ac:dyDescent="0.25">
      <c r="A2052" s="45" t="s">
        <v>858</v>
      </c>
      <c r="B2052" s="45" t="s">
        <v>5123</v>
      </c>
      <c r="C2052" s="45" t="s">
        <v>5124</v>
      </c>
      <c r="D2052" s="45" t="s">
        <v>634</v>
      </c>
      <c r="E2052" s="45" t="s">
        <v>5125</v>
      </c>
      <c r="F2052" s="45" t="s">
        <v>50</v>
      </c>
      <c r="G2052" s="45" t="s">
        <v>674</v>
      </c>
      <c r="H2052" s="45" t="s">
        <v>753</v>
      </c>
      <c r="I2052" s="46">
        <v>0</v>
      </c>
      <c r="J2052" s="45"/>
    </row>
    <row r="2053" spans="1:10" ht="16.5" x14ac:dyDescent="0.25">
      <c r="A2053" s="45" t="s">
        <v>631</v>
      </c>
      <c r="B2053" s="45" t="s">
        <v>5126</v>
      </c>
      <c r="C2053" s="45" t="s">
        <v>1831</v>
      </c>
      <c r="D2053" s="45" t="s">
        <v>634</v>
      </c>
      <c r="E2053" s="45" t="s">
        <v>5127</v>
      </c>
      <c r="F2053" s="45" t="s">
        <v>38</v>
      </c>
      <c r="G2053" s="45" t="s">
        <v>646</v>
      </c>
      <c r="H2053" s="45" t="s">
        <v>1833</v>
      </c>
      <c r="I2053" s="46">
        <v>340</v>
      </c>
      <c r="J2053" s="45"/>
    </row>
    <row r="2054" spans="1:10" ht="16.5" x14ac:dyDescent="0.25">
      <c r="A2054" s="45" t="s">
        <v>631</v>
      </c>
      <c r="B2054" s="45" t="s">
        <v>5128</v>
      </c>
      <c r="C2054" s="45" t="s">
        <v>5129</v>
      </c>
      <c r="D2054" s="45" t="s">
        <v>634</v>
      </c>
      <c r="E2054" s="45" t="s">
        <v>5130</v>
      </c>
      <c r="F2054" s="45" t="s">
        <v>473</v>
      </c>
      <c r="G2054" s="45" t="s">
        <v>636</v>
      </c>
      <c r="H2054" s="45" t="s">
        <v>4668</v>
      </c>
      <c r="I2054" s="46">
        <v>2</v>
      </c>
      <c r="J2054" s="45"/>
    </row>
    <row r="2055" spans="1:10" ht="16.5" x14ac:dyDescent="0.25">
      <c r="A2055" s="45" t="s">
        <v>631</v>
      </c>
      <c r="B2055" s="45" t="s">
        <v>5131</v>
      </c>
      <c r="C2055" s="45" t="s">
        <v>5132</v>
      </c>
      <c r="D2055" s="45" t="s">
        <v>634</v>
      </c>
      <c r="E2055" s="45" t="s">
        <v>5133</v>
      </c>
      <c r="F2055" s="45" t="s">
        <v>50</v>
      </c>
      <c r="G2055" s="45" t="s">
        <v>636</v>
      </c>
      <c r="H2055" s="45" t="s">
        <v>1951</v>
      </c>
      <c r="I2055" s="46">
        <v>32</v>
      </c>
      <c r="J2055" s="45"/>
    </row>
    <row r="2056" spans="1:10" ht="16.5" x14ac:dyDescent="0.25">
      <c r="A2056" s="45" t="s">
        <v>631</v>
      </c>
      <c r="B2056" s="45" t="s">
        <v>5134</v>
      </c>
      <c r="C2056" s="45" t="s">
        <v>5135</v>
      </c>
      <c r="D2056" s="45" t="s">
        <v>699</v>
      </c>
      <c r="E2056" s="45" t="s">
        <v>5136</v>
      </c>
      <c r="F2056" s="45" t="s">
        <v>38</v>
      </c>
      <c r="G2056" s="45" t="s">
        <v>754</v>
      </c>
      <c r="H2056" s="45" t="s">
        <v>755</v>
      </c>
      <c r="I2056" s="46">
        <v>0</v>
      </c>
      <c r="J2056" s="45"/>
    </row>
    <row r="2057" spans="1:10" ht="16.5" x14ac:dyDescent="0.25">
      <c r="A2057" s="45" t="s">
        <v>631</v>
      </c>
      <c r="B2057" s="45" t="s">
        <v>5137</v>
      </c>
      <c r="C2057" s="45" t="s">
        <v>5138</v>
      </c>
      <c r="D2057" s="45" t="s">
        <v>634</v>
      </c>
      <c r="E2057" s="45" t="s">
        <v>2088</v>
      </c>
      <c r="F2057" s="45" t="s">
        <v>38</v>
      </c>
      <c r="G2057" s="45" t="s">
        <v>646</v>
      </c>
      <c r="H2057" s="45" t="s">
        <v>726</v>
      </c>
      <c r="I2057" s="46">
        <v>1</v>
      </c>
      <c r="J2057" s="45"/>
    </row>
    <row r="2058" spans="1:10" ht="16.5" x14ac:dyDescent="0.25">
      <c r="A2058" s="45" t="s">
        <v>631</v>
      </c>
      <c r="B2058" s="45" t="s">
        <v>5137</v>
      </c>
      <c r="C2058" s="45" t="s">
        <v>5138</v>
      </c>
      <c r="D2058" s="45" t="s">
        <v>634</v>
      </c>
      <c r="E2058" s="45" t="s">
        <v>2088</v>
      </c>
      <c r="F2058" s="45" t="s">
        <v>38</v>
      </c>
      <c r="G2058" s="45" t="s">
        <v>665</v>
      </c>
      <c r="H2058" s="45" t="s">
        <v>952</v>
      </c>
      <c r="I2058" s="46">
        <v>1</v>
      </c>
      <c r="J2058" s="45"/>
    </row>
    <row r="2059" spans="1:10" ht="16.5" x14ac:dyDescent="0.25">
      <c r="A2059" s="45" t="s">
        <v>631</v>
      </c>
      <c r="B2059" s="45" t="s">
        <v>5139</v>
      </c>
      <c r="C2059" s="45" t="s">
        <v>2137</v>
      </c>
      <c r="D2059" s="45" t="s">
        <v>634</v>
      </c>
      <c r="E2059" s="45" t="s">
        <v>5140</v>
      </c>
      <c r="F2059" s="45" t="s">
        <v>38</v>
      </c>
      <c r="G2059" s="45" t="s">
        <v>636</v>
      </c>
      <c r="H2059" s="45" t="s">
        <v>4294</v>
      </c>
      <c r="I2059" s="46">
        <v>2</v>
      </c>
      <c r="J2059" s="45"/>
    </row>
    <row r="2060" spans="1:10" ht="16.5" x14ac:dyDescent="0.25">
      <c r="A2060" s="45" t="s">
        <v>648</v>
      </c>
      <c r="B2060" s="45" t="s">
        <v>5141</v>
      </c>
      <c r="C2060" s="45" t="s">
        <v>5142</v>
      </c>
      <c r="D2060" s="45" t="s">
        <v>699</v>
      </c>
      <c r="E2060" s="45" t="s">
        <v>5143</v>
      </c>
      <c r="F2060" s="45" t="s">
        <v>42</v>
      </c>
      <c r="G2060" s="45" t="s">
        <v>1319</v>
      </c>
      <c r="H2060" s="45" t="s">
        <v>5144</v>
      </c>
      <c r="I2060" s="46">
        <v>0</v>
      </c>
      <c r="J2060" s="45" t="s">
        <v>5145</v>
      </c>
    </row>
    <row r="2061" spans="1:10" ht="16.5" x14ac:dyDescent="0.25">
      <c r="A2061" s="45" t="s">
        <v>631</v>
      </c>
      <c r="B2061" s="45" t="s">
        <v>5146</v>
      </c>
      <c r="C2061" s="45" t="s">
        <v>5147</v>
      </c>
      <c r="D2061" s="45" t="s">
        <v>634</v>
      </c>
      <c r="E2061" s="45" t="s">
        <v>5148</v>
      </c>
      <c r="F2061" s="45" t="s">
        <v>50</v>
      </c>
      <c r="G2061" s="45" t="s">
        <v>683</v>
      </c>
      <c r="H2061" s="45" t="s">
        <v>5021</v>
      </c>
      <c r="I2061" s="46">
        <v>2</v>
      </c>
      <c r="J2061" s="45"/>
    </row>
    <row r="2062" spans="1:10" ht="16.5" x14ac:dyDescent="0.25">
      <c r="A2062" s="45" t="s">
        <v>631</v>
      </c>
      <c r="B2062" s="45" t="s">
        <v>5149</v>
      </c>
      <c r="C2062" s="45" t="s">
        <v>5150</v>
      </c>
      <c r="D2062" s="45" t="s">
        <v>634</v>
      </c>
      <c r="E2062" s="45" t="s">
        <v>5151</v>
      </c>
      <c r="F2062" s="45" t="s">
        <v>50</v>
      </c>
      <c r="G2062" s="45" t="s">
        <v>636</v>
      </c>
      <c r="H2062" s="45" t="s">
        <v>4966</v>
      </c>
      <c r="I2062" s="46">
        <v>10</v>
      </c>
      <c r="J2062" s="45"/>
    </row>
    <row r="2063" spans="1:10" ht="16.5" x14ac:dyDescent="0.25">
      <c r="A2063" s="45" t="s">
        <v>631</v>
      </c>
      <c r="B2063" s="45" t="s">
        <v>5152</v>
      </c>
      <c r="C2063" s="45" t="s">
        <v>5153</v>
      </c>
      <c r="D2063" s="45" t="s">
        <v>634</v>
      </c>
      <c r="E2063" s="45" t="s">
        <v>5154</v>
      </c>
      <c r="F2063" s="45" t="s">
        <v>473</v>
      </c>
      <c r="G2063" s="45" t="s">
        <v>636</v>
      </c>
      <c r="H2063" s="45" t="s">
        <v>2252</v>
      </c>
      <c r="I2063" s="46">
        <v>1</v>
      </c>
      <c r="J2063" s="45"/>
    </row>
    <row r="2064" spans="1:10" ht="16.5" x14ac:dyDescent="0.25">
      <c r="A2064" s="45" t="s">
        <v>631</v>
      </c>
      <c r="B2064" s="45" t="s">
        <v>5155</v>
      </c>
      <c r="C2064" s="45" t="s">
        <v>5156</v>
      </c>
      <c r="D2064" s="45" t="s">
        <v>634</v>
      </c>
      <c r="E2064" s="45" t="s">
        <v>5157</v>
      </c>
      <c r="F2064" s="45" t="s">
        <v>50</v>
      </c>
      <c r="G2064" s="45" t="s">
        <v>674</v>
      </c>
      <c r="H2064" s="45" t="s">
        <v>2935</v>
      </c>
      <c r="I2064" s="46">
        <v>1</v>
      </c>
      <c r="J2064" s="45"/>
    </row>
    <row r="2065" spans="1:10" ht="16.5" x14ac:dyDescent="0.25">
      <c r="A2065" s="45" t="s">
        <v>631</v>
      </c>
      <c r="B2065" s="45" t="s">
        <v>5155</v>
      </c>
      <c r="C2065" s="45" t="s">
        <v>5156</v>
      </c>
      <c r="D2065" s="45" t="s">
        <v>634</v>
      </c>
      <c r="E2065" s="45" t="s">
        <v>5157</v>
      </c>
      <c r="F2065" s="45" t="s">
        <v>50</v>
      </c>
      <c r="G2065" s="45" t="s">
        <v>674</v>
      </c>
      <c r="H2065" s="45" t="s">
        <v>4879</v>
      </c>
      <c r="I2065" s="46">
        <v>1</v>
      </c>
      <c r="J2065" s="45"/>
    </row>
    <row r="2066" spans="1:10" ht="16.5" x14ac:dyDescent="0.25">
      <c r="A2066" s="45" t="s">
        <v>631</v>
      </c>
      <c r="B2066" s="45" t="s">
        <v>5155</v>
      </c>
      <c r="C2066" s="45" t="s">
        <v>5156</v>
      </c>
      <c r="D2066" s="45" t="s">
        <v>634</v>
      </c>
      <c r="E2066" s="45" t="s">
        <v>5157</v>
      </c>
      <c r="F2066" s="45" t="s">
        <v>50</v>
      </c>
      <c r="G2066" s="45" t="s">
        <v>2936</v>
      </c>
      <c r="H2066" s="45" t="s">
        <v>2937</v>
      </c>
      <c r="I2066" s="46">
        <v>0</v>
      </c>
      <c r="J2066" s="45"/>
    </row>
    <row r="2067" spans="1:10" ht="16.5" x14ac:dyDescent="0.25">
      <c r="A2067" s="45" t="s">
        <v>631</v>
      </c>
      <c r="B2067" s="45" t="s">
        <v>5158</v>
      </c>
      <c r="C2067" s="45" t="s">
        <v>5159</v>
      </c>
      <c r="D2067" s="45" t="s">
        <v>699</v>
      </c>
      <c r="E2067" s="45" t="s">
        <v>5160</v>
      </c>
      <c r="F2067" s="45" t="s">
        <v>50</v>
      </c>
      <c r="G2067" s="45" t="s">
        <v>683</v>
      </c>
      <c r="H2067" s="45" t="s">
        <v>701</v>
      </c>
      <c r="I2067" s="46">
        <v>0</v>
      </c>
      <c r="J2067" s="45"/>
    </row>
    <row r="2068" spans="1:10" ht="16.5" x14ac:dyDescent="0.25">
      <c r="A2068" s="45" t="s">
        <v>631</v>
      </c>
      <c r="B2068" s="45" t="s">
        <v>5158</v>
      </c>
      <c r="C2068" s="45" t="s">
        <v>5159</v>
      </c>
      <c r="D2068" s="45" t="s">
        <v>699</v>
      </c>
      <c r="E2068" s="45" t="s">
        <v>5160</v>
      </c>
      <c r="F2068" s="45" t="s">
        <v>50</v>
      </c>
      <c r="G2068" s="45" t="s">
        <v>683</v>
      </c>
      <c r="H2068" s="45" t="s">
        <v>701</v>
      </c>
      <c r="I2068" s="46">
        <v>0</v>
      </c>
      <c r="J2068" s="45"/>
    </row>
    <row r="2069" spans="1:10" ht="16.5" x14ac:dyDescent="0.25">
      <c r="A2069" s="45" t="s">
        <v>631</v>
      </c>
      <c r="B2069" s="45" t="s">
        <v>5158</v>
      </c>
      <c r="C2069" s="45" t="s">
        <v>5159</v>
      </c>
      <c r="D2069" s="45" t="s">
        <v>699</v>
      </c>
      <c r="E2069" s="45" t="s">
        <v>5160</v>
      </c>
      <c r="F2069" s="45" t="s">
        <v>50</v>
      </c>
      <c r="G2069" s="45" t="s">
        <v>754</v>
      </c>
      <c r="H2069" s="45" t="s">
        <v>755</v>
      </c>
      <c r="I2069" s="46">
        <v>0</v>
      </c>
      <c r="J2069" s="45"/>
    </row>
    <row r="2070" spans="1:10" ht="16.5" x14ac:dyDescent="0.25">
      <c r="A2070" s="45" t="s">
        <v>631</v>
      </c>
      <c r="B2070" s="45" t="s">
        <v>5161</v>
      </c>
      <c r="C2070" s="45" t="s">
        <v>5162</v>
      </c>
      <c r="D2070" s="45" t="s">
        <v>634</v>
      </c>
      <c r="E2070" s="45" t="s">
        <v>5163</v>
      </c>
      <c r="F2070" s="45" t="s">
        <v>38</v>
      </c>
      <c r="G2070" s="45" t="s">
        <v>636</v>
      </c>
      <c r="H2070" s="45" t="s">
        <v>5164</v>
      </c>
      <c r="I2070" s="46">
        <v>2</v>
      </c>
      <c r="J2070" s="45"/>
    </row>
    <row r="2071" spans="1:10" ht="16.5" x14ac:dyDescent="0.25">
      <c r="A2071" s="45" t="s">
        <v>631</v>
      </c>
      <c r="B2071" s="45" t="s">
        <v>5165</v>
      </c>
      <c r="C2071" s="45" t="s">
        <v>5166</v>
      </c>
      <c r="D2071" s="45" t="s">
        <v>634</v>
      </c>
      <c r="E2071" s="45" t="s">
        <v>5167</v>
      </c>
      <c r="F2071" s="45" t="s">
        <v>38</v>
      </c>
      <c r="G2071" s="45" t="s">
        <v>636</v>
      </c>
      <c r="H2071" s="45" t="s">
        <v>5168</v>
      </c>
      <c r="I2071" s="46">
        <v>1</v>
      </c>
      <c r="J2071" s="45"/>
    </row>
    <row r="2072" spans="1:10" ht="16.5" x14ac:dyDescent="0.25">
      <c r="A2072" s="45" t="s">
        <v>631</v>
      </c>
      <c r="B2072" s="45" t="s">
        <v>5169</v>
      </c>
      <c r="C2072" s="45" t="s">
        <v>5170</v>
      </c>
      <c r="D2072" s="45" t="s">
        <v>634</v>
      </c>
      <c r="E2072" s="45" t="s">
        <v>5171</v>
      </c>
      <c r="F2072" s="45" t="s">
        <v>38</v>
      </c>
      <c r="G2072" s="45" t="s">
        <v>674</v>
      </c>
      <c r="H2072" s="45" t="s">
        <v>1664</v>
      </c>
      <c r="I2072" s="46">
        <v>1</v>
      </c>
      <c r="J2072" s="45"/>
    </row>
    <row r="2073" spans="1:10" ht="16.5" x14ac:dyDescent="0.25">
      <c r="A2073" s="45" t="s">
        <v>631</v>
      </c>
      <c r="B2073" s="45" t="s">
        <v>5172</v>
      </c>
      <c r="C2073" s="45" t="s">
        <v>1269</v>
      </c>
      <c r="D2073" s="45" t="s">
        <v>634</v>
      </c>
      <c r="E2073" s="45" t="s">
        <v>5173</v>
      </c>
      <c r="F2073" s="45" t="s">
        <v>50</v>
      </c>
      <c r="G2073" s="45" t="s">
        <v>636</v>
      </c>
      <c r="H2073" s="45" t="s">
        <v>5174</v>
      </c>
      <c r="I2073" s="46">
        <v>6</v>
      </c>
      <c r="J2073" s="45"/>
    </row>
    <row r="2074" spans="1:10" ht="16.5" x14ac:dyDescent="0.25">
      <c r="A2074" s="45" t="s">
        <v>631</v>
      </c>
      <c r="B2074" s="45" t="s">
        <v>5175</v>
      </c>
      <c r="C2074" s="45" t="s">
        <v>639</v>
      </c>
      <c r="D2074" s="45" t="s">
        <v>634</v>
      </c>
      <c r="E2074" s="45" t="s">
        <v>5176</v>
      </c>
      <c r="F2074" s="45" t="s">
        <v>38</v>
      </c>
      <c r="G2074" s="45" t="s">
        <v>641</v>
      </c>
      <c r="H2074" s="45" t="s">
        <v>642</v>
      </c>
      <c r="I2074" s="46">
        <v>2</v>
      </c>
      <c r="J2074" s="45"/>
    </row>
    <row r="2075" spans="1:10" ht="16.5" x14ac:dyDescent="0.25">
      <c r="A2075" s="45" t="s">
        <v>631</v>
      </c>
      <c r="B2075" s="45" t="s">
        <v>5177</v>
      </c>
      <c r="C2075" s="45" t="s">
        <v>5178</v>
      </c>
      <c r="D2075" s="45" t="s">
        <v>699</v>
      </c>
      <c r="E2075" s="45" t="s">
        <v>5179</v>
      </c>
      <c r="F2075" s="45" t="s">
        <v>38</v>
      </c>
      <c r="G2075" s="45" t="s">
        <v>674</v>
      </c>
      <c r="H2075" s="45" t="s">
        <v>4434</v>
      </c>
      <c r="I2075" s="46">
        <v>1</v>
      </c>
      <c r="J2075" s="45"/>
    </row>
    <row r="2076" spans="1:10" ht="16.5" x14ac:dyDescent="0.25">
      <c r="A2076" s="45" t="s">
        <v>631</v>
      </c>
      <c r="B2076" s="45" t="s">
        <v>5177</v>
      </c>
      <c r="C2076" s="45" t="s">
        <v>5178</v>
      </c>
      <c r="D2076" s="45" t="s">
        <v>699</v>
      </c>
      <c r="E2076" s="45" t="s">
        <v>5179</v>
      </c>
      <c r="F2076" s="45" t="s">
        <v>38</v>
      </c>
      <c r="G2076" s="45" t="s">
        <v>674</v>
      </c>
      <c r="H2076" s="45" t="s">
        <v>940</v>
      </c>
      <c r="I2076" s="46">
        <v>0</v>
      </c>
      <c r="J2076" s="45"/>
    </row>
    <row r="2077" spans="1:10" ht="16.5" x14ac:dyDescent="0.25">
      <c r="A2077" s="45" t="s">
        <v>631</v>
      </c>
      <c r="B2077" s="45" t="s">
        <v>5180</v>
      </c>
      <c r="C2077" s="45" t="s">
        <v>5181</v>
      </c>
      <c r="D2077" s="45" t="s">
        <v>634</v>
      </c>
      <c r="E2077" s="45" t="s">
        <v>5182</v>
      </c>
      <c r="F2077" s="45" t="s">
        <v>38</v>
      </c>
      <c r="G2077" s="45" t="s">
        <v>636</v>
      </c>
      <c r="H2077" s="45" t="s">
        <v>5183</v>
      </c>
      <c r="I2077" s="46">
        <v>1</v>
      </c>
      <c r="J2077" s="45"/>
    </row>
    <row r="2078" spans="1:10" ht="16.5" x14ac:dyDescent="0.25">
      <c r="A2078" s="45" t="s">
        <v>808</v>
      </c>
      <c r="B2078" s="45" t="s">
        <v>5184</v>
      </c>
      <c r="C2078" s="45" t="s">
        <v>5185</v>
      </c>
      <c r="D2078" s="45" t="s">
        <v>699</v>
      </c>
      <c r="E2078" s="45" t="s">
        <v>5186</v>
      </c>
      <c r="F2078" s="45" t="s">
        <v>38</v>
      </c>
      <c r="G2078" s="45" t="s">
        <v>646</v>
      </c>
      <c r="H2078" s="45" t="s">
        <v>812</v>
      </c>
      <c r="I2078" s="46">
        <v>0</v>
      </c>
      <c r="J2078" s="45"/>
    </row>
    <row r="2079" spans="1:10" ht="16.5" x14ac:dyDescent="0.25">
      <c r="A2079" s="45" t="s">
        <v>808</v>
      </c>
      <c r="B2079" s="45" t="s">
        <v>5184</v>
      </c>
      <c r="C2079" s="45" t="s">
        <v>5185</v>
      </c>
      <c r="D2079" s="45" t="s">
        <v>813</v>
      </c>
      <c r="E2079" s="45" t="s">
        <v>5186</v>
      </c>
      <c r="F2079" s="45" t="s">
        <v>38</v>
      </c>
      <c r="G2079" s="45" t="s">
        <v>646</v>
      </c>
      <c r="H2079" s="45" t="s">
        <v>713</v>
      </c>
      <c r="I2079" s="46">
        <v>2</v>
      </c>
      <c r="J2079" s="45"/>
    </row>
    <row r="2080" spans="1:10" ht="16.5" x14ac:dyDescent="0.25">
      <c r="A2080" s="45" t="s">
        <v>631</v>
      </c>
      <c r="B2080" s="45" t="s">
        <v>5187</v>
      </c>
      <c r="C2080" s="45" t="s">
        <v>5188</v>
      </c>
      <c r="D2080" s="45" t="s">
        <v>634</v>
      </c>
      <c r="E2080" s="45" t="s">
        <v>5189</v>
      </c>
      <c r="F2080" s="45" t="s">
        <v>473</v>
      </c>
      <c r="G2080" s="45" t="s">
        <v>667</v>
      </c>
      <c r="H2080" s="45" t="s">
        <v>1291</v>
      </c>
      <c r="I2080" s="46">
        <v>2</v>
      </c>
      <c r="J2080" s="45"/>
    </row>
    <row r="2081" spans="1:10" ht="16.5" x14ac:dyDescent="0.25">
      <c r="A2081" s="45" t="s">
        <v>631</v>
      </c>
      <c r="B2081" s="45" t="s">
        <v>5190</v>
      </c>
      <c r="C2081" s="45" t="s">
        <v>1033</v>
      </c>
      <c r="D2081" s="45" t="s">
        <v>634</v>
      </c>
      <c r="E2081" s="45" t="s">
        <v>5191</v>
      </c>
      <c r="F2081" s="45" t="s">
        <v>38</v>
      </c>
      <c r="G2081" s="45" t="s">
        <v>738</v>
      </c>
      <c r="H2081" s="45" t="s">
        <v>3985</v>
      </c>
      <c r="I2081" s="46">
        <v>3</v>
      </c>
      <c r="J2081" s="45"/>
    </row>
    <row r="2082" spans="1:10" ht="16.5" x14ac:dyDescent="0.25">
      <c r="A2082" s="45" t="s">
        <v>631</v>
      </c>
      <c r="B2082" s="45" t="s">
        <v>5192</v>
      </c>
      <c r="C2082" s="45" t="s">
        <v>2137</v>
      </c>
      <c r="D2082" s="45" t="s">
        <v>634</v>
      </c>
      <c r="E2082" s="45" t="s">
        <v>5193</v>
      </c>
      <c r="F2082" s="45" t="s">
        <v>38</v>
      </c>
      <c r="G2082" s="45" t="s">
        <v>636</v>
      </c>
      <c r="H2082" s="45" t="s">
        <v>1928</v>
      </c>
      <c r="I2082" s="46">
        <v>2</v>
      </c>
      <c r="J2082" s="45"/>
    </row>
    <row r="2083" spans="1:10" ht="16.5" x14ac:dyDescent="0.25">
      <c r="A2083" s="45" t="s">
        <v>631</v>
      </c>
      <c r="B2083" s="45" t="s">
        <v>5194</v>
      </c>
      <c r="C2083" s="45" t="s">
        <v>5195</v>
      </c>
      <c r="D2083" s="45" t="s">
        <v>634</v>
      </c>
      <c r="E2083" s="45" t="s">
        <v>5196</v>
      </c>
      <c r="F2083" s="45" t="s">
        <v>50</v>
      </c>
      <c r="G2083" s="45" t="s">
        <v>674</v>
      </c>
      <c r="H2083" s="45" t="s">
        <v>5197</v>
      </c>
      <c r="I2083" s="46">
        <v>1</v>
      </c>
      <c r="J2083" s="45"/>
    </row>
    <row r="2084" spans="1:10" ht="16.5" x14ac:dyDescent="0.25">
      <c r="A2084" s="45" t="s">
        <v>631</v>
      </c>
      <c r="B2084" s="45" t="s">
        <v>5198</v>
      </c>
      <c r="C2084" s="45" t="s">
        <v>5199</v>
      </c>
      <c r="D2084" s="45" t="s">
        <v>699</v>
      </c>
      <c r="E2084" s="45" t="s">
        <v>884</v>
      </c>
      <c r="F2084" s="45" t="s">
        <v>885</v>
      </c>
      <c r="G2084" s="45" t="s">
        <v>683</v>
      </c>
      <c r="H2084" s="45" t="s">
        <v>886</v>
      </c>
      <c r="I2084" s="46">
        <v>0</v>
      </c>
      <c r="J2084" s="45"/>
    </row>
    <row r="2085" spans="1:10" ht="16.5" x14ac:dyDescent="0.25">
      <c r="A2085" s="45" t="s">
        <v>631</v>
      </c>
      <c r="B2085" s="45" t="s">
        <v>5200</v>
      </c>
      <c r="C2085" s="45" t="s">
        <v>5201</v>
      </c>
      <c r="D2085" s="45" t="s">
        <v>813</v>
      </c>
      <c r="E2085" s="45" t="s">
        <v>5202</v>
      </c>
      <c r="F2085" s="45" t="s">
        <v>38</v>
      </c>
      <c r="G2085" s="45" t="s">
        <v>659</v>
      </c>
      <c r="H2085" s="45" t="s">
        <v>1843</v>
      </c>
      <c r="I2085" s="46">
        <v>5</v>
      </c>
      <c r="J2085" s="45"/>
    </row>
    <row r="2086" spans="1:10" ht="16.5" x14ac:dyDescent="0.25">
      <c r="A2086" s="45" t="s">
        <v>631</v>
      </c>
      <c r="B2086" s="45" t="s">
        <v>5203</v>
      </c>
      <c r="C2086" s="45" t="s">
        <v>5204</v>
      </c>
      <c r="D2086" s="45" t="s">
        <v>634</v>
      </c>
      <c r="E2086" s="45" t="s">
        <v>5205</v>
      </c>
      <c r="F2086" s="45" t="s">
        <v>38</v>
      </c>
      <c r="G2086" s="45" t="s">
        <v>646</v>
      </c>
      <c r="H2086" s="45" t="s">
        <v>2683</v>
      </c>
      <c r="I2086" s="46">
        <v>2</v>
      </c>
      <c r="J2086" s="45"/>
    </row>
    <row r="2087" spans="1:10" ht="16.5" x14ac:dyDescent="0.25">
      <c r="A2087" s="45" t="s">
        <v>631</v>
      </c>
      <c r="B2087" s="45" t="s">
        <v>5206</v>
      </c>
      <c r="C2087" s="45" t="s">
        <v>5207</v>
      </c>
      <c r="D2087" s="45" t="s">
        <v>634</v>
      </c>
      <c r="E2087" s="45" t="s">
        <v>5208</v>
      </c>
      <c r="F2087" s="45" t="s">
        <v>38</v>
      </c>
      <c r="G2087" s="45" t="s">
        <v>636</v>
      </c>
      <c r="H2087" s="45" t="s">
        <v>5164</v>
      </c>
      <c r="I2087" s="46">
        <v>2</v>
      </c>
      <c r="J2087" s="45"/>
    </row>
    <row r="2088" spans="1:10" ht="16.5" x14ac:dyDescent="0.25">
      <c r="A2088" s="45" t="s">
        <v>631</v>
      </c>
      <c r="B2088" s="45" t="s">
        <v>5209</v>
      </c>
      <c r="C2088" s="45" t="s">
        <v>5210</v>
      </c>
      <c r="D2088" s="45" t="s">
        <v>634</v>
      </c>
      <c r="E2088" s="45" t="s">
        <v>5211</v>
      </c>
      <c r="F2088" s="45" t="s">
        <v>50</v>
      </c>
      <c r="G2088" s="45" t="s">
        <v>683</v>
      </c>
      <c r="H2088" s="45" t="s">
        <v>1151</v>
      </c>
      <c r="I2088" s="46">
        <v>3</v>
      </c>
      <c r="J2088" s="45"/>
    </row>
    <row r="2089" spans="1:10" ht="16.5" x14ac:dyDescent="0.25">
      <c r="A2089" s="45" t="s">
        <v>631</v>
      </c>
      <c r="B2089" s="45" t="s">
        <v>5212</v>
      </c>
      <c r="C2089" s="45" t="s">
        <v>5213</v>
      </c>
      <c r="D2089" s="45" t="s">
        <v>699</v>
      </c>
      <c r="E2089" s="45" t="s">
        <v>5214</v>
      </c>
      <c r="F2089" s="45" t="s">
        <v>50</v>
      </c>
      <c r="G2089" s="45" t="s">
        <v>674</v>
      </c>
      <c r="H2089" s="45" t="s">
        <v>5215</v>
      </c>
      <c r="I2089" s="46">
        <v>2</v>
      </c>
      <c r="J2089" s="45"/>
    </row>
    <row r="2090" spans="1:10" ht="16.5" x14ac:dyDescent="0.25">
      <c r="A2090" s="45" t="s">
        <v>631</v>
      </c>
      <c r="B2090" s="45" t="s">
        <v>5216</v>
      </c>
      <c r="C2090" s="45" t="s">
        <v>5217</v>
      </c>
      <c r="D2090" s="45" t="s">
        <v>634</v>
      </c>
      <c r="E2090" s="45" t="s">
        <v>793</v>
      </c>
      <c r="F2090" s="45" t="s">
        <v>473</v>
      </c>
      <c r="G2090" s="45" t="s">
        <v>1319</v>
      </c>
      <c r="H2090" s="45" t="s">
        <v>3069</v>
      </c>
      <c r="I2090" s="46">
        <v>6</v>
      </c>
      <c r="J2090" s="45"/>
    </row>
    <row r="2091" spans="1:10" ht="16.5" x14ac:dyDescent="0.25">
      <c r="A2091" s="45" t="s">
        <v>631</v>
      </c>
      <c r="B2091" s="45" t="s">
        <v>5218</v>
      </c>
      <c r="C2091" s="45" t="s">
        <v>5219</v>
      </c>
      <c r="D2091" s="45" t="s">
        <v>699</v>
      </c>
      <c r="E2091" s="45" t="s">
        <v>5220</v>
      </c>
      <c r="F2091" s="45" t="s">
        <v>5221</v>
      </c>
      <c r="G2091" s="45" t="s">
        <v>754</v>
      </c>
      <c r="H2091" s="45" t="s">
        <v>755</v>
      </c>
      <c r="I2091" s="46">
        <v>0</v>
      </c>
      <c r="J2091" s="45"/>
    </row>
    <row r="2092" spans="1:10" ht="16.5" x14ac:dyDescent="0.25">
      <c r="A2092" s="45" t="s">
        <v>631</v>
      </c>
      <c r="B2092" s="45" t="s">
        <v>5222</v>
      </c>
      <c r="C2092" s="45" t="s">
        <v>5223</v>
      </c>
      <c r="D2092" s="45" t="s">
        <v>634</v>
      </c>
      <c r="E2092" s="45" t="s">
        <v>5224</v>
      </c>
      <c r="F2092" s="45" t="s">
        <v>595</v>
      </c>
      <c r="G2092" s="45" t="s">
        <v>636</v>
      </c>
      <c r="H2092" s="45" t="s">
        <v>718</v>
      </c>
      <c r="I2092" s="46">
        <v>2370</v>
      </c>
      <c r="J2092" s="45"/>
    </row>
    <row r="2093" spans="1:10" ht="16.5" x14ac:dyDescent="0.25">
      <c r="A2093" s="45" t="s">
        <v>631</v>
      </c>
      <c r="B2093" s="45" t="s">
        <v>5225</v>
      </c>
      <c r="C2093" s="45" t="s">
        <v>5226</v>
      </c>
      <c r="D2093" s="45" t="s">
        <v>634</v>
      </c>
      <c r="E2093" s="45" t="s">
        <v>5227</v>
      </c>
      <c r="F2093" s="45" t="s">
        <v>473</v>
      </c>
      <c r="G2093" s="45" t="s">
        <v>646</v>
      </c>
      <c r="H2093" s="45" t="s">
        <v>713</v>
      </c>
      <c r="I2093" s="46">
        <v>1</v>
      </c>
      <c r="J2093" s="45"/>
    </row>
    <row r="2094" spans="1:10" ht="16.5" x14ac:dyDescent="0.25">
      <c r="A2094" s="45" t="s">
        <v>631</v>
      </c>
      <c r="B2094" s="45" t="s">
        <v>5228</v>
      </c>
      <c r="C2094" s="45" t="s">
        <v>2105</v>
      </c>
      <c r="D2094" s="45" t="s">
        <v>634</v>
      </c>
      <c r="E2094" s="45" t="s">
        <v>5229</v>
      </c>
      <c r="F2094" s="45" t="s">
        <v>38</v>
      </c>
      <c r="G2094" s="45" t="s">
        <v>646</v>
      </c>
      <c r="H2094" s="45" t="s">
        <v>897</v>
      </c>
      <c r="I2094" s="46">
        <v>1</v>
      </c>
      <c r="J2094" s="45"/>
    </row>
    <row r="2095" spans="1:10" ht="16.5" x14ac:dyDescent="0.25">
      <c r="A2095" s="45" t="s">
        <v>631</v>
      </c>
      <c r="B2095" s="45" t="s">
        <v>5228</v>
      </c>
      <c r="C2095" s="45" t="s">
        <v>2105</v>
      </c>
      <c r="D2095" s="45" t="s">
        <v>634</v>
      </c>
      <c r="E2095" s="45" t="s">
        <v>5229</v>
      </c>
      <c r="F2095" s="45" t="s">
        <v>38</v>
      </c>
      <c r="G2095" s="45" t="s">
        <v>665</v>
      </c>
      <c r="H2095" s="45" t="s">
        <v>1232</v>
      </c>
      <c r="I2095" s="46">
        <v>1</v>
      </c>
      <c r="J2095" s="45"/>
    </row>
    <row r="2096" spans="1:10" ht="16.5" x14ac:dyDescent="0.25">
      <c r="A2096" s="45" t="s">
        <v>631</v>
      </c>
      <c r="B2096" s="45" t="s">
        <v>5230</v>
      </c>
      <c r="C2096" s="45" t="s">
        <v>5231</v>
      </c>
      <c r="D2096" s="45" t="s">
        <v>634</v>
      </c>
      <c r="E2096" s="45" t="s">
        <v>5232</v>
      </c>
      <c r="F2096" s="45" t="s">
        <v>50</v>
      </c>
      <c r="G2096" s="45" t="s">
        <v>674</v>
      </c>
      <c r="H2096" s="45" t="s">
        <v>5233</v>
      </c>
      <c r="I2096" s="46">
        <v>1</v>
      </c>
      <c r="J2096" s="45"/>
    </row>
    <row r="2097" spans="1:10" ht="16.5" x14ac:dyDescent="0.25">
      <c r="A2097" s="45" t="s">
        <v>631</v>
      </c>
      <c r="B2097" s="45" t="s">
        <v>5234</v>
      </c>
      <c r="C2097" s="45" t="s">
        <v>5235</v>
      </c>
      <c r="D2097" s="45" t="s">
        <v>634</v>
      </c>
      <c r="E2097" s="45" t="s">
        <v>5236</v>
      </c>
      <c r="F2097" s="45" t="s">
        <v>3460</v>
      </c>
      <c r="G2097" s="45" t="s">
        <v>674</v>
      </c>
      <c r="H2097" s="45" t="s">
        <v>1325</v>
      </c>
      <c r="I2097" s="46">
        <v>3</v>
      </c>
      <c r="J2097" s="45"/>
    </row>
    <row r="2098" spans="1:10" ht="16.5" x14ac:dyDescent="0.25">
      <c r="A2098" s="45" t="s">
        <v>631</v>
      </c>
      <c r="B2098" s="45" t="s">
        <v>5237</v>
      </c>
      <c r="C2098" s="45" t="s">
        <v>5238</v>
      </c>
      <c r="D2098" s="45" t="s">
        <v>634</v>
      </c>
      <c r="E2098" s="45" t="s">
        <v>5239</v>
      </c>
      <c r="F2098" s="45" t="s">
        <v>38</v>
      </c>
      <c r="G2098" s="45" t="s">
        <v>636</v>
      </c>
      <c r="H2098" s="45" t="s">
        <v>5240</v>
      </c>
      <c r="I2098" s="46">
        <v>10</v>
      </c>
      <c r="J2098" s="45"/>
    </row>
    <row r="2099" spans="1:10" ht="16.5" x14ac:dyDescent="0.25">
      <c r="A2099" s="45" t="s">
        <v>631</v>
      </c>
      <c r="B2099" s="45" t="s">
        <v>5237</v>
      </c>
      <c r="C2099" s="45" t="s">
        <v>5238</v>
      </c>
      <c r="D2099" s="45" t="s">
        <v>634</v>
      </c>
      <c r="E2099" s="45" t="s">
        <v>5239</v>
      </c>
      <c r="F2099" s="45" t="s">
        <v>38</v>
      </c>
      <c r="G2099" s="45" t="s">
        <v>636</v>
      </c>
      <c r="H2099" s="45" t="s">
        <v>5241</v>
      </c>
      <c r="I2099" s="46">
        <v>10</v>
      </c>
      <c r="J2099" s="45"/>
    </row>
    <row r="2100" spans="1:10" ht="16.5" x14ac:dyDescent="0.25">
      <c r="A2100" s="45" t="s">
        <v>631</v>
      </c>
      <c r="B2100" s="45" t="s">
        <v>5237</v>
      </c>
      <c r="C2100" s="45" t="s">
        <v>5238</v>
      </c>
      <c r="D2100" s="45" t="s">
        <v>634</v>
      </c>
      <c r="E2100" s="45" t="s">
        <v>5239</v>
      </c>
      <c r="F2100" s="45" t="s">
        <v>38</v>
      </c>
      <c r="G2100" s="45" t="s">
        <v>636</v>
      </c>
      <c r="H2100" s="45" t="s">
        <v>5242</v>
      </c>
      <c r="I2100" s="46">
        <v>12</v>
      </c>
      <c r="J2100" s="45"/>
    </row>
    <row r="2101" spans="1:10" ht="16.5" x14ac:dyDescent="0.25">
      <c r="A2101" s="45" t="s">
        <v>631</v>
      </c>
      <c r="B2101" s="45" t="s">
        <v>5243</v>
      </c>
      <c r="C2101" s="45" t="s">
        <v>5244</v>
      </c>
      <c r="D2101" s="45" t="s">
        <v>634</v>
      </c>
      <c r="E2101" s="45" t="s">
        <v>5245</v>
      </c>
      <c r="F2101" s="45" t="s">
        <v>50</v>
      </c>
      <c r="G2101" s="45" t="s">
        <v>674</v>
      </c>
      <c r="H2101" s="45" t="s">
        <v>763</v>
      </c>
      <c r="I2101" s="46">
        <v>2</v>
      </c>
      <c r="J2101" s="45"/>
    </row>
    <row r="2102" spans="1:10" ht="16.5" x14ac:dyDescent="0.25">
      <c r="A2102" s="45" t="s">
        <v>631</v>
      </c>
      <c r="B2102" s="45" t="s">
        <v>5246</v>
      </c>
      <c r="C2102" s="45" t="s">
        <v>5122</v>
      </c>
      <c r="D2102" s="45" t="s">
        <v>634</v>
      </c>
      <c r="E2102" s="45" t="s">
        <v>3950</v>
      </c>
      <c r="F2102" s="45" t="s">
        <v>38</v>
      </c>
      <c r="G2102" s="45" t="s">
        <v>646</v>
      </c>
      <c r="H2102" s="45" t="s">
        <v>987</v>
      </c>
      <c r="I2102" s="46">
        <v>1</v>
      </c>
      <c r="J2102" s="45"/>
    </row>
    <row r="2103" spans="1:10" ht="16.5" x14ac:dyDescent="0.25">
      <c r="A2103" s="45" t="s">
        <v>631</v>
      </c>
      <c r="B2103" s="45" t="s">
        <v>5246</v>
      </c>
      <c r="C2103" s="45" t="s">
        <v>5122</v>
      </c>
      <c r="D2103" s="45" t="s">
        <v>634</v>
      </c>
      <c r="E2103" s="45" t="s">
        <v>3950</v>
      </c>
      <c r="F2103" s="45" t="s">
        <v>38</v>
      </c>
      <c r="G2103" s="45" t="s">
        <v>665</v>
      </c>
      <c r="H2103" s="45" t="s">
        <v>1275</v>
      </c>
      <c r="I2103" s="46">
        <v>1</v>
      </c>
      <c r="J2103" s="45"/>
    </row>
    <row r="2104" spans="1:10" ht="16.5" x14ac:dyDescent="0.25">
      <c r="A2104" s="45" t="s">
        <v>631</v>
      </c>
      <c r="B2104" s="45" t="s">
        <v>5247</v>
      </c>
      <c r="C2104" s="45" t="s">
        <v>5248</v>
      </c>
      <c r="D2104" s="45" t="s">
        <v>699</v>
      </c>
      <c r="E2104" s="45" t="s">
        <v>5249</v>
      </c>
      <c r="F2104" s="45" t="s">
        <v>38</v>
      </c>
      <c r="G2104" s="45" t="s">
        <v>646</v>
      </c>
      <c r="H2104" s="45" t="s">
        <v>1891</v>
      </c>
      <c r="I2104" s="46">
        <v>42</v>
      </c>
      <c r="J2104" s="45"/>
    </row>
    <row r="2105" spans="1:10" ht="16.5" x14ac:dyDescent="0.25">
      <c r="A2105" s="45" t="s">
        <v>648</v>
      </c>
      <c r="B2105" s="45" t="s">
        <v>5250</v>
      </c>
      <c r="C2105" s="45" t="s">
        <v>5251</v>
      </c>
      <c r="D2105" s="45" t="s">
        <v>634</v>
      </c>
      <c r="E2105" s="45" t="s">
        <v>5252</v>
      </c>
      <c r="F2105" s="45" t="s">
        <v>50</v>
      </c>
      <c r="G2105" s="45" t="s">
        <v>636</v>
      </c>
      <c r="H2105" s="45" t="s">
        <v>5253</v>
      </c>
      <c r="I2105" s="46">
        <v>0</v>
      </c>
      <c r="J2105" s="45" t="s">
        <v>2282</v>
      </c>
    </row>
    <row r="2106" spans="1:10" ht="16.5" x14ac:dyDescent="0.25">
      <c r="A2106" s="45" t="s">
        <v>631</v>
      </c>
      <c r="B2106" s="45" t="s">
        <v>5254</v>
      </c>
      <c r="C2106" s="45" t="s">
        <v>5255</v>
      </c>
      <c r="D2106" s="45" t="s">
        <v>634</v>
      </c>
      <c r="E2106" s="45" t="s">
        <v>5256</v>
      </c>
      <c r="F2106" s="45" t="s">
        <v>38</v>
      </c>
      <c r="G2106" s="45" t="s">
        <v>646</v>
      </c>
      <c r="H2106" s="45" t="s">
        <v>5257</v>
      </c>
      <c r="I2106" s="46">
        <v>11</v>
      </c>
      <c r="J2106" s="45"/>
    </row>
    <row r="2107" spans="1:10" ht="16.5" x14ac:dyDescent="0.25">
      <c r="A2107" s="45" t="s">
        <v>631</v>
      </c>
      <c r="B2107" s="45" t="s">
        <v>5254</v>
      </c>
      <c r="C2107" s="45" t="s">
        <v>5255</v>
      </c>
      <c r="D2107" s="45" t="s">
        <v>634</v>
      </c>
      <c r="E2107" s="45" t="s">
        <v>5256</v>
      </c>
      <c r="F2107" s="45" t="s">
        <v>38</v>
      </c>
      <c r="G2107" s="45" t="s">
        <v>646</v>
      </c>
      <c r="H2107" s="45" t="s">
        <v>5258</v>
      </c>
      <c r="I2107" s="46">
        <v>10</v>
      </c>
      <c r="J2107" s="45"/>
    </row>
    <row r="2108" spans="1:10" ht="16.5" x14ac:dyDescent="0.25">
      <c r="A2108" s="45" t="s">
        <v>631</v>
      </c>
      <c r="B2108" s="45" t="s">
        <v>5259</v>
      </c>
      <c r="C2108" s="45" t="s">
        <v>1533</v>
      </c>
      <c r="D2108" s="45" t="s">
        <v>634</v>
      </c>
      <c r="E2108" s="45" t="s">
        <v>5260</v>
      </c>
      <c r="F2108" s="45" t="s">
        <v>50</v>
      </c>
      <c r="G2108" s="45" t="s">
        <v>636</v>
      </c>
      <c r="H2108" s="45" t="s">
        <v>5261</v>
      </c>
      <c r="I2108" s="46">
        <v>6</v>
      </c>
      <c r="J2108" s="45"/>
    </row>
    <row r="2109" spans="1:10" ht="16.5" x14ac:dyDescent="0.25">
      <c r="A2109" s="45" t="s">
        <v>631</v>
      </c>
      <c r="B2109" s="45" t="s">
        <v>5262</v>
      </c>
      <c r="C2109" s="45" t="s">
        <v>5263</v>
      </c>
      <c r="D2109" s="45" t="s">
        <v>634</v>
      </c>
      <c r="E2109" s="45" t="s">
        <v>5264</v>
      </c>
      <c r="F2109" s="45" t="s">
        <v>473</v>
      </c>
      <c r="G2109" s="45" t="s">
        <v>636</v>
      </c>
      <c r="H2109" s="45" t="s">
        <v>2367</v>
      </c>
      <c r="I2109" s="46">
        <v>15</v>
      </c>
      <c r="J2109" s="45"/>
    </row>
    <row r="2110" spans="1:10" ht="16.5" x14ac:dyDescent="0.25">
      <c r="A2110" s="45" t="s">
        <v>631</v>
      </c>
      <c r="B2110" s="45" t="s">
        <v>5262</v>
      </c>
      <c r="C2110" s="45" t="s">
        <v>5263</v>
      </c>
      <c r="D2110" s="45" t="s">
        <v>634</v>
      </c>
      <c r="E2110" s="45" t="s">
        <v>5264</v>
      </c>
      <c r="F2110" s="45" t="s">
        <v>473</v>
      </c>
      <c r="G2110" s="45" t="s">
        <v>636</v>
      </c>
      <c r="H2110" s="45" t="s">
        <v>2171</v>
      </c>
      <c r="I2110" s="46">
        <v>4</v>
      </c>
      <c r="J2110" s="45"/>
    </row>
    <row r="2111" spans="1:10" ht="16.5" x14ac:dyDescent="0.25">
      <c r="A2111" s="45" t="s">
        <v>631</v>
      </c>
      <c r="B2111" s="45" t="s">
        <v>5262</v>
      </c>
      <c r="C2111" s="45" t="s">
        <v>5263</v>
      </c>
      <c r="D2111" s="45" t="s">
        <v>634</v>
      </c>
      <c r="E2111" s="45" t="s">
        <v>5264</v>
      </c>
      <c r="F2111" s="45" t="s">
        <v>473</v>
      </c>
      <c r="G2111" s="45" t="s">
        <v>636</v>
      </c>
      <c r="H2111" s="45" t="s">
        <v>5261</v>
      </c>
      <c r="I2111" s="46">
        <v>10</v>
      </c>
      <c r="J2111" s="45"/>
    </row>
    <row r="2112" spans="1:10" ht="16.5" x14ac:dyDescent="0.25">
      <c r="A2112" s="45" t="s">
        <v>631</v>
      </c>
      <c r="B2112" s="45" t="s">
        <v>5265</v>
      </c>
      <c r="C2112" s="45" t="s">
        <v>5266</v>
      </c>
      <c r="D2112" s="45" t="s">
        <v>634</v>
      </c>
      <c r="E2112" s="45" t="s">
        <v>1274</v>
      </c>
      <c r="F2112" s="45" t="s">
        <v>38</v>
      </c>
      <c r="G2112" s="45" t="s">
        <v>646</v>
      </c>
      <c r="H2112" s="45" t="s">
        <v>987</v>
      </c>
      <c r="I2112" s="46">
        <v>1</v>
      </c>
      <c r="J2112" s="45"/>
    </row>
    <row r="2113" spans="1:10" ht="16.5" x14ac:dyDescent="0.25">
      <c r="A2113" s="45" t="s">
        <v>631</v>
      </c>
      <c r="B2113" s="45" t="s">
        <v>5265</v>
      </c>
      <c r="C2113" s="45" t="s">
        <v>5266</v>
      </c>
      <c r="D2113" s="45" t="s">
        <v>634</v>
      </c>
      <c r="E2113" s="45" t="s">
        <v>1274</v>
      </c>
      <c r="F2113" s="45" t="s">
        <v>38</v>
      </c>
      <c r="G2113" s="45" t="s">
        <v>665</v>
      </c>
      <c r="H2113" s="45" t="s">
        <v>1275</v>
      </c>
      <c r="I2113" s="46">
        <v>1</v>
      </c>
      <c r="J2113" s="45"/>
    </row>
    <row r="2114" spans="1:10" ht="16.5" x14ac:dyDescent="0.25">
      <c r="A2114" s="45" t="s">
        <v>631</v>
      </c>
      <c r="B2114" s="45" t="s">
        <v>5267</v>
      </c>
      <c r="C2114" s="45" t="s">
        <v>5268</v>
      </c>
      <c r="D2114" s="45" t="s">
        <v>634</v>
      </c>
      <c r="E2114" s="45" t="s">
        <v>5269</v>
      </c>
      <c r="F2114" s="45" t="s">
        <v>38</v>
      </c>
      <c r="G2114" s="45" t="s">
        <v>636</v>
      </c>
      <c r="H2114" s="45" t="s">
        <v>4584</v>
      </c>
      <c r="I2114" s="46">
        <v>2</v>
      </c>
      <c r="J2114" s="45"/>
    </row>
    <row r="2115" spans="1:10" ht="16.5" x14ac:dyDescent="0.25">
      <c r="A2115" s="45" t="s">
        <v>631</v>
      </c>
      <c r="B2115" s="45" t="s">
        <v>253</v>
      </c>
      <c r="C2115" s="45" t="s">
        <v>5270</v>
      </c>
      <c r="D2115" s="45" t="s">
        <v>634</v>
      </c>
      <c r="E2115" s="45" t="s">
        <v>5271</v>
      </c>
      <c r="F2115" s="45" t="s">
        <v>38</v>
      </c>
      <c r="G2115" s="45" t="s">
        <v>636</v>
      </c>
      <c r="H2115" s="45" t="s">
        <v>3728</v>
      </c>
      <c r="I2115" s="46">
        <v>4484</v>
      </c>
      <c r="J2115" s="45"/>
    </row>
    <row r="2116" spans="1:10" ht="16.5" x14ac:dyDescent="0.25">
      <c r="A2116" s="45" t="s">
        <v>631</v>
      </c>
      <c r="B2116" s="45" t="s">
        <v>5272</v>
      </c>
      <c r="C2116" s="45" t="s">
        <v>5273</v>
      </c>
      <c r="D2116" s="45" t="s">
        <v>634</v>
      </c>
      <c r="E2116" s="45" t="s">
        <v>5274</v>
      </c>
      <c r="F2116" s="45" t="s">
        <v>473</v>
      </c>
      <c r="G2116" s="45" t="s">
        <v>636</v>
      </c>
      <c r="H2116" s="45" t="s">
        <v>1543</v>
      </c>
      <c r="I2116" s="46">
        <v>1</v>
      </c>
      <c r="J2116" s="45"/>
    </row>
    <row r="2117" spans="1:10" ht="16.5" x14ac:dyDescent="0.25">
      <c r="A2117" s="45" t="s">
        <v>631</v>
      </c>
      <c r="B2117" s="45" t="s">
        <v>5275</v>
      </c>
      <c r="C2117" s="45" t="s">
        <v>1222</v>
      </c>
      <c r="D2117" s="45" t="s">
        <v>634</v>
      </c>
      <c r="E2117" s="45" t="s">
        <v>5276</v>
      </c>
      <c r="F2117" s="45" t="s">
        <v>38</v>
      </c>
      <c r="G2117" s="45" t="s">
        <v>667</v>
      </c>
      <c r="H2117" s="45" t="s">
        <v>668</v>
      </c>
      <c r="I2117" s="46">
        <v>2</v>
      </c>
      <c r="J2117" s="45"/>
    </row>
    <row r="2118" spans="1:10" ht="16.5" x14ac:dyDescent="0.25">
      <c r="A2118" s="45" t="s">
        <v>631</v>
      </c>
      <c r="B2118" s="45" t="s">
        <v>5277</v>
      </c>
      <c r="C2118" s="45" t="s">
        <v>5278</v>
      </c>
      <c r="D2118" s="45" t="s">
        <v>634</v>
      </c>
      <c r="E2118" s="45" t="s">
        <v>5279</v>
      </c>
      <c r="F2118" s="45" t="s">
        <v>473</v>
      </c>
      <c r="G2118" s="45" t="s">
        <v>674</v>
      </c>
      <c r="H2118" s="45" t="s">
        <v>2034</v>
      </c>
      <c r="I2118" s="46">
        <v>2</v>
      </c>
      <c r="J2118" s="45"/>
    </row>
    <row r="2119" spans="1:10" ht="16.5" x14ac:dyDescent="0.25">
      <c r="A2119" s="45" t="s">
        <v>648</v>
      </c>
      <c r="B2119" s="45" t="s">
        <v>142</v>
      </c>
      <c r="C2119" s="45" t="s">
        <v>5280</v>
      </c>
      <c r="D2119" s="45" t="s">
        <v>699</v>
      </c>
      <c r="E2119" s="45" t="s">
        <v>5281</v>
      </c>
      <c r="F2119" s="45" t="s">
        <v>50</v>
      </c>
      <c r="G2119" s="45" t="s">
        <v>663</v>
      </c>
      <c r="H2119" s="45" t="s">
        <v>2296</v>
      </c>
      <c r="I2119" s="46">
        <v>1</v>
      </c>
      <c r="J2119" s="45" t="s">
        <v>5282</v>
      </c>
    </row>
    <row r="2120" spans="1:10" ht="16.5" x14ac:dyDescent="0.25">
      <c r="A2120" s="45" t="s">
        <v>648</v>
      </c>
      <c r="B2120" s="45" t="s">
        <v>142</v>
      </c>
      <c r="C2120" s="45" t="s">
        <v>5280</v>
      </c>
      <c r="D2120" s="45" t="s">
        <v>699</v>
      </c>
      <c r="E2120" s="45" t="s">
        <v>5281</v>
      </c>
      <c r="F2120" s="45" t="s">
        <v>50</v>
      </c>
      <c r="G2120" s="45" t="s">
        <v>646</v>
      </c>
      <c r="H2120" s="45" t="s">
        <v>2297</v>
      </c>
      <c r="I2120" s="46">
        <v>2</v>
      </c>
      <c r="J2120" s="45" t="s">
        <v>5282</v>
      </c>
    </row>
    <row r="2121" spans="1:10" ht="16.5" x14ac:dyDescent="0.25">
      <c r="A2121" s="45" t="s">
        <v>648</v>
      </c>
      <c r="B2121" s="45" t="s">
        <v>142</v>
      </c>
      <c r="C2121" s="45" t="s">
        <v>5280</v>
      </c>
      <c r="D2121" s="45" t="s">
        <v>699</v>
      </c>
      <c r="E2121" s="45" t="s">
        <v>5281</v>
      </c>
      <c r="F2121" s="45" t="s">
        <v>50</v>
      </c>
      <c r="G2121" s="45" t="s">
        <v>683</v>
      </c>
      <c r="H2121" s="45" t="s">
        <v>701</v>
      </c>
      <c r="I2121" s="46">
        <v>0</v>
      </c>
      <c r="J2121" s="45" t="s">
        <v>5283</v>
      </c>
    </row>
    <row r="2122" spans="1:10" ht="16.5" x14ac:dyDescent="0.25">
      <c r="A2122" s="45" t="s">
        <v>648</v>
      </c>
      <c r="B2122" s="45" t="s">
        <v>142</v>
      </c>
      <c r="C2122" s="45" t="s">
        <v>5280</v>
      </c>
      <c r="D2122" s="45" t="s">
        <v>699</v>
      </c>
      <c r="E2122" s="45" t="s">
        <v>5281</v>
      </c>
      <c r="F2122" s="45" t="s">
        <v>50</v>
      </c>
      <c r="G2122" s="45" t="s">
        <v>683</v>
      </c>
      <c r="H2122" s="45" t="s">
        <v>701</v>
      </c>
      <c r="I2122" s="46">
        <v>0</v>
      </c>
      <c r="J2122" s="45" t="s">
        <v>5282</v>
      </c>
    </row>
    <row r="2123" spans="1:10" ht="16.5" x14ac:dyDescent="0.25">
      <c r="A2123" s="45" t="s">
        <v>648</v>
      </c>
      <c r="B2123" s="45" t="s">
        <v>142</v>
      </c>
      <c r="C2123" s="45" t="s">
        <v>5280</v>
      </c>
      <c r="D2123" s="45" t="s">
        <v>699</v>
      </c>
      <c r="E2123" s="45" t="s">
        <v>5281</v>
      </c>
      <c r="F2123" s="45" t="s">
        <v>50</v>
      </c>
      <c r="G2123" s="45" t="s">
        <v>683</v>
      </c>
      <c r="H2123" s="45" t="s">
        <v>2979</v>
      </c>
      <c r="I2123" s="46">
        <v>53</v>
      </c>
      <c r="J2123" s="45" t="s">
        <v>5282</v>
      </c>
    </row>
    <row r="2124" spans="1:10" ht="16.5" x14ac:dyDescent="0.25">
      <c r="A2124" s="45" t="s">
        <v>648</v>
      </c>
      <c r="B2124" s="45" t="s">
        <v>142</v>
      </c>
      <c r="C2124" s="45" t="s">
        <v>5280</v>
      </c>
      <c r="D2124" s="45" t="s">
        <v>699</v>
      </c>
      <c r="E2124" s="45" t="s">
        <v>5281</v>
      </c>
      <c r="F2124" s="45" t="s">
        <v>50</v>
      </c>
      <c r="G2124" s="45" t="s">
        <v>683</v>
      </c>
      <c r="H2124" s="45" t="s">
        <v>5284</v>
      </c>
      <c r="I2124" s="46">
        <v>0</v>
      </c>
      <c r="J2124" s="45" t="s">
        <v>5283</v>
      </c>
    </row>
    <row r="2125" spans="1:10" ht="16.5" x14ac:dyDescent="0.25">
      <c r="A2125" s="45" t="s">
        <v>648</v>
      </c>
      <c r="B2125" s="45" t="s">
        <v>142</v>
      </c>
      <c r="C2125" s="45" t="s">
        <v>5280</v>
      </c>
      <c r="D2125" s="45" t="s">
        <v>699</v>
      </c>
      <c r="E2125" s="45" t="s">
        <v>5281</v>
      </c>
      <c r="F2125" s="45" t="s">
        <v>50</v>
      </c>
      <c r="G2125" s="45" t="s">
        <v>683</v>
      </c>
      <c r="H2125" s="45" t="s">
        <v>5285</v>
      </c>
      <c r="I2125" s="46">
        <v>0</v>
      </c>
      <c r="J2125" s="45" t="s">
        <v>1571</v>
      </c>
    </row>
    <row r="2126" spans="1:10" ht="16.5" x14ac:dyDescent="0.25">
      <c r="A2126" s="45" t="s">
        <v>648</v>
      </c>
      <c r="B2126" s="45" t="s">
        <v>142</v>
      </c>
      <c r="C2126" s="45" t="s">
        <v>5280</v>
      </c>
      <c r="D2126" s="45" t="s">
        <v>699</v>
      </c>
      <c r="E2126" s="45" t="s">
        <v>5281</v>
      </c>
      <c r="F2126" s="45" t="s">
        <v>50</v>
      </c>
      <c r="G2126" s="45" t="s">
        <v>683</v>
      </c>
      <c r="H2126" s="45" t="s">
        <v>5285</v>
      </c>
      <c r="I2126" s="46">
        <v>0</v>
      </c>
      <c r="J2126" s="45" t="s">
        <v>5047</v>
      </c>
    </row>
    <row r="2127" spans="1:10" ht="16.5" x14ac:dyDescent="0.25">
      <c r="A2127" s="45" t="s">
        <v>648</v>
      </c>
      <c r="B2127" s="45" t="s">
        <v>142</v>
      </c>
      <c r="C2127" s="45" t="s">
        <v>5280</v>
      </c>
      <c r="D2127" s="45" t="s">
        <v>699</v>
      </c>
      <c r="E2127" s="45" t="s">
        <v>5281</v>
      </c>
      <c r="F2127" s="45" t="s">
        <v>50</v>
      </c>
      <c r="G2127" s="45" t="s">
        <v>683</v>
      </c>
      <c r="H2127" s="45" t="s">
        <v>3004</v>
      </c>
      <c r="I2127" s="46">
        <v>0</v>
      </c>
      <c r="J2127" s="45" t="s">
        <v>5047</v>
      </c>
    </row>
    <row r="2128" spans="1:10" ht="16.5" x14ac:dyDescent="0.25">
      <c r="A2128" s="45" t="s">
        <v>648</v>
      </c>
      <c r="B2128" s="45" t="s">
        <v>142</v>
      </c>
      <c r="C2128" s="45" t="s">
        <v>5280</v>
      </c>
      <c r="D2128" s="45" t="s">
        <v>699</v>
      </c>
      <c r="E2128" s="45" t="s">
        <v>5281</v>
      </c>
      <c r="F2128" s="45" t="s">
        <v>50</v>
      </c>
      <c r="G2128" s="45" t="s">
        <v>754</v>
      </c>
      <c r="H2128" s="45" t="s">
        <v>755</v>
      </c>
      <c r="I2128" s="46">
        <v>0</v>
      </c>
      <c r="J2128" s="45" t="s">
        <v>5286</v>
      </c>
    </row>
    <row r="2129" spans="1:10" ht="16.5" x14ac:dyDescent="0.25">
      <c r="A2129" s="45" t="s">
        <v>631</v>
      </c>
      <c r="B2129" s="45" t="s">
        <v>5287</v>
      </c>
      <c r="C2129" s="45" t="s">
        <v>5288</v>
      </c>
      <c r="D2129" s="45" t="s">
        <v>634</v>
      </c>
      <c r="E2129" s="45" t="s">
        <v>4212</v>
      </c>
      <c r="F2129" s="45" t="s">
        <v>38</v>
      </c>
      <c r="G2129" s="45" t="s">
        <v>738</v>
      </c>
      <c r="H2129" s="45" t="s">
        <v>870</v>
      </c>
      <c r="I2129" s="46">
        <v>1</v>
      </c>
      <c r="J2129" s="45"/>
    </row>
    <row r="2130" spans="1:10" ht="16.5" x14ac:dyDescent="0.25">
      <c r="A2130" s="45" t="s">
        <v>631</v>
      </c>
      <c r="B2130" s="45" t="s">
        <v>5289</v>
      </c>
      <c r="C2130" s="45" t="s">
        <v>5290</v>
      </c>
      <c r="D2130" s="45" t="s">
        <v>699</v>
      </c>
      <c r="E2130" s="45" t="s">
        <v>5291</v>
      </c>
      <c r="F2130" s="45" t="s">
        <v>50</v>
      </c>
      <c r="G2130" s="45" t="s">
        <v>683</v>
      </c>
      <c r="H2130" s="45" t="s">
        <v>701</v>
      </c>
      <c r="I2130" s="46">
        <v>0</v>
      </c>
      <c r="J2130" s="45"/>
    </row>
    <row r="2131" spans="1:10" ht="16.5" x14ac:dyDescent="0.25">
      <c r="A2131" s="45" t="s">
        <v>631</v>
      </c>
      <c r="B2131" s="45" t="s">
        <v>5289</v>
      </c>
      <c r="C2131" s="45" t="s">
        <v>5290</v>
      </c>
      <c r="D2131" s="45" t="s">
        <v>699</v>
      </c>
      <c r="E2131" s="45" t="s">
        <v>5291</v>
      </c>
      <c r="F2131" s="45" t="s">
        <v>50</v>
      </c>
      <c r="G2131" s="45" t="s">
        <v>674</v>
      </c>
      <c r="H2131" s="45" t="s">
        <v>5292</v>
      </c>
      <c r="I2131" s="46">
        <v>0</v>
      </c>
      <c r="J2131" s="45"/>
    </row>
    <row r="2132" spans="1:10" ht="16.5" x14ac:dyDescent="0.25">
      <c r="A2132" s="45" t="s">
        <v>631</v>
      </c>
      <c r="B2132" s="45" t="s">
        <v>5293</v>
      </c>
      <c r="C2132" s="45" t="s">
        <v>5248</v>
      </c>
      <c r="D2132" s="45" t="s">
        <v>699</v>
      </c>
      <c r="E2132" s="45" t="s">
        <v>5294</v>
      </c>
      <c r="F2132" s="45" t="s">
        <v>38</v>
      </c>
      <c r="G2132" s="45" t="s">
        <v>646</v>
      </c>
      <c r="H2132" s="45" t="s">
        <v>1891</v>
      </c>
      <c r="I2132" s="46">
        <v>21</v>
      </c>
      <c r="J2132" s="45"/>
    </row>
    <row r="2133" spans="1:10" ht="16.5" x14ac:dyDescent="0.25">
      <c r="A2133" s="45" t="s">
        <v>631</v>
      </c>
      <c r="B2133" s="45" t="s">
        <v>5295</v>
      </c>
      <c r="C2133" s="45" t="s">
        <v>5296</v>
      </c>
      <c r="D2133" s="45" t="s">
        <v>634</v>
      </c>
      <c r="E2133" s="45" t="s">
        <v>5297</v>
      </c>
      <c r="F2133" s="45" t="s">
        <v>38</v>
      </c>
      <c r="G2133" s="45" t="s">
        <v>636</v>
      </c>
      <c r="H2133" s="45" t="s">
        <v>705</v>
      </c>
      <c r="I2133" s="46">
        <v>25</v>
      </c>
      <c r="J2133" s="45"/>
    </row>
    <row r="2134" spans="1:10" ht="16.5" x14ac:dyDescent="0.25">
      <c r="A2134" s="45" t="s">
        <v>631</v>
      </c>
      <c r="B2134" s="45" t="s">
        <v>5298</v>
      </c>
      <c r="C2134" s="45" t="s">
        <v>5299</v>
      </c>
      <c r="D2134" s="45" t="s">
        <v>634</v>
      </c>
      <c r="E2134" s="45" t="s">
        <v>5300</v>
      </c>
      <c r="F2134" s="45" t="s">
        <v>473</v>
      </c>
      <c r="G2134" s="45" t="s">
        <v>636</v>
      </c>
      <c r="H2134" s="45" t="s">
        <v>5301</v>
      </c>
      <c r="I2134" s="46">
        <v>1</v>
      </c>
      <c r="J2134" s="45"/>
    </row>
    <row r="2135" spans="1:10" ht="16.5" x14ac:dyDescent="0.25">
      <c r="A2135" s="45" t="s">
        <v>858</v>
      </c>
      <c r="B2135" s="45" t="s">
        <v>5302</v>
      </c>
      <c r="C2135" s="45" t="s">
        <v>5303</v>
      </c>
      <c r="D2135" s="45" t="s">
        <v>699</v>
      </c>
      <c r="E2135" s="45" t="s">
        <v>5304</v>
      </c>
      <c r="F2135" s="45" t="s">
        <v>38</v>
      </c>
      <c r="G2135" s="45" t="s">
        <v>646</v>
      </c>
      <c r="H2135" s="45" t="s">
        <v>4467</v>
      </c>
      <c r="I2135" s="46">
        <v>4</v>
      </c>
      <c r="J2135" s="45"/>
    </row>
    <row r="2136" spans="1:10" ht="16.5" x14ac:dyDescent="0.25">
      <c r="A2136" s="45" t="s">
        <v>808</v>
      </c>
      <c r="B2136" s="45" t="s">
        <v>5305</v>
      </c>
      <c r="C2136" s="45" t="s">
        <v>5306</v>
      </c>
      <c r="D2136" s="45" t="s">
        <v>699</v>
      </c>
      <c r="E2136" s="45" t="s">
        <v>5307</v>
      </c>
      <c r="F2136" s="45" t="s">
        <v>38</v>
      </c>
      <c r="G2136" s="45" t="s">
        <v>646</v>
      </c>
      <c r="H2136" s="45" t="s">
        <v>713</v>
      </c>
      <c r="I2136" s="46">
        <v>0</v>
      </c>
      <c r="J2136" s="45"/>
    </row>
    <row r="2137" spans="1:10" ht="16.5" x14ac:dyDescent="0.25">
      <c r="A2137" s="45" t="s">
        <v>631</v>
      </c>
      <c r="B2137" s="45" t="s">
        <v>5308</v>
      </c>
      <c r="C2137" s="45" t="s">
        <v>1222</v>
      </c>
      <c r="D2137" s="45" t="s">
        <v>634</v>
      </c>
      <c r="E2137" s="45"/>
      <c r="F2137" s="45" t="s">
        <v>38</v>
      </c>
      <c r="G2137" s="45" t="s">
        <v>641</v>
      </c>
      <c r="H2137" s="45" t="s">
        <v>2085</v>
      </c>
      <c r="I2137" s="46">
        <v>2</v>
      </c>
      <c r="J2137" s="45"/>
    </row>
    <row r="2138" spans="1:10" ht="16.5" x14ac:dyDescent="0.25">
      <c r="A2138" s="45" t="s">
        <v>808</v>
      </c>
      <c r="B2138" s="45" t="s">
        <v>5309</v>
      </c>
      <c r="C2138" s="45" t="s">
        <v>5310</v>
      </c>
      <c r="D2138" s="45" t="s">
        <v>699</v>
      </c>
      <c r="E2138" s="45" t="s">
        <v>5311</v>
      </c>
      <c r="F2138" s="45" t="s">
        <v>38</v>
      </c>
      <c r="G2138" s="45" t="s">
        <v>646</v>
      </c>
      <c r="H2138" s="45" t="s">
        <v>812</v>
      </c>
      <c r="I2138" s="46">
        <v>0</v>
      </c>
      <c r="J2138" s="45"/>
    </row>
    <row r="2139" spans="1:10" ht="16.5" x14ac:dyDescent="0.25">
      <c r="A2139" s="45" t="s">
        <v>808</v>
      </c>
      <c r="B2139" s="45" t="s">
        <v>5309</v>
      </c>
      <c r="C2139" s="45" t="s">
        <v>5310</v>
      </c>
      <c r="D2139" s="45" t="s">
        <v>813</v>
      </c>
      <c r="E2139" s="45" t="s">
        <v>5311</v>
      </c>
      <c r="F2139" s="45" t="s">
        <v>38</v>
      </c>
      <c r="G2139" s="45" t="s">
        <v>646</v>
      </c>
      <c r="H2139" s="45" t="s">
        <v>713</v>
      </c>
      <c r="I2139" s="46">
        <v>2</v>
      </c>
      <c r="J2139" s="45"/>
    </row>
    <row r="2140" spans="1:10" ht="16.5" x14ac:dyDescent="0.25">
      <c r="A2140" s="45" t="s">
        <v>631</v>
      </c>
      <c r="B2140" s="45" t="s">
        <v>5312</v>
      </c>
      <c r="C2140" s="45" t="s">
        <v>5313</v>
      </c>
      <c r="D2140" s="45" t="s">
        <v>699</v>
      </c>
      <c r="E2140" s="45" t="s">
        <v>5314</v>
      </c>
      <c r="F2140" s="45" t="s">
        <v>38</v>
      </c>
      <c r="G2140" s="45" t="s">
        <v>646</v>
      </c>
      <c r="H2140" s="45" t="s">
        <v>713</v>
      </c>
      <c r="I2140" s="46">
        <v>0</v>
      </c>
      <c r="J2140" s="45"/>
    </row>
    <row r="2141" spans="1:10" ht="16.5" x14ac:dyDescent="0.25">
      <c r="A2141" s="45" t="s">
        <v>631</v>
      </c>
      <c r="B2141" s="45" t="s">
        <v>5312</v>
      </c>
      <c r="C2141" s="45" t="s">
        <v>5313</v>
      </c>
      <c r="D2141" s="45" t="s">
        <v>813</v>
      </c>
      <c r="E2141" s="45" t="s">
        <v>5314</v>
      </c>
      <c r="F2141" s="45" t="s">
        <v>38</v>
      </c>
      <c r="G2141" s="45" t="s">
        <v>646</v>
      </c>
      <c r="H2141" s="45" t="s">
        <v>713</v>
      </c>
      <c r="I2141" s="46">
        <v>2</v>
      </c>
      <c r="J2141" s="45"/>
    </row>
    <row r="2142" spans="1:10" ht="16.5" x14ac:dyDescent="0.25">
      <c r="A2142" s="45" t="s">
        <v>631</v>
      </c>
      <c r="B2142" s="45" t="s">
        <v>5315</v>
      </c>
      <c r="C2142" s="45" t="s">
        <v>5316</v>
      </c>
      <c r="D2142" s="45" t="s">
        <v>634</v>
      </c>
      <c r="E2142" s="45" t="s">
        <v>990</v>
      </c>
      <c r="F2142" s="45" t="s">
        <v>38</v>
      </c>
      <c r="G2142" s="45" t="s">
        <v>663</v>
      </c>
      <c r="H2142" s="45" t="s">
        <v>5317</v>
      </c>
      <c r="I2142" s="46">
        <v>3</v>
      </c>
      <c r="J2142" s="45"/>
    </row>
    <row r="2143" spans="1:10" ht="16.5" x14ac:dyDescent="0.25">
      <c r="A2143" s="45" t="s">
        <v>631</v>
      </c>
      <c r="B2143" s="45" t="s">
        <v>5315</v>
      </c>
      <c r="C2143" s="45" t="s">
        <v>5316</v>
      </c>
      <c r="D2143" s="45" t="s">
        <v>634</v>
      </c>
      <c r="E2143" s="45" t="s">
        <v>990</v>
      </c>
      <c r="F2143" s="45" t="s">
        <v>38</v>
      </c>
      <c r="G2143" s="45" t="s">
        <v>646</v>
      </c>
      <c r="H2143" s="45" t="s">
        <v>5318</v>
      </c>
      <c r="I2143" s="46">
        <v>6</v>
      </c>
      <c r="J2143" s="45"/>
    </row>
    <row r="2144" spans="1:10" ht="16.5" x14ac:dyDescent="0.25">
      <c r="A2144" s="45" t="s">
        <v>655</v>
      </c>
      <c r="B2144" s="45" t="s">
        <v>5319</v>
      </c>
      <c r="C2144" s="45" t="s">
        <v>5320</v>
      </c>
      <c r="D2144" s="45" t="s">
        <v>634</v>
      </c>
      <c r="E2144" s="45" t="s">
        <v>5321</v>
      </c>
      <c r="F2144" s="45" t="s">
        <v>473</v>
      </c>
      <c r="G2144" s="45" t="s">
        <v>659</v>
      </c>
      <c r="H2144" s="45" t="s">
        <v>2305</v>
      </c>
      <c r="I2144" s="46">
        <v>0</v>
      </c>
      <c r="J2144" s="45"/>
    </row>
    <row r="2145" spans="1:10" ht="16.5" x14ac:dyDescent="0.25">
      <c r="A2145" s="45" t="s">
        <v>655</v>
      </c>
      <c r="B2145" s="45" t="s">
        <v>5319</v>
      </c>
      <c r="C2145" s="45" t="s">
        <v>5320</v>
      </c>
      <c r="D2145" s="45" t="s">
        <v>634</v>
      </c>
      <c r="E2145" s="45" t="s">
        <v>5321</v>
      </c>
      <c r="F2145" s="45" t="s">
        <v>473</v>
      </c>
      <c r="G2145" s="45" t="s">
        <v>659</v>
      </c>
      <c r="H2145" s="45" t="s">
        <v>662</v>
      </c>
      <c r="I2145" s="46">
        <v>1</v>
      </c>
      <c r="J2145" s="45"/>
    </row>
    <row r="2146" spans="1:10" ht="16.5" x14ac:dyDescent="0.25">
      <c r="A2146" s="45" t="s">
        <v>631</v>
      </c>
      <c r="B2146" s="45" t="s">
        <v>5322</v>
      </c>
      <c r="C2146" s="45" t="s">
        <v>5323</v>
      </c>
      <c r="D2146" s="45" t="s">
        <v>634</v>
      </c>
      <c r="E2146" s="45" t="s">
        <v>5324</v>
      </c>
      <c r="F2146" s="45" t="s">
        <v>50</v>
      </c>
      <c r="G2146" s="45" t="s">
        <v>636</v>
      </c>
      <c r="H2146" s="45" t="s">
        <v>5325</v>
      </c>
      <c r="I2146" s="46">
        <v>23</v>
      </c>
      <c r="J2146" s="45"/>
    </row>
    <row r="2147" spans="1:10" ht="16.5" x14ac:dyDescent="0.25">
      <c r="A2147" s="45" t="s">
        <v>631</v>
      </c>
      <c r="B2147" s="45" t="s">
        <v>5322</v>
      </c>
      <c r="C2147" s="45" t="s">
        <v>5323</v>
      </c>
      <c r="D2147" s="45" t="s">
        <v>634</v>
      </c>
      <c r="E2147" s="45" t="s">
        <v>5324</v>
      </c>
      <c r="F2147" s="45" t="s">
        <v>50</v>
      </c>
      <c r="G2147" s="45" t="s">
        <v>636</v>
      </c>
      <c r="H2147" s="45" t="s">
        <v>5326</v>
      </c>
      <c r="I2147" s="46">
        <v>23</v>
      </c>
      <c r="J2147" s="45"/>
    </row>
    <row r="2148" spans="1:10" ht="16.5" x14ac:dyDescent="0.25">
      <c r="A2148" s="45" t="s">
        <v>631</v>
      </c>
      <c r="B2148" s="45" t="s">
        <v>5327</v>
      </c>
      <c r="C2148" s="45" t="s">
        <v>5328</v>
      </c>
      <c r="D2148" s="45" t="s">
        <v>699</v>
      </c>
      <c r="E2148" s="45" t="s">
        <v>5329</v>
      </c>
      <c r="F2148" s="45" t="s">
        <v>38</v>
      </c>
      <c r="G2148" s="45" t="s">
        <v>646</v>
      </c>
      <c r="H2148" s="45" t="s">
        <v>713</v>
      </c>
      <c r="I2148" s="46">
        <v>0</v>
      </c>
      <c r="J2148" s="45"/>
    </row>
    <row r="2149" spans="1:10" ht="16.5" x14ac:dyDescent="0.25">
      <c r="A2149" s="45" t="s">
        <v>631</v>
      </c>
      <c r="B2149" s="45" t="s">
        <v>5330</v>
      </c>
      <c r="C2149" s="45" t="s">
        <v>5331</v>
      </c>
      <c r="D2149" s="45" t="s">
        <v>634</v>
      </c>
      <c r="E2149" s="45" t="s">
        <v>5332</v>
      </c>
      <c r="F2149" s="45" t="s">
        <v>473</v>
      </c>
      <c r="G2149" s="45" t="s">
        <v>636</v>
      </c>
      <c r="H2149" s="45" t="s">
        <v>5333</v>
      </c>
      <c r="I2149" s="46">
        <v>1</v>
      </c>
      <c r="J2149" s="45"/>
    </row>
    <row r="2150" spans="1:10" ht="16.5" x14ac:dyDescent="0.25">
      <c r="A2150" s="45" t="s">
        <v>631</v>
      </c>
      <c r="B2150" s="45" t="s">
        <v>5334</v>
      </c>
      <c r="C2150" s="45" t="s">
        <v>5335</v>
      </c>
      <c r="D2150" s="45" t="s">
        <v>634</v>
      </c>
      <c r="E2150" s="45" t="s">
        <v>5336</v>
      </c>
      <c r="F2150" s="45" t="s">
        <v>50</v>
      </c>
      <c r="G2150" s="45" t="s">
        <v>683</v>
      </c>
      <c r="H2150" s="45" t="s">
        <v>701</v>
      </c>
      <c r="I2150" s="46">
        <v>0</v>
      </c>
      <c r="J2150" s="45"/>
    </row>
    <row r="2151" spans="1:10" ht="16.5" x14ac:dyDescent="0.25">
      <c r="A2151" s="45" t="s">
        <v>631</v>
      </c>
      <c r="B2151" s="45" t="s">
        <v>5334</v>
      </c>
      <c r="C2151" s="45" t="s">
        <v>5335</v>
      </c>
      <c r="D2151" s="45" t="s">
        <v>634</v>
      </c>
      <c r="E2151" s="45" t="s">
        <v>5336</v>
      </c>
      <c r="F2151" s="45" t="s">
        <v>50</v>
      </c>
      <c r="G2151" s="45" t="s">
        <v>636</v>
      </c>
      <c r="H2151" s="45" t="s">
        <v>2030</v>
      </c>
      <c r="I2151" s="46">
        <v>1</v>
      </c>
      <c r="J2151" s="45"/>
    </row>
    <row r="2152" spans="1:10" ht="16.5" x14ac:dyDescent="0.25">
      <c r="A2152" s="45" t="s">
        <v>631</v>
      </c>
      <c r="B2152" s="45" t="s">
        <v>5337</v>
      </c>
      <c r="C2152" s="45" t="s">
        <v>5338</v>
      </c>
      <c r="D2152" s="45" t="s">
        <v>634</v>
      </c>
      <c r="E2152" s="45" t="s">
        <v>5339</v>
      </c>
      <c r="F2152" s="45" t="s">
        <v>50</v>
      </c>
      <c r="G2152" s="45" t="s">
        <v>674</v>
      </c>
      <c r="H2152" s="45" t="s">
        <v>1947</v>
      </c>
      <c r="I2152" s="46">
        <v>6</v>
      </c>
      <c r="J2152" s="45"/>
    </row>
    <row r="2153" spans="1:10" ht="16.5" x14ac:dyDescent="0.25">
      <c r="A2153" s="45" t="s">
        <v>631</v>
      </c>
      <c r="B2153" s="45" t="s">
        <v>5340</v>
      </c>
      <c r="C2153" s="45" t="s">
        <v>5341</v>
      </c>
      <c r="D2153" s="45" t="s">
        <v>634</v>
      </c>
      <c r="E2153" s="45" t="s">
        <v>5342</v>
      </c>
      <c r="F2153" s="45" t="s">
        <v>38</v>
      </c>
      <c r="G2153" s="45" t="s">
        <v>636</v>
      </c>
      <c r="H2153" s="45" t="s">
        <v>1271</v>
      </c>
      <c r="I2153" s="46">
        <v>2</v>
      </c>
      <c r="J2153" s="45"/>
    </row>
    <row r="2154" spans="1:10" ht="16.5" x14ac:dyDescent="0.25">
      <c r="A2154" s="45" t="s">
        <v>631</v>
      </c>
      <c r="B2154" s="45" t="s">
        <v>5343</v>
      </c>
      <c r="C2154" s="45" t="s">
        <v>5344</v>
      </c>
      <c r="D2154" s="45" t="s">
        <v>634</v>
      </c>
      <c r="E2154" s="45" t="s">
        <v>5345</v>
      </c>
      <c r="F2154" s="45" t="s">
        <v>50</v>
      </c>
      <c r="G2154" s="45" t="s">
        <v>674</v>
      </c>
      <c r="H2154" s="45" t="s">
        <v>939</v>
      </c>
      <c r="I2154" s="46">
        <v>1</v>
      </c>
      <c r="J2154" s="45"/>
    </row>
    <row r="2155" spans="1:10" ht="16.5" x14ac:dyDescent="0.25">
      <c r="A2155" s="45" t="s">
        <v>631</v>
      </c>
      <c r="B2155" s="45" t="s">
        <v>5346</v>
      </c>
      <c r="C2155" s="45" t="s">
        <v>1089</v>
      </c>
      <c r="D2155" s="45" t="s">
        <v>634</v>
      </c>
      <c r="E2155" s="45" t="s">
        <v>5347</v>
      </c>
      <c r="F2155" s="45" t="s">
        <v>38</v>
      </c>
      <c r="G2155" s="45" t="s">
        <v>636</v>
      </c>
      <c r="H2155" s="45" t="s">
        <v>2735</v>
      </c>
      <c r="I2155" s="46">
        <v>8</v>
      </c>
      <c r="J2155" s="45"/>
    </row>
    <row r="2156" spans="1:10" ht="16.5" x14ac:dyDescent="0.25">
      <c r="A2156" s="45" t="s">
        <v>631</v>
      </c>
      <c r="B2156" s="45" t="s">
        <v>5348</v>
      </c>
      <c r="C2156" s="45" t="s">
        <v>1429</v>
      </c>
      <c r="D2156" s="45" t="s">
        <v>634</v>
      </c>
      <c r="E2156" s="45" t="s">
        <v>5349</v>
      </c>
      <c r="F2156" s="45" t="s">
        <v>38</v>
      </c>
      <c r="G2156" s="45" t="s">
        <v>738</v>
      </c>
      <c r="H2156" s="45" t="s">
        <v>870</v>
      </c>
      <c r="I2156" s="46">
        <v>2</v>
      </c>
      <c r="J2156" s="45"/>
    </row>
    <row r="2157" spans="1:10" ht="16.5" x14ac:dyDescent="0.25">
      <c r="A2157" s="45" t="s">
        <v>631</v>
      </c>
      <c r="B2157" s="45" t="s">
        <v>5348</v>
      </c>
      <c r="C2157" s="45" t="s">
        <v>1429</v>
      </c>
      <c r="D2157" s="45" t="s">
        <v>634</v>
      </c>
      <c r="E2157" s="45" t="s">
        <v>5349</v>
      </c>
      <c r="F2157" s="45" t="s">
        <v>38</v>
      </c>
      <c r="G2157" s="45" t="s">
        <v>738</v>
      </c>
      <c r="H2157" s="45" t="s">
        <v>872</v>
      </c>
      <c r="I2157" s="46">
        <v>2</v>
      </c>
      <c r="J2157" s="45"/>
    </row>
    <row r="2158" spans="1:10" ht="16.5" x14ac:dyDescent="0.25">
      <c r="A2158" s="45" t="s">
        <v>631</v>
      </c>
      <c r="B2158" s="45" t="s">
        <v>5350</v>
      </c>
      <c r="C2158" s="45" t="s">
        <v>5351</v>
      </c>
      <c r="D2158" s="45" t="s">
        <v>699</v>
      </c>
      <c r="E2158" s="45" t="s">
        <v>5352</v>
      </c>
      <c r="F2158" s="45" t="s">
        <v>50</v>
      </c>
      <c r="G2158" s="45" t="s">
        <v>754</v>
      </c>
      <c r="H2158" s="45" t="s">
        <v>755</v>
      </c>
      <c r="I2158" s="46">
        <v>0</v>
      </c>
      <c r="J2158" s="45"/>
    </row>
    <row r="2159" spans="1:10" ht="16.5" x14ac:dyDescent="0.25">
      <c r="A2159" s="45" t="s">
        <v>631</v>
      </c>
      <c r="B2159" s="45" t="s">
        <v>5353</v>
      </c>
      <c r="C2159" s="45" t="s">
        <v>5354</v>
      </c>
      <c r="D2159" s="45" t="s">
        <v>634</v>
      </c>
      <c r="E2159" s="45" t="s">
        <v>5355</v>
      </c>
      <c r="F2159" s="45" t="s">
        <v>50</v>
      </c>
      <c r="G2159" s="45" t="s">
        <v>674</v>
      </c>
      <c r="H2159" s="45" t="s">
        <v>2103</v>
      </c>
      <c r="I2159" s="46">
        <v>1</v>
      </c>
      <c r="J2159" s="45"/>
    </row>
    <row r="2160" spans="1:10" ht="16.5" x14ac:dyDescent="0.25">
      <c r="A2160" s="45" t="s">
        <v>631</v>
      </c>
      <c r="B2160" s="45" t="s">
        <v>5356</v>
      </c>
      <c r="C2160" s="45" t="s">
        <v>3024</v>
      </c>
      <c r="D2160" s="45" t="s">
        <v>634</v>
      </c>
      <c r="E2160" s="45" t="s">
        <v>5357</v>
      </c>
      <c r="F2160" s="45" t="s">
        <v>473</v>
      </c>
      <c r="G2160" s="45" t="s">
        <v>646</v>
      </c>
      <c r="H2160" s="45" t="s">
        <v>647</v>
      </c>
      <c r="I2160" s="46">
        <v>1</v>
      </c>
      <c r="J2160" s="45"/>
    </row>
    <row r="2161" spans="1:10" ht="16.5" x14ac:dyDescent="0.25">
      <c r="A2161" s="45" t="s">
        <v>858</v>
      </c>
      <c r="B2161" s="45" t="s">
        <v>5358</v>
      </c>
      <c r="C2161" s="45" t="s">
        <v>5359</v>
      </c>
      <c r="D2161" s="45" t="s">
        <v>634</v>
      </c>
      <c r="E2161" s="45" t="s">
        <v>5360</v>
      </c>
      <c r="F2161" s="45" t="s">
        <v>473</v>
      </c>
      <c r="G2161" s="45" t="s">
        <v>674</v>
      </c>
      <c r="H2161" s="45" t="s">
        <v>1250</v>
      </c>
      <c r="I2161" s="46">
        <v>1</v>
      </c>
      <c r="J2161" s="45"/>
    </row>
    <row r="2162" spans="1:10" ht="16.5" x14ac:dyDescent="0.25">
      <c r="A2162" s="45" t="s">
        <v>631</v>
      </c>
      <c r="B2162" s="45" t="s">
        <v>5361</v>
      </c>
      <c r="C2162" s="45" t="s">
        <v>5362</v>
      </c>
      <c r="D2162" s="45" t="s">
        <v>634</v>
      </c>
      <c r="E2162" s="45" t="s">
        <v>5363</v>
      </c>
      <c r="F2162" s="45" t="s">
        <v>50</v>
      </c>
      <c r="G2162" s="45" t="s">
        <v>636</v>
      </c>
      <c r="H2162" s="45" t="s">
        <v>2549</v>
      </c>
      <c r="I2162" s="46">
        <v>11</v>
      </c>
      <c r="J2162" s="45"/>
    </row>
    <row r="2163" spans="1:10" ht="16.5" x14ac:dyDescent="0.25">
      <c r="A2163" s="45" t="s">
        <v>631</v>
      </c>
      <c r="B2163" s="45" t="s">
        <v>5364</v>
      </c>
      <c r="C2163" s="45" t="s">
        <v>5365</v>
      </c>
      <c r="D2163" s="45" t="s">
        <v>699</v>
      </c>
      <c r="E2163" s="45" t="s">
        <v>5366</v>
      </c>
      <c r="F2163" s="45" t="s">
        <v>38</v>
      </c>
      <c r="G2163" s="45" t="s">
        <v>646</v>
      </c>
      <c r="H2163" s="45" t="s">
        <v>713</v>
      </c>
      <c r="I2163" s="46">
        <v>8</v>
      </c>
      <c r="J2163" s="45"/>
    </row>
    <row r="2164" spans="1:10" ht="16.5" x14ac:dyDescent="0.25">
      <c r="A2164" s="45" t="s">
        <v>858</v>
      </c>
      <c r="B2164" s="45" t="s">
        <v>5367</v>
      </c>
      <c r="C2164" s="45" t="s">
        <v>5368</v>
      </c>
      <c r="D2164" s="45" t="s">
        <v>634</v>
      </c>
      <c r="E2164" s="45" t="s">
        <v>4537</v>
      </c>
      <c r="F2164" s="45" t="s">
        <v>50</v>
      </c>
      <c r="G2164" s="45" t="s">
        <v>746</v>
      </c>
      <c r="H2164" s="45" t="s">
        <v>747</v>
      </c>
      <c r="I2164" s="46">
        <v>1</v>
      </c>
      <c r="J2164" s="45"/>
    </row>
    <row r="2165" spans="1:10" ht="16.5" x14ac:dyDescent="0.25">
      <c r="A2165" s="45" t="s">
        <v>858</v>
      </c>
      <c r="B2165" s="45" t="s">
        <v>5367</v>
      </c>
      <c r="C2165" s="45" t="s">
        <v>5368</v>
      </c>
      <c r="D2165" s="45" t="s">
        <v>634</v>
      </c>
      <c r="E2165" s="45" t="s">
        <v>4537</v>
      </c>
      <c r="F2165" s="45" t="s">
        <v>50</v>
      </c>
      <c r="G2165" s="45" t="s">
        <v>748</v>
      </c>
      <c r="H2165" s="45" t="s">
        <v>2051</v>
      </c>
      <c r="I2165" s="46">
        <v>1</v>
      </c>
      <c r="J2165" s="45"/>
    </row>
    <row r="2166" spans="1:10" ht="16.5" x14ac:dyDescent="0.25">
      <c r="A2166" s="45" t="s">
        <v>631</v>
      </c>
      <c r="B2166" s="45" t="s">
        <v>5369</v>
      </c>
      <c r="C2166" s="45" t="s">
        <v>5370</v>
      </c>
      <c r="D2166" s="45" t="s">
        <v>634</v>
      </c>
      <c r="E2166" s="45" t="s">
        <v>5371</v>
      </c>
      <c r="F2166" s="45" t="s">
        <v>50</v>
      </c>
      <c r="G2166" s="45" t="s">
        <v>674</v>
      </c>
      <c r="H2166" s="45" t="s">
        <v>1964</v>
      </c>
      <c r="I2166" s="46">
        <v>1</v>
      </c>
      <c r="J2166" s="45"/>
    </row>
    <row r="2167" spans="1:10" ht="16.5" x14ac:dyDescent="0.25">
      <c r="A2167" s="45" t="s">
        <v>631</v>
      </c>
      <c r="B2167" s="45" t="s">
        <v>5372</v>
      </c>
      <c r="C2167" s="45" t="s">
        <v>5373</v>
      </c>
      <c r="D2167" s="45" t="s">
        <v>634</v>
      </c>
      <c r="E2167" s="45" t="s">
        <v>3974</v>
      </c>
      <c r="F2167" s="45" t="s">
        <v>38</v>
      </c>
      <c r="G2167" s="45" t="s">
        <v>667</v>
      </c>
      <c r="H2167" s="45" t="s">
        <v>1016</v>
      </c>
      <c r="I2167" s="46">
        <v>2</v>
      </c>
      <c r="J2167" s="45"/>
    </row>
    <row r="2168" spans="1:10" ht="16.5" x14ac:dyDescent="0.25">
      <c r="A2168" s="45" t="s">
        <v>631</v>
      </c>
      <c r="B2168" s="45" t="s">
        <v>5374</v>
      </c>
      <c r="C2168" s="45" t="s">
        <v>5375</v>
      </c>
      <c r="D2168" s="45" t="s">
        <v>699</v>
      </c>
      <c r="E2168" s="45" t="s">
        <v>5376</v>
      </c>
      <c r="F2168" s="45" t="s">
        <v>38</v>
      </c>
      <c r="G2168" s="45" t="s">
        <v>855</v>
      </c>
      <c r="H2168" s="45" t="s">
        <v>2190</v>
      </c>
      <c r="I2168" s="46">
        <v>3</v>
      </c>
      <c r="J2168" s="45"/>
    </row>
    <row r="2169" spans="1:10" ht="16.5" x14ac:dyDescent="0.25">
      <c r="A2169" s="45" t="s">
        <v>631</v>
      </c>
      <c r="B2169" s="45" t="s">
        <v>5377</v>
      </c>
      <c r="C2169" s="45" t="s">
        <v>5378</v>
      </c>
      <c r="D2169" s="45" t="s">
        <v>634</v>
      </c>
      <c r="E2169" s="45" t="s">
        <v>5379</v>
      </c>
      <c r="F2169" s="45" t="s">
        <v>50</v>
      </c>
      <c r="G2169" s="45" t="s">
        <v>674</v>
      </c>
      <c r="H2169" s="45" t="s">
        <v>1391</v>
      </c>
      <c r="I2169" s="46">
        <v>1</v>
      </c>
      <c r="J2169" s="45"/>
    </row>
    <row r="2170" spans="1:10" ht="16.5" x14ac:dyDescent="0.25">
      <c r="A2170" s="45" t="s">
        <v>631</v>
      </c>
      <c r="B2170" s="45" t="s">
        <v>5380</v>
      </c>
      <c r="C2170" s="45" t="s">
        <v>5381</v>
      </c>
      <c r="D2170" s="45" t="s">
        <v>634</v>
      </c>
      <c r="E2170" s="45" t="s">
        <v>5382</v>
      </c>
      <c r="F2170" s="45" t="s">
        <v>50</v>
      </c>
      <c r="G2170" s="45" t="s">
        <v>674</v>
      </c>
      <c r="H2170" s="45" t="s">
        <v>820</v>
      </c>
      <c r="I2170" s="46">
        <v>2</v>
      </c>
      <c r="J2170" s="45"/>
    </row>
    <row r="2171" spans="1:10" ht="16.5" x14ac:dyDescent="0.25">
      <c r="A2171" s="45" t="s">
        <v>631</v>
      </c>
      <c r="B2171" s="45" t="s">
        <v>5383</v>
      </c>
      <c r="C2171" s="45" t="s">
        <v>5384</v>
      </c>
      <c r="D2171" s="45" t="s">
        <v>634</v>
      </c>
      <c r="E2171" s="45" t="s">
        <v>1118</v>
      </c>
      <c r="F2171" s="45" t="s">
        <v>1119</v>
      </c>
      <c r="G2171" s="45" t="s">
        <v>636</v>
      </c>
      <c r="H2171" s="45" t="s">
        <v>1120</v>
      </c>
      <c r="I2171" s="46">
        <v>1</v>
      </c>
      <c r="J2171" s="45"/>
    </row>
    <row r="2172" spans="1:10" ht="16.5" x14ac:dyDescent="0.25">
      <c r="A2172" s="45" t="s">
        <v>808</v>
      </c>
      <c r="B2172" s="45" t="s">
        <v>5385</v>
      </c>
      <c r="C2172" s="45" t="s">
        <v>5386</v>
      </c>
      <c r="D2172" s="45" t="s">
        <v>634</v>
      </c>
      <c r="E2172" s="45" t="s">
        <v>5387</v>
      </c>
      <c r="F2172" s="45" t="s">
        <v>473</v>
      </c>
      <c r="G2172" s="45" t="s">
        <v>659</v>
      </c>
      <c r="H2172" s="45" t="s">
        <v>1412</v>
      </c>
      <c r="I2172" s="46">
        <v>0</v>
      </c>
      <c r="J2172" s="45"/>
    </row>
    <row r="2173" spans="1:10" ht="16.5" x14ac:dyDescent="0.25">
      <c r="A2173" s="45" t="s">
        <v>631</v>
      </c>
      <c r="B2173" s="45" t="s">
        <v>5388</v>
      </c>
      <c r="C2173" s="45" t="s">
        <v>5389</v>
      </c>
      <c r="D2173" s="45" t="s">
        <v>634</v>
      </c>
      <c r="E2173" s="45" t="s">
        <v>4297</v>
      </c>
      <c r="F2173" s="45" t="s">
        <v>38</v>
      </c>
      <c r="G2173" s="45" t="s">
        <v>646</v>
      </c>
      <c r="H2173" s="45" t="s">
        <v>713</v>
      </c>
      <c r="I2173" s="46">
        <v>10</v>
      </c>
      <c r="J2173" s="45"/>
    </row>
    <row r="2174" spans="1:10" ht="16.5" x14ac:dyDescent="0.25">
      <c r="A2174" s="45" t="s">
        <v>631</v>
      </c>
      <c r="B2174" s="45" t="s">
        <v>5388</v>
      </c>
      <c r="C2174" s="45" t="s">
        <v>5389</v>
      </c>
      <c r="D2174" s="45" t="s">
        <v>634</v>
      </c>
      <c r="E2174" s="45" t="s">
        <v>4297</v>
      </c>
      <c r="F2174" s="45" t="s">
        <v>38</v>
      </c>
      <c r="G2174" s="45" t="s">
        <v>665</v>
      </c>
      <c r="H2174" s="45" t="s">
        <v>982</v>
      </c>
      <c r="I2174" s="46">
        <v>10</v>
      </c>
      <c r="J2174" s="45"/>
    </row>
    <row r="2175" spans="1:10" ht="16.5" x14ac:dyDescent="0.25">
      <c r="A2175" s="45" t="s">
        <v>631</v>
      </c>
      <c r="B2175" s="45" t="s">
        <v>5390</v>
      </c>
      <c r="C2175" s="45" t="s">
        <v>5391</v>
      </c>
      <c r="D2175" s="45" t="s">
        <v>634</v>
      </c>
      <c r="E2175" s="45" t="s">
        <v>5392</v>
      </c>
      <c r="F2175" s="45" t="s">
        <v>50</v>
      </c>
      <c r="G2175" s="45" t="s">
        <v>674</v>
      </c>
      <c r="H2175" s="45" t="s">
        <v>2541</v>
      </c>
      <c r="I2175" s="46">
        <v>1</v>
      </c>
      <c r="J2175" s="45"/>
    </row>
    <row r="2176" spans="1:10" ht="16.5" x14ac:dyDescent="0.25">
      <c r="A2176" s="45" t="s">
        <v>631</v>
      </c>
      <c r="B2176" s="45" t="s">
        <v>5390</v>
      </c>
      <c r="C2176" s="45" t="s">
        <v>5391</v>
      </c>
      <c r="D2176" s="45" t="s">
        <v>634</v>
      </c>
      <c r="E2176" s="45" t="s">
        <v>5392</v>
      </c>
      <c r="F2176" s="45" t="s">
        <v>50</v>
      </c>
      <c r="G2176" s="45" t="s">
        <v>674</v>
      </c>
      <c r="H2176" s="45" t="s">
        <v>5393</v>
      </c>
      <c r="I2176" s="46">
        <v>0</v>
      </c>
      <c r="J2176" s="45"/>
    </row>
    <row r="2177" spans="1:10" ht="16.5" x14ac:dyDescent="0.25">
      <c r="A2177" s="45" t="s">
        <v>631</v>
      </c>
      <c r="B2177" s="45" t="s">
        <v>5394</v>
      </c>
      <c r="C2177" s="45" t="s">
        <v>5395</v>
      </c>
      <c r="D2177" s="45" t="s">
        <v>634</v>
      </c>
      <c r="E2177" s="45" t="s">
        <v>5396</v>
      </c>
      <c r="F2177" s="45" t="s">
        <v>38</v>
      </c>
      <c r="G2177" s="45" t="s">
        <v>665</v>
      </c>
      <c r="H2177" s="45" t="s">
        <v>3466</v>
      </c>
      <c r="I2177" s="46">
        <v>3</v>
      </c>
      <c r="J2177" s="45"/>
    </row>
    <row r="2178" spans="1:10" ht="16.5" x14ac:dyDescent="0.25">
      <c r="A2178" s="45" t="s">
        <v>631</v>
      </c>
      <c r="B2178" s="45" t="s">
        <v>5397</v>
      </c>
      <c r="C2178" s="45" t="s">
        <v>5398</v>
      </c>
      <c r="D2178" s="45" t="s">
        <v>634</v>
      </c>
      <c r="E2178" s="45" t="s">
        <v>5399</v>
      </c>
      <c r="F2178" s="45" t="s">
        <v>473</v>
      </c>
      <c r="G2178" s="45" t="s">
        <v>738</v>
      </c>
      <c r="H2178" s="45" t="s">
        <v>1175</v>
      </c>
      <c r="I2178" s="46">
        <v>472</v>
      </c>
      <c r="J2178" s="45"/>
    </row>
    <row r="2179" spans="1:10" ht="16.5" x14ac:dyDescent="0.25">
      <c r="A2179" s="45" t="s">
        <v>631</v>
      </c>
      <c r="B2179" s="45" t="s">
        <v>5400</v>
      </c>
      <c r="C2179" s="45" t="s">
        <v>5401</v>
      </c>
      <c r="D2179" s="45" t="s">
        <v>699</v>
      </c>
      <c r="E2179" s="45" t="s">
        <v>5402</v>
      </c>
      <c r="F2179" s="45" t="s">
        <v>50</v>
      </c>
      <c r="G2179" s="45" t="s">
        <v>754</v>
      </c>
      <c r="H2179" s="45" t="s">
        <v>755</v>
      </c>
      <c r="I2179" s="46">
        <v>0</v>
      </c>
      <c r="J2179" s="45"/>
    </row>
    <row r="2180" spans="1:10" ht="16.5" x14ac:dyDescent="0.25">
      <c r="A2180" s="45" t="s">
        <v>631</v>
      </c>
      <c r="B2180" s="45" t="s">
        <v>5403</v>
      </c>
      <c r="C2180" s="45" t="s">
        <v>5404</v>
      </c>
      <c r="D2180" s="45" t="s">
        <v>634</v>
      </c>
      <c r="E2180" s="45" t="s">
        <v>5405</v>
      </c>
      <c r="F2180" s="45" t="s">
        <v>38</v>
      </c>
      <c r="G2180" s="45" t="s">
        <v>646</v>
      </c>
      <c r="H2180" s="45" t="s">
        <v>1231</v>
      </c>
      <c r="I2180" s="46">
        <v>0</v>
      </c>
      <c r="J2180" s="45"/>
    </row>
    <row r="2181" spans="1:10" ht="16.5" x14ac:dyDescent="0.25">
      <c r="A2181" s="45" t="s">
        <v>631</v>
      </c>
      <c r="B2181" s="45" t="s">
        <v>5403</v>
      </c>
      <c r="C2181" s="45" t="s">
        <v>5404</v>
      </c>
      <c r="D2181" s="45" t="s">
        <v>634</v>
      </c>
      <c r="E2181" s="45" t="s">
        <v>5405</v>
      </c>
      <c r="F2181" s="45" t="s">
        <v>38</v>
      </c>
      <c r="G2181" s="45" t="s">
        <v>665</v>
      </c>
      <c r="H2181" s="45" t="s">
        <v>1232</v>
      </c>
      <c r="I2181" s="46">
        <v>1</v>
      </c>
      <c r="J2181" s="45"/>
    </row>
    <row r="2182" spans="1:10" ht="16.5" x14ac:dyDescent="0.25">
      <c r="A2182" s="45" t="s">
        <v>631</v>
      </c>
      <c r="B2182" s="45" t="s">
        <v>5406</v>
      </c>
      <c r="C2182" s="45" t="s">
        <v>5407</v>
      </c>
      <c r="D2182" s="45" t="s">
        <v>634</v>
      </c>
      <c r="E2182" s="45" t="s">
        <v>5408</v>
      </c>
      <c r="F2182" s="45" t="s">
        <v>473</v>
      </c>
      <c r="G2182" s="45" t="s">
        <v>636</v>
      </c>
      <c r="H2182" s="45" t="s">
        <v>2156</v>
      </c>
      <c r="I2182" s="46">
        <v>2</v>
      </c>
      <c r="J2182" s="45"/>
    </row>
    <row r="2183" spans="1:10" ht="16.5" x14ac:dyDescent="0.25">
      <c r="A2183" s="45" t="s">
        <v>631</v>
      </c>
      <c r="B2183" s="45" t="s">
        <v>5409</v>
      </c>
      <c r="C2183" s="45" t="s">
        <v>1089</v>
      </c>
      <c r="D2183" s="45" t="s">
        <v>634</v>
      </c>
      <c r="E2183" s="45" t="s">
        <v>5410</v>
      </c>
      <c r="F2183" s="45" t="s">
        <v>38</v>
      </c>
      <c r="G2183" s="45" t="s">
        <v>636</v>
      </c>
      <c r="H2183" s="45" t="s">
        <v>1928</v>
      </c>
      <c r="I2183" s="46">
        <v>1</v>
      </c>
      <c r="J2183" s="45"/>
    </row>
    <row r="2184" spans="1:10" ht="16.5" x14ac:dyDescent="0.25">
      <c r="A2184" s="45" t="s">
        <v>631</v>
      </c>
      <c r="B2184" s="45" t="s">
        <v>5411</v>
      </c>
      <c r="C2184" s="45" t="s">
        <v>5412</v>
      </c>
      <c r="D2184" s="45" t="s">
        <v>634</v>
      </c>
      <c r="E2184" s="45" t="s">
        <v>5413</v>
      </c>
      <c r="F2184" s="45" t="s">
        <v>50</v>
      </c>
      <c r="G2184" s="45" t="s">
        <v>674</v>
      </c>
      <c r="H2184" s="45" t="s">
        <v>5414</v>
      </c>
      <c r="I2184" s="46">
        <v>240</v>
      </c>
      <c r="J2184" s="45"/>
    </row>
    <row r="2185" spans="1:10" ht="16.5" x14ac:dyDescent="0.25">
      <c r="A2185" s="45" t="s">
        <v>631</v>
      </c>
      <c r="B2185" s="45" t="s">
        <v>5415</v>
      </c>
      <c r="C2185" s="45" t="s">
        <v>4865</v>
      </c>
      <c r="D2185" s="45" t="s">
        <v>634</v>
      </c>
      <c r="E2185" s="45" t="s">
        <v>5416</v>
      </c>
      <c r="F2185" s="45" t="s">
        <v>50</v>
      </c>
      <c r="G2185" s="45" t="s">
        <v>636</v>
      </c>
      <c r="H2185" s="45" t="s">
        <v>4867</v>
      </c>
      <c r="I2185" s="46">
        <v>8</v>
      </c>
      <c r="J2185" s="45"/>
    </row>
    <row r="2186" spans="1:10" ht="16.5" x14ac:dyDescent="0.25">
      <c r="A2186" s="45" t="s">
        <v>631</v>
      </c>
      <c r="B2186" s="45" t="s">
        <v>5417</v>
      </c>
      <c r="C2186" s="45" t="s">
        <v>5418</v>
      </c>
      <c r="D2186" s="45" t="s">
        <v>699</v>
      </c>
      <c r="E2186" s="45" t="s">
        <v>5419</v>
      </c>
      <c r="F2186" s="45" t="s">
        <v>38</v>
      </c>
      <c r="G2186" s="45" t="s">
        <v>646</v>
      </c>
      <c r="H2186" s="45" t="s">
        <v>713</v>
      </c>
      <c r="I2186" s="46">
        <v>70</v>
      </c>
      <c r="J2186" s="45"/>
    </row>
    <row r="2187" spans="1:10" ht="16.5" x14ac:dyDescent="0.25">
      <c r="A2187" s="45" t="s">
        <v>631</v>
      </c>
      <c r="B2187" s="45" t="s">
        <v>5420</v>
      </c>
      <c r="C2187" s="45" t="s">
        <v>2428</v>
      </c>
      <c r="D2187" s="45" t="s">
        <v>634</v>
      </c>
      <c r="E2187" s="45" t="s">
        <v>5421</v>
      </c>
      <c r="F2187" s="45" t="s">
        <v>38</v>
      </c>
      <c r="G2187" s="45" t="s">
        <v>636</v>
      </c>
      <c r="H2187" s="45" t="s">
        <v>2430</v>
      </c>
      <c r="I2187" s="46">
        <v>1</v>
      </c>
      <c r="J2187" s="45"/>
    </row>
    <row r="2188" spans="1:10" ht="16.5" x14ac:dyDescent="0.25">
      <c r="A2188" s="45" t="s">
        <v>631</v>
      </c>
      <c r="B2188" s="45" t="s">
        <v>5422</v>
      </c>
      <c r="C2188" s="45" t="s">
        <v>5423</v>
      </c>
      <c r="D2188" s="45" t="s">
        <v>634</v>
      </c>
      <c r="E2188" s="45" t="s">
        <v>5424</v>
      </c>
      <c r="F2188" s="45" t="s">
        <v>473</v>
      </c>
      <c r="G2188" s="45" t="s">
        <v>636</v>
      </c>
      <c r="H2188" s="45" t="s">
        <v>5425</v>
      </c>
      <c r="I2188" s="46">
        <v>0</v>
      </c>
      <c r="J2188" s="45"/>
    </row>
    <row r="2189" spans="1:10" ht="16.5" x14ac:dyDescent="0.25">
      <c r="A2189" s="45" t="s">
        <v>631</v>
      </c>
      <c r="B2189" s="45" t="s">
        <v>5422</v>
      </c>
      <c r="C2189" s="45" t="s">
        <v>5423</v>
      </c>
      <c r="D2189" s="45" t="s">
        <v>634</v>
      </c>
      <c r="E2189" s="45" t="s">
        <v>5424</v>
      </c>
      <c r="F2189" s="45" t="s">
        <v>473</v>
      </c>
      <c r="G2189" s="45" t="s">
        <v>636</v>
      </c>
      <c r="H2189" s="45" t="s">
        <v>5426</v>
      </c>
      <c r="I2189" s="46">
        <v>6</v>
      </c>
      <c r="J2189" s="45"/>
    </row>
    <row r="2190" spans="1:10" ht="16.5" x14ac:dyDescent="0.25">
      <c r="A2190" s="45" t="s">
        <v>631</v>
      </c>
      <c r="B2190" s="45" t="s">
        <v>5427</v>
      </c>
      <c r="C2190" s="45" t="s">
        <v>5428</v>
      </c>
      <c r="D2190" s="45" t="s">
        <v>634</v>
      </c>
      <c r="E2190" s="45" t="s">
        <v>5429</v>
      </c>
      <c r="F2190" s="45" t="s">
        <v>473</v>
      </c>
      <c r="G2190" s="45" t="s">
        <v>1804</v>
      </c>
      <c r="H2190" s="45" t="s">
        <v>5430</v>
      </c>
      <c r="I2190" s="46">
        <v>0</v>
      </c>
      <c r="J2190" s="45"/>
    </row>
    <row r="2191" spans="1:10" ht="16.5" x14ac:dyDescent="0.25">
      <c r="A2191" s="45" t="s">
        <v>631</v>
      </c>
      <c r="B2191" s="45" t="s">
        <v>5431</v>
      </c>
      <c r="C2191" s="45" t="s">
        <v>5432</v>
      </c>
      <c r="D2191" s="45" t="s">
        <v>634</v>
      </c>
      <c r="E2191" s="45" t="s">
        <v>5433</v>
      </c>
      <c r="F2191" s="45" t="s">
        <v>38</v>
      </c>
      <c r="G2191" s="45" t="s">
        <v>646</v>
      </c>
      <c r="H2191" s="45" t="s">
        <v>1960</v>
      </c>
      <c r="I2191" s="46">
        <v>16</v>
      </c>
      <c r="J2191" s="45"/>
    </row>
    <row r="2192" spans="1:10" ht="16.5" x14ac:dyDescent="0.25">
      <c r="A2192" s="45" t="s">
        <v>631</v>
      </c>
      <c r="B2192" s="45" t="s">
        <v>5434</v>
      </c>
      <c r="C2192" s="45" t="s">
        <v>2145</v>
      </c>
      <c r="D2192" s="45" t="s">
        <v>634</v>
      </c>
      <c r="E2192" s="45" t="s">
        <v>5435</v>
      </c>
      <c r="F2192" s="45" t="s">
        <v>38</v>
      </c>
      <c r="G2192" s="45" t="s">
        <v>738</v>
      </c>
      <c r="H2192" s="45" t="s">
        <v>1916</v>
      </c>
      <c r="I2192" s="46">
        <v>4</v>
      </c>
      <c r="J2192" s="45"/>
    </row>
    <row r="2193" spans="1:10" ht="16.5" x14ac:dyDescent="0.25">
      <c r="A2193" s="45" t="s">
        <v>631</v>
      </c>
      <c r="B2193" s="45" t="s">
        <v>5436</v>
      </c>
      <c r="C2193" s="45" t="s">
        <v>5437</v>
      </c>
      <c r="D2193" s="45" t="s">
        <v>634</v>
      </c>
      <c r="E2193" s="45" t="s">
        <v>5438</v>
      </c>
      <c r="F2193" s="45" t="s">
        <v>38</v>
      </c>
      <c r="G2193" s="45" t="s">
        <v>646</v>
      </c>
      <c r="H2193" s="45" t="s">
        <v>679</v>
      </c>
      <c r="I2193" s="46">
        <v>1</v>
      </c>
      <c r="J2193" s="45"/>
    </row>
    <row r="2194" spans="1:10" ht="16.5" x14ac:dyDescent="0.25">
      <c r="A2194" s="45" t="s">
        <v>631</v>
      </c>
      <c r="B2194" s="45" t="s">
        <v>5439</v>
      </c>
      <c r="C2194" s="45" t="s">
        <v>5248</v>
      </c>
      <c r="D2194" s="45" t="s">
        <v>699</v>
      </c>
      <c r="E2194" s="45" t="s">
        <v>5440</v>
      </c>
      <c r="F2194" s="45" t="s">
        <v>38</v>
      </c>
      <c r="G2194" s="45" t="s">
        <v>646</v>
      </c>
      <c r="H2194" s="45" t="s">
        <v>1891</v>
      </c>
      <c r="I2194" s="46">
        <v>24</v>
      </c>
      <c r="J2194" s="45"/>
    </row>
    <row r="2195" spans="1:10" ht="16.5" x14ac:dyDescent="0.25">
      <c r="A2195" s="45" t="s">
        <v>631</v>
      </c>
      <c r="B2195" s="45" t="s">
        <v>5441</v>
      </c>
      <c r="C2195" s="45" t="s">
        <v>5442</v>
      </c>
      <c r="D2195" s="45" t="s">
        <v>699</v>
      </c>
      <c r="E2195" s="45" t="s">
        <v>5443</v>
      </c>
      <c r="F2195" s="45" t="s">
        <v>473</v>
      </c>
      <c r="G2195" s="45" t="s">
        <v>674</v>
      </c>
      <c r="H2195" s="45" t="s">
        <v>5444</v>
      </c>
      <c r="I2195" s="46">
        <v>1</v>
      </c>
      <c r="J2195" s="45"/>
    </row>
    <row r="2196" spans="1:10" ht="16.5" x14ac:dyDescent="0.25">
      <c r="A2196" s="45" t="s">
        <v>631</v>
      </c>
      <c r="B2196" s="45" t="s">
        <v>5441</v>
      </c>
      <c r="C2196" s="45" t="s">
        <v>5442</v>
      </c>
      <c r="D2196" s="45" t="s">
        <v>634</v>
      </c>
      <c r="E2196" s="45" t="s">
        <v>5443</v>
      </c>
      <c r="F2196" s="45" t="s">
        <v>473</v>
      </c>
      <c r="G2196" s="45" t="s">
        <v>674</v>
      </c>
      <c r="H2196" s="45" t="s">
        <v>5444</v>
      </c>
      <c r="I2196" s="46">
        <v>1</v>
      </c>
      <c r="J2196" s="45"/>
    </row>
    <row r="2197" spans="1:10" ht="16.5" x14ac:dyDescent="0.25">
      <c r="A2197" s="45" t="s">
        <v>631</v>
      </c>
      <c r="B2197" s="45" t="s">
        <v>5441</v>
      </c>
      <c r="C2197" s="45" t="s">
        <v>5442</v>
      </c>
      <c r="D2197" s="45" t="s">
        <v>699</v>
      </c>
      <c r="E2197" s="45" t="s">
        <v>5443</v>
      </c>
      <c r="F2197" s="45" t="s">
        <v>473</v>
      </c>
      <c r="G2197" s="45" t="s">
        <v>674</v>
      </c>
      <c r="H2197" s="45" t="s">
        <v>940</v>
      </c>
      <c r="I2197" s="46">
        <v>0</v>
      </c>
      <c r="J2197" s="45"/>
    </row>
    <row r="2198" spans="1:10" ht="16.5" x14ac:dyDescent="0.25">
      <c r="A2198" s="45" t="s">
        <v>631</v>
      </c>
      <c r="B2198" s="45" t="s">
        <v>5445</v>
      </c>
      <c r="C2198" s="45" t="s">
        <v>5446</v>
      </c>
      <c r="D2198" s="45" t="s">
        <v>634</v>
      </c>
      <c r="E2198" s="45" t="s">
        <v>5447</v>
      </c>
      <c r="F2198" s="45" t="s">
        <v>38</v>
      </c>
      <c r="G2198" s="45" t="s">
        <v>663</v>
      </c>
      <c r="H2198" s="45" t="s">
        <v>5448</v>
      </c>
      <c r="I2198" s="46">
        <v>1</v>
      </c>
      <c r="J2198" s="45"/>
    </row>
    <row r="2199" spans="1:10" ht="16.5" x14ac:dyDescent="0.25">
      <c r="A2199" s="45" t="s">
        <v>631</v>
      </c>
      <c r="B2199" s="45" t="s">
        <v>5445</v>
      </c>
      <c r="C2199" s="45" t="s">
        <v>5446</v>
      </c>
      <c r="D2199" s="45" t="s">
        <v>634</v>
      </c>
      <c r="E2199" s="45" t="s">
        <v>5447</v>
      </c>
      <c r="F2199" s="45" t="s">
        <v>38</v>
      </c>
      <c r="G2199" s="45" t="s">
        <v>646</v>
      </c>
      <c r="H2199" s="45" t="s">
        <v>2560</v>
      </c>
      <c r="I2199" s="46">
        <v>1</v>
      </c>
      <c r="J2199" s="45"/>
    </row>
    <row r="2200" spans="1:10" ht="16.5" x14ac:dyDescent="0.25">
      <c r="A2200" s="45" t="s">
        <v>631</v>
      </c>
      <c r="B2200" s="45" t="s">
        <v>5445</v>
      </c>
      <c r="C2200" s="45" t="s">
        <v>5446</v>
      </c>
      <c r="D2200" s="45" t="s">
        <v>813</v>
      </c>
      <c r="E2200" s="45" t="s">
        <v>5447</v>
      </c>
      <c r="F2200" s="45" t="s">
        <v>38</v>
      </c>
      <c r="G2200" s="45" t="s">
        <v>646</v>
      </c>
      <c r="H2200" s="45" t="s">
        <v>1844</v>
      </c>
      <c r="I2200" s="46">
        <v>2</v>
      </c>
      <c r="J2200" s="45"/>
    </row>
    <row r="2201" spans="1:10" ht="16.5" x14ac:dyDescent="0.25">
      <c r="A2201" s="45" t="s">
        <v>808</v>
      </c>
      <c r="B2201" s="45" t="s">
        <v>5449</v>
      </c>
      <c r="C2201" s="45" t="s">
        <v>5450</v>
      </c>
      <c r="D2201" s="45" t="s">
        <v>699</v>
      </c>
      <c r="E2201" s="45" t="s">
        <v>5451</v>
      </c>
      <c r="F2201" s="45" t="s">
        <v>38</v>
      </c>
      <c r="G2201" s="45" t="s">
        <v>646</v>
      </c>
      <c r="H2201" s="45" t="s">
        <v>713</v>
      </c>
      <c r="I2201" s="46">
        <v>0</v>
      </c>
      <c r="J2201" s="45"/>
    </row>
    <row r="2202" spans="1:10" ht="16.5" x14ac:dyDescent="0.25">
      <c r="A2202" s="45" t="s">
        <v>631</v>
      </c>
      <c r="B2202" s="45" t="s">
        <v>5452</v>
      </c>
      <c r="C2202" s="45" t="s">
        <v>5453</v>
      </c>
      <c r="D2202" s="45" t="s">
        <v>699</v>
      </c>
      <c r="E2202" s="45" t="s">
        <v>5454</v>
      </c>
      <c r="F2202" s="45" t="s">
        <v>38</v>
      </c>
      <c r="G2202" s="45" t="s">
        <v>646</v>
      </c>
      <c r="H2202" s="45" t="s">
        <v>812</v>
      </c>
      <c r="I2202" s="46">
        <v>12</v>
      </c>
      <c r="J2202" s="45"/>
    </row>
    <row r="2203" spans="1:10" ht="16.5" x14ac:dyDescent="0.25">
      <c r="A2203" s="45" t="s">
        <v>631</v>
      </c>
      <c r="B2203" s="45" t="s">
        <v>5452</v>
      </c>
      <c r="C2203" s="45" t="s">
        <v>5453</v>
      </c>
      <c r="D2203" s="45" t="s">
        <v>699</v>
      </c>
      <c r="E2203" s="45" t="s">
        <v>5454</v>
      </c>
      <c r="F2203" s="45" t="s">
        <v>38</v>
      </c>
      <c r="G2203" s="45" t="s">
        <v>646</v>
      </c>
      <c r="H2203" s="45" t="s">
        <v>713</v>
      </c>
      <c r="I2203" s="46">
        <v>0</v>
      </c>
      <c r="J2203" s="45"/>
    </row>
    <row r="2204" spans="1:10" ht="16.5" x14ac:dyDescent="0.25">
      <c r="A2204" s="45" t="s">
        <v>631</v>
      </c>
      <c r="B2204" s="45" t="s">
        <v>5455</v>
      </c>
      <c r="C2204" s="45" t="s">
        <v>5456</v>
      </c>
      <c r="D2204" s="45" t="s">
        <v>634</v>
      </c>
      <c r="E2204" s="45" t="s">
        <v>5457</v>
      </c>
      <c r="F2204" s="45" t="s">
        <v>38</v>
      </c>
      <c r="G2204" s="45" t="s">
        <v>674</v>
      </c>
      <c r="H2204" s="45" t="s">
        <v>1193</v>
      </c>
      <c r="I2204" s="46">
        <v>1</v>
      </c>
      <c r="J2204" s="45"/>
    </row>
    <row r="2205" spans="1:10" ht="16.5" x14ac:dyDescent="0.25">
      <c r="A2205" s="45" t="s">
        <v>631</v>
      </c>
      <c r="B2205" s="45" t="s">
        <v>5458</v>
      </c>
      <c r="C2205" s="45" t="s">
        <v>1222</v>
      </c>
      <c r="D2205" s="45" t="s">
        <v>634</v>
      </c>
      <c r="E2205" s="45" t="s">
        <v>5459</v>
      </c>
      <c r="F2205" s="45" t="s">
        <v>38</v>
      </c>
      <c r="G2205" s="45" t="s">
        <v>667</v>
      </c>
      <c r="H2205" s="45" t="s">
        <v>668</v>
      </c>
      <c r="I2205" s="46">
        <v>2</v>
      </c>
      <c r="J2205" s="45"/>
    </row>
    <row r="2206" spans="1:10" ht="16.5" x14ac:dyDescent="0.25">
      <c r="A2206" s="45" t="s">
        <v>631</v>
      </c>
      <c r="B2206" s="45" t="s">
        <v>5460</v>
      </c>
      <c r="C2206" s="45" t="s">
        <v>5461</v>
      </c>
      <c r="D2206" s="45" t="s">
        <v>634</v>
      </c>
      <c r="E2206" s="45" t="s">
        <v>5462</v>
      </c>
      <c r="F2206" s="45" t="s">
        <v>38</v>
      </c>
      <c r="G2206" s="45" t="s">
        <v>738</v>
      </c>
      <c r="H2206" s="45" t="s">
        <v>777</v>
      </c>
      <c r="I2206" s="46">
        <v>8</v>
      </c>
      <c r="J2206" s="45"/>
    </row>
    <row r="2207" spans="1:10" ht="16.5" x14ac:dyDescent="0.25">
      <c r="A2207" s="45" t="s">
        <v>631</v>
      </c>
      <c r="B2207" s="45" t="s">
        <v>5463</v>
      </c>
      <c r="C2207" s="45" t="s">
        <v>5464</v>
      </c>
      <c r="D2207" s="45" t="s">
        <v>634</v>
      </c>
      <c r="E2207" s="45" t="s">
        <v>5465</v>
      </c>
      <c r="F2207" s="45" t="s">
        <v>38</v>
      </c>
      <c r="G2207" s="45" t="s">
        <v>674</v>
      </c>
      <c r="H2207" s="45" t="s">
        <v>1039</v>
      </c>
      <c r="I2207" s="46">
        <v>1</v>
      </c>
      <c r="J2207" s="45"/>
    </row>
    <row r="2208" spans="1:10" ht="16.5" x14ac:dyDescent="0.25">
      <c r="A2208" s="45" t="s">
        <v>631</v>
      </c>
      <c r="B2208" s="45" t="s">
        <v>5466</v>
      </c>
      <c r="C2208" s="45" t="s">
        <v>5467</v>
      </c>
      <c r="D2208" s="45" t="s">
        <v>699</v>
      </c>
      <c r="E2208" s="45" t="s">
        <v>5468</v>
      </c>
      <c r="F2208" s="45" t="s">
        <v>50</v>
      </c>
      <c r="G2208" s="45" t="s">
        <v>683</v>
      </c>
      <c r="H2208" s="45" t="s">
        <v>701</v>
      </c>
      <c r="I2208" s="46">
        <v>0</v>
      </c>
      <c r="J2208" s="45"/>
    </row>
    <row r="2209" spans="1:10" ht="16.5" x14ac:dyDescent="0.25">
      <c r="A2209" s="45" t="s">
        <v>631</v>
      </c>
      <c r="B2209" s="45" t="s">
        <v>5466</v>
      </c>
      <c r="C2209" s="45" t="s">
        <v>5467</v>
      </c>
      <c r="D2209" s="45" t="s">
        <v>699</v>
      </c>
      <c r="E2209" s="45" t="s">
        <v>5468</v>
      </c>
      <c r="F2209" s="45" t="s">
        <v>50</v>
      </c>
      <c r="G2209" s="45" t="s">
        <v>674</v>
      </c>
      <c r="H2209" s="45" t="s">
        <v>5469</v>
      </c>
      <c r="I2209" s="46">
        <v>600</v>
      </c>
      <c r="J2209" s="45"/>
    </row>
    <row r="2210" spans="1:10" ht="16.5" x14ac:dyDescent="0.25">
      <c r="A2210" s="45" t="s">
        <v>631</v>
      </c>
      <c r="B2210" s="45" t="s">
        <v>5466</v>
      </c>
      <c r="C2210" s="45" t="s">
        <v>5467</v>
      </c>
      <c r="D2210" s="45" t="s">
        <v>634</v>
      </c>
      <c r="E2210" s="45" t="s">
        <v>5468</v>
      </c>
      <c r="F2210" s="45" t="s">
        <v>50</v>
      </c>
      <c r="G2210" s="45" t="s">
        <v>674</v>
      </c>
      <c r="H2210" s="45" t="s">
        <v>5470</v>
      </c>
      <c r="I2210" s="46">
        <v>768</v>
      </c>
      <c r="J2210" s="45"/>
    </row>
    <row r="2211" spans="1:10" ht="16.5" x14ac:dyDescent="0.25">
      <c r="A2211" s="45" t="s">
        <v>631</v>
      </c>
      <c r="B2211" s="45" t="s">
        <v>5471</v>
      </c>
      <c r="C2211" s="45" t="s">
        <v>5472</v>
      </c>
      <c r="D2211" s="45" t="s">
        <v>634</v>
      </c>
      <c r="E2211" s="45" t="s">
        <v>5473</v>
      </c>
      <c r="F2211" s="45" t="s">
        <v>50</v>
      </c>
      <c r="G2211" s="45" t="s">
        <v>674</v>
      </c>
      <c r="H2211" s="45" t="s">
        <v>5474</v>
      </c>
      <c r="I2211" s="46">
        <v>1</v>
      </c>
      <c r="J2211" s="45"/>
    </row>
    <row r="2212" spans="1:10" ht="16.5" x14ac:dyDescent="0.25">
      <c r="A2212" s="45" t="s">
        <v>631</v>
      </c>
      <c r="B2212" s="45" t="s">
        <v>5471</v>
      </c>
      <c r="C2212" s="45" t="s">
        <v>5472</v>
      </c>
      <c r="D2212" s="45" t="s">
        <v>634</v>
      </c>
      <c r="E2212" s="45" t="s">
        <v>5473</v>
      </c>
      <c r="F2212" s="45" t="s">
        <v>50</v>
      </c>
      <c r="G2212" s="45" t="s">
        <v>748</v>
      </c>
      <c r="H2212" s="45" t="s">
        <v>5475</v>
      </c>
      <c r="I2212" s="46">
        <v>1</v>
      </c>
      <c r="J2212" s="45"/>
    </row>
    <row r="2213" spans="1:10" ht="16.5" x14ac:dyDescent="0.25">
      <c r="A2213" s="45" t="s">
        <v>631</v>
      </c>
      <c r="B2213" s="45" t="s">
        <v>5476</v>
      </c>
      <c r="C2213" s="45" t="s">
        <v>5477</v>
      </c>
      <c r="D2213" s="45" t="s">
        <v>634</v>
      </c>
      <c r="E2213" s="45" t="s">
        <v>5478</v>
      </c>
      <c r="F2213" s="45" t="s">
        <v>50</v>
      </c>
      <c r="G2213" s="45" t="s">
        <v>636</v>
      </c>
      <c r="H2213" s="45" t="s">
        <v>5479</v>
      </c>
      <c r="I2213" s="46">
        <v>24</v>
      </c>
      <c r="J2213" s="45"/>
    </row>
    <row r="2214" spans="1:10" ht="16.5" x14ac:dyDescent="0.25">
      <c r="A2214" s="45" t="s">
        <v>655</v>
      </c>
      <c r="B2214" s="45" t="s">
        <v>5480</v>
      </c>
      <c r="C2214" s="45" t="s">
        <v>5481</v>
      </c>
      <c r="D2214" s="45" t="s">
        <v>634</v>
      </c>
      <c r="E2214" s="45" t="s">
        <v>5482</v>
      </c>
      <c r="F2214" s="45" t="s">
        <v>38</v>
      </c>
      <c r="G2214" s="45" t="s">
        <v>646</v>
      </c>
      <c r="H2214" s="45" t="s">
        <v>981</v>
      </c>
      <c r="I2214" s="46">
        <v>7</v>
      </c>
      <c r="J2214" s="45"/>
    </row>
    <row r="2215" spans="1:10" ht="16.5" x14ac:dyDescent="0.25">
      <c r="A2215" s="45" t="s">
        <v>655</v>
      </c>
      <c r="B2215" s="45" t="s">
        <v>5480</v>
      </c>
      <c r="C2215" s="45" t="s">
        <v>5481</v>
      </c>
      <c r="D2215" s="45" t="s">
        <v>634</v>
      </c>
      <c r="E2215" s="45" t="s">
        <v>5482</v>
      </c>
      <c r="F2215" s="45" t="s">
        <v>38</v>
      </c>
      <c r="G2215" s="45" t="s">
        <v>665</v>
      </c>
      <c r="H2215" s="45" t="s">
        <v>982</v>
      </c>
      <c r="I2215" s="46">
        <v>3</v>
      </c>
      <c r="J2215" s="45"/>
    </row>
    <row r="2216" spans="1:10" ht="16.5" x14ac:dyDescent="0.25">
      <c r="A2216" s="45" t="s">
        <v>655</v>
      </c>
      <c r="B2216" s="45" t="s">
        <v>5480</v>
      </c>
      <c r="C2216" s="45" t="s">
        <v>5481</v>
      </c>
      <c r="D2216" s="45" t="s">
        <v>634</v>
      </c>
      <c r="E2216" s="45" t="s">
        <v>5482</v>
      </c>
      <c r="F2216" s="45" t="s">
        <v>38</v>
      </c>
      <c r="G2216" s="45" t="s">
        <v>667</v>
      </c>
      <c r="H2216" s="45" t="s">
        <v>983</v>
      </c>
      <c r="I2216" s="46">
        <v>0</v>
      </c>
      <c r="J2216" s="45"/>
    </row>
    <row r="2217" spans="1:10" ht="16.5" x14ac:dyDescent="0.25">
      <c r="A2217" s="45" t="s">
        <v>631</v>
      </c>
      <c r="B2217" s="45" t="s">
        <v>5483</v>
      </c>
      <c r="C2217" s="45" t="s">
        <v>5484</v>
      </c>
      <c r="D2217" s="45" t="s">
        <v>634</v>
      </c>
      <c r="E2217" s="45" t="s">
        <v>5485</v>
      </c>
      <c r="F2217" s="45" t="s">
        <v>473</v>
      </c>
      <c r="G2217" s="45" t="s">
        <v>636</v>
      </c>
      <c r="H2217" s="45" t="s">
        <v>5425</v>
      </c>
      <c r="I2217" s="46">
        <v>0</v>
      </c>
      <c r="J2217" s="45"/>
    </row>
    <row r="2218" spans="1:10" ht="16.5" x14ac:dyDescent="0.25">
      <c r="A2218" s="45" t="s">
        <v>631</v>
      </c>
      <c r="B2218" s="45" t="s">
        <v>5483</v>
      </c>
      <c r="C2218" s="45" t="s">
        <v>5484</v>
      </c>
      <c r="D2218" s="45" t="s">
        <v>634</v>
      </c>
      <c r="E2218" s="45" t="s">
        <v>5485</v>
      </c>
      <c r="F2218" s="45" t="s">
        <v>473</v>
      </c>
      <c r="G2218" s="45" t="s">
        <v>636</v>
      </c>
      <c r="H2218" s="45" t="s">
        <v>5426</v>
      </c>
      <c r="I2218" s="46">
        <v>4</v>
      </c>
      <c r="J2218" s="45"/>
    </row>
    <row r="2219" spans="1:10" ht="16.5" x14ac:dyDescent="0.25">
      <c r="A2219" s="45" t="s">
        <v>631</v>
      </c>
      <c r="B2219" s="45" t="s">
        <v>5486</v>
      </c>
      <c r="C2219" s="45" t="s">
        <v>1499</v>
      </c>
      <c r="D2219" s="45" t="s">
        <v>634</v>
      </c>
      <c r="E2219" s="45" t="s">
        <v>5487</v>
      </c>
      <c r="F2219" s="45" t="s">
        <v>50</v>
      </c>
      <c r="G2219" s="45" t="s">
        <v>636</v>
      </c>
      <c r="H2219" s="45" t="s">
        <v>1501</v>
      </c>
      <c r="I2219" s="46">
        <v>0</v>
      </c>
      <c r="J2219" s="45"/>
    </row>
    <row r="2220" spans="1:10" ht="16.5" x14ac:dyDescent="0.25">
      <c r="A2220" s="45" t="s">
        <v>631</v>
      </c>
      <c r="B2220" s="45" t="s">
        <v>5486</v>
      </c>
      <c r="C2220" s="45" t="s">
        <v>1499</v>
      </c>
      <c r="D2220" s="45" t="s">
        <v>634</v>
      </c>
      <c r="E2220" s="45" t="s">
        <v>5487</v>
      </c>
      <c r="F2220" s="45" t="s">
        <v>50</v>
      </c>
      <c r="G2220" s="45" t="s">
        <v>636</v>
      </c>
      <c r="H2220" s="45" t="s">
        <v>1502</v>
      </c>
      <c r="I2220" s="46">
        <v>12</v>
      </c>
      <c r="J2220" s="45"/>
    </row>
    <row r="2221" spans="1:10" ht="16.5" x14ac:dyDescent="0.25">
      <c r="A2221" s="45" t="s">
        <v>655</v>
      </c>
      <c r="B2221" s="45" t="s">
        <v>5488</v>
      </c>
      <c r="C2221" s="45" t="s">
        <v>3833</v>
      </c>
      <c r="D2221" s="45" t="s">
        <v>634</v>
      </c>
      <c r="E2221" s="45" t="s">
        <v>3834</v>
      </c>
      <c r="F2221" s="45" t="s">
        <v>473</v>
      </c>
      <c r="G2221" s="45" t="s">
        <v>659</v>
      </c>
      <c r="H2221" s="45" t="s">
        <v>2305</v>
      </c>
      <c r="I2221" s="46">
        <v>0</v>
      </c>
      <c r="J2221" s="45"/>
    </row>
    <row r="2222" spans="1:10" ht="16.5" x14ac:dyDescent="0.25">
      <c r="A2222" s="45" t="s">
        <v>655</v>
      </c>
      <c r="B2222" s="45" t="s">
        <v>5488</v>
      </c>
      <c r="C2222" s="45" t="s">
        <v>3833</v>
      </c>
      <c r="D2222" s="45" t="s">
        <v>634</v>
      </c>
      <c r="E2222" s="45" t="s">
        <v>3834</v>
      </c>
      <c r="F2222" s="45" t="s">
        <v>473</v>
      </c>
      <c r="G2222" s="45" t="s">
        <v>659</v>
      </c>
      <c r="H2222" s="45" t="s">
        <v>3744</v>
      </c>
      <c r="I2222" s="46">
        <v>1</v>
      </c>
      <c r="J2222" s="45"/>
    </row>
    <row r="2223" spans="1:10" ht="16.5" x14ac:dyDescent="0.25">
      <c r="A2223" s="45" t="s">
        <v>655</v>
      </c>
      <c r="B2223" s="45" t="s">
        <v>5488</v>
      </c>
      <c r="C2223" s="45" t="s">
        <v>3833</v>
      </c>
      <c r="D2223" s="45" t="s">
        <v>634</v>
      </c>
      <c r="E2223" s="45" t="s">
        <v>3834</v>
      </c>
      <c r="F2223" s="45" t="s">
        <v>473</v>
      </c>
      <c r="G2223" s="45" t="s">
        <v>665</v>
      </c>
      <c r="H2223" s="45" t="s">
        <v>982</v>
      </c>
      <c r="I2223" s="46">
        <v>2</v>
      </c>
      <c r="J2223" s="45"/>
    </row>
    <row r="2224" spans="1:10" ht="16.5" x14ac:dyDescent="0.25">
      <c r="A2224" s="45" t="s">
        <v>655</v>
      </c>
      <c r="B2224" s="45" t="s">
        <v>5488</v>
      </c>
      <c r="C2224" s="45" t="s">
        <v>3833</v>
      </c>
      <c r="D2224" s="45" t="s">
        <v>634</v>
      </c>
      <c r="E2224" s="45" t="s">
        <v>3834</v>
      </c>
      <c r="F2224" s="45" t="s">
        <v>473</v>
      </c>
      <c r="G2224" s="45" t="s">
        <v>667</v>
      </c>
      <c r="H2224" s="45" t="s">
        <v>983</v>
      </c>
      <c r="I2224" s="46">
        <v>0</v>
      </c>
      <c r="J2224" s="45"/>
    </row>
    <row r="2225" spans="1:10" ht="16.5" x14ac:dyDescent="0.25">
      <c r="A2225" s="45" t="s">
        <v>631</v>
      </c>
      <c r="B2225" s="45" t="s">
        <v>5489</v>
      </c>
      <c r="C2225" s="45" t="s">
        <v>5490</v>
      </c>
      <c r="D2225" s="45" t="s">
        <v>634</v>
      </c>
      <c r="E2225" s="45" t="s">
        <v>5491</v>
      </c>
      <c r="F2225" s="45" t="s">
        <v>38</v>
      </c>
      <c r="G2225" s="45" t="s">
        <v>646</v>
      </c>
      <c r="H2225" s="45" t="s">
        <v>2347</v>
      </c>
      <c r="I2225" s="46">
        <v>3</v>
      </c>
      <c r="J2225" s="45"/>
    </row>
    <row r="2226" spans="1:10" ht="16.5" x14ac:dyDescent="0.25">
      <c r="A2226" s="45" t="s">
        <v>631</v>
      </c>
      <c r="B2226" s="45" t="s">
        <v>5492</v>
      </c>
      <c r="C2226" s="45" t="s">
        <v>5493</v>
      </c>
      <c r="D2226" s="45" t="s">
        <v>634</v>
      </c>
      <c r="E2226" s="45" t="s">
        <v>5494</v>
      </c>
      <c r="F2226" s="45" t="s">
        <v>38</v>
      </c>
      <c r="G2226" s="45" t="s">
        <v>636</v>
      </c>
      <c r="H2226" s="45" t="s">
        <v>1513</v>
      </c>
      <c r="I2226" s="46">
        <v>1</v>
      </c>
      <c r="J2226" s="45"/>
    </row>
    <row r="2227" spans="1:10" ht="16.5" x14ac:dyDescent="0.25">
      <c r="A2227" s="45" t="s">
        <v>648</v>
      </c>
      <c r="B2227" s="45" t="s">
        <v>5495</v>
      </c>
      <c r="C2227" s="45" t="s">
        <v>5496</v>
      </c>
      <c r="D2227" s="45" t="s">
        <v>634</v>
      </c>
      <c r="E2227" s="45" t="s">
        <v>5497</v>
      </c>
      <c r="F2227" s="45" t="s">
        <v>47</v>
      </c>
      <c r="G2227" s="45" t="s">
        <v>652</v>
      </c>
      <c r="H2227" s="45" t="s">
        <v>5498</v>
      </c>
      <c r="I2227" s="46">
        <v>0</v>
      </c>
      <c r="J2227" s="45" t="s">
        <v>5499</v>
      </c>
    </row>
    <row r="2228" spans="1:10" ht="16.5" x14ac:dyDescent="0.25">
      <c r="A2228" s="45" t="s">
        <v>631</v>
      </c>
      <c r="B2228" s="45" t="s">
        <v>5500</v>
      </c>
      <c r="C2228" s="45" t="s">
        <v>5501</v>
      </c>
      <c r="D2228" s="45" t="s">
        <v>634</v>
      </c>
      <c r="E2228" s="45" t="s">
        <v>5502</v>
      </c>
      <c r="F2228" s="45" t="s">
        <v>50</v>
      </c>
      <c r="G2228" s="45" t="s">
        <v>674</v>
      </c>
      <c r="H2228" s="45" t="s">
        <v>1947</v>
      </c>
      <c r="I2228" s="46">
        <v>6</v>
      </c>
      <c r="J2228" s="45"/>
    </row>
    <row r="2229" spans="1:10" ht="16.5" x14ac:dyDescent="0.25">
      <c r="A2229" s="45" t="s">
        <v>631</v>
      </c>
      <c r="B2229" s="45" t="s">
        <v>5503</v>
      </c>
      <c r="C2229" s="45" t="s">
        <v>5504</v>
      </c>
      <c r="D2229" s="45" t="s">
        <v>634</v>
      </c>
      <c r="E2229" s="45" t="s">
        <v>5505</v>
      </c>
      <c r="F2229" s="45" t="s">
        <v>50</v>
      </c>
      <c r="G2229" s="45" t="s">
        <v>674</v>
      </c>
      <c r="H2229" s="45" t="s">
        <v>4664</v>
      </c>
      <c r="I2229" s="46">
        <v>2</v>
      </c>
      <c r="J2229" s="45"/>
    </row>
    <row r="2230" spans="1:10" ht="16.5" x14ac:dyDescent="0.25">
      <c r="A2230" s="45" t="s">
        <v>631</v>
      </c>
      <c r="B2230" s="45" t="s">
        <v>5503</v>
      </c>
      <c r="C2230" s="45" t="s">
        <v>5504</v>
      </c>
      <c r="D2230" s="45" t="s">
        <v>634</v>
      </c>
      <c r="E2230" s="45" t="s">
        <v>5505</v>
      </c>
      <c r="F2230" s="45" t="s">
        <v>50</v>
      </c>
      <c r="G2230" s="45" t="s">
        <v>748</v>
      </c>
      <c r="H2230" s="45" t="s">
        <v>1673</v>
      </c>
      <c r="I2230" s="46">
        <v>1</v>
      </c>
      <c r="J2230" s="45"/>
    </row>
    <row r="2231" spans="1:10" ht="16.5" x14ac:dyDescent="0.25">
      <c r="A2231" s="45" t="s">
        <v>631</v>
      </c>
      <c r="B2231" s="45" t="s">
        <v>5503</v>
      </c>
      <c r="C2231" s="45" t="s">
        <v>5504</v>
      </c>
      <c r="D2231" s="45" t="s">
        <v>634</v>
      </c>
      <c r="E2231" s="45" t="s">
        <v>5505</v>
      </c>
      <c r="F2231" s="45" t="s">
        <v>50</v>
      </c>
      <c r="G2231" s="45" t="s">
        <v>1057</v>
      </c>
      <c r="H2231" s="45" t="s">
        <v>3075</v>
      </c>
      <c r="I2231" s="46">
        <v>0</v>
      </c>
      <c r="J2231" s="45"/>
    </row>
    <row r="2232" spans="1:10" ht="16.5" x14ac:dyDescent="0.25">
      <c r="A2232" s="45" t="s">
        <v>631</v>
      </c>
      <c r="B2232" s="45" t="s">
        <v>5506</v>
      </c>
      <c r="C2232" s="45" t="s">
        <v>5507</v>
      </c>
      <c r="D2232" s="45" t="s">
        <v>634</v>
      </c>
      <c r="E2232" s="45" t="s">
        <v>5508</v>
      </c>
      <c r="F2232" s="45" t="s">
        <v>38</v>
      </c>
      <c r="G2232" s="45" t="s">
        <v>636</v>
      </c>
      <c r="H2232" s="45" t="s">
        <v>4821</v>
      </c>
      <c r="I2232" s="46">
        <v>2</v>
      </c>
      <c r="J2232" s="45"/>
    </row>
    <row r="2233" spans="1:10" ht="16.5" x14ac:dyDescent="0.25">
      <c r="A2233" s="45" t="s">
        <v>631</v>
      </c>
      <c r="B2233" s="45" t="s">
        <v>5509</v>
      </c>
      <c r="C2233" s="45" t="s">
        <v>5510</v>
      </c>
      <c r="D2233" s="45" t="s">
        <v>634</v>
      </c>
      <c r="E2233" s="45" t="s">
        <v>5511</v>
      </c>
      <c r="F2233" s="45" t="s">
        <v>50</v>
      </c>
      <c r="G2233" s="45" t="s">
        <v>683</v>
      </c>
      <c r="H2233" s="45" t="s">
        <v>701</v>
      </c>
      <c r="I2233" s="46">
        <v>0</v>
      </c>
      <c r="J2233" s="45"/>
    </row>
    <row r="2234" spans="1:10" ht="16.5" x14ac:dyDescent="0.25">
      <c r="A2234" s="45" t="s">
        <v>631</v>
      </c>
      <c r="B2234" s="45" t="s">
        <v>5509</v>
      </c>
      <c r="C2234" s="45" t="s">
        <v>5510</v>
      </c>
      <c r="D2234" s="45" t="s">
        <v>634</v>
      </c>
      <c r="E2234" s="45" t="s">
        <v>5511</v>
      </c>
      <c r="F2234" s="45" t="s">
        <v>50</v>
      </c>
      <c r="G2234" s="45" t="s">
        <v>636</v>
      </c>
      <c r="H2234" s="45" t="s">
        <v>2030</v>
      </c>
      <c r="I2234" s="46">
        <v>1</v>
      </c>
      <c r="J2234" s="45"/>
    </row>
    <row r="2235" spans="1:10" ht="16.5" x14ac:dyDescent="0.25">
      <c r="A2235" s="45" t="s">
        <v>631</v>
      </c>
      <c r="B2235" s="45" t="s">
        <v>5512</v>
      </c>
      <c r="C2235" s="45" t="s">
        <v>1222</v>
      </c>
      <c r="D2235" s="45" t="s">
        <v>634</v>
      </c>
      <c r="E2235" s="45" t="s">
        <v>5513</v>
      </c>
      <c r="F2235" s="45" t="s">
        <v>38</v>
      </c>
      <c r="G2235" s="45" t="s">
        <v>667</v>
      </c>
      <c r="H2235" s="45" t="s">
        <v>668</v>
      </c>
      <c r="I2235" s="46">
        <v>2</v>
      </c>
      <c r="J2235" s="45"/>
    </row>
    <row r="2236" spans="1:10" ht="16.5" x14ac:dyDescent="0.25">
      <c r="A2236" s="45" t="s">
        <v>631</v>
      </c>
      <c r="B2236" s="45" t="s">
        <v>5514</v>
      </c>
      <c r="C2236" s="45" t="s">
        <v>5515</v>
      </c>
      <c r="D2236" s="45" t="s">
        <v>634</v>
      </c>
      <c r="E2236" s="45" t="s">
        <v>5516</v>
      </c>
      <c r="F2236" s="45" t="s">
        <v>473</v>
      </c>
      <c r="G2236" s="45" t="s">
        <v>646</v>
      </c>
      <c r="H2236" s="45" t="s">
        <v>767</v>
      </c>
      <c r="I2236" s="46">
        <v>1</v>
      </c>
      <c r="J2236" s="45"/>
    </row>
    <row r="2237" spans="1:10" ht="16.5" x14ac:dyDescent="0.25">
      <c r="A2237" s="45" t="s">
        <v>631</v>
      </c>
      <c r="B2237" s="45" t="s">
        <v>5514</v>
      </c>
      <c r="C2237" s="45" t="s">
        <v>5515</v>
      </c>
      <c r="D2237" s="45" t="s">
        <v>634</v>
      </c>
      <c r="E2237" s="45" t="s">
        <v>5516</v>
      </c>
      <c r="F2237" s="45" t="s">
        <v>473</v>
      </c>
      <c r="G2237" s="45" t="s">
        <v>665</v>
      </c>
      <c r="H2237" s="45" t="s">
        <v>1232</v>
      </c>
      <c r="I2237" s="46">
        <v>1</v>
      </c>
      <c r="J2237" s="45"/>
    </row>
    <row r="2238" spans="1:10" ht="16.5" x14ac:dyDescent="0.25">
      <c r="A2238" s="45" t="s">
        <v>631</v>
      </c>
      <c r="B2238" s="45" t="s">
        <v>5517</v>
      </c>
      <c r="C2238" s="45" t="s">
        <v>5518</v>
      </c>
      <c r="D2238" s="45" t="s">
        <v>634</v>
      </c>
      <c r="E2238" s="45" t="s">
        <v>5519</v>
      </c>
      <c r="F2238" s="45" t="s">
        <v>38</v>
      </c>
      <c r="G2238" s="45" t="s">
        <v>674</v>
      </c>
      <c r="H2238" s="45" t="s">
        <v>1135</v>
      </c>
      <c r="I2238" s="46">
        <v>1</v>
      </c>
      <c r="J2238" s="45"/>
    </row>
    <row r="2239" spans="1:10" ht="16.5" x14ac:dyDescent="0.25">
      <c r="A2239" s="45" t="s">
        <v>631</v>
      </c>
      <c r="B2239" s="45" t="s">
        <v>5520</v>
      </c>
      <c r="C2239" s="45" t="s">
        <v>5521</v>
      </c>
      <c r="D2239" s="45" t="s">
        <v>634</v>
      </c>
      <c r="E2239" s="45" t="s">
        <v>5522</v>
      </c>
      <c r="F2239" s="45" t="s">
        <v>38</v>
      </c>
      <c r="G2239" s="45" t="s">
        <v>646</v>
      </c>
      <c r="H2239" s="45" t="s">
        <v>726</v>
      </c>
      <c r="I2239" s="46">
        <v>1</v>
      </c>
      <c r="J2239" s="45"/>
    </row>
    <row r="2240" spans="1:10" ht="16.5" x14ac:dyDescent="0.25">
      <c r="A2240" s="45" t="s">
        <v>631</v>
      </c>
      <c r="B2240" s="45" t="s">
        <v>5520</v>
      </c>
      <c r="C2240" s="45" t="s">
        <v>5521</v>
      </c>
      <c r="D2240" s="45" t="s">
        <v>634</v>
      </c>
      <c r="E2240" s="45" t="s">
        <v>5522</v>
      </c>
      <c r="F2240" s="45" t="s">
        <v>38</v>
      </c>
      <c r="G2240" s="45" t="s">
        <v>665</v>
      </c>
      <c r="H2240" s="45" t="s">
        <v>952</v>
      </c>
      <c r="I2240" s="46">
        <v>1</v>
      </c>
      <c r="J2240" s="45"/>
    </row>
    <row r="2241" spans="1:10" ht="16.5" x14ac:dyDescent="0.25">
      <c r="A2241" s="45" t="s">
        <v>631</v>
      </c>
      <c r="B2241" s="45" t="s">
        <v>5523</v>
      </c>
      <c r="C2241" s="45" t="s">
        <v>5524</v>
      </c>
      <c r="D2241" s="45" t="s">
        <v>699</v>
      </c>
      <c r="E2241" s="45" t="s">
        <v>5525</v>
      </c>
      <c r="F2241" s="45" t="s">
        <v>104</v>
      </c>
      <c r="G2241" s="45" t="s">
        <v>674</v>
      </c>
      <c r="H2241" s="45" t="s">
        <v>5526</v>
      </c>
      <c r="I2241" s="46">
        <v>20</v>
      </c>
      <c r="J2241" s="45"/>
    </row>
    <row r="2242" spans="1:10" ht="16.5" x14ac:dyDescent="0.25">
      <c r="A2242" s="45" t="s">
        <v>631</v>
      </c>
      <c r="B2242" s="45" t="s">
        <v>5527</v>
      </c>
      <c r="C2242" s="45" t="s">
        <v>5528</v>
      </c>
      <c r="D2242" s="45" t="s">
        <v>634</v>
      </c>
      <c r="E2242" s="45" t="s">
        <v>5529</v>
      </c>
      <c r="F2242" s="45" t="s">
        <v>38</v>
      </c>
      <c r="G2242" s="45" t="s">
        <v>674</v>
      </c>
      <c r="H2242" s="45" t="s">
        <v>1925</v>
      </c>
      <c r="I2242" s="46">
        <v>1</v>
      </c>
      <c r="J2242" s="45"/>
    </row>
    <row r="2243" spans="1:10" ht="16.5" x14ac:dyDescent="0.25">
      <c r="A2243" s="45" t="s">
        <v>631</v>
      </c>
      <c r="B2243" s="45" t="s">
        <v>5530</v>
      </c>
      <c r="C2243" s="45" t="s">
        <v>5531</v>
      </c>
      <c r="D2243" s="45" t="s">
        <v>634</v>
      </c>
      <c r="E2243" s="45" t="s">
        <v>5532</v>
      </c>
      <c r="F2243" s="45" t="s">
        <v>50</v>
      </c>
      <c r="G2243" s="45" t="s">
        <v>663</v>
      </c>
      <c r="H2243" s="45" t="s">
        <v>5533</v>
      </c>
      <c r="I2243" s="46">
        <v>1</v>
      </c>
      <c r="J2243" s="45"/>
    </row>
    <row r="2244" spans="1:10" ht="16.5" x14ac:dyDescent="0.25">
      <c r="A2244" s="45" t="s">
        <v>631</v>
      </c>
      <c r="B2244" s="45" t="s">
        <v>5534</v>
      </c>
      <c r="C2244" s="45" t="s">
        <v>5535</v>
      </c>
      <c r="D2244" s="45" t="s">
        <v>699</v>
      </c>
      <c r="E2244" s="45" t="s">
        <v>5536</v>
      </c>
      <c r="F2244" s="45" t="s">
        <v>50</v>
      </c>
      <c r="G2244" s="45" t="s">
        <v>667</v>
      </c>
      <c r="H2244" s="45" t="s">
        <v>668</v>
      </c>
      <c r="I2244" s="46">
        <v>1</v>
      </c>
      <c r="J2244" s="45"/>
    </row>
    <row r="2245" spans="1:10" ht="16.5" x14ac:dyDescent="0.25">
      <c r="A2245" s="45" t="s">
        <v>648</v>
      </c>
      <c r="B2245" s="45" t="s">
        <v>5537</v>
      </c>
      <c r="C2245" s="45" t="s">
        <v>5538</v>
      </c>
      <c r="D2245" s="45" t="s">
        <v>634</v>
      </c>
      <c r="E2245" s="45" t="s">
        <v>5539</v>
      </c>
      <c r="F2245" s="45" t="s">
        <v>42</v>
      </c>
      <c r="G2245" s="45" t="s">
        <v>665</v>
      </c>
      <c r="H2245" s="45" t="s">
        <v>2909</v>
      </c>
      <c r="I2245" s="46">
        <v>3</v>
      </c>
      <c r="J2245" s="45" t="s">
        <v>2910</v>
      </c>
    </row>
    <row r="2246" spans="1:10" ht="16.5" x14ac:dyDescent="0.25">
      <c r="A2246" s="45" t="s">
        <v>648</v>
      </c>
      <c r="B2246" s="45" t="s">
        <v>5537</v>
      </c>
      <c r="C2246" s="45" t="s">
        <v>5538</v>
      </c>
      <c r="D2246" s="45" t="s">
        <v>634</v>
      </c>
      <c r="E2246" s="45" t="s">
        <v>5539</v>
      </c>
      <c r="F2246" s="45" t="s">
        <v>42</v>
      </c>
      <c r="G2246" s="45" t="s">
        <v>1319</v>
      </c>
      <c r="H2246" s="45" t="s">
        <v>2133</v>
      </c>
      <c r="I2246" s="46">
        <v>0</v>
      </c>
      <c r="J2246" s="45" t="s">
        <v>1572</v>
      </c>
    </row>
    <row r="2247" spans="1:10" ht="16.5" x14ac:dyDescent="0.25">
      <c r="A2247" s="45" t="s">
        <v>648</v>
      </c>
      <c r="B2247" s="45" t="s">
        <v>5537</v>
      </c>
      <c r="C2247" s="45" t="s">
        <v>5538</v>
      </c>
      <c r="D2247" s="45" t="s">
        <v>634</v>
      </c>
      <c r="E2247" s="45" t="s">
        <v>5539</v>
      </c>
      <c r="F2247" s="45" t="s">
        <v>42</v>
      </c>
      <c r="G2247" s="45" t="s">
        <v>667</v>
      </c>
      <c r="H2247" s="45" t="s">
        <v>1570</v>
      </c>
      <c r="I2247" s="46">
        <v>0</v>
      </c>
      <c r="J2247" s="45" t="s">
        <v>1572</v>
      </c>
    </row>
    <row r="2248" spans="1:10" ht="16.5" x14ac:dyDescent="0.25">
      <c r="A2248" s="45" t="s">
        <v>631</v>
      </c>
      <c r="B2248" s="45" t="s">
        <v>5540</v>
      </c>
      <c r="C2248" s="45" t="s">
        <v>5541</v>
      </c>
      <c r="D2248" s="45" t="s">
        <v>699</v>
      </c>
      <c r="E2248" s="45" t="s">
        <v>5542</v>
      </c>
      <c r="F2248" s="45" t="s">
        <v>42</v>
      </c>
      <c r="G2248" s="45" t="s">
        <v>667</v>
      </c>
      <c r="H2248" s="45" t="s">
        <v>983</v>
      </c>
      <c r="I2248" s="46">
        <v>6</v>
      </c>
      <c r="J2248" s="45"/>
    </row>
    <row r="2249" spans="1:10" ht="16.5" x14ac:dyDescent="0.25">
      <c r="A2249" s="45" t="s">
        <v>631</v>
      </c>
      <c r="B2249" s="45" t="s">
        <v>5543</v>
      </c>
      <c r="C2249" s="45" t="s">
        <v>5544</v>
      </c>
      <c r="D2249" s="45" t="s">
        <v>634</v>
      </c>
      <c r="E2249" s="45" t="s">
        <v>4323</v>
      </c>
      <c r="F2249" s="45" t="s">
        <v>38</v>
      </c>
      <c r="G2249" s="45" t="s">
        <v>646</v>
      </c>
      <c r="H2249" s="45" t="s">
        <v>679</v>
      </c>
      <c r="I2249" s="46">
        <v>1</v>
      </c>
      <c r="J2249" s="45"/>
    </row>
    <row r="2250" spans="1:10" ht="16.5" x14ac:dyDescent="0.25">
      <c r="A2250" s="45" t="s">
        <v>631</v>
      </c>
      <c r="B2250" s="45" t="s">
        <v>5545</v>
      </c>
      <c r="C2250" s="45" t="s">
        <v>5546</v>
      </c>
      <c r="D2250" s="45" t="s">
        <v>634</v>
      </c>
      <c r="E2250" s="45" t="s">
        <v>5547</v>
      </c>
      <c r="F2250" s="45" t="s">
        <v>38</v>
      </c>
      <c r="G2250" s="45" t="s">
        <v>636</v>
      </c>
      <c r="H2250" s="45" t="s">
        <v>1435</v>
      </c>
      <c r="I2250" s="46">
        <v>1</v>
      </c>
      <c r="J2250" s="45"/>
    </row>
    <row r="2251" spans="1:10" ht="16.5" x14ac:dyDescent="0.25">
      <c r="A2251" s="45" t="s">
        <v>631</v>
      </c>
      <c r="B2251" s="45" t="s">
        <v>5548</v>
      </c>
      <c r="C2251" s="45" t="s">
        <v>5549</v>
      </c>
      <c r="D2251" s="45" t="s">
        <v>634</v>
      </c>
      <c r="E2251" s="45" t="s">
        <v>5550</v>
      </c>
      <c r="F2251" s="45" t="s">
        <v>38</v>
      </c>
      <c r="G2251" s="45" t="s">
        <v>636</v>
      </c>
      <c r="H2251" s="45" t="s">
        <v>3805</v>
      </c>
      <c r="I2251" s="46">
        <v>2</v>
      </c>
      <c r="J2251" s="45"/>
    </row>
    <row r="2252" spans="1:10" ht="16.5" x14ac:dyDescent="0.25">
      <c r="A2252" s="45" t="s">
        <v>858</v>
      </c>
      <c r="B2252" s="45" t="s">
        <v>5551</v>
      </c>
      <c r="C2252" s="45" t="s">
        <v>5552</v>
      </c>
      <c r="D2252" s="45" t="s">
        <v>634</v>
      </c>
      <c r="E2252" s="45" t="s">
        <v>5553</v>
      </c>
      <c r="F2252" s="45" t="s">
        <v>473</v>
      </c>
      <c r="G2252" s="45" t="s">
        <v>636</v>
      </c>
      <c r="H2252" s="45" t="s">
        <v>718</v>
      </c>
      <c r="I2252" s="46">
        <v>0</v>
      </c>
      <c r="J2252" s="45"/>
    </row>
    <row r="2253" spans="1:10" ht="16.5" x14ac:dyDescent="0.25">
      <c r="A2253" s="45" t="s">
        <v>631</v>
      </c>
      <c r="B2253" s="45" t="s">
        <v>5554</v>
      </c>
      <c r="C2253" s="45" t="s">
        <v>3024</v>
      </c>
      <c r="D2253" s="45" t="s">
        <v>634</v>
      </c>
      <c r="E2253" s="45" t="s">
        <v>5555</v>
      </c>
      <c r="F2253" s="45" t="s">
        <v>473</v>
      </c>
      <c r="G2253" s="45" t="s">
        <v>646</v>
      </c>
      <c r="H2253" s="45" t="s">
        <v>647</v>
      </c>
      <c r="I2253" s="46">
        <v>1</v>
      </c>
      <c r="J2253" s="45"/>
    </row>
    <row r="2254" spans="1:10" ht="16.5" x14ac:dyDescent="0.25">
      <c r="A2254" s="45" t="s">
        <v>631</v>
      </c>
      <c r="B2254" s="45" t="s">
        <v>5556</v>
      </c>
      <c r="C2254" s="45" t="s">
        <v>5557</v>
      </c>
      <c r="D2254" s="45" t="s">
        <v>699</v>
      </c>
      <c r="E2254" s="45" t="s">
        <v>5558</v>
      </c>
      <c r="F2254" s="45" t="s">
        <v>50</v>
      </c>
      <c r="G2254" s="45" t="s">
        <v>663</v>
      </c>
      <c r="H2254" s="45" t="s">
        <v>2296</v>
      </c>
      <c r="I2254" s="46">
        <v>4</v>
      </c>
      <c r="J2254" s="45"/>
    </row>
    <row r="2255" spans="1:10" ht="16.5" x14ac:dyDescent="0.25">
      <c r="A2255" s="45" t="s">
        <v>631</v>
      </c>
      <c r="B2255" s="45" t="s">
        <v>5556</v>
      </c>
      <c r="C2255" s="45" t="s">
        <v>5557</v>
      </c>
      <c r="D2255" s="45" t="s">
        <v>699</v>
      </c>
      <c r="E2255" s="45" t="s">
        <v>5558</v>
      </c>
      <c r="F2255" s="45" t="s">
        <v>50</v>
      </c>
      <c r="G2255" s="45" t="s">
        <v>646</v>
      </c>
      <c r="H2255" s="45" t="s">
        <v>2297</v>
      </c>
      <c r="I2255" s="46">
        <v>8</v>
      </c>
      <c r="J2255" s="45"/>
    </row>
    <row r="2256" spans="1:10" ht="16.5" x14ac:dyDescent="0.25">
      <c r="A2256" s="45" t="s">
        <v>631</v>
      </c>
      <c r="B2256" s="45" t="s">
        <v>5556</v>
      </c>
      <c r="C2256" s="45" t="s">
        <v>5557</v>
      </c>
      <c r="D2256" s="45" t="s">
        <v>699</v>
      </c>
      <c r="E2256" s="45" t="s">
        <v>5558</v>
      </c>
      <c r="F2256" s="45" t="s">
        <v>50</v>
      </c>
      <c r="G2256" s="45" t="s">
        <v>683</v>
      </c>
      <c r="H2256" s="45" t="s">
        <v>701</v>
      </c>
      <c r="I2256" s="46">
        <v>0</v>
      </c>
      <c r="J2256" s="45"/>
    </row>
    <row r="2257" spans="1:10" ht="16.5" x14ac:dyDescent="0.25">
      <c r="A2257" s="45" t="s">
        <v>631</v>
      </c>
      <c r="B2257" s="45" t="s">
        <v>5556</v>
      </c>
      <c r="C2257" s="45" t="s">
        <v>5557</v>
      </c>
      <c r="D2257" s="45" t="s">
        <v>699</v>
      </c>
      <c r="E2257" s="45" t="s">
        <v>5558</v>
      </c>
      <c r="F2257" s="45" t="s">
        <v>50</v>
      </c>
      <c r="G2257" s="45" t="s">
        <v>683</v>
      </c>
      <c r="H2257" s="45" t="s">
        <v>701</v>
      </c>
      <c r="I2257" s="46">
        <v>0</v>
      </c>
      <c r="J2257" s="45"/>
    </row>
    <row r="2258" spans="1:10" ht="16.5" x14ac:dyDescent="0.25">
      <c r="A2258" s="45" t="s">
        <v>631</v>
      </c>
      <c r="B2258" s="45" t="s">
        <v>5556</v>
      </c>
      <c r="C2258" s="45" t="s">
        <v>5557</v>
      </c>
      <c r="D2258" s="45" t="s">
        <v>699</v>
      </c>
      <c r="E2258" s="45" t="s">
        <v>5558</v>
      </c>
      <c r="F2258" s="45" t="s">
        <v>50</v>
      </c>
      <c r="G2258" s="45" t="s">
        <v>636</v>
      </c>
      <c r="H2258" s="45" t="s">
        <v>5559</v>
      </c>
      <c r="I2258" s="46">
        <v>0</v>
      </c>
      <c r="J2258" s="45"/>
    </row>
    <row r="2259" spans="1:10" ht="16.5" x14ac:dyDescent="0.25">
      <c r="A2259" s="45" t="s">
        <v>631</v>
      </c>
      <c r="B2259" s="45" t="s">
        <v>5556</v>
      </c>
      <c r="C2259" s="45" t="s">
        <v>5557</v>
      </c>
      <c r="D2259" s="45" t="s">
        <v>699</v>
      </c>
      <c r="E2259" s="45" t="s">
        <v>5558</v>
      </c>
      <c r="F2259" s="45" t="s">
        <v>50</v>
      </c>
      <c r="G2259" s="45" t="s">
        <v>636</v>
      </c>
      <c r="H2259" s="45" t="s">
        <v>5559</v>
      </c>
      <c r="I2259" s="46">
        <v>6</v>
      </c>
      <c r="J2259" s="45"/>
    </row>
    <row r="2260" spans="1:10" ht="16.5" x14ac:dyDescent="0.25">
      <c r="A2260" s="45" t="s">
        <v>631</v>
      </c>
      <c r="B2260" s="45" t="s">
        <v>5560</v>
      </c>
      <c r="C2260" s="45" t="s">
        <v>5561</v>
      </c>
      <c r="D2260" s="45" t="s">
        <v>634</v>
      </c>
      <c r="E2260" s="45" t="s">
        <v>833</v>
      </c>
      <c r="F2260" s="45" t="s">
        <v>38</v>
      </c>
      <c r="G2260" s="45" t="s">
        <v>738</v>
      </c>
      <c r="H2260" s="45" t="s">
        <v>834</v>
      </c>
      <c r="I2260" s="46">
        <v>96</v>
      </c>
      <c r="J2260" s="45"/>
    </row>
    <row r="2261" spans="1:10" ht="16.5" x14ac:dyDescent="0.25">
      <c r="A2261" s="45" t="s">
        <v>631</v>
      </c>
      <c r="B2261" s="45" t="s">
        <v>5560</v>
      </c>
      <c r="C2261" s="45" t="s">
        <v>5561</v>
      </c>
      <c r="D2261" s="45" t="s">
        <v>813</v>
      </c>
      <c r="E2261" s="45" t="s">
        <v>833</v>
      </c>
      <c r="F2261" s="45" t="s">
        <v>38</v>
      </c>
      <c r="G2261" s="45" t="s">
        <v>738</v>
      </c>
      <c r="H2261" s="45" t="s">
        <v>3359</v>
      </c>
      <c r="I2261" s="46">
        <v>1095</v>
      </c>
      <c r="J2261" s="45"/>
    </row>
    <row r="2262" spans="1:10" ht="16.5" x14ac:dyDescent="0.25">
      <c r="A2262" s="45" t="s">
        <v>631</v>
      </c>
      <c r="B2262" s="45" t="s">
        <v>5560</v>
      </c>
      <c r="C2262" s="45" t="s">
        <v>5561</v>
      </c>
      <c r="D2262" s="45" t="s">
        <v>813</v>
      </c>
      <c r="E2262" s="45" t="s">
        <v>833</v>
      </c>
      <c r="F2262" s="45" t="s">
        <v>38</v>
      </c>
      <c r="G2262" s="45" t="s">
        <v>738</v>
      </c>
      <c r="H2262" s="45" t="s">
        <v>3359</v>
      </c>
      <c r="I2262" s="46">
        <v>69</v>
      </c>
      <c r="J2262" s="45"/>
    </row>
    <row r="2263" spans="1:10" ht="16.5" x14ac:dyDescent="0.25">
      <c r="A2263" s="45" t="s">
        <v>631</v>
      </c>
      <c r="B2263" s="45" t="s">
        <v>5560</v>
      </c>
      <c r="C2263" s="45" t="s">
        <v>5561</v>
      </c>
      <c r="D2263" s="45" t="s">
        <v>634</v>
      </c>
      <c r="E2263" s="45" t="s">
        <v>833</v>
      </c>
      <c r="F2263" s="45" t="s">
        <v>38</v>
      </c>
      <c r="G2263" s="45" t="s">
        <v>738</v>
      </c>
      <c r="H2263" s="45" t="s">
        <v>5562</v>
      </c>
      <c r="I2263" s="46">
        <v>1108</v>
      </c>
      <c r="J2263" s="45"/>
    </row>
    <row r="2264" spans="1:10" ht="16.5" x14ac:dyDescent="0.25">
      <c r="A2264" s="45" t="s">
        <v>631</v>
      </c>
      <c r="B2264" s="45" t="s">
        <v>5560</v>
      </c>
      <c r="C2264" s="45" t="s">
        <v>5561</v>
      </c>
      <c r="D2264" s="45" t="s">
        <v>634</v>
      </c>
      <c r="E2264" s="45" t="s">
        <v>833</v>
      </c>
      <c r="F2264" s="45" t="s">
        <v>38</v>
      </c>
      <c r="G2264" s="45" t="s">
        <v>738</v>
      </c>
      <c r="H2264" s="45" t="s">
        <v>835</v>
      </c>
      <c r="I2264" s="46">
        <v>276</v>
      </c>
      <c r="J2264" s="45"/>
    </row>
    <row r="2265" spans="1:10" ht="16.5" x14ac:dyDescent="0.25">
      <c r="A2265" s="45" t="s">
        <v>631</v>
      </c>
      <c r="B2265" s="45" t="s">
        <v>5560</v>
      </c>
      <c r="C2265" s="45" t="s">
        <v>5561</v>
      </c>
      <c r="D2265" s="45" t="s">
        <v>813</v>
      </c>
      <c r="E2265" s="45" t="s">
        <v>833</v>
      </c>
      <c r="F2265" s="45" t="s">
        <v>38</v>
      </c>
      <c r="G2265" s="45" t="s">
        <v>738</v>
      </c>
      <c r="H2265" s="45" t="s">
        <v>2716</v>
      </c>
      <c r="I2265" s="46">
        <v>0</v>
      </c>
      <c r="J2265" s="45"/>
    </row>
    <row r="2266" spans="1:10" ht="16.5" x14ac:dyDescent="0.25">
      <c r="A2266" s="45" t="s">
        <v>631</v>
      </c>
      <c r="B2266" s="45" t="s">
        <v>5563</v>
      </c>
      <c r="C2266" s="45" t="s">
        <v>5564</v>
      </c>
      <c r="D2266" s="45" t="s">
        <v>699</v>
      </c>
      <c r="E2266" s="45" t="s">
        <v>5565</v>
      </c>
      <c r="F2266" s="45" t="s">
        <v>50</v>
      </c>
      <c r="G2266" s="45" t="s">
        <v>674</v>
      </c>
      <c r="H2266" s="45" t="s">
        <v>5566</v>
      </c>
      <c r="I2266" s="46">
        <v>1</v>
      </c>
      <c r="J2266" s="45"/>
    </row>
    <row r="2267" spans="1:10" ht="16.5" x14ac:dyDescent="0.25">
      <c r="A2267" s="45" t="s">
        <v>631</v>
      </c>
      <c r="B2267" s="45" t="s">
        <v>5563</v>
      </c>
      <c r="C2267" s="45" t="s">
        <v>5564</v>
      </c>
      <c r="D2267" s="45" t="s">
        <v>634</v>
      </c>
      <c r="E2267" s="45" t="s">
        <v>5565</v>
      </c>
      <c r="F2267" s="45" t="s">
        <v>50</v>
      </c>
      <c r="G2267" s="45" t="s">
        <v>674</v>
      </c>
      <c r="H2267" s="45" t="s">
        <v>5567</v>
      </c>
      <c r="I2267" s="46">
        <v>1</v>
      </c>
      <c r="J2267" s="45"/>
    </row>
    <row r="2268" spans="1:10" ht="16.5" x14ac:dyDescent="0.25">
      <c r="A2268" s="45" t="s">
        <v>631</v>
      </c>
      <c r="B2268" s="45" t="s">
        <v>5563</v>
      </c>
      <c r="C2268" s="45" t="s">
        <v>5564</v>
      </c>
      <c r="D2268" s="45" t="s">
        <v>699</v>
      </c>
      <c r="E2268" s="45" t="s">
        <v>5565</v>
      </c>
      <c r="F2268" s="45" t="s">
        <v>50</v>
      </c>
      <c r="G2268" s="45" t="s">
        <v>674</v>
      </c>
      <c r="H2268" s="45" t="s">
        <v>940</v>
      </c>
      <c r="I2268" s="46">
        <v>0</v>
      </c>
      <c r="J2268" s="45"/>
    </row>
    <row r="2269" spans="1:10" ht="16.5" x14ac:dyDescent="0.25">
      <c r="A2269" s="45" t="s">
        <v>631</v>
      </c>
      <c r="B2269" s="45" t="s">
        <v>5563</v>
      </c>
      <c r="C2269" s="45" t="s">
        <v>5564</v>
      </c>
      <c r="D2269" s="45" t="s">
        <v>634</v>
      </c>
      <c r="E2269" s="45" t="s">
        <v>5565</v>
      </c>
      <c r="F2269" s="45" t="s">
        <v>50</v>
      </c>
      <c r="G2269" s="45" t="s">
        <v>748</v>
      </c>
      <c r="H2269" s="45" t="s">
        <v>4063</v>
      </c>
      <c r="I2269" s="46">
        <v>1</v>
      </c>
      <c r="J2269" s="45"/>
    </row>
    <row r="2270" spans="1:10" ht="16.5" x14ac:dyDescent="0.25">
      <c r="A2270" s="45" t="s">
        <v>631</v>
      </c>
      <c r="B2270" s="45" t="s">
        <v>5568</v>
      </c>
      <c r="C2270" s="45" t="s">
        <v>5569</v>
      </c>
      <c r="D2270" s="45" t="s">
        <v>634</v>
      </c>
      <c r="E2270" s="45" t="s">
        <v>5570</v>
      </c>
      <c r="F2270" s="45" t="s">
        <v>473</v>
      </c>
      <c r="G2270" s="45" t="s">
        <v>674</v>
      </c>
      <c r="H2270" s="45" t="s">
        <v>3603</v>
      </c>
      <c r="I2270" s="46">
        <v>1</v>
      </c>
      <c r="J2270" s="45"/>
    </row>
    <row r="2271" spans="1:10" ht="16.5" x14ac:dyDescent="0.25">
      <c r="A2271" s="45" t="s">
        <v>648</v>
      </c>
      <c r="B2271" s="45" t="s">
        <v>5571</v>
      </c>
      <c r="C2271" s="45" t="s">
        <v>5572</v>
      </c>
      <c r="D2271" s="45" t="s">
        <v>634</v>
      </c>
      <c r="E2271" s="45" t="s">
        <v>5573</v>
      </c>
      <c r="F2271" s="45" t="s">
        <v>47</v>
      </c>
      <c r="G2271" s="45" t="s">
        <v>652</v>
      </c>
      <c r="H2271" s="45" t="s">
        <v>5574</v>
      </c>
      <c r="I2271" s="46">
        <v>0</v>
      </c>
      <c r="J2271" s="45" t="s">
        <v>5575</v>
      </c>
    </row>
    <row r="2272" spans="1:10" ht="16.5" x14ac:dyDescent="0.25">
      <c r="A2272" s="45" t="s">
        <v>808</v>
      </c>
      <c r="B2272" s="45" t="s">
        <v>5576</v>
      </c>
      <c r="C2272" s="45" t="s">
        <v>5577</v>
      </c>
      <c r="D2272" s="45" t="s">
        <v>699</v>
      </c>
      <c r="E2272" s="45" t="s">
        <v>5578</v>
      </c>
      <c r="F2272" s="45" t="s">
        <v>473</v>
      </c>
      <c r="G2272" s="45" t="s">
        <v>659</v>
      </c>
      <c r="H2272" s="45" t="s">
        <v>3378</v>
      </c>
      <c r="I2272" s="46">
        <v>0</v>
      </c>
      <c r="J2272" s="45"/>
    </row>
    <row r="2273" spans="1:10" ht="16.5" x14ac:dyDescent="0.25">
      <c r="A2273" s="45" t="s">
        <v>808</v>
      </c>
      <c r="B2273" s="45" t="s">
        <v>5576</v>
      </c>
      <c r="C2273" s="45" t="s">
        <v>5577</v>
      </c>
      <c r="D2273" s="45" t="s">
        <v>699</v>
      </c>
      <c r="E2273" s="45" t="s">
        <v>5578</v>
      </c>
      <c r="F2273" s="45" t="s">
        <v>473</v>
      </c>
      <c r="G2273" s="45" t="s">
        <v>659</v>
      </c>
      <c r="H2273" s="45" t="s">
        <v>1451</v>
      </c>
      <c r="I2273" s="46">
        <v>0</v>
      </c>
      <c r="J2273" s="45"/>
    </row>
    <row r="2274" spans="1:10" ht="16.5" x14ac:dyDescent="0.25">
      <c r="A2274" s="45" t="s">
        <v>648</v>
      </c>
      <c r="B2274" s="45" t="s">
        <v>388</v>
      </c>
      <c r="C2274" s="45" t="s">
        <v>5579</v>
      </c>
      <c r="D2274" s="45" t="s">
        <v>634</v>
      </c>
      <c r="E2274" s="45" t="s">
        <v>5580</v>
      </c>
      <c r="F2274" s="45" t="s">
        <v>50</v>
      </c>
      <c r="G2274" s="45" t="s">
        <v>674</v>
      </c>
      <c r="H2274" s="45" t="s">
        <v>5581</v>
      </c>
      <c r="I2274" s="46">
        <v>76</v>
      </c>
      <c r="J2274" s="45" t="s">
        <v>1475</v>
      </c>
    </row>
    <row r="2275" spans="1:10" ht="16.5" x14ac:dyDescent="0.25">
      <c r="A2275" s="45" t="s">
        <v>655</v>
      </c>
      <c r="B2275" s="45" t="s">
        <v>5582</v>
      </c>
      <c r="C2275" s="45" t="s">
        <v>1785</v>
      </c>
      <c r="D2275" s="45" t="s">
        <v>634</v>
      </c>
      <c r="E2275" s="45" t="s">
        <v>1786</v>
      </c>
      <c r="F2275" s="45" t="s">
        <v>473</v>
      </c>
      <c r="G2275" s="45" t="s">
        <v>659</v>
      </c>
      <c r="H2275" s="45" t="s">
        <v>660</v>
      </c>
      <c r="I2275" s="46">
        <v>0</v>
      </c>
      <c r="J2275" s="45"/>
    </row>
    <row r="2276" spans="1:10" ht="16.5" x14ac:dyDescent="0.25">
      <c r="A2276" s="45" t="s">
        <v>655</v>
      </c>
      <c r="B2276" s="45" t="s">
        <v>5582</v>
      </c>
      <c r="C2276" s="45" t="s">
        <v>1785</v>
      </c>
      <c r="D2276" s="45" t="s">
        <v>634</v>
      </c>
      <c r="E2276" s="45" t="s">
        <v>1786</v>
      </c>
      <c r="F2276" s="45" t="s">
        <v>473</v>
      </c>
      <c r="G2276" s="45" t="s">
        <v>659</v>
      </c>
      <c r="H2276" s="45" t="s">
        <v>661</v>
      </c>
      <c r="I2276" s="46">
        <v>1</v>
      </c>
      <c r="J2276" s="45"/>
    </row>
    <row r="2277" spans="1:10" ht="16.5" x14ac:dyDescent="0.25">
      <c r="A2277" s="45" t="s">
        <v>648</v>
      </c>
      <c r="B2277" s="45" t="s">
        <v>5583</v>
      </c>
      <c r="C2277" s="45" t="s">
        <v>5584</v>
      </c>
      <c r="D2277" s="45" t="s">
        <v>634</v>
      </c>
      <c r="E2277" s="45" t="s">
        <v>5585</v>
      </c>
      <c r="F2277" s="45" t="s">
        <v>47</v>
      </c>
      <c r="G2277" s="45" t="s">
        <v>652</v>
      </c>
      <c r="H2277" s="45" t="s">
        <v>5586</v>
      </c>
      <c r="I2277" s="46">
        <v>1</v>
      </c>
      <c r="J2277" s="45" t="s">
        <v>5587</v>
      </c>
    </row>
    <row r="2278" spans="1:10" ht="16.5" x14ac:dyDescent="0.25">
      <c r="A2278" s="45" t="s">
        <v>655</v>
      </c>
      <c r="B2278" s="45" t="s">
        <v>5588</v>
      </c>
      <c r="C2278" s="45" t="s">
        <v>5589</v>
      </c>
      <c r="D2278" s="45" t="s">
        <v>634</v>
      </c>
      <c r="E2278" s="45" t="s">
        <v>5590</v>
      </c>
      <c r="F2278" s="45" t="s">
        <v>38</v>
      </c>
      <c r="G2278" s="45" t="s">
        <v>646</v>
      </c>
      <c r="H2278" s="45" t="s">
        <v>981</v>
      </c>
      <c r="I2278" s="46">
        <v>1</v>
      </c>
      <c r="J2278" s="45"/>
    </row>
    <row r="2279" spans="1:10" ht="16.5" x14ac:dyDescent="0.25">
      <c r="A2279" s="45" t="s">
        <v>631</v>
      </c>
      <c r="B2279" s="45" t="s">
        <v>5591</v>
      </c>
      <c r="C2279" s="45" t="s">
        <v>5592</v>
      </c>
      <c r="D2279" s="45" t="s">
        <v>634</v>
      </c>
      <c r="E2279" s="45" t="s">
        <v>5593</v>
      </c>
      <c r="F2279" s="45" t="s">
        <v>50</v>
      </c>
      <c r="G2279" s="45" t="s">
        <v>855</v>
      </c>
      <c r="H2279" s="45" t="s">
        <v>3995</v>
      </c>
      <c r="I2279" s="46">
        <v>5</v>
      </c>
      <c r="J2279" s="45"/>
    </row>
    <row r="2280" spans="1:10" ht="16.5" x14ac:dyDescent="0.25">
      <c r="A2280" s="45" t="s">
        <v>631</v>
      </c>
      <c r="B2280" s="45" t="s">
        <v>5591</v>
      </c>
      <c r="C2280" s="45" t="s">
        <v>5592</v>
      </c>
      <c r="D2280" s="45" t="s">
        <v>634</v>
      </c>
      <c r="E2280" s="45" t="s">
        <v>5593</v>
      </c>
      <c r="F2280" s="45" t="s">
        <v>50</v>
      </c>
      <c r="G2280" s="45" t="s">
        <v>674</v>
      </c>
      <c r="H2280" s="45" t="s">
        <v>2827</v>
      </c>
      <c r="I2280" s="46">
        <v>0</v>
      </c>
      <c r="J2280" s="45"/>
    </row>
    <row r="2281" spans="1:10" ht="16.5" x14ac:dyDescent="0.25">
      <c r="A2281" s="45" t="s">
        <v>655</v>
      </c>
      <c r="B2281" s="45" t="s">
        <v>5594</v>
      </c>
      <c r="C2281" s="45" t="s">
        <v>5595</v>
      </c>
      <c r="D2281" s="45" t="s">
        <v>634</v>
      </c>
      <c r="E2281" s="45" t="s">
        <v>5595</v>
      </c>
      <c r="F2281" s="45" t="s">
        <v>38</v>
      </c>
      <c r="G2281" s="45" t="s">
        <v>646</v>
      </c>
      <c r="H2281" s="45" t="s">
        <v>981</v>
      </c>
      <c r="I2281" s="46">
        <v>4</v>
      </c>
      <c r="J2281" s="45"/>
    </row>
    <row r="2282" spans="1:10" ht="16.5" x14ac:dyDescent="0.25">
      <c r="A2282" s="45" t="s">
        <v>655</v>
      </c>
      <c r="B2282" s="45" t="s">
        <v>5594</v>
      </c>
      <c r="C2282" s="45" t="s">
        <v>5595</v>
      </c>
      <c r="D2282" s="45" t="s">
        <v>634</v>
      </c>
      <c r="E2282" s="45" t="s">
        <v>5595</v>
      </c>
      <c r="F2282" s="45" t="s">
        <v>38</v>
      </c>
      <c r="G2282" s="45" t="s">
        <v>665</v>
      </c>
      <c r="H2282" s="45" t="s">
        <v>982</v>
      </c>
      <c r="I2282" s="46">
        <v>1</v>
      </c>
      <c r="J2282" s="45"/>
    </row>
    <row r="2283" spans="1:10" ht="16.5" x14ac:dyDescent="0.25">
      <c r="A2283" s="45" t="s">
        <v>655</v>
      </c>
      <c r="B2283" s="45" t="s">
        <v>5594</v>
      </c>
      <c r="C2283" s="45" t="s">
        <v>5595</v>
      </c>
      <c r="D2283" s="45" t="s">
        <v>634</v>
      </c>
      <c r="E2283" s="45" t="s">
        <v>5595</v>
      </c>
      <c r="F2283" s="45" t="s">
        <v>38</v>
      </c>
      <c r="G2283" s="45" t="s">
        <v>667</v>
      </c>
      <c r="H2283" s="45" t="s">
        <v>983</v>
      </c>
      <c r="I2283" s="46">
        <v>0</v>
      </c>
      <c r="J2283" s="45"/>
    </row>
    <row r="2284" spans="1:10" ht="16.5" x14ac:dyDescent="0.25">
      <c r="A2284" s="45" t="s">
        <v>631</v>
      </c>
      <c r="B2284" s="45" t="s">
        <v>5596</v>
      </c>
      <c r="C2284" s="45" t="s">
        <v>1868</v>
      </c>
      <c r="D2284" s="45" t="s">
        <v>634</v>
      </c>
      <c r="E2284" s="45" t="s">
        <v>5597</v>
      </c>
      <c r="F2284" s="45" t="s">
        <v>38</v>
      </c>
      <c r="G2284" s="45" t="s">
        <v>646</v>
      </c>
      <c r="H2284" s="45" t="s">
        <v>1870</v>
      </c>
      <c r="I2284" s="46">
        <v>1</v>
      </c>
      <c r="J2284" s="45"/>
    </row>
    <row r="2285" spans="1:10" ht="16.5" x14ac:dyDescent="0.25">
      <c r="A2285" s="45" t="s">
        <v>631</v>
      </c>
      <c r="B2285" s="45" t="s">
        <v>5598</v>
      </c>
      <c r="C2285" s="45" t="s">
        <v>5599</v>
      </c>
      <c r="D2285" s="45" t="s">
        <v>699</v>
      </c>
      <c r="E2285" s="45" t="s">
        <v>5600</v>
      </c>
      <c r="F2285" s="45" t="s">
        <v>38</v>
      </c>
      <c r="G2285" s="45" t="s">
        <v>855</v>
      </c>
      <c r="H2285" s="45" t="s">
        <v>1387</v>
      </c>
      <c r="I2285" s="46">
        <v>0</v>
      </c>
      <c r="J2285" s="45"/>
    </row>
    <row r="2286" spans="1:10" ht="16.5" x14ac:dyDescent="0.25">
      <c r="A2286" s="45" t="s">
        <v>631</v>
      </c>
      <c r="B2286" s="45" t="s">
        <v>5598</v>
      </c>
      <c r="C2286" s="45" t="s">
        <v>5599</v>
      </c>
      <c r="D2286" s="45" t="s">
        <v>699</v>
      </c>
      <c r="E2286" s="45" t="s">
        <v>5600</v>
      </c>
      <c r="F2286" s="45" t="s">
        <v>38</v>
      </c>
      <c r="G2286" s="45" t="s">
        <v>855</v>
      </c>
      <c r="H2286" s="45" t="s">
        <v>1387</v>
      </c>
      <c r="I2286" s="46">
        <v>0</v>
      </c>
      <c r="J2286" s="45"/>
    </row>
    <row r="2287" spans="1:10" ht="16.5" x14ac:dyDescent="0.25">
      <c r="A2287" s="45" t="s">
        <v>631</v>
      </c>
      <c r="B2287" s="45" t="s">
        <v>5601</v>
      </c>
      <c r="C2287" s="45" t="s">
        <v>5602</v>
      </c>
      <c r="D2287" s="45" t="s">
        <v>634</v>
      </c>
      <c r="E2287" s="45" t="s">
        <v>5603</v>
      </c>
      <c r="F2287" s="45" t="s">
        <v>38</v>
      </c>
      <c r="G2287" s="45" t="s">
        <v>663</v>
      </c>
      <c r="H2287" s="45" t="s">
        <v>5604</v>
      </c>
      <c r="I2287" s="46">
        <v>5</v>
      </c>
      <c r="J2287" s="45"/>
    </row>
    <row r="2288" spans="1:10" ht="16.5" x14ac:dyDescent="0.25">
      <c r="A2288" s="45" t="s">
        <v>631</v>
      </c>
      <c r="B2288" s="45" t="s">
        <v>5601</v>
      </c>
      <c r="C2288" s="45" t="s">
        <v>5602</v>
      </c>
      <c r="D2288" s="45" t="s">
        <v>634</v>
      </c>
      <c r="E2288" s="45" t="s">
        <v>5603</v>
      </c>
      <c r="F2288" s="45" t="s">
        <v>38</v>
      </c>
      <c r="G2288" s="45" t="s">
        <v>646</v>
      </c>
      <c r="H2288" s="45" t="s">
        <v>2516</v>
      </c>
      <c r="I2288" s="46">
        <v>5</v>
      </c>
      <c r="J2288" s="45"/>
    </row>
    <row r="2289" spans="1:10" ht="16.5" x14ac:dyDescent="0.25">
      <c r="A2289" s="45" t="s">
        <v>631</v>
      </c>
      <c r="B2289" s="45" t="s">
        <v>5605</v>
      </c>
      <c r="C2289" s="45" t="s">
        <v>5606</v>
      </c>
      <c r="D2289" s="45" t="s">
        <v>634</v>
      </c>
      <c r="E2289" s="45" t="s">
        <v>5607</v>
      </c>
      <c r="F2289" s="45" t="s">
        <v>38</v>
      </c>
      <c r="G2289" s="45" t="s">
        <v>674</v>
      </c>
      <c r="H2289" s="45" t="s">
        <v>4220</v>
      </c>
      <c r="I2289" s="46">
        <v>3</v>
      </c>
      <c r="J2289" s="45"/>
    </row>
    <row r="2290" spans="1:10" ht="16.5" x14ac:dyDescent="0.25">
      <c r="A2290" s="45" t="s">
        <v>631</v>
      </c>
      <c r="B2290" s="45" t="s">
        <v>5608</v>
      </c>
      <c r="C2290" s="45" t="s">
        <v>5609</v>
      </c>
      <c r="D2290" s="45" t="s">
        <v>634</v>
      </c>
      <c r="E2290" s="45" t="s">
        <v>5610</v>
      </c>
      <c r="F2290" s="45" t="s">
        <v>50</v>
      </c>
      <c r="G2290" s="45" t="s">
        <v>636</v>
      </c>
      <c r="H2290" s="45" t="s">
        <v>2905</v>
      </c>
      <c r="I2290" s="46">
        <v>4</v>
      </c>
      <c r="J2290" s="45"/>
    </row>
    <row r="2291" spans="1:10" ht="16.5" x14ac:dyDescent="0.25">
      <c r="A2291" s="45" t="s">
        <v>631</v>
      </c>
      <c r="B2291" s="45" t="s">
        <v>421</v>
      </c>
      <c r="C2291" s="45" t="s">
        <v>5611</v>
      </c>
      <c r="D2291" s="45" t="s">
        <v>634</v>
      </c>
      <c r="E2291" s="45" t="s">
        <v>5612</v>
      </c>
      <c r="F2291" s="45" t="s">
        <v>473</v>
      </c>
      <c r="G2291" s="45" t="s">
        <v>636</v>
      </c>
      <c r="H2291" s="45" t="s">
        <v>3728</v>
      </c>
      <c r="I2291" s="46">
        <v>0</v>
      </c>
      <c r="J2291" s="45"/>
    </row>
    <row r="2292" spans="1:10" ht="16.5" x14ac:dyDescent="0.25">
      <c r="A2292" s="45" t="s">
        <v>631</v>
      </c>
      <c r="B2292" s="45" t="s">
        <v>5613</v>
      </c>
      <c r="C2292" s="45" t="s">
        <v>4743</v>
      </c>
      <c r="D2292" s="45" t="s">
        <v>634</v>
      </c>
      <c r="E2292" s="45" t="s">
        <v>5614</v>
      </c>
      <c r="F2292" s="45" t="s">
        <v>38</v>
      </c>
      <c r="G2292" s="45" t="s">
        <v>738</v>
      </c>
      <c r="H2292" s="45" t="s">
        <v>2796</v>
      </c>
      <c r="I2292" s="46">
        <v>2</v>
      </c>
      <c r="J2292" s="45"/>
    </row>
    <row r="2293" spans="1:10" ht="16.5" x14ac:dyDescent="0.25">
      <c r="A2293" s="45" t="s">
        <v>631</v>
      </c>
      <c r="B2293" s="45" t="s">
        <v>5613</v>
      </c>
      <c r="C2293" s="45" t="s">
        <v>4743</v>
      </c>
      <c r="D2293" s="45" t="s">
        <v>634</v>
      </c>
      <c r="E2293" s="45" t="s">
        <v>5614</v>
      </c>
      <c r="F2293" s="45" t="s">
        <v>38</v>
      </c>
      <c r="G2293" s="45" t="s">
        <v>738</v>
      </c>
      <c r="H2293" s="45" t="s">
        <v>2797</v>
      </c>
      <c r="I2293" s="46">
        <v>2</v>
      </c>
      <c r="J2293" s="45"/>
    </row>
    <row r="2294" spans="1:10" ht="16.5" x14ac:dyDescent="0.25">
      <c r="A2294" s="45" t="s">
        <v>631</v>
      </c>
      <c r="B2294" s="45" t="s">
        <v>5615</v>
      </c>
      <c r="C2294" s="45" t="s">
        <v>865</v>
      </c>
      <c r="D2294" s="45" t="s">
        <v>634</v>
      </c>
      <c r="E2294" s="45" t="s">
        <v>5616</v>
      </c>
      <c r="F2294" s="45" t="s">
        <v>38</v>
      </c>
      <c r="G2294" s="45" t="s">
        <v>738</v>
      </c>
      <c r="H2294" s="45" t="s">
        <v>1609</v>
      </c>
      <c r="I2294" s="46">
        <v>1</v>
      </c>
      <c r="J2294" s="45"/>
    </row>
    <row r="2295" spans="1:10" ht="16.5" x14ac:dyDescent="0.25">
      <c r="A2295" s="45" t="s">
        <v>631</v>
      </c>
      <c r="B2295" s="45" t="s">
        <v>5615</v>
      </c>
      <c r="C2295" s="45" t="s">
        <v>865</v>
      </c>
      <c r="D2295" s="45" t="s">
        <v>634</v>
      </c>
      <c r="E2295" s="45" t="s">
        <v>5616</v>
      </c>
      <c r="F2295" s="45" t="s">
        <v>38</v>
      </c>
      <c r="G2295" s="45" t="s">
        <v>738</v>
      </c>
      <c r="H2295" s="45" t="s">
        <v>1395</v>
      </c>
      <c r="I2295" s="46">
        <v>1</v>
      </c>
      <c r="J2295" s="45"/>
    </row>
    <row r="2296" spans="1:10" ht="16.5" x14ac:dyDescent="0.25">
      <c r="A2296" s="45" t="s">
        <v>631</v>
      </c>
      <c r="B2296" s="45" t="s">
        <v>5617</v>
      </c>
      <c r="C2296" s="45" t="s">
        <v>5618</v>
      </c>
      <c r="D2296" s="45" t="s">
        <v>634</v>
      </c>
      <c r="E2296" s="45" t="s">
        <v>5619</v>
      </c>
      <c r="F2296" s="45" t="s">
        <v>38</v>
      </c>
      <c r="G2296" s="45" t="s">
        <v>738</v>
      </c>
      <c r="H2296" s="45" t="s">
        <v>2796</v>
      </c>
      <c r="I2296" s="46">
        <v>4</v>
      </c>
      <c r="J2296" s="45"/>
    </row>
    <row r="2297" spans="1:10" ht="16.5" x14ac:dyDescent="0.25">
      <c r="A2297" s="45" t="s">
        <v>631</v>
      </c>
      <c r="B2297" s="45" t="s">
        <v>5617</v>
      </c>
      <c r="C2297" s="45" t="s">
        <v>5618</v>
      </c>
      <c r="D2297" s="45" t="s">
        <v>634</v>
      </c>
      <c r="E2297" s="45" t="s">
        <v>5619</v>
      </c>
      <c r="F2297" s="45" t="s">
        <v>38</v>
      </c>
      <c r="G2297" s="45" t="s">
        <v>738</v>
      </c>
      <c r="H2297" s="45" t="s">
        <v>1607</v>
      </c>
      <c r="I2297" s="46">
        <v>2</v>
      </c>
      <c r="J2297" s="45"/>
    </row>
    <row r="2298" spans="1:10" ht="16.5" x14ac:dyDescent="0.25">
      <c r="A2298" s="45" t="s">
        <v>631</v>
      </c>
      <c r="B2298" s="45" t="s">
        <v>5617</v>
      </c>
      <c r="C2298" s="45" t="s">
        <v>5618</v>
      </c>
      <c r="D2298" s="45" t="s">
        <v>634</v>
      </c>
      <c r="E2298" s="45" t="s">
        <v>5619</v>
      </c>
      <c r="F2298" s="45" t="s">
        <v>38</v>
      </c>
      <c r="G2298" s="45" t="s">
        <v>738</v>
      </c>
      <c r="H2298" s="45" t="s">
        <v>2797</v>
      </c>
      <c r="I2298" s="46">
        <v>4</v>
      </c>
      <c r="J2298" s="45"/>
    </row>
    <row r="2299" spans="1:10" ht="16.5" x14ac:dyDescent="0.25">
      <c r="A2299" s="45" t="s">
        <v>631</v>
      </c>
      <c r="B2299" s="45" t="s">
        <v>5620</v>
      </c>
      <c r="C2299" s="45" t="s">
        <v>5621</v>
      </c>
      <c r="D2299" s="45" t="s">
        <v>699</v>
      </c>
      <c r="E2299" s="45" t="s">
        <v>5622</v>
      </c>
      <c r="F2299" s="45" t="s">
        <v>104</v>
      </c>
      <c r="G2299" s="45" t="s">
        <v>754</v>
      </c>
      <c r="H2299" s="45" t="s">
        <v>755</v>
      </c>
      <c r="I2299" s="46">
        <v>0</v>
      </c>
      <c r="J2299" s="45"/>
    </row>
    <row r="2300" spans="1:10" ht="16.5" x14ac:dyDescent="0.25">
      <c r="A2300" s="45" t="s">
        <v>631</v>
      </c>
      <c r="B2300" s="45" t="s">
        <v>5623</v>
      </c>
      <c r="C2300" s="45" t="s">
        <v>5624</v>
      </c>
      <c r="D2300" s="45" t="s">
        <v>634</v>
      </c>
      <c r="E2300" s="45" t="s">
        <v>5625</v>
      </c>
      <c r="F2300" s="45" t="s">
        <v>38</v>
      </c>
      <c r="G2300" s="45" t="s">
        <v>674</v>
      </c>
      <c r="H2300" s="45" t="s">
        <v>3137</v>
      </c>
      <c r="I2300" s="46">
        <v>2</v>
      </c>
      <c r="J2300" s="45"/>
    </row>
    <row r="2301" spans="1:10" ht="16.5" x14ac:dyDescent="0.25">
      <c r="A2301" s="45" t="s">
        <v>631</v>
      </c>
      <c r="B2301" s="45" t="s">
        <v>5626</v>
      </c>
      <c r="C2301" s="45" t="s">
        <v>5150</v>
      </c>
      <c r="D2301" s="45" t="s">
        <v>634</v>
      </c>
      <c r="E2301" s="45" t="s">
        <v>5627</v>
      </c>
      <c r="F2301" s="45" t="s">
        <v>50</v>
      </c>
      <c r="G2301" s="45" t="s">
        <v>636</v>
      </c>
      <c r="H2301" s="45" t="s">
        <v>5628</v>
      </c>
      <c r="I2301" s="46">
        <v>30</v>
      </c>
      <c r="J2301" s="45"/>
    </row>
    <row r="2302" spans="1:10" ht="16.5" x14ac:dyDescent="0.25">
      <c r="A2302" s="45" t="s">
        <v>631</v>
      </c>
      <c r="B2302" s="45" t="s">
        <v>5629</v>
      </c>
      <c r="C2302" s="45" t="s">
        <v>3533</v>
      </c>
      <c r="D2302" s="45" t="s">
        <v>634</v>
      </c>
      <c r="E2302" s="45" t="s">
        <v>3534</v>
      </c>
      <c r="F2302" s="45" t="s">
        <v>38</v>
      </c>
      <c r="G2302" s="45" t="s">
        <v>646</v>
      </c>
      <c r="H2302" s="45" t="s">
        <v>846</v>
      </c>
      <c r="I2302" s="46">
        <v>2</v>
      </c>
      <c r="J2302" s="45"/>
    </row>
    <row r="2303" spans="1:10" ht="16.5" x14ac:dyDescent="0.25">
      <c r="A2303" s="45" t="s">
        <v>631</v>
      </c>
      <c r="B2303" s="45" t="s">
        <v>5630</v>
      </c>
      <c r="C2303" s="45" t="s">
        <v>5631</v>
      </c>
      <c r="D2303" s="45" t="s">
        <v>634</v>
      </c>
      <c r="E2303" s="45" t="s">
        <v>5632</v>
      </c>
      <c r="F2303" s="45" t="s">
        <v>38</v>
      </c>
      <c r="G2303" s="45" t="s">
        <v>636</v>
      </c>
      <c r="H2303" s="45" t="s">
        <v>5633</v>
      </c>
      <c r="I2303" s="46">
        <v>2</v>
      </c>
      <c r="J2303" s="45"/>
    </row>
    <row r="2304" spans="1:10" ht="16.5" x14ac:dyDescent="0.25">
      <c r="A2304" s="45" t="s">
        <v>808</v>
      </c>
      <c r="B2304" s="45" t="s">
        <v>5634</v>
      </c>
      <c r="C2304" s="45" t="s">
        <v>963</v>
      </c>
      <c r="D2304" s="45" t="s">
        <v>699</v>
      </c>
      <c r="E2304" s="45" t="s">
        <v>5635</v>
      </c>
      <c r="F2304" s="45" t="s">
        <v>38</v>
      </c>
      <c r="G2304" s="45" t="s">
        <v>646</v>
      </c>
      <c r="H2304" s="45" t="s">
        <v>812</v>
      </c>
      <c r="I2304" s="46">
        <v>3</v>
      </c>
      <c r="J2304" s="45"/>
    </row>
    <row r="2305" spans="1:10" ht="16.5" x14ac:dyDescent="0.25">
      <c r="A2305" s="45" t="s">
        <v>631</v>
      </c>
      <c r="B2305" s="45" t="s">
        <v>5636</v>
      </c>
      <c r="C2305" s="45" t="s">
        <v>5637</v>
      </c>
      <c r="D2305" s="45" t="s">
        <v>634</v>
      </c>
      <c r="E2305" s="45" t="s">
        <v>5638</v>
      </c>
      <c r="F2305" s="45" t="s">
        <v>50</v>
      </c>
      <c r="G2305" s="45" t="s">
        <v>674</v>
      </c>
      <c r="H2305" s="45" t="s">
        <v>4021</v>
      </c>
      <c r="I2305" s="46">
        <v>2</v>
      </c>
      <c r="J2305" s="45"/>
    </row>
    <row r="2306" spans="1:10" ht="16.5" x14ac:dyDescent="0.25">
      <c r="A2306" s="45" t="s">
        <v>631</v>
      </c>
      <c r="B2306" s="45" t="s">
        <v>5639</v>
      </c>
      <c r="C2306" s="45" t="s">
        <v>5640</v>
      </c>
      <c r="D2306" s="45" t="s">
        <v>634</v>
      </c>
      <c r="E2306" s="45" t="s">
        <v>5641</v>
      </c>
      <c r="F2306" s="45" t="s">
        <v>50</v>
      </c>
      <c r="G2306" s="45" t="s">
        <v>674</v>
      </c>
      <c r="H2306" s="45" t="s">
        <v>3137</v>
      </c>
      <c r="I2306" s="46">
        <v>0</v>
      </c>
      <c r="J2306" s="45"/>
    </row>
    <row r="2307" spans="1:10" ht="16.5" x14ac:dyDescent="0.25">
      <c r="A2307" s="45" t="s">
        <v>631</v>
      </c>
      <c r="B2307" s="45" t="s">
        <v>5642</v>
      </c>
      <c r="C2307" s="45" t="s">
        <v>5643</v>
      </c>
      <c r="D2307" s="45" t="s">
        <v>634</v>
      </c>
      <c r="E2307" s="45" t="s">
        <v>5644</v>
      </c>
      <c r="F2307" s="45" t="s">
        <v>50</v>
      </c>
      <c r="G2307" s="45" t="s">
        <v>674</v>
      </c>
      <c r="H2307" s="45" t="s">
        <v>2706</v>
      </c>
      <c r="I2307" s="46">
        <v>6</v>
      </c>
      <c r="J2307" s="45"/>
    </row>
    <row r="2308" spans="1:10" ht="16.5" x14ac:dyDescent="0.25">
      <c r="A2308" s="45" t="s">
        <v>808</v>
      </c>
      <c r="B2308" s="45" t="s">
        <v>5645</v>
      </c>
      <c r="C2308" s="45" t="s">
        <v>5646</v>
      </c>
      <c r="D2308" s="45" t="s">
        <v>699</v>
      </c>
      <c r="E2308" s="45" t="s">
        <v>5647</v>
      </c>
      <c r="F2308" s="45" t="s">
        <v>38</v>
      </c>
      <c r="G2308" s="45" t="s">
        <v>646</v>
      </c>
      <c r="H2308" s="45" t="s">
        <v>812</v>
      </c>
      <c r="I2308" s="46">
        <v>0</v>
      </c>
      <c r="J2308" s="45"/>
    </row>
    <row r="2309" spans="1:10" ht="16.5" x14ac:dyDescent="0.25">
      <c r="A2309" s="45" t="s">
        <v>631</v>
      </c>
      <c r="B2309" s="45" t="s">
        <v>5648</v>
      </c>
      <c r="C2309" s="45" t="s">
        <v>5649</v>
      </c>
      <c r="D2309" s="45" t="s">
        <v>634</v>
      </c>
      <c r="E2309" s="45" t="s">
        <v>5650</v>
      </c>
      <c r="F2309" s="45" t="s">
        <v>38</v>
      </c>
      <c r="G2309" s="45" t="s">
        <v>646</v>
      </c>
      <c r="H2309" s="45" t="s">
        <v>726</v>
      </c>
      <c r="I2309" s="46">
        <v>2</v>
      </c>
      <c r="J2309" s="45"/>
    </row>
    <row r="2310" spans="1:10" ht="16.5" x14ac:dyDescent="0.25">
      <c r="A2310" s="45" t="s">
        <v>631</v>
      </c>
      <c r="B2310" s="45" t="s">
        <v>5651</v>
      </c>
      <c r="C2310" s="45" t="s">
        <v>5652</v>
      </c>
      <c r="D2310" s="45" t="s">
        <v>634</v>
      </c>
      <c r="E2310" s="45" t="s">
        <v>5653</v>
      </c>
      <c r="F2310" s="45" t="s">
        <v>38</v>
      </c>
      <c r="G2310" s="45" t="s">
        <v>738</v>
      </c>
      <c r="H2310" s="45" t="s">
        <v>5654</v>
      </c>
      <c r="I2310" s="46">
        <v>18</v>
      </c>
      <c r="J2310" s="45"/>
    </row>
    <row r="2311" spans="1:10" ht="16.5" x14ac:dyDescent="0.25">
      <c r="A2311" s="45" t="s">
        <v>631</v>
      </c>
      <c r="B2311" s="45" t="s">
        <v>5655</v>
      </c>
      <c r="C2311" s="45" t="s">
        <v>1533</v>
      </c>
      <c r="D2311" s="45" t="s">
        <v>634</v>
      </c>
      <c r="E2311" s="45" t="s">
        <v>5656</v>
      </c>
      <c r="F2311" s="45" t="s">
        <v>38</v>
      </c>
      <c r="G2311" s="45" t="s">
        <v>636</v>
      </c>
      <c r="H2311" s="45" t="s">
        <v>5657</v>
      </c>
      <c r="I2311" s="46">
        <v>4</v>
      </c>
      <c r="J2311" s="45"/>
    </row>
    <row r="2312" spans="1:10" ht="16.5" x14ac:dyDescent="0.25">
      <c r="A2312" s="45" t="s">
        <v>631</v>
      </c>
      <c r="B2312" s="45" t="s">
        <v>5658</v>
      </c>
      <c r="C2312" s="45" t="s">
        <v>5659</v>
      </c>
      <c r="D2312" s="45" t="s">
        <v>634</v>
      </c>
      <c r="E2312" s="45" t="s">
        <v>5660</v>
      </c>
      <c r="F2312" s="45" t="s">
        <v>50</v>
      </c>
      <c r="G2312" s="45" t="s">
        <v>674</v>
      </c>
      <c r="H2312" s="45" t="s">
        <v>4362</v>
      </c>
      <c r="I2312" s="46">
        <v>38</v>
      </c>
      <c r="J2312" s="45"/>
    </row>
    <row r="2313" spans="1:10" ht="16.5" x14ac:dyDescent="0.25">
      <c r="A2313" s="45" t="s">
        <v>631</v>
      </c>
      <c r="B2313" s="45" t="s">
        <v>437</v>
      </c>
      <c r="C2313" s="45" t="s">
        <v>5661</v>
      </c>
      <c r="D2313" s="45" t="s">
        <v>634</v>
      </c>
      <c r="E2313" s="45" t="s">
        <v>5662</v>
      </c>
      <c r="F2313" s="45" t="s">
        <v>473</v>
      </c>
      <c r="G2313" s="45" t="s">
        <v>683</v>
      </c>
      <c r="H2313" s="45" t="s">
        <v>3217</v>
      </c>
      <c r="I2313" s="46">
        <v>0</v>
      </c>
      <c r="J2313" s="45"/>
    </row>
    <row r="2314" spans="1:10" ht="16.5" x14ac:dyDescent="0.25">
      <c r="A2314" s="45" t="s">
        <v>631</v>
      </c>
      <c r="B2314" s="45" t="s">
        <v>437</v>
      </c>
      <c r="C2314" s="45" t="s">
        <v>5661</v>
      </c>
      <c r="D2314" s="45" t="s">
        <v>634</v>
      </c>
      <c r="E2314" s="45" t="s">
        <v>5662</v>
      </c>
      <c r="F2314" s="45" t="s">
        <v>473</v>
      </c>
      <c r="G2314" s="45" t="s">
        <v>683</v>
      </c>
      <c r="H2314" s="45" t="s">
        <v>5663</v>
      </c>
      <c r="I2314" s="46">
        <v>0</v>
      </c>
      <c r="J2314" s="45"/>
    </row>
    <row r="2315" spans="1:10" ht="16.5" x14ac:dyDescent="0.25">
      <c r="A2315" s="45" t="s">
        <v>631</v>
      </c>
      <c r="B2315" s="45" t="s">
        <v>437</v>
      </c>
      <c r="C2315" s="45" t="s">
        <v>5661</v>
      </c>
      <c r="D2315" s="45" t="s">
        <v>634</v>
      </c>
      <c r="E2315" s="45" t="s">
        <v>5662</v>
      </c>
      <c r="F2315" s="45" t="s">
        <v>473</v>
      </c>
      <c r="G2315" s="45" t="s">
        <v>683</v>
      </c>
      <c r="H2315" s="45" t="s">
        <v>3219</v>
      </c>
      <c r="I2315" s="46">
        <v>0</v>
      </c>
      <c r="J2315" s="45"/>
    </row>
    <row r="2316" spans="1:10" ht="16.5" x14ac:dyDescent="0.25">
      <c r="A2316" s="45" t="s">
        <v>655</v>
      </c>
      <c r="B2316" s="45" t="s">
        <v>5664</v>
      </c>
      <c r="C2316" s="45" t="s">
        <v>1785</v>
      </c>
      <c r="D2316" s="45" t="s">
        <v>634</v>
      </c>
      <c r="E2316" s="45" t="s">
        <v>1786</v>
      </c>
      <c r="F2316" s="45" t="s">
        <v>473</v>
      </c>
      <c r="G2316" s="45" t="s">
        <v>659</v>
      </c>
      <c r="H2316" s="45" t="s">
        <v>660</v>
      </c>
      <c r="I2316" s="46">
        <v>0</v>
      </c>
      <c r="J2316" s="45"/>
    </row>
    <row r="2317" spans="1:10" ht="16.5" x14ac:dyDescent="0.25">
      <c r="A2317" s="45" t="s">
        <v>655</v>
      </c>
      <c r="B2317" s="45" t="s">
        <v>5664</v>
      </c>
      <c r="C2317" s="45" t="s">
        <v>1785</v>
      </c>
      <c r="D2317" s="45" t="s">
        <v>634</v>
      </c>
      <c r="E2317" s="45" t="s">
        <v>1786</v>
      </c>
      <c r="F2317" s="45" t="s">
        <v>473</v>
      </c>
      <c r="G2317" s="45" t="s">
        <v>659</v>
      </c>
      <c r="H2317" s="45" t="s">
        <v>661</v>
      </c>
      <c r="I2317" s="46">
        <v>1</v>
      </c>
      <c r="J2317" s="45"/>
    </row>
    <row r="2318" spans="1:10" ht="16.5" x14ac:dyDescent="0.25">
      <c r="A2318" s="45" t="s">
        <v>655</v>
      </c>
      <c r="B2318" s="45" t="s">
        <v>5664</v>
      </c>
      <c r="C2318" s="45" t="s">
        <v>1785</v>
      </c>
      <c r="D2318" s="45" t="s">
        <v>634</v>
      </c>
      <c r="E2318" s="45" t="s">
        <v>1786</v>
      </c>
      <c r="F2318" s="45" t="s">
        <v>473</v>
      </c>
      <c r="G2318" s="45" t="s">
        <v>665</v>
      </c>
      <c r="H2318" s="45" t="s">
        <v>982</v>
      </c>
      <c r="I2318" s="46">
        <v>22</v>
      </c>
      <c r="J2318" s="45"/>
    </row>
    <row r="2319" spans="1:10" ht="16.5" x14ac:dyDescent="0.25">
      <c r="A2319" s="45" t="s">
        <v>655</v>
      </c>
      <c r="B2319" s="45" t="s">
        <v>5664</v>
      </c>
      <c r="C2319" s="45" t="s">
        <v>1785</v>
      </c>
      <c r="D2319" s="45" t="s">
        <v>634</v>
      </c>
      <c r="E2319" s="45" t="s">
        <v>1786</v>
      </c>
      <c r="F2319" s="45" t="s">
        <v>473</v>
      </c>
      <c r="G2319" s="45" t="s">
        <v>667</v>
      </c>
      <c r="H2319" s="45" t="s">
        <v>983</v>
      </c>
      <c r="I2319" s="46">
        <v>0</v>
      </c>
      <c r="J2319" s="45"/>
    </row>
    <row r="2320" spans="1:10" ht="16.5" x14ac:dyDescent="0.25">
      <c r="A2320" s="45" t="s">
        <v>631</v>
      </c>
      <c r="B2320" s="45" t="s">
        <v>5665</v>
      </c>
      <c r="C2320" s="45" t="s">
        <v>5666</v>
      </c>
      <c r="D2320" s="45" t="s">
        <v>634</v>
      </c>
      <c r="E2320" s="45" t="s">
        <v>5667</v>
      </c>
      <c r="F2320" s="45" t="s">
        <v>50</v>
      </c>
      <c r="G2320" s="45" t="s">
        <v>636</v>
      </c>
      <c r="H2320" s="45" t="s">
        <v>5668</v>
      </c>
      <c r="I2320" s="46">
        <v>1</v>
      </c>
      <c r="J2320" s="45"/>
    </row>
    <row r="2321" spans="1:10" ht="16.5" x14ac:dyDescent="0.25">
      <c r="A2321" s="45" t="s">
        <v>631</v>
      </c>
      <c r="B2321" s="45" t="s">
        <v>5665</v>
      </c>
      <c r="C2321" s="45" t="s">
        <v>5666</v>
      </c>
      <c r="D2321" s="45" t="s">
        <v>634</v>
      </c>
      <c r="E2321" s="45" t="s">
        <v>5667</v>
      </c>
      <c r="F2321" s="45" t="s">
        <v>50</v>
      </c>
      <c r="G2321" s="45" t="s">
        <v>636</v>
      </c>
      <c r="H2321" s="45" t="s">
        <v>5669</v>
      </c>
      <c r="I2321" s="46">
        <v>1</v>
      </c>
      <c r="J2321" s="45"/>
    </row>
    <row r="2322" spans="1:10" ht="16.5" x14ac:dyDescent="0.25">
      <c r="A2322" s="45" t="s">
        <v>631</v>
      </c>
      <c r="B2322" s="45" t="s">
        <v>5665</v>
      </c>
      <c r="C2322" s="45" t="s">
        <v>5666</v>
      </c>
      <c r="D2322" s="45" t="s">
        <v>634</v>
      </c>
      <c r="E2322" s="45" t="s">
        <v>5667</v>
      </c>
      <c r="F2322" s="45" t="s">
        <v>50</v>
      </c>
      <c r="G2322" s="45" t="s">
        <v>636</v>
      </c>
      <c r="H2322" s="45" t="s">
        <v>5670</v>
      </c>
      <c r="I2322" s="46">
        <v>1</v>
      </c>
      <c r="J2322" s="45"/>
    </row>
    <row r="2323" spans="1:10" ht="16.5" x14ac:dyDescent="0.25">
      <c r="A2323" s="45" t="s">
        <v>631</v>
      </c>
      <c r="B2323" s="45" t="s">
        <v>5671</v>
      </c>
      <c r="C2323" s="45" t="s">
        <v>5672</v>
      </c>
      <c r="D2323" s="45" t="s">
        <v>634</v>
      </c>
      <c r="E2323" s="45" t="s">
        <v>5673</v>
      </c>
      <c r="F2323" s="45" t="s">
        <v>473</v>
      </c>
      <c r="G2323" s="45" t="s">
        <v>748</v>
      </c>
      <c r="H2323" s="45" t="s">
        <v>5674</v>
      </c>
      <c r="I2323" s="46">
        <v>0</v>
      </c>
      <c r="J2323" s="45"/>
    </row>
    <row r="2324" spans="1:10" ht="16.5" x14ac:dyDescent="0.25">
      <c r="A2324" s="45" t="s">
        <v>631</v>
      </c>
      <c r="B2324" s="45" t="s">
        <v>5675</v>
      </c>
      <c r="C2324" s="45" t="s">
        <v>5676</v>
      </c>
      <c r="D2324" s="45" t="s">
        <v>813</v>
      </c>
      <c r="E2324" s="45" t="s">
        <v>5677</v>
      </c>
      <c r="F2324" s="45" t="s">
        <v>2003</v>
      </c>
      <c r="G2324" s="45" t="s">
        <v>659</v>
      </c>
      <c r="H2324" s="45" t="s">
        <v>5678</v>
      </c>
      <c r="I2324" s="46">
        <v>1</v>
      </c>
      <c r="J2324" s="45"/>
    </row>
    <row r="2325" spans="1:10" ht="16.5" x14ac:dyDescent="0.25">
      <c r="A2325" s="45" t="s">
        <v>631</v>
      </c>
      <c r="B2325" s="45" t="s">
        <v>5679</v>
      </c>
      <c r="C2325" s="45" t="s">
        <v>5680</v>
      </c>
      <c r="D2325" s="45" t="s">
        <v>699</v>
      </c>
      <c r="E2325" s="45" t="s">
        <v>5681</v>
      </c>
      <c r="F2325" s="45" t="s">
        <v>50</v>
      </c>
      <c r="G2325" s="45" t="s">
        <v>754</v>
      </c>
      <c r="H2325" s="45" t="s">
        <v>755</v>
      </c>
      <c r="I2325" s="46">
        <v>0</v>
      </c>
      <c r="J2325" s="45"/>
    </row>
    <row r="2326" spans="1:10" ht="16.5" x14ac:dyDescent="0.25">
      <c r="A2326" s="45" t="s">
        <v>631</v>
      </c>
      <c r="B2326" s="45" t="s">
        <v>5682</v>
      </c>
      <c r="C2326" s="45" t="s">
        <v>5683</v>
      </c>
      <c r="D2326" s="45" t="s">
        <v>634</v>
      </c>
      <c r="E2326" s="45" t="s">
        <v>5684</v>
      </c>
      <c r="F2326" s="45" t="s">
        <v>50</v>
      </c>
      <c r="G2326" s="45" t="s">
        <v>674</v>
      </c>
      <c r="H2326" s="45" t="s">
        <v>1625</v>
      </c>
      <c r="I2326" s="46">
        <v>2</v>
      </c>
      <c r="J2326" s="45"/>
    </row>
    <row r="2327" spans="1:10" ht="16.5" x14ac:dyDescent="0.25">
      <c r="A2327" s="45" t="s">
        <v>631</v>
      </c>
      <c r="B2327" s="45" t="s">
        <v>5685</v>
      </c>
      <c r="C2327" s="45" t="s">
        <v>5686</v>
      </c>
      <c r="D2327" s="45" t="s">
        <v>634</v>
      </c>
      <c r="E2327" s="45" t="s">
        <v>5687</v>
      </c>
      <c r="F2327" s="45" t="s">
        <v>473</v>
      </c>
      <c r="G2327" s="45" t="s">
        <v>646</v>
      </c>
      <c r="H2327" s="45" t="s">
        <v>767</v>
      </c>
      <c r="I2327" s="46">
        <v>1</v>
      </c>
      <c r="J2327" s="45"/>
    </row>
    <row r="2328" spans="1:10" ht="16.5" x14ac:dyDescent="0.25">
      <c r="A2328" s="45" t="s">
        <v>631</v>
      </c>
      <c r="B2328" s="45" t="s">
        <v>5685</v>
      </c>
      <c r="C2328" s="45" t="s">
        <v>5686</v>
      </c>
      <c r="D2328" s="45" t="s">
        <v>634</v>
      </c>
      <c r="E2328" s="45" t="s">
        <v>5687</v>
      </c>
      <c r="F2328" s="45" t="s">
        <v>473</v>
      </c>
      <c r="G2328" s="45" t="s">
        <v>665</v>
      </c>
      <c r="H2328" s="45" t="s">
        <v>1232</v>
      </c>
      <c r="I2328" s="46">
        <v>1</v>
      </c>
      <c r="J2328" s="45"/>
    </row>
    <row r="2329" spans="1:10" ht="16.5" x14ac:dyDescent="0.25">
      <c r="A2329" s="45" t="s">
        <v>631</v>
      </c>
      <c r="B2329" s="45" t="s">
        <v>5688</v>
      </c>
      <c r="C2329" s="45" t="s">
        <v>5689</v>
      </c>
      <c r="D2329" s="45" t="s">
        <v>634</v>
      </c>
      <c r="E2329" s="45" t="s">
        <v>5690</v>
      </c>
      <c r="F2329" s="45" t="s">
        <v>38</v>
      </c>
      <c r="G2329" s="45" t="s">
        <v>674</v>
      </c>
      <c r="H2329" s="45" t="s">
        <v>1135</v>
      </c>
      <c r="I2329" s="46">
        <v>1</v>
      </c>
      <c r="J2329" s="45"/>
    </row>
    <row r="2330" spans="1:10" ht="16.5" x14ac:dyDescent="0.25">
      <c r="A2330" s="45" t="s">
        <v>655</v>
      </c>
      <c r="B2330" s="45" t="s">
        <v>5691</v>
      </c>
      <c r="C2330" s="45" t="s">
        <v>5692</v>
      </c>
      <c r="D2330" s="45" t="s">
        <v>634</v>
      </c>
      <c r="E2330" s="45" t="s">
        <v>5693</v>
      </c>
      <c r="F2330" s="45" t="s">
        <v>473</v>
      </c>
      <c r="G2330" s="45" t="s">
        <v>659</v>
      </c>
      <c r="H2330" s="45" t="s">
        <v>2305</v>
      </c>
      <c r="I2330" s="46">
        <v>0</v>
      </c>
      <c r="J2330" s="45"/>
    </row>
    <row r="2331" spans="1:10" ht="16.5" x14ac:dyDescent="0.25">
      <c r="A2331" s="45" t="s">
        <v>655</v>
      </c>
      <c r="B2331" s="45" t="s">
        <v>5691</v>
      </c>
      <c r="C2331" s="45" t="s">
        <v>5692</v>
      </c>
      <c r="D2331" s="45" t="s">
        <v>634</v>
      </c>
      <c r="E2331" s="45" t="s">
        <v>5693</v>
      </c>
      <c r="F2331" s="45" t="s">
        <v>473</v>
      </c>
      <c r="G2331" s="45" t="s">
        <v>667</v>
      </c>
      <c r="H2331" s="45" t="s">
        <v>983</v>
      </c>
      <c r="I2331" s="46">
        <v>0</v>
      </c>
      <c r="J2331" s="45"/>
    </row>
    <row r="2332" spans="1:10" ht="16.5" x14ac:dyDescent="0.25">
      <c r="A2332" s="45" t="s">
        <v>631</v>
      </c>
      <c r="B2332" s="45" t="s">
        <v>5694</v>
      </c>
      <c r="C2332" s="45" t="s">
        <v>5695</v>
      </c>
      <c r="D2332" s="45" t="s">
        <v>634</v>
      </c>
      <c r="E2332" s="45" t="s">
        <v>5696</v>
      </c>
      <c r="F2332" s="45" t="s">
        <v>38</v>
      </c>
      <c r="G2332" s="45" t="s">
        <v>636</v>
      </c>
      <c r="H2332" s="45" t="s">
        <v>5697</v>
      </c>
      <c r="I2332" s="46">
        <v>1</v>
      </c>
      <c r="J2332" s="45"/>
    </row>
    <row r="2333" spans="1:10" ht="16.5" x14ac:dyDescent="0.25">
      <c r="A2333" s="45" t="s">
        <v>631</v>
      </c>
      <c r="B2333" s="45" t="s">
        <v>5698</v>
      </c>
      <c r="C2333" s="45" t="s">
        <v>5699</v>
      </c>
      <c r="D2333" s="45" t="s">
        <v>634</v>
      </c>
      <c r="E2333" s="45" t="s">
        <v>5700</v>
      </c>
      <c r="F2333" s="45" t="s">
        <v>38</v>
      </c>
      <c r="G2333" s="45" t="s">
        <v>674</v>
      </c>
      <c r="H2333" s="45" t="s">
        <v>3387</v>
      </c>
      <c r="I2333" s="46">
        <v>3</v>
      </c>
      <c r="J2333" s="45"/>
    </row>
    <row r="2334" spans="1:10" ht="16.5" x14ac:dyDescent="0.25">
      <c r="A2334" s="45" t="s">
        <v>858</v>
      </c>
      <c r="B2334" s="45" t="s">
        <v>5701</v>
      </c>
      <c r="C2334" s="45" t="s">
        <v>5702</v>
      </c>
      <c r="D2334" s="45" t="s">
        <v>634</v>
      </c>
      <c r="E2334" s="45" t="s">
        <v>5703</v>
      </c>
      <c r="F2334" s="45" t="s">
        <v>38</v>
      </c>
      <c r="G2334" s="45" t="s">
        <v>646</v>
      </c>
      <c r="H2334" s="45" t="s">
        <v>5704</v>
      </c>
      <c r="I2334" s="46">
        <v>0</v>
      </c>
      <c r="J2334" s="45"/>
    </row>
    <row r="2335" spans="1:10" ht="16.5" x14ac:dyDescent="0.25">
      <c r="A2335" s="45" t="s">
        <v>858</v>
      </c>
      <c r="B2335" s="45" t="s">
        <v>5701</v>
      </c>
      <c r="C2335" s="45" t="s">
        <v>5702</v>
      </c>
      <c r="D2335" s="45" t="s">
        <v>634</v>
      </c>
      <c r="E2335" s="45" t="s">
        <v>5703</v>
      </c>
      <c r="F2335" s="45" t="s">
        <v>38</v>
      </c>
      <c r="G2335" s="45" t="s">
        <v>646</v>
      </c>
      <c r="H2335" s="45" t="s">
        <v>2118</v>
      </c>
      <c r="I2335" s="46">
        <v>2</v>
      </c>
      <c r="J2335" s="45"/>
    </row>
    <row r="2336" spans="1:10" ht="16.5" x14ac:dyDescent="0.25">
      <c r="A2336" s="45" t="s">
        <v>631</v>
      </c>
      <c r="B2336" s="45" t="s">
        <v>5705</v>
      </c>
      <c r="C2336" s="45" t="s">
        <v>5706</v>
      </c>
      <c r="D2336" s="45" t="s">
        <v>634</v>
      </c>
      <c r="E2336" s="45" t="s">
        <v>5707</v>
      </c>
      <c r="F2336" s="45" t="s">
        <v>38</v>
      </c>
      <c r="G2336" s="45" t="s">
        <v>674</v>
      </c>
      <c r="H2336" s="45" t="s">
        <v>1216</v>
      </c>
      <c r="I2336" s="46">
        <v>1</v>
      </c>
      <c r="J2336" s="45"/>
    </row>
    <row r="2337" spans="1:10" ht="16.5" x14ac:dyDescent="0.25">
      <c r="A2337" s="45" t="s">
        <v>631</v>
      </c>
      <c r="B2337" s="45" t="s">
        <v>5708</v>
      </c>
      <c r="C2337" s="45" t="s">
        <v>5709</v>
      </c>
      <c r="D2337" s="45" t="s">
        <v>634</v>
      </c>
      <c r="E2337" s="45" t="s">
        <v>1943</v>
      </c>
      <c r="F2337" s="45" t="s">
        <v>38</v>
      </c>
      <c r="G2337" s="45" t="s">
        <v>646</v>
      </c>
      <c r="H2337" s="45" t="s">
        <v>987</v>
      </c>
      <c r="I2337" s="46">
        <v>1</v>
      </c>
      <c r="J2337" s="45"/>
    </row>
    <row r="2338" spans="1:10" ht="16.5" x14ac:dyDescent="0.25">
      <c r="A2338" s="45" t="s">
        <v>631</v>
      </c>
      <c r="B2338" s="45" t="s">
        <v>5708</v>
      </c>
      <c r="C2338" s="45" t="s">
        <v>5709</v>
      </c>
      <c r="D2338" s="45" t="s">
        <v>634</v>
      </c>
      <c r="E2338" s="45" t="s">
        <v>1943</v>
      </c>
      <c r="F2338" s="45" t="s">
        <v>38</v>
      </c>
      <c r="G2338" s="45" t="s">
        <v>665</v>
      </c>
      <c r="H2338" s="45" t="s">
        <v>847</v>
      </c>
      <c r="I2338" s="46">
        <v>2</v>
      </c>
      <c r="J2338" s="45"/>
    </row>
    <row r="2339" spans="1:10" ht="16.5" x14ac:dyDescent="0.25">
      <c r="A2339" s="45" t="s">
        <v>631</v>
      </c>
      <c r="B2339" s="45" t="s">
        <v>5708</v>
      </c>
      <c r="C2339" s="45" t="s">
        <v>5709</v>
      </c>
      <c r="D2339" s="45" t="s">
        <v>634</v>
      </c>
      <c r="E2339" s="45" t="s">
        <v>1943</v>
      </c>
      <c r="F2339" s="45" t="s">
        <v>38</v>
      </c>
      <c r="G2339" s="45" t="s">
        <v>665</v>
      </c>
      <c r="H2339" s="45" t="s">
        <v>847</v>
      </c>
      <c r="I2339" s="46">
        <v>2</v>
      </c>
      <c r="J2339" s="45"/>
    </row>
    <row r="2340" spans="1:10" ht="16.5" x14ac:dyDescent="0.25">
      <c r="A2340" s="45" t="s">
        <v>631</v>
      </c>
      <c r="B2340" s="45" t="s">
        <v>5710</v>
      </c>
      <c r="C2340" s="45" t="s">
        <v>5711</v>
      </c>
      <c r="D2340" s="45" t="s">
        <v>634</v>
      </c>
      <c r="E2340" s="45" t="s">
        <v>5712</v>
      </c>
      <c r="F2340" s="45" t="s">
        <v>38</v>
      </c>
      <c r="G2340" s="45" t="s">
        <v>636</v>
      </c>
      <c r="H2340" s="45" t="s">
        <v>1435</v>
      </c>
      <c r="I2340" s="46">
        <v>1</v>
      </c>
      <c r="J2340" s="45"/>
    </row>
    <row r="2341" spans="1:10" ht="16.5" x14ac:dyDescent="0.25">
      <c r="A2341" s="45" t="s">
        <v>631</v>
      </c>
      <c r="B2341" s="45" t="s">
        <v>5713</v>
      </c>
      <c r="C2341" s="45" t="s">
        <v>5714</v>
      </c>
      <c r="D2341" s="45" t="s">
        <v>634</v>
      </c>
      <c r="E2341" s="45" t="s">
        <v>5715</v>
      </c>
      <c r="F2341" s="45" t="s">
        <v>50</v>
      </c>
      <c r="G2341" s="45" t="s">
        <v>674</v>
      </c>
      <c r="H2341" s="45" t="s">
        <v>2577</v>
      </c>
      <c r="I2341" s="46">
        <v>1</v>
      </c>
      <c r="J2341" s="45"/>
    </row>
    <row r="2342" spans="1:10" ht="16.5" x14ac:dyDescent="0.25">
      <c r="A2342" s="45" t="s">
        <v>631</v>
      </c>
      <c r="B2342" s="45" t="s">
        <v>5716</v>
      </c>
      <c r="C2342" s="45" t="s">
        <v>5717</v>
      </c>
      <c r="D2342" s="45" t="s">
        <v>699</v>
      </c>
      <c r="E2342" s="45" t="s">
        <v>5718</v>
      </c>
      <c r="F2342" s="45" t="s">
        <v>38</v>
      </c>
      <c r="G2342" s="45" t="s">
        <v>683</v>
      </c>
      <c r="H2342" s="45" t="s">
        <v>5719</v>
      </c>
      <c r="I2342" s="46">
        <v>289</v>
      </c>
      <c r="J2342" s="45"/>
    </row>
    <row r="2343" spans="1:10" ht="16.5" x14ac:dyDescent="0.25">
      <c r="A2343" s="45" t="s">
        <v>631</v>
      </c>
      <c r="B2343" s="45" t="s">
        <v>5716</v>
      </c>
      <c r="C2343" s="45" t="s">
        <v>5717</v>
      </c>
      <c r="D2343" s="45" t="s">
        <v>699</v>
      </c>
      <c r="E2343" s="45" t="s">
        <v>5718</v>
      </c>
      <c r="F2343" s="45" t="s">
        <v>38</v>
      </c>
      <c r="G2343" s="45" t="s">
        <v>683</v>
      </c>
      <c r="H2343" s="45" t="s">
        <v>701</v>
      </c>
      <c r="I2343" s="46">
        <v>0</v>
      </c>
      <c r="J2343" s="45"/>
    </row>
    <row r="2344" spans="1:10" ht="16.5" x14ac:dyDescent="0.25">
      <c r="A2344" s="45" t="s">
        <v>631</v>
      </c>
      <c r="B2344" s="45" t="s">
        <v>5716</v>
      </c>
      <c r="C2344" s="45" t="s">
        <v>5717</v>
      </c>
      <c r="D2344" s="45" t="s">
        <v>634</v>
      </c>
      <c r="E2344" s="45" t="s">
        <v>5718</v>
      </c>
      <c r="F2344" s="45" t="s">
        <v>38</v>
      </c>
      <c r="G2344" s="45" t="s">
        <v>636</v>
      </c>
      <c r="H2344" s="45" t="s">
        <v>5720</v>
      </c>
      <c r="I2344" s="46">
        <v>0</v>
      </c>
      <c r="J2344" s="45"/>
    </row>
    <row r="2345" spans="1:10" ht="16.5" x14ac:dyDescent="0.25">
      <c r="A2345" s="45" t="s">
        <v>808</v>
      </c>
      <c r="B2345" s="45" t="s">
        <v>5721</v>
      </c>
      <c r="C2345" s="45" t="s">
        <v>2120</v>
      </c>
      <c r="D2345" s="45" t="s">
        <v>699</v>
      </c>
      <c r="E2345" s="45" t="s">
        <v>5722</v>
      </c>
      <c r="F2345" s="45" t="s">
        <v>473</v>
      </c>
      <c r="G2345" s="45" t="s">
        <v>646</v>
      </c>
      <c r="H2345" s="45" t="s">
        <v>812</v>
      </c>
      <c r="I2345" s="46">
        <v>5</v>
      </c>
      <c r="J2345" s="45"/>
    </row>
    <row r="2346" spans="1:10" ht="16.5" x14ac:dyDescent="0.25">
      <c r="A2346" s="45" t="s">
        <v>631</v>
      </c>
      <c r="B2346" s="45" t="s">
        <v>5723</v>
      </c>
      <c r="C2346" s="45" t="s">
        <v>5724</v>
      </c>
      <c r="D2346" s="45" t="s">
        <v>634</v>
      </c>
      <c r="E2346" s="45" t="s">
        <v>5725</v>
      </c>
      <c r="F2346" s="45" t="s">
        <v>38</v>
      </c>
      <c r="G2346" s="45" t="s">
        <v>646</v>
      </c>
      <c r="H2346" s="45" t="s">
        <v>992</v>
      </c>
      <c r="I2346" s="46">
        <v>-1</v>
      </c>
      <c r="J2346" s="45"/>
    </row>
    <row r="2347" spans="1:10" ht="16.5" x14ac:dyDescent="0.25">
      <c r="A2347" s="45" t="s">
        <v>631</v>
      </c>
      <c r="B2347" s="45" t="s">
        <v>5723</v>
      </c>
      <c r="C2347" s="45" t="s">
        <v>5724</v>
      </c>
      <c r="D2347" s="45" t="s">
        <v>634</v>
      </c>
      <c r="E2347" s="45" t="s">
        <v>5725</v>
      </c>
      <c r="F2347" s="45" t="s">
        <v>38</v>
      </c>
      <c r="G2347" s="45" t="s">
        <v>646</v>
      </c>
      <c r="H2347" s="45" t="s">
        <v>5704</v>
      </c>
      <c r="I2347" s="46">
        <v>1</v>
      </c>
      <c r="J2347" s="45"/>
    </row>
    <row r="2348" spans="1:10" ht="16.5" x14ac:dyDescent="0.25">
      <c r="A2348" s="45" t="s">
        <v>655</v>
      </c>
      <c r="B2348" s="45" t="s">
        <v>5726</v>
      </c>
      <c r="C2348" s="45" t="s">
        <v>822</v>
      </c>
      <c r="D2348" s="45" t="s">
        <v>634</v>
      </c>
      <c r="E2348" s="45" t="s">
        <v>823</v>
      </c>
      <c r="F2348" s="45" t="s">
        <v>473</v>
      </c>
      <c r="G2348" s="45" t="s">
        <v>659</v>
      </c>
      <c r="H2348" s="45" t="s">
        <v>660</v>
      </c>
      <c r="I2348" s="46">
        <v>0</v>
      </c>
      <c r="J2348" s="45"/>
    </row>
    <row r="2349" spans="1:10" ht="16.5" x14ac:dyDescent="0.25">
      <c r="A2349" s="45" t="s">
        <v>655</v>
      </c>
      <c r="B2349" s="45" t="s">
        <v>5726</v>
      </c>
      <c r="C2349" s="45" t="s">
        <v>822</v>
      </c>
      <c r="D2349" s="45" t="s">
        <v>634</v>
      </c>
      <c r="E2349" s="45" t="s">
        <v>823</v>
      </c>
      <c r="F2349" s="45" t="s">
        <v>473</v>
      </c>
      <c r="G2349" s="45" t="s">
        <v>659</v>
      </c>
      <c r="H2349" s="45" t="s">
        <v>661</v>
      </c>
      <c r="I2349" s="46">
        <v>1</v>
      </c>
      <c r="J2349" s="45"/>
    </row>
    <row r="2350" spans="1:10" ht="16.5" x14ac:dyDescent="0.25">
      <c r="A2350" s="45" t="s">
        <v>631</v>
      </c>
      <c r="B2350" s="45" t="s">
        <v>5727</v>
      </c>
      <c r="C2350" s="45" t="s">
        <v>5728</v>
      </c>
      <c r="D2350" s="45" t="s">
        <v>634</v>
      </c>
      <c r="E2350" s="45" t="s">
        <v>5729</v>
      </c>
      <c r="F2350" s="45" t="s">
        <v>50</v>
      </c>
      <c r="G2350" s="45" t="s">
        <v>674</v>
      </c>
      <c r="H2350" s="45" t="s">
        <v>5730</v>
      </c>
      <c r="I2350" s="46">
        <v>0</v>
      </c>
      <c r="J2350" s="45"/>
    </row>
    <row r="2351" spans="1:10" ht="16.5" x14ac:dyDescent="0.25">
      <c r="A2351" s="45" t="s">
        <v>631</v>
      </c>
      <c r="B2351" s="45" t="s">
        <v>5727</v>
      </c>
      <c r="C2351" s="45" t="s">
        <v>5728</v>
      </c>
      <c r="D2351" s="45" t="s">
        <v>634</v>
      </c>
      <c r="E2351" s="45" t="s">
        <v>5729</v>
      </c>
      <c r="F2351" s="45" t="s">
        <v>50</v>
      </c>
      <c r="G2351" s="45" t="s">
        <v>748</v>
      </c>
      <c r="H2351" s="45" t="s">
        <v>1859</v>
      </c>
      <c r="I2351" s="46">
        <v>1</v>
      </c>
      <c r="J2351" s="45"/>
    </row>
    <row r="2352" spans="1:10" ht="16.5" x14ac:dyDescent="0.25">
      <c r="A2352" s="45" t="s">
        <v>648</v>
      </c>
      <c r="B2352" s="45" t="s">
        <v>5731</v>
      </c>
      <c r="C2352" s="45" t="s">
        <v>5732</v>
      </c>
      <c r="D2352" s="45" t="s">
        <v>699</v>
      </c>
      <c r="E2352" s="45" t="s">
        <v>5733</v>
      </c>
      <c r="F2352" s="45" t="s">
        <v>47</v>
      </c>
      <c r="G2352" s="45" t="s">
        <v>1319</v>
      </c>
      <c r="H2352" s="45" t="s">
        <v>5734</v>
      </c>
      <c r="I2352" s="46">
        <v>8</v>
      </c>
      <c r="J2352" s="45" t="s">
        <v>5735</v>
      </c>
    </row>
    <row r="2353" spans="1:10" ht="16.5" x14ac:dyDescent="0.25">
      <c r="A2353" s="45" t="s">
        <v>631</v>
      </c>
      <c r="B2353" s="45" t="s">
        <v>5736</v>
      </c>
      <c r="C2353" s="45" t="s">
        <v>1033</v>
      </c>
      <c r="D2353" s="45" t="s">
        <v>634</v>
      </c>
      <c r="E2353" s="45" t="s">
        <v>5737</v>
      </c>
      <c r="F2353" s="45" t="s">
        <v>38</v>
      </c>
      <c r="G2353" s="45" t="s">
        <v>738</v>
      </c>
      <c r="H2353" s="45" t="s">
        <v>1394</v>
      </c>
      <c r="I2353" s="46">
        <v>1</v>
      </c>
      <c r="J2353" s="45"/>
    </row>
    <row r="2354" spans="1:10" ht="16.5" x14ac:dyDescent="0.25">
      <c r="A2354" s="45" t="s">
        <v>631</v>
      </c>
      <c r="B2354" s="45" t="s">
        <v>5736</v>
      </c>
      <c r="C2354" s="45" t="s">
        <v>1033</v>
      </c>
      <c r="D2354" s="45" t="s">
        <v>634</v>
      </c>
      <c r="E2354" s="45" t="s">
        <v>5737</v>
      </c>
      <c r="F2354" s="45" t="s">
        <v>38</v>
      </c>
      <c r="G2354" s="45" t="s">
        <v>738</v>
      </c>
      <c r="H2354" s="45" t="s">
        <v>1395</v>
      </c>
      <c r="I2354" s="46">
        <v>1</v>
      </c>
      <c r="J2354" s="45"/>
    </row>
    <row r="2355" spans="1:10" ht="16.5" x14ac:dyDescent="0.25">
      <c r="A2355" s="45" t="s">
        <v>648</v>
      </c>
      <c r="B2355" s="45" t="s">
        <v>5738</v>
      </c>
      <c r="C2355" s="45" t="s">
        <v>5739</v>
      </c>
      <c r="D2355" s="45" t="s">
        <v>634</v>
      </c>
      <c r="E2355" s="45" t="s">
        <v>5740</v>
      </c>
      <c r="F2355" s="45" t="s">
        <v>50</v>
      </c>
      <c r="G2355" s="45" t="s">
        <v>674</v>
      </c>
      <c r="H2355" s="45" t="s">
        <v>5741</v>
      </c>
      <c r="I2355" s="46">
        <v>0</v>
      </c>
      <c r="J2355" s="45" t="s">
        <v>5742</v>
      </c>
    </row>
    <row r="2356" spans="1:10" ht="16.5" x14ac:dyDescent="0.25">
      <c r="A2356" s="45" t="s">
        <v>631</v>
      </c>
      <c r="B2356" s="45" t="s">
        <v>5743</v>
      </c>
      <c r="C2356" s="45" t="s">
        <v>2240</v>
      </c>
      <c r="D2356" s="45" t="s">
        <v>634</v>
      </c>
      <c r="E2356" s="45" t="s">
        <v>5744</v>
      </c>
      <c r="F2356" s="45" t="s">
        <v>38</v>
      </c>
      <c r="G2356" s="45" t="s">
        <v>636</v>
      </c>
      <c r="H2356" s="45" t="s">
        <v>5745</v>
      </c>
      <c r="I2356" s="46">
        <v>134</v>
      </c>
      <c r="J2356" s="45"/>
    </row>
    <row r="2357" spans="1:10" ht="16.5" x14ac:dyDescent="0.25">
      <c r="A2357" s="45" t="s">
        <v>631</v>
      </c>
      <c r="B2357" s="45" t="s">
        <v>5746</v>
      </c>
      <c r="C2357" s="45" t="s">
        <v>5747</v>
      </c>
      <c r="D2357" s="45" t="s">
        <v>634</v>
      </c>
      <c r="E2357" s="45" t="s">
        <v>5748</v>
      </c>
      <c r="F2357" s="45" t="s">
        <v>38</v>
      </c>
      <c r="G2357" s="45" t="s">
        <v>636</v>
      </c>
      <c r="H2357" s="45" t="s">
        <v>2481</v>
      </c>
      <c r="I2357" s="46">
        <v>1</v>
      </c>
      <c r="J2357" s="45"/>
    </row>
    <row r="2358" spans="1:10" ht="16.5" x14ac:dyDescent="0.25">
      <c r="A2358" s="45" t="s">
        <v>631</v>
      </c>
      <c r="B2358" s="45" t="s">
        <v>5749</v>
      </c>
      <c r="C2358" s="45" t="s">
        <v>5750</v>
      </c>
      <c r="D2358" s="45" t="s">
        <v>634</v>
      </c>
      <c r="E2358" s="45" t="s">
        <v>5751</v>
      </c>
      <c r="F2358" s="45" t="s">
        <v>38</v>
      </c>
      <c r="G2358" s="45" t="s">
        <v>738</v>
      </c>
      <c r="H2358" s="45" t="s">
        <v>3489</v>
      </c>
      <c r="I2358" s="46">
        <v>30</v>
      </c>
      <c r="J2358" s="45"/>
    </row>
    <row r="2359" spans="1:10" ht="16.5" x14ac:dyDescent="0.25">
      <c r="A2359" s="45" t="s">
        <v>631</v>
      </c>
      <c r="B2359" s="45" t="s">
        <v>5749</v>
      </c>
      <c r="C2359" s="45" t="s">
        <v>5750</v>
      </c>
      <c r="D2359" s="45" t="s">
        <v>634</v>
      </c>
      <c r="E2359" s="45" t="s">
        <v>5751</v>
      </c>
      <c r="F2359" s="45" t="s">
        <v>38</v>
      </c>
      <c r="G2359" s="45" t="s">
        <v>738</v>
      </c>
      <c r="H2359" s="45" t="s">
        <v>3490</v>
      </c>
      <c r="I2359" s="46">
        <v>30</v>
      </c>
      <c r="J2359" s="45"/>
    </row>
    <row r="2360" spans="1:10" ht="16.5" x14ac:dyDescent="0.25">
      <c r="A2360" s="45" t="s">
        <v>631</v>
      </c>
      <c r="B2360" s="45" t="s">
        <v>5752</v>
      </c>
      <c r="C2360" s="45" t="s">
        <v>5753</v>
      </c>
      <c r="D2360" s="45" t="s">
        <v>634</v>
      </c>
      <c r="E2360" s="45" t="s">
        <v>5754</v>
      </c>
      <c r="F2360" s="45" t="s">
        <v>50</v>
      </c>
      <c r="G2360" s="45" t="s">
        <v>636</v>
      </c>
      <c r="H2360" s="45" t="s">
        <v>2421</v>
      </c>
      <c r="I2360" s="46">
        <v>1</v>
      </c>
      <c r="J2360" s="45"/>
    </row>
    <row r="2361" spans="1:10" ht="16.5" x14ac:dyDescent="0.25">
      <c r="A2361" s="45" t="s">
        <v>631</v>
      </c>
      <c r="B2361" s="45" t="s">
        <v>5755</v>
      </c>
      <c r="C2361" s="45" t="s">
        <v>5756</v>
      </c>
      <c r="D2361" s="45" t="s">
        <v>699</v>
      </c>
      <c r="E2361" s="45" t="s">
        <v>5757</v>
      </c>
      <c r="F2361" s="45" t="s">
        <v>50</v>
      </c>
      <c r="G2361" s="45" t="s">
        <v>674</v>
      </c>
      <c r="H2361" s="45" t="s">
        <v>830</v>
      </c>
      <c r="I2361" s="46">
        <v>38</v>
      </c>
      <c r="J2361" s="45"/>
    </row>
    <row r="2362" spans="1:10" ht="16.5" x14ac:dyDescent="0.25">
      <c r="A2362" s="45" t="s">
        <v>631</v>
      </c>
      <c r="B2362" s="45" t="s">
        <v>5758</v>
      </c>
      <c r="C2362" s="45" t="s">
        <v>5759</v>
      </c>
      <c r="D2362" s="45" t="s">
        <v>634</v>
      </c>
      <c r="E2362" s="45" t="s">
        <v>5760</v>
      </c>
      <c r="F2362" s="45" t="s">
        <v>50</v>
      </c>
      <c r="G2362" s="45" t="s">
        <v>636</v>
      </c>
      <c r="H2362" s="45" t="s">
        <v>5761</v>
      </c>
      <c r="I2362" s="46">
        <v>8</v>
      </c>
      <c r="J2362" s="45"/>
    </row>
    <row r="2363" spans="1:10" ht="16.5" x14ac:dyDescent="0.25">
      <c r="A2363" s="45" t="s">
        <v>631</v>
      </c>
      <c r="B2363" s="45" t="s">
        <v>5762</v>
      </c>
      <c r="C2363" s="45" t="s">
        <v>5763</v>
      </c>
      <c r="D2363" s="45" t="s">
        <v>634</v>
      </c>
      <c r="E2363" s="45" t="s">
        <v>5764</v>
      </c>
      <c r="F2363" s="45" t="s">
        <v>50</v>
      </c>
      <c r="G2363" s="45" t="s">
        <v>636</v>
      </c>
      <c r="H2363" s="45" t="s">
        <v>5628</v>
      </c>
      <c r="I2363" s="46">
        <v>10</v>
      </c>
      <c r="J2363" s="45"/>
    </row>
    <row r="2364" spans="1:10" ht="16.5" x14ac:dyDescent="0.25">
      <c r="A2364" s="45" t="s">
        <v>631</v>
      </c>
      <c r="B2364" s="45" t="s">
        <v>5765</v>
      </c>
      <c r="C2364" s="45" t="s">
        <v>2724</v>
      </c>
      <c r="D2364" s="45" t="s">
        <v>634</v>
      </c>
      <c r="E2364" s="45" t="s">
        <v>2725</v>
      </c>
      <c r="F2364" s="45" t="s">
        <v>38</v>
      </c>
      <c r="G2364" s="45" t="s">
        <v>646</v>
      </c>
      <c r="H2364" s="45" t="s">
        <v>2726</v>
      </c>
      <c r="I2364" s="46">
        <v>2</v>
      </c>
      <c r="J2364" s="45"/>
    </row>
    <row r="2365" spans="1:10" ht="16.5" x14ac:dyDescent="0.25">
      <c r="A2365" s="45" t="s">
        <v>631</v>
      </c>
      <c r="B2365" s="45" t="s">
        <v>5765</v>
      </c>
      <c r="C2365" s="45" t="s">
        <v>2724</v>
      </c>
      <c r="D2365" s="45" t="s">
        <v>634</v>
      </c>
      <c r="E2365" s="45" t="s">
        <v>2725</v>
      </c>
      <c r="F2365" s="45" t="s">
        <v>38</v>
      </c>
      <c r="G2365" s="45" t="s">
        <v>665</v>
      </c>
      <c r="H2365" s="45" t="s">
        <v>2727</v>
      </c>
      <c r="I2365" s="46">
        <v>2</v>
      </c>
      <c r="J2365" s="45"/>
    </row>
    <row r="2366" spans="1:10" ht="16.5" x14ac:dyDescent="0.25">
      <c r="A2366" s="45" t="s">
        <v>631</v>
      </c>
      <c r="B2366" s="45" t="s">
        <v>5766</v>
      </c>
      <c r="C2366" s="45" t="s">
        <v>5767</v>
      </c>
      <c r="D2366" s="45" t="s">
        <v>699</v>
      </c>
      <c r="E2366" s="45" t="s">
        <v>5768</v>
      </c>
      <c r="F2366" s="45" t="s">
        <v>50</v>
      </c>
      <c r="G2366" s="45" t="s">
        <v>683</v>
      </c>
      <c r="H2366" s="45" t="s">
        <v>701</v>
      </c>
      <c r="I2366" s="46">
        <v>0</v>
      </c>
      <c r="J2366" s="45"/>
    </row>
    <row r="2367" spans="1:10" ht="16.5" x14ac:dyDescent="0.25">
      <c r="A2367" s="45" t="s">
        <v>631</v>
      </c>
      <c r="B2367" s="45" t="s">
        <v>5766</v>
      </c>
      <c r="C2367" s="45" t="s">
        <v>5767</v>
      </c>
      <c r="D2367" s="45" t="s">
        <v>699</v>
      </c>
      <c r="E2367" s="45" t="s">
        <v>5768</v>
      </c>
      <c r="F2367" s="45" t="s">
        <v>50</v>
      </c>
      <c r="G2367" s="45" t="s">
        <v>674</v>
      </c>
      <c r="H2367" s="45" t="s">
        <v>5769</v>
      </c>
      <c r="I2367" s="46">
        <v>3</v>
      </c>
      <c r="J2367" s="45"/>
    </row>
    <row r="2368" spans="1:10" ht="16.5" x14ac:dyDescent="0.25">
      <c r="A2368" s="45" t="s">
        <v>631</v>
      </c>
      <c r="B2368" s="45" t="s">
        <v>5770</v>
      </c>
      <c r="C2368" s="45" t="s">
        <v>1109</v>
      </c>
      <c r="D2368" s="45" t="s">
        <v>634</v>
      </c>
      <c r="E2368" s="45" t="s">
        <v>5771</v>
      </c>
      <c r="F2368" s="45" t="s">
        <v>38</v>
      </c>
      <c r="G2368" s="45" t="s">
        <v>738</v>
      </c>
      <c r="H2368" s="45" t="s">
        <v>1111</v>
      </c>
      <c r="I2368" s="46">
        <v>4</v>
      </c>
      <c r="J2368" s="45"/>
    </row>
    <row r="2369" spans="1:10" ht="16.5" x14ac:dyDescent="0.25">
      <c r="A2369" s="45" t="s">
        <v>631</v>
      </c>
      <c r="B2369" s="45" t="s">
        <v>5772</v>
      </c>
      <c r="C2369" s="45" t="s">
        <v>5773</v>
      </c>
      <c r="D2369" s="45" t="s">
        <v>634</v>
      </c>
      <c r="E2369" s="45" t="s">
        <v>5774</v>
      </c>
      <c r="F2369" s="45" t="s">
        <v>38</v>
      </c>
      <c r="G2369" s="45" t="s">
        <v>636</v>
      </c>
      <c r="H2369" s="45" t="s">
        <v>5775</v>
      </c>
      <c r="I2369" s="46">
        <v>1</v>
      </c>
      <c r="J2369" s="45"/>
    </row>
    <row r="2370" spans="1:10" ht="16.5" x14ac:dyDescent="0.25">
      <c r="A2370" s="45" t="s">
        <v>631</v>
      </c>
      <c r="B2370" s="45" t="s">
        <v>5776</v>
      </c>
      <c r="C2370" s="45" t="s">
        <v>5777</v>
      </c>
      <c r="D2370" s="45" t="s">
        <v>634</v>
      </c>
      <c r="E2370" s="45" t="s">
        <v>1181</v>
      </c>
      <c r="F2370" s="45" t="s">
        <v>38</v>
      </c>
      <c r="G2370" s="45" t="s">
        <v>665</v>
      </c>
      <c r="H2370" s="45" t="s">
        <v>934</v>
      </c>
      <c r="I2370" s="46">
        <v>1</v>
      </c>
      <c r="J2370" s="45"/>
    </row>
    <row r="2371" spans="1:10" ht="16.5" x14ac:dyDescent="0.25">
      <c r="A2371" s="45" t="s">
        <v>631</v>
      </c>
      <c r="B2371" s="45" t="s">
        <v>5778</v>
      </c>
      <c r="C2371" s="45" t="s">
        <v>5779</v>
      </c>
      <c r="D2371" s="45" t="s">
        <v>634</v>
      </c>
      <c r="E2371" s="45" t="s">
        <v>5780</v>
      </c>
      <c r="F2371" s="45" t="s">
        <v>38</v>
      </c>
      <c r="G2371" s="45" t="s">
        <v>646</v>
      </c>
      <c r="H2371" s="45" t="s">
        <v>1231</v>
      </c>
      <c r="I2371" s="46">
        <v>1</v>
      </c>
      <c r="J2371" s="45"/>
    </row>
    <row r="2372" spans="1:10" ht="16.5" x14ac:dyDescent="0.25">
      <c r="A2372" s="45" t="s">
        <v>631</v>
      </c>
      <c r="B2372" s="45" t="s">
        <v>5778</v>
      </c>
      <c r="C2372" s="45" t="s">
        <v>5779</v>
      </c>
      <c r="D2372" s="45" t="s">
        <v>634</v>
      </c>
      <c r="E2372" s="45" t="s">
        <v>5780</v>
      </c>
      <c r="F2372" s="45" t="s">
        <v>38</v>
      </c>
      <c r="G2372" s="45" t="s">
        <v>665</v>
      </c>
      <c r="H2372" s="45" t="s">
        <v>1232</v>
      </c>
      <c r="I2372" s="46">
        <v>1</v>
      </c>
      <c r="J2372" s="45"/>
    </row>
    <row r="2373" spans="1:10" ht="16.5" x14ac:dyDescent="0.25">
      <c r="A2373" s="45" t="s">
        <v>631</v>
      </c>
      <c r="B2373" s="45" t="s">
        <v>5781</v>
      </c>
      <c r="C2373" s="45" t="s">
        <v>5782</v>
      </c>
      <c r="D2373" s="45" t="s">
        <v>699</v>
      </c>
      <c r="E2373" s="45" t="s">
        <v>5783</v>
      </c>
      <c r="F2373" s="45" t="s">
        <v>2401</v>
      </c>
      <c r="G2373" s="45" t="s">
        <v>646</v>
      </c>
      <c r="H2373" s="45" t="s">
        <v>812</v>
      </c>
      <c r="I2373" s="46">
        <v>100</v>
      </c>
      <c r="J2373" s="45"/>
    </row>
    <row r="2374" spans="1:10" ht="16.5" x14ac:dyDescent="0.25">
      <c r="A2374" s="45" t="s">
        <v>631</v>
      </c>
      <c r="B2374" s="45" t="s">
        <v>5784</v>
      </c>
      <c r="C2374" s="45" t="s">
        <v>5785</v>
      </c>
      <c r="D2374" s="45" t="s">
        <v>699</v>
      </c>
      <c r="E2374" s="45" t="s">
        <v>5786</v>
      </c>
      <c r="F2374" s="45" t="s">
        <v>38</v>
      </c>
      <c r="G2374" s="45" t="s">
        <v>667</v>
      </c>
      <c r="H2374" s="45" t="s">
        <v>983</v>
      </c>
      <c r="I2374" s="46">
        <v>0</v>
      </c>
      <c r="J2374" s="45"/>
    </row>
    <row r="2375" spans="1:10" ht="16.5" x14ac:dyDescent="0.25">
      <c r="A2375" s="45" t="s">
        <v>631</v>
      </c>
      <c r="B2375" s="45" t="s">
        <v>57</v>
      </c>
      <c r="C2375" s="45" t="s">
        <v>5787</v>
      </c>
      <c r="D2375" s="45" t="s">
        <v>699</v>
      </c>
      <c r="E2375" s="45" t="s">
        <v>5788</v>
      </c>
      <c r="F2375" s="45" t="s">
        <v>66</v>
      </c>
      <c r="G2375" s="45" t="s">
        <v>683</v>
      </c>
      <c r="H2375" s="45" t="s">
        <v>5789</v>
      </c>
      <c r="I2375" s="46">
        <v>0</v>
      </c>
      <c r="J2375" s="45"/>
    </row>
    <row r="2376" spans="1:10" ht="16.5" x14ac:dyDescent="0.25">
      <c r="A2376" s="45" t="s">
        <v>631</v>
      </c>
      <c r="B2376" s="45" t="s">
        <v>57</v>
      </c>
      <c r="C2376" s="45" t="s">
        <v>5787</v>
      </c>
      <c r="D2376" s="45" t="s">
        <v>699</v>
      </c>
      <c r="E2376" s="45" t="s">
        <v>5788</v>
      </c>
      <c r="F2376" s="45" t="s">
        <v>66</v>
      </c>
      <c r="G2376" s="45" t="s">
        <v>683</v>
      </c>
      <c r="H2376" s="45" t="s">
        <v>701</v>
      </c>
      <c r="I2376" s="46">
        <v>0</v>
      </c>
      <c r="J2376" s="45"/>
    </row>
    <row r="2377" spans="1:10" ht="16.5" x14ac:dyDescent="0.25">
      <c r="A2377" s="45" t="s">
        <v>631</v>
      </c>
      <c r="B2377" s="45" t="s">
        <v>57</v>
      </c>
      <c r="C2377" s="45" t="s">
        <v>5787</v>
      </c>
      <c r="D2377" s="45" t="s">
        <v>699</v>
      </c>
      <c r="E2377" s="45" t="s">
        <v>5788</v>
      </c>
      <c r="F2377" s="45" t="s">
        <v>66</v>
      </c>
      <c r="G2377" s="45" t="s">
        <v>683</v>
      </c>
      <c r="H2377" s="45" t="s">
        <v>5790</v>
      </c>
      <c r="I2377" s="46">
        <v>0</v>
      </c>
      <c r="J2377" s="45"/>
    </row>
    <row r="2378" spans="1:10" ht="16.5" x14ac:dyDescent="0.25">
      <c r="A2378" s="45" t="s">
        <v>631</v>
      </c>
      <c r="B2378" s="45" t="s">
        <v>5791</v>
      </c>
      <c r="C2378" s="45" t="s">
        <v>5792</v>
      </c>
      <c r="D2378" s="45" t="s">
        <v>634</v>
      </c>
      <c r="E2378" s="45" t="s">
        <v>5793</v>
      </c>
      <c r="F2378" s="45" t="s">
        <v>50</v>
      </c>
      <c r="G2378" s="45" t="s">
        <v>683</v>
      </c>
      <c r="H2378" s="45" t="s">
        <v>1158</v>
      </c>
      <c r="I2378" s="46">
        <v>1</v>
      </c>
      <c r="J2378" s="45"/>
    </row>
    <row r="2379" spans="1:10" ht="16.5" x14ac:dyDescent="0.25">
      <c r="A2379" s="45" t="s">
        <v>631</v>
      </c>
      <c r="B2379" s="45" t="s">
        <v>5794</v>
      </c>
      <c r="C2379" s="45" t="s">
        <v>865</v>
      </c>
      <c r="D2379" s="45" t="s">
        <v>634</v>
      </c>
      <c r="E2379" s="45" t="s">
        <v>5795</v>
      </c>
      <c r="F2379" s="45" t="s">
        <v>38</v>
      </c>
      <c r="G2379" s="45" t="s">
        <v>738</v>
      </c>
      <c r="H2379" s="45" t="s">
        <v>868</v>
      </c>
      <c r="I2379" s="46">
        <v>2</v>
      </c>
      <c r="J2379" s="45"/>
    </row>
    <row r="2380" spans="1:10" ht="16.5" x14ac:dyDescent="0.25">
      <c r="A2380" s="45" t="s">
        <v>631</v>
      </c>
      <c r="B2380" s="45" t="s">
        <v>5796</v>
      </c>
      <c r="C2380" s="45" t="s">
        <v>5797</v>
      </c>
      <c r="D2380" s="45" t="s">
        <v>634</v>
      </c>
      <c r="E2380" s="45" t="s">
        <v>1181</v>
      </c>
      <c r="F2380" s="45" t="s">
        <v>38</v>
      </c>
      <c r="G2380" s="45" t="s">
        <v>665</v>
      </c>
      <c r="H2380" s="45" t="s">
        <v>934</v>
      </c>
      <c r="I2380" s="46">
        <v>1</v>
      </c>
      <c r="J2380" s="45"/>
    </row>
    <row r="2381" spans="1:10" ht="16.5" x14ac:dyDescent="0.25">
      <c r="A2381" s="45" t="s">
        <v>631</v>
      </c>
      <c r="B2381" s="45" t="s">
        <v>5798</v>
      </c>
      <c r="C2381" s="45" t="s">
        <v>5799</v>
      </c>
      <c r="D2381" s="45" t="s">
        <v>634</v>
      </c>
      <c r="E2381" s="45" t="s">
        <v>5800</v>
      </c>
      <c r="F2381" s="45" t="s">
        <v>473</v>
      </c>
      <c r="G2381" s="45" t="s">
        <v>674</v>
      </c>
      <c r="H2381" s="45" t="s">
        <v>2417</v>
      </c>
      <c r="I2381" s="46">
        <v>15</v>
      </c>
      <c r="J2381" s="45"/>
    </row>
    <row r="2382" spans="1:10" ht="16.5" x14ac:dyDescent="0.25">
      <c r="A2382" s="45" t="s">
        <v>808</v>
      </c>
      <c r="B2382" s="45" t="s">
        <v>5801</v>
      </c>
      <c r="C2382" s="45" t="s">
        <v>2915</v>
      </c>
      <c r="D2382" s="45" t="s">
        <v>699</v>
      </c>
      <c r="E2382" s="45" t="s">
        <v>5802</v>
      </c>
      <c r="F2382" s="45" t="s">
        <v>38</v>
      </c>
      <c r="G2382" s="45" t="s">
        <v>646</v>
      </c>
      <c r="H2382" s="45" t="s">
        <v>812</v>
      </c>
      <c r="I2382" s="46">
        <v>0</v>
      </c>
      <c r="J2382" s="45"/>
    </row>
    <row r="2383" spans="1:10" ht="16.5" x14ac:dyDescent="0.25">
      <c r="A2383" s="45" t="s">
        <v>808</v>
      </c>
      <c r="B2383" s="45" t="s">
        <v>5801</v>
      </c>
      <c r="C2383" s="45" t="s">
        <v>2915</v>
      </c>
      <c r="D2383" s="45" t="s">
        <v>813</v>
      </c>
      <c r="E2383" s="45" t="s">
        <v>5802</v>
      </c>
      <c r="F2383" s="45" t="s">
        <v>38</v>
      </c>
      <c r="G2383" s="45" t="s">
        <v>646</v>
      </c>
      <c r="H2383" s="45" t="s">
        <v>713</v>
      </c>
      <c r="I2383" s="46">
        <v>3</v>
      </c>
      <c r="J2383" s="45"/>
    </row>
    <row r="2384" spans="1:10" ht="16.5" x14ac:dyDescent="0.25">
      <c r="A2384" s="45" t="s">
        <v>631</v>
      </c>
      <c r="B2384" s="45" t="s">
        <v>5803</v>
      </c>
      <c r="C2384" s="45" t="s">
        <v>5804</v>
      </c>
      <c r="D2384" s="45" t="s">
        <v>634</v>
      </c>
      <c r="E2384" s="45" t="s">
        <v>5805</v>
      </c>
      <c r="F2384" s="45" t="s">
        <v>50</v>
      </c>
      <c r="G2384" s="45" t="s">
        <v>674</v>
      </c>
      <c r="H2384" s="45" t="s">
        <v>4787</v>
      </c>
      <c r="I2384" s="46">
        <v>1</v>
      </c>
      <c r="J2384" s="45"/>
    </row>
    <row r="2385" spans="1:10" ht="16.5" x14ac:dyDescent="0.25">
      <c r="A2385" s="45" t="s">
        <v>631</v>
      </c>
      <c r="B2385" s="45" t="s">
        <v>5806</v>
      </c>
      <c r="C2385" s="45" t="s">
        <v>5807</v>
      </c>
      <c r="D2385" s="45" t="s">
        <v>634</v>
      </c>
      <c r="E2385" s="45" t="s">
        <v>4615</v>
      </c>
      <c r="F2385" s="45" t="s">
        <v>38</v>
      </c>
      <c r="G2385" s="45" t="s">
        <v>665</v>
      </c>
      <c r="H2385" s="45" t="s">
        <v>4324</v>
      </c>
      <c r="I2385" s="46">
        <v>2</v>
      </c>
      <c r="J2385" s="45"/>
    </row>
    <row r="2386" spans="1:10" ht="16.5" x14ac:dyDescent="0.25">
      <c r="A2386" s="45" t="s">
        <v>631</v>
      </c>
      <c r="B2386" s="45" t="s">
        <v>5808</v>
      </c>
      <c r="C2386" s="45" t="s">
        <v>2105</v>
      </c>
      <c r="D2386" s="45" t="s">
        <v>634</v>
      </c>
      <c r="E2386" s="45" t="s">
        <v>5809</v>
      </c>
      <c r="F2386" s="45" t="s">
        <v>38</v>
      </c>
      <c r="G2386" s="45" t="s">
        <v>646</v>
      </c>
      <c r="H2386" s="45" t="s">
        <v>897</v>
      </c>
      <c r="I2386" s="46">
        <v>1</v>
      </c>
      <c r="J2386" s="45"/>
    </row>
    <row r="2387" spans="1:10" ht="16.5" x14ac:dyDescent="0.25">
      <c r="A2387" s="45" t="s">
        <v>631</v>
      </c>
      <c r="B2387" s="45" t="s">
        <v>5808</v>
      </c>
      <c r="C2387" s="45" t="s">
        <v>2105</v>
      </c>
      <c r="D2387" s="45" t="s">
        <v>634</v>
      </c>
      <c r="E2387" s="45" t="s">
        <v>5809</v>
      </c>
      <c r="F2387" s="45" t="s">
        <v>38</v>
      </c>
      <c r="G2387" s="45" t="s">
        <v>665</v>
      </c>
      <c r="H2387" s="45" t="s">
        <v>1232</v>
      </c>
      <c r="I2387" s="46">
        <v>0</v>
      </c>
      <c r="J2387" s="45"/>
    </row>
    <row r="2388" spans="1:10" ht="16.5" x14ac:dyDescent="0.25">
      <c r="A2388" s="45" t="s">
        <v>631</v>
      </c>
      <c r="B2388" s="45" t="s">
        <v>5808</v>
      </c>
      <c r="C2388" s="45" t="s">
        <v>2105</v>
      </c>
      <c r="D2388" s="45" t="s">
        <v>634</v>
      </c>
      <c r="E2388" s="45" t="s">
        <v>5809</v>
      </c>
      <c r="F2388" s="45" t="s">
        <v>38</v>
      </c>
      <c r="G2388" s="45" t="s">
        <v>665</v>
      </c>
      <c r="H2388" s="45" t="s">
        <v>1232</v>
      </c>
      <c r="I2388" s="46">
        <v>1</v>
      </c>
      <c r="J2388" s="45"/>
    </row>
    <row r="2389" spans="1:10" ht="16.5" x14ac:dyDescent="0.25">
      <c r="A2389" s="45" t="s">
        <v>655</v>
      </c>
      <c r="B2389" s="45" t="s">
        <v>5810</v>
      </c>
      <c r="C2389" s="45" t="s">
        <v>2985</v>
      </c>
      <c r="D2389" s="45" t="s">
        <v>634</v>
      </c>
      <c r="E2389" s="45" t="s">
        <v>2986</v>
      </c>
      <c r="F2389" s="45" t="s">
        <v>473</v>
      </c>
      <c r="G2389" s="45" t="s">
        <v>659</v>
      </c>
      <c r="H2389" s="45" t="s">
        <v>2987</v>
      </c>
      <c r="I2389" s="46">
        <v>0</v>
      </c>
      <c r="J2389" s="45"/>
    </row>
    <row r="2390" spans="1:10" ht="16.5" x14ac:dyDescent="0.25">
      <c r="A2390" s="45" t="s">
        <v>655</v>
      </c>
      <c r="B2390" s="45" t="s">
        <v>5810</v>
      </c>
      <c r="C2390" s="45" t="s">
        <v>2985</v>
      </c>
      <c r="D2390" s="45" t="s">
        <v>634</v>
      </c>
      <c r="E2390" s="45" t="s">
        <v>2986</v>
      </c>
      <c r="F2390" s="45" t="s">
        <v>473</v>
      </c>
      <c r="G2390" s="45" t="s">
        <v>659</v>
      </c>
      <c r="H2390" s="45" t="s">
        <v>1887</v>
      </c>
      <c r="I2390" s="46">
        <v>1</v>
      </c>
      <c r="J2390" s="45"/>
    </row>
    <row r="2391" spans="1:10" ht="16.5" x14ac:dyDescent="0.25">
      <c r="A2391" s="45" t="s">
        <v>655</v>
      </c>
      <c r="B2391" s="45" t="s">
        <v>5810</v>
      </c>
      <c r="C2391" s="45" t="s">
        <v>2985</v>
      </c>
      <c r="D2391" s="45" t="s">
        <v>634</v>
      </c>
      <c r="E2391" s="45" t="s">
        <v>2986</v>
      </c>
      <c r="F2391" s="45" t="s">
        <v>473</v>
      </c>
      <c r="G2391" s="45" t="s">
        <v>659</v>
      </c>
      <c r="H2391" s="45" t="s">
        <v>2988</v>
      </c>
      <c r="I2391" s="46">
        <v>0</v>
      </c>
      <c r="J2391" s="45"/>
    </row>
    <row r="2392" spans="1:10" ht="16.5" x14ac:dyDescent="0.25">
      <c r="A2392" s="45" t="s">
        <v>631</v>
      </c>
      <c r="B2392" s="45" t="s">
        <v>5811</v>
      </c>
      <c r="C2392" s="45" t="s">
        <v>633</v>
      </c>
      <c r="D2392" s="45" t="s">
        <v>634</v>
      </c>
      <c r="E2392" s="45" t="s">
        <v>5812</v>
      </c>
      <c r="F2392" s="45" t="s">
        <v>473</v>
      </c>
      <c r="G2392" s="45" t="s">
        <v>636</v>
      </c>
      <c r="H2392" s="45" t="s">
        <v>2905</v>
      </c>
      <c r="I2392" s="46">
        <v>4</v>
      </c>
      <c r="J2392" s="45"/>
    </row>
    <row r="2393" spans="1:10" ht="16.5" x14ac:dyDescent="0.25">
      <c r="A2393" s="45" t="s">
        <v>631</v>
      </c>
      <c r="B2393" s="45" t="s">
        <v>5813</v>
      </c>
      <c r="C2393" s="45" t="s">
        <v>5814</v>
      </c>
      <c r="D2393" s="45" t="s">
        <v>634</v>
      </c>
      <c r="E2393" s="45" t="s">
        <v>5815</v>
      </c>
      <c r="F2393" s="45" t="s">
        <v>38</v>
      </c>
      <c r="G2393" s="45" t="s">
        <v>665</v>
      </c>
      <c r="H2393" s="45" t="s">
        <v>4307</v>
      </c>
      <c r="I2393" s="46">
        <v>2</v>
      </c>
      <c r="J2393" s="45"/>
    </row>
    <row r="2394" spans="1:10" ht="16.5" x14ac:dyDescent="0.25">
      <c r="A2394" s="45" t="s">
        <v>631</v>
      </c>
      <c r="B2394" s="45" t="s">
        <v>5816</v>
      </c>
      <c r="C2394" s="45" t="s">
        <v>5817</v>
      </c>
      <c r="D2394" s="45" t="s">
        <v>634</v>
      </c>
      <c r="E2394" s="45" t="s">
        <v>5818</v>
      </c>
      <c r="F2394" s="45" t="s">
        <v>50</v>
      </c>
      <c r="G2394" s="45" t="s">
        <v>674</v>
      </c>
      <c r="H2394" s="45" t="s">
        <v>820</v>
      </c>
      <c r="I2394" s="46">
        <v>2</v>
      </c>
      <c r="J2394" s="45"/>
    </row>
    <row r="2395" spans="1:10" ht="16.5" x14ac:dyDescent="0.25">
      <c r="A2395" s="45" t="s">
        <v>808</v>
      </c>
      <c r="B2395" s="45" t="s">
        <v>5819</v>
      </c>
      <c r="C2395" s="45" t="s">
        <v>5820</v>
      </c>
      <c r="D2395" s="45" t="s">
        <v>699</v>
      </c>
      <c r="E2395" s="45" t="s">
        <v>5821</v>
      </c>
      <c r="F2395" s="45" t="s">
        <v>38</v>
      </c>
      <c r="G2395" s="45" t="s">
        <v>646</v>
      </c>
      <c r="H2395" s="45" t="s">
        <v>713</v>
      </c>
      <c r="I2395" s="46">
        <v>1</v>
      </c>
      <c r="J2395" s="45"/>
    </row>
    <row r="2396" spans="1:10" ht="16.5" x14ac:dyDescent="0.25">
      <c r="A2396" s="45" t="s">
        <v>631</v>
      </c>
      <c r="B2396" s="45" t="s">
        <v>5822</v>
      </c>
      <c r="C2396" s="45" t="s">
        <v>5823</v>
      </c>
      <c r="D2396" s="45" t="s">
        <v>634</v>
      </c>
      <c r="E2396" s="45" t="s">
        <v>5824</v>
      </c>
      <c r="F2396" s="45" t="s">
        <v>50</v>
      </c>
      <c r="G2396" s="45" t="s">
        <v>674</v>
      </c>
      <c r="H2396" s="45" t="s">
        <v>4886</v>
      </c>
      <c r="I2396" s="46">
        <v>4</v>
      </c>
      <c r="J2396" s="45"/>
    </row>
    <row r="2397" spans="1:10" ht="16.5" x14ac:dyDescent="0.25">
      <c r="A2397" s="45" t="s">
        <v>631</v>
      </c>
      <c r="B2397" s="45" t="s">
        <v>5825</v>
      </c>
      <c r="C2397" s="45" t="s">
        <v>1533</v>
      </c>
      <c r="D2397" s="45" t="s">
        <v>634</v>
      </c>
      <c r="E2397" s="45" t="s">
        <v>5826</v>
      </c>
      <c r="F2397" s="45" t="s">
        <v>50</v>
      </c>
      <c r="G2397" s="45" t="s">
        <v>636</v>
      </c>
      <c r="H2397" s="45" t="s">
        <v>5827</v>
      </c>
      <c r="I2397" s="46">
        <v>4</v>
      </c>
      <c r="J2397" s="45"/>
    </row>
    <row r="2398" spans="1:10" ht="16.5" x14ac:dyDescent="0.25">
      <c r="A2398" s="45" t="s">
        <v>631</v>
      </c>
      <c r="B2398" s="45" t="s">
        <v>5825</v>
      </c>
      <c r="C2398" s="45" t="s">
        <v>1533</v>
      </c>
      <c r="D2398" s="45" t="s">
        <v>634</v>
      </c>
      <c r="E2398" s="45" t="s">
        <v>5826</v>
      </c>
      <c r="F2398" s="45" t="s">
        <v>50</v>
      </c>
      <c r="G2398" s="45" t="s">
        <v>636</v>
      </c>
      <c r="H2398" s="45" t="s">
        <v>5261</v>
      </c>
      <c r="I2398" s="46">
        <v>10</v>
      </c>
      <c r="J2398" s="45"/>
    </row>
    <row r="2399" spans="1:10" ht="16.5" x14ac:dyDescent="0.25">
      <c r="A2399" s="45" t="s">
        <v>631</v>
      </c>
      <c r="B2399" s="45" t="s">
        <v>5828</v>
      </c>
      <c r="C2399" s="45" t="s">
        <v>5829</v>
      </c>
      <c r="D2399" s="45" t="s">
        <v>634</v>
      </c>
      <c r="E2399" s="45" t="s">
        <v>5830</v>
      </c>
      <c r="F2399" s="45" t="s">
        <v>473</v>
      </c>
      <c r="G2399" s="45" t="s">
        <v>636</v>
      </c>
      <c r="H2399" s="45" t="s">
        <v>1199</v>
      </c>
      <c r="I2399" s="46">
        <v>2</v>
      </c>
      <c r="J2399" s="45"/>
    </row>
    <row r="2400" spans="1:10" ht="16.5" x14ac:dyDescent="0.25">
      <c r="A2400" s="45" t="s">
        <v>808</v>
      </c>
      <c r="B2400" s="45" t="s">
        <v>5831</v>
      </c>
      <c r="C2400" s="45" t="s">
        <v>5832</v>
      </c>
      <c r="D2400" s="45" t="s">
        <v>699</v>
      </c>
      <c r="E2400" s="45" t="s">
        <v>5833</v>
      </c>
      <c r="F2400" s="45" t="s">
        <v>50</v>
      </c>
      <c r="G2400" s="45" t="s">
        <v>646</v>
      </c>
      <c r="H2400" s="45" t="s">
        <v>812</v>
      </c>
      <c r="I2400" s="46">
        <v>0</v>
      </c>
      <c r="J2400" s="45"/>
    </row>
    <row r="2401" spans="1:10" ht="16.5" x14ac:dyDescent="0.25">
      <c r="A2401" s="45" t="s">
        <v>808</v>
      </c>
      <c r="B2401" s="45" t="s">
        <v>5831</v>
      </c>
      <c r="C2401" s="45" t="s">
        <v>5832</v>
      </c>
      <c r="D2401" s="45" t="s">
        <v>699</v>
      </c>
      <c r="E2401" s="45" t="s">
        <v>5833</v>
      </c>
      <c r="F2401" s="45" t="s">
        <v>50</v>
      </c>
      <c r="G2401" s="45" t="s">
        <v>646</v>
      </c>
      <c r="H2401" s="45" t="s">
        <v>713</v>
      </c>
      <c r="I2401" s="46">
        <v>0</v>
      </c>
      <c r="J2401" s="45"/>
    </row>
    <row r="2402" spans="1:10" ht="16.5" x14ac:dyDescent="0.25">
      <c r="A2402" s="45" t="s">
        <v>631</v>
      </c>
      <c r="B2402" s="45" t="s">
        <v>5834</v>
      </c>
      <c r="C2402" s="45" t="s">
        <v>5835</v>
      </c>
      <c r="D2402" s="45" t="s">
        <v>634</v>
      </c>
      <c r="E2402" s="45" t="s">
        <v>5836</v>
      </c>
      <c r="F2402" s="45" t="s">
        <v>47</v>
      </c>
      <c r="G2402" s="45" t="s">
        <v>652</v>
      </c>
      <c r="H2402" s="45" t="s">
        <v>5837</v>
      </c>
      <c r="I2402" s="46">
        <v>0</v>
      </c>
      <c r="J2402" s="45"/>
    </row>
    <row r="2403" spans="1:10" ht="16.5" x14ac:dyDescent="0.25">
      <c r="A2403" s="45" t="s">
        <v>631</v>
      </c>
      <c r="B2403" s="45" t="s">
        <v>5834</v>
      </c>
      <c r="C2403" s="45" t="s">
        <v>5835</v>
      </c>
      <c r="D2403" s="45" t="s">
        <v>634</v>
      </c>
      <c r="E2403" s="45" t="s">
        <v>5836</v>
      </c>
      <c r="F2403" s="45" t="s">
        <v>47</v>
      </c>
      <c r="G2403" s="45" t="s">
        <v>652</v>
      </c>
      <c r="H2403" s="45" t="s">
        <v>5838</v>
      </c>
      <c r="I2403" s="46">
        <v>0</v>
      </c>
      <c r="J2403" s="45"/>
    </row>
    <row r="2404" spans="1:10" ht="16.5" x14ac:dyDescent="0.25">
      <c r="A2404" s="45" t="s">
        <v>631</v>
      </c>
      <c r="B2404" s="45" t="s">
        <v>5839</v>
      </c>
      <c r="C2404" s="45" t="s">
        <v>5840</v>
      </c>
      <c r="D2404" s="45" t="s">
        <v>634</v>
      </c>
      <c r="E2404" s="45" t="s">
        <v>5841</v>
      </c>
      <c r="F2404" s="45" t="s">
        <v>50</v>
      </c>
      <c r="G2404" s="45" t="s">
        <v>663</v>
      </c>
      <c r="H2404" s="45" t="s">
        <v>5842</v>
      </c>
      <c r="I2404" s="46">
        <v>1</v>
      </c>
      <c r="J2404" s="45"/>
    </row>
    <row r="2405" spans="1:10" ht="16.5" x14ac:dyDescent="0.25">
      <c r="A2405" s="45" t="s">
        <v>631</v>
      </c>
      <c r="B2405" s="45" t="s">
        <v>5843</v>
      </c>
      <c r="C2405" s="45" t="s">
        <v>5844</v>
      </c>
      <c r="D2405" s="45" t="s">
        <v>634</v>
      </c>
      <c r="E2405" s="45" t="s">
        <v>5845</v>
      </c>
      <c r="F2405" s="45" t="s">
        <v>38</v>
      </c>
      <c r="G2405" s="45" t="s">
        <v>1057</v>
      </c>
      <c r="H2405" s="45" t="s">
        <v>1674</v>
      </c>
      <c r="I2405" s="46">
        <v>1</v>
      </c>
      <c r="J2405" s="45"/>
    </row>
    <row r="2406" spans="1:10" ht="16.5" x14ac:dyDescent="0.25">
      <c r="A2406" s="45" t="s">
        <v>631</v>
      </c>
      <c r="B2406" s="45" t="s">
        <v>5846</v>
      </c>
      <c r="C2406" s="45" t="s">
        <v>5847</v>
      </c>
      <c r="D2406" s="45" t="s">
        <v>634</v>
      </c>
      <c r="E2406" s="45" t="s">
        <v>5848</v>
      </c>
      <c r="F2406" s="45" t="s">
        <v>50</v>
      </c>
      <c r="G2406" s="45" t="s">
        <v>674</v>
      </c>
      <c r="H2406" s="45" t="s">
        <v>1964</v>
      </c>
      <c r="I2406" s="46">
        <v>12</v>
      </c>
      <c r="J2406" s="45"/>
    </row>
    <row r="2407" spans="1:10" ht="16.5" x14ac:dyDescent="0.25">
      <c r="A2407" s="45" t="s">
        <v>631</v>
      </c>
      <c r="B2407" s="45" t="s">
        <v>5849</v>
      </c>
      <c r="C2407" s="45" t="s">
        <v>5850</v>
      </c>
      <c r="D2407" s="45" t="s">
        <v>634</v>
      </c>
      <c r="E2407" s="45" t="s">
        <v>5851</v>
      </c>
      <c r="F2407" s="45" t="s">
        <v>50</v>
      </c>
      <c r="G2407" s="45" t="s">
        <v>674</v>
      </c>
      <c r="H2407" s="45" t="s">
        <v>5852</v>
      </c>
      <c r="I2407" s="46">
        <v>0</v>
      </c>
      <c r="J2407" s="45"/>
    </row>
    <row r="2408" spans="1:10" ht="16.5" x14ac:dyDescent="0.25">
      <c r="A2408" s="45" t="s">
        <v>631</v>
      </c>
      <c r="B2408" s="45" t="s">
        <v>5853</v>
      </c>
      <c r="C2408" s="45" t="s">
        <v>5854</v>
      </c>
      <c r="D2408" s="45" t="s">
        <v>634</v>
      </c>
      <c r="E2408" s="45" t="s">
        <v>5855</v>
      </c>
      <c r="F2408" s="45" t="s">
        <v>38</v>
      </c>
      <c r="G2408" s="45" t="s">
        <v>674</v>
      </c>
      <c r="H2408" s="45" t="s">
        <v>5856</v>
      </c>
      <c r="I2408" s="46">
        <v>10</v>
      </c>
      <c r="J2408" s="45"/>
    </row>
    <row r="2409" spans="1:10" ht="16.5" x14ac:dyDescent="0.25">
      <c r="A2409" s="45" t="s">
        <v>631</v>
      </c>
      <c r="B2409" s="45" t="s">
        <v>5857</v>
      </c>
      <c r="C2409" s="45" t="s">
        <v>1222</v>
      </c>
      <c r="D2409" s="45" t="s">
        <v>634</v>
      </c>
      <c r="E2409" s="45" t="s">
        <v>5858</v>
      </c>
      <c r="F2409" s="45" t="s">
        <v>38</v>
      </c>
      <c r="G2409" s="45" t="s">
        <v>667</v>
      </c>
      <c r="H2409" s="45" t="s">
        <v>668</v>
      </c>
      <c r="I2409" s="46">
        <v>2</v>
      </c>
      <c r="J2409" s="45"/>
    </row>
    <row r="2410" spans="1:10" ht="16.5" x14ac:dyDescent="0.25">
      <c r="A2410" s="45" t="s">
        <v>631</v>
      </c>
      <c r="B2410" s="45" t="s">
        <v>5859</v>
      </c>
      <c r="C2410" s="45" t="s">
        <v>5860</v>
      </c>
      <c r="D2410" s="45" t="s">
        <v>634</v>
      </c>
      <c r="E2410" s="45" t="s">
        <v>5861</v>
      </c>
      <c r="F2410" s="45" t="s">
        <v>50</v>
      </c>
      <c r="G2410" s="45" t="s">
        <v>674</v>
      </c>
      <c r="H2410" s="45" t="s">
        <v>5862</v>
      </c>
      <c r="I2410" s="46">
        <v>2</v>
      </c>
      <c r="J2410" s="45"/>
    </row>
    <row r="2411" spans="1:10" ht="16.5" x14ac:dyDescent="0.25">
      <c r="A2411" s="45" t="s">
        <v>655</v>
      </c>
      <c r="B2411" s="45" t="s">
        <v>5863</v>
      </c>
      <c r="C2411" s="45" t="s">
        <v>5864</v>
      </c>
      <c r="D2411" s="45" t="s">
        <v>634</v>
      </c>
      <c r="E2411" s="45" t="s">
        <v>5865</v>
      </c>
      <c r="F2411" s="45" t="s">
        <v>38</v>
      </c>
      <c r="G2411" s="45" t="s">
        <v>646</v>
      </c>
      <c r="H2411" s="45" t="s">
        <v>981</v>
      </c>
      <c r="I2411" s="46">
        <v>20</v>
      </c>
      <c r="J2411" s="45"/>
    </row>
    <row r="2412" spans="1:10" ht="16.5" x14ac:dyDescent="0.25">
      <c r="A2412" s="45" t="s">
        <v>655</v>
      </c>
      <c r="B2412" s="45" t="s">
        <v>5863</v>
      </c>
      <c r="C2412" s="45" t="s">
        <v>5864</v>
      </c>
      <c r="D2412" s="45" t="s">
        <v>634</v>
      </c>
      <c r="E2412" s="45" t="s">
        <v>5865</v>
      </c>
      <c r="F2412" s="45" t="s">
        <v>38</v>
      </c>
      <c r="G2412" s="45" t="s">
        <v>665</v>
      </c>
      <c r="H2412" s="45" t="s">
        <v>982</v>
      </c>
      <c r="I2412" s="46">
        <v>14</v>
      </c>
      <c r="J2412" s="45"/>
    </row>
    <row r="2413" spans="1:10" ht="16.5" x14ac:dyDescent="0.25">
      <c r="A2413" s="45" t="s">
        <v>655</v>
      </c>
      <c r="B2413" s="45" t="s">
        <v>5863</v>
      </c>
      <c r="C2413" s="45" t="s">
        <v>5864</v>
      </c>
      <c r="D2413" s="45" t="s">
        <v>634</v>
      </c>
      <c r="E2413" s="45" t="s">
        <v>5865</v>
      </c>
      <c r="F2413" s="45" t="s">
        <v>38</v>
      </c>
      <c r="G2413" s="45" t="s">
        <v>667</v>
      </c>
      <c r="H2413" s="45" t="s">
        <v>983</v>
      </c>
      <c r="I2413" s="46">
        <v>0</v>
      </c>
      <c r="J2413" s="45"/>
    </row>
    <row r="2414" spans="1:10" ht="16.5" x14ac:dyDescent="0.25">
      <c r="A2414" s="45" t="s">
        <v>631</v>
      </c>
      <c r="B2414" s="45" t="s">
        <v>5866</v>
      </c>
      <c r="C2414" s="45" t="s">
        <v>5867</v>
      </c>
      <c r="D2414" s="45" t="s">
        <v>634</v>
      </c>
      <c r="E2414" s="45" t="s">
        <v>5868</v>
      </c>
      <c r="F2414" s="45" t="s">
        <v>38</v>
      </c>
      <c r="G2414" s="45" t="s">
        <v>683</v>
      </c>
      <c r="H2414" s="45" t="s">
        <v>5869</v>
      </c>
      <c r="I2414" s="46">
        <v>0</v>
      </c>
      <c r="J2414" s="45"/>
    </row>
    <row r="2415" spans="1:10" ht="16.5" x14ac:dyDescent="0.25">
      <c r="A2415" s="45" t="s">
        <v>631</v>
      </c>
      <c r="B2415" s="45" t="s">
        <v>5866</v>
      </c>
      <c r="C2415" s="45" t="s">
        <v>5867</v>
      </c>
      <c r="D2415" s="45" t="s">
        <v>634</v>
      </c>
      <c r="E2415" s="45" t="s">
        <v>5868</v>
      </c>
      <c r="F2415" s="45" t="s">
        <v>38</v>
      </c>
      <c r="G2415" s="45" t="s">
        <v>636</v>
      </c>
      <c r="H2415" s="45" t="s">
        <v>718</v>
      </c>
      <c r="I2415" s="46">
        <v>0</v>
      </c>
      <c r="J2415" s="45"/>
    </row>
    <row r="2416" spans="1:10" ht="16.5" x14ac:dyDescent="0.25">
      <c r="A2416" s="45" t="s">
        <v>631</v>
      </c>
      <c r="B2416" s="45" t="s">
        <v>5870</v>
      </c>
      <c r="C2416" s="45" t="s">
        <v>5871</v>
      </c>
      <c r="D2416" s="45" t="s">
        <v>634</v>
      </c>
      <c r="E2416" s="45" t="s">
        <v>3298</v>
      </c>
      <c r="F2416" s="45" t="s">
        <v>38</v>
      </c>
      <c r="G2416" s="45" t="s">
        <v>646</v>
      </c>
      <c r="H2416" s="45" t="s">
        <v>3299</v>
      </c>
      <c r="I2416" s="46">
        <v>1</v>
      </c>
      <c r="J2416" s="45"/>
    </row>
    <row r="2417" spans="1:10" ht="16.5" x14ac:dyDescent="0.25">
      <c r="A2417" s="45" t="s">
        <v>631</v>
      </c>
      <c r="B2417" s="45" t="s">
        <v>5870</v>
      </c>
      <c r="C2417" s="45" t="s">
        <v>5871</v>
      </c>
      <c r="D2417" s="45" t="s">
        <v>634</v>
      </c>
      <c r="E2417" s="45" t="s">
        <v>3298</v>
      </c>
      <c r="F2417" s="45" t="s">
        <v>38</v>
      </c>
      <c r="G2417" s="45" t="s">
        <v>665</v>
      </c>
      <c r="H2417" s="45" t="s">
        <v>3300</v>
      </c>
      <c r="I2417" s="46">
        <v>1</v>
      </c>
      <c r="J2417" s="45"/>
    </row>
    <row r="2418" spans="1:10" ht="16.5" x14ac:dyDescent="0.25">
      <c r="A2418" s="45" t="s">
        <v>631</v>
      </c>
      <c r="B2418" s="45" t="s">
        <v>5872</v>
      </c>
      <c r="C2418" s="45" t="s">
        <v>5873</v>
      </c>
      <c r="D2418" s="45" t="s">
        <v>634</v>
      </c>
      <c r="E2418" s="45" t="s">
        <v>5874</v>
      </c>
      <c r="F2418" s="45" t="s">
        <v>473</v>
      </c>
      <c r="G2418" s="45" t="s">
        <v>636</v>
      </c>
      <c r="H2418" s="45" t="s">
        <v>5875</v>
      </c>
      <c r="I2418" s="46">
        <v>1</v>
      </c>
      <c r="J2418" s="45"/>
    </row>
    <row r="2419" spans="1:10" ht="16.5" x14ac:dyDescent="0.25">
      <c r="A2419" s="45" t="s">
        <v>808</v>
      </c>
      <c r="B2419" s="45" t="s">
        <v>5876</v>
      </c>
      <c r="C2419" s="45" t="s">
        <v>3214</v>
      </c>
      <c r="D2419" s="45" t="s">
        <v>699</v>
      </c>
      <c r="E2419" s="45" t="s">
        <v>5877</v>
      </c>
      <c r="F2419" s="45" t="s">
        <v>473</v>
      </c>
      <c r="G2419" s="45" t="s">
        <v>646</v>
      </c>
      <c r="H2419" s="45" t="s">
        <v>713</v>
      </c>
      <c r="I2419" s="46">
        <v>0</v>
      </c>
      <c r="J2419" s="45"/>
    </row>
    <row r="2420" spans="1:10" ht="16.5" x14ac:dyDescent="0.25">
      <c r="A2420" s="45" t="s">
        <v>808</v>
      </c>
      <c r="B2420" s="45" t="s">
        <v>5876</v>
      </c>
      <c r="C2420" s="45" t="s">
        <v>3214</v>
      </c>
      <c r="D2420" s="45" t="s">
        <v>813</v>
      </c>
      <c r="E2420" s="45" t="s">
        <v>5877</v>
      </c>
      <c r="F2420" s="45" t="s">
        <v>473</v>
      </c>
      <c r="G2420" s="45" t="s">
        <v>646</v>
      </c>
      <c r="H2420" s="45" t="s">
        <v>713</v>
      </c>
      <c r="I2420" s="46">
        <v>0</v>
      </c>
      <c r="J2420" s="45"/>
    </row>
    <row r="2421" spans="1:10" ht="16.5" x14ac:dyDescent="0.25">
      <c r="A2421" s="45" t="s">
        <v>631</v>
      </c>
      <c r="B2421" s="45" t="s">
        <v>5878</v>
      </c>
      <c r="C2421" s="45" t="s">
        <v>1222</v>
      </c>
      <c r="D2421" s="45" t="s">
        <v>634</v>
      </c>
      <c r="E2421" s="45" t="s">
        <v>5879</v>
      </c>
      <c r="F2421" s="45" t="s">
        <v>38</v>
      </c>
      <c r="G2421" s="45" t="s">
        <v>667</v>
      </c>
      <c r="H2421" s="45" t="s">
        <v>668</v>
      </c>
      <c r="I2421" s="46">
        <v>2</v>
      </c>
      <c r="J2421" s="45"/>
    </row>
    <row r="2422" spans="1:10" ht="16.5" x14ac:dyDescent="0.25">
      <c r="A2422" s="45" t="s">
        <v>631</v>
      </c>
      <c r="B2422" s="45" t="s">
        <v>5880</v>
      </c>
      <c r="C2422" s="45" t="s">
        <v>5881</v>
      </c>
      <c r="D2422" s="45" t="s">
        <v>699</v>
      </c>
      <c r="E2422" s="45" t="s">
        <v>5882</v>
      </c>
      <c r="F2422" s="45" t="s">
        <v>50</v>
      </c>
      <c r="G2422" s="45" t="s">
        <v>754</v>
      </c>
      <c r="H2422" s="45" t="s">
        <v>755</v>
      </c>
      <c r="I2422" s="46">
        <v>0</v>
      </c>
      <c r="J2422" s="45"/>
    </row>
    <row r="2423" spans="1:10" ht="16.5" x14ac:dyDescent="0.25">
      <c r="A2423" s="45" t="s">
        <v>631</v>
      </c>
      <c r="B2423" s="45" t="s">
        <v>5883</v>
      </c>
      <c r="C2423" s="45" t="s">
        <v>1269</v>
      </c>
      <c r="D2423" s="45" t="s">
        <v>634</v>
      </c>
      <c r="E2423" s="45" t="s">
        <v>5884</v>
      </c>
      <c r="F2423" s="45" t="s">
        <v>38</v>
      </c>
      <c r="G2423" s="45" t="s">
        <v>646</v>
      </c>
      <c r="H2423" s="45" t="s">
        <v>647</v>
      </c>
      <c r="I2423" s="46">
        <v>24</v>
      </c>
      <c r="J2423" s="45"/>
    </row>
    <row r="2424" spans="1:10" ht="16.5" x14ac:dyDescent="0.25">
      <c r="A2424" s="45" t="s">
        <v>808</v>
      </c>
      <c r="B2424" s="45" t="s">
        <v>5885</v>
      </c>
      <c r="C2424" s="45" t="s">
        <v>5886</v>
      </c>
      <c r="D2424" s="45" t="s">
        <v>699</v>
      </c>
      <c r="E2424" s="45" t="s">
        <v>5887</v>
      </c>
      <c r="F2424" s="45" t="s">
        <v>473</v>
      </c>
      <c r="G2424" s="45" t="s">
        <v>646</v>
      </c>
      <c r="H2424" s="45" t="s">
        <v>812</v>
      </c>
      <c r="I2424" s="46">
        <v>0</v>
      </c>
      <c r="J2424" s="45"/>
    </row>
    <row r="2425" spans="1:10" ht="16.5" x14ac:dyDescent="0.25">
      <c r="A2425" s="45" t="s">
        <v>808</v>
      </c>
      <c r="B2425" s="45" t="s">
        <v>5885</v>
      </c>
      <c r="C2425" s="45" t="s">
        <v>5886</v>
      </c>
      <c r="D2425" s="45" t="s">
        <v>813</v>
      </c>
      <c r="E2425" s="45" t="s">
        <v>5887</v>
      </c>
      <c r="F2425" s="45" t="s">
        <v>473</v>
      </c>
      <c r="G2425" s="45" t="s">
        <v>646</v>
      </c>
      <c r="H2425" s="45" t="s">
        <v>713</v>
      </c>
      <c r="I2425" s="46">
        <v>1</v>
      </c>
      <c r="J2425" s="45"/>
    </row>
    <row r="2426" spans="1:10" ht="16.5" x14ac:dyDescent="0.25">
      <c r="A2426" s="45" t="s">
        <v>631</v>
      </c>
      <c r="B2426" s="45" t="s">
        <v>5888</v>
      </c>
      <c r="C2426" s="45" t="s">
        <v>5889</v>
      </c>
      <c r="D2426" s="45" t="s">
        <v>634</v>
      </c>
      <c r="E2426" s="45" t="s">
        <v>5890</v>
      </c>
      <c r="F2426" s="45" t="s">
        <v>38</v>
      </c>
      <c r="G2426" s="45" t="s">
        <v>636</v>
      </c>
      <c r="H2426" s="45" t="s">
        <v>5891</v>
      </c>
      <c r="I2426" s="46">
        <v>3</v>
      </c>
      <c r="J2426" s="45"/>
    </row>
    <row r="2427" spans="1:10" ht="16.5" x14ac:dyDescent="0.25">
      <c r="A2427" s="45" t="s">
        <v>631</v>
      </c>
      <c r="B2427" s="45" t="s">
        <v>5892</v>
      </c>
      <c r="C2427" s="45" t="s">
        <v>5893</v>
      </c>
      <c r="D2427" s="45" t="s">
        <v>634</v>
      </c>
      <c r="E2427" s="45" t="s">
        <v>5894</v>
      </c>
      <c r="F2427" s="45" t="s">
        <v>38</v>
      </c>
      <c r="G2427" s="45" t="s">
        <v>738</v>
      </c>
      <c r="H2427" s="45" t="s">
        <v>5895</v>
      </c>
      <c r="I2427" s="46">
        <v>4</v>
      </c>
      <c r="J2427" s="45"/>
    </row>
    <row r="2428" spans="1:10" ht="16.5" x14ac:dyDescent="0.25">
      <c r="A2428" s="45" t="s">
        <v>631</v>
      </c>
      <c r="B2428" s="45" t="s">
        <v>5892</v>
      </c>
      <c r="C2428" s="45" t="s">
        <v>5893</v>
      </c>
      <c r="D2428" s="45" t="s">
        <v>634</v>
      </c>
      <c r="E2428" s="45" t="s">
        <v>5894</v>
      </c>
      <c r="F2428" s="45" t="s">
        <v>38</v>
      </c>
      <c r="G2428" s="45" t="s">
        <v>738</v>
      </c>
      <c r="H2428" s="45" t="s">
        <v>5896</v>
      </c>
      <c r="I2428" s="46">
        <v>4</v>
      </c>
      <c r="J2428" s="45"/>
    </row>
    <row r="2429" spans="1:10" ht="16.5" x14ac:dyDescent="0.25">
      <c r="A2429" s="45" t="s">
        <v>631</v>
      </c>
      <c r="B2429" s="45" t="s">
        <v>5892</v>
      </c>
      <c r="C2429" s="45" t="s">
        <v>5893</v>
      </c>
      <c r="D2429" s="45" t="s">
        <v>634</v>
      </c>
      <c r="E2429" s="45" t="s">
        <v>5894</v>
      </c>
      <c r="F2429" s="45" t="s">
        <v>38</v>
      </c>
      <c r="G2429" s="45" t="s">
        <v>738</v>
      </c>
      <c r="H2429" s="45" t="s">
        <v>5897</v>
      </c>
      <c r="I2429" s="46">
        <v>2</v>
      </c>
      <c r="J2429" s="45"/>
    </row>
    <row r="2430" spans="1:10" ht="16.5" x14ac:dyDescent="0.25">
      <c r="A2430" s="45" t="s">
        <v>808</v>
      </c>
      <c r="B2430" s="45" t="s">
        <v>5898</v>
      </c>
      <c r="C2430" s="45" t="s">
        <v>5899</v>
      </c>
      <c r="D2430" s="45" t="s">
        <v>699</v>
      </c>
      <c r="E2430" s="45" t="s">
        <v>5900</v>
      </c>
      <c r="F2430" s="45" t="s">
        <v>38</v>
      </c>
      <c r="G2430" s="45" t="s">
        <v>646</v>
      </c>
      <c r="H2430" s="45" t="s">
        <v>713</v>
      </c>
      <c r="I2430" s="46">
        <v>0</v>
      </c>
      <c r="J2430" s="45"/>
    </row>
    <row r="2431" spans="1:10" ht="16.5" x14ac:dyDescent="0.25">
      <c r="A2431" s="45" t="s">
        <v>648</v>
      </c>
      <c r="B2431" s="45" t="s">
        <v>5901</v>
      </c>
      <c r="C2431" s="45" t="s">
        <v>5902</v>
      </c>
      <c r="D2431" s="45" t="s">
        <v>634</v>
      </c>
      <c r="E2431" s="45" t="s">
        <v>5903</v>
      </c>
      <c r="F2431" s="45" t="s">
        <v>473</v>
      </c>
      <c r="G2431" s="45" t="s">
        <v>674</v>
      </c>
      <c r="H2431" s="45" t="s">
        <v>5904</v>
      </c>
      <c r="I2431" s="46">
        <v>0</v>
      </c>
      <c r="J2431" s="45" t="s">
        <v>5905</v>
      </c>
    </row>
    <row r="2432" spans="1:10" ht="16.5" x14ac:dyDescent="0.25">
      <c r="A2432" s="45" t="s">
        <v>631</v>
      </c>
      <c r="B2432" s="45" t="s">
        <v>5906</v>
      </c>
      <c r="C2432" s="45" t="s">
        <v>1089</v>
      </c>
      <c r="D2432" s="45" t="s">
        <v>634</v>
      </c>
      <c r="E2432" s="45" t="s">
        <v>5907</v>
      </c>
      <c r="F2432" s="45" t="s">
        <v>38</v>
      </c>
      <c r="G2432" s="45" t="s">
        <v>636</v>
      </c>
      <c r="H2432" s="45" t="s">
        <v>1928</v>
      </c>
      <c r="I2432" s="46">
        <v>1</v>
      </c>
      <c r="J2432" s="45"/>
    </row>
    <row r="2433" spans="1:10" ht="16.5" x14ac:dyDescent="0.25">
      <c r="A2433" s="45" t="s">
        <v>631</v>
      </c>
      <c r="B2433" s="45" t="s">
        <v>5908</v>
      </c>
      <c r="C2433" s="45" t="s">
        <v>1449</v>
      </c>
      <c r="D2433" s="45" t="s">
        <v>634</v>
      </c>
      <c r="E2433" s="45" t="s">
        <v>5909</v>
      </c>
      <c r="F2433" s="45" t="s">
        <v>38</v>
      </c>
      <c r="G2433" s="45" t="s">
        <v>659</v>
      </c>
      <c r="H2433" s="45" t="s">
        <v>1451</v>
      </c>
      <c r="I2433" s="46">
        <v>1</v>
      </c>
      <c r="J2433" s="45"/>
    </row>
    <row r="2434" spans="1:10" ht="16.5" x14ac:dyDescent="0.25">
      <c r="A2434" s="45" t="s">
        <v>858</v>
      </c>
      <c r="B2434" s="45" t="s">
        <v>5910</v>
      </c>
      <c r="C2434" s="45" t="s">
        <v>5911</v>
      </c>
      <c r="D2434" s="45" t="s">
        <v>813</v>
      </c>
      <c r="E2434" s="45" t="s">
        <v>4466</v>
      </c>
      <c r="F2434" s="45" t="s">
        <v>473</v>
      </c>
      <c r="G2434" s="45" t="s">
        <v>646</v>
      </c>
      <c r="H2434" s="45" t="s">
        <v>5051</v>
      </c>
      <c r="I2434" s="46">
        <v>0</v>
      </c>
      <c r="J2434" s="45"/>
    </row>
    <row r="2435" spans="1:10" ht="16.5" x14ac:dyDescent="0.25">
      <c r="A2435" s="45" t="s">
        <v>858</v>
      </c>
      <c r="B2435" s="45" t="s">
        <v>5910</v>
      </c>
      <c r="C2435" s="45" t="s">
        <v>5911</v>
      </c>
      <c r="D2435" s="45" t="s">
        <v>634</v>
      </c>
      <c r="E2435" s="45" t="s">
        <v>4466</v>
      </c>
      <c r="F2435" s="45" t="s">
        <v>473</v>
      </c>
      <c r="G2435" s="45" t="s">
        <v>641</v>
      </c>
      <c r="H2435" s="45" t="s">
        <v>5912</v>
      </c>
      <c r="I2435" s="46">
        <v>1</v>
      </c>
      <c r="J2435" s="45"/>
    </row>
    <row r="2436" spans="1:10" ht="16.5" x14ac:dyDescent="0.25">
      <c r="A2436" s="45" t="s">
        <v>858</v>
      </c>
      <c r="B2436" s="45" t="s">
        <v>5910</v>
      </c>
      <c r="C2436" s="45" t="s">
        <v>5911</v>
      </c>
      <c r="D2436" s="45" t="s">
        <v>634</v>
      </c>
      <c r="E2436" s="45" t="s">
        <v>4466</v>
      </c>
      <c r="F2436" s="45" t="s">
        <v>473</v>
      </c>
      <c r="G2436" s="45" t="s">
        <v>665</v>
      </c>
      <c r="H2436" s="45" t="s">
        <v>5913</v>
      </c>
      <c r="I2436" s="46">
        <v>2</v>
      </c>
      <c r="J2436" s="45"/>
    </row>
    <row r="2437" spans="1:10" ht="16.5" x14ac:dyDescent="0.25">
      <c r="A2437" s="45" t="s">
        <v>631</v>
      </c>
      <c r="B2437" s="45" t="s">
        <v>5914</v>
      </c>
      <c r="C2437" s="45" t="s">
        <v>5915</v>
      </c>
      <c r="D2437" s="45" t="s">
        <v>634</v>
      </c>
      <c r="E2437" s="45" t="s">
        <v>5916</v>
      </c>
      <c r="F2437" s="45" t="s">
        <v>50</v>
      </c>
      <c r="G2437" s="45" t="s">
        <v>674</v>
      </c>
      <c r="H2437" s="45" t="s">
        <v>3383</v>
      </c>
      <c r="I2437" s="46">
        <v>1</v>
      </c>
      <c r="J2437" s="45"/>
    </row>
    <row r="2438" spans="1:10" ht="16.5" x14ac:dyDescent="0.25">
      <c r="A2438" s="45" t="s">
        <v>655</v>
      </c>
      <c r="B2438" s="45" t="s">
        <v>5917</v>
      </c>
      <c r="C2438" s="45" t="s">
        <v>1785</v>
      </c>
      <c r="D2438" s="45" t="s">
        <v>634</v>
      </c>
      <c r="E2438" s="45" t="s">
        <v>1786</v>
      </c>
      <c r="F2438" s="45" t="s">
        <v>473</v>
      </c>
      <c r="G2438" s="45" t="s">
        <v>659</v>
      </c>
      <c r="H2438" s="45" t="s">
        <v>660</v>
      </c>
      <c r="I2438" s="46">
        <v>0</v>
      </c>
      <c r="J2438" s="45"/>
    </row>
    <row r="2439" spans="1:10" ht="16.5" x14ac:dyDescent="0.25">
      <c r="A2439" s="45" t="s">
        <v>655</v>
      </c>
      <c r="B2439" s="45" t="s">
        <v>5917</v>
      </c>
      <c r="C2439" s="45" t="s">
        <v>1785</v>
      </c>
      <c r="D2439" s="45" t="s">
        <v>634</v>
      </c>
      <c r="E2439" s="45" t="s">
        <v>1786</v>
      </c>
      <c r="F2439" s="45" t="s">
        <v>473</v>
      </c>
      <c r="G2439" s="45" t="s">
        <v>659</v>
      </c>
      <c r="H2439" s="45" t="s">
        <v>661</v>
      </c>
      <c r="I2439" s="46">
        <v>1</v>
      </c>
      <c r="J2439" s="45"/>
    </row>
    <row r="2440" spans="1:10" ht="16.5" x14ac:dyDescent="0.25">
      <c r="A2440" s="45" t="s">
        <v>631</v>
      </c>
      <c r="B2440" s="45" t="s">
        <v>5918</v>
      </c>
      <c r="C2440" s="45" t="s">
        <v>5919</v>
      </c>
      <c r="D2440" s="45" t="s">
        <v>634</v>
      </c>
      <c r="E2440" s="45" t="s">
        <v>5920</v>
      </c>
      <c r="F2440" s="45" t="s">
        <v>50</v>
      </c>
      <c r="G2440" s="45" t="s">
        <v>674</v>
      </c>
      <c r="H2440" s="45" t="s">
        <v>851</v>
      </c>
      <c r="I2440" s="46">
        <v>1</v>
      </c>
      <c r="J2440" s="45"/>
    </row>
    <row r="2441" spans="1:10" ht="16.5" x14ac:dyDescent="0.25">
      <c r="A2441" s="45" t="s">
        <v>648</v>
      </c>
      <c r="B2441" s="45" t="s">
        <v>5921</v>
      </c>
      <c r="C2441" s="45" t="s">
        <v>5922</v>
      </c>
      <c r="D2441" s="45" t="s">
        <v>699</v>
      </c>
      <c r="E2441" s="45" t="s">
        <v>5923</v>
      </c>
      <c r="F2441" s="45" t="s">
        <v>42</v>
      </c>
      <c r="G2441" s="45" t="s">
        <v>754</v>
      </c>
      <c r="H2441" s="45" t="s">
        <v>755</v>
      </c>
      <c r="I2441" s="46">
        <v>0</v>
      </c>
      <c r="J2441" s="45" t="s">
        <v>5924</v>
      </c>
    </row>
    <row r="2442" spans="1:10" ht="16.5" x14ac:dyDescent="0.25">
      <c r="A2442" s="45" t="s">
        <v>631</v>
      </c>
      <c r="B2442" s="45" t="s">
        <v>5925</v>
      </c>
      <c r="C2442" s="45" t="s">
        <v>1109</v>
      </c>
      <c r="D2442" s="45" t="s">
        <v>634</v>
      </c>
      <c r="E2442" s="45" t="s">
        <v>5926</v>
      </c>
      <c r="F2442" s="45" t="s">
        <v>38</v>
      </c>
      <c r="G2442" s="45" t="s">
        <v>738</v>
      </c>
      <c r="H2442" s="45" t="s">
        <v>1111</v>
      </c>
      <c r="I2442" s="46">
        <v>6</v>
      </c>
      <c r="J2442" s="45"/>
    </row>
    <row r="2443" spans="1:10" ht="16.5" x14ac:dyDescent="0.25">
      <c r="A2443" s="45" t="s">
        <v>648</v>
      </c>
      <c r="B2443" s="45" t="s">
        <v>5927</v>
      </c>
      <c r="C2443" s="45" t="s">
        <v>5928</v>
      </c>
      <c r="D2443" s="45" t="s">
        <v>699</v>
      </c>
      <c r="E2443" s="45" t="s">
        <v>5929</v>
      </c>
      <c r="F2443" s="45" t="s">
        <v>146</v>
      </c>
      <c r="G2443" s="45" t="s">
        <v>683</v>
      </c>
      <c r="H2443" s="45" t="s">
        <v>701</v>
      </c>
      <c r="I2443" s="46">
        <v>0</v>
      </c>
      <c r="J2443" s="45" t="s">
        <v>5930</v>
      </c>
    </row>
    <row r="2444" spans="1:10" ht="16.5" x14ac:dyDescent="0.25">
      <c r="A2444" s="45" t="s">
        <v>631</v>
      </c>
      <c r="B2444" s="45" t="s">
        <v>5931</v>
      </c>
      <c r="C2444" s="45" t="s">
        <v>1688</v>
      </c>
      <c r="D2444" s="45" t="s">
        <v>634</v>
      </c>
      <c r="E2444" s="45" t="s">
        <v>5932</v>
      </c>
      <c r="F2444" s="45" t="s">
        <v>38</v>
      </c>
      <c r="G2444" s="45" t="s">
        <v>636</v>
      </c>
      <c r="H2444" s="45" t="s">
        <v>709</v>
      </c>
      <c r="I2444" s="46">
        <v>100</v>
      </c>
      <c r="J2444" s="45"/>
    </row>
    <row r="2445" spans="1:10" ht="16.5" x14ac:dyDescent="0.25">
      <c r="A2445" s="45" t="s">
        <v>631</v>
      </c>
      <c r="B2445" s="45" t="s">
        <v>5933</v>
      </c>
      <c r="C2445" s="45" t="s">
        <v>2524</v>
      </c>
      <c r="D2445" s="45" t="s">
        <v>634</v>
      </c>
      <c r="E2445" s="45" t="s">
        <v>5934</v>
      </c>
      <c r="F2445" s="45" t="s">
        <v>473</v>
      </c>
      <c r="G2445" s="45" t="s">
        <v>738</v>
      </c>
      <c r="H2445" s="45" t="s">
        <v>781</v>
      </c>
      <c r="I2445" s="46">
        <v>1</v>
      </c>
      <c r="J2445" s="45"/>
    </row>
    <row r="2446" spans="1:10" ht="16.5" x14ac:dyDescent="0.25">
      <c r="A2446" s="45" t="s">
        <v>631</v>
      </c>
      <c r="B2446" s="45" t="s">
        <v>5935</v>
      </c>
      <c r="C2446" s="45" t="s">
        <v>5936</v>
      </c>
      <c r="D2446" s="45" t="s">
        <v>634</v>
      </c>
      <c r="E2446" s="45" t="s">
        <v>5937</v>
      </c>
      <c r="F2446" s="45" t="s">
        <v>50</v>
      </c>
      <c r="G2446" s="45" t="s">
        <v>674</v>
      </c>
      <c r="H2446" s="45" t="s">
        <v>5938</v>
      </c>
      <c r="I2446" s="46">
        <v>1</v>
      </c>
      <c r="J2446" s="45"/>
    </row>
    <row r="2447" spans="1:10" ht="16.5" x14ac:dyDescent="0.25">
      <c r="A2447" s="45" t="s">
        <v>631</v>
      </c>
      <c r="B2447" s="45" t="s">
        <v>5935</v>
      </c>
      <c r="C2447" s="45" t="s">
        <v>5936</v>
      </c>
      <c r="D2447" s="45" t="s">
        <v>634</v>
      </c>
      <c r="E2447" s="45" t="s">
        <v>5937</v>
      </c>
      <c r="F2447" s="45" t="s">
        <v>50</v>
      </c>
      <c r="G2447" s="45" t="s">
        <v>746</v>
      </c>
      <c r="H2447" s="45" t="s">
        <v>747</v>
      </c>
      <c r="I2447" s="46">
        <v>1</v>
      </c>
      <c r="J2447" s="45"/>
    </row>
    <row r="2448" spans="1:10" ht="16.5" x14ac:dyDescent="0.25">
      <c r="A2448" s="45" t="s">
        <v>631</v>
      </c>
      <c r="B2448" s="45" t="s">
        <v>5935</v>
      </c>
      <c r="C2448" s="45" t="s">
        <v>5936</v>
      </c>
      <c r="D2448" s="45" t="s">
        <v>634</v>
      </c>
      <c r="E2448" s="45" t="s">
        <v>5937</v>
      </c>
      <c r="F2448" s="45" t="s">
        <v>50</v>
      </c>
      <c r="G2448" s="45" t="s">
        <v>748</v>
      </c>
      <c r="H2448" s="45" t="s">
        <v>5939</v>
      </c>
      <c r="I2448" s="46">
        <v>1</v>
      </c>
      <c r="J2448" s="45"/>
    </row>
    <row r="2449" spans="1:10" ht="16.5" x14ac:dyDescent="0.25">
      <c r="A2449" s="45" t="s">
        <v>808</v>
      </c>
      <c r="B2449" s="45" t="s">
        <v>5940</v>
      </c>
      <c r="C2449" s="45" t="s">
        <v>5941</v>
      </c>
      <c r="D2449" s="45" t="s">
        <v>699</v>
      </c>
      <c r="E2449" s="45" t="s">
        <v>5942</v>
      </c>
      <c r="F2449" s="45" t="s">
        <v>38</v>
      </c>
      <c r="G2449" s="45" t="s">
        <v>646</v>
      </c>
      <c r="H2449" s="45" t="s">
        <v>812</v>
      </c>
      <c r="I2449" s="46">
        <v>0</v>
      </c>
      <c r="J2449" s="45"/>
    </row>
    <row r="2450" spans="1:10" ht="16.5" x14ac:dyDescent="0.25">
      <c r="A2450" s="45" t="s">
        <v>631</v>
      </c>
      <c r="B2450" s="45" t="s">
        <v>5943</v>
      </c>
      <c r="C2450" s="45" t="s">
        <v>5944</v>
      </c>
      <c r="D2450" s="45" t="s">
        <v>634</v>
      </c>
      <c r="E2450" s="45" t="s">
        <v>5945</v>
      </c>
      <c r="F2450" s="45" t="s">
        <v>38</v>
      </c>
      <c r="G2450" s="45" t="s">
        <v>738</v>
      </c>
      <c r="H2450" s="45" t="s">
        <v>5946</v>
      </c>
      <c r="I2450" s="46">
        <v>2</v>
      </c>
      <c r="J2450" s="45"/>
    </row>
    <row r="2451" spans="1:10" ht="16.5" x14ac:dyDescent="0.25">
      <c r="A2451" s="45" t="s">
        <v>631</v>
      </c>
      <c r="B2451" s="45" t="s">
        <v>5947</v>
      </c>
      <c r="C2451" s="45" t="s">
        <v>5948</v>
      </c>
      <c r="D2451" s="45" t="s">
        <v>634</v>
      </c>
      <c r="E2451" s="45" t="s">
        <v>5949</v>
      </c>
      <c r="F2451" s="45" t="s">
        <v>50</v>
      </c>
      <c r="G2451" s="45" t="s">
        <v>674</v>
      </c>
      <c r="H2451" s="45" t="s">
        <v>2034</v>
      </c>
      <c r="I2451" s="46">
        <v>0</v>
      </c>
      <c r="J2451" s="45"/>
    </row>
    <row r="2452" spans="1:10" ht="16.5" x14ac:dyDescent="0.25">
      <c r="A2452" s="45" t="s">
        <v>631</v>
      </c>
      <c r="B2452" s="45" t="s">
        <v>5947</v>
      </c>
      <c r="C2452" s="45" t="s">
        <v>5948</v>
      </c>
      <c r="D2452" s="45" t="s">
        <v>634</v>
      </c>
      <c r="E2452" s="45" t="s">
        <v>5949</v>
      </c>
      <c r="F2452" s="45" t="s">
        <v>50</v>
      </c>
      <c r="G2452" s="45" t="s">
        <v>748</v>
      </c>
      <c r="H2452" s="45" t="s">
        <v>1302</v>
      </c>
      <c r="I2452" s="46">
        <v>1</v>
      </c>
      <c r="J2452" s="45"/>
    </row>
    <row r="2453" spans="1:10" ht="16.5" x14ac:dyDescent="0.25">
      <c r="A2453" s="45" t="s">
        <v>631</v>
      </c>
      <c r="B2453" s="45" t="s">
        <v>5950</v>
      </c>
      <c r="C2453" s="45" t="s">
        <v>5951</v>
      </c>
      <c r="D2453" s="45" t="s">
        <v>634</v>
      </c>
      <c r="E2453" s="45" t="s">
        <v>5952</v>
      </c>
      <c r="F2453" s="45" t="s">
        <v>50</v>
      </c>
      <c r="G2453" s="45" t="s">
        <v>663</v>
      </c>
      <c r="H2453" s="45" t="s">
        <v>5533</v>
      </c>
      <c r="I2453" s="46">
        <v>1</v>
      </c>
      <c r="J2453" s="45"/>
    </row>
    <row r="2454" spans="1:10" ht="16.5" x14ac:dyDescent="0.25">
      <c r="A2454" s="45" t="s">
        <v>631</v>
      </c>
      <c r="B2454" s="45" t="s">
        <v>5953</v>
      </c>
      <c r="C2454" s="45" t="s">
        <v>1493</v>
      </c>
      <c r="D2454" s="45" t="s">
        <v>699</v>
      </c>
      <c r="E2454" s="45" t="s">
        <v>5954</v>
      </c>
      <c r="F2454" s="45" t="s">
        <v>38</v>
      </c>
      <c r="G2454" s="45" t="s">
        <v>646</v>
      </c>
      <c r="H2454" s="45" t="s">
        <v>1087</v>
      </c>
      <c r="I2454" s="46">
        <v>1</v>
      </c>
      <c r="J2454" s="45"/>
    </row>
    <row r="2455" spans="1:10" ht="16.5" x14ac:dyDescent="0.25">
      <c r="A2455" s="45" t="s">
        <v>648</v>
      </c>
      <c r="B2455" s="45" t="s">
        <v>5955</v>
      </c>
      <c r="C2455" s="45" t="s">
        <v>5956</v>
      </c>
      <c r="D2455" s="45" t="s">
        <v>634</v>
      </c>
      <c r="E2455" s="45" t="s">
        <v>5957</v>
      </c>
      <c r="F2455" s="45" t="s">
        <v>38</v>
      </c>
      <c r="G2455" s="45" t="s">
        <v>636</v>
      </c>
      <c r="H2455" s="45" t="s">
        <v>5958</v>
      </c>
      <c r="I2455" s="46">
        <v>0</v>
      </c>
      <c r="J2455" s="45" t="s">
        <v>1564</v>
      </c>
    </row>
    <row r="2456" spans="1:10" ht="16.5" x14ac:dyDescent="0.25">
      <c r="A2456" s="45" t="s">
        <v>631</v>
      </c>
      <c r="B2456" s="45" t="s">
        <v>5959</v>
      </c>
      <c r="C2456" s="45" t="s">
        <v>5960</v>
      </c>
      <c r="D2456" s="45" t="s">
        <v>699</v>
      </c>
      <c r="E2456" s="45" t="s">
        <v>5961</v>
      </c>
      <c r="F2456" s="45" t="s">
        <v>38</v>
      </c>
      <c r="G2456" s="45" t="s">
        <v>674</v>
      </c>
      <c r="H2456" s="45" t="s">
        <v>5444</v>
      </c>
      <c r="I2456" s="46">
        <v>2</v>
      </c>
      <c r="J2456" s="45"/>
    </row>
    <row r="2457" spans="1:10" ht="16.5" x14ac:dyDescent="0.25">
      <c r="A2457" s="45" t="s">
        <v>631</v>
      </c>
      <c r="B2457" s="45" t="s">
        <v>5959</v>
      </c>
      <c r="C2457" s="45" t="s">
        <v>5960</v>
      </c>
      <c r="D2457" s="45" t="s">
        <v>699</v>
      </c>
      <c r="E2457" s="45" t="s">
        <v>5961</v>
      </c>
      <c r="F2457" s="45" t="s">
        <v>38</v>
      </c>
      <c r="G2457" s="45" t="s">
        <v>674</v>
      </c>
      <c r="H2457" s="45" t="s">
        <v>940</v>
      </c>
      <c r="I2457" s="46">
        <v>0</v>
      </c>
      <c r="J2457" s="45"/>
    </row>
    <row r="2458" spans="1:10" ht="16.5" x14ac:dyDescent="0.25">
      <c r="A2458" s="45" t="s">
        <v>631</v>
      </c>
      <c r="B2458" s="45" t="s">
        <v>5962</v>
      </c>
      <c r="C2458" s="45" t="s">
        <v>1222</v>
      </c>
      <c r="D2458" s="45" t="s">
        <v>634</v>
      </c>
      <c r="E2458" s="45" t="s">
        <v>5963</v>
      </c>
      <c r="F2458" s="45" t="s">
        <v>38</v>
      </c>
      <c r="G2458" s="45" t="s">
        <v>667</v>
      </c>
      <c r="H2458" s="45" t="s">
        <v>668</v>
      </c>
      <c r="I2458" s="46">
        <v>2</v>
      </c>
      <c r="J2458" s="45"/>
    </row>
    <row r="2459" spans="1:10" ht="16.5" x14ac:dyDescent="0.25">
      <c r="A2459" s="45" t="s">
        <v>631</v>
      </c>
      <c r="B2459" s="45" t="s">
        <v>5964</v>
      </c>
      <c r="C2459" s="45" t="s">
        <v>2105</v>
      </c>
      <c r="D2459" s="45" t="s">
        <v>634</v>
      </c>
      <c r="E2459" s="45" t="s">
        <v>5965</v>
      </c>
      <c r="F2459" s="45" t="s">
        <v>38</v>
      </c>
      <c r="G2459" s="45" t="s">
        <v>646</v>
      </c>
      <c r="H2459" s="45" t="s">
        <v>897</v>
      </c>
      <c r="I2459" s="46">
        <v>1</v>
      </c>
      <c r="J2459" s="45"/>
    </row>
    <row r="2460" spans="1:10" ht="16.5" x14ac:dyDescent="0.25">
      <c r="A2460" s="45" t="s">
        <v>631</v>
      </c>
      <c r="B2460" s="45" t="s">
        <v>5964</v>
      </c>
      <c r="C2460" s="45" t="s">
        <v>2105</v>
      </c>
      <c r="D2460" s="45" t="s">
        <v>634</v>
      </c>
      <c r="E2460" s="45" t="s">
        <v>5965</v>
      </c>
      <c r="F2460" s="45" t="s">
        <v>38</v>
      </c>
      <c r="G2460" s="45" t="s">
        <v>665</v>
      </c>
      <c r="H2460" s="45" t="s">
        <v>1232</v>
      </c>
      <c r="I2460" s="46">
        <v>1</v>
      </c>
      <c r="J2460" s="45"/>
    </row>
    <row r="2461" spans="1:10" ht="16.5" x14ac:dyDescent="0.25">
      <c r="A2461" s="45" t="s">
        <v>648</v>
      </c>
      <c r="B2461" s="45" t="s">
        <v>5966</v>
      </c>
      <c r="C2461" s="45" t="s">
        <v>5967</v>
      </c>
      <c r="D2461" s="45" t="s">
        <v>634</v>
      </c>
      <c r="E2461" s="45" t="s">
        <v>5968</v>
      </c>
      <c r="F2461" s="45" t="s">
        <v>50</v>
      </c>
      <c r="G2461" s="45" t="s">
        <v>636</v>
      </c>
      <c r="H2461" s="45" t="s">
        <v>5969</v>
      </c>
      <c r="I2461" s="46">
        <v>0</v>
      </c>
      <c r="J2461" s="45" t="s">
        <v>957</v>
      </c>
    </row>
    <row r="2462" spans="1:10" ht="16.5" x14ac:dyDescent="0.25">
      <c r="A2462" s="45" t="s">
        <v>631</v>
      </c>
      <c r="B2462" s="45" t="s">
        <v>5970</v>
      </c>
      <c r="C2462" s="45" t="s">
        <v>5971</v>
      </c>
      <c r="D2462" s="45" t="s">
        <v>634</v>
      </c>
      <c r="E2462" s="45" t="s">
        <v>5972</v>
      </c>
      <c r="F2462" s="45" t="s">
        <v>50</v>
      </c>
      <c r="G2462" s="45" t="s">
        <v>674</v>
      </c>
      <c r="H2462" s="45" t="s">
        <v>1947</v>
      </c>
      <c r="I2462" s="46">
        <v>6</v>
      </c>
      <c r="J2462" s="45"/>
    </row>
    <row r="2463" spans="1:10" ht="16.5" x14ac:dyDescent="0.25">
      <c r="A2463" s="45" t="s">
        <v>631</v>
      </c>
      <c r="B2463" s="45" t="s">
        <v>5973</v>
      </c>
      <c r="C2463" s="45" t="s">
        <v>5974</v>
      </c>
      <c r="D2463" s="45" t="s">
        <v>634</v>
      </c>
      <c r="E2463" s="45" t="s">
        <v>5975</v>
      </c>
      <c r="F2463" s="45" t="s">
        <v>93</v>
      </c>
      <c r="G2463" s="45" t="s">
        <v>646</v>
      </c>
      <c r="H2463" s="45" t="s">
        <v>2339</v>
      </c>
      <c r="I2463" s="46">
        <v>0</v>
      </c>
      <c r="J2463" s="45"/>
    </row>
    <row r="2464" spans="1:10" ht="16.5" x14ac:dyDescent="0.25">
      <c r="A2464" s="45" t="s">
        <v>631</v>
      </c>
      <c r="B2464" s="45" t="s">
        <v>5973</v>
      </c>
      <c r="C2464" s="45" t="s">
        <v>5974</v>
      </c>
      <c r="D2464" s="45" t="s">
        <v>634</v>
      </c>
      <c r="E2464" s="45" t="s">
        <v>5975</v>
      </c>
      <c r="F2464" s="45" t="s">
        <v>93</v>
      </c>
      <c r="G2464" s="45" t="s">
        <v>667</v>
      </c>
      <c r="H2464" s="45" t="s">
        <v>1570</v>
      </c>
      <c r="I2464" s="46">
        <v>0</v>
      </c>
      <c r="J2464" s="45"/>
    </row>
    <row r="2465" spans="1:10" ht="16.5" x14ac:dyDescent="0.25">
      <c r="A2465" s="45" t="s">
        <v>631</v>
      </c>
      <c r="B2465" s="45" t="s">
        <v>5976</v>
      </c>
      <c r="C2465" s="45" t="s">
        <v>5977</v>
      </c>
      <c r="D2465" s="45" t="s">
        <v>634</v>
      </c>
      <c r="E2465" s="45" t="s">
        <v>5978</v>
      </c>
      <c r="F2465" s="45" t="s">
        <v>50</v>
      </c>
      <c r="G2465" s="45" t="s">
        <v>674</v>
      </c>
      <c r="H2465" s="45" t="s">
        <v>5862</v>
      </c>
      <c r="I2465" s="46">
        <v>2</v>
      </c>
      <c r="J2465" s="45"/>
    </row>
    <row r="2466" spans="1:10" ht="16.5" x14ac:dyDescent="0.25">
      <c r="A2466" s="45" t="s">
        <v>631</v>
      </c>
      <c r="B2466" s="45" t="s">
        <v>5979</v>
      </c>
      <c r="C2466" s="45" t="s">
        <v>5980</v>
      </c>
      <c r="D2466" s="45" t="s">
        <v>634</v>
      </c>
      <c r="E2466" s="45" t="s">
        <v>5981</v>
      </c>
      <c r="F2466" s="45" t="s">
        <v>38</v>
      </c>
      <c r="G2466" s="45" t="s">
        <v>636</v>
      </c>
      <c r="H2466" s="45" t="s">
        <v>2699</v>
      </c>
      <c r="I2466" s="46">
        <v>1</v>
      </c>
      <c r="J2466" s="45"/>
    </row>
    <row r="2467" spans="1:10" ht="16.5" x14ac:dyDescent="0.25">
      <c r="A2467" s="45" t="s">
        <v>631</v>
      </c>
      <c r="B2467" s="45" t="s">
        <v>5982</v>
      </c>
      <c r="C2467" s="45" t="s">
        <v>5983</v>
      </c>
      <c r="D2467" s="45" t="s">
        <v>634</v>
      </c>
      <c r="E2467" s="45" t="s">
        <v>1667</v>
      </c>
      <c r="F2467" s="45" t="s">
        <v>473</v>
      </c>
      <c r="G2467" s="45" t="s">
        <v>641</v>
      </c>
      <c r="H2467" s="45" t="s">
        <v>1668</v>
      </c>
      <c r="I2467" s="46">
        <v>1</v>
      </c>
      <c r="J2467" s="45"/>
    </row>
    <row r="2468" spans="1:10" ht="16.5" x14ac:dyDescent="0.25">
      <c r="A2468" s="45" t="s">
        <v>631</v>
      </c>
      <c r="B2468" s="45" t="s">
        <v>5982</v>
      </c>
      <c r="C2468" s="45" t="s">
        <v>5983</v>
      </c>
      <c r="D2468" s="45" t="s">
        <v>634</v>
      </c>
      <c r="E2468" s="45" t="s">
        <v>1667</v>
      </c>
      <c r="F2468" s="45" t="s">
        <v>473</v>
      </c>
      <c r="G2468" s="45" t="s">
        <v>665</v>
      </c>
      <c r="H2468" s="45" t="s">
        <v>982</v>
      </c>
      <c r="I2468" s="46">
        <v>1</v>
      </c>
      <c r="J2468" s="45"/>
    </row>
    <row r="2469" spans="1:10" ht="16.5" x14ac:dyDescent="0.25">
      <c r="A2469" s="45" t="s">
        <v>631</v>
      </c>
      <c r="B2469" s="45" t="s">
        <v>5984</v>
      </c>
      <c r="C2469" s="45" t="s">
        <v>5985</v>
      </c>
      <c r="D2469" s="45" t="s">
        <v>634</v>
      </c>
      <c r="E2469" s="45" t="s">
        <v>4615</v>
      </c>
      <c r="F2469" s="45" t="s">
        <v>38</v>
      </c>
      <c r="G2469" s="45" t="s">
        <v>665</v>
      </c>
      <c r="H2469" s="45" t="s">
        <v>4324</v>
      </c>
      <c r="I2469" s="46">
        <v>2</v>
      </c>
      <c r="J2469" s="45"/>
    </row>
    <row r="2470" spans="1:10" ht="16.5" x14ac:dyDescent="0.25">
      <c r="A2470" s="45" t="s">
        <v>631</v>
      </c>
      <c r="B2470" s="45" t="s">
        <v>5986</v>
      </c>
      <c r="C2470" s="45" t="s">
        <v>5987</v>
      </c>
      <c r="D2470" s="45" t="s">
        <v>634</v>
      </c>
      <c r="E2470" s="45" t="s">
        <v>5988</v>
      </c>
      <c r="F2470" s="45" t="s">
        <v>50</v>
      </c>
      <c r="G2470" s="45" t="s">
        <v>636</v>
      </c>
      <c r="H2470" s="45" t="s">
        <v>5989</v>
      </c>
      <c r="I2470" s="46">
        <v>1</v>
      </c>
      <c r="J2470" s="45"/>
    </row>
    <row r="2471" spans="1:10" ht="16.5" x14ac:dyDescent="0.25">
      <c r="A2471" s="45" t="s">
        <v>631</v>
      </c>
      <c r="B2471" s="45" t="s">
        <v>5990</v>
      </c>
      <c r="C2471" s="45" t="s">
        <v>5991</v>
      </c>
      <c r="D2471" s="45" t="s">
        <v>634</v>
      </c>
      <c r="E2471" s="45" t="s">
        <v>5992</v>
      </c>
      <c r="F2471" s="45" t="s">
        <v>38</v>
      </c>
      <c r="G2471" s="45" t="s">
        <v>855</v>
      </c>
      <c r="H2471" s="45" t="s">
        <v>2190</v>
      </c>
      <c r="I2471" s="46">
        <v>1</v>
      </c>
      <c r="J2471" s="45"/>
    </row>
    <row r="2472" spans="1:10" ht="16.5" x14ac:dyDescent="0.25">
      <c r="A2472" s="45" t="s">
        <v>631</v>
      </c>
      <c r="B2472" s="45" t="s">
        <v>5990</v>
      </c>
      <c r="C2472" s="45" t="s">
        <v>5991</v>
      </c>
      <c r="D2472" s="45" t="s">
        <v>634</v>
      </c>
      <c r="E2472" s="45" t="s">
        <v>5992</v>
      </c>
      <c r="F2472" s="45" t="s">
        <v>38</v>
      </c>
      <c r="G2472" s="45" t="s">
        <v>674</v>
      </c>
      <c r="H2472" s="45" t="s">
        <v>5993</v>
      </c>
      <c r="I2472" s="46">
        <v>1</v>
      </c>
      <c r="J2472" s="45"/>
    </row>
    <row r="2473" spans="1:10" ht="16.5" x14ac:dyDescent="0.25">
      <c r="A2473" s="45" t="s">
        <v>631</v>
      </c>
      <c r="B2473" s="45" t="s">
        <v>5994</v>
      </c>
      <c r="C2473" s="45" t="s">
        <v>5995</v>
      </c>
      <c r="D2473" s="45" t="s">
        <v>634</v>
      </c>
      <c r="E2473" s="45" t="s">
        <v>1943</v>
      </c>
      <c r="F2473" s="45" t="s">
        <v>38</v>
      </c>
      <c r="G2473" s="45" t="s">
        <v>646</v>
      </c>
      <c r="H2473" s="45" t="s">
        <v>987</v>
      </c>
      <c r="I2473" s="46">
        <v>1</v>
      </c>
      <c r="J2473" s="45"/>
    </row>
    <row r="2474" spans="1:10" ht="16.5" x14ac:dyDescent="0.25">
      <c r="A2474" s="45" t="s">
        <v>631</v>
      </c>
      <c r="B2474" s="45" t="s">
        <v>5994</v>
      </c>
      <c r="C2474" s="45" t="s">
        <v>5995</v>
      </c>
      <c r="D2474" s="45" t="s">
        <v>634</v>
      </c>
      <c r="E2474" s="45" t="s">
        <v>1943</v>
      </c>
      <c r="F2474" s="45" t="s">
        <v>38</v>
      </c>
      <c r="G2474" s="45" t="s">
        <v>665</v>
      </c>
      <c r="H2474" s="45" t="s">
        <v>847</v>
      </c>
      <c r="I2474" s="46">
        <v>2</v>
      </c>
      <c r="J2474" s="45"/>
    </row>
    <row r="2475" spans="1:10" ht="16.5" x14ac:dyDescent="0.25">
      <c r="A2475" s="45" t="s">
        <v>631</v>
      </c>
      <c r="B2475" s="45" t="s">
        <v>5996</v>
      </c>
      <c r="C2475" s="45" t="s">
        <v>5997</v>
      </c>
      <c r="D2475" s="45" t="s">
        <v>634</v>
      </c>
      <c r="E2475" s="45" t="s">
        <v>5998</v>
      </c>
      <c r="F2475" s="45" t="s">
        <v>50</v>
      </c>
      <c r="G2475" s="45" t="s">
        <v>674</v>
      </c>
      <c r="H2475" s="45" t="s">
        <v>1625</v>
      </c>
      <c r="I2475" s="46">
        <v>1</v>
      </c>
      <c r="J2475" s="45"/>
    </row>
    <row r="2476" spans="1:10" ht="16.5" x14ac:dyDescent="0.25">
      <c r="A2476" s="45" t="s">
        <v>631</v>
      </c>
      <c r="B2476" s="45" t="s">
        <v>5999</v>
      </c>
      <c r="C2476" s="45" t="s">
        <v>6000</v>
      </c>
      <c r="D2476" s="45" t="s">
        <v>634</v>
      </c>
      <c r="E2476" s="45" t="s">
        <v>6001</v>
      </c>
      <c r="F2476" s="45" t="s">
        <v>38</v>
      </c>
      <c r="G2476" s="45" t="s">
        <v>646</v>
      </c>
      <c r="H2476" s="45" t="s">
        <v>2339</v>
      </c>
      <c r="I2476" s="46">
        <v>1</v>
      </c>
      <c r="J2476" s="45"/>
    </row>
    <row r="2477" spans="1:10" ht="16.5" x14ac:dyDescent="0.25">
      <c r="A2477" s="45" t="s">
        <v>631</v>
      </c>
      <c r="B2477" s="45" t="s">
        <v>6002</v>
      </c>
      <c r="C2477" s="45" t="s">
        <v>6003</v>
      </c>
      <c r="D2477" s="45" t="s">
        <v>634</v>
      </c>
      <c r="E2477" s="45" t="s">
        <v>6004</v>
      </c>
      <c r="F2477" s="45" t="s">
        <v>38</v>
      </c>
      <c r="G2477" s="45" t="s">
        <v>674</v>
      </c>
      <c r="H2477" s="45" t="s">
        <v>1678</v>
      </c>
      <c r="I2477" s="46">
        <v>1</v>
      </c>
      <c r="J2477" s="45"/>
    </row>
    <row r="2478" spans="1:10" ht="16.5" x14ac:dyDescent="0.25">
      <c r="A2478" s="45" t="s">
        <v>808</v>
      </c>
      <c r="B2478" s="45" t="s">
        <v>6005</v>
      </c>
      <c r="C2478" s="45" t="s">
        <v>6006</v>
      </c>
      <c r="D2478" s="45" t="s">
        <v>699</v>
      </c>
      <c r="E2478" s="45" t="s">
        <v>6007</v>
      </c>
      <c r="F2478" s="45" t="s">
        <v>38</v>
      </c>
      <c r="G2478" s="45" t="s">
        <v>646</v>
      </c>
      <c r="H2478" s="45" t="s">
        <v>812</v>
      </c>
      <c r="I2478" s="46">
        <v>0</v>
      </c>
      <c r="J2478" s="45"/>
    </row>
    <row r="2479" spans="1:10" ht="16.5" x14ac:dyDescent="0.25">
      <c r="A2479" s="45" t="s">
        <v>631</v>
      </c>
      <c r="B2479" s="45" t="s">
        <v>6008</v>
      </c>
      <c r="C2479" s="45" t="s">
        <v>6009</v>
      </c>
      <c r="D2479" s="45" t="s">
        <v>699</v>
      </c>
      <c r="E2479" s="45" t="s">
        <v>6010</v>
      </c>
      <c r="F2479" s="45" t="s">
        <v>50</v>
      </c>
      <c r="G2479" s="45" t="s">
        <v>683</v>
      </c>
      <c r="H2479" s="45" t="s">
        <v>5789</v>
      </c>
      <c r="I2479" s="46">
        <v>1</v>
      </c>
      <c r="J2479" s="45"/>
    </row>
    <row r="2480" spans="1:10" ht="16.5" x14ac:dyDescent="0.25">
      <c r="A2480" s="45" t="s">
        <v>631</v>
      </c>
      <c r="B2480" s="45" t="s">
        <v>6011</v>
      </c>
      <c r="C2480" s="45" t="s">
        <v>6012</v>
      </c>
      <c r="D2480" s="45" t="s">
        <v>699</v>
      </c>
      <c r="E2480" s="45" t="s">
        <v>6013</v>
      </c>
      <c r="F2480" s="45" t="s">
        <v>473</v>
      </c>
      <c r="G2480" s="45" t="s">
        <v>646</v>
      </c>
      <c r="H2480" s="45" t="s">
        <v>6014</v>
      </c>
      <c r="I2480" s="46">
        <v>3</v>
      </c>
      <c r="J2480" s="45"/>
    </row>
    <row r="2481" spans="1:10" ht="16.5" x14ac:dyDescent="0.25">
      <c r="A2481" s="45" t="s">
        <v>631</v>
      </c>
      <c r="B2481" s="45" t="s">
        <v>6015</v>
      </c>
      <c r="C2481" s="45" t="s">
        <v>840</v>
      </c>
      <c r="D2481" s="45" t="s">
        <v>634</v>
      </c>
      <c r="E2481" s="45" t="s">
        <v>6016</v>
      </c>
      <c r="F2481" s="45" t="s">
        <v>50</v>
      </c>
      <c r="G2481" s="45" t="s">
        <v>636</v>
      </c>
      <c r="H2481" s="45" t="s">
        <v>1478</v>
      </c>
      <c r="I2481" s="46">
        <v>1</v>
      </c>
      <c r="J2481" s="45"/>
    </row>
    <row r="2482" spans="1:10" ht="16.5" x14ac:dyDescent="0.25">
      <c r="A2482" s="45" t="s">
        <v>631</v>
      </c>
      <c r="B2482" s="45" t="s">
        <v>6015</v>
      </c>
      <c r="C2482" s="45" t="s">
        <v>840</v>
      </c>
      <c r="D2482" s="45" t="s">
        <v>634</v>
      </c>
      <c r="E2482" s="45" t="s">
        <v>6016</v>
      </c>
      <c r="F2482" s="45" t="s">
        <v>50</v>
      </c>
      <c r="G2482" s="45" t="s">
        <v>636</v>
      </c>
      <c r="H2482" s="45" t="s">
        <v>842</v>
      </c>
      <c r="I2482" s="46">
        <v>6</v>
      </c>
      <c r="J2482" s="45"/>
    </row>
    <row r="2483" spans="1:10" ht="16.5" x14ac:dyDescent="0.25">
      <c r="A2483" s="45" t="s">
        <v>631</v>
      </c>
      <c r="B2483" s="45" t="s">
        <v>6017</v>
      </c>
      <c r="C2483" s="45" t="s">
        <v>5248</v>
      </c>
      <c r="D2483" s="45" t="s">
        <v>699</v>
      </c>
      <c r="E2483" s="45" t="s">
        <v>6018</v>
      </c>
      <c r="F2483" s="45" t="s">
        <v>38</v>
      </c>
      <c r="G2483" s="45" t="s">
        <v>646</v>
      </c>
      <c r="H2483" s="45" t="s">
        <v>1891</v>
      </c>
      <c r="I2483" s="46">
        <v>19</v>
      </c>
      <c r="J2483" s="45"/>
    </row>
    <row r="2484" spans="1:10" ht="16.5" x14ac:dyDescent="0.25">
      <c r="A2484" s="45" t="s">
        <v>631</v>
      </c>
      <c r="B2484" s="45" t="s">
        <v>6019</v>
      </c>
      <c r="C2484" s="45" t="s">
        <v>6020</v>
      </c>
      <c r="D2484" s="45" t="s">
        <v>634</v>
      </c>
      <c r="E2484" s="45" t="s">
        <v>6021</v>
      </c>
      <c r="F2484" s="45" t="s">
        <v>50</v>
      </c>
      <c r="G2484" s="45" t="s">
        <v>674</v>
      </c>
      <c r="H2484" s="45" t="s">
        <v>6022</v>
      </c>
      <c r="I2484" s="46">
        <v>1</v>
      </c>
      <c r="J2484" s="45"/>
    </row>
    <row r="2485" spans="1:10" ht="16.5" x14ac:dyDescent="0.25">
      <c r="A2485" s="45" t="s">
        <v>631</v>
      </c>
      <c r="B2485" s="45" t="s">
        <v>6023</v>
      </c>
      <c r="C2485" s="45" t="s">
        <v>6024</v>
      </c>
      <c r="D2485" s="45" t="s">
        <v>634</v>
      </c>
      <c r="E2485" s="45" t="s">
        <v>6025</v>
      </c>
      <c r="F2485" s="45" t="s">
        <v>38</v>
      </c>
      <c r="G2485" s="45" t="s">
        <v>674</v>
      </c>
      <c r="H2485" s="45" t="s">
        <v>1135</v>
      </c>
      <c r="I2485" s="46">
        <v>1</v>
      </c>
      <c r="J2485" s="45"/>
    </row>
    <row r="2486" spans="1:10" ht="16.5" x14ac:dyDescent="0.25">
      <c r="A2486" s="45" t="s">
        <v>631</v>
      </c>
      <c r="B2486" s="45" t="s">
        <v>6026</v>
      </c>
      <c r="C2486" s="45" t="s">
        <v>1533</v>
      </c>
      <c r="D2486" s="45" t="s">
        <v>634</v>
      </c>
      <c r="E2486" s="45" t="s">
        <v>6027</v>
      </c>
      <c r="F2486" s="45" t="s">
        <v>38</v>
      </c>
      <c r="G2486" s="45" t="s">
        <v>636</v>
      </c>
      <c r="H2486" s="45" t="s">
        <v>5657</v>
      </c>
      <c r="I2486" s="46">
        <v>4</v>
      </c>
      <c r="J2486" s="45"/>
    </row>
    <row r="2487" spans="1:10" ht="16.5" x14ac:dyDescent="0.25">
      <c r="A2487" s="45" t="s">
        <v>631</v>
      </c>
      <c r="B2487" s="45" t="s">
        <v>6028</v>
      </c>
      <c r="C2487" s="45" t="s">
        <v>1109</v>
      </c>
      <c r="D2487" s="45" t="s">
        <v>634</v>
      </c>
      <c r="E2487" s="45" t="s">
        <v>6029</v>
      </c>
      <c r="F2487" s="45" t="s">
        <v>38</v>
      </c>
      <c r="G2487" s="45" t="s">
        <v>738</v>
      </c>
      <c r="H2487" s="45" t="s">
        <v>1111</v>
      </c>
      <c r="I2487" s="46">
        <v>6</v>
      </c>
      <c r="J2487" s="45"/>
    </row>
    <row r="2488" spans="1:10" ht="16.5" x14ac:dyDescent="0.25">
      <c r="A2488" s="45" t="s">
        <v>631</v>
      </c>
      <c r="B2488" s="45" t="s">
        <v>6030</v>
      </c>
      <c r="C2488" s="45" t="s">
        <v>6031</v>
      </c>
      <c r="D2488" s="45" t="s">
        <v>634</v>
      </c>
      <c r="E2488" s="45" t="s">
        <v>6032</v>
      </c>
      <c r="F2488" s="45" t="s">
        <v>38</v>
      </c>
      <c r="G2488" s="45" t="s">
        <v>636</v>
      </c>
      <c r="H2488" s="45" t="s">
        <v>2963</v>
      </c>
      <c r="I2488" s="46">
        <v>1</v>
      </c>
      <c r="J2488" s="45"/>
    </row>
    <row r="2489" spans="1:10" ht="16.5" x14ac:dyDescent="0.25">
      <c r="A2489" s="45" t="s">
        <v>631</v>
      </c>
      <c r="B2489" s="45" t="s">
        <v>6033</v>
      </c>
      <c r="C2489" s="45" t="s">
        <v>6034</v>
      </c>
      <c r="D2489" s="45" t="s">
        <v>634</v>
      </c>
      <c r="E2489" s="45" t="s">
        <v>6035</v>
      </c>
      <c r="F2489" s="45" t="s">
        <v>473</v>
      </c>
      <c r="G2489" s="45" t="s">
        <v>646</v>
      </c>
      <c r="H2489" s="45" t="s">
        <v>6036</v>
      </c>
      <c r="I2489" s="46">
        <v>0</v>
      </c>
      <c r="J2489" s="45"/>
    </row>
    <row r="2490" spans="1:10" ht="16.5" x14ac:dyDescent="0.25">
      <c r="A2490" s="45" t="s">
        <v>631</v>
      </c>
      <c r="B2490" s="45" t="s">
        <v>6033</v>
      </c>
      <c r="C2490" s="45" t="s">
        <v>6034</v>
      </c>
      <c r="D2490" s="45" t="s">
        <v>634</v>
      </c>
      <c r="E2490" s="45" t="s">
        <v>6035</v>
      </c>
      <c r="F2490" s="45" t="s">
        <v>473</v>
      </c>
      <c r="G2490" s="45" t="s">
        <v>646</v>
      </c>
      <c r="H2490" s="45" t="s">
        <v>6037</v>
      </c>
      <c r="I2490" s="46">
        <v>1</v>
      </c>
      <c r="J2490" s="45"/>
    </row>
    <row r="2491" spans="1:10" ht="16.5" x14ac:dyDescent="0.25">
      <c r="A2491" s="45" t="s">
        <v>631</v>
      </c>
      <c r="B2491" s="45" t="s">
        <v>6033</v>
      </c>
      <c r="C2491" s="45" t="s">
        <v>6034</v>
      </c>
      <c r="D2491" s="45" t="s">
        <v>634</v>
      </c>
      <c r="E2491" s="45" t="s">
        <v>6035</v>
      </c>
      <c r="F2491" s="45" t="s">
        <v>473</v>
      </c>
      <c r="G2491" s="45" t="s">
        <v>665</v>
      </c>
      <c r="H2491" s="45" t="s">
        <v>6038</v>
      </c>
      <c r="I2491" s="46">
        <v>5</v>
      </c>
      <c r="J2491" s="45"/>
    </row>
    <row r="2492" spans="1:10" ht="16.5" x14ac:dyDescent="0.25">
      <c r="A2492" s="45" t="s">
        <v>631</v>
      </c>
      <c r="B2492" s="45" t="s">
        <v>6039</v>
      </c>
      <c r="C2492" s="45" t="s">
        <v>6040</v>
      </c>
      <c r="D2492" s="45" t="s">
        <v>634</v>
      </c>
      <c r="E2492" s="45" t="s">
        <v>2311</v>
      </c>
      <c r="F2492" s="45" t="s">
        <v>473</v>
      </c>
      <c r="G2492" s="45" t="s">
        <v>641</v>
      </c>
      <c r="H2492" s="45" t="s">
        <v>1567</v>
      </c>
      <c r="I2492" s="46">
        <v>3</v>
      </c>
      <c r="J2492" s="45"/>
    </row>
    <row r="2493" spans="1:10" ht="16.5" x14ac:dyDescent="0.25">
      <c r="A2493" s="45" t="s">
        <v>631</v>
      </c>
      <c r="B2493" s="45" t="s">
        <v>6039</v>
      </c>
      <c r="C2493" s="45" t="s">
        <v>6040</v>
      </c>
      <c r="D2493" s="45" t="s">
        <v>634</v>
      </c>
      <c r="E2493" s="45" t="s">
        <v>2311</v>
      </c>
      <c r="F2493" s="45" t="s">
        <v>473</v>
      </c>
      <c r="G2493" s="45" t="s">
        <v>665</v>
      </c>
      <c r="H2493" s="45" t="s">
        <v>6041</v>
      </c>
      <c r="I2493" s="46">
        <v>3</v>
      </c>
      <c r="J2493" s="45"/>
    </row>
    <row r="2494" spans="1:10" ht="16.5" x14ac:dyDescent="0.25">
      <c r="A2494" s="45" t="s">
        <v>858</v>
      </c>
      <c r="B2494" s="45" t="s">
        <v>6042</v>
      </c>
      <c r="C2494" s="45" t="s">
        <v>6043</v>
      </c>
      <c r="D2494" s="45" t="s">
        <v>634</v>
      </c>
      <c r="E2494" s="45" t="s">
        <v>6044</v>
      </c>
      <c r="F2494" s="45" t="s">
        <v>38</v>
      </c>
      <c r="G2494" s="45" t="s">
        <v>646</v>
      </c>
      <c r="H2494" s="45" t="s">
        <v>978</v>
      </c>
      <c r="I2494" s="46">
        <v>1</v>
      </c>
      <c r="J2494" s="45"/>
    </row>
    <row r="2495" spans="1:10" ht="16.5" x14ac:dyDescent="0.25">
      <c r="A2495" s="45" t="s">
        <v>858</v>
      </c>
      <c r="B2495" s="45" t="s">
        <v>6042</v>
      </c>
      <c r="C2495" s="45" t="s">
        <v>6043</v>
      </c>
      <c r="D2495" s="45" t="s">
        <v>634</v>
      </c>
      <c r="E2495" s="45" t="s">
        <v>6044</v>
      </c>
      <c r="F2495" s="45" t="s">
        <v>38</v>
      </c>
      <c r="G2495" s="45" t="s">
        <v>667</v>
      </c>
      <c r="H2495" s="45" t="s">
        <v>863</v>
      </c>
      <c r="I2495" s="46">
        <v>0</v>
      </c>
      <c r="J2495" s="45"/>
    </row>
    <row r="2496" spans="1:10" ht="16.5" x14ac:dyDescent="0.25">
      <c r="A2496" s="45" t="s">
        <v>631</v>
      </c>
      <c r="B2496" s="45" t="s">
        <v>6045</v>
      </c>
      <c r="C2496" s="45" t="s">
        <v>6046</v>
      </c>
      <c r="D2496" s="45" t="s">
        <v>634</v>
      </c>
      <c r="E2496" s="45" t="s">
        <v>1082</v>
      </c>
      <c r="F2496" s="45" t="s">
        <v>473</v>
      </c>
      <c r="G2496" s="45" t="s">
        <v>646</v>
      </c>
      <c r="H2496" s="45" t="s">
        <v>1083</v>
      </c>
      <c r="I2496" s="46">
        <v>2</v>
      </c>
      <c r="J2496" s="45"/>
    </row>
    <row r="2497" spans="1:10" ht="16.5" x14ac:dyDescent="0.25">
      <c r="A2497" s="45" t="s">
        <v>631</v>
      </c>
      <c r="B2497" s="45" t="s">
        <v>6045</v>
      </c>
      <c r="C2497" s="45" t="s">
        <v>6046</v>
      </c>
      <c r="D2497" s="45" t="s">
        <v>634</v>
      </c>
      <c r="E2497" s="45" t="s">
        <v>1082</v>
      </c>
      <c r="F2497" s="45" t="s">
        <v>473</v>
      </c>
      <c r="G2497" s="45" t="s">
        <v>665</v>
      </c>
      <c r="H2497" s="45" t="s">
        <v>768</v>
      </c>
      <c r="I2497" s="46">
        <v>2</v>
      </c>
      <c r="J2497" s="45"/>
    </row>
    <row r="2498" spans="1:10" ht="16.5" x14ac:dyDescent="0.25">
      <c r="A2498" s="45" t="s">
        <v>631</v>
      </c>
      <c r="B2498" s="45" t="s">
        <v>6047</v>
      </c>
      <c r="C2498" s="45" t="s">
        <v>1222</v>
      </c>
      <c r="D2498" s="45" t="s">
        <v>634</v>
      </c>
      <c r="E2498" s="45" t="s">
        <v>6048</v>
      </c>
      <c r="F2498" s="45" t="s">
        <v>38</v>
      </c>
      <c r="G2498" s="45" t="s">
        <v>667</v>
      </c>
      <c r="H2498" s="45" t="s">
        <v>668</v>
      </c>
      <c r="I2498" s="46">
        <v>2</v>
      </c>
      <c r="J2498" s="45"/>
    </row>
    <row r="2499" spans="1:10" ht="16.5" x14ac:dyDescent="0.25">
      <c r="A2499" s="45" t="s">
        <v>631</v>
      </c>
      <c r="B2499" s="45" t="s">
        <v>6049</v>
      </c>
      <c r="C2499" s="45" t="s">
        <v>6050</v>
      </c>
      <c r="D2499" s="45" t="s">
        <v>699</v>
      </c>
      <c r="E2499" s="45" t="s">
        <v>6051</v>
      </c>
      <c r="F2499" s="45" t="s">
        <v>473</v>
      </c>
      <c r="G2499" s="45" t="s">
        <v>754</v>
      </c>
      <c r="H2499" s="45" t="s">
        <v>755</v>
      </c>
      <c r="I2499" s="46">
        <v>0</v>
      </c>
      <c r="J2499" s="45"/>
    </row>
    <row r="2500" spans="1:10" ht="16.5" x14ac:dyDescent="0.25">
      <c r="A2500" s="45" t="s">
        <v>631</v>
      </c>
      <c r="B2500" s="45" t="s">
        <v>6052</v>
      </c>
      <c r="C2500" s="45" t="s">
        <v>6053</v>
      </c>
      <c r="D2500" s="45" t="s">
        <v>634</v>
      </c>
      <c r="E2500" s="45" t="s">
        <v>6054</v>
      </c>
      <c r="F2500" s="45" t="s">
        <v>38</v>
      </c>
      <c r="G2500" s="45" t="s">
        <v>646</v>
      </c>
      <c r="H2500" s="45" t="s">
        <v>846</v>
      </c>
      <c r="I2500" s="46">
        <v>2</v>
      </c>
      <c r="J2500" s="45"/>
    </row>
    <row r="2501" spans="1:10" ht="16.5" x14ac:dyDescent="0.25">
      <c r="A2501" s="45" t="s">
        <v>648</v>
      </c>
      <c r="B2501" s="45" t="s">
        <v>6055</v>
      </c>
      <c r="C2501" s="45" t="s">
        <v>6056</v>
      </c>
      <c r="D2501" s="45" t="s">
        <v>634</v>
      </c>
      <c r="E2501" s="45" t="s">
        <v>6057</v>
      </c>
      <c r="F2501" s="45" t="s">
        <v>473</v>
      </c>
      <c r="G2501" s="45" t="s">
        <v>636</v>
      </c>
      <c r="H2501" s="45" t="s">
        <v>6058</v>
      </c>
      <c r="I2501" s="46">
        <v>0</v>
      </c>
      <c r="J2501" s="45" t="s">
        <v>997</v>
      </c>
    </row>
    <row r="2502" spans="1:10" ht="16.5" x14ac:dyDescent="0.25">
      <c r="A2502" s="45" t="s">
        <v>631</v>
      </c>
      <c r="B2502" s="45" t="s">
        <v>6059</v>
      </c>
      <c r="C2502" s="45" t="s">
        <v>6060</v>
      </c>
      <c r="D2502" s="45" t="s">
        <v>634</v>
      </c>
      <c r="E2502" s="45" t="s">
        <v>6061</v>
      </c>
      <c r="F2502" s="45" t="s">
        <v>50</v>
      </c>
      <c r="G2502" s="45" t="s">
        <v>674</v>
      </c>
      <c r="H2502" s="45" t="s">
        <v>6062</v>
      </c>
      <c r="I2502" s="46">
        <v>59</v>
      </c>
      <c r="J2502" s="45"/>
    </row>
    <row r="2503" spans="1:10" ht="16.5" x14ac:dyDescent="0.25">
      <c r="A2503" s="45" t="s">
        <v>631</v>
      </c>
      <c r="B2503" s="45" t="s">
        <v>6063</v>
      </c>
      <c r="C2503" s="45" t="s">
        <v>775</v>
      </c>
      <c r="D2503" s="45" t="s">
        <v>634</v>
      </c>
      <c r="E2503" s="45" t="s">
        <v>6064</v>
      </c>
      <c r="F2503" s="45" t="s">
        <v>38</v>
      </c>
      <c r="G2503" s="45" t="s">
        <v>738</v>
      </c>
      <c r="H2503" s="45" t="s">
        <v>777</v>
      </c>
      <c r="I2503" s="46">
        <v>36</v>
      </c>
      <c r="J2503" s="45"/>
    </row>
    <row r="2504" spans="1:10" ht="16.5" x14ac:dyDescent="0.25">
      <c r="A2504" s="45" t="s">
        <v>631</v>
      </c>
      <c r="B2504" s="45" t="s">
        <v>6065</v>
      </c>
      <c r="C2504" s="45" t="s">
        <v>6066</v>
      </c>
      <c r="D2504" s="45" t="s">
        <v>634</v>
      </c>
      <c r="E2504" s="45" t="s">
        <v>6067</v>
      </c>
      <c r="F2504" s="45" t="s">
        <v>50</v>
      </c>
      <c r="G2504" s="45" t="s">
        <v>674</v>
      </c>
      <c r="H2504" s="45" t="s">
        <v>2577</v>
      </c>
      <c r="I2504" s="46">
        <v>3</v>
      </c>
      <c r="J2504" s="45"/>
    </row>
    <row r="2505" spans="1:10" ht="16.5" x14ac:dyDescent="0.25">
      <c r="A2505" s="45" t="s">
        <v>631</v>
      </c>
      <c r="B2505" s="45" t="s">
        <v>6068</v>
      </c>
      <c r="C2505" s="45" t="s">
        <v>6069</v>
      </c>
      <c r="D2505" s="45" t="s">
        <v>634</v>
      </c>
      <c r="E2505" s="45" t="s">
        <v>6070</v>
      </c>
      <c r="F2505" s="45" t="s">
        <v>50</v>
      </c>
      <c r="G2505" s="45" t="s">
        <v>674</v>
      </c>
      <c r="H2505" s="45" t="s">
        <v>2692</v>
      </c>
      <c r="I2505" s="46">
        <v>2</v>
      </c>
      <c r="J2505" s="45"/>
    </row>
    <row r="2506" spans="1:10" ht="16.5" x14ac:dyDescent="0.25">
      <c r="A2506" s="45" t="s">
        <v>631</v>
      </c>
      <c r="B2506" s="45" t="s">
        <v>6071</v>
      </c>
      <c r="C2506" s="45" t="s">
        <v>6072</v>
      </c>
      <c r="D2506" s="45" t="s">
        <v>634</v>
      </c>
      <c r="E2506" s="45" t="s">
        <v>6073</v>
      </c>
      <c r="F2506" s="45" t="s">
        <v>50</v>
      </c>
      <c r="G2506" s="45" t="s">
        <v>636</v>
      </c>
      <c r="H2506" s="45" t="s">
        <v>5183</v>
      </c>
      <c r="I2506" s="46">
        <v>1</v>
      </c>
      <c r="J2506" s="45"/>
    </row>
    <row r="2507" spans="1:10" ht="16.5" x14ac:dyDescent="0.25">
      <c r="A2507" s="45" t="s">
        <v>631</v>
      </c>
      <c r="B2507" s="45" t="s">
        <v>6074</v>
      </c>
      <c r="C2507" s="45" t="s">
        <v>4393</v>
      </c>
      <c r="D2507" s="45" t="s">
        <v>634</v>
      </c>
      <c r="E2507" s="45" t="s">
        <v>6075</v>
      </c>
      <c r="F2507" s="45" t="s">
        <v>38</v>
      </c>
      <c r="G2507" s="45" t="s">
        <v>646</v>
      </c>
      <c r="H2507" s="45" t="s">
        <v>1231</v>
      </c>
      <c r="I2507" s="46">
        <v>1</v>
      </c>
      <c r="J2507" s="45"/>
    </row>
    <row r="2508" spans="1:10" ht="16.5" x14ac:dyDescent="0.25">
      <c r="A2508" s="45" t="s">
        <v>631</v>
      </c>
      <c r="B2508" s="45" t="s">
        <v>6074</v>
      </c>
      <c r="C2508" s="45" t="s">
        <v>4393</v>
      </c>
      <c r="D2508" s="45" t="s">
        <v>634</v>
      </c>
      <c r="E2508" s="45" t="s">
        <v>6075</v>
      </c>
      <c r="F2508" s="45" t="s">
        <v>38</v>
      </c>
      <c r="G2508" s="45" t="s">
        <v>665</v>
      </c>
      <c r="H2508" s="45" t="s">
        <v>1232</v>
      </c>
      <c r="I2508" s="46">
        <v>1</v>
      </c>
      <c r="J2508" s="45"/>
    </row>
    <row r="2509" spans="1:10" ht="16.5" x14ac:dyDescent="0.25">
      <c r="A2509" s="45" t="s">
        <v>631</v>
      </c>
      <c r="B2509" s="45" t="s">
        <v>6076</v>
      </c>
      <c r="C2509" s="45" t="s">
        <v>4117</v>
      </c>
      <c r="D2509" s="45" t="s">
        <v>634</v>
      </c>
      <c r="E2509" s="45" t="s">
        <v>6077</v>
      </c>
      <c r="F2509" s="45" t="s">
        <v>38</v>
      </c>
      <c r="G2509" s="45" t="s">
        <v>738</v>
      </c>
      <c r="H2509" s="45" t="s">
        <v>2330</v>
      </c>
      <c r="I2509" s="46">
        <v>14</v>
      </c>
      <c r="J2509" s="45"/>
    </row>
    <row r="2510" spans="1:10" ht="16.5" x14ac:dyDescent="0.25">
      <c r="A2510" s="45" t="s">
        <v>631</v>
      </c>
      <c r="B2510" s="45" t="s">
        <v>6076</v>
      </c>
      <c r="C2510" s="45" t="s">
        <v>4117</v>
      </c>
      <c r="D2510" s="45" t="s">
        <v>634</v>
      </c>
      <c r="E2510" s="45" t="s">
        <v>6077</v>
      </c>
      <c r="F2510" s="45" t="s">
        <v>38</v>
      </c>
      <c r="G2510" s="45" t="s">
        <v>738</v>
      </c>
      <c r="H2510" s="45" t="s">
        <v>2331</v>
      </c>
      <c r="I2510" s="46">
        <v>14</v>
      </c>
      <c r="J2510" s="45"/>
    </row>
    <row r="2511" spans="1:10" ht="16.5" x14ac:dyDescent="0.25">
      <c r="A2511" s="45" t="s">
        <v>631</v>
      </c>
      <c r="B2511" s="45" t="s">
        <v>6076</v>
      </c>
      <c r="C2511" s="45" t="s">
        <v>4117</v>
      </c>
      <c r="D2511" s="45" t="s">
        <v>634</v>
      </c>
      <c r="E2511" s="45" t="s">
        <v>6077</v>
      </c>
      <c r="F2511" s="45" t="s">
        <v>38</v>
      </c>
      <c r="G2511" s="45" t="s">
        <v>738</v>
      </c>
      <c r="H2511" s="45" t="s">
        <v>1608</v>
      </c>
      <c r="I2511" s="46">
        <v>6</v>
      </c>
      <c r="J2511" s="45"/>
    </row>
    <row r="2512" spans="1:10" ht="16.5" x14ac:dyDescent="0.25">
      <c r="A2512" s="45" t="s">
        <v>631</v>
      </c>
      <c r="B2512" s="45" t="s">
        <v>6076</v>
      </c>
      <c r="C2512" s="45" t="s">
        <v>4117</v>
      </c>
      <c r="D2512" s="45" t="s">
        <v>634</v>
      </c>
      <c r="E2512" s="45" t="s">
        <v>6077</v>
      </c>
      <c r="F2512" s="45" t="s">
        <v>38</v>
      </c>
      <c r="G2512" s="45" t="s">
        <v>738</v>
      </c>
      <c r="H2512" s="45" t="s">
        <v>867</v>
      </c>
      <c r="I2512" s="46">
        <v>25</v>
      </c>
      <c r="J2512" s="45"/>
    </row>
    <row r="2513" spans="1:10" ht="16.5" x14ac:dyDescent="0.25">
      <c r="A2513" s="45" t="s">
        <v>631</v>
      </c>
      <c r="B2513" s="45" t="s">
        <v>6076</v>
      </c>
      <c r="C2513" s="45" t="s">
        <v>4117</v>
      </c>
      <c r="D2513" s="45" t="s">
        <v>634</v>
      </c>
      <c r="E2513" s="45" t="s">
        <v>6077</v>
      </c>
      <c r="F2513" s="45" t="s">
        <v>38</v>
      </c>
      <c r="G2513" s="45" t="s">
        <v>738</v>
      </c>
      <c r="H2513" s="45" t="s">
        <v>868</v>
      </c>
      <c r="I2513" s="46">
        <v>24</v>
      </c>
      <c r="J2513" s="45"/>
    </row>
    <row r="2514" spans="1:10" ht="16.5" x14ac:dyDescent="0.25">
      <c r="A2514" s="45" t="s">
        <v>631</v>
      </c>
      <c r="B2514" s="45" t="s">
        <v>6076</v>
      </c>
      <c r="C2514" s="45" t="s">
        <v>4117</v>
      </c>
      <c r="D2514" s="45" t="s">
        <v>634</v>
      </c>
      <c r="E2514" s="45" t="s">
        <v>6077</v>
      </c>
      <c r="F2514" s="45" t="s">
        <v>38</v>
      </c>
      <c r="G2514" s="45" t="s">
        <v>738</v>
      </c>
      <c r="H2514" s="45" t="s">
        <v>869</v>
      </c>
      <c r="I2514" s="46">
        <v>10</v>
      </c>
      <c r="J2514" s="45"/>
    </row>
    <row r="2515" spans="1:10" ht="16.5" x14ac:dyDescent="0.25">
      <c r="A2515" s="45" t="s">
        <v>631</v>
      </c>
      <c r="B2515" s="45" t="s">
        <v>6076</v>
      </c>
      <c r="C2515" s="45" t="s">
        <v>4117</v>
      </c>
      <c r="D2515" s="45" t="s">
        <v>634</v>
      </c>
      <c r="E2515" s="45" t="s">
        <v>6077</v>
      </c>
      <c r="F2515" s="45" t="s">
        <v>38</v>
      </c>
      <c r="G2515" s="45" t="s">
        <v>738</v>
      </c>
      <c r="H2515" s="45" t="s">
        <v>871</v>
      </c>
      <c r="I2515" s="46">
        <v>27</v>
      </c>
      <c r="J2515" s="45"/>
    </row>
    <row r="2516" spans="1:10" ht="16.5" x14ac:dyDescent="0.25">
      <c r="A2516" s="45" t="s">
        <v>631</v>
      </c>
      <c r="B2516" s="45" t="s">
        <v>6078</v>
      </c>
      <c r="C2516" s="45" t="s">
        <v>6079</v>
      </c>
      <c r="D2516" s="45" t="s">
        <v>699</v>
      </c>
      <c r="E2516" s="45" t="s">
        <v>6080</v>
      </c>
      <c r="F2516" s="45" t="s">
        <v>50</v>
      </c>
      <c r="G2516" s="45" t="s">
        <v>674</v>
      </c>
      <c r="H2516" s="45" t="s">
        <v>6081</v>
      </c>
      <c r="I2516" s="46">
        <v>2</v>
      </c>
      <c r="J2516" s="45"/>
    </row>
    <row r="2517" spans="1:10" ht="16.5" x14ac:dyDescent="0.25">
      <c r="A2517" s="45" t="s">
        <v>631</v>
      </c>
      <c r="B2517" s="45" t="s">
        <v>6078</v>
      </c>
      <c r="C2517" s="45" t="s">
        <v>6079</v>
      </c>
      <c r="D2517" s="45" t="s">
        <v>634</v>
      </c>
      <c r="E2517" s="45" t="s">
        <v>6080</v>
      </c>
      <c r="F2517" s="45" t="s">
        <v>50</v>
      </c>
      <c r="G2517" s="45" t="s">
        <v>674</v>
      </c>
      <c r="H2517" s="45" t="s">
        <v>688</v>
      </c>
      <c r="I2517" s="46">
        <v>0</v>
      </c>
      <c r="J2517" s="45"/>
    </row>
    <row r="2518" spans="1:10" ht="16.5" x14ac:dyDescent="0.25">
      <c r="A2518" s="45" t="s">
        <v>631</v>
      </c>
      <c r="B2518" s="45" t="s">
        <v>6078</v>
      </c>
      <c r="C2518" s="45" t="s">
        <v>6079</v>
      </c>
      <c r="D2518" s="45" t="s">
        <v>699</v>
      </c>
      <c r="E2518" s="45" t="s">
        <v>6080</v>
      </c>
      <c r="F2518" s="45" t="s">
        <v>50</v>
      </c>
      <c r="G2518" s="45" t="s">
        <v>674</v>
      </c>
      <c r="H2518" s="45" t="s">
        <v>940</v>
      </c>
      <c r="I2518" s="46">
        <v>0</v>
      </c>
      <c r="J2518" s="45"/>
    </row>
    <row r="2519" spans="1:10" ht="16.5" x14ac:dyDescent="0.25">
      <c r="A2519" s="45" t="s">
        <v>631</v>
      </c>
      <c r="B2519" s="45" t="s">
        <v>6082</v>
      </c>
      <c r="C2519" s="45" t="s">
        <v>6083</v>
      </c>
      <c r="D2519" s="45" t="s">
        <v>634</v>
      </c>
      <c r="E2519" s="45" t="s">
        <v>6084</v>
      </c>
      <c r="F2519" s="45" t="s">
        <v>38</v>
      </c>
      <c r="G2519" s="45" t="s">
        <v>674</v>
      </c>
      <c r="H2519" s="45" t="s">
        <v>1001</v>
      </c>
      <c r="I2519" s="46">
        <v>2</v>
      </c>
      <c r="J2519" s="45"/>
    </row>
    <row r="2520" spans="1:10" ht="16.5" x14ac:dyDescent="0.25">
      <c r="A2520" s="45" t="s">
        <v>631</v>
      </c>
      <c r="B2520" s="45" t="s">
        <v>6085</v>
      </c>
      <c r="C2520" s="45" t="s">
        <v>6086</v>
      </c>
      <c r="D2520" s="45" t="s">
        <v>634</v>
      </c>
      <c r="E2520" s="45" t="s">
        <v>6087</v>
      </c>
      <c r="F2520" s="45" t="s">
        <v>50</v>
      </c>
      <c r="G2520" s="45" t="s">
        <v>674</v>
      </c>
      <c r="H2520" s="45" t="s">
        <v>6088</v>
      </c>
      <c r="I2520" s="46">
        <v>7</v>
      </c>
      <c r="J2520" s="45"/>
    </row>
    <row r="2521" spans="1:10" ht="16.5" x14ac:dyDescent="0.25">
      <c r="A2521" s="45" t="s">
        <v>631</v>
      </c>
      <c r="B2521" s="45" t="s">
        <v>6085</v>
      </c>
      <c r="C2521" s="45" t="s">
        <v>6086</v>
      </c>
      <c r="D2521" s="45" t="s">
        <v>634</v>
      </c>
      <c r="E2521" s="45" t="s">
        <v>6087</v>
      </c>
      <c r="F2521" s="45" t="s">
        <v>50</v>
      </c>
      <c r="G2521" s="45" t="s">
        <v>748</v>
      </c>
      <c r="H2521" s="45" t="s">
        <v>1302</v>
      </c>
      <c r="I2521" s="46">
        <v>2</v>
      </c>
      <c r="J2521" s="45"/>
    </row>
    <row r="2522" spans="1:10" ht="16.5" x14ac:dyDescent="0.25">
      <c r="A2522" s="45" t="s">
        <v>631</v>
      </c>
      <c r="B2522" s="45" t="s">
        <v>6085</v>
      </c>
      <c r="C2522" s="45" t="s">
        <v>6086</v>
      </c>
      <c r="D2522" s="45" t="s">
        <v>634</v>
      </c>
      <c r="E2522" s="45" t="s">
        <v>6087</v>
      </c>
      <c r="F2522" s="45" t="s">
        <v>50</v>
      </c>
      <c r="G2522" s="45" t="s">
        <v>748</v>
      </c>
      <c r="H2522" s="45" t="s">
        <v>4887</v>
      </c>
      <c r="I2522" s="46">
        <v>0</v>
      </c>
      <c r="J2522" s="45"/>
    </row>
    <row r="2523" spans="1:10" ht="16.5" x14ac:dyDescent="0.25">
      <c r="A2523" s="45" t="s">
        <v>631</v>
      </c>
      <c r="B2523" s="45" t="s">
        <v>6089</v>
      </c>
      <c r="C2523" s="45" t="s">
        <v>6090</v>
      </c>
      <c r="D2523" s="45" t="s">
        <v>699</v>
      </c>
      <c r="E2523" s="45" t="s">
        <v>6091</v>
      </c>
      <c r="F2523" s="45" t="s">
        <v>6092</v>
      </c>
      <c r="G2523" s="45" t="s">
        <v>754</v>
      </c>
      <c r="H2523" s="45" t="s">
        <v>755</v>
      </c>
      <c r="I2523" s="46">
        <v>0</v>
      </c>
      <c r="J2523" s="45"/>
    </row>
    <row r="2524" spans="1:10" ht="16.5" x14ac:dyDescent="0.25">
      <c r="A2524" s="45" t="s">
        <v>648</v>
      </c>
      <c r="B2524" s="45" t="s">
        <v>6093</v>
      </c>
      <c r="C2524" s="45" t="s">
        <v>6094</v>
      </c>
      <c r="D2524" s="45" t="s">
        <v>699</v>
      </c>
      <c r="E2524" s="45" t="s">
        <v>6095</v>
      </c>
      <c r="F2524" s="45" t="s">
        <v>50</v>
      </c>
      <c r="G2524" s="45" t="s">
        <v>754</v>
      </c>
      <c r="H2524" s="45" t="s">
        <v>755</v>
      </c>
      <c r="I2524" s="46">
        <v>0</v>
      </c>
      <c r="J2524" s="45" t="s">
        <v>3410</v>
      </c>
    </row>
    <row r="2525" spans="1:10" ht="16.5" x14ac:dyDescent="0.25">
      <c r="A2525" s="45" t="s">
        <v>648</v>
      </c>
      <c r="B2525" s="45" t="s">
        <v>6093</v>
      </c>
      <c r="C2525" s="45" t="s">
        <v>6094</v>
      </c>
      <c r="D2525" s="45" t="s">
        <v>699</v>
      </c>
      <c r="E2525" s="45" t="s">
        <v>6095</v>
      </c>
      <c r="F2525" s="45" t="s">
        <v>50</v>
      </c>
      <c r="G2525" s="45" t="s">
        <v>754</v>
      </c>
      <c r="H2525" s="45" t="s">
        <v>755</v>
      </c>
      <c r="I2525" s="46">
        <v>0</v>
      </c>
      <c r="J2525" s="45" t="s">
        <v>6096</v>
      </c>
    </row>
    <row r="2526" spans="1:10" ht="16.5" x14ac:dyDescent="0.25">
      <c r="A2526" s="45" t="s">
        <v>631</v>
      </c>
      <c r="B2526" s="45" t="s">
        <v>6097</v>
      </c>
      <c r="C2526" s="45" t="s">
        <v>1429</v>
      </c>
      <c r="D2526" s="45" t="s">
        <v>634</v>
      </c>
      <c r="E2526" s="45" t="s">
        <v>6098</v>
      </c>
      <c r="F2526" s="45" t="s">
        <v>38</v>
      </c>
      <c r="G2526" s="45" t="s">
        <v>738</v>
      </c>
      <c r="H2526" s="45" t="s">
        <v>870</v>
      </c>
      <c r="I2526" s="46">
        <v>2</v>
      </c>
      <c r="J2526" s="45"/>
    </row>
    <row r="2527" spans="1:10" ht="16.5" x14ac:dyDescent="0.25">
      <c r="A2527" s="45" t="s">
        <v>631</v>
      </c>
      <c r="B2527" s="45" t="s">
        <v>6097</v>
      </c>
      <c r="C2527" s="45" t="s">
        <v>1429</v>
      </c>
      <c r="D2527" s="45" t="s">
        <v>634</v>
      </c>
      <c r="E2527" s="45" t="s">
        <v>6098</v>
      </c>
      <c r="F2527" s="45" t="s">
        <v>38</v>
      </c>
      <c r="G2527" s="45" t="s">
        <v>738</v>
      </c>
      <c r="H2527" s="45" t="s">
        <v>872</v>
      </c>
      <c r="I2527" s="46">
        <v>2</v>
      </c>
      <c r="J2527" s="45"/>
    </row>
    <row r="2528" spans="1:10" ht="16.5" x14ac:dyDescent="0.25">
      <c r="A2528" s="45" t="s">
        <v>648</v>
      </c>
      <c r="B2528" s="45" t="s">
        <v>6099</v>
      </c>
      <c r="C2528" s="45" t="s">
        <v>6100</v>
      </c>
      <c r="D2528" s="45" t="s">
        <v>699</v>
      </c>
      <c r="E2528" s="45" t="s">
        <v>6101</v>
      </c>
      <c r="F2528" s="45" t="s">
        <v>47</v>
      </c>
      <c r="G2528" s="45" t="s">
        <v>1319</v>
      </c>
      <c r="H2528" s="45" t="s">
        <v>3069</v>
      </c>
      <c r="I2528" s="46">
        <v>0</v>
      </c>
      <c r="J2528" s="45" t="s">
        <v>2912</v>
      </c>
    </row>
    <row r="2529" spans="1:10" ht="16.5" x14ac:dyDescent="0.25">
      <c r="A2529" s="45" t="s">
        <v>648</v>
      </c>
      <c r="B2529" s="45" t="s">
        <v>6099</v>
      </c>
      <c r="C2529" s="45" t="s">
        <v>6100</v>
      </c>
      <c r="D2529" s="45" t="s">
        <v>634</v>
      </c>
      <c r="E2529" s="45" t="s">
        <v>6101</v>
      </c>
      <c r="F2529" s="45" t="s">
        <v>47</v>
      </c>
      <c r="G2529" s="45" t="s">
        <v>1319</v>
      </c>
      <c r="H2529" s="45" t="s">
        <v>3069</v>
      </c>
      <c r="I2529" s="46">
        <v>1</v>
      </c>
      <c r="J2529" s="45" t="s">
        <v>6102</v>
      </c>
    </row>
    <row r="2530" spans="1:10" ht="16.5" x14ac:dyDescent="0.25">
      <c r="A2530" s="45" t="s">
        <v>648</v>
      </c>
      <c r="B2530" s="45" t="s">
        <v>6099</v>
      </c>
      <c r="C2530" s="45" t="s">
        <v>6100</v>
      </c>
      <c r="D2530" s="45" t="s">
        <v>634</v>
      </c>
      <c r="E2530" s="45" t="s">
        <v>6101</v>
      </c>
      <c r="F2530" s="45" t="s">
        <v>47</v>
      </c>
      <c r="G2530" s="45" t="s">
        <v>667</v>
      </c>
      <c r="H2530" s="45" t="s">
        <v>1570</v>
      </c>
      <c r="I2530" s="46">
        <v>0</v>
      </c>
      <c r="J2530" s="45" t="s">
        <v>1571</v>
      </c>
    </row>
    <row r="2531" spans="1:10" ht="16.5" x14ac:dyDescent="0.25">
      <c r="A2531" s="45" t="s">
        <v>631</v>
      </c>
      <c r="B2531" s="45" t="s">
        <v>6103</v>
      </c>
      <c r="C2531" s="45" t="s">
        <v>1688</v>
      </c>
      <c r="D2531" s="45" t="s">
        <v>634</v>
      </c>
      <c r="E2531" s="45" t="s">
        <v>6104</v>
      </c>
      <c r="F2531" s="45" t="s">
        <v>38</v>
      </c>
      <c r="G2531" s="45" t="s">
        <v>636</v>
      </c>
      <c r="H2531" s="45" t="s">
        <v>1095</v>
      </c>
      <c r="I2531" s="46">
        <v>100</v>
      </c>
      <c r="J2531" s="45"/>
    </row>
    <row r="2532" spans="1:10" ht="16.5" x14ac:dyDescent="0.25">
      <c r="A2532" s="45" t="s">
        <v>808</v>
      </c>
      <c r="B2532" s="45" t="s">
        <v>6105</v>
      </c>
      <c r="C2532" s="45" t="s">
        <v>6106</v>
      </c>
      <c r="D2532" s="45" t="s">
        <v>699</v>
      </c>
      <c r="E2532" s="45" t="s">
        <v>6107</v>
      </c>
      <c r="F2532" s="45" t="s">
        <v>473</v>
      </c>
      <c r="G2532" s="45" t="s">
        <v>646</v>
      </c>
      <c r="H2532" s="45" t="s">
        <v>713</v>
      </c>
      <c r="I2532" s="46">
        <v>0</v>
      </c>
      <c r="J2532" s="45"/>
    </row>
    <row r="2533" spans="1:10" ht="16.5" x14ac:dyDescent="0.25">
      <c r="A2533" s="45" t="s">
        <v>808</v>
      </c>
      <c r="B2533" s="45" t="s">
        <v>6105</v>
      </c>
      <c r="C2533" s="45" t="s">
        <v>6106</v>
      </c>
      <c r="D2533" s="45" t="s">
        <v>813</v>
      </c>
      <c r="E2533" s="45" t="s">
        <v>6107</v>
      </c>
      <c r="F2533" s="45" t="s">
        <v>473</v>
      </c>
      <c r="G2533" s="45" t="s">
        <v>646</v>
      </c>
      <c r="H2533" s="45" t="s">
        <v>713</v>
      </c>
      <c r="I2533" s="46">
        <v>0</v>
      </c>
      <c r="J2533" s="45"/>
    </row>
    <row r="2534" spans="1:10" ht="16.5" x14ac:dyDescent="0.25">
      <c r="A2534" s="45" t="s">
        <v>858</v>
      </c>
      <c r="B2534" s="45" t="s">
        <v>6108</v>
      </c>
      <c r="C2534" s="45" t="s">
        <v>6109</v>
      </c>
      <c r="D2534" s="45" t="s">
        <v>699</v>
      </c>
      <c r="E2534" s="45" t="s">
        <v>6110</v>
      </c>
      <c r="F2534" s="45" t="s">
        <v>38</v>
      </c>
      <c r="G2534" s="45" t="s">
        <v>646</v>
      </c>
      <c r="H2534" s="45" t="s">
        <v>713</v>
      </c>
      <c r="I2534" s="46">
        <v>1</v>
      </c>
      <c r="J2534" s="45"/>
    </row>
    <row r="2535" spans="1:10" ht="16.5" x14ac:dyDescent="0.25">
      <c r="A2535" s="45" t="s">
        <v>655</v>
      </c>
      <c r="B2535" s="45" t="s">
        <v>6111</v>
      </c>
      <c r="C2535" s="45" t="s">
        <v>1691</v>
      </c>
      <c r="D2535" s="45" t="s">
        <v>634</v>
      </c>
      <c r="E2535" s="45" t="s">
        <v>6112</v>
      </c>
      <c r="F2535" s="45" t="s">
        <v>473</v>
      </c>
      <c r="G2535" s="45" t="s">
        <v>659</v>
      </c>
      <c r="H2535" s="45" t="s">
        <v>1693</v>
      </c>
      <c r="I2535" s="46">
        <v>0</v>
      </c>
      <c r="J2535" s="45"/>
    </row>
    <row r="2536" spans="1:10" ht="16.5" x14ac:dyDescent="0.25">
      <c r="A2536" s="45" t="s">
        <v>655</v>
      </c>
      <c r="B2536" s="45" t="s">
        <v>6111</v>
      </c>
      <c r="C2536" s="45" t="s">
        <v>1691</v>
      </c>
      <c r="D2536" s="45" t="s">
        <v>634</v>
      </c>
      <c r="E2536" s="45" t="s">
        <v>6112</v>
      </c>
      <c r="F2536" s="45" t="s">
        <v>473</v>
      </c>
      <c r="G2536" s="45" t="s">
        <v>665</v>
      </c>
      <c r="H2536" s="45" t="s">
        <v>982</v>
      </c>
      <c r="I2536" s="46">
        <v>7</v>
      </c>
      <c r="J2536" s="45"/>
    </row>
    <row r="2537" spans="1:10" ht="16.5" x14ac:dyDescent="0.25">
      <c r="A2537" s="45" t="s">
        <v>655</v>
      </c>
      <c r="B2537" s="45" t="s">
        <v>6111</v>
      </c>
      <c r="C2537" s="45" t="s">
        <v>1691</v>
      </c>
      <c r="D2537" s="45" t="s">
        <v>634</v>
      </c>
      <c r="E2537" s="45" t="s">
        <v>6112</v>
      </c>
      <c r="F2537" s="45" t="s">
        <v>473</v>
      </c>
      <c r="G2537" s="45" t="s">
        <v>667</v>
      </c>
      <c r="H2537" s="45" t="s">
        <v>983</v>
      </c>
      <c r="I2537" s="46">
        <v>0</v>
      </c>
      <c r="J2537" s="45"/>
    </row>
    <row r="2538" spans="1:10" ht="16.5" x14ac:dyDescent="0.25">
      <c r="A2538" s="45" t="s">
        <v>631</v>
      </c>
      <c r="B2538" s="45" t="s">
        <v>6113</v>
      </c>
      <c r="C2538" s="45" t="s">
        <v>3006</v>
      </c>
      <c r="D2538" s="45" t="s">
        <v>699</v>
      </c>
      <c r="E2538" s="45" t="s">
        <v>6114</v>
      </c>
      <c r="F2538" s="45" t="s">
        <v>473</v>
      </c>
      <c r="G2538" s="45" t="s">
        <v>754</v>
      </c>
      <c r="H2538" s="45" t="s">
        <v>755</v>
      </c>
      <c r="I2538" s="46">
        <v>0</v>
      </c>
      <c r="J2538" s="45"/>
    </row>
    <row r="2539" spans="1:10" ht="16.5" x14ac:dyDescent="0.25">
      <c r="A2539" s="45" t="s">
        <v>631</v>
      </c>
      <c r="B2539" s="45" t="s">
        <v>6115</v>
      </c>
      <c r="C2539" s="45" t="s">
        <v>6116</v>
      </c>
      <c r="D2539" s="45" t="s">
        <v>634</v>
      </c>
      <c r="E2539" s="45" t="s">
        <v>3950</v>
      </c>
      <c r="F2539" s="45" t="s">
        <v>38</v>
      </c>
      <c r="G2539" s="45" t="s">
        <v>646</v>
      </c>
      <c r="H2539" s="45" t="s">
        <v>987</v>
      </c>
      <c r="I2539" s="46">
        <v>2</v>
      </c>
      <c r="J2539" s="45"/>
    </row>
    <row r="2540" spans="1:10" ht="16.5" x14ac:dyDescent="0.25">
      <c r="A2540" s="45" t="s">
        <v>631</v>
      </c>
      <c r="B2540" s="45" t="s">
        <v>6115</v>
      </c>
      <c r="C2540" s="45" t="s">
        <v>6116</v>
      </c>
      <c r="D2540" s="45" t="s">
        <v>634</v>
      </c>
      <c r="E2540" s="45" t="s">
        <v>3950</v>
      </c>
      <c r="F2540" s="45" t="s">
        <v>38</v>
      </c>
      <c r="G2540" s="45" t="s">
        <v>665</v>
      </c>
      <c r="H2540" s="45" t="s">
        <v>1275</v>
      </c>
      <c r="I2540" s="46">
        <v>2</v>
      </c>
      <c r="J2540" s="45"/>
    </row>
    <row r="2541" spans="1:10" ht="16.5" x14ac:dyDescent="0.25">
      <c r="A2541" s="45" t="s">
        <v>648</v>
      </c>
      <c r="B2541" s="45" t="s">
        <v>6117</v>
      </c>
      <c r="C2541" s="45" t="s">
        <v>6118</v>
      </c>
      <c r="D2541" s="45" t="s">
        <v>634</v>
      </c>
      <c r="E2541" s="45" t="s">
        <v>6119</v>
      </c>
      <c r="F2541" s="45" t="s">
        <v>50</v>
      </c>
      <c r="G2541" s="45" t="s">
        <v>652</v>
      </c>
      <c r="H2541" s="45" t="s">
        <v>6120</v>
      </c>
      <c r="I2541" s="46">
        <v>0</v>
      </c>
      <c r="J2541" s="45" t="s">
        <v>6121</v>
      </c>
    </row>
    <row r="2542" spans="1:10" ht="16.5" x14ac:dyDescent="0.25">
      <c r="A2542" s="45" t="s">
        <v>648</v>
      </c>
      <c r="B2542" s="45" t="s">
        <v>269</v>
      </c>
      <c r="C2542" s="45" t="s">
        <v>6122</v>
      </c>
      <c r="D2542" s="45" t="s">
        <v>634</v>
      </c>
      <c r="E2542" s="45" t="s">
        <v>6123</v>
      </c>
      <c r="F2542" s="45" t="s">
        <v>50</v>
      </c>
      <c r="G2542" s="45" t="s">
        <v>674</v>
      </c>
      <c r="H2542" s="45" t="s">
        <v>6124</v>
      </c>
      <c r="I2542" s="46">
        <v>230</v>
      </c>
      <c r="J2542" s="45" t="s">
        <v>1475</v>
      </c>
    </row>
    <row r="2543" spans="1:10" ht="16.5" x14ac:dyDescent="0.25">
      <c r="A2543" s="45" t="s">
        <v>631</v>
      </c>
      <c r="B2543" s="45" t="s">
        <v>6125</v>
      </c>
      <c r="C2543" s="45" t="s">
        <v>6126</v>
      </c>
      <c r="D2543" s="45" t="s">
        <v>634</v>
      </c>
      <c r="E2543" s="45" t="s">
        <v>6127</v>
      </c>
      <c r="F2543" s="45" t="s">
        <v>38</v>
      </c>
      <c r="G2543" s="45" t="s">
        <v>674</v>
      </c>
      <c r="H2543" s="45" t="s">
        <v>1193</v>
      </c>
      <c r="I2543" s="46">
        <v>1</v>
      </c>
      <c r="J2543" s="45"/>
    </row>
    <row r="2544" spans="1:10" ht="16.5" x14ac:dyDescent="0.25">
      <c r="A2544" s="45" t="s">
        <v>631</v>
      </c>
      <c r="B2544" s="45" t="s">
        <v>6128</v>
      </c>
      <c r="C2544" s="45" t="s">
        <v>6129</v>
      </c>
      <c r="D2544" s="45" t="s">
        <v>699</v>
      </c>
      <c r="E2544" s="45" t="s">
        <v>6130</v>
      </c>
      <c r="F2544" s="45" t="s">
        <v>50</v>
      </c>
      <c r="G2544" s="45" t="s">
        <v>683</v>
      </c>
      <c r="H2544" s="45" t="s">
        <v>701</v>
      </c>
      <c r="I2544" s="46">
        <v>0</v>
      </c>
      <c r="J2544" s="45"/>
    </row>
    <row r="2545" spans="1:10" ht="16.5" x14ac:dyDescent="0.25">
      <c r="A2545" s="45" t="s">
        <v>631</v>
      </c>
      <c r="B2545" s="45" t="s">
        <v>6131</v>
      </c>
      <c r="C2545" s="45" t="s">
        <v>1449</v>
      </c>
      <c r="D2545" s="45" t="s">
        <v>634</v>
      </c>
      <c r="E2545" s="45" t="s">
        <v>6132</v>
      </c>
      <c r="F2545" s="45" t="s">
        <v>38</v>
      </c>
      <c r="G2545" s="45" t="s">
        <v>659</v>
      </c>
      <c r="H2545" s="45" t="s">
        <v>1451</v>
      </c>
      <c r="I2545" s="46">
        <v>1</v>
      </c>
      <c r="J2545" s="45"/>
    </row>
    <row r="2546" spans="1:10" ht="16.5" x14ac:dyDescent="0.25">
      <c r="A2546" s="45" t="s">
        <v>631</v>
      </c>
      <c r="B2546" s="45" t="s">
        <v>6133</v>
      </c>
      <c r="C2546" s="45" t="s">
        <v>6134</v>
      </c>
      <c r="D2546" s="45" t="s">
        <v>634</v>
      </c>
      <c r="E2546" s="45" t="s">
        <v>6135</v>
      </c>
      <c r="F2546" s="45" t="s">
        <v>50</v>
      </c>
      <c r="G2546" s="45" t="s">
        <v>674</v>
      </c>
      <c r="H2546" s="45" t="s">
        <v>4856</v>
      </c>
      <c r="I2546" s="46">
        <v>5</v>
      </c>
      <c r="J2546" s="45"/>
    </row>
    <row r="2547" spans="1:10" ht="16.5" x14ac:dyDescent="0.25">
      <c r="A2547" s="45" t="s">
        <v>631</v>
      </c>
      <c r="B2547" s="45" t="s">
        <v>6136</v>
      </c>
      <c r="C2547" s="45" t="s">
        <v>6137</v>
      </c>
      <c r="D2547" s="45" t="s">
        <v>634</v>
      </c>
      <c r="E2547" s="45" t="s">
        <v>6138</v>
      </c>
      <c r="F2547" s="45" t="s">
        <v>50</v>
      </c>
      <c r="G2547" s="45" t="s">
        <v>636</v>
      </c>
      <c r="H2547" s="45" t="s">
        <v>6139</v>
      </c>
      <c r="I2547" s="46">
        <v>1</v>
      </c>
      <c r="J2547" s="45"/>
    </row>
    <row r="2548" spans="1:10" ht="16.5" x14ac:dyDescent="0.25">
      <c r="A2548" s="45" t="s">
        <v>631</v>
      </c>
      <c r="B2548" s="45" t="s">
        <v>6140</v>
      </c>
      <c r="C2548" s="45" t="s">
        <v>6141</v>
      </c>
      <c r="D2548" s="45" t="s">
        <v>699</v>
      </c>
      <c r="E2548" s="45" t="s">
        <v>6142</v>
      </c>
      <c r="F2548" s="45" t="s">
        <v>38</v>
      </c>
      <c r="G2548" s="45" t="s">
        <v>646</v>
      </c>
      <c r="H2548" s="45" t="s">
        <v>713</v>
      </c>
      <c r="I2548" s="46">
        <v>8</v>
      </c>
      <c r="J2548" s="45"/>
    </row>
    <row r="2549" spans="1:10" ht="16.5" x14ac:dyDescent="0.25">
      <c r="A2549" s="45" t="s">
        <v>631</v>
      </c>
      <c r="B2549" s="45" t="s">
        <v>6143</v>
      </c>
      <c r="C2549" s="45" t="s">
        <v>6144</v>
      </c>
      <c r="D2549" s="45" t="s">
        <v>634</v>
      </c>
      <c r="E2549" s="45" t="s">
        <v>6145</v>
      </c>
      <c r="F2549" s="45" t="s">
        <v>38</v>
      </c>
      <c r="G2549" s="45" t="s">
        <v>738</v>
      </c>
      <c r="H2549" s="45" t="s">
        <v>1610</v>
      </c>
      <c r="I2549" s="46">
        <v>10</v>
      </c>
      <c r="J2549" s="45"/>
    </row>
    <row r="2550" spans="1:10" ht="16.5" x14ac:dyDescent="0.25">
      <c r="A2550" s="45" t="s">
        <v>631</v>
      </c>
      <c r="B2550" s="45" t="s">
        <v>6143</v>
      </c>
      <c r="C2550" s="45" t="s">
        <v>6144</v>
      </c>
      <c r="D2550" s="45" t="s">
        <v>634</v>
      </c>
      <c r="E2550" s="45" t="s">
        <v>6145</v>
      </c>
      <c r="F2550" s="45" t="s">
        <v>38</v>
      </c>
      <c r="G2550" s="45" t="s">
        <v>738</v>
      </c>
      <c r="H2550" s="45" t="s">
        <v>870</v>
      </c>
      <c r="I2550" s="46">
        <v>7</v>
      </c>
      <c r="J2550" s="45"/>
    </row>
    <row r="2551" spans="1:10" ht="16.5" x14ac:dyDescent="0.25">
      <c r="A2551" s="45" t="s">
        <v>631</v>
      </c>
      <c r="B2551" s="45" t="s">
        <v>6143</v>
      </c>
      <c r="C2551" s="45" t="s">
        <v>6144</v>
      </c>
      <c r="D2551" s="45" t="s">
        <v>634</v>
      </c>
      <c r="E2551" s="45" t="s">
        <v>6145</v>
      </c>
      <c r="F2551" s="45" t="s">
        <v>38</v>
      </c>
      <c r="G2551" s="45" t="s">
        <v>738</v>
      </c>
      <c r="H2551" s="45" t="s">
        <v>1900</v>
      </c>
      <c r="I2551" s="46">
        <v>6</v>
      </c>
      <c r="J2551" s="45"/>
    </row>
    <row r="2552" spans="1:10" ht="16.5" x14ac:dyDescent="0.25">
      <c r="A2552" s="45" t="s">
        <v>631</v>
      </c>
      <c r="B2552" s="45" t="s">
        <v>6146</v>
      </c>
      <c r="C2552" s="45" t="s">
        <v>6147</v>
      </c>
      <c r="D2552" s="45" t="s">
        <v>634</v>
      </c>
      <c r="E2552" s="45" t="s">
        <v>6148</v>
      </c>
      <c r="F2552" s="45" t="s">
        <v>473</v>
      </c>
      <c r="G2552" s="45" t="s">
        <v>674</v>
      </c>
      <c r="H2552" s="45" t="s">
        <v>3125</v>
      </c>
      <c r="I2552" s="46">
        <v>1</v>
      </c>
      <c r="J2552" s="45"/>
    </row>
    <row r="2553" spans="1:10" ht="16.5" x14ac:dyDescent="0.25">
      <c r="A2553" s="45" t="s">
        <v>631</v>
      </c>
      <c r="B2553" s="45" t="s">
        <v>6146</v>
      </c>
      <c r="C2553" s="45" t="s">
        <v>6147</v>
      </c>
      <c r="D2553" s="45" t="s">
        <v>634</v>
      </c>
      <c r="E2553" s="45" t="s">
        <v>6148</v>
      </c>
      <c r="F2553" s="45" t="s">
        <v>473</v>
      </c>
      <c r="G2553" s="45" t="s">
        <v>748</v>
      </c>
      <c r="H2553" s="45" t="s">
        <v>2766</v>
      </c>
      <c r="I2553" s="46">
        <v>1</v>
      </c>
      <c r="J2553" s="45"/>
    </row>
    <row r="2554" spans="1:10" ht="16.5" x14ac:dyDescent="0.25">
      <c r="A2554" s="45" t="s">
        <v>631</v>
      </c>
      <c r="B2554" s="45" t="s">
        <v>6149</v>
      </c>
      <c r="C2554" s="45" t="s">
        <v>3006</v>
      </c>
      <c r="D2554" s="45" t="s">
        <v>813</v>
      </c>
      <c r="E2554" s="45" t="s">
        <v>6150</v>
      </c>
      <c r="F2554" s="45" t="s">
        <v>38</v>
      </c>
      <c r="G2554" s="45" t="s">
        <v>659</v>
      </c>
      <c r="H2554" s="45" t="s">
        <v>5678</v>
      </c>
      <c r="I2554" s="46">
        <v>1</v>
      </c>
      <c r="J2554" s="45"/>
    </row>
    <row r="2555" spans="1:10" ht="16.5" x14ac:dyDescent="0.25">
      <c r="A2555" s="45" t="s">
        <v>631</v>
      </c>
      <c r="B2555" s="45" t="s">
        <v>6149</v>
      </c>
      <c r="C2555" s="45" t="s">
        <v>3006</v>
      </c>
      <c r="D2555" s="45" t="s">
        <v>813</v>
      </c>
      <c r="E2555" s="45" t="s">
        <v>6150</v>
      </c>
      <c r="F2555" s="45" t="s">
        <v>38</v>
      </c>
      <c r="G2555" s="45" t="s">
        <v>646</v>
      </c>
      <c r="H2555" s="45" t="s">
        <v>6151</v>
      </c>
      <c r="I2555" s="46">
        <v>1</v>
      </c>
      <c r="J2555" s="45"/>
    </row>
    <row r="2556" spans="1:10" ht="16.5" x14ac:dyDescent="0.25">
      <c r="A2556" s="45" t="s">
        <v>631</v>
      </c>
      <c r="B2556" s="45" t="s">
        <v>6152</v>
      </c>
      <c r="C2556" s="45" t="s">
        <v>1533</v>
      </c>
      <c r="D2556" s="45" t="s">
        <v>634</v>
      </c>
      <c r="E2556" s="45" t="s">
        <v>6153</v>
      </c>
      <c r="F2556" s="45" t="s">
        <v>50</v>
      </c>
      <c r="G2556" s="45" t="s">
        <v>636</v>
      </c>
      <c r="H2556" s="45" t="s">
        <v>5261</v>
      </c>
      <c r="I2556" s="46">
        <v>2</v>
      </c>
      <c r="J2556" s="45"/>
    </row>
    <row r="2557" spans="1:10" ht="16.5" x14ac:dyDescent="0.25">
      <c r="A2557" s="45" t="s">
        <v>631</v>
      </c>
      <c r="B2557" s="45" t="s">
        <v>6154</v>
      </c>
      <c r="C2557" s="45" t="s">
        <v>6155</v>
      </c>
      <c r="D2557" s="45" t="s">
        <v>634</v>
      </c>
      <c r="E2557" s="45" t="s">
        <v>6156</v>
      </c>
      <c r="F2557" s="45" t="s">
        <v>50</v>
      </c>
      <c r="G2557" s="45" t="s">
        <v>674</v>
      </c>
      <c r="H2557" s="45" t="s">
        <v>1391</v>
      </c>
      <c r="I2557" s="46">
        <v>2</v>
      </c>
      <c r="J2557" s="45"/>
    </row>
    <row r="2558" spans="1:10" ht="16.5" x14ac:dyDescent="0.25">
      <c r="A2558" s="45" t="s">
        <v>631</v>
      </c>
      <c r="B2558" s="45" t="s">
        <v>6157</v>
      </c>
      <c r="C2558" s="45" t="s">
        <v>6158</v>
      </c>
      <c r="D2558" s="45" t="s">
        <v>634</v>
      </c>
      <c r="E2558" s="45" t="s">
        <v>6159</v>
      </c>
      <c r="F2558" s="45" t="s">
        <v>50</v>
      </c>
      <c r="G2558" s="45" t="s">
        <v>674</v>
      </c>
      <c r="H2558" s="45" t="s">
        <v>1006</v>
      </c>
      <c r="I2558" s="46">
        <v>2</v>
      </c>
      <c r="J2558" s="45"/>
    </row>
    <row r="2559" spans="1:10" ht="16.5" x14ac:dyDescent="0.25">
      <c r="A2559" s="45" t="s">
        <v>631</v>
      </c>
      <c r="B2559" s="45" t="s">
        <v>6160</v>
      </c>
      <c r="C2559" s="45" t="s">
        <v>1381</v>
      </c>
      <c r="D2559" s="45" t="s">
        <v>699</v>
      </c>
      <c r="E2559" s="45" t="s">
        <v>6161</v>
      </c>
      <c r="F2559" s="45" t="s">
        <v>38</v>
      </c>
      <c r="G2559" s="45" t="s">
        <v>646</v>
      </c>
      <c r="H2559" s="45" t="s">
        <v>1891</v>
      </c>
      <c r="I2559" s="46">
        <v>30</v>
      </c>
      <c r="J2559" s="45"/>
    </row>
    <row r="2560" spans="1:10" ht="16.5" x14ac:dyDescent="0.25">
      <c r="A2560" s="45" t="s">
        <v>631</v>
      </c>
      <c r="B2560" s="45" t="s">
        <v>6162</v>
      </c>
      <c r="C2560" s="45" t="s">
        <v>6163</v>
      </c>
      <c r="D2560" s="45" t="s">
        <v>634</v>
      </c>
      <c r="E2560" s="45" t="s">
        <v>6164</v>
      </c>
      <c r="F2560" s="45" t="s">
        <v>50</v>
      </c>
      <c r="G2560" s="45" t="s">
        <v>674</v>
      </c>
      <c r="H2560" s="45" t="s">
        <v>1391</v>
      </c>
      <c r="I2560" s="46">
        <v>2</v>
      </c>
      <c r="J2560" s="45"/>
    </row>
    <row r="2561" spans="1:10" ht="16.5" x14ac:dyDescent="0.25">
      <c r="A2561" s="45" t="s">
        <v>631</v>
      </c>
      <c r="B2561" s="45" t="s">
        <v>6165</v>
      </c>
      <c r="C2561" s="45" t="s">
        <v>1033</v>
      </c>
      <c r="D2561" s="45" t="s">
        <v>634</v>
      </c>
      <c r="E2561" s="45" t="s">
        <v>6166</v>
      </c>
      <c r="F2561" s="45" t="s">
        <v>38</v>
      </c>
      <c r="G2561" s="45" t="s">
        <v>738</v>
      </c>
      <c r="H2561" s="45" t="s">
        <v>3985</v>
      </c>
      <c r="I2561" s="46">
        <v>3</v>
      </c>
      <c r="J2561" s="45"/>
    </row>
    <row r="2562" spans="1:10" ht="16.5" x14ac:dyDescent="0.25">
      <c r="A2562" s="45" t="s">
        <v>808</v>
      </c>
      <c r="B2562" s="45" t="s">
        <v>6167</v>
      </c>
      <c r="C2562" s="45" t="s">
        <v>6168</v>
      </c>
      <c r="D2562" s="45" t="s">
        <v>634</v>
      </c>
      <c r="E2562" s="45" t="s">
        <v>6169</v>
      </c>
      <c r="F2562" s="45" t="s">
        <v>473</v>
      </c>
      <c r="G2562" s="45" t="s">
        <v>659</v>
      </c>
      <c r="H2562" s="45" t="s">
        <v>948</v>
      </c>
      <c r="I2562" s="46">
        <v>0</v>
      </c>
      <c r="J2562" s="45"/>
    </row>
    <row r="2563" spans="1:10" ht="16.5" x14ac:dyDescent="0.25">
      <c r="A2563" s="45" t="s">
        <v>631</v>
      </c>
      <c r="B2563" s="45" t="s">
        <v>6170</v>
      </c>
      <c r="C2563" s="45" t="s">
        <v>5759</v>
      </c>
      <c r="D2563" s="45" t="s">
        <v>634</v>
      </c>
      <c r="E2563" s="45" t="s">
        <v>1943</v>
      </c>
      <c r="F2563" s="45" t="s">
        <v>38</v>
      </c>
      <c r="G2563" s="45" t="s">
        <v>646</v>
      </c>
      <c r="H2563" s="45" t="s">
        <v>987</v>
      </c>
      <c r="I2563" s="46">
        <v>0</v>
      </c>
      <c r="J2563" s="45"/>
    </row>
    <row r="2564" spans="1:10" ht="16.5" x14ac:dyDescent="0.25">
      <c r="A2564" s="45" t="s">
        <v>631</v>
      </c>
      <c r="B2564" s="45" t="s">
        <v>6170</v>
      </c>
      <c r="C2564" s="45" t="s">
        <v>5759</v>
      </c>
      <c r="D2564" s="45" t="s">
        <v>634</v>
      </c>
      <c r="E2564" s="45" t="s">
        <v>1943</v>
      </c>
      <c r="F2564" s="45" t="s">
        <v>38</v>
      </c>
      <c r="G2564" s="45" t="s">
        <v>665</v>
      </c>
      <c r="H2564" s="45" t="s">
        <v>847</v>
      </c>
      <c r="I2564" s="46">
        <v>10</v>
      </c>
      <c r="J2564" s="45"/>
    </row>
    <row r="2565" spans="1:10" ht="16.5" x14ac:dyDescent="0.25">
      <c r="A2565" s="45" t="s">
        <v>631</v>
      </c>
      <c r="B2565" s="45" t="s">
        <v>6170</v>
      </c>
      <c r="C2565" s="45" t="s">
        <v>5759</v>
      </c>
      <c r="D2565" s="45" t="s">
        <v>634</v>
      </c>
      <c r="E2565" s="45" t="s">
        <v>1943</v>
      </c>
      <c r="F2565" s="45" t="s">
        <v>38</v>
      </c>
      <c r="G2565" s="45" t="s">
        <v>665</v>
      </c>
      <c r="H2565" s="45" t="s">
        <v>847</v>
      </c>
      <c r="I2565" s="46">
        <v>2</v>
      </c>
      <c r="J2565" s="45"/>
    </row>
    <row r="2566" spans="1:10" ht="16.5" x14ac:dyDescent="0.25">
      <c r="A2566" s="45" t="s">
        <v>631</v>
      </c>
      <c r="B2566" s="45" t="s">
        <v>6171</v>
      </c>
      <c r="C2566" s="45" t="s">
        <v>6172</v>
      </c>
      <c r="D2566" s="45" t="s">
        <v>634</v>
      </c>
      <c r="E2566" s="45" t="s">
        <v>6173</v>
      </c>
      <c r="F2566" s="45" t="s">
        <v>38</v>
      </c>
      <c r="G2566" s="45" t="s">
        <v>674</v>
      </c>
      <c r="H2566" s="45" t="s">
        <v>6174</v>
      </c>
      <c r="I2566" s="46">
        <v>1</v>
      </c>
      <c r="J2566" s="45"/>
    </row>
    <row r="2567" spans="1:10" ht="16.5" x14ac:dyDescent="0.25">
      <c r="A2567" s="45" t="s">
        <v>631</v>
      </c>
      <c r="B2567" s="45" t="s">
        <v>6171</v>
      </c>
      <c r="C2567" s="45" t="s">
        <v>6172</v>
      </c>
      <c r="D2567" s="45" t="s">
        <v>634</v>
      </c>
      <c r="E2567" s="45" t="s">
        <v>6173</v>
      </c>
      <c r="F2567" s="45" t="s">
        <v>38</v>
      </c>
      <c r="G2567" s="45" t="s">
        <v>674</v>
      </c>
      <c r="H2567" s="45" t="s">
        <v>6081</v>
      </c>
      <c r="I2567" s="46">
        <v>0</v>
      </c>
      <c r="J2567" s="45"/>
    </row>
    <row r="2568" spans="1:10" ht="16.5" x14ac:dyDescent="0.25">
      <c r="A2568" s="45" t="s">
        <v>808</v>
      </c>
      <c r="B2568" s="45" t="s">
        <v>6175</v>
      </c>
      <c r="C2568" s="45" t="s">
        <v>4120</v>
      </c>
      <c r="D2568" s="45" t="s">
        <v>699</v>
      </c>
      <c r="E2568" s="45" t="s">
        <v>6176</v>
      </c>
      <c r="F2568" s="45" t="s">
        <v>38</v>
      </c>
      <c r="G2568" s="45" t="s">
        <v>646</v>
      </c>
      <c r="H2568" s="45" t="s">
        <v>812</v>
      </c>
      <c r="I2568" s="46">
        <v>0</v>
      </c>
      <c r="J2568" s="45"/>
    </row>
    <row r="2569" spans="1:10" ht="16.5" x14ac:dyDescent="0.25">
      <c r="A2569" s="45" t="s">
        <v>808</v>
      </c>
      <c r="B2569" s="45" t="s">
        <v>6175</v>
      </c>
      <c r="C2569" s="45" t="s">
        <v>4120</v>
      </c>
      <c r="D2569" s="45" t="s">
        <v>813</v>
      </c>
      <c r="E2569" s="45" t="s">
        <v>6176</v>
      </c>
      <c r="F2569" s="45" t="s">
        <v>38</v>
      </c>
      <c r="G2569" s="45" t="s">
        <v>646</v>
      </c>
      <c r="H2569" s="45" t="s">
        <v>713</v>
      </c>
      <c r="I2569" s="46">
        <v>2</v>
      </c>
      <c r="J2569" s="45"/>
    </row>
    <row r="2570" spans="1:10" ht="16.5" x14ac:dyDescent="0.25">
      <c r="A2570" s="45" t="s">
        <v>648</v>
      </c>
      <c r="B2570" s="45" t="s">
        <v>6177</v>
      </c>
      <c r="C2570" s="45" t="s">
        <v>6178</v>
      </c>
      <c r="D2570" s="45" t="s">
        <v>699</v>
      </c>
      <c r="E2570" s="45" t="s">
        <v>6179</v>
      </c>
      <c r="F2570" s="45" t="s">
        <v>42</v>
      </c>
      <c r="G2570" s="45" t="s">
        <v>1319</v>
      </c>
      <c r="H2570" s="45" t="s">
        <v>4159</v>
      </c>
      <c r="I2570" s="46">
        <v>0</v>
      </c>
      <c r="J2570" s="45" t="s">
        <v>6180</v>
      </c>
    </row>
    <row r="2571" spans="1:10" ht="16.5" x14ac:dyDescent="0.25">
      <c r="A2571" s="45" t="s">
        <v>631</v>
      </c>
      <c r="B2571" s="45" t="s">
        <v>6181</v>
      </c>
      <c r="C2571" s="45" t="s">
        <v>6182</v>
      </c>
      <c r="D2571" s="45" t="s">
        <v>634</v>
      </c>
      <c r="E2571" s="45" t="s">
        <v>6183</v>
      </c>
      <c r="F2571" s="45" t="s">
        <v>38</v>
      </c>
      <c r="G2571" s="45" t="s">
        <v>636</v>
      </c>
      <c r="H2571" s="45" t="s">
        <v>705</v>
      </c>
      <c r="I2571" s="46">
        <v>12</v>
      </c>
      <c r="J2571" s="45"/>
    </row>
    <row r="2572" spans="1:10" ht="16.5" x14ac:dyDescent="0.25">
      <c r="A2572" s="45" t="s">
        <v>631</v>
      </c>
      <c r="B2572" s="45" t="s">
        <v>6184</v>
      </c>
      <c r="C2572" s="45" t="s">
        <v>6185</v>
      </c>
      <c r="D2572" s="45" t="s">
        <v>634</v>
      </c>
      <c r="E2572" s="45" t="s">
        <v>6186</v>
      </c>
      <c r="F2572" s="45" t="s">
        <v>38</v>
      </c>
      <c r="G2572" s="45" t="s">
        <v>674</v>
      </c>
      <c r="H2572" s="45" t="s">
        <v>881</v>
      </c>
      <c r="I2572" s="46">
        <v>1</v>
      </c>
      <c r="J2572" s="45"/>
    </row>
    <row r="2573" spans="1:10" ht="16.5" x14ac:dyDescent="0.25">
      <c r="A2573" s="45" t="s">
        <v>631</v>
      </c>
      <c r="B2573" s="45" t="s">
        <v>6187</v>
      </c>
      <c r="C2573" s="45" t="s">
        <v>6188</v>
      </c>
      <c r="D2573" s="45" t="s">
        <v>634</v>
      </c>
      <c r="E2573" s="45" t="s">
        <v>6189</v>
      </c>
      <c r="F2573" s="45" t="s">
        <v>38</v>
      </c>
      <c r="G2573" s="45" t="s">
        <v>636</v>
      </c>
      <c r="H2573" s="45" t="s">
        <v>2963</v>
      </c>
      <c r="I2573" s="46">
        <v>1</v>
      </c>
      <c r="J2573" s="45"/>
    </row>
    <row r="2574" spans="1:10" ht="16.5" x14ac:dyDescent="0.25">
      <c r="A2574" s="45" t="s">
        <v>631</v>
      </c>
      <c r="B2574" s="45" t="s">
        <v>6187</v>
      </c>
      <c r="C2574" s="45" t="s">
        <v>6188</v>
      </c>
      <c r="D2574" s="45" t="s">
        <v>634</v>
      </c>
      <c r="E2574" s="45" t="s">
        <v>6189</v>
      </c>
      <c r="F2574" s="45" t="s">
        <v>38</v>
      </c>
      <c r="G2574" s="45" t="s">
        <v>636</v>
      </c>
      <c r="H2574" s="45" t="s">
        <v>718</v>
      </c>
      <c r="I2574" s="46">
        <v>0</v>
      </c>
      <c r="J2574" s="45"/>
    </row>
    <row r="2575" spans="1:10" ht="16.5" x14ac:dyDescent="0.25">
      <c r="A2575" s="45" t="s">
        <v>631</v>
      </c>
      <c r="B2575" s="45" t="s">
        <v>6187</v>
      </c>
      <c r="C2575" s="45" t="s">
        <v>6188</v>
      </c>
      <c r="D2575" s="45" t="s">
        <v>634</v>
      </c>
      <c r="E2575" s="45" t="s">
        <v>6189</v>
      </c>
      <c r="F2575" s="45" t="s">
        <v>38</v>
      </c>
      <c r="G2575" s="45" t="s">
        <v>636</v>
      </c>
      <c r="H2575" s="45" t="s">
        <v>2030</v>
      </c>
      <c r="I2575" s="46">
        <v>1</v>
      </c>
      <c r="J2575" s="45"/>
    </row>
    <row r="2576" spans="1:10" ht="16.5" x14ac:dyDescent="0.25">
      <c r="A2576" s="45" t="s">
        <v>631</v>
      </c>
      <c r="B2576" s="45" t="s">
        <v>6190</v>
      </c>
      <c r="C2576" s="45" t="s">
        <v>6191</v>
      </c>
      <c r="D2576" s="45" t="s">
        <v>813</v>
      </c>
      <c r="E2576" s="45" t="s">
        <v>6192</v>
      </c>
      <c r="F2576" s="45" t="s">
        <v>38</v>
      </c>
      <c r="G2576" s="45" t="s">
        <v>659</v>
      </c>
      <c r="H2576" s="45" t="s">
        <v>6193</v>
      </c>
      <c r="I2576" s="46">
        <v>0</v>
      </c>
      <c r="J2576" s="45"/>
    </row>
    <row r="2577" spans="1:10" ht="16.5" x14ac:dyDescent="0.25">
      <c r="A2577" s="45" t="s">
        <v>631</v>
      </c>
      <c r="B2577" s="45" t="s">
        <v>6194</v>
      </c>
      <c r="C2577" s="45" t="s">
        <v>6195</v>
      </c>
      <c r="D2577" s="45" t="s">
        <v>634</v>
      </c>
      <c r="E2577" s="45" t="s">
        <v>6196</v>
      </c>
      <c r="F2577" s="45" t="s">
        <v>473</v>
      </c>
      <c r="G2577" s="45" t="s">
        <v>674</v>
      </c>
      <c r="H2577" s="45" t="s">
        <v>6197</v>
      </c>
      <c r="I2577" s="46">
        <v>2</v>
      </c>
      <c r="J2577" s="45"/>
    </row>
    <row r="2578" spans="1:10" ht="16.5" x14ac:dyDescent="0.25">
      <c r="A2578" s="45" t="s">
        <v>631</v>
      </c>
      <c r="B2578" s="45" t="s">
        <v>6198</v>
      </c>
      <c r="C2578" s="45" t="s">
        <v>6199</v>
      </c>
      <c r="D2578" s="45" t="s">
        <v>634</v>
      </c>
      <c r="E2578" s="45" t="s">
        <v>6200</v>
      </c>
      <c r="F2578" s="45" t="s">
        <v>38</v>
      </c>
      <c r="G2578" s="45" t="s">
        <v>1057</v>
      </c>
      <c r="H2578" s="45" t="s">
        <v>1674</v>
      </c>
      <c r="I2578" s="46">
        <v>1</v>
      </c>
      <c r="J2578" s="45"/>
    </row>
    <row r="2579" spans="1:10" ht="16.5" x14ac:dyDescent="0.25">
      <c r="A2579" s="45" t="s">
        <v>631</v>
      </c>
      <c r="B2579" s="45" t="s">
        <v>6201</v>
      </c>
      <c r="C2579" s="45" t="s">
        <v>6202</v>
      </c>
      <c r="D2579" s="45" t="s">
        <v>634</v>
      </c>
      <c r="E2579" s="45" t="s">
        <v>6203</v>
      </c>
      <c r="F2579" s="45" t="s">
        <v>473</v>
      </c>
      <c r="G2579" s="45" t="s">
        <v>636</v>
      </c>
      <c r="H2579" s="45" t="s">
        <v>2512</v>
      </c>
      <c r="I2579" s="46">
        <v>2</v>
      </c>
      <c r="J2579" s="45"/>
    </row>
    <row r="2580" spans="1:10" ht="16.5" x14ac:dyDescent="0.25">
      <c r="A2580" s="45" t="s">
        <v>631</v>
      </c>
      <c r="B2580" s="45" t="s">
        <v>6204</v>
      </c>
      <c r="C2580" s="45" t="s">
        <v>6205</v>
      </c>
      <c r="D2580" s="45" t="s">
        <v>634</v>
      </c>
      <c r="E2580" s="45" t="s">
        <v>6206</v>
      </c>
      <c r="F2580" s="45" t="s">
        <v>38</v>
      </c>
      <c r="G2580" s="45" t="s">
        <v>738</v>
      </c>
      <c r="H2580" s="45" t="s">
        <v>5654</v>
      </c>
      <c r="I2580" s="46">
        <v>6</v>
      </c>
      <c r="J2580" s="45"/>
    </row>
    <row r="2581" spans="1:10" ht="16.5" x14ac:dyDescent="0.25">
      <c r="A2581" s="45" t="s">
        <v>631</v>
      </c>
      <c r="B2581" s="45" t="s">
        <v>6207</v>
      </c>
      <c r="C2581" s="45" t="s">
        <v>6208</v>
      </c>
      <c r="D2581" s="45" t="s">
        <v>634</v>
      </c>
      <c r="E2581" s="45" t="s">
        <v>990</v>
      </c>
      <c r="F2581" s="45" t="s">
        <v>38</v>
      </c>
      <c r="G2581" s="45" t="s">
        <v>663</v>
      </c>
      <c r="H2581" s="45" t="s">
        <v>991</v>
      </c>
      <c r="I2581" s="46">
        <v>1</v>
      </c>
      <c r="J2581" s="45"/>
    </row>
    <row r="2582" spans="1:10" ht="16.5" x14ac:dyDescent="0.25">
      <c r="A2582" s="45" t="s">
        <v>631</v>
      </c>
      <c r="B2582" s="45" t="s">
        <v>6207</v>
      </c>
      <c r="C2582" s="45" t="s">
        <v>6208</v>
      </c>
      <c r="D2582" s="45" t="s">
        <v>634</v>
      </c>
      <c r="E2582" s="45" t="s">
        <v>990</v>
      </c>
      <c r="F2582" s="45" t="s">
        <v>38</v>
      </c>
      <c r="G2582" s="45" t="s">
        <v>646</v>
      </c>
      <c r="H2582" s="45" t="s">
        <v>5318</v>
      </c>
      <c r="I2582" s="46">
        <v>4</v>
      </c>
      <c r="J2582" s="45"/>
    </row>
    <row r="2583" spans="1:10" ht="16.5" x14ac:dyDescent="0.25">
      <c r="A2583" s="45" t="s">
        <v>858</v>
      </c>
      <c r="B2583" s="45" t="s">
        <v>6209</v>
      </c>
      <c r="C2583" s="45" t="s">
        <v>6210</v>
      </c>
      <c r="D2583" s="45" t="s">
        <v>634</v>
      </c>
      <c r="E2583" s="45" t="s">
        <v>4482</v>
      </c>
      <c r="F2583" s="45" t="s">
        <v>473</v>
      </c>
      <c r="G2583" s="45" t="s">
        <v>646</v>
      </c>
      <c r="H2583" s="45" t="s">
        <v>2186</v>
      </c>
      <c r="I2583" s="46">
        <v>2</v>
      </c>
      <c r="J2583" s="45"/>
    </row>
    <row r="2584" spans="1:10" ht="16.5" x14ac:dyDescent="0.25">
      <c r="A2584" s="45" t="s">
        <v>631</v>
      </c>
      <c r="B2584" s="45" t="s">
        <v>6211</v>
      </c>
      <c r="C2584" s="45" t="s">
        <v>5987</v>
      </c>
      <c r="D2584" s="45" t="s">
        <v>634</v>
      </c>
      <c r="E2584" s="45" t="s">
        <v>6212</v>
      </c>
      <c r="F2584" s="45" t="s">
        <v>50</v>
      </c>
      <c r="G2584" s="45" t="s">
        <v>636</v>
      </c>
      <c r="H2584" s="45" t="s">
        <v>5989</v>
      </c>
      <c r="I2584" s="46">
        <v>1</v>
      </c>
      <c r="J2584" s="45"/>
    </row>
    <row r="2585" spans="1:10" ht="16.5" x14ac:dyDescent="0.25">
      <c r="A2585" s="45" t="s">
        <v>808</v>
      </c>
      <c r="B2585" s="45" t="s">
        <v>6213</v>
      </c>
      <c r="C2585" s="45" t="s">
        <v>6214</v>
      </c>
      <c r="D2585" s="45" t="s">
        <v>699</v>
      </c>
      <c r="E2585" s="45" t="s">
        <v>6215</v>
      </c>
      <c r="F2585" s="45" t="s">
        <v>473</v>
      </c>
      <c r="G2585" s="45" t="s">
        <v>667</v>
      </c>
      <c r="H2585" s="45" t="s">
        <v>983</v>
      </c>
      <c r="I2585" s="46">
        <v>0</v>
      </c>
      <c r="J2585" s="45"/>
    </row>
    <row r="2586" spans="1:10" ht="16.5" x14ac:dyDescent="0.25">
      <c r="A2586" s="45" t="s">
        <v>648</v>
      </c>
      <c r="B2586" s="45" t="s">
        <v>6216</v>
      </c>
      <c r="C2586" s="45" t="s">
        <v>6217</v>
      </c>
      <c r="D2586" s="45" t="s">
        <v>634</v>
      </c>
      <c r="E2586" s="45" t="s">
        <v>6218</v>
      </c>
      <c r="F2586" s="45" t="s">
        <v>47</v>
      </c>
      <c r="G2586" s="45" t="s">
        <v>652</v>
      </c>
      <c r="H2586" s="45" t="s">
        <v>6219</v>
      </c>
      <c r="I2586" s="46">
        <v>0</v>
      </c>
      <c r="J2586" s="45" t="s">
        <v>6220</v>
      </c>
    </row>
    <row r="2587" spans="1:10" ht="16.5" x14ac:dyDescent="0.25">
      <c r="A2587" s="45" t="s">
        <v>648</v>
      </c>
      <c r="B2587" s="45" t="s">
        <v>6216</v>
      </c>
      <c r="C2587" s="45" t="s">
        <v>6217</v>
      </c>
      <c r="D2587" s="45" t="s">
        <v>634</v>
      </c>
      <c r="E2587" s="45" t="s">
        <v>6218</v>
      </c>
      <c r="F2587" s="45" t="s">
        <v>47</v>
      </c>
      <c r="G2587" s="45" t="s">
        <v>652</v>
      </c>
      <c r="H2587" s="45" t="s">
        <v>6221</v>
      </c>
      <c r="I2587" s="46">
        <v>0</v>
      </c>
      <c r="J2587" s="45" t="s">
        <v>6222</v>
      </c>
    </row>
    <row r="2588" spans="1:10" ht="16.5" x14ac:dyDescent="0.25">
      <c r="A2588" s="45" t="s">
        <v>631</v>
      </c>
      <c r="B2588" s="45" t="s">
        <v>402</v>
      </c>
      <c r="C2588" s="45" t="s">
        <v>6223</v>
      </c>
      <c r="D2588" s="45" t="s">
        <v>634</v>
      </c>
      <c r="E2588" s="45" t="s">
        <v>6224</v>
      </c>
      <c r="F2588" s="45" t="s">
        <v>50</v>
      </c>
      <c r="G2588" s="45" t="s">
        <v>674</v>
      </c>
      <c r="H2588" s="45" t="s">
        <v>4706</v>
      </c>
      <c r="I2588" s="46">
        <v>11</v>
      </c>
      <c r="J2588" s="45"/>
    </row>
    <row r="2589" spans="1:10" ht="16.5" x14ac:dyDescent="0.25">
      <c r="A2589" s="45" t="s">
        <v>631</v>
      </c>
      <c r="B2589" s="45" t="s">
        <v>402</v>
      </c>
      <c r="C2589" s="45" t="s">
        <v>6223</v>
      </c>
      <c r="D2589" s="45" t="s">
        <v>634</v>
      </c>
      <c r="E2589" s="45" t="s">
        <v>6224</v>
      </c>
      <c r="F2589" s="45" t="s">
        <v>50</v>
      </c>
      <c r="G2589" s="45" t="s">
        <v>1804</v>
      </c>
      <c r="H2589" s="45" t="s">
        <v>6225</v>
      </c>
      <c r="I2589" s="46">
        <v>1</v>
      </c>
      <c r="J2589" s="45"/>
    </row>
    <row r="2590" spans="1:10" ht="16.5" x14ac:dyDescent="0.25">
      <c r="A2590" s="45" t="s">
        <v>631</v>
      </c>
      <c r="B2590" s="45" t="s">
        <v>6226</v>
      </c>
      <c r="C2590" s="45" t="s">
        <v>6227</v>
      </c>
      <c r="D2590" s="45" t="s">
        <v>634</v>
      </c>
      <c r="E2590" s="45" t="s">
        <v>6228</v>
      </c>
      <c r="F2590" s="45" t="s">
        <v>473</v>
      </c>
      <c r="G2590" s="45" t="s">
        <v>674</v>
      </c>
      <c r="H2590" s="45" t="s">
        <v>820</v>
      </c>
      <c r="I2590" s="46">
        <v>6</v>
      </c>
      <c r="J2590" s="45"/>
    </row>
    <row r="2591" spans="1:10" ht="16.5" x14ac:dyDescent="0.25">
      <c r="A2591" s="45" t="s">
        <v>631</v>
      </c>
      <c r="B2591" s="45" t="s">
        <v>6229</v>
      </c>
      <c r="C2591" s="45" t="s">
        <v>6230</v>
      </c>
      <c r="D2591" s="45" t="s">
        <v>634</v>
      </c>
      <c r="E2591" s="45" t="s">
        <v>6231</v>
      </c>
      <c r="F2591" s="45" t="s">
        <v>50</v>
      </c>
      <c r="G2591" s="45" t="s">
        <v>674</v>
      </c>
      <c r="H2591" s="45" t="s">
        <v>790</v>
      </c>
      <c r="I2591" s="46">
        <v>582</v>
      </c>
      <c r="J2591" s="45"/>
    </row>
    <row r="2592" spans="1:10" ht="16.5" x14ac:dyDescent="0.25">
      <c r="A2592" s="45" t="s">
        <v>631</v>
      </c>
      <c r="B2592" s="45" t="s">
        <v>6232</v>
      </c>
      <c r="C2592" s="45" t="s">
        <v>6233</v>
      </c>
      <c r="D2592" s="45" t="s">
        <v>699</v>
      </c>
      <c r="E2592" s="45" t="s">
        <v>6234</v>
      </c>
      <c r="F2592" s="45" t="s">
        <v>473</v>
      </c>
      <c r="G2592" s="45" t="s">
        <v>646</v>
      </c>
      <c r="H2592" s="45" t="s">
        <v>713</v>
      </c>
      <c r="I2592" s="46">
        <v>0</v>
      </c>
      <c r="J2592" s="45"/>
    </row>
    <row r="2593" spans="1:10" ht="16.5" x14ac:dyDescent="0.25">
      <c r="A2593" s="45" t="s">
        <v>631</v>
      </c>
      <c r="B2593" s="45" t="s">
        <v>6235</v>
      </c>
      <c r="C2593" s="45" t="s">
        <v>1744</v>
      </c>
      <c r="D2593" s="45" t="s">
        <v>634</v>
      </c>
      <c r="E2593" s="45" t="s">
        <v>6236</v>
      </c>
      <c r="F2593" s="45" t="s">
        <v>38</v>
      </c>
      <c r="G2593" s="45" t="s">
        <v>738</v>
      </c>
      <c r="H2593" s="45" t="s">
        <v>3985</v>
      </c>
      <c r="I2593" s="46">
        <v>3</v>
      </c>
      <c r="J2593" s="45"/>
    </row>
    <row r="2594" spans="1:10" ht="16.5" x14ac:dyDescent="0.25">
      <c r="A2594" s="45" t="s">
        <v>631</v>
      </c>
      <c r="B2594" s="45" t="s">
        <v>452</v>
      </c>
      <c r="C2594" s="45" t="s">
        <v>6237</v>
      </c>
      <c r="D2594" s="45" t="s">
        <v>634</v>
      </c>
      <c r="E2594" s="45" t="s">
        <v>6238</v>
      </c>
      <c r="F2594" s="45" t="s">
        <v>38</v>
      </c>
      <c r="G2594" s="45" t="s">
        <v>674</v>
      </c>
      <c r="H2594" s="45" t="s">
        <v>3868</v>
      </c>
      <c r="I2594" s="46">
        <v>1</v>
      </c>
      <c r="J2594" s="45"/>
    </row>
    <row r="2595" spans="1:10" ht="16.5" x14ac:dyDescent="0.25">
      <c r="A2595" s="45" t="s">
        <v>631</v>
      </c>
      <c r="B2595" s="45" t="s">
        <v>6239</v>
      </c>
      <c r="C2595" s="45" t="s">
        <v>6240</v>
      </c>
      <c r="D2595" s="45" t="s">
        <v>634</v>
      </c>
      <c r="E2595" s="45" t="s">
        <v>6241</v>
      </c>
      <c r="F2595" s="45" t="s">
        <v>50</v>
      </c>
      <c r="G2595" s="45" t="s">
        <v>663</v>
      </c>
      <c r="H2595" s="45" t="s">
        <v>6242</v>
      </c>
      <c r="I2595" s="46">
        <v>2</v>
      </c>
      <c r="J2595" s="45"/>
    </row>
    <row r="2596" spans="1:10" ht="16.5" x14ac:dyDescent="0.25">
      <c r="A2596" s="45" t="s">
        <v>631</v>
      </c>
      <c r="B2596" s="45" t="s">
        <v>6243</v>
      </c>
      <c r="C2596" s="45" t="s">
        <v>6244</v>
      </c>
      <c r="D2596" s="45" t="s">
        <v>699</v>
      </c>
      <c r="E2596" s="45" t="s">
        <v>6245</v>
      </c>
      <c r="F2596" s="45" t="s">
        <v>50</v>
      </c>
      <c r="G2596" s="45" t="s">
        <v>683</v>
      </c>
      <c r="H2596" s="45" t="s">
        <v>701</v>
      </c>
      <c r="I2596" s="46">
        <v>0</v>
      </c>
      <c r="J2596" s="45"/>
    </row>
    <row r="2597" spans="1:10" ht="16.5" x14ac:dyDescent="0.25">
      <c r="A2597" s="45" t="s">
        <v>631</v>
      </c>
      <c r="B2597" s="45" t="s">
        <v>6243</v>
      </c>
      <c r="C2597" s="45" t="s">
        <v>6244</v>
      </c>
      <c r="D2597" s="45" t="s">
        <v>699</v>
      </c>
      <c r="E2597" s="45" t="s">
        <v>6245</v>
      </c>
      <c r="F2597" s="45" t="s">
        <v>50</v>
      </c>
      <c r="G2597" s="45" t="s">
        <v>636</v>
      </c>
      <c r="H2597" s="45" t="s">
        <v>2335</v>
      </c>
      <c r="I2597" s="46">
        <v>250</v>
      </c>
      <c r="J2597" s="45"/>
    </row>
    <row r="2598" spans="1:10" ht="16.5" x14ac:dyDescent="0.25">
      <c r="A2598" s="45" t="s">
        <v>808</v>
      </c>
      <c r="B2598" s="45" t="s">
        <v>6246</v>
      </c>
      <c r="C2598" s="45" t="s">
        <v>875</v>
      </c>
      <c r="D2598" s="45" t="s">
        <v>634</v>
      </c>
      <c r="E2598" s="45" t="s">
        <v>876</v>
      </c>
      <c r="F2598" s="45" t="s">
        <v>473</v>
      </c>
      <c r="G2598" s="45" t="s">
        <v>659</v>
      </c>
      <c r="H2598" s="45" t="s">
        <v>877</v>
      </c>
      <c r="I2598" s="46">
        <v>0</v>
      </c>
      <c r="J2598" s="45"/>
    </row>
    <row r="2599" spans="1:10" ht="16.5" x14ac:dyDescent="0.25">
      <c r="A2599" s="45" t="s">
        <v>631</v>
      </c>
      <c r="B2599" s="45" t="s">
        <v>6247</v>
      </c>
      <c r="C2599" s="45" t="s">
        <v>6248</v>
      </c>
      <c r="D2599" s="45" t="s">
        <v>634</v>
      </c>
      <c r="E2599" s="45" t="s">
        <v>6249</v>
      </c>
      <c r="F2599" s="45" t="s">
        <v>50</v>
      </c>
      <c r="G2599" s="45" t="s">
        <v>674</v>
      </c>
      <c r="H2599" s="45" t="s">
        <v>2610</v>
      </c>
      <c r="I2599" s="46">
        <v>1</v>
      </c>
      <c r="J2599" s="45"/>
    </row>
    <row r="2600" spans="1:10" ht="16.5" x14ac:dyDescent="0.25">
      <c r="A2600" s="45" t="s">
        <v>631</v>
      </c>
      <c r="B2600" s="45" t="s">
        <v>6250</v>
      </c>
      <c r="C2600" s="45" t="s">
        <v>6251</v>
      </c>
      <c r="D2600" s="45" t="s">
        <v>634</v>
      </c>
      <c r="E2600" s="45" t="s">
        <v>6252</v>
      </c>
      <c r="F2600" s="45" t="s">
        <v>50</v>
      </c>
      <c r="G2600" s="45" t="s">
        <v>674</v>
      </c>
      <c r="H2600" s="45" t="s">
        <v>2567</v>
      </c>
      <c r="I2600" s="46">
        <v>2</v>
      </c>
      <c r="J2600" s="45"/>
    </row>
    <row r="2601" spans="1:10" ht="16.5" x14ac:dyDescent="0.25">
      <c r="A2601" s="45" t="s">
        <v>631</v>
      </c>
      <c r="B2601" s="45" t="s">
        <v>6253</v>
      </c>
      <c r="C2601" s="45" t="s">
        <v>6254</v>
      </c>
      <c r="D2601" s="45" t="s">
        <v>634</v>
      </c>
      <c r="E2601" s="45" t="s">
        <v>6255</v>
      </c>
      <c r="F2601" s="45" t="s">
        <v>38</v>
      </c>
      <c r="G2601" s="45" t="s">
        <v>636</v>
      </c>
      <c r="H2601" s="45" t="s">
        <v>2699</v>
      </c>
      <c r="I2601" s="46">
        <v>1</v>
      </c>
      <c r="J2601" s="45"/>
    </row>
    <row r="2602" spans="1:10" ht="16.5" x14ac:dyDescent="0.25">
      <c r="A2602" s="45" t="s">
        <v>631</v>
      </c>
      <c r="B2602" s="45" t="s">
        <v>6256</v>
      </c>
      <c r="C2602" s="45" t="s">
        <v>6257</v>
      </c>
      <c r="D2602" s="45" t="s">
        <v>634</v>
      </c>
      <c r="E2602" s="45" t="s">
        <v>6258</v>
      </c>
      <c r="F2602" s="45" t="s">
        <v>50</v>
      </c>
      <c r="G2602" s="45" t="s">
        <v>674</v>
      </c>
      <c r="H2602" s="45" t="s">
        <v>4137</v>
      </c>
      <c r="I2602" s="46">
        <v>1</v>
      </c>
      <c r="J2602" s="45"/>
    </row>
    <row r="2603" spans="1:10" ht="16.5" x14ac:dyDescent="0.25">
      <c r="A2603" s="45" t="s">
        <v>648</v>
      </c>
      <c r="B2603" s="45" t="s">
        <v>6259</v>
      </c>
      <c r="C2603" s="45" t="s">
        <v>6260</v>
      </c>
      <c r="D2603" s="45" t="s">
        <v>634</v>
      </c>
      <c r="E2603" s="45" t="s">
        <v>6261</v>
      </c>
      <c r="F2603" s="45" t="s">
        <v>47</v>
      </c>
      <c r="G2603" s="45" t="s">
        <v>665</v>
      </c>
      <c r="H2603" s="45" t="s">
        <v>982</v>
      </c>
      <c r="I2603" s="46">
        <v>0</v>
      </c>
      <c r="J2603" s="45" t="s">
        <v>6262</v>
      </c>
    </row>
    <row r="2604" spans="1:10" ht="16.5" x14ac:dyDescent="0.25">
      <c r="A2604" s="45" t="s">
        <v>648</v>
      </c>
      <c r="B2604" s="45" t="s">
        <v>6259</v>
      </c>
      <c r="C2604" s="45" t="s">
        <v>6260</v>
      </c>
      <c r="D2604" s="45" t="s">
        <v>634</v>
      </c>
      <c r="E2604" s="45" t="s">
        <v>6261</v>
      </c>
      <c r="F2604" s="45" t="s">
        <v>47</v>
      </c>
      <c r="G2604" s="45" t="s">
        <v>665</v>
      </c>
      <c r="H2604" s="45" t="s">
        <v>6263</v>
      </c>
      <c r="I2604" s="46">
        <v>1</v>
      </c>
      <c r="J2604" s="45" t="s">
        <v>6264</v>
      </c>
    </row>
    <row r="2605" spans="1:10" ht="16.5" x14ac:dyDescent="0.25">
      <c r="A2605" s="45" t="s">
        <v>648</v>
      </c>
      <c r="B2605" s="45" t="s">
        <v>6259</v>
      </c>
      <c r="C2605" s="45" t="s">
        <v>6260</v>
      </c>
      <c r="D2605" s="45" t="s">
        <v>634</v>
      </c>
      <c r="E2605" s="45" t="s">
        <v>6261</v>
      </c>
      <c r="F2605" s="45" t="s">
        <v>47</v>
      </c>
      <c r="G2605" s="45" t="s">
        <v>665</v>
      </c>
      <c r="H2605" s="45" t="s">
        <v>6263</v>
      </c>
      <c r="I2605" s="46">
        <v>4</v>
      </c>
      <c r="J2605" s="45" t="s">
        <v>2910</v>
      </c>
    </row>
    <row r="2606" spans="1:10" ht="16.5" x14ac:dyDescent="0.25">
      <c r="A2606" s="45" t="s">
        <v>648</v>
      </c>
      <c r="B2606" s="45" t="s">
        <v>6259</v>
      </c>
      <c r="C2606" s="45" t="s">
        <v>6260</v>
      </c>
      <c r="D2606" s="45" t="s">
        <v>699</v>
      </c>
      <c r="E2606" s="45" t="s">
        <v>6261</v>
      </c>
      <c r="F2606" s="45" t="s">
        <v>47</v>
      </c>
      <c r="G2606" s="45" t="s">
        <v>1319</v>
      </c>
      <c r="H2606" s="45" t="s">
        <v>6265</v>
      </c>
      <c r="I2606" s="46">
        <v>0</v>
      </c>
      <c r="J2606" s="45" t="s">
        <v>6266</v>
      </c>
    </row>
    <row r="2607" spans="1:10" ht="16.5" x14ac:dyDescent="0.25">
      <c r="A2607" s="45" t="s">
        <v>648</v>
      </c>
      <c r="B2607" s="45" t="s">
        <v>6259</v>
      </c>
      <c r="C2607" s="45" t="s">
        <v>6260</v>
      </c>
      <c r="D2607" s="45" t="s">
        <v>699</v>
      </c>
      <c r="E2607" s="45" t="s">
        <v>6261</v>
      </c>
      <c r="F2607" s="45" t="s">
        <v>47</v>
      </c>
      <c r="G2607" s="45" t="s">
        <v>1319</v>
      </c>
      <c r="H2607" s="45" t="s">
        <v>6267</v>
      </c>
      <c r="I2607" s="46">
        <v>0</v>
      </c>
      <c r="J2607" s="45" t="s">
        <v>6268</v>
      </c>
    </row>
    <row r="2608" spans="1:10" ht="16.5" x14ac:dyDescent="0.25">
      <c r="A2608" s="45" t="s">
        <v>648</v>
      </c>
      <c r="B2608" s="45" t="s">
        <v>6259</v>
      </c>
      <c r="C2608" s="45" t="s">
        <v>6260</v>
      </c>
      <c r="D2608" s="45" t="s">
        <v>634</v>
      </c>
      <c r="E2608" s="45" t="s">
        <v>6261</v>
      </c>
      <c r="F2608" s="45" t="s">
        <v>47</v>
      </c>
      <c r="G2608" s="45" t="s">
        <v>1319</v>
      </c>
      <c r="H2608" s="45" t="s">
        <v>6267</v>
      </c>
      <c r="I2608" s="46">
        <v>0</v>
      </c>
      <c r="J2608" s="45" t="s">
        <v>6269</v>
      </c>
    </row>
    <row r="2609" spans="1:10" ht="16.5" x14ac:dyDescent="0.25">
      <c r="A2609" s="45" t="s">
        <v>648</v>
      </c>
      <c r="B2609" s="45" t="s">
        <v>6259</v>
      </c>
      <c r="C2609" s="45" t="s">
        <v>6260</v>
      </c>
      <c r="D2609" s="45" t="s">
        <v>634</v>
      </c>
      <c r="E2609" s="45" t="s">
        <v>6261</v>
      </c>
      <c r="F2609" s="45" t="s">
        <v>47</v>
      </c>
      <c r="G2609" s="45" t="s">
        <v>1319</v>
      </c>
      <c r="H2609" s="45" t="s">
        <v>6267</v>
      </c>
      <c r="I2609" s="46">
        <v>1</v>
      </c>
      <c r="J2609" s="45" t="s">
        <v>6262</v>
      </c>
    </row>
    <row r="2610" spans="1:10" ht="16.5" x14ac:dyDescent="0.25">
      <c r="A2610" s="45" t="s">
        <v>648</v>
      </c>
      <c r="B2610" s="45" t="s">
        <v>6259</v>
      </c>
      <c r="C2610" s="45" t="s">
        <v>6260</v>
      </c>
      <c r="D2610" s="45" t="s">
        <v>634</v>
      </c>
      <c r="E2610" s="45" t="s">
        <v>6261</v>
      </c>
      <c r="F2610" s="45" t="s">
        <v>47</v>
      </c>
      <c r="G2610" s="45" t="s">
        <v>667</v>
      </c>
      <c r="H2610" s="45" t="s">
        <v>1570</v>
      </c>
      <c r="I2610" s="46">
        <v>0</v>
      </c>
      <c r="J2610" s="45" t="s">
        <v>6262</v>
      </c>
    </row>
    <row r="2611" spans="1:10" ht="16.5" x14ac:dyDescent="0.25">
      <c r="A2611" s="45" t="s">
        <v>631</v>
      </c>
      <c r="B2611" s="45" t="s">
        <v>6270</v>
      </c>
      <c r="C2611" s="45" t="s">
        <v>3163</v>
      </c>
      <c r="D2611" s="45" t="s">
        <v>634</v>
      </c>
      <c r="E2611" s="45" t="s">
        <v>6271</v>
      </c>
      <c r="F2611" s="45" t="s">
        <v>38</v>
      </c>
      <c r="G2611" s="45" t="s">
        <v>646</v>
      </c>
      <c r="H2611" s="45" t="s">
        <v>987</v>
      </c>
      <c r="I2611" s="46">
        <v>1</v>
      </c>
      <c r="J2611" s="45"/>
    </row>
    <row r="2612" spans="1:10" ht="16.5" x14ac:dyDescent="0.25">
      <c r="A2612" s="45" t="s">
        <v>858</v>
      </c>
      <c r="B2612" s="45" t="s">
        <v>6272</v>
      </c>
      <c r="C2612" s="45" t="s">
        <v>6273</v>
      </c>
      <c r="D2612" s="45" t="s">
        <v>634</v>
      </c>
      <c r="E2612" s="45" t="s">
        <v>6274</v>
      </c>
      <c r="F2612" s="45" t="s">
        <v>38</v>
      </c>
      <c r="G2612" s="45" t="s">
        <v>646</v>
      </c>
      <c r="H2612" s="45" t="s">
        <v>862</v>
      </c>
      <c r="I2612" s="46">
        <v>1</v>
      </c>
      <c r="J2612" s="45"/>
    </row>
    <row r="2613" spans="1:10" ht="16.5" x14ac:dyDescent="0.25">
      <c r="A2613" s="45" t="s">
        <v>858</v>
      </c>
      <c r="B2613" s="45" t="s">
        <v>6272</v>
      </c>
      <c r="C2613" s="45" t="s">
        <v>6273</v>
      </c>
      <c r="D2613" s="45" t="s">
        <v>634</v>
      </c>
      <c r="E2613" s="45" t="s">
        <v>6274</v>
      </c>
      <c r="F2613" s="45" t="s">
        <v>38</v>
      </c>
      <c r="G2613" s="45" t="s">
        <v>667</v>
      </c>
      <c r="H2613" s="45" t="s">
        <v>863</v>
      </c>
      <c r="I2613" s="46">
        <v>1</v>
      </c>
      <c r="J2613" s="45"/>
    </row>
    <row r="2614" spans="1:10" ht="16.5" x14ac:dyDescent="0.25">
      <c r="A2614" s="45" t="s">
        <v>808</v>
      </c>
      <c r="B2614" s="45" t="s">
        <v>6275</v>
      </c>
      <c r="C2614" s="45" t="s">
        <v>6276</v>
      </c>
      <c r="D2614" s="45" t="s">
        <v>634</v>
      </c>
      <c r="E2614" s="45" t="s">
        <v>6277</v>
      </c>
      <c r="F2614" s="45" t="s">
        <v>473</v>
      </c>
      <c r="G2614" s="45" t="s">
        <v>659</v>
      </c>
      <c r="H2614" s="45" t="s">
        <v>2305</v>
      </c>
      <c r="I2614" s="46">
        <v>0</v>
      </c>
      <c r="J2614" s="45"/>
    </row>
    <row r="2615" spans="1:10" ht="16.5" x14ac:dyDescent="0.25">
      <c r="A2615" s="45" t="s">
        <v>631</v>
      </c>
      <c r="B2615" s="45" t="s">
        <v>6278</v>
      </c>
      <c r="C2615" s="45" t="s">
        <v>6279</v>
      </c>
      <c r="D2615" s="45" t="s">
        <v>699</v>
      </c>
      <c r="E2615" s="45" t="s">
        <v>6280</v>
      </c>
      <c r="F2615" s="45" t="s">
        <v>38</v>
      </c>
      <c r="G2615" s="45" t="s">
        <v>646</v>
      </c>
      <c r="H2615" s="45" t="s">
        <v>713</v>
      </c>
      <c r="I2615" s="46">
        <v>0</v>
      </c>
      <c r="J2615" s="45"/>
    </row>
    <row r="2616" spans="1:10" ht="16.5" x14ac:dyDescent="0.25">
      <c r="A2616" s="45" t="s">
        <v>655</v>
      </c>
      <c r="B2616" s="45" t="s">
        <v>6281</v>
      </c>
      <c r="C2616" s="45" t="s">
        <v>1410</v>
      </c>
      <c r="D2616" s="45" t="s">
        <v>634</v>
      </c>
      <c r="E2616" s="45" t="s">
        <v>1411</v>
      </c>
      <c r="F2616" s="45" t="s">
        <v>473</v>
      </c>
      <c r="G2616" s="45" t="s">
        <v>659</v>
      </c>
      <c r="H2616" s="45" t="s">
        <v>1412</v>
      </c>
      <c r="I2616" s="46">
        <v>1</v>
      </c>
      <c r="J2616" s="45"/>
    </row>
    <row r="2617" spans="1:10" ht="16.5" x14ac:dyDescent="0.25">
      <c r="A2617" s="45" t="s">
        <v>631</v>
      </c>
      <c r="B2617" s="45" t="s">
        <v>6282</v>
      </c>
      <c r="C2617" s="45" t="s">
        <v>6283</v>
      </c>
      <c r="D2617" s="45" t="s">
        <v>699</v>
      </c>
      <c r="E2617" s="45" t="s">
        <v>6284</v>
      </c>
      <c r="F2617" s="45" t="s">
        <v>473</v>
      </c>
      <c r="G2617" s="45" t="s">
        <v>683</v>
      </c>
      <c r="H2617" s="45" t="s">
        <v>701</v>
      </c>
      <c r="I2617" s="46">
        <v>0</v>
      </c>
      <c r="J2617" s="45"/>
    </row>
    <row r="2618" spans="1:10" ht="16.5" x14ac:dyDescent="0.25">
      <c r="A2618" s="45" t="s">
        <v>808</v>
      </c>
      <c r="B2618" s="45" t="s">
        <v>6285</v>
      </c>
      <c r="C2618" s="45" t="s">
        <v>1041</v>
      </c>
      <c r="D2618" s="45" t="s">
        <v>699</v>
      </c>
      <c r="E2618" s="45" t="s">
        <v>6286</v>
      </c>
      <c r="F2618" s="45" t="s">
        <v>38</v>
      </c>
      <c r="G2618" s="45" t="s">
        <v>646</v>
      </c>
      <c r="H2618" s="45" t="s">
        <v>812</v>
      </c>
      <c r="I2618" s="46">
        <v>0</v>
      </c>
      <c r="J2618" s="45"/>
    </row>
    <row r="2619" spans="1:10" ht="16.5" x14ac:dyDescent="0.25">
      <c r="A2619" s="45" t="s">
        <v>808</v>
      </c>
      <c r="B2619" s="45" t="s">
        <v>6285</v>
      </c>
      <c r="C2619" s="45" t="s">
        <v>1041</v>
      </c>
      <c r="D2619" s="45" t="s">
        <v>813</v>
      </c>
      <c r="E2619" s="45" t="s">
        <v>6286</v>
      </c>
      <c r="F2619" s="45" t="s">
        <v>38</v>
      </c>
      <c r="G2619" s="45" t="s">
        <v>646</v>
      </c>
      <c r="H2619" s="45" t="s">
        <v>713</v>
      </c>
      <c r="I2619" s="46">
        <v>2</v>
      </c>
      <c r="J2619" s="45"/>
    </row>
    <row r="2620" spans="1:10" ht="16.5" x14ac:dyDescent="0.25">
      <c r="A2620" s="45" t="s">
        <v>631</v>
      </c>
      <c r="B2620" s="45" t="s">
        <v>6287</v>
      </c>
      <c r="C2620" s="45" t="s">
        <v>6288</v>
      </c>
      <c r="D2620" s="45" t="s">
        <v>634</v>
      </c>
      <c r="E2620" s="45" t="s">
        <v>6289</v>
      </c>
      <c r="F2620" s="45" t="s">
        <v>50</v>
      </c>
      <c r="G2620" s="45" t="s">
        <v>674</v>
      </c>
      <c r="H2620" s="45" t="s">
        <v>6290</v>
      </c>
      <c r="I2620" s="46">
        <v>2</v>
      </c>
      <c r="J2620" s="45"/>
    </row>
    <row r="2621" spans="1:10" ht="16.5" x14ac:dyDescent="0.25">
      <c r="A2621" s="45" t="s">
        <v>631</v>
      </c>
      <c r="B2621" s="45" t="s">
        <v>6291</v>
      </c>
      <c r="C2621" s="45" t="s">
        <v>6292</v>
      </c>
      <c r="D2621" s="45" t="s">
        <v>699</v>
      </c>
      <c r="E2621" s="45" t="s">
        <v>6293</v>
      </c>
      <c r="F2621" s="45" t="s">
        <v>473</v>
      </c>
      <c r="G2621" s="45" t="s">
        <v>646</v>
      </c>
      <c r="H2621" s="45" t="s">
        <v>713</v>
      </c>
      <c r="I2621" s="46">
        <v>0</v>
      </c>
      <c r="J2621" s="45"/>
    </row>
    <row r="2622" spans="1:10" ht="16.5" x14ac:dyDescent="0.25">
      <c r="A2622" s="45" t="s">
        <v>631</v>
      </c>
      <c r="B2622" s="45" t="s">
        <v>6294</v>
      </c>
      <c r="C2622" s="45" t="s">
        <v>1449</v>
      </c>
      <c r="D2622" s="45" t="s">
        <v>634</v>
      </c>
      <c r="E2622" s="45" t="s">
        <v>6295</v>
      </c>
      <c r="F2622" s="45" t="s">
        <v>38</v>
      </c>
      <c r="G2622" s="45" t="s">
        <v>659</v>
      </c>
      <c r="H2622" s="45" t="s">
        <v>1451</v>
      </c>
      <c r="I2622" s="46">
        <v>1</v>
      </c>
      <c r="J2622" s="45"/>
    </row>
    <row r="2623" spans="1:10" ht="16.5" x14ac:dyDescent="0.25">
      <c r="A2623" s="45" t="s">
        <v>631</v>
      </c>
      <c r="B2623" s="45" t="s">
        <v>6296</v>
      </c>
      <c r="C2623" s="45" t="s">
        <v>6297</v>
      </c>
      <c r="D2623" s="45" t="s">
        <v>634</v>
      </c>
      <c r="E2623" s="45" t="s">
        <v>861</v>
      </c>
      <c r="F2623" s="45" t="s">
        <v>38</v>
      </c>
      <c r="G2623" s="45" t="s">
        <v>646</v>
      </c>
      <c r="H2623" s="45" t="s">
        <v>4730</v>
      </c>
      <c r="I2623" s="46">
        <v>1</v>
      </c>
      <c r="J2623" s="45"/>
    </row>
    <row r="2624" spans="1:10" ht="16.5" x14ac:dyDescent="0.25">
      <c r="A2624" s="45" t="s">
        <v>631</v>
      </c>
      <c r="B2624" s="45" t="s">
        <v>6296</v>
      </c>
      <c r="C2624" s="45" t="s">
        <v>6297</v>
      </c>
      <c r="D2624" s="45" t="s">
        <v>634</v>
      </c>
      <c r="E2624" s="45" t="s">
        <v>861</v>
      </c>
      <c r="F2624" s="45" t="s">
        <v>38</v>
      </c>
      <c r="G2624" s="45" t="s">
        <v>667</v>
      </c>
      <c r="H2624" s="45" t="s">
        <v>863</v>
      </c>
      <c r="I2624" s="46">
        <v>1</v>
      </c>
      <c r="J2624" s="45"/>
    </row>
    <row r="2625" spans="1:10" ht="16.5" x14ac:dyDescent="0.25">
      <c r="A2625" s="45" t="s">
        <v>631</v>
      </c>
      <c r="B2625" s="45" t="s">
        <v>6298</v>
      </c>
      <c r="C2625" s="45" t="s">
        <v>6299</v>
      </c>
      <c r="D2625" s="45" t="s">
        <v>634</v>
      </c>
      <c r="E2625" s="45" t="s">
        <v>6300</v>
      </c>
      <c r="F2625" s="45" t="s">
        <v>38</v>
      </c>
      <c r="G2625" s="45" t="s">
        <v>674</v>
      </c>
      <c r="H2625" s="45" t="s">
        <v>3739</v>
      </c>
      <c r="I2625" s="46">
        <v>1</v>
      </c>
      <c r="J2625" s="45"/>
    </row>
    <row r="2626" spans="1:10" ht="16.5" x14ac:dyDescent="0.25">
      <c r="A2626" s="45" t="s">
        <v>631</v>
      </c>
      <c r="B2626" s="45" t="s">
        <v>6301</v>
      </c>
      <c r="C2626" s="45" t="s">
        <v>6302</v>
      </c>
      <c r="D2626" s="45" t="s">
        <v>634</v>
      </c>
      <c r="E2626" s="45" t="s">
        <v>6303</v>
      </c>
      <c r="F2626" s="45" t="s">
        <v>38</v>
      </c>
      <c r="G2626" s="45" t="s">
        <v>646</v>
      </c>
      <c r="H2626" s="45" t="s">
        <v>846</v>
      </c>
      <c r="I2626" s="46">
        <v>1</v>
      </c>
      <c r="J2626" s="45"/>
    </row>
    <row r="2627" spans="1:10" ht="16.5" x14ac:dyDescent="0.25">
      <c r="A2627" s="45" t="s">
        <v>631</v>
      </c>
      <c r="B2627" s="45" t="s">
        <v>6304</v>
      </c>
      <c r="C2627" s="45" t="s">
        <v>6305</v>
      </c>
      <c r="D2627" s="45" t="s">
        <v>634</v>
      </c>
      <c r="E2627" s="45" t="s">
        <v>6306</v>
      </c>
      <c r="F2627" s="45" t="s">
        <v>38</v>
      </c>
      <c r="G2627" s="45" t="s">
        <v>674</v>
      </c>
      <c r="H2627" s="45" t="s">
        <v>1925</v>
      </c>
      <c r="I2627" s="46">
        <v>1</v>
      </c>
      <c r="J2627" s="45"/>
    </row>
    <row r="2628" spans="1:10" ht="16.5" x14ac:dyDescent="0.25">
      <c r="A2628" s="45" t="s">
        <v>631</v>
      </c>
      <c r="B2628" s="45" t="s">
        <v>6307</v>
      </c>
      <c r="C2628" s="45" t="s">
        <v>6308</v>
      </c>
      <c r="D2628" s="45" t="s">
        <v>634</v>
      </c>
      <c r="E2628" s="45" t="s">
        <v>6309</v>
      </c>
      <c r="F2628" s="45" t="s">
        <v>50</v>
      </c>
      <c r="G2628" s="45" t="s">
        <v>674</v>
      </c>
      <c r="H2628" s="45" t="s">
        <v>6310</v>
      </c>
      <c r="I2628" s="46">
        <v>2</v>
      </c>
      <c r="J2628" s="45"/>
    </row>
    <row r="2629" spans="1:10" ht="16.5" x14ac:dyDescent="0.25">
      <c r="A2629" s="45" t="s">
        <v>631</v>
      </c>
      <c r="B2629" s="45" t="s">
        <v>6311</v>
      </c>
      <c r="C2629" s="45" t="s">
        <v>779</v>
      </c>
      <c r="D2629" s="45" t="s">
        <v>634</v>
      </c>
      <c r="E2629" s="45" t="s">
        <v>6312</v>
      </c>
      <c r="F2629" s="45" t="s">
        <v>473</v>
      </c>
      <c r="G2629" s="45" t="s">
        <v>738</v>
      </c>
      <c r="H2629" s="45" t="s">
        <v>1916</v>
      </c>
      <c r="I2629" s="46">
        <v>1</v>
      </c>
      <c r="J2629" s="45"/>
    </row>
    <row r="2630" spans="1:10" ht="16.5" x14ac:dyDescent="0.25">
      <c r="A2630" s="45" t="s">
        <v>631</v>
      </c>
      <c r="B2630" s="45" t="s">
        <v>6313</v>
      </c>
      <c r="C2630" s="45" t="s">
        <v>6314</v>
      </c>
      <c r="D2630" s="45" t="s">
        <v>699</v>
      </c>
      <c r="E2630" s="45" t="s">
        <v>6315</v>
      </c>
      <c r="F2630" s="45" t="s">
        <v>38</v>
      </c>
      <c r="G2630" s="45" t="s">
        <v>667</v>
      </c>
      <c r="H2630" s="45" t="s">
        <v>983</v>
      </c>
      <c r="I2630" s="46">
        <v>0</v>
      </c>
      <c r="J2630" s="45"/>
    </row>
    <row r="2631" spans="1:10" ht="16.5" x14ac:dyDescent="0.25">
      <c r="A2631" s="45" t="s">
        <v>631</v>
      </c>
      <c r="B2631" s="45" t="s">
        <v>6316</v>
      </c>
      <c r="C2631" s="45" t="s">
        <v>6317</v>
      </c>
      <c r="D2631" s="45" t="s">
        <v>634</v>
      </c>
      <c r="E2631" s="45" t="s">
        <v>6318</v>
      </c>
      <c r="F2631" s="45" t="s">
        <v>50</v>
      </c>
      <c r="G2631" s="45" t="s">
        <v>636</v>
      </c>
      <c r="H2631" s="45" t="s">
        <v>6319</v>
      </c>
      <c r="I2631" s="46">
        <v>1</v>
      </c>
      <c r="J2631" s="45"/>
    </row>
    <row r="2632" spans="1:10" ht="16.5" x14ac:dyDescent="0.25">
      <c r="A2632" s="45" t="s">
        <v>631</v>
      </c>
      <c r="B2632" s="45" t="s">
        <v>6320</v>
      </c>
      <c r="C2632" s="45" t="s">
        <v>1846</v>
      </c>
      <c r="D2632" s="45" t="s">
        <v>634</v>
      </c>
      <c r="E2632" s="45" t="s">
        <v>933</v>
      </c>
      <c r="F2632" s="45" t="s">
        <v>38</v>
      </c>
      <c r="G2632" s="45" t="s">
        <v>646</v>
      </c>
      <c r="H2632" s="45" t="s">
        <v>679</v>
      </c>
      <c r="I2632" s="46">
        <v>2</v>
      </c>
      <c r="J2632" s="45"/>
    </row>
    <row r="2633" spans="1:10" ht="16.5" x14ac:dyDescent="0.25">
      <c r="A2633" s="45" t="s">
        <v>631</v>
      </c>
      <c r="B2633" s="45" t="s">
        <v>6320</v>
      </c>
      <c r="C2633" s="45" t="s">
        <v>1846</v>
      </c>
      <c r="D2633" s="45" t="s">
        <v>634</v>
      </c>
      <c r="E2633" s="45" t="s">
        <v>933</v>
      </c>
      <c r="F2633" s="45" t="s">
        <v>38</v>
      </c>
      <c r="G2633" s="45" t="s">
        <v>665</v>
      </c>
      <c r="H2633" s="45" t="s">
        <v>934</v>
      </c>
      <c r="I2633" s="46">
        <v>1</v>
      </c>
      <c r="J2633" s="45"/>
    </row>
    <row r="2634" spans="1:10" ht="16.5" x14ac:dyDescent="0.25">
      <c r="A2634" s="45" t="s">
        <v>631</v>
      </c>
      <c r="B2634" s="45" t="s">
        <v>6321</v>
      </c>
      <c r="C2634" s="45" t="s">
        <v>6322</v>
      </c>
      <c r="D2634" s="45" t="s">
        <v>634</v>
      </c>
      <c r="E2634" s="45" t="s">
        <v>6323</v>
      </c>
      <c r="F2634" s="45" t="s">
        <v>38</v>
      </c>
      <c r="G2634" s="45" t="s">
        <v>646</v>
      </c>
      <c r="H2634" s="45" t="s">
        <v>987</v>
      </c>
      <c r="I2634" s="46">
        <v>1</v>
      </c>
      <c r="J2634" s="45"/>
    </row>
    <row r="2635" spans="1:10" ht="16.5" x14ac:dyDescent="0.25">
      <c r="A2635" s="45" t="s">
        <v>631</v>
      </c>
      <c r="B2635" s="45" t="s">
        <v>6321</v>
      </c>
      <c r="C2635" s="45" t="s">
        <v>6322</v>
      </c>
      <c r="D2635" s="45" t="s">
        <v>634</v>
      </c>
      <c r="E2635" s="45" t="s">
        <v>6323</v>
      </c>
      <c r="F2635" s="45" t="s">
        <v>38</v>
      </c>
      <c r="G2635" s="45" t="s">
        <v>665</v>
      </c>
      <c r="H2635" s="45" t="s">
        <v>1275</v>
      </c>
      <c r="I2635" s="46">
        <v>1</v>
      </c>
      <c r="J2635" s="45"/>
    </row>
    <row r="2636" spans="1:10" ht="16.5" x14ac:dyDescent="0.25">
      <c r="A2636" s="45" t="s">
        <v>808</v>
      </c>
      <c r="B2636" s="45" t="s">
        <v>6324</v>
      </c>
      <c r="C2636" s="45" t="s">
        <v>1637</v>
      </c>
      <c r="D2636" s="45" t="s">
        <v>699</v>
      </c>
      <c r="E2636" s="45" t="s">
        <v>6325</v>
      </c>
      <c r="F2636" s="45" t="s">
        <v>38</v>
      </c>
      <c r="G2636" s="45" t="s">
        <v>646</v>
      </c>
      <c r="H2636" s="45" t="s">
        <v>812</v>
      </c>
      <c r="I2636" s="46">
        <v>0</v>
      </c>
      <c r="J2636" s="45"/>
    </row>
    <row r="2637" spans="1:10" ht="16.5" x14ac:dyDescent="0.25">
      <c r="A2637" s="45" t="s">
        <v>808</v>
      </c>
      <c r="B2637" s="45" t="s">
        <v>6324</v>
      </c>
      <c r="C2637" s="45" t="s">
        <v>1637</v>
      </c>
      <c r="D2637" s="45" t="s">
        <v>813</v>
      </c>
      <c r="E2637" s="45" t="s">
        <v>6325</v>
      </c>
      <c r="F2637" s="45" t="s">
        <v>38</v>
      </c>
      <c r="G2637" s="45" t="s">
        <v>646</v>
      </c>
      <c r="H2637" s="45" t="s">
        <v>713</v>
      </c>
      <c r="I2637" s="46">
        <v>3</v>
      </c>
      <c r="J2637" s="45"/>
    </row>
    <row r="2638" spans="1:10" ht="16.5" x14ac:dyDescent="0.25">
      <c r="A2638" s="45" t="s">
        <v>808</v>
      </c>
      <c r="B2638" s="45" t="s">
        <v>6326</v>
      </c>
      <c r="C2638" s="45" t="s">
        <v>3656</v>
      </c>
      <c r="D2638" s="45" t="s">
        <v>699</v>
      </c>
      <c r="E2638" s="45" t="s">
        <v>6327</v>
      </c>
      <c r="F2638" s="45" t="s">
        <v>38</v>
      </c>
      <c r="G2638" s="45" t="s">
        <v>646</v>
      </c>
      <c r="H2638" s="45" t="s">
        <v>812</v>
      </c>
      <c r="I2638" s="46">
        <v>0</v>
      </c>
      <c r="J2638" s="45"/>
    </row>
    <row r="2639" spans="1:10" ht="16.5" x14ac:dyDescent="0.25">
      <c r="A2639" s="45" t="s">
        <v>808</v>
      </c>
      <c r="B2639" s="45" t="s">
        <v>6326</v>
      </c>
      <c r="C2639" s="45" t="s">
        <v>3656</v>
      </c>
      <c r="D2639" s="45" t="s">
        <v>813</v>
      </c>
      <c r="E2639" s="45" t="s">
        <v>6327</v>
      </c>
      <c r="F2639" s="45" t="s">
        <v>38</v>
      </c>
      <c r="G2639" s="45" t="s">
        <v>646</v>
      </c>
      <c r="H2639" s="45" t="s">
        <v>713</v>
      </c>
      <c r="I2639" s="46">
        <v>2</v>
      </c>
      <c r="J2639" s="45"/>
    </row>
    <row r="2640" spans="1:10" ht="16.5" x14ac:dyDescent="0.25">
      <c r="A2640" s="45" t="s">
        <v>631</v>
      </c>
      <c r="B2640" s="45" t="s">
        <v>6328</v>
      </c>
      <c r="C2640" s="45" t="s">
        <v>6329</v>
      </c>
      <c r="D2640" s="45" t="s">
        <v>634</v>
      </c>
      <c r="E2640" s="45" t="s">
        <v>6330</v>
      </c>
      <c r="F2640" s="45" t="s">
        <v>38</v>
      </c>
      <c r="G2640" s="45" t="s">
        <v>646</v>
      </c>
      <c r="H2640" s="45" t="s">
        <v>1231</v>
      </c>
      <c r="I2640" s="46">
        <v>1</v>
      </c>
      <c r="J2640" s="45"/>
    </row>
    <row r="2641" spans="1:10" ht="16.5" x14ac:dyDescent="0.25">
      <c r="A2641" s="45" t="s">
        <v>631</v>
      </c>
      <c r="B2641" s="45" t="s">
        <v>6328</v>
      </c>
      <c r="C2641" s="45" t="s">
        <v>6329</v>
      </c>
      <c r="D2641" s="45" t="s">
        <v>634</v>
      </c>
      <c r="E2641" s="45" t="s">
        <v>6330</v>
      </c>
      <c r="F2641" s="45" t="s">
        <v>38</v>
      </c>
      <c r="G2641" s="45" t="s">
        <v>665</v>
      </c>
      <c r="H2641" s="45" t="s">
        <v>1232</v>
      </c>
      <c r="I2641" s="46">
        <v>1</v>
      </c>
      <c r="J2641" s="45"/>
    </row>
    <row r="2642" spans="1:10" ht="16.5" x14ac:dyDescent="0.25">
      <c r="A2642" s="45" t="s">
        <v>648</v>
      </c>
      <c r="B2642" s="45" t="s">
        <v>6331</v>
      </c>
      <c r="C2642" s="45" t="s">
        <v>6332</v>
      </c>
      <c r="D2642" s="45" t="s">
        <v>634</v>
      </c>
      <c r="E2642" s="45" t="s">
        <v>6333</v>
      </c>
      <c r="F2642" s="45" t="s">
        <v>47</v>
      </c>
      <c r="G2642" s="45" t="s">
        <v>665</v>
      </c>
      <c r="H2642" s="45" t="s">
        <v>2308</v>
      </c>
      <c r="I2642" s="46">
        <v>200</v>
      </c>
      <c r="J2642" s="45" t="s">
        <v>6334</v>
      </c>
    </row>
    <row r="2643" spans="1:10" ht="16.5" x14ac:dyDescent="0.25">
      <c r="A2643" s="45" t="s">
        <v>648</v>
      </c>
      <c r="B2643" s="45" t="s">
        <v>6331</v>
      </c>
      <c r="C2643" s="45" t="s">
        <v>6332</v>
      </c>
      <c r="D2643" s="45" t="s">
        <v>634</v>
      </c>
      <c r="E2643" s="45" t="s">
        <v>6333</v>
      </c>
      <c r="F2643" s="45" t="s">
        <v>47</v>
      </c>
      <c r="G2643" s="45" t="s">
        <v>1319</v>
      </c>
      <c r="H2643" s="45" t="s">
        <v>6335</v>
      </c>
      <c r="I2643" s="46">
        <v>0</v>
      </c>
      <c r="J2643" s="45" t="s">
        <v>1564</v>
      </c>
    </row>
    <row r="2644" spans="1:10" ht="16.5" x14ac:dyDescent="0.25">
      <c r="A2644" s="45" t="s">
        <v>631</v>
      </c>
      <c r="B2644" s="45" t="s">
        <v>6336</v>
      </c>
      <c r="C2644" s="45" t="s">
        <v>6337</v>
      </c>
      <c r="D2644" s="45" t="s">
        <v>699</v>
      </c>
      <c r="E2644" s="45" t="s">
        <v>6338</v>
      </c>
      <c r="F2644" s="45" t="s">
        <v>50</v>
      </c>
      <c r="G2644" s="45" t="s">
        <v>855</v>
      </c>
      <c r="H2644" s="45" t="s">
        <v>3252</v>
      </c>
      <c r="I2644" s="46">
        <v>0</v>
      </c>
      <c r="J2644" s="45"/>
    </row>
    <row r="2645" spans="1:10" ht="16.5" x14ac:dyDescent="0.25">
      <c r="A2645" s="45" t="s">
        <v>631</v>
      </c>
      <c r="B2645" s="45" t="s">
        <v>6336</v>
      </c>
      <c r="C2645" s="45" t="s">
        <v>6337</v>
      </c>
      <c r="D2645" s="45" t="s">
        <v>699</v>
      </c>
      <c r="E2645" s="45" t="s">
        <v>6338</v>
      </c>
      <c r="F2645" s="45" t="s">
        <v>50</v>
      </c>
      <c r="G2645" s="45" t="s">
        <v>855</v>
      </c>
      <c r="H2645" s="45" t="s">
        <v>3252</v>
      </c>
      <c r="I2645" s="46">
        <v>0</v>
      </c>
      <c r="J2645" s="45"/>
    </row>
    <row r="2646" spans="1:10" ht="16.5" x14ac:dyDescent="0.25">
      <c r="A2646" s="45" t="s">
        <v>631</v>
      </c>
      <c r="B2646" s="45" t="s">
        <v>6336</v>
      </c>
      <c r="C2646" s="45" t="s">
        <v>6337</v>
      </c>
      <c r="D2646" s="45" t="s">
        <v>634</v>
      </c>
      <c r="E2646" s="45" t="s">
        <v>6338</v>
      </c>
      <c r="F2646" s="45" t="s">
        <v>50</v>
      </c>
      <c r="G2646" s="45" t="s">
        <v>855</v>
      </c>
      <c r="H2646" s="45" t="s">
        <v>3252</v>
      </c>
      <c r="I2646" s="46">
        <v>0</v>
      </c>
      <c r="J2646" s="45"/>
    </row>
    <row r="2647" spans="1:10" ht="16.5" x14ac:dyDescent="0.25">
      <c r="A2647" s="45" t="s">
        <v>631</v>
      </c>
      <c r="B2647" s="45" t="s">
        <v>6339</v>
      </c>
      <c r="C2647" s="45" t="s">
        <v>6340</v>
      </c>
      <c r="D2647" s="45" t="s">
        <v>634</v>
      </c>
      <c r="E2647" s="45" t="s">
        <v>6341</v>
      </c>
      <c r="F2647" s="45" t="s">
        <v>50</v>
      </c>
      <c r="G2647" s="45" t="s">
        <v>674</v>
      </c>
      <c r="H2647" s="45" t="s">
        <v>6342</v>
      </c>
      <c r="I2647" s="46">
        <v>2</v>
      </c>
      <c r="J2647" s="45"/>
    </row>
    <row r="2648" spans="1:10" ht="16.5" x14ac:dyDescent="0.25">
      <c r="A2648" s="45" t="s">
        <v>631</v>
      </c>
      <c r="B2648" s="45" t="s">
        <v>6343</v>
      </c>
      <c r="C2648" s="45" t="s">
        <v>3006</v>
      </c>
      <c r="D2648" s="45" t="s">
        <v>813</v>
      </c>
      <c r="E2648" s="45" t="s">
        <v>6344</v>
      </c>
      <c r="F2648" s="45" t="s">
        <v>38</v>
      </c>
      <c r="G2648" s="45" t="s">
        <v>646</v>
      </c>
      <c r="H2648" s="45" t="s">
        <v>1891</v>
      </c>
      <c r="I2648" s="46">
        <v>30</v>
      </c>
      <c r="J2648" s="45"/>
    </row>
    <row r="2649" spans="1:10" ht="16.5" x14ac:dyDescent="0.25">
      <c r="A2649" s="45" t="s">
        <v>631</v>
      </c>
      <c r="B2649" s="45" t="s">
        <v>6345</v>
      </c>
      <c r="C2649" s="45" t="s">
        <v>6346</v>
      </c>
      <c r="D2649" s="45" t="s">
        <v>634</v>
      </c>
      <c r="E2649" s="45" t="s">
        <v>6347</v>
      </c>
      <c r="F2649" s="45" t="s">
        <v>50</v>
      </c>
      <c r="G2649" s="45" t="s">
        <v>674</v>
      </c>
      <c r="H2649" s="45" t="s">
        <v>1593</v>
      </c>
      <c r="I2649" s="46">
        <v>5</v>
      </c>
      <c r="J2649" s="45"/>
    </row>
    <row r="2650" spans="1:10" ht="16.5" x14ac:dyDescent="0.25">
      <c r="A2650" s="45" t="s">
        <v>648</v>
      </c>
      <c r="B2650" s="45" t="s">
        <v>6348</v>
      </c>
      <c r="C2650" s="45" t="s">
        <v>6349</v>
      </c>
      <c r="D2650" s="45" t="s">
        <v>699</v>
      </c>
      <c r="E2650" s="45" t="s">
        <v>6350</v>
      </c>
      <c r="F2650" s="45" t="s">
        <v>6351</v>
      </c>
      <c r="G2650" s="45" t="s">
        <v>667</v>
      </c>
      <c r="H2650" s="45" t="s">
        <v>983</v>
      </c>
      <c r="I2650" s="46">
        <v>1</v>
      </c>
      <c r="J2650" s="45" t="s">
        <v>6352</v>
      </c>
    </row>
    <row r="2651" spans="1:10" ht="16.5" x14ac:dyDescent="0.25">
      <c r="A2651" s="45" t="s">
        <v>631</v>
      </c>
      <c r="B2651" s="45" t="s">
        <v>6353</v>
      </c>
      <c r="C2651" s="45" t="s">
        <v>6354</v>
      </c>
      <c r="D2651" s="45" t="s">
        <v>699</v>
      </c>
      <c r="E2651" s="45" t="s">
        <v>4466</v>
      </c>
      <c r="F2651" s="45" t="s">
        <v>473</v>
      </c>
      <c r="G2651" s="45" t="s">
        <v>646</v>
      </c>
      <c r="H2651" s="45" t="s">
        <v>6355</v>
      </c>
      <c r="I2651" s="46">
        <v>0</v>
      </c>
      <c r="J2651" s="45"/>
    </row>
    <row r="2652" spans="1:10" ht="16.5" x14ac:dyDescent="0.25">
      <c r="A2652" s="45" t="s">
        <v>631</v>
      </c>
      <c r="B2652" s="45" t="s">
        <v>6353</v>
      </c>
      <c r="C2652" s="45" t="s">
        <v>6354</v>
      </c>
      <c r="D2652" s="45" t="s">
        <v>634</v>
      </c>
      <c r="E2652" s="45" t="s">
        <v>4466</v>
      </c>
      <c r="F2652" s="45" t="s">
        <v>473</v>
      </c>
      <c r="G2652" s="45" t="s">
        <v>646</v>
      </c>
      <c r="H2652" s="45" t="s">
        <v>6356</v>
      </c>
      <c r="I2652" s="46">
        <v>1</v>
      </c>
      <c r="J2652" s="45"/>
    </row>
    <row r="2653" spans="1:10" ht="16.5" x14ac:dyDescent="0.25">
      <c r="A2653" s="45" t="s">
        <v>631</v>
      </c>
      <c r="B2653" s="45" t="s">
        <v>6353</v>
      </c>
      <c r="C2653" s="45" t="s">
        <v>6354</v>
      </c>
      <c r="D2653" s="45" t="s">
        <v>634</v>
      </c>
      <c r="E2653" s="45" t="s">
        <v>4466</v>
      </c>
      <c r="F2653" s="45" t="s">
        <v>473</v>
      </c>
      <c r="G2653" s="45" t="s">
        <v>665</v>
      </c>
      <c r="H2653" s="45" t="s">
        <v>6357</v>
      </c>
      <c r="I2653" s="46">
        <v>1</v>
      </c>
      <c r="J2653" s="45"/>
    </row>
    <row r="2654" spans="1:10" ht="16.5" x14ac:dyDescent="0.25">
      <c r="A2654" s="45" t="s">
        <v>631</v>
      </c>
      <c r="B2654" s="45" t="s">
        <v>6358</v>
      </c>
      <c r="C2654" s="45" t="s">
        <v>6359</v>
      </c>
      <c r="D2654" s="45" t="s">
        <v>634</v>
      </c>
      <c r="E2654" s="45" t="s">
        <v>6360</v>
      </c>
      <c r="F2654" s="45" t="s">
        <v>38</v>
      </c>
      <c r="G2654" s="45" t="s">
        <v>674</v>
      </c>
      <c r="H2654" s="45" t="s">
        <v>4391</v>
      </c>
      <c r="I2654" s="46">
        <v>1</v>
      </c>
      <c r="J2654" s="45"/>
    </row>
    <row r="2655" spans="1:10" ht="16.5" x14ac:dyDescent="0.25">
      <c r="A2655" s="45" t="s">
        <v>631</v>
      </c>
      <c r="B2655" s="45" t="s">
        <v>6361</v>
      </c>
      <c r="C2655" s="45" t="s">
        <v>6362</v>
      </c>
      <c r="D2655" s="45" t="s">
        <v>634</v>
      </c>
      <c r="E2655" s="45" t="s">
        <v>861</v>
      </c>
      <c r="F2655" s="45" t="s">
        <v>38</v>
      </c>
      <c r="G2655" s="45" t="s">
        <v>646</v>
      </c>
      <c r="H2655" s="45" t="s">
        <v>4730</v>
      </c>
      <c r="I2655" s="46">
        <v>1</v>
      </c>
      <c r="J2655" s="45"/>
    </row>
    <row r="2656" spans="1:10" ht="16.5" x14ac:dyDescent="0.25">
      <c r="A2656" s="45" t="s">
        <v>631</v>
      </c>
      <c r="B2656" s="45" t="s">
        <v>6361</v>
      </c>
      <c r="C2656" s="45" t="s">
        <v>6362</v>
      </c>
      <c r="D2656" s="45" t="s">
        <v>634</v>
      </c>
      <c r="E2656" s="45" t="s">
        <v>861</v>
      </c>
      <c r="F2656" s="45" t="s">
        <v>38</v>
      </c>
      <c r="G2656" s="45" t="s">
        <v>667</v>
      </c>
      <c r="H2656" s="45" t="s">
        <v>863</v>
      </c>
      <c r="I2656" s="46">
        <v>1</v>
      </c>
      <c r="J2656" s="45"/>
    </row>
    <row r="2657" spans="1:10" ht="16.5" x14ac:dyDescent="0.25">
      <c r="A2657" s="45" t="s">
        <v>631</v>
      </c>
      <c r="B2657" s="45" t="s">
        <v>6363</v>
      </c>
      <c r="C2657" s="45" t="s">
        <v>6364</v>
      </c>
      <c r="D2657" s="45" t="s">
        <v>634</v>
      </c>
      <c r="E2657" s="45" t="s">
        <v>6365</v>
      </c>
      <c r="F2657" s="45" t="s">
        <v>38</v>
      </c>
      <c r="G2657" s="45" t="s">
        <v>663</v>
      </c>
      <c r="H2657" s="45" t="s">
        <v>6366</v>
      </c>
      <c r="I2657" s="46">
        <v>1</v>
      </c>
      <c r="J2657" s="45"/>
    </row>
    <row r="2658" spans="1:10" ht="16.5" x14ac:dyDescent="0.25">
      <c r="A2658" s="45" t="s">
        <v>631</v>
      </c>
      <c r="B2658" s="45" t="s">
        <v>6363</v>
      </c>
      <c r="C2658" s="45" t="s">
        <v>6364</v>
      </c>
      <c r="D2658" s="45" t="s">
        <v>634</v>
      </c>
      <c r="E2658" s="45" t="s">
        <v>6365</v>
      </c>
      <c r="F2658" s="45" t="s">
        <v>38</v>
      </c>
      <c r="G2658" s="45" t="s">
        <v>646</v>
      </c>
      <c r="H2658" s="45" t="s">
        <v>6367</v>
      </c>
      <c r="I2658" s="46">
        <v>1</v>
      </c>
      <c r="J2658" s="45"/>
    </row>
    <row r="2659" spans="1:10" ht="16.5" x14ac:dyDescent="0.25">
      <c r="A2659" s="45" t="s">
        <v>631</v>
      </c>
      <c r="B2659" s="45" t="s">
        <v>6368</v>
      </c>
      <c r="C2659" s="45" t="s">
        <v>6369</v>
      </c>
      <c r="D2659" s="45" t="s">
        <v>699</v>
      </c>
      <c r="E2659" s="45" t="s">
        <v>6370</v>
      </c>
      <c r="F2659" s="45" t="s">
        <v>2000</v>
      </c>
      <c r="G2659" s="45" t="s">
        <v>646</v>
      </c>
      <c r="H2659" s="45" t="s">
        <v>1087</v>
      </c>
      <c r="I2659" s="46">
        <v>0</v>
      </c>
      <c r="J2659" s="45"/>
    </row>
    <row r="2660" spans="1:10" ht="16.5" x14ac:dyDescent="0.25">
      <c r="A2660" s="45" t="s">
        <v>631</v>
      </c>
      <c r="B2660" s="45" t="s">
        <v>6368</v>
      </c>
      <c r="C2660" s="45" t="s">
        <v>6369</v>
      </c>
      <c r="D2660" s="45" t="s">
        <v>699</v>
      </c>
      <c r="E2660" s="45" t="s">
        <v>6370</v>
      </c>
      <c r="F2660" s="45" t="s">
        <v>2000</v>
      </c>
      <c r="G2660" s="45" t="s">
        <v>667</v>
      </c>
      <c r="H2660" s="45" t="s">
        <v>983</v>
      </c>
      <c r="I2660" s="46">
        <v>0</v>
      </c>
      <c r="J2660" s="45"/>
    </row>
    <row r="2661" spans="1:10" ht="16.5" x14ac:dyDescent="0.25">
      <c r="A2661" s="45" t="s">
        <v>631</v>
      </c>
      <c r="B2661" s="45" t="s">
        <v>6368</v>
      </c>
      <c r="C2661" s="45" t="s">
        <v>6369</v>
      </c>
      <c r="D2661" s="45" t="s">
        <v>699</v>
      </c>
      <c r="E2661" s="45" t="s">
        <v>6370</v>
      </c>
      <c r="F2661" s="45" t="s">
        <v>2000</v>
      </c>
      <c r="G2661" s="45" t="s">
        <v>667</v>
      </c>
      <c r="H2661" s="45" t="s">
        <v>983</v>
      </c>
      <c r="I2661" s="46">
        <v>1</v>
      </c>
      <c r="J2661" s="45"/>
    </row>
    <row r="2662" spans="1:10" ht="16.5" x14ac:dyDescent="0.25">
      <c r="A2662" s="45" t="s">
        <v>648</v>
      </c>
      <c r="B2662" s="45" t="s">
        <v>6371</v>
      </c>
      <c r="C2662" s="45" t="s">
        <v>6372</v>
      </c>
      <c r="D2662" s="45" t="s">
        <v>634</v>
      </c>
      <c r="E2662" s="45" t="s">
        <v>6373</v>
      </c>
      <c r="F2662" s="45" t="s">
        <v>47</v>
      </c>
      <c r="G2662" s="45" t="s">
        <v>1319</v>
      </c>
      <c r="H2662" s="45" t="s">
        <v>6374</v>
      </c>
      <c r="I2662" s="46">
        <v>0</v>
      </c>
      <c r="J2662" s="45" t="s">
        <v>6375</v>
      </c>
    </row>
    <row r="2663" spans="1:10" ht="16.5" x14ac:dyDescent="0.25">
      <c r="A2663" s="45" t="s">
        <v>631</v>
      </c>
      <c r="B2663" s="45" t="s">
        <v>6376</v>
      </c>
      <c r="C2663" s="45" t="s">
        <v>3006</v>
      </c>
      <c r="D2663" s="45" t="s">
        <v>634</v>
      </c>
      <c r="E2663" s="45" t="s">
        <v>6377</v>
      </c>
      <c r="F2663" s="45" t="s">
        <v>38</v>
      </c>
      <c r="G2663" s="45" t="s">
        <v>646</v>
      </c>
      <c r="H2663" s="45" t="s">
        <v>2560</v>
      </c>
      <c r="I2663" s="46">
        <v>1</v>
      </c>
      <c r="J2663" s="45"/>
    </row>
    <row r="2664" spans="1:10" ht="16.5" x14ac:dyDescent="0.25">
      <c r="A2664" s="45" t="s">
        <v>655</v>
      </c>
      <c r="B2664" s="45" t="s">
        <v>6378</v>
      </c>
      <c r="C2664" s="45" t="s">
        <v>1785</v>
      </c>
      <c r="D2664" s="45" t="s">
        <v>634</v>
      </c>
      <c r="E2664" s="45" t="s">
        <v>1786</v>
      </c>
      <c r="F2664" s="45" t="s">
        <v>473</v>
      </c>
      <c r="G2664" s="45" t="s">
        <v>659</v>
      </c>
      <c r="H2664" s="45" t="s">
        <v>660</v>
      </c>
      <c r="I2664" s="46">
        <v>0</v>
      </c>
      <c r="J2664" s="45"/>
    </row>
    <row r="2665" spans="1:10" ht="16.5" x14ac:dyDescent="0.25">
      <c r="A2665" s="45" t="s">
        <v>655</v>
      </c>
      <c r="B2665" s="45" t="s">
        <v>6378</v>
      </c>
      <c r="C2665" s="45" t="s">
        <v>1785</v>
      </c>
      <c r="D2665" s="45" t="s">
        <v>634</v>
      </c>
      <c r="E2665" s="45" t="s">
        <v>1786</v>
      </c>
      <c r="F2665" s="45" t="s">
        <v>473</v>
      </c>
      <c r="G2665" s="45" t="s">
        <v>659</v>
      </c>
      <c r="H2665" s="45" t="s">
        <v>661</v>
      </c>
      <c r="I2665" s="46">
        <v>1</v>
      </c>
      <c r="J2665" s="45"/>
    </row>
    <row r="2666" spans="1:10" ht="16.5" x14ac:dyDescent="0.25">
      <c r="A2666" s="45" t="s">
        <v>631</v>
      </c>
      <c r="B2666" s="45" t="s">
        <v>6379</v>
      </c>
      <c r="C2666" s="45" t="s">
        <v>6380</v>
      </c>
      <c r="D2666" s="45" t="s">
        <v>634</v>
      </c>
      <c r="E2666" s="45" t="s">
        <v>6381</v>
      </c>
      <c r="F2666" s="45" t="s">
        <v>38</v>
      </c>
      <c r="G2666" s="45" t="s">
        <v>636</v>
      </c>
      <c r="H2666" s="45" t="s">
        <v>6382</v>
      </c>
      <c r="I2666" s="46">
        <v>1</v>
      </c>
      <c r="J2666" s="45"/>
    </row>
    <row r="2667" spans="1:10" ht="16.5" x14ac:dyDescent="0.25">
      <c r="A2667" s="45" t="s">
        <v>631</v>
      </c>
      <c r="B2667" s="45" t="s">
        <v>6383</v>
      </c>
      <c r="C2667" s="45" t="s">
        <v>3795</v>
      </c>
      <c r="D2667" s="45" t="s">
        <v>634</v>
      </c>
      <c r="E2667" s="45" t="s">
        <v>5080</v>
      </c>
      <c r="F2667" s="45" t="s">
        <v>38</v>
      </c>
      <c r="G2667" s="45" t="s">
        <v>646</v>
      </c>
      <c r="H2667" s="45" t="s">
        <v>5081</v>
      </c>
      <c r="I2667" s="46">
        <v>6</v>
      </c>
      <c r="J2667" s="45"/>
    </row>
    <row r="2668" spans="1:10" ht="16.5" x14ac:dyDescent="0.25">
      <c r="A2668" s="45" t="s">
        <v>631</v>
      </c>
      <c r="B2668" s="45" t="s">
        <v>6384</v>
      </c>
      <c r="C2668" s="45" t="s">
        <v>6385</v>
      </c>
      <c r="D2668" s="45" t="s">
        <v>634</v>
      </c>
      <c r="E2668" s="45" t="s">
        <v>6386</v>
      </c>
      <c r="F2668" s="45" t="s">
        <v>38</v>
      </c>
      <c r="G2668" s="45" t="s">
        <v>636</v>
      </c>
      <c r="H2668" s="45" t="s">
        <v>2252</v>
      </c>
      <c r="I2668" s="46">
        <v>1</v>
      </c>
      <c r="J2668" s="45"/>
    </row>
    <row r="2669" spans="1:10" ht="16.5" x14ac:dyDescent="0.25">
      <c r="A2669" s="45" t="s">
        <v>631</v>
      </c>
      <c r="B2669" s="45" t="s">
        <v>6387</v>
      </c>
      <c r="C2669" s="45" t="s">
        <v>6388</v>
      </c>
      <c r="D2669" s="45" t="s">
        <v>634</v>
      </c>
      <c r="E2669" s="45" t="s">
        <v>6389</v>
      </c>
      <c r="F2669" s="45" t="s">
        <v>38</v>
      </c>
      <c r="G2669" s="45" t="s">
        <v>636</v>
      </c>
      <c r="H2669" s="45" t="s">
        <v>4259</v>
      </c>
      <c r="I2669" s="46">
        <v>1</v>
      </c>
      <c r="J2669" s="45"/>
    </row>
    <row r="2670" spans="1:10" ht="16.5" x14ac:dyDescent="0.25">
      <c r="A2670" s="45" t="s">
        <v>631</v>
      </c>
      <c r="B2670" s="45" t="s">
        <v>6390</v>
      </c>
      <c r="C2670" s="45" t="s">
        <v>6391</v>
      </c>
      <c r="D2670" s="45" t="s">
        <v>634</v>
      </c>
      <c r="E2670" s="45" t="s">
        <v>6392</v>
      </c>
      <c r="F2670" s="45" t="s">
        <v>473</v>
      </c>
      <c r="G2670" s="45" t="s">
        <v>636</v>
      </c>
      <c r="H2670" s="45" t="s">
        <v>6393</v>
      </c>
      <c r="I2670" s="46">
        <v>13</v>
      </c>
      <c r="J2670" s="45"/>
    </row>
    <row r="2671" spans="1:10" ht="16.5" x14ac:dyDescent="0.25">
      <c r="A2671" s="45" t="s">
        <v>655</v>
      </c>
      <c r="B2671" s="45" t="s">
        <v>6394</v>
      </c>
      <c r="C2671" s="45" t="s">
        <v>1410</v>
      </c>
      <c r="D2671" s="45" t="s">
        <v>634</v>
      </c>
      <c r="E2671" s="45" t="s">
        <v>6395</v>
      </c>
      <c r="F2671" s="45" t="s">
        <v>38</v>
      </c>
      <c r="G2671" s="45" t="s">
        <v>665</v>
      </c>
      <c r="H2671" s="45" t="s">
        <v>982</v>
      </c>
      <c r="I2671" s="46">
        <v>1</v>
      </c>
      <c r="J2671" s="45"/>
    </row>
    <row r="2672" spans="1:10" ht="16.5" x14ac:dyDescent="0.25">
      <c r="A2672" s="45" t="s">
        <v>655</v>
      </c>
      <c r="B2672" s="45" t="s">
        <v>6394</v>
      </c>
      <c r="C2672" s="45" t="s">
        <v>1410</v>
      </c>
      <c r="D2672" s="45" t="s">
        <v>634</v>
      </c>
      <c r="E2672" s="45" t="s">
        <v>6395</v>
      </c>
      <c r="F2672" s="45" t="s">
        <v>38</v>
      </c>
      <c r="G2672" s="45" t="s">
        <v>667</v>
      </c>
      <c r="H2672" s="45" t="s">
        <v>983</v>
      </c>
      <c r="I2672" s="46">
        <v>0</v>
      </c>
      <c r="J2672" s="45"/>
    </row>
    <row r="2673" spans="1:10" ht="16.5" x14ac:dyDescent="0.25">
      <c r="A2673" s="45" t="s">
        <v>858</v>
      </c>
      <c r="B2673" s="45" t="s">
        <v>175</v>
      </c>
      <c r="C2673" s="45" t="s">
        <v>6396</v>
      </c>
      <c r="D2673" s="45" t="s">
        <v>699</v>
      </c>
      <c r="E2673" s="45" t="s">
        <v>6397</v>
      </c>
      <c r="F2673" s="45" t="s">
        <v>50</v>
      </c>
      <c r="G2673" s="45" t="s">
        <v>683</v>
      </c>
      <c r="H2673" s="45" t="s">
        <v>701</v>
      </c>
      <c r="I2673" s="46">
        <v>0</v>
      </c>
      <c r="J2673" s="45"/>
    </row>
    <row r="2674" spans="1:10" ht="16.5" x14ac:dyDescent="0.25">
      <c r="A2674" s="45" t="s">
        <v>648</v>
      </c>
      <c r="B2674" s="45" t="s">
        <v>6398</v>
      </c>
      <c r="C2674" s="45" t="s">
        <v>6399</v>
      </c>
      <c r="D2674" s="45" t="s">
        <v>634</v>
      </c>
      <c r="E2674" s="45" t="s">
        <v>6400</v>
      </c>
      <c r="F2674" s="45" t="s">
        <v>884</v>
      </c>
      <c r="G2674" s="45" t="s">
        <v>1319</v>
      </c>
      <c r="H2674" s="45" t="s">
        <v>6401</v>
      </c>
      <c r="I2674" s="46">
        <v>0</v>
      </c>
      <c r="J2674" s="45" t="s">
        <v>6402</v>
      </c>
    </row>
    <row r="2675" spans="1:10" ht="16.5" x14ac:dyDescent="0.25">
      <c r="A2675" s="45" t="s">
        <v>631</v>
      </c>
      <c r="B2675" s="45" t="s">
        <v>6403</v>
      </c>
      <c r="C2675" s="45" t="s">
        <v>6404</v>
      </c>
      <c r="D2675" s="45" t="s">
        <v>699</v>
      </c>
      <c r="E2675" s="45" t="s">
        <v>6405</v>
      </c>
      <c r="F2675" s="45" t="s">
        <v>38</v>
      </c>
      <c r="G2675" s="45" t="s">
        <v>646</v>
      </c>
      <c r="H2675" s="45" t="s">
        <v>4891</v>
      </c>
      <c r="I2675" s="46">
        <v>2</v>
      </c>
      <c r="J2675" s="45"/>
    </row>
    <row r="2676" spans="1:10" ht="16.5" x14ac:dyDescent="0.25">
      <c r="A2676" s="45" t="s">
        <v>631</v>
      </c>
      <c r="B2676" s="45" t="s">
        <v>6406</v>
      </c>
      <c r="C2676" s="45" t="s">
        <v>6407</v>
      </c>
      <c r="D2676" s="45" t="s">
        <v>699</v>
      </c>
      <c r="E2676" s="45" t="s">
        <v>6408</v>
      </c>
      <c r="F2676" s="45" t="s">
        <v>50</v>
      </c>
      <c r="G2676" s="45" t="s">
        <v>683</v>
      </c>
      <c r="H2676" s="45" t="s">
        <v>701</v>
      </c>
      <c r="I2676" s="46">
        <v>0</v>
      </c>
      <c r="J2676" s="45"/>
    </row>
    <row r="2677" spans="1:10" ht="16.5" x14ac:dyDescent="0.25">
      <c r="A2677" s="45" t="s">
        <v>631</v>
      </c>
      <c r="B2677" s="45" t="s">
        <v>6406</v>
      </c>
      <c r="C2677" s="45" t="s">
        <v>6407</v>
      </c>
      <c r="D2677" s="45" t="s">
        <v>699</v>
      </c>
      <c r="E2677" s="45" t="s">
        <v>6408</v>
      </c>
      <c r="F2677" s="45" t="s">
        <v>50</v>
      </c>
      <c r="G2677" s="45" t="s">
        <v>636</v>
      </c>
      <c r="H2677" s="45" t="s">
        <v>2335</v>
      </c>
      <c r="I2677" s="46">
        <v>0</v>
      </c>
      <c r="J2677" s="45"/>
    </row>
    <row r="2678" spans="1:10" ht="16.5" x14ac:dyDescent="0.25">
      <c r="A2678" s="45" t="s">
        <v>631</v>
      </c>
      <c r="B2678" s="45" t="s">
        <v>6406</v>
      </c>
      <c r="C2678" s="45" t="s">
        <v>6407</v>
      </c>
      <c r="D2678" s="45" t="s">
        <v>699</v>
      </c>
      <c r="E2678" s="45" t="s">
        <v>6408</v>
      </c>
      <c r="F2678" s="45" t="s">
        <v>50</v>
      </c>
      <c r="G2678" s="45" t="s">
        <v>636</v>
      </c>
      <c r="H2678" s="45" t="s">
        <v>2335</v>
      </c>
      <c r="I2678" s="46">
        <v>1330</v>
      </c>
      <c r="J2678" s="45"/>
    </row>
    <row r="2679" spans="1:10" ht="16.5" x14ac:dyDescent="0.25">
      <c r="A2679" s="45" t="s">
        <v>631</v>
      </c>
      <c r="B2679" s="45" t="s">
        <v>6409</v>
      </c>
      <c r="C2679" s="45" t="s">
        <v>1222</v>
      </c>
      <c r="D2679" s="45" t="s">
        <v>634</v>
      </c>
      <c r="E2679" s="45" t="s">
        <v>6410</v>
      </c>
      <c r="F2679" s="45" t="s">
        <v>38</v>
      </c>
      <c r="G2679" s="45" t="s">
        <v>667</v>
      </c>
      <c r="H2679" s="45" t="s">
        <v>668</v>
      </c>
      <c r="I2679" s="46">
        <v>2</v>
      </c>
      <c r="J2679" s="45"/>
    </row>
    <row r="2680" spans="1:10" ht="16.5" x14ac:dyDescent="0.25">
      <c r="A2680" s="45" t="s">
        <v>631</v>
      </c>
      <c r="B2680" s="45" t="s">
        <v>6411</v>
      </c>
      <c r="C2680" s="45" t="s">
        <v>6412</v>
      </c>
      <c r="D2680" s="45" t="s">
        <v>699</v>
      </c>
      <c r="E2680" s="45" t="s">
        <v>6413</v>
      </c>
      <c r="F2680" s="45" t="s">
        <v>38</v>
      </c>
      <c r="G2680" s="45" t="s">
        <v>646</v>
      </c>
      <c r="H2680" s="45" t="s">
        <v>2202</v>
      </c>
      <c r="I2680" s="46">
        <v>28</v>
      </c>
      <c r="J2680" s="45"/>
    </row>
    <row r="2681" spans="1:10" ht="16.5" x14ac:dyDescent="0.25">
      <c r="A2681" s="45" t="s">
        <v>631</v>
      </c>
      <c r="B2681" s="45" t="s">
        <v>6414</v>
      </c>
      <c r="C2681" s="45" t="s">
        <v>6415</v>
      </c>
      <c r="D2681" s="45" t="s">
        <v>634</v>
      </c>
      <c r="E2681" s="45" t="s">
        <v>6416</v>
      </c>
      <c r="F2681" s="45" t="s">
        <v>38</v>
      </c>
      <c r="G2681" s="45" t="s">
        <v>646</v>
      </c>
      <c r="H2681" s="45" t="s">
        <v>987</v>
      </c>
      <c r="I2681" s="46">
        <v>1</v>
      </c>
      <c r="J2681" s="45"/>
    </row>
    <row r="2682" spans="1:10" ht="16.5" x14ac:dyDescent="0.25">
      <c r="A2682" s="45" t="s">
        <v>631</v>
      </c>
      <c r="B2682" s="45" t="s">
        <v>6417</v>
      </c>
      <c r="C2682" s="45" t="s">
        <v>6418</v>
      </c>
      <c r="D2682" s="45" t="s">
        <v>634</v>
      </c>
      <c r="E2682" s="45" t="s">
        <v>6419</v>
      </c>
      <c r="F2682" s="45" t="s">
        <v>50</v>
      </c>
      <c r="G2682" s="45" t="s">
        <v>674</v>
      </c>
      <c r="H2682" s="45" t="s">
        <v>6420</v>
      </c>
      <c r="I2682" s="46">
        <v>3</v>
      </c>
      <c r="J2682" s="45"/>
    </row>
    <row r="2683" spans="1:10" ht="16.5" x14ac:dyDescent="0.25">
      <c r="A2683" s="45" t="s">
        <v>631</v>
      </c>
      <c r="B2683" s="45" t="s">
        <v>6417</v>
      </c>
      <c r="C2683" s="45" t="s">
        <v>6418</v>
      </c>
      <c r="D2683" s="45" t="s">
        <v>634</v>
      </c>
      <c r="E2683" s="45" t="s">
        <v>6419</v>
      </c>
      <c r="F2683" s="45" t="s">
        <v>50</v>
      </c>
      <c r="G2683" s="45" t="s">
        <v>748</v>
      </c>
      <c r="H2683" s="45" t="s">
        <v>5475</v>
      </c>
      <c r="I2683" s="46">
        <v>1</v>
      </c>
      <c r="J2683" s="45"/>
    </row>
    <row r="2684" spans="1:10" ht="16.5" x14ac:dyDescent="0.25">
      <c r="A2684" s="45" t="s">
        <v>631</v>
      </c>
      <c r="B2684" s="45" t="s">
        <v>6421</v>
      </c>
      <c r="C2684" s="45" t="s">
        <v>1222</v>
      </c>
      <c r="D2684" s="45" t="s">
        <v>634</v>
      </c>
      <c r="E2684" s="45" t="s">
        <v>6422</v>
      </c>
      <c r="F2684" s="45" t="s">
        <v>38</v>
      </c>
      <c r="G2684" s="45" t="s">
        <v>667</v>
      </c>
      <c r="H2684" s="45" t="s">
        <v>668</v>
      </c>
      <c r="I2684" s="46">
        <v>2</v>
      </c>
      <c r="J2684" s="45"/>
    </row>
    <row r="2685" spans="1:10" ht="16.5" x14ac:dyDescent="0.25">
      <c r="A2685" s="45" t="s">
        <v>808</v>
      </c>
      <c r="B2685" s="45" t="s">
        <v>6423</v>
      </c>
      <c r="C2685" s="45" t="s">
        <v>3656</v>
      </c>
      <c r="D2685" s="45" t="s">
        <v>699</v>
      </c>
      <c r="E2685" s="45" t="s">
        <v>6424</v>
      </c>
      <c r="F2685" s="45" t="s">
        <v>38</v>
      </c>
      <c r="G2685" s="45" t="s">
        <v>646</v>
      </c>
      <c r="H2685" s="45" t="s">
        <v>812</v>
      </c>
      <c r="I2685" s="46">
        <v>0</v>
      </c>
      <c r="J2685" s="45"/>
    </row>
    <row r="2686" spans="1:10" ht="16.5" x14ac:dyDescent="0.25">
      <c r="A2686" s="45" t="s">
        <v>808</v>
      </c>
      <c r="B2686" s="45" t="s">
        <v>6423</v>
      </c>
      <c r="C2686" s="45" t="s">
        <v>3656</v>
      </c>
      <c r="D2686" s="45" t="s">
        <v>813</v>
      </c>
      <c r="E2686" s="45" t="s">
        <v>6424</v>
      </c>
      <c r="F2686" s="45" t="s">
        <v>38</v>
      </c>
      <c r="G2686" s="45" t="s">
        <v>646</v>
      </c>
      <c r="H2686" s="45" t="s">
        <v>713</v>
      </c>
      <c r="I2686" s="46">
        <v>2</v>
      </c>
      <c r="J2686" s="45"/>
    </row>
    <row r="2687" spans="1:10" ht="16.5" x14ac:dyDescent="0.25">
      <c r="A2687" s="45" t="s">
        <v>631</v>
      </c>
      <c r="B2687" s="45" t="s">
        <v>6425</v>
      </c>
      <c r="C2687" s="45" t="s">
        <v>6426</v>
      </c>
      <c r="D2687" s="45" t="s">
        <v>634</v>
      </c>
      <c r="E2687" s="45" t="s">
        <v>6427</v>
      </c>
      <c r="F2687" s="45" t="s">
        <v>473</v>
      </c>
      <c r="G2687" s="45" t="s">
        <v>636</v>
      </c>
      <c r="H2687" s="45" t="s">
        <v>926</v>
      </c>
      <c r="I2687" s="46">
        <v>1</v>
      </c>
      <c r="J2687" s="45"/>
    </row>
    <row r="2688" spans="1:10" ht="16.5" x14ac:dyDescent="0.25">
      <c r="A2688" s="45" t="s">
        <v>631</v>
      </c>
      <c r="B2688" s="45" t="s">
        <v>6428</v>
      </c>
      <c r="C2688" s="45" t="s">
        <v>639</v>
      </c>
      <c r="D2688" s="45" t="s">
        <v>634</v>
      </c>
      <c r="E2688" s="45" t="s">
        <v>6429</v>
      </c>
      <c r="F2688" s="45" t="s">
        <v>38</v>
      </c>
      <c r="G2688" s="45" t="s">
        <v>641</v>
      </c>
      <c r="H2688" s="45" t="s">
        <v>642</v>
      </c>
      <c r="I2688" s="46">
        <v>4</v>
      </c>
      <c r="J2688" s="45"/>
    </row>
    <row r="2689" spans="1:10" ht="16.5" x14ac:dyDescent="0.25">
      <c r="A2689" s="45" t="s">
        <v>631</v>
      </c>
      <c r="B2689" s="45" t="s">
        <v>6430</v>
      </c>
      <c r="C2689" s="45" t="s">
        <v>6431</v>
      </c>
      <c r="D2689" s="45" t="s">
        <v>634</v>
      </c>
      <c r="E2689" s="45" t="s">
        <v>6432</v>
      </c>
      <c r="F2689" s="45" t="s">
        <v>50</v>
      </c>
      <c r="G2689" s="45" t="s">
        <v>746</v>
      </c>
      <c r="H2689" s="45" t="s">
        <v>1455</v>
      </c>
      <c r="I2689" s="46">
        <v>1</v>
      </c>
      <c r="J2689" s="45"/>
    </row>
    <row r="2690" spans="1:10" ht="16.5" x14ac:dyDescent="0.25">
      <c r="A2690" s="45" t="s">
        <v>631</v>
      </c>
      <c r="B2690" s="45" t="s">
        <v>6433</v>
      </c>
      <c r="C2690" s="45" t="s">
        <v>6434</v>
      </c>
      <c r="D2690" s="45" t="s">
        <v>634</v>
      </c>
      <c r="E2690" s="45" t="s">
        <v>6435</v>
      </c>
      <c r="F2690" s="45" t="s">
        <v>473</v>
      </c>
      <c r="G2690" s="45" t="s">
        <v>636</v>
      </c>
      <c r="H2690" s="45" t="s">
        <v>6436</v>
      </c>
      <c r="I2690" s="46">
        <v>2</v>
      </c>
      <c r="J2690" s="45"/>
    </row>
    <row r="2691" spans="1:10" ht="16.5" x14ac:dyDescent="0.25">
      <c r="A2691" s="45" t="s">
        <v>631</v>
      </c>
      <c r="B2691" s="45" t="s">
        <v>6437</v>
      </c>
      <c r="C2691" s="45" t="s">
        <v>6438</v>
      </c>
      <c r="D2691" s="45" t="s">
        <v>634</v>
      </c>
      <c r="E2691" s="45" t="s">
        <v>6439</v>
      </c>
      <c r="F2691" s="45" t="s">
        <v>50</v>
      </c>
      <c r="G2691" s="45" t="s">
        <v>674</v>
      </c>
      <c r="H2691" s="45" t="s">
        <v>3277</v>
      </c>
      <c r="I2691" s="46">
        <v>1</v>
      </c>
      <c r="J2691" s="45"/>
    </row>
    <row r="2692" spans="1:10" ht="16.5" x14ac:dyDescent="0.25">
      <c r="A2692" s="45" t="s">
        <v>631</v>
      </c>
      <c r="B2692" s="45" t="s">
        <v>6440</v>
      </c>
      <c r="C2692" s="45" t="s">
        <v>6441</v>
      </c>
      <c r="D2692" s="45" t="s">
        <v>634</v>
      </c>
      <c r="E2692" s="45" t="s">
        <v>6442</v>
      </c>
      <c r="F2692" s="45" t="s">
        <v>38</v>
      </c>
      <c r="G2692" s="45" t="s">
        <v>674</v>
      </c>
      <c r="H2692" s="45" t="s">
        <v>1135</v>
      </c>
      <c r="I2692" s="46">
        <v>1</v>
      </c>
      <c r="J2692" s="45"/>
    </row>
    <row r="2693" spans="1:10" ht="16.5" x14ac:dyDescent="0.25">
      <c r="A2693" s="45" t="s">
        <v>631</v>
      </c>
      <c r="B2693" s="45" t="s">
        <v>6443</v>
      </c>
      <c r="C2693" s="45" t="s">
        <v>6444</v>
      </c>
      <c r="D2693" s="45" t="s">
        <v>634</v>
      </c>
      <c r="E2693" s="45" t="s">
        <v>6445</v>
      </c>
      <c r="F2693" s="45" t="s">
        <v>473</v>
      </c>
      <c r="G2693" s="45" t="s">
        <v>636</v>
      </c>
      <c r="H2693" s="45" t="s">
        <v>5697</v>
      </c>
      <c r="I2693" s="46">
        <v>1</v>
      </c>
      <c r="J2693" s="45"/>
    </row>
    <row r="2694" spans="1:10" ht="16.5" x14ac:dyDescent="0.25">
      <c r="A2694" s="45" t="s">
        <v>631</v>
      </c>
      <c r="B2694" s="45" t="s">
        <v>6446</v>
      </c>
      <c r="C2694" s="45" t="s">
        <v>6447</v>
      </c>
      <c r="D2694" s="45" t="s">
        <v>634</v>
      </c>
      <c r="E2694" s="45" t="s">
        <v>3298</v>
      </c>
      <c r="F2694" s="45" t="s">
        <v>38</v>
      </c>
      <c r="G2694" s="45" t="s">
        <v>646</v>
      </c>
      <c r="H2694" s="45" t="s">
        <v>3299</v>
      </c>
      <c r="I2694" s="46">
        <v>2</v>
      </c>
      <c r="J2694" s="45"/>
    </row>
    <row r="2695" spans="1:10" ht="16.5" x14ac:dyDescent="0.25">
      <c r="A2695" s="45" t="s">
        <v>631</v>
      </c>
      <c r="B2695" s="45" t="s">
        <v>6446</v>
      </c>
      <c r="C2695" s="45" t="s">
        <v>6447</v>
      </c>
      <c r="D2695" s="45" t="s">
        <v>634</v>
      </c>
      <c r="E2695" s="45" t="s">
        <v>3298</v>
      </c>
      <c r="F2695" s="45" t="s">
        <v>38</v>
      </c>
      <c r="G2695" s="45" t="s">
        <v>665</v>
      </c>
      <c r="H2695" s="45" t="s">
        <v>3300</v>
      </c>
      <c r="I2695" s="46">
        <v>2</v>
      </c>
      <c r="J2695" s="45"/>
    </row>
    <row r="2696" spans="1:10" ht="16.5" x14ac:dyDescent="0.25">
      <c r="A2696" s="45" t="s">
        <v>631</v>
      </c>
      <c r="B2696" s="45" t="s">
        <v>6448</v>
      </c>
      <c r="C2696" s="45" t="s">
        <v>6449</v>
      </c>
      <c r="D2696" s="45" t="s">
        <v>634</v>
      </c>
      <c r="E2696" s="45" t="s">
        <v>6450</v>
      </c>
      <c r="F2696" s="45" t="s">
        <v>38</v>
      </c>
      <c r="G2696" s="45" t="s">
        <v>683</v>
      </c>
      <c r="H2696" s="45" t="s">
        <v>1078</v>
      </c>
      <c r="I2696" s="46">
        <v>3</v>
      </c>
      <c r="J2696" s="45"/>
    </row>
    <row r="2697" spans="1:10" ht="16.5" x14ac:dyDescent="0.25">
      <c r="A2697" s="45" t="s">
        <v>631</v>
      </c>
      <c r="B2697" s="45" t="s">
        <v>6448</v>
      </c>
      <c r="C2697" s="45" t="s">
        <v>6449</v>
      </c>
      <c r="D2697" s="45" t="s">
        <v>634</v>
      </c>
      <c r="E2697" s="45" t="s">
        <v>6450</v>
      </c>
      <c r="F2697" s="45" t="s">
        <v>38</v>
      </c>
      <c r="G2697" s="45" t="s">
        <v>636</v>
      </c>
      <c r="H2697" s="45" t="s">
        <v>718</v>
      </c>
      <c r="I2697" s="46">
        <v>0</v>
      </c>
      <c r="J2697" s="45"/>
    </row>
    <row r="2698" spans="1:10" ht="16.5" x14ac:dyDescent="0.25">
      <c r="A2698" s="45" t="s">
        <v>631</v>
      </c>
      <c r="B2698" s="45" t="s">
        <v>6451</v>
      </c>
      <c r="C2698" s="45" t="s">
        <v>6452</v>
      </c>
      <c r="D2698" s="45" t="s">
        <v>699</v>
      </c>
      <c r="E2698" s="45" t="s">
        <v>6453</v>
      </c>
      <c r="F2698" s="45" t="s">
        <v>50</v>
      </c>
      <c r="G2698" s="45" t="s">
        <v>683</v>
      </c>
      <c r="H2698" s="45" t="s">
        <v>701</v>
      </c>
      <c r="I2698" s="46">
        <v>0</v>
      </c>
      <c r="J2698" s="45"/>
    </row>
    <row r="2699" spans="1:10" ht="16.5" x14ac:dyDescent="0.25">
      <c r="A2699" s="45" t="s">
        <v>631</v>
      </c>
      <c r="B2699" s="45" t="s">
        <v>6451</v>
      </c>
      <c r="C2699" s="45" t="s">
        <v>6452</v>
      </c>
      <c r="D2699" s="45" t="s">
        <v>699</v>
      </c>
      <c r="E2699" s="45" t="s">
        <v>6453</v>
      </c>
      <c r="F2699" s="45" t="s">
        <v>50</v>
      </c>
      <c r="G2699" s="45" t="s">
        <v>683</v>
      </c>
      <c r="H2699" s="45" t="s">
        <v>6454</v>
      </c>
      <c r="I2699" s="46">
        <v>7</v>
      </c>
      <c r="J2699" s="45"/>
    </row>
    <row r="2700" spans="1:10" ht="16.5" x14ac:dyDescent="0.25">
      <c r="A2700" s="45" t="s">
        <v>631</v>
      </c>
      <c r="B2700" s="45" t="s">
        <v>6451</v>
      </c>
      <c r="C2700" s="45" t="s">
        <v>6452</v>
      </c>
      <c r="D2700" s="45" t="s">
        <v>699</v>
      </c>
      <c r="E2700" s="45" t="s">
        <v>6453</v>
      </c>
      <c r="F2700" s="45" t="s">
        <v>50</v>
      </c>
      <c r="G2700" s="45" t="s">
        <v>683</v>
      </c>
      <c r="H2700" s="45" t="s">
        <v>6455</v>
      </c>
      <c r="I2700" s="46">
        <v>27</v>
      </c>
      <c r="J2700" s="45"/>
    </row>
    <row r="2701" spans="1:10" ht="16.5" x14ac:dyDescent="0.25">
      <c r="A2701" s="45" t="s">
        <v>648</v>
      </c>
      <c r="B2701" s="45" t="s">
        <v>6456</v>
      </c>
      <c r="C2701" s="45" t="s">
        <v>6457</v>
      </c>
      <c r="D2701" s="45" t="s">
        <v>634</v>
      </c>
      <c r="E2701" s="45" t="s">
        <v>6458</v>
      </c>
      <c r="F2701" s="45" t="s">
        <v>50</v>
      </c>
      <c r="G2701" s="45" t="s">
        <v>674</v>
      </c>
      <c r="H2701" s="45" t="s">
        <v>6459</v>
      </c>
      <c r="I2701" s="46">
        <v>6090</v>
      </c>
      <c r="J2701" s="45" t="s">
        <v>6460</v>
      </c>
    </row>
    <row r="2702" spans="1:10" ht="16.5" x14ac:dyDescent="0.25">
      <c r="A2702" s="45" t="s">
        <v>648</v>
      </c>
      <c r="B2702" s="45" t="s">
        <v>6461</v>
      </c>
      <c r="C2702" s="45" t="s">
        <v>6462</v>
      </c>
      <c r="D2702" s="45" t="s">
        <v>699</v>
      </c>
      <c r="E2702" s="45" t="s">
        <v>6463</v>
      </c>
      <c r="F2702" s="45" t="s">
        <v>50</v>
      </c>
      <c r="G2702" s="45" t="s">
        <v>855</v>
      </c>
      <c r="H2702" s="45" t="s">
        <v>6464</v>
      </c>
      <c r="I2702" s="46">
        <v>0</v>
      </c>
      <c r="J2702" s="45" t="s">
        <v>6465</v>
      </c>
    </row>
    <row r="2703" spans="1:10" ht="16.5" x14ac:dyDescent="0.25">
      <c r="A2703" s="45" t="s">
        <v>648</v>
      </c>
      <c r="B2703" s="45" t="s">
        <v>6461</v>
      </c>
      <c r="C2703" s="45" t="s">
        <v>6462</v>
      </c>
      <c r="D2703" s="45" t="s">
        <v>699</v>
      </c>
      <c r="E2703" s="45" t="s">
        <v>6463</v>
      </c>
      <c r="F2703" s="45" t="s">
        <v>50</v>
      </c>
      <c r="G2703" s="45" t="s">
        <v>855</v>
      </c>
      <c r="H2703" s="45" t="s">
        <v>6464</v>
      </c>
      <c r="I2703" s="46">
        <v>120</v>
      </c>
      <c r="J2703" s="45" t="s">
        <v>6466</v>
      </c>
    </row>
    <row r="2704" spans="1:10" ht="16.5" x14ac:dyDescent="0.25">
      <c r="A2704" s="45" t="s">
        <v>648</v>
      </c>
      <c r="B2704" s="45" t="s">
        <v>6461</v>
      </c>
      <c r="C2704" s="45" t="s">
        <v>6462</v>
      </c>
      <c r="D2704" s="45" t="s">
        <v>699</v>
      </c>
      <c r="E2704" s="45" t="s">
        <v>6463</v>
      </c>
      <c r="F2704" s="45" t="s">
        <v>50</v>
      </c>
      <c r="G2704" s="45" t="s">
        <v>754</v>
      </c>
      <c r="H2704" s="45" t="s">
        <v>755</v>
      </c>
      <c r="I2704" s="46">
        <v>0</v>
      </c>
      <c r="J2704" s="45" t="s">
        <v>6465</v>
      </c>
    </row>
    <row r="2705" spans="1:10" ht="16.5" x14ac:dyDescent="0.25">
      <c r="A2705" s="45" t="s">
        <v>631</v>
      </c>
      <c r="B2705" s="45" t="s">
        <v>6467</v>
      </c>
      <c r="C2705" s="45" t="s">
        <v>5987</v>
      </c>
      <c r="D2705" s="45" t="s">
        <v>634</v>
      </c>
      <c r="E2705" s="45" t="s">
        <v>6468</v>
      </c>
      <c r="F2705" s="45" t="s">
        <v>50</v>
      </c>
      <c r="G2705" s="45" t="s">
        <v>636</v>
      </c>
      <c r="H2705" s="45" t="s">
        <v>6469</v>
      </c>
      <c r="I2705" s="46">
        <v>26</v>
      </c>
      <c r="J2705" s="45"/>
    </row>
    <row r="2706" spans="1:10" ht="16.5" x14ac:dyDescent="0.25">
      <c r="A2706" s="45" t="s">
        <v>648</v>
      </c>
      <c r="B2706" s="45" t="s">
        <v>6470</v>
      </c>
      <c r="C2706" s="45" t="s">
        <v>6471</v>
      </c>
      <c r="D2706" s="45" t="s">
        <v>634</v>
      </c>
      <c r="E2706" s="45" t="s">
        <v>6472</v>
      </c>
      <c r="F2706" s="45" t="s">
        <v>47</v>
      </c>
      <c r="G2706" s="45" t="s">
        <v>683</v>
      </c>
      <c r="H2706" s="45" t="s">
        <v>6473</v>
      </c>
      <c r="I2706" s="46">
        <v>9</v>
      </c>
      <c r="J2706" s="45" t="s">
        <v>6474</v>
      </c>
    </row>
    <row r="2707" spans="1:10" ht="16.5" x14ac:dyDescent="0.25">
      <c r="A2707" s="45" t="s">
        <v>648</v>
      </c>
      <c r="B2707" s="45" t="s">
        <v>6470</v>
      </c>
      <c r="C2707" s="45" t="s">
        <v>6471</v>
      </c>
      <c r="D2707" s="45" t="s">
        <v>634</v>
      </c>
      <c r="E2707" s="45" t="s">
        <v>6472</v>
      </c>
      <c r="F2707" s="45" t="s">
        <v>47</v>
      </c>
      <c r="G2707" s="45" t="s">
        <v>683</v>
      </c>
      <c r="H2707" s="45" t="s">
        <v>6475</v>
      </c>
      <c r="I2707" s="46">
        <v>0</v>
      </c>
      <c r="J2707" s="45" t="s">
        <v>6474</v>
      </c>
    </row>
    <row r="2708" spans="1:10" ht="16.5" x14ac:dyDescent="0.25">
      <c r="A2708" s="45" t="s">
        <v>631</v>
      </c>
      <c r="B2708" s="45" t="s">
        <v>6476</v>
      </c>
      <c r="C2708" s="45" t="s">
        <v>6477</v>
      </c>
      <c r="D2708" s="45" t="s">
        <v>699</v>
      </c>
      <c r="E2708" s="45" t="s">
        <v>6478</v>
      </c>
      <c r="F2708" s="45" t="s">
        <v>595</v>
      </c>
      <c r="G2708" s="45" t="s">
        <v>754</v>
      </c>
      <c r="H2708" s="45" t="s">
        <v>755</v>
      </c>
      <c r="I2708" s="46">
        <v>0</v>
      </c>
      <c r="J2708" s="45"/>
    </row>
    <row r="2709" spans="1:10" ht="16.5" x14ac:dyDescent="0.25">
      <c r="A2709" s="45" t="s">
        <v>631</v>
      </c>
      <c r="B2709" s="45" t="s">
        <v>6479</v>
      </c>
      <c r="C2709" s="45" t="s">
        <v>6480</v>
      </c>
      <c r="D2709" s="45" t="s">
        <v>634</v>
      </c>
      <c r="E2709" s="45" t="s">
        <v>4223</v>
      </c>
      <c r="F2709" s="45" t="s">
        <v>38</v>
      </c>
      <c r="G2709" s="45" t="s">
        <v>646</v>
      </c>
      <c r="H2709" s="45" t="s">
        <v>1617</v>
      </c>
      <c r="I2709" s="46">
        <v>1</v>
      </c>
      <c r="J2709" s="45"/>
    </row>
    <row r="2710" spans="1:10" ht="16.5" x14ac:dyDescent="0.25">
      <c r="A2710" s="45" t="s">
        <v>631</v>
      </c>
      <c r="B2710" s="45" t="s">
        <v>6479</v>
      </c>
      <c r="C2710" s="45" t="s">
        <v>6480</v>
      </c>
      <c r="D2710" s="45" t="s">
        <v>634</v>
      </c>
      <c r="E2710" s="45" t="s">
        <v>4223</v>
      </c>
      <c r="F2710" s="45" t="s">
        <v>38</v>
      </c>
      <c r="G2710" s="45" t="s">
        <v>667</v>
      </c>
      <c r="H2710" s="45" t="s">
        <v>863</v>
      </c>
      <c r="I2710" s="46">
        <v>1</v>
      </c>
      <c r="J2710" s="45"/>
    </row>
    <row r="2711" spans="1:10" ht="16.5" x14ac:dyDescent="0.25">
      <c r="A2711" s="45" t="s">
        <v>808</v>
      </c>
      <c r="B2711" s="45" t="s">
        <v>6481</v>
      </c>
      <c r="C2711" s="45" t="s">
        <v>6482</v>
      </c>
      <c r="D2711" s="45" t="s">
        <v>699</v>
      </c>
      <c r="E2711" s="45" t="s">
        <v>6483</v>
      </c>
      <c r="F2711" s="45" t="s">
        <v>473</v>
      </c>
      <c r="G2711" s="45" t="s">
        <v>646</v>
      </c>
      <c r="H2711" s="45" t="s">
        <v>812</v>
      </c>
      <c r="I2711" s="46">
        <v>0</v>
      </c>
      <c r="J2711" s="45"/>
    </row>
    <row r="2712" spans="1:10" ht="16.5" x14ac:dyDescent="0.25">
      <c r="A2712" s="45" t="s">
        <v>808</v>
      </c>
      <c r="B2712" s="45" t="s">
        <v>6481</v>
      </c>
      <c r="C2712" s="45" t="s">
        <v>6482</v>
      </c>
      <c r="D2712" s="45" t="s">
        <v>699</v>
      </c>
      <c r="E2712" s="45" t="s">
        <v>6483</v>
      </c>
      <c r="F2712" s="45" t="s">
        <v>473</v>
      </c>
      <c r="G2712" s="45" t="s">
        <v>646</v>
      </c>
      <c r="H2712" s="45" t="s">
        <v>713</v>
      </c>
      <c r="I2712" s="46">
        <v>0</v>
      </c>
      <c r="J2712" s="45"/>
    </row>
    <row r="2713" spans="1:10" ht="16.5" x14ac:dyDescent="0.25">
      <c r="A2713" s="45" t="s">
        <v>808</v>
      </c>
      <c r="B2713" s="45" t="s">
        <v>6481</v>
      </c>
      <c r="C2713" s="45" t="s">
        <v>6482</v>
      </c>
      <c r="D2713" s="45" t="s">
        <v>699</v>
      </c>
      <c r="E2713" s="45" t="s">
        <v>6483</v>
      </c>
      <c r="F2713" s="45" t="s">
        <v>473</v>
      </c>
      <c r="G2713" s="45" t="s">
        <v>646</v>
      </c>
      <c r="H2713" s="45" t="s">
        <v>713</v>
      </c>
      <c r="I2713" s="46">
        <v>0</v>
      </c>
      <c r="J2713" s="45"/>
    </row>
    <row r="2714" spans="1:10" ht="16.5" x14ac:dyDescent="0.25">
      <c r="A2714" s="45" t="s">
        <v>808</v>
      </c>
      <c r="B2714" s="45" t="s">
        <v>6481</v>
      </c>
      <c r="C2714" s="45" t="s">
        <v>6482</v>
      </c>
      <c r="D2714" s="45" t="s">
        <v>813</v>
      </c>
      <c r="E2714" s="45" t="s">
        <v>6483</v>
      </c>
      <c r="F2714" s="45" t="s">
        <v>473</v>
      </c>
      <c r="G2714" s="45" t="s">
        <v>646</v>
      </c>
      <c r="H2714" s="45" t="s">
        <v>713</v>
      </c>
      <c r="I2714" s="46">
        <v>1</v>
      </c>
      <c r="J2714" s="45"/>
    </row>
    <row r="2715" spans="1:10" ht="16.5" x14ac:dyDescent="0.25">
      <c r="A2715" s="45" t="s">
        <v>631</v>
      </c>
      <c r="B2715" s="45" t="s">
        <v>6484</v>
      </c>
      <c r="C2715" s="45" t="s">
        <v>6485</v>
      </c>
      <c r="D2715" s="45" t="s">
        <v>634</v>
      </c>
      <c r="E2715" s="45" t="s">
        <v>6486</v>
      </c>
      <c r="F2715" s="45" t="s">
        <v>38</v>
      </c>
      <c r="G2715" s="45" t="s">
        <v>636</v>
      </c>
      <c r="H2715" s="45" t="s">
        <v>4259</v>
      </c>
      <c r="I2715" s="46">
        <v>1</v>
      </c>
      <c r="J2715" s="45"/>
    </row>
    <row r="2716" spans="1:10" ht="16.5" x14ac:dyDescent="0.25">
      <c r="A2716" s="45" t="s">
        <v>631</v>
      </c>
      <c r="B2716" s="45" t="s">
        <v>6487</v>
      </c>
      <c r="C2716" s="45" t="s">
        <v>6488</v>
      </c>
      <c r="D2716" s="45" t="s">
        <v>634</v>
      </c>
      <c r="E2716" s="45" t="s">
        <v>6489</v>
      </c>
      <c r="F2716" s="45" t="s">
        <v>473</v>
      </c>
      <c r="G2716" s="45" t="s">
        <v>636</v>
      </c>
      <c r="H2716" s="45" t="s">
        <v>3805</v>
      </c>
      <c r="I2716" s="46">
        <v>1</v>
      </c>
      <c r="J2716" s="45"/>
    </row>
    <row r="2717" spans="1:10" ht="16.5" x14ac:dyDescent="0.25">
      <c r="A2717" s="45" t="s">
        <v>631</v>
      </c>
      <c r="B2717" s="45" t="s">
        <v>6490</v>
      </c>
      <c r="C2717" s="45" t="s">
        <v>6491</v>
      </c>
      <c r="D2717" s="45" t="s">
        <v>699</v>
      </c>
      <c r="E2717" s="45" t="s">
        <v>6492</v>
      </c>
      <c r="F2717" s="45" t="s">
        <v>50</v>
      </c>
      <c r="G2717" s="45" t="s">
        <v>646</v>
      </c>
      <c r="H2717" s="45" t="s">
        <v>812</v>
      </c>
      <c r="I2717" s="46">
        <v>1</v>
      </c>
      <c r="J2717" s="45"/>
    </row>
    <row r="2718" spans="1:10" ht="16.5" x14ac:dyDescent="0.25">
      <c r="A2718" s="45" t="s">
        <v>631</v>
      </c>
      <c r="B2718" s="45" t="s">
        <v>6493</v>
      </c>
      <c r="C2718" s="45" t="s">
        <v>6494</v>
      </c>
      <c r="D2718" s="45" t="s">
        <v>634</v>
      </c>
      <c r="E2718" s="45" t="s">
        <v>6495</v>
      </c>
      <c r="F2718" s="45" t="s">
        <v>38</v>
      </c>
      <c r="G2718" s="45" t="s">
        <v>674</v>
      </c>
      <c r="H2718" s="45" t="s">
        <v>6496</v>
      </c>
      <c r="I2718" s="46">
        <v>1</v>
      </c>
      <c r="J2718" s="45"/>
    </row>
    <row r="2719" spans="1:10" ht="16.5" x14ac:dyDescent="0.25">
      <c r="A2719" s="45" t="s">
        <v>631</v>
      </c>
      <c r="B2719" s="45" t="s">
        <v>6497</v>
      </c>
      <c r="C2719" s="45" t="s">
        <v>2105</v>
      </c>
      <c r="D2719" s="45" t="s">
        <v>634</v>
      </c>
      <c r="E2719" s="45" t="s">
        <v>3950</v>
      </c>
      <c r="F2719" s="45" t="s">
        <v>38</v>
      </c>
      <c r="G2719" s="45" t="s">
        <v>646</v>
      </c>
      <c r="H2719" s="45" t="s">
        <v>987</v>
      </c>
      <c r="I2719" s="46">
        <v>1</v>
      </c>
      <c r="J2719" s="45"/>
    </row>
    <row r="2720" spans="1:10" ht="16.5" x14ac:dyDescent="0.25">
      <c r="A2720" s="45" t="s">
        <v>631</v>
      </c>
      <c r="B2720" s="45" t="s">
        <v>6497</v>
      </c>
      <c r="C2720" s="45" t="s">
        <v>2105</v>
      </c>
      <c r="D2720" s="45" t="s">
        <v>634</v>
      </c>
      <c r="E2720" s="45" t="s">
        <v>3950</v>
      </c>
      <c r="F2720" s="45" t="s">
        <v>38</v>
      </c>
      <c r="G2720" s="45" t="s">
        <v>665</v>
      </c>
      <c r="H2720" s="45" t="s">
        <v>1275</v>
      </c>
      <c r="I2720" s="46">
        <v>1</v>
      </c>
      <c r="J2720" s="45"/>
    </row>
    <row r="2721" spans="1:10" ht="16.5" x14ac:dyDescent="0.25">
      <c r="A2721" s="45" t="s">
        <v>631</v>
      </c>
      <c r="B2721" s="45" t="s">
        <v>6498</v>
      </c>
      <c r="C2721" s="45" t="s">
        <v>6499</v>
      </c>
      <c r="D2721" s="45" t="s">
        <v>634</v>
      </c>
      <c r="E2721" s="45" t="s">
        <v>6500</v>
      </c>
      <c r="F2721" s="45" t="s">
        <v>50</v>
      </c>
      <c r="G2721" s="45" t="s">
        <v>748</v>
      </c>
      <c r="H2721" s="45" t="s">
        <v>749</v>
      </c>
      <c r="I2721" s="46">
        <v>1</v>
      </c>
      <c r="J2721" s="45"/>
    </row>
    <row r="2722" spans="1:10" ht="16.5" x14ac:dyDescent="0.25">
      <c r="A2722" s="45" t="s">
        <v>631</v>
      </c>
      <c r="B2722" s="45" t="s">
        <v>6501</v>
      </c>
      <c r="C2722" s="45" t="s">
        <v>3817</v>
      </c>
      <c r="D2722" s="45" t="s">
        <v>634</v>
      </c>
      <c r="E2722" s="45" t="s">
        <v>6502</v>
      </c>
      <c r="F2722" s="45" t="s">
        <v>38</v>
      </c>
      <c r="G2722" s="45" t="s">
        <v>646</v>
      </c>
      <c r="H2722" s="45" t="s">
        <v>3819</v>
      </c>
      <c r="I2722" s="46">
        <v>1</v>
      </c>
      <c r="J2722" s="45"/>
    </row>
    <row r="2723" spans="1:10" ht="16.5" x14ac:dyDescent="0.25">
      <c r="A2723" s="45" t="s">
        <v>858</v>
      </c>
      <c r="B2723" s="45" t="s">
        <v>6503</v>
      </c>
      <c r="C2723" s="45" t="s">
        <v>6504</v>
      </c>
      <c r="D2723" s="45" t="s">
        <v>634</v>
      </c>
      <c r="E2723" s="45" t="s">
        <v>6044</v>
      </c>
      <c r="F2723" s="45" t="s">
        <v>38</v>
      </c>
      <c r="G2723" s="45" t="s">
        <v>646</v>
      </c>
      <c r="H2723" s="45" t="s">
        <v>713</v>
      </c>
      <c r="I2723" s="46">
        <v>1</v>
      </c>
      <c r="J2723" s="45"/>
    </row>
    <row r="2724" spans="1:10" ht="16.5" x14ac:dyDescent="0.25">
      <c r="A2724" s="45" t="s">
        <v>858</v>
      </c>
      <c r="B2724" s="45" t="s">
        <v>6503</v>
      </c>
      <c r="C2724" s="45" t="s">
        <v>6504</v>
      </c>
      <c r="D2724" s="45" t="s">
        <v>634</v>
      </c>
      <c r="E2724" s="45" t="s">
        <v>6044</v>
      </c>
      <c r="F2724" s="45" t="s">
        <v>38</v>
      </c>
      <c r="G2724" s="45" t="s">
        <v>646</v>
      </c>
      <c r="H2724" s="45" t="s">
        <v>6505</v>
      </c>
      <c r="I2724" s="46">
        <v>0</v>
      </c>
      <c r="J2724" s="45"/>
    </row>
    <row r="2725" spans="1:10" ht="16.5" x14ac:dyDescent="0.25">
      <c r="A2725" s="45" t="s">
        <v>858</v>
      </c>
      <c r="B2725" s="45" t="s">
        <v>6503</v>
      </c>
      <c r="C2725" s="45" t="s">
        <v>6504</v>
      </c>
      <c r="D2725" s="45" t="s">
        <v>634</v>
      </c>
      <c r="E2725" s="45" t="s">
        <v>6044</v>
      </c>
      <c r="F2725" s="45" t="s">
        <v>38</v>
      </c>
      <c r="G2725" s="45" t="s">
        <v>667</v>
      </c>
      <c r="H2725" s="45" t="s">
        <v>863</v>
      </c>
      <c r="I2725" s="46">
        <v>1</v>
      </c>
      <c r="J2725" s="45"/>
    </row>
    <row r="2726" spans="1:10" ht="16.5" x14ac:dyDescent="0.25">
      <c r="A2726" s="45" t="s">
        <v>631</v>
      </c>
      <c r="B2726" s="45" t="s">
        <v>6506</v>
      </c>
      <c r="C2726" s="45" t="s">
        <v>6507</v>
      </c>
      <c r="D2726" s="45" t="s">
        <v>634</v>
      </c>
      <c r="E2726" s="45" t="s">
        <v>6508</v>
      </c>
      <c r="F2726" s="45" t="s">
        <v>38</v>
      </c>
      <c r="G2726" s="45" t="s">
        <v>636</v>
      </c>
      <c r="H2726" s="45" t="s">
        <v>5775</v>
      </c>
      <c r="I2726" s="46">
        <v>2</v>
      </c>
      <c r="J2726" s="45"/>
    </row>
    <row r="2727" spans="1:10" ht="16.5" x14ac:dyDescent="0.25">
      <c r="A2727" s="45" t="s">
        <v>631</v>
      </c>
      <c r="B2727" s="45" t="s">
        <v>6509</v>
      </c>
      <c r="C2727" s="45" t="s">
        <v>6510</v>
      </c>
      <c r="D2727" s="45" t="s">
        <v>634</v>
      </c>
      <c r="E2727" s="45" t="s">
        <v>6511</v>
      </c>
      <c r="F2727" s="45" t="s">
        <v>38</v>
      </c>
      <c r="G2727" s="45" t="s">
        <v>665</v>
      </c>
      <c r="H2727" s="45" t="s">
        <v>3466</v>
      </c>
      <c r="I2727" s="46">
        <v>2</v>
      </c>
      <c r="J2727" s="45"/>
    </row>
    <row r="2728" spans="1:10" ht="16.5" x14ac:dyDescent="0.25">
      <c r="A2728" s="45" t="s">
        <v>648</v>
      </c>
      <c r="B2728" s="45" t="s">
        <v>6512</v>
      </c>
      <c r="C2728" s="45" t="s">
        <v>6513</v>
      </c>
      <c r="D2728" s="45" t="s">
        <v>634</v>
      </c>
      <c r="E2728" s="45" t="s">
        <v>6514</v>
      </c>
      <c r="F2728" s="45" t="s">
        <v>47</v>
      </c>
      <c r="G2728" s="45" t="s">
        <v>665</v>
      </c>
      <c r="H2728" s="45" t="s">
        <v>982</v>
      </c>
      <c r="I2728" s="46">
        <v>1</v>
      </c>
      <c r="J2728" s="45" t="s">
        <v>2910</v>
      </c>
    </row>
    <row r="2729" spans="1:10" ht="16.5" x14ac:dyDescent="0.25">
      <c r="A2729" s="45" t="s">
        <v>648</v>
      </c>
      <c r="B2729" s="45" t="s">
        <v>6512</v>
      </c>
      <c r="C2729" s="45" t="s">
        <v>6513</v>
      </c>
      <c r="D2729" s="45" t="s">
        <v>699</v>
      </c>
      <c r="E2729" s="45" t="s">
        <v>6514</v>
      </c>
      <c r="F2729" s="45" t="s">
        <v>47</v>
      </c>
      <c r="G2729" s="45" t="s">
        <v>1319</v>
      </c>
      <c r="H2729" s="45" t="s">
        <v>6265</v>
      </c>
      <c r="I2729" s="46">
        <v>0</v>
      </c>
      <c r="J2729" s="45" t="s">
        <v>6515</v>
      </c>
    </row>
    <row r="2730" spans="1:10" ht="16.5" x14ac:dyDescent="0.25">
      <c r="A2730" s="45" t="s">
        <v>648</v>
      </c>
      <c r="B2730" s="45" t="s">
        <v>6512</v>
      </c>
      <c r="C2730" s="45" t="s">
        <v>6513</v>
      </c>
      <c r="D2730" s="45" t="s">
        <v>634</v>
      </c>
      <c r="E2730" s="45" t="s">
        <v>6514</v>
      </c>
      <c r="F2730" s="45" t="s">
        <v>47</v>
      </c>
      <c r="G2730" s="45" t="s">
        <v>1319</v>
      </c>
      <c r="H2730" s="45" t="s">
        <v>6265</v>
      </c>
      <c r="I2730" s="46">
        <v>0</v>
      </c>
      <c r="J2730" s="45" t="s">
        <v>1734</v>
      </c>
    </row>
    <row r="2731" spans="1:10" ht="16.5" x14ac:dyDescent="0.25">
      <c r="A2731" s="45" t="s">
        <v>648</v>
      </c>
      <c r="B2731" s="45" t="s">
        <v>6512</v>
      </c>
      <c r="C2731" s="45" t="s">
        <v>6513</v>
      </c>
      <c r="D2731" s="45" t="s">
        <v>699</v>
      </c>
      <c r="E2731" s="45" t="s">
        <v>6514</v>
      </c>
      <c r="F2731" s="45" t="s">
        <v>47</v>
      </c>
      <c r="G2731" s="45" t="s">
        <v>1319</v>
      </c>
      <c r="H2731" s="45" t="s">
        <v>4285</v>
      </c>
      <c r="I2731" s="46">
        <v>5</v>
      </c>
      <c r="J2731" s="45" t="s">
        <v>6516</v>
      </c>
    </row>
    <row r="2732" spans="1:10" ht="16.5" x14ac:dyDescent="0.25">
      <c r="A2732" s="45" t="s">
        <v>648</v>
      </c>
      <c r="B2732" s="45" t="s">
        <v>6512</v>
      </c>
      <c r="C2732" s="45" t="s">
        <v>6513</v>
      </c>
      <c r="D2732" s="45" t="s">
        <v>634</v>
      </c>
      <c r="E2732" s="45" t="s">
        <v>6514</v>
      </c>
      <c r="F2732" s="45" t="s">
        <v>47</v>
      </c>
      <c r="G2732" s="45" t="s">
        <v>1319</v>
      </c>
      <c r="H2732" s="45" t="s">
        <v>4285</v>
      </c>
      <c r="I2732" s="46">
        <v>0</v>
      </c>
      <c r="J2732" s="45" t="s">
        <v>6517</v>
      </c>
    </row>
    <row r="2733" spans="1:10" ht="16.5" x14ac:dyDescent="0.25">
      <c r="A2733" s="45" t="s">
        <v>648</v>
      </c>
      <c r="B2733" s="45" t="s">
        <v>6512</v>
      </c>
      <c r="C2733" s="45" t="s">
        <v>6513</v>
      </c>
      <c r="D2733" s="45" t="s">
        <v>634</v>
      </c>
      <c r="E2733" s="45" t="s">
        <v>6514</v>
      </c>
      <c r="F2733" s="45" t="s">
        <v>47</v>
      </c>
      <c r="G2733" s="45" t="s">
        <v>667</v>
      </c>
      <c r="H2733" s="45" t="s">
        <v>1570</v>
      </c>
      <c r="I2733" s="46">
        <v>0</v>
      </c>
      <c r="J2733" s="45" t="s">
        <v>1571</v>
      </c>
    </row>
    <row r="2734" spans="1:10" ht="16.5" x14ac:dyDescent="0.25">
      <c r="A2734" s="45" t="s">
        <v>631</v>
      </c>
      <c r="B2734" s="45" t="s">
        <v>6518</v>
      </c>
      <c r="C2734" s="45" t="s">
        <v>6519</v>
      </c>
      <c r="D2734" s="45" t="s">
        <v>634</v>
      </c>
      <c r="E2734" s="45" t="s">
        <v>6520</v>
      </c>
      <c r="F2734" s="45" t="s">
        <v>38</v>
      </c>
      <c r="G2734" s="45" t="s">
        <v>646</v>
      </c>
      <c r="H2734" s="45" t="s">
        <v>5318</v>
      </c>
      <c r="I2734" s="46">
        <v>1</v>
      </c>
      <c r="J2734" s="45"/>
    </row>
    <row r="2735" spans="1:10" ht="16.5" x14ac:dyDescent="0.25">
      <c r="A2735" s="45" t="s">
        <v>631</v>
      </c>
      <c r="B2735" s="45" t="s">
        <v>6521</v>
      </c>
      <c r="C2735" s="45" t="s">
        <v>6522</v>
      </c>
      <c r="D2735" s="45" t="s">
        <v>699</v>
      </c>
      <c r="E2735" s="45" t="s">
        <v>6523</v>
      </c>
      <c r="F2735" s="45" t="s">
        <v>38</v>
      </c>
      <c r="G2735" s="45" t="s">
        <v>674</v>
      </c>
      <c r="H2735" s="45" t="s">
        <v>4683</v>
      </c>
      <c r="I2735" s="46">
        <v>2</v>
      </c>
      <c r="J2735" s="45"/>
    </row>
    <row r="2736" spans="1:10" ht="16.5" x14ac:dyDescent="0.25">
      <c r="A2736" s="45" t="s">
        <v>631</v>
      </c>
      <c r="B2736" s="45" t="s">
        <v>6521</v>
      </c>
      <c r="C2736" s="45" t="s">
        <v>6522</v>
      </c>
      <c r="D2736" s="45" t="s">
        <v>699</v>
      </c>
      <c r="E2736" s="45" t="s">
        <v>6523</v>
      </c>
      <c r="F2736" s="45" t="s">
        <v>38</v>
      </c>
      <c r="G2736" s="45" t="s">
        <v>674</v>
      </c>
      <c r="H2736" s="45" t="s">
        <v>940</v>
      </c>
      <c r="I2736" s="46">
        <v>0</v>
      </c>
      <c r="J2736" s="45"/>
    </row>
    <row r="2737" spans="1:10" ht="16.5" x14ac:dyDescent="0.25">
      <c r="A2737" s="45" t="s">
        <v>631</v>
      </c>
      <c r="B2737" s="45" t="s">
        <v>6524</v>
      </c>
      <c r="C2737" s="45" t="s">
        <v>5266</v>
      </c>
      <c r="D2737" s="45" t="s">
        <v>634</v>
      </c>
      <c r="E2737" s="45" t="s">
        <v>1274</v>
      </c>
      <c r="F2737" s="45" t="s">
        <v>38</v>
      </c>
      <c r="G2737" s="45" t="s">
        <v>646</v>
      </c>
      <c r="H2737" s="45" t="s">
        <v>987</v>
      </c>
      <c r="I2737" s="46">
        <v>1</v>
      </c>
      <c r="J2737" s="45"/>
    </row>
    <row r="2738" spans="1:10" ht="16.5" x14ac:dyDescent="0.25">
      <c r="A2738" s="45" t="s">
        <v>631</v>
      </c>
      <c r="B2738" s="45" t="s">
        <v>6524</v>
      </c>
      <c r="C2738" s="45" t="s">
        <v>5266</v>
      </c>
      <c r="D2738" s="45" t="s">
        <v>634</v>
      </c>
      <c r="E2738" s="45" t="s">
        <v>1274</v>
      </c>
      <c r="F2738" s="45" t="s">
        <v>38</v>
      </c>
      <c r="G2738" s="45" t="s">
        <v>665</v>
      </c>
      <c r="H2738" s="45" t="s">
        <v>1275</v>
      </c>
      <c r="I2738" s="46">
        <v>1</v>
      </c>
      <c r="J2738" s="45"/>
    </row>
    <row r="2739" spans="1:10" ht="16.5" x14ac:dyDescent="0.25">
      <c r="A2739" s="45" t="s">
        <v>631</v>
      </c>
      <c r="B2739" s="45" t="s">
        <v>6525</v>
      </c>
      <c r="C2739" s="45" t="s">
        <v>6526</v>
      </c>
      <c r="D2739" s="45" t="s">
        <v>634</v>
      </c>
      <c r="E2739" s="45" t="s">
        <v>6527</v>
      </c>
      <c r="F2739" s="45" t="s">
        <v>50</v>
      </c>
      <c r="G2739" s="45" t="s">
        <v>674</v>
      </c>
      <c r="H2739" s="45" t="s">
        <v>6528</v>
      </c>
      <c r="I2739" s="46">
        <v>5</v>
      </c>
      <c r="J2739" s="45"/>
    </row>
    <row r="2740" spans="1:10" ht="16.5" x14ac:dyDescent="0.25">
      <c r="A2740" s="45" t="s">
        <v>631</v>
      </c>
      <c r="B2740" s="45" t="s">
        <v>6529</v>
      </c>
      <c r="C2740" s="45" t="s">
        <v>6530</v>
      </c>
      <c r="D2740" s="45" t="s">
        <v>634</v>
      </c>
      <c r="E2740" s="45" t="s">
        <v>6531</v>
      </c>
      <c r="F2740" s="45" t="s">
        <v>38</v>
      </c>
      <c r="G2740" s="45" t="s">
        <v>636</v>
      </c>
      <c r="H2740" s="45" t="s">
        <v>4577</v>
      </c>
      <c r="I2740" s="46">
        <v>2</v>
      </c>
      <c r="J2740" s="45"/>
    </row>
    <row r="2741" spans="1:10" ht="16.5" x14ac:dyDescent="0.25">
      <c r="A2741" s="45" t="s">
        <v>631</v>
      </c>
      <c r="B2741" s="45" t="s">
        <v>6532</v>
      </c>
      <c r="C2741" s="45" t="s">
        <v>6533</v>
      </c>
      <c r="D2741" s="45" t="s">
        <v>634</v>
      </c>
      <c r="E2741" s="45" t="s">
        <v>6534</v>
      </c>
      <c r="F2741" s="45" t="s">
        <v>38</v>
      </c>
      <c r="G2741" s="45" t="s">
        <v>636</v>
      </c>
      <c r="H2741" s="45" t="s">
        <v>2389</v>
      </c>
      <c r="I2741" s="46">
        <v>1</v>
      </c>
      <c r="J2741" s="45"/>
    </row>
    <row r="2742" spans="1:10" ht="16.5" x14ac:dyDescent="0.25">
      <c r="A2742" s="45" t="s">
        <v>631</v>
      </c>
      <c r="B2742" s="45" t="s">
        <v>6535</v>
      </c>
      <c r="C2742" s="45" t="s">
        <v>6536</v>
      </c>
      <c r="D2742" s="45" t="s">
        <v>699</v>
      </c>
      <c r="E2742" s="45" t="s">
        <v>6537</v>
      </c>
      <c r="F2742" s="45" t="s">
        <v>50</v>
      </c>
      <c r="G2742" s="45" t="s">
        <v>683</v>
      </c>
      <c r="H2742" s="45" t="s">
        <v>701</v>
      </c>
      <c r="I2742" s="46">
        <v>0</v>
      </c>
      <c r="J2742" s="45"/>
    </row>
    <row r="2743" spans="1:10" ht="16.5" x14ac:dyDescent="0.25">
      <c r="A2743" s="45" t="s">
        <v>631</v>
      </c>
      <c r="B2743" s="45" t="s">
        <v>6535</v>
      </c>
      <c r="C2743" s="45" t="s">
        <v>6536</v>
      </c>
      <c r="D2743" s="45" t="s">
        <v>699</v>
      </c>
      <c r="E2743" s="45" t="s">
        <v>6537</v>
      </c>
      <c r="F2743" s="45" t="s">
        <v>50</v>
      </c>
      <c r="G2743" s="45" t="s">
        <v>636</v>
      </c>
      <c r="H2743" s="45" t="s">
        <v>6538</v>
      </c>
      <c r="I2743" s="46">
        <v>1</v>
      </c>
      <c r="J2743" s="45"/>
    </row>
    <row r="2744" spans="1:10" ht="16.5" x14ac:dyDescent="0.25">
      <c r="A2744" s="45" t="s">
        <v>631</v>
      </c>
      <c r="B2744" s="45" t="s">
        <v>6539</v>
      </c>
      <c r="C2744" s="45" t="s">
        <v>6540</v>
      </c>
      <c r="D2744" s="45" t="s">
        <v>634</v>
      </c>
      <c r="E2744" s="45" t="s">
        <v>6541</v>
      </c>
      <c r="F2744" s="45" t="s">
        <v>50</v>
      </c>
      <c r="G2744" s="45" t="s">
        <v>674</v>
      </c>
      <c r="H2744" s="45" t="s">
        <v>1625</v>
      </c>
      <c r="I2744" s="46">
        <v>2</v>
      </c>
      <c r="J2744" s="45"/>
    </row>
    <row r="2745" spans="1:10" ht="16.5" x14ac:dyDescent="0.25">
      <c r="A2745" s="45" t="s">
        <v>631</v>
      </c>
      <c r="B2745" s="45" t="s">
        <v>6542</v>
      </c>
      <c r="C2745" s="45" t="s">
        <v>6543</v>
      </c>
      <c r="D2745" s="45" t="s">
        <v>634</v>
      </c>
      <c r="E2745" s="45" t="s">
        <v>6544</v>
      </c>
      <c r="F2745" s="45" t="s">
        <v>38</v>
      </c>
      <c r="G2745" s="45" t="s">
        <v>646</v>
      </c>
      <c r="H2745" s="45" t="s">
        <v>2683</v>
      </c>
      <c r="I2745" s="46">
        <v>0</v>
      </c>
      <c r="J2745" s="45"/>
    </row>
    <row r="2746" spans="1:10" ht="16.5" x14ac:dyDescent="0.25">
      <c r="A2746" s="45" t="s">
        <v>631</v>
      </c>
      <c r="B2746" s="45" t="s">
        <v>6542</v>
      </c>
      <c r="C2746" s="45" t="s">
        <v>6543</v>
      </c>
      <c r="D2746" s="45" t="s">
        <v>699</v>
      </c>
      <c r="E2746" s="45" t="s">
        <v>6544</v>
      </c>
      <c r="F2746" s="45" t="s">
        <v>38</v>
      </c>
      <c r="G2746" s="45" t="s">
        <v>646</v>
      </c>
      <c r="H2746" s="45" t="s">
        <v>1833</v>
      </c>
      <c r="I2746" s="46">
        <v>18</v>
      </c>
      <c r="J2746" s="45"/>
    </row>
    <row r="2747" spans="1:10" ht="16.5" x14ac:dyDescent="0.25">
      <c r="A2747" s="45" t="s">
        <v>631</v>
      </c>
      <c r="B2747" s="45" t="s">
        <v>6545</v>
      </c>
      <c r="C2747" s="45" t="s">
        <v>6546</v>
      </c>
      <c r="D2747" s="45" t="s">
        <v>699</v>
      </c>
      <c r="E2747" s="45" t="s">
        <v>6547</v>
      </c>
      <c r="F2747" s="45" t="s">
        <v>38</v>
      </c>
      <c r="G2747" s="45" t="s">
        <v>754</v>
      </c>
      <c r="H2747" s="45" t="s">
        <v>755</v>
      </c>
      <c r="I2747" s="46">
        <v>0</v>
      </c>
      <c r="J2747" s="45"/>
    </row>
    <row r="2748" spans="1:10" ht="16.5" x14ac:dyDescent="0.25">
      <c r="A2748" s="45" t="s">
        <v>631</v>
      </c>
      <c r="B2748" s="45" t="s">
        <v>6548</v>
      </c>
      <c r="C2748" s="45" t="s">
        <v>1222</v>
      </c>
      <c r="D2748" s="45" t="s">
        <v>634</v>
      </c>
      <c r="E2748" s="45"/>
      <c r="F2748" s="45" t="s">
        <v>38</v>
      </c>
      <c r="G2748" s="45" t="s">
        <v>641</v>
      </c>
      <c r="H2748" s="45" t="s">
        <v>1567</v>
      </c>
      <c r="I2748" s="46">
        <v>2</v>
      </c>
      <c r="J2748" s="45"/>
    </row>
    <row r="2749" spans="1:10" ht="16.5" x14ac:dyDescent="0.25">
      <c r="A2749" s="45" t="s">
        <v>808</v>
      </c>
      <c r="B2749" s="45" t="s">
        <v>6549</v>
      </c>
      <c r="C2749" s="45" t="s">
        <v>6550</v>
      </c>
      <c r="D2749" s="45" t="s">
        <v>699</v>
      </c>
      <c r="E2749" s="45" t="s">
        <v>6551</v>
      </c>
      <c r="F2749" s="45" t="s">
        <v>38</v>
      </c>
      <c r="G2749" s="45" t="s">
        <v>646</v>
      </c>
      <c r="H2749" s="45" t="s">
        <v>713</v>
      </c>
      <c r="I2749" s="46">
        <v>0</v>
      </c>
      <c r="J2749" s="45"/>
    </row>
    <row r="2750" spans="1:10" ht="16.5" x14ac:dyDescent="0.25">
      <c r="A2750" s="45" t="s">
        <v>631</v>
      </c>
      <c r="B2750" s="45" t="s">
        <v>6552</v>
      </c>
      <c r="C2750" s="45" t="s">
        <v>6553</v>
      </c>
      <c r="D2750" s="45" t="s">
        <v>634</v>
      </c>
      <c r="E2750" s="45" t="s">
        <v>6554</v>
      </c>
      <c r="F2750" s="45" t="s">
        <v>50</v>
      </c>
      <c r="G2750" s="45" t="s">
        <v>855</v>
      </c>
      <c r="H2750" s="45" t="s">
        <v>1423</v>
      </c>
      <c r="I2750" s="46">
        <v>2</v>
      </c>
      <c r="J2750" s="45"/>
    </row>
    <row r="2751" spans="1:10" ht="16.5" x14ac:dyDescent="0.25">
      <c r="A2751" s="45" t="s">
        <v>631</v>
      </c>
      <c r="B2751" s="45" t="s">
        <v>6552</v>
      </c>
      <c r="C2751" s="45" t="s">
        <v>6553</v>
      </c>
      <c r="D2751" s="45" t="s">
        <v>634</v>
      </c>
      <c r="E2751" s="45" t="s">
        <v>6554</v>
      </c>
      <c r="F2751" s="45" t="s">
        <v>50</v>
      </c>
      <c r="G2751" s="45" t="s">
        <v>674</v>
      </c>
      <c r="H2751" s="45" t="s">
        <v>4527</v>
      </c>
      <c r="I2751" s="46">
        <v>0</v>
      </c>
      <c r="J2751" s="45"/>
    </row>
    <row r="2752" spans="1:10" ht="16.5" x14ac:dyDescent="0.25">
      <c r="A2752" s="45" t="s">
        <v>631</v>
      </c>
      <c r="B2752" s="45" t="s">
        <v>6555</v>
      </c>
      <c r="C2752" s="45" t="s">
        <v>1113</v>
      </c>
      <c r="D2752" s="45" t="s">
        <v>634</v>
      </c>
      <c r="E2752" s="45" t="s">
        <v>6556</v>
      </c>
      <c r="F2752" s="45" t="s">
        <v>50</v>
      </c>
      <c r="G2752" s="45" t="s">
        <v>636</v>
      </c>
      <c r="H2752" s="45" t="s">
        <v>1585</v>
      </c>
      <c r="I2752" s="46">
        <v>2</v>
      </c>
      <c r="J2752" s="45"/>
    </row>
    <row r="2753" spans="1:10" ht="16.5" x14ac:dyDescent="0.25">
      <c r="A2753" s="45" t="s">
        <v>631</v>
      </c>
      <c r="B2753" s="45" t="s">
        <v>6555</v>
      </c>
      <c r="C2753" s="45" t="s">
        <v>1113</v>
      </c>
      <c r="D2753" s="45" t="s">
        <v>634</v>
      </c>
      <c r="E2753" s="45" t="s">
        <v>6556</v>
      </c>
      <c r="F2753" s="45" t="s">
        <v>50</v>
      </c>
      <c r="G2753" s="45" t="s">
        <v>636</v>
      </c>
      <c r="H2753" s="45" t="s">
        <v>6557</v>
      </c>
      <c r="I2753" s="46">
        <v>3</v>
      </c>
      <c r="J2753" s="45"/>
    </row>
    <row r="2754" spans="1:10" ht="16.5" x14ac:dyDescent="0.25">
      <c r="A2754" s="45" t="s">
        <v>631</v>
      </c>
      <c r="B2754" s="45" t="s">
        <v>6555</v>
      </c>
      <c r="C2754" s="45" t="s">
        <v>1113</v>
      </c>
      <c r="D2754" s="45" t="s">
        <v>634</v>
      </c>
      <c r="E2754" s="45" t="s">
        <v>6556</v>
      </c>
      <c r="F2754" s="45" t="s">
        <v>50</v>
      </c>
      <c r="G2754" s="45" t="s">
        <v>636</v>
      </c>
      <c r="H2754" s="45" t="s">
        <v>1586</v>
      </c>
      <c r="I2754" s="46">
        <v>6</v>
      </c>
      <c r="J2754" s="45"/>
    </row>
    <row r="2755" spans="1:10" ht="16.5" x14ac:dyDescent="0.25">
      <c r="A2755" s="45" t="s">
        <v>631</v>
      </c>
      <c r="B2755" s="45" t="s">
        <v>6558</v>
      </c>
      <c r="C2755" s="45" t="s">
        <v>6559</v>
      </c>
      <c r="D2755" s="45" t="s">
        <v>634</v>
      </c>
      <c r="E2755" s="45" t="s">
        <v>6560</v>
      </c>
      <c r="F2755" s="45" t="s">
        <v>50</v>
      </c>
      <c r="G2755" s="45" t="s">
        <v>683</v>
      </c>
      <c r="H2755" s="45" t="s">
        <v>701</v>
      </c>
      <c r="I2755" s="46">
        <v>0</v>
      </c>
      <c r="J2755" s="45"/>
    </row>
    <row r="2756" spans="1:10" ht="16.5" x14ac:dyDescent="0.25">
      <c r="A2756" s="45" t="s">
        <v>631</v>
      </c>
      <c r="B2756" s="45" t="s">
        <v>6558</v>
      </c>
      <c r="C2756" s="45" t="s">
        <v>6559</v>
      </c>
      <c r="D2756" s="45" t="s">
        <v>634</v>
      </c>
      <c r="E2756" s="45" t="s">
        <v>6560</v>
      </c>
      <c r="F2756" s="45" t="s">
        <v>50</v>
      </c>
      <c r="G2756" s="45" t="s">
        <v>674</v>
      </c>
      <c r="H2756" s="45" t="s">
        <v>6561</v>
      </c>
      <c r="I2756" s="46">
        <v>1</v>
      </c>
      <c r="J2756" s="45"/>
    </row>
    <row r="2757" spans="1:10" ht="16.5" x14ac:dyDescent="0.25">
      <c r="A2757" s="45" t="s">
        <v>631</v>
      </c>
      <c r="B2757" s="45" t="s">
        <v>6562</v>
      </c>
      <c r="C2757" s="45" t="s">
        <v>6563</v>
      </c>
      <c r="D2757" s="45" t="s">
        <v>634</v>
      </c>
      <c r="E2757" s="45" t="s">
        <v>6564</v>
      </c>
      <c r="F2757" s="45" t="s">
        <v>473</v>
      </c>
      <c r="G2757" s="45" t="s">
        <v>667</v>
      </c>
      <c r="H2757" s="45" t="s">
        <v>1291</v>
      </c>
      <c r="I2757" s="46">
        <v>2</v>
      </c>
      <c r="J2757" s="45"/>
    </row>
    <row r="2758" spans="1:10" ht="16.5" x14ac:dyDescent="0.25">
      <c r="A2758" s="45" t="s">
        <v>631</v>
      </c>
      <c r="B2758" s="45" t="s">
        <v>6565</v>
      </c>
      <c r="C2758" s="45" t="s">
        <v>6566</v>
      </c>
      <c r="D2758" s="45" t="s">
        <v>699</v>
      </c>
      <c r="E2758" s="45" t="s">
        <v>6567</v>
      </c>
      <c r="F2758" s="45" t="s">
        <v>38</v>
      </c>
      <c r="G2758" s="45" t="s">
        <v>683</v>
      </c>
      <c r="H2758" s="45" t="s">
        <v>701</v>
      </c>
      <c r="I2758" s="46">
        <v>0</v>
      </c>
      <c r="J2758" s="45"/>
    </row>
    <row r="2759" spans="1:10" ht="16.5" x14ac:dyDescent="0.25">
      <c r="A2759" s="45" t="s">
        <v>631</v>
      </c>
      <c r="B2759" s="45" t="s">
        <v>6565</v>
      </c>
      <c r="C2759" s="45" t="s">
        <v>6566</v>
      </c>
      <c r="D2759" s="45" t="s">
        <v>699</v>
      </c>
      <c r="E2759" s="45" t="s">
        <v>6567</v>
      </c>
      <c r="F2759" s="45" t="s">
        <v>38</v>
      </c>
      <c r="G2759" s="45" t="s">
        <v>652</v>
      </c>
      <c r="H2759" s="45" t="s">
        <v>5498</v>
      </c>
      <c r="I2759" s="46">
        <v>32</v>
      </c>
      <c r="J2759" s="45"/>
    </row>
    <row r="2760" spans="1:10" ht="16.5" x14ac:dyDescent="0.25">
      <c r="A2760" s="45" t="s">
        <v>631</v>
      </c>
      <c r="B2760" s="45" t="s">
        <v>6565</v>
      </c>
      <c r="C2760" s="45" t="s">
        <v>6566</v>
      </c>
      <c r="D2760" s="45" t="s">
        <v>699</v>
      </c>
      <c r="E2760" s="45" t="s">
        <v>6567</v>
      </c>
      <c r="F2760" s="45" t="s">
        <v>38</v>
      </c>
      <c r="G2760" s="45" t="s">
        <v>652</v>
      </c>
      <c r="H2760" s="45" t="s">
        <v>6568</v>
      </c>
      <c r="I2760" s="46">
        <v>18</v>
      </c>
      <c r="J2760" s="45"/>
    </row>
    <row r="2761" spans="1:10" ht="16.5" x14ac:dyDescent="0.25">
      <c r="A2761" s="45" t="s">
        <v>631</v>
      </c>
      <c r="B2761" s="45" t="s">
        <v>6569</v>
      </c>
      <c r="C2761" s="45" t="s">
        <v>6570</v>
      </c>
      <c r="D2761" s="45" t="s">
        <v>634</v>
      </c>
      <c r="E2761" s="45" t="s">
        <v>6571</v>
      </c>
      <c r="F2761" s="45" t="s">
        <v>38</v>
      </c>
      <c r="G2761" s="45" t="s">
        <v>674</v>
      </c>
      <c r="H2761" s="45" t="s">
        <v>1135</v>
      </c>
      <c r="I2761" s="46">
        <v>1</v>
      </c>
      <c r="J2761" s="45"/>
    </row>
    <row r="2762" spans="1:10" ht="16.5" x14ac:dyDescent="0.25">
      <c r="A2762" s="45" t="s">
        <v>631</v>
      </c>
      <c r="B2762" s="45" t="s">
        <v>6572</v>
      </c>
      <c r="C2762" s="45" t="s">
        <v>6573</v>
      </c>
      <c r="D2762" s="45" t="s">
        <v>699</v>
      </c>
      <c r="E2762" s="45"/>
      <c r="F2762" s="45" t="s">
        <v>38</v>
      </c>
      <c r="G2762" s="45" t="s">
        <v>646</v>
      </c>
      <c r="H2762" s="45" t="s">
        <v>713</v>
      </c>
      <c r="I2762" s="46">
        <v>0</v>
      </c>
      <c r="J2762" s="45"/>
    </row>
    <row r="2763" spans="1:10" ht="16.5" x14ac:dyDescent="0.25">
      <c r="A2763" s="45" t="s">
        <v>808</v>
      </c>
      <c r="B2763" s="45" t="s">
        <v>6574</v>
      </c>
      <c r="C2763" s="45" t="s">
        <v>2254</v>
      </c>
      <c r="D2763" s="45" t="s">
        <v>699</v>
      </c>
      <c r="E2763" s="45" t="s">
        <v>6575</v>
      </c>
      <c r="F2763" s="45" t="s">
        <v>38</v>
      </c>
      <c r="G2763" s="45" t="s">
        <v>646</v>
      </c>
      <c r="H2763" s="45" t="s">
        <v>812</v>
      </c>
      <c r="I2763" s="46">
        <v>0</v>
      </c>
      <c r="J2763" s="45"/>
    </row>
    <row r="2764" spans="1:10" ht="16.5" x14ac:dyDescent="0.25">
      <c r="A2764" s="45" t="s">
        <v>808</v>
      </c>
      <c r="B2764" s="45" t="s">
        <v>6574</v>
      </c>
      <c r="C2764" s="45" t="s">
        <v>2254</v>
      </c>
      <c r="D2764" s="45" t="s">
        <v>813</v>
      </c>
      <c r="E2764" s="45" t="s">
        <v>6575</v>
      </c>
      <c r="F2764" s="45" t="s">
        <v>38</v>
      </c>
      <c r="G2764" s="45" t="s">
        <v>646</v>
      </c>
      <c r="H2764" s="45" t="s">
        <v>713</v>
      </c>
      <c r="I2764" s="46">
        <v>3</v>
      </c>
      <c r="J2764" s="45"/>
    </row>
    <row r="2765" spans="1:10" ht="16.5" x14ac:dyDescent="0.25">
      <c r="A2765" s="45" t="s">
        <v>631</v>
      </c>
      <c r="B2765" s="45" t="s">
        <v>6576</v>
      </c>
      <c r="C2765" s="45" t="s">
        <v>6577</v>
      </c>
      <c r="D2765" s="45" t="s">
        <v>634</v>
      </c>
      <c r="E2765" s="45" t="s">
        <v>6578</v>
      </c>
      <c r="F2765" s="45" t="s">
        <v>50</v>
      </c>
      <c r="G2765" s="45" t="s">
        <v>674</v>
      </c>
      <c r="H2765" s="45" t="s">
        <v>4527</v>
      </c>
      <c r="I2765" s="46">
        <v>8</v>
      </c>
      <c r="J2765" s="45"/>
    </row>
    <row r="2766" spans="1:10" ht="16.5" x14ac:dyDescent="0.25">
      <c r="A2766" s="45" t="s">
        <v>808</v>
      </c>
      <c r="B2766" s="45" t="s">
        <v>6579</v>
      </c>
      <c r="C2766" s="45" t="s">
        <v>963</v>
      </c>
      <c r="D2766" s="45" t="s">
        <v>699</v>
      </c>
      <c r="E2766" s="45" t="s">
        <v>6580</v>
      </c>
      <c r="F2766" s="45" t="s">
        <v>38</v>
      </c>
      <c r="G2766" s="45" t="s">
        <v>646</v>
      </c>
      <c r="H2766" s="45" t="s">
        <v>812</v>
      </c>
      <c r="I2766" s="46">
        <v>3</v>
      </c>
      <c r="J2766" s="45"/>
    </row>
    <row r="2767" spans="1:10" ht="16.5" x14ac:dyDescent="0.25">
      <c r="A2767" s="45" t="s">
        <v>631</v>
      </c>
      <c r="B2767" s="45" t="s">
        <v>6581</v>
      </c>
      <c r="C2767" s="45" t="s">
        <v>6582</v>
      </c>
      <c r="D2767" s="45" t="s">
        <v>699</v>
      </c>
      <c r="E2767" s="45" t="s">
        <v>6583</v>
      </c>
      <c r="F2767" s="45" t="s">
        <v>38</v>
      </c>
      <c r="G2767" s="45" t="s">
        <v>646</v>
      </c>
      <c r="H2767" s="45" t="s">
        <v>713</v>
      </c>
      <c r="I2767" s="46">
        <v>0</v>
      </c>
      <c r="J2767" s="45"/>
    </row>
    <row r="2768" spans="1:10" ht="16.5" x14ac:dyDescent="0.25">
      <c r="A2768" s="45" t="s">
        <v>631</v>
      </c>
      <c r="B2768" s="45" t="s">
        <v>6581</v>
      </c>
      <c r="C2768" s="45" t="s">
        <v>6582</v>
      </c>
      <c r="D2768" s="45" t="s">
        <v>699</v>
      </c>
      <c r="E2768" s="45" t="s">
        <v>6583</v>
      </c>
      <c r="F2768" s="45" t="s">
        <v>38</v>
      </c>
      <c r="G2768" s="45" t="s">
        <v>646</v>
      </c>
      <c r="H2768" s="45" t="s">
        <v>4357</v>
      </c>
      <c r="I2768" s="46">
        <v>193</v>
      </c>
      <c r="J2768" s="45"/>
    </row>
    <row r="2769" spans="1:10" ht="16.5" x14ac:dyDescent="0.25">
      <c r="A2769" s="45" t="s">
        <v>648</v>
      </c>
      <c r="B2769" s="45" t="s">
        <v>6584</v>
      </c>
      <c r="C2769" s="45" t="s">
        <v>6585</v>
      </c>
      <c r="D2769" s="45" t="s">
        <v>699</v>
      </c>
      <c r="E2769" s="45" t="s">
        <v>6586</v>
      </c>
      <c r="F2769" s="45" t="s">
        <v>42</v>
      </c>
      <c r="G2769" s="45" t="s">
        <v>641</v>
      </c>
      <c r="H2769" s="45" t="s">
        <v>1566</v>
      </c>
      <c r="I2769" s="46">
        <v>0</v>
      </c>
      <c r="J2769" s="45" t="s">
        <v>6587</v>
      </c>
    </row>
    <row r="2770" spans="1:10" ht="16.5" x14ac:dyDescent="0.25">
      <c r="A2770" s="45" t="s">
        <v>648</v>
      </c>
      <c r="B2770" s="45" t="s">
        <v>6584</v>
      </c>
      <c r="C2770" s="45" t="s">
        <v>6585</v>
      </c>
      <c r="D2770" s="45" t="s">
        <v>634</v>
      </c>
      <c r="E2770" s="45" t="s">
        <v>6586</v>
      </c>
      <c r="F2770" s="45" t="s">
        <v>42</v>
      </c>
      <c r="G2770" s="45" t="s">
        <v>641</v>
      </c>
      <c r="H2770" s="45" t="s">
        <v>1566</v>
      </c>
      <c r="I2770" s="46">
        <v>0</v>
      </c>
      <c r="J2770" s="45" t="s">
        <v>6587</v>
      </c>
    </row>
    <row r="2771" spans="1:10" ht="16.5" x14ac:dyDescent="0.25">
      <c r="A2771" s="45" t="s">
        <v>648</v>
      </c>
      <c r="B2771" s="45" t="s">
        <v>6584</v>
      </c>
      <c r="C2771" s="45" t="s">
        <v>6585</v>
      </c>
      <c r="D2771" s="45" t="s">
        <v>634</v>
      </c>
      <c r="E2771" s="45" t="s">
        <v>6586</v>
      </c>
      <c r="F2771" s="45" t="s">
        <v>42</v>
      </c>
      <c r="G2771" s="45" t="s">
        <v>665</v>
      </c>
      <c r="H2771" s="45" t="s">
        <v>982</v>
      </c>
      <c r="I2771" s="46">
        <v>0</v>
      </c>
      <c r="J2771" s="45" t="s">
        <v>1569</v>
      </c>
    </row>
    <row r="2772" spans="1:10" ht="16.5" x14ac:dyDescent="0.25">
      <c r="A2772" s="45" t="s">
        <v>648</v>
      </c>
      <c r="B2772" s="45" t="s">
        <v>6584</v>
      </c>
      <c r="C2772" s="45" t="s">
        <v>6585</v>
      </c>
      <c r="D2772" s="45" t="s">
        <v>699</v>
      </c>
      <c r="E2772" s="45" t="s">
        <v>6586</v>
      </c>
      <c r="F2772" s="45" t="s">
        <v>42</v>
      </c>
      <c r="G2772" s="45" t="s">
        <v>1319</v>
      </c>
      <c r="H2772" s="45" t="s">
        <v>6588</v>
      </c>
      <c r="I2772" s="46">
        <v>0</v>
      </c>
      <c r="J2772" s="45" t="s">
        <v>6587</v>
      </c>
    </row>
    <row r="2773" spans="1:10" ht="16.5" x14ac:dyDescent="0.25">
      <c r="A2773" s="45" t="s">
        <v>648</v>
      </c>
      <c r="B2773" s="45" t="s">
        <v>6584</v>
      </c>
      <c r="C2773" s="45" t="s">
        <v>6585</v>
      </c>
      <c r="D2773" s="45" t="s">
        <v>699</v>
      </c>
      <c r="E2773" s="45" t="s">
        <v>6586</v>
      </c>
      <c r="F2773" s="45" t="s">
        <v>42</v>
      </c>
      <c r="G2773" s="45" t="s">
        <v>1319</v>
      </c>
      <c r="H2773" s="45" t="s">
        <v>6588</v>
      </c>
      <c r="I2773" s="46">
        <v>0</v>
      </c>
      <c r="J2773" s="45" t="s">
        <v>6589</v>
      </c>
    </row>
    <row r="2774" spans="1:10" ht="16.5" x14ac:dyDescent="0.25">
      <c r="A2774" s="45" t="s">
        <v>648</v>
      </c>
      <c r="B2774" s="45" t="s">
        <v>6584</v>
      </c>
      <c r="C2774" s="45" t="s">
        <v>6585</v>
      </c>
      <c r="D2774" s="45" t="s">
        <v>634</v>
      </c>
      <c r="E2774" s="45" t="s">
        <v>6586</v>
      </c>
      <c r="F2774" s="45" t="s">
        <v>42</v>
      </c>
      <c r="G2774" s="45" t="s">
        <v>1319</v>
      </c>
      <c r="H2774" s="45" t="s">
        <v>6588</v>
      </c>
      <c r="I2774" s="46">
        <v>0</v>
      </c>
      <c r="J2774" s="45" t="s">
        <v>6587</v>
      </c>
    </row>
    <row r="2775" spans="1:10" ht="16.5" x14ac:dyDescent="0.25">
      <c r="A2775" s="45" t="s">
        <v>648</v>
      </c>
      <c r="B2775" s="45" t="s">
        <v>6584</v>
      </c>
      <c r="C2775" s="45" t="s">
        <v>6585</v>
      </c>
      <c r="D2775" s="45" t="s">
        <v>634</v>
      </c>
      <c r="E2775" s="45" t="s">
        <v>6586</v>
      </c>
      <c r="F2775" s="45" t="s">
        <v>42</v>
      </c>
      <c r="G2775" s="45" t="s">
        <v>667</v>
      </c>
      <c r="H2775" s="45" t="s">
        <v>1570</v>
      </c>
      <c r="I2775" s="46">
        <v>0</v>
      </c>
      <c r="J2775" s="45" t="s">
        <v>1571</v>
      </c>
    </row>
    <row r="2776" spans="1:10" ht="16.5" x14ac:dyDescent="0.25">
      <c r="A2776" s="45" t="s">
        <v>648</v>
      </c>
      <c r="B2776" s="45" t="s">
        <v>6584</v>
      </c>
      <c r="C2776" s="45" t="s">
        <v>6585</v>
      </c>
      <c r="D2776" s="45" t="s">
        <v>634</v>
      </c>
      <c r="E2776" s="45" t="s">
        <v>6586</v>
      </c>
      <c r="F2776" s="45" t="s">
        <v>42</v>
      </c>
      <c r="G2776" s="45" t="s">
        <v>667</v>
      </c>
      <c r="H2776" s="45" t="s">
        <v>1570</v>
      </c>
      <c r="I2776" s="46">
        <v>0</v>
      </c>
      <c r="J2776" s="45" t="s">
        <v>6590</v>
      </c>
    </row>
    <row r="2777" spans="1:10" ht="16.5" x14ac:dyDescent="0.25">
      <c r="A2777" s="45" t="s">
        <v>631</v>
      </c>
      <c r="B2777" s="45" t="s">
        <v>6591</v>
      </c>
      <c r="C2777" s="45" t="s">
        <v>6592</v>
      </c>
      <c r="D2777" s="45" t="s">
        <v>634</v>
      </c>
      <c r="E2777" s="45" t="s">
        <v>6593</v>
      </c>
      <c r="F2777" s="45" t="s">
        <v>50</v>
      </c>
      <c r="G2777" s="45" t="s">
        <v>674</v>
      </c>
      <c r="H2777" s="45" t="s">
        <v>2577</v>
      </c>
      <c r="I2777" s="46">
        <v>3</v>
      </c>
      <c r="J2777" s="45"/>
    </row>
    <row r="2778" spans="1:10" ht="16.5" x14ac:dyDescent="0.25">
      <c r="A2778" s="45" t="s">
        <v>631</v>
      </c>
      <c r="B2778" s="45" t="s">
        <v>6594</v>
      </c>
      <c r="C2778" s="45" t="s">
        <v>6595</v>
      </c>
      <c r="D2778" s="45" t="s">
        <v>699</v>
      </c>
      <c r="E2778" s="45" t="s">
        <v>6596</v>
      </c>
      <c r="F2778" s="45" t="s">
        <v>50</v>
      </c>
      <c r="G2778" s="45" t="s">
        <v>646</v>
      </c>
      <c r="H2778" s="45" t="s">
        <v>1891</v>
      </c>
      <c r="I2778" s="46">
        <v>34</v>
      </c>
      <c r="J2778" s="45"/>
    </row>
    <row r="2779" spans="1:10" ht="16.5" x14ac:dyDescent="0.25">
      <c r="A2779" s="45" t="s">
        <v>631</v>
      </c>
      <c r="B2779" s="45" t="s">
        <v>6594</v>
      </c>
      <c r="C2779" s="45" t="s">
        <v>6595</v>
      </c>
      <c r="D2779" s="45" t="s">
        <v>699</v>
      </c>
      <c r="E2779" s="45" t="s">
        <v>6596</v>
      </c>
      <c r="F2779" s="45" t="s">
        <v>50</v>
      </c>
      <c r="G2779" s="45" t="s">
        <v>646</v>
      </c>
      <c r="H2779" s="45" t="s">
        <v>812</v>
      </c>
      <c r="I2779" s="46">
        <v>30</v>
      </c>
      <c r="J2779" s="45"/>
    </row>
    <row r="2780" spans="1:10" ht="16.5" x14ac:dyDescent="0.25">
      <c r="A2780" s="45" t="s">
        <v>631</v>
      </c>
      <c r="B2780" s="45" t="s">
        <v>6597</v>
      </c>
      <c r="C2780" s="45" t="s">
        <v>2320</v>
      </c>
      <c r="D2780" s="45" t="s">
        <v>634</v>
      </c>
      <c r="E2780" s="45" t="s">
        <v>6598</v>
      </c>
      <c r="F2780" s="45" t="s">
        <v>38</v>
      </c>
      <c r="G2780" s="45" t="s">
        <v>738</v>
      </c>
      <c r="H2780" s="45" t="s">
        <v>1171</v>
      </c>
      <c r="I2780" s="46">
        <v>2</v>
      </c>
      <c r="J2780" s="45"/>
    </row>
    <row r="2781" spans="1:10" ht="16.5" x14ac:dyDescent="0.25">
      <c r="A2781" s="45" t="s">
        <v>631</v>
      </c>
      <c r="B2781" s="45" t="s">
        <v>6597</v>
      </c>
      <c r="C2781" s="45" t="s">
        <v>2320</v>
      </c>
      <c r="D2781" s="45" t="s">
        <v>634</v>
      </c>
      <c r="E2781" s="45" t="s">
        <v>6598</v>
      </c>
      <c r="F2781" s="45" t="s">
        <v>38</v>
      </c>
      <c r="G2781" s="45" t="s">
        <v>738</v>
      </c>
      <c r="H2781" s="45" t="s">
        <v>799</v>
      </c>
      <c r="I2781" s="46">
        <v>8</v>
      </c>
      <c r="J2781" s="45"/>
    </row>
    <row r="2782" spans="1:10" ht="16.5" x14ac:dyDescent="0.25">
      <c r="A2782" s="45" t="s">
        <v>631</v>
      </c>
      <c r="B2782" s="45" t="s">
        <v>6597</v>
      </c>
      <c r="C2782" s="45" t="s">
        <v>2320</v>
      </c>
      <c r="D2782" s="45" t="s">
        <v>634</v>
      </c>
      <c r="E2782" s="45" t="s">
        <v>6598</v>
      </c>
      <c r="F2782" s="45" t="s">
        <v>38</v>
      </c>
      <c r="G2782" s="45" t="s">
        <v>738</v>
      </c>
      <c r="H2782" s="45" t="s">
        <v>800</v>
      </c>
      <c r="I2782" s="46">
        <v>8</v>
      </c>
      <c r="J2782" s="45"/>
    </row>
    <row r="2783" spans="1:10" ht="16.5" x14ac:dyDescent="0.25">
      <c r="A2783" s="45" t="s">
        <v>631</v>
      </c>
      <c r="B2783" s="45" t="s">
        <v>6599</v>
      </c>
      <c r="C2783" s="45" t="s">
        <v>6600</v>
      </c>
      <c r="D2783" s="45" t="s">
        <v>634</v>
      </c>
      <c r="E2783" s="45" t="s">
        <v>6601</v>
      </c>
      <c r="F2783" s="45" t="s">
        <v>50</v>
      </c>
      <c r="G2783" s="45" t="s">
        <v>674</v>
      </c>
      <c r="H2783" s="45" t="s">
        <v>3603</v>
      </c>
      <c r="I2783" s="46">
        <v>3</v>
      </c>
      <c r="J2783" s="45"/>
    </row>
    <row r="2784" spans="1:10" ht="16.5" x14ac:dyDescent="0.25">
      <c r="A2784" s="45" t="s">
        <v>631</v>
      </c>
      <c r="B2784" s="45" t="s">
        <v>6602</v>
      </c>
      <c r="C2784" s="45" t="s">
        <v>6603</v>
      </c>
      <c r="D2784" s="45" t="s">
        <v>634</v>
      </c>
      <c r="E2784" s="45" t="s">
        <v>6604</v>
      </c>
      <c r="F2784" s="45" t="s">
        <v>50</v>
      </c>
      <c r="G2784" s="45" t="s">
        <v>674</v>
      </c>
      <c r="H2784" s="45" t="s">
        <v>5862</v>
      </c>
      <c r="I2784" s="46">
        <v>2</v>
      </c>
      <c r="J2784" s="45"/>
    </row>
    <row r="2785" spans="1:10" ht="16.5" x14ac:dyDescent="0.25">
      <c r="A2785" s="45" t="s">
        <v>631</v>
      </c>
      <c r="B2785" s="45" t="s">
        <v>6605</v>
      </c>
      <c r="C2785" s="45" t="s">
        <v>5521</v>
      </c>
      <c r="D2785" s="45" t="s">
        <v>634</v>
      </c>
      <c r="E2785" s="45" t="s">
        <v>6606</v>
      </c>
      <c r="F2785" s="45" t="s">
        <v>473</v>
      </c>
      <c r="G2785" s="45" t="s">
        <v>646</v>
      </c>
      <c r="H2785" s="45" t="s">
        <v>1565</v>
      </c>
      <c r="I2785" s="46">
        <v>0</v>
      </c>
      <c r="J2785" s="45"/>
    </row>
    <row r="2786" spans="1:10" ht="16.5" x14ac:dyDescent="0.25">
      <c r="A2786" s="45" t="s">
        <v>631</v>
      </c>
      <c r="B2786" s="45" t="s">
        <v>6605</v>
      </c>
      <c r="C2786" s="45" t="s">
        <v>5521</v>
      </c>
      <c r="D2786" s="45" t="s">
        <v>634</v>
      </c>
      <c r="E2786" s="45" t="s">
        <v>6606</v>
      </c>
      <c r="F2786" s="45" t="s">
        <v>473</v>
      </c>
      <c r="G2786" s="45" t="s">
        <v>665</v>
      </c>
      <c r="H2786" s="45" t="s">
        <v>768</v>
      </c>
      <c r="I2786" s="46">
        <v>1</v>
      </c>
      <c r="J2786" s="45"/>
    </row>
    <row r="2787" spans="1:10" ht="16.5" x14ac:dyDescent="0.25">
      <c r="A2787" s="45" t="s">
        <v>808</v>
      </c>
      <c r="B2787" s="45" t="s">
        <v>6607</v>
      </c>
      <c r="C2787" s="45" t="s">
        <v>3211</v>
      </c>
      <c r="D2787" s="45" t="s">
        <v>634</v>
      </c>
      <c r="E2787" s="45" t="s">
        <v>3212</v>
      </c>
      <c r="F2787" s="45" t="s">
        <v>473</v>
      </c>
      <c r="G2787" s="45" t="s">
        <v>659</v>
      </c>
      <c r="H2787" s="45" t="s">
        <v>948</v>
      </c>
      <c r="I2787" s="46">
        <v>0</v>
      </c>
      <c r="J2787" s="45"/>
    </row>
    <row r="2788" spans="1:10" ht="16.5" x14ac:dyDescent="0.25">
      <c r="A2788" s="45" t="s">
        <v>808</v>
      </c>
      <c r="B2788" s="45" t="s">
        <v>6607</v>
      </c>
      <c r="C2788" s="45" t="s">
        <v>3211</v>
      </c>
      <c r="D2788" s="45" t="s">
        <v>634</v>
      </c>
      <c r="E2788" s="45" t="s">
        <v>3212</v>
      </c>
      <c r="F2788" s="45" t="s">
        <v>473</v>
      </c>
      <c r="G2788" s="45" t="s">
        <v>659</v>
      </c>
      <c r="H2788" s="45" t="s">
        <v>3744</v>
      </c>
      <c r="I2788" s="46">
        <v>0</v>
      </c>
      <c r="J2788" s="45"/>
    </row>
    <row r="2789" spans="1:10" ht="16.5" x14ac:dyDescent="0.25">
      <c r="A2789" s="45" t="s">
        <v>858</v>
      </c>
      <c r="B2789" s="45" t="s">
        <v>6608</v>
      </c>
      <c r="C2789" s="45" t="s">
        <v>6609</v>
      </c>
      <c r="D2789" s="45" t="s">
        <v>634</v>
      </c>
      <c r="E2789" s="45" t="s">
        <v>2318</v>
      </c>
      <c r="F2789" s="45" t="s">
        <v>473</v>
      </c>
      <c r="G2789" s="45" t="s">
        <v>646</v>
      </c>
      <c r="H2789" s="45" t="s">
        <v>6610</v>
      </c>
      <c r="I2789" s="46">
        <v>1</v>
      </c>
      <c r="J2789" s="45"/>
    </row>
    <row r="2790" spans="1:10" ht="16.5" x14ac:dyDescent="0.25">
      <c r="A2790" s="45" t="s">
        <v>631</v>
      </c>
      <c r="B2790" s="45" t="s">
        <v>6611</v>
      </c>
      <c r="C2790" s="45" t="s">
        <v>6612</v>
      </c>
      <c r="D2790" s="45" t="s">
        <v>634</v>
      </c>
      <c r="E2790" s="45" t="s">
        <v>6613</v>
      </c>
      <c r="F2790" s="45" t="s">
        <v>38</v>
      </c>
      <c r="G2790" s="45" t="s">
        <v>659</v>
      </c>
      <c r="H2790" s="45" t="s">
        <v>3374</v>
      </c>
      <c r="I2790" s="46">
        <v>4</v>
      </c>
      <c r="J2790" s="45"/>
    </row>
    <row r="2791" spans="1:10" ht="16.5" x14ac:dyDescent="0.25">
      <c r="A2791" s="45" t="s">
        <v>631</v>
      </c>
      <c r="B2791" s="45" t="s">
        <v>6611</v>
      </c>
      <c r="C2791" s="45" t="s">
        <v>6612</v>
      </c>
      <c r="D2791" s="45" t="s">
        <v>634</v>
      </c>
      <c r="E2791" s="45" t="s">
        <v>6613</v>
      </c>
      <c r="F2791" s="45" t="s">
        <v>38</v>
      </c>
      <c r="G2791" s="45" t="s">
        <v>663</v>
      </c>
      <c r="H2791" s="45" t="s">
        <v>5533</v>
      </c>
      <c r="I2791" s="46">
        <v>2</v>
      </c>
      <c r="J2791" s="45"/>
    </row>
    <row r="2792" spans="1:10" ht="16.5" x14ac:dyDescent="0.25">
      <c r="A2792" s="45" t="s">
        <v>631</v>
      </c>
      <c r="B2792" s="45" t="s">
        <v>6614</v>
      </c>
      <c r="C2792" s="45" t="s">
        <v>2105</v>
      </c>
      <c r="D2792" s="45" t="s">
        <v>634</v>
      </c>
      <c r="E2792" s="45" t="s">
        <v>6615</v>
      </c>
      <c r="F2792" s="45" t="s">
        <v>38</v>
      </c>
      <c r="G2792" s="45" t="s">
        <v>646</v>
      </c>
      <c r="H2792" s="45" t="s">
        <v>897</v>
      </c>
      <c r="I2792" s="46">
        <v>1</v>
      </c>
      <c r="J2792" s="45"/>
    </row>
    <row r="2793" spans="1:10" ht="16.5" x14ac:dyDescent="0.25">
      <c r="A2793" s="45" t="s">
        <v>631</v>
      </c>
      <c r="B2793" s="45" t="s">
        <v>6614</v>
      </c>
      <c r="C2793" s="45" t="s">
        <v>2105</v>
      </c>
      <c r="D2793" s="45" t="s">
        <v>634</v>
      </c>
      <c r="E2793" s="45" t="s">
        <v>6615</v>
      </c>
      <c r="F2793" s="45" t="s">
        <v>38</v>
      </c>
      <c r="G2793" s="45" t="s">
        <v>665</v>
      </c>
      <c r="H2793" s="45" t="s">
        <v>1232</v>
      </c>
      <c r="I2793" s="46">
        <v>1</v>
      </c>
      <c r="J2793" s="45"/>
    </row>
    <row r="2794" spans="1:10" ht="16.5" x14ac:dyDescent="0.25">
      <c r="A2794" s="45" t="s">
        <v>808</v>
      </c>
      <c r="B2794" s="45" t="s">
        <v>6616</v>
      </c>
      <c r="C2794" s="45" t="s">
        <v>6617</v>
      </c>
      <c r="D2794" s="45" t="s">
        <v>699</v>
      </c>
      <c r="E2794" s="45" t="s">
        <v>6618</v>
      </c>
      <c r="F2794" s="45" t="s">
        <v>38</v>
      </c>
      <c r="G2794" s="45" t="s">
        <v>646</v>
      </c>
      <c r="H2794" s="45" t="s">
        <v>812</v>
      </c>
      <c r="I2794" s="46">
        <v>0</v>
      </c>
      <c r="J2794" s="45"/>
    </row>
    <row r="2795" spans="1:10" ht="16.5" x14ac:dyDescent="0.25">
      <c r="A2795" s="45" t="s">
        <v>631</v>
      </c>
      <c r="B2795" s="45" t="s">
        <v>6619</v>
      </c>
      <c r="C2795" s="45" t="s">
        <v>5083</v>
      </c>
      <c r="D2795" s="45" t="s">
        <v>634</v>
      </c>
      <c r="E2795" s="45" t="s">
        <v>6620</v>
      </c>
      <c r="F2795" s="45" t="s">
        <v>38</v>
      </c>
      <c r="G2795" s="45" t="s">
        <v>646</v>
      </c>
      <c r="H2795" s="45" t="s">
        <v>679</v>
      </c>
      <c r="I2795" s="46">
        <v>2</v>
      </c>
      <c r="J2795" s="45"/>
    </row>
    <row r="2796" spans="1:10" ht="16.5" x14ac:dyDescent="0.25">
      <c r="A2796" s="45" t="s">
        <v>631</v>
      </c>
      <c r="B2796" s="45" t="s">
        <v>6619</v>
      </c>
      <c r="C2796" s="45" t="s">
        <v>5083</v>
      </c>
      <c r="D2796" s="45" t="s">
        <v>634</v>
      </c>
      <c r="E2796" s="45" t="s">
        <v>6620</v>
      </c>
      <c r="F2796" s="45" t="s">
        <v>38</v>
      </c>
      <c r="G2796" s="45" t="s">
        <v>665</v>
      </c>
      <c r="H2796" s="45" t="s">
        <v>934</v>
      </c>
      <c r="I2796" s="46">
        <v>1</v>
      </c>
      <c r="J2796" s="45"/>
    </row>
    <row r="2797" spans="1:10" ht="16.5" x14ac:dyDescent="0.25">
      <c r="A2797" s="45" t="s">
        <v>648</v>
      </c>
      <c r="B2797" s="45" t="s">
        <v>6621</v>
      </c>
      <c r="C2797" s="45" t="s">
        <v>6622</v>
      </c>
      <c r="D2797" s="45" t="s">
        <v>699</v>
      </c>
      <c r="E2797" s="45" t="s">
        <v>6623</v>
      </c>
      <c r="F2797" s="45" t="s">
        <v>50</v>
      </c>
      <c r="G2797" s="45" t="s">
        <v>683</v>
      </c>
      <c r="H2797" s="45" t="s">
        <v>701</v>
      </c>
      <c r="I2797" s="46">
        <v>0</v>
      </c>
      <c r="J2797" s="45" t="s">
        <v>6624</v>
      </c>
    </row>
    <row r="2798" spans="1:10" ht="16.5" x14ac:dyDescent="0.25">
      <c r="A2798" s="45" t="s">
        <v>648</v>
      </c>
      <c r="B2798" s="45" t="s">
        <v>6621</v>
      </c>
      <c r="C2798" s="45" t="s">
        <v>6622</v>
      </c>
      <c r="D2798" s="45" t="s">
        <v>699</v>
      </c>
      <c r="E2798" s="45" t="s">
        <v>6623</v>
      </c>
      <c r="F2798" s="45" t="s">
        <v>50</v>
      </c>
      <c r="G2798" s="45" t="s">
        <v>674</v>
      </c>
      <c r="H2798" s="45" t="s">
        <v>2662</v>
      </c>
      <c r="I2798" s="46">
        <v>5</v>
      </c>
      <c r="J2798" s="45" t="s">
        <v>6624</v>
      </c>
    </row>
    <row r="2799" spans="1:10" ht="16.5" x14ac:dyDescent="0.25">
      <c r="A2799" s="45" t="s">
        <v>648</v>
      </c>
      <c r="B2799" s="45" t="s">
        <v>6621</v>
      </c>
      <c r="C2799" s="45" t="s">
        <v>6622</v>
      </c>
      <c r="D2799" s="45" t="s">
        <v>699</v>
      </c>
      <c r="E2799" s="45" t="s">
        <v>6623</v>
      </c>
      <c r="F2799" s="45" t="s">
        <v>50</v>
      </c>
      <c r="G2799" s="45" t="s">
        <v>754</v>
      </c>
      <c r="H2799" s="45" t="s">
        <v>755</v>
      </c>
      <c r="I2799" s="46">
        <v>0</v>
      </c>
      <c r="J2799" s="45" t="s">
        <v>6624</v>
      </c>
    </row>
    <row r="2800" spans="1:10" ht="16.5" x14ac:dyDescent="0.25">
      <c r="A2800" s="45" t="s">
        <v>631</v>
      </c>
      <c r="B2800" s="45" t="s">
        <v>6625</v>
      </c>
      <c r="C2800" s="45" t="s">
        <v>6626</v>
      </c>
      <c r="D2800" s="45" t="s">
        <v>634</v>
      </c>
      <c r="E2800" s="45" t="s">
        <v>6627</v>
      </c>
      <c r="F2800" s="45" t="s">
        <v>38</v>
      </c>
      <c r="G2800" s="45" t="s">
        <v>646</v>
      </c>
      <c r="H2800" s="45" t="s">
        <v>5109</v>
      </c>
      <c r="I2800" s="46">
        <v>11</v>
      </c>
      <c r="J2800" s="45"/>
    </row>
    <row r="2801" spans="1:10" ht="16.5" x14ac:dyDescent="0.25">
      <c r="A2801" s="45" t="s">
        <v>631</v>
      </c>
      <c r="B2801" s="45" t="s">
        <v>6628</v>
      </c>
      <c r="C2801" s="45" t="s">
        <v>6629</v>
      </c>
      <c r="D2801" s="45" t="s">
        <v>634</v>
      </c>
      <c r="E2801" s="45" t="s">
        <v>6630</v>
      </c>
      <c r="F2801" s="45" t="s">
        <v>38</v>
      </c>
      <c r="G2801" s="45" t="s">
        <v>636</v>
      </c>
      <c r="H2801" s="45" t="s">
        <v>6631</v>
      </c>
      <c r="I2801" s="46">
        <v>32</v>
      </c>
      <c r="J2801" s="45"/>
    </row>
    <row r="2802" spans="1:10" ht="16.5" x14ac:dyDescent="0.25">
      <c r="A2802" s="45" t="s">
        <v>631</v>
      </c>
      <c r="B2802" s="45" t="s">
        <v>6628</v>
      </c>
      <c r="C2802" s="45" t="s">
        <v>6629</v>
      </c>
      <c r="D2802" s="45" t="s">
        <v>634</v>
      </c>
      <c r="E2802" s="45" t="s">
        <v>6630</v>
      </c>
      <c r="F2802" s="45" t="s">
        <v>38</v>
      </c>
      <c r="G2802" s="45" t="s">
        <v>636</v>
      </c>
      <c r="H2802" s="45" t="s">
        <v>6632</v>
      </c>
      <c r="I2802" s="46">
        <v>23</v>
      </c>
      <c r="J2802" s="45"/>
    </row>
    <row r="2803" spans="1:10" ht="16.5" x14ac:dyDescent="0.25">
      <c r="A2803" s="45" t="s">
        <v>631</v>
      </c>
      <c r="B2803" s="45" t="s">
        <v>6628</v>
      </c>
      <c r="C2803" s="45" t="s">
        <v>6629</v>
      </c>
      <c r="D2803" s="45" t="s">
        <v>634</v>
      </c>
      <c r="E2803" s="45" t="s">
        <v>6630</v>
      </c>
      <c r="F2803" s="45" t="s">
        <v>38</v>
      </c>
      <c r="G2803" s="45" t="s">
        <v>636</v>
      </c>
      <c r="H2803" s="45" t="s">
        <v>6633</v>
      </c>
      <c r="I2803" s="46">
        <v>32</v>
      </c>
      <c r="J2803" s="45"/>
    </row>
    <row r="2804" spans="1:10" ht="16.5" x14ac:dyDescent="0.25">
      <c r="A2804" s="45" t="s">
        <v>631</v>
      </c>
      <c r="B2804" s="45" t="s">
        <v>6634</v>
      </c>
      <c r="C2804" s="45" t="s">
        <v>6635</v>
      </c>
      <c r="D2804" s="45" t="s">
        <v>813</v>
      </c>
      <c r="E2804" s="45" t="s">
        <v>6636</v>
      </c>
      <c r="F2804" s="45" t="s">
        <v>38</v>
      </c>
      <c r="G2804" s="45" t="s">
        <v>659</v>
      </c>
      <c r="H2804" s="45" t="s">
        <v>2020</v>
      </c>
      <c r="I2804" s="46">
        <v>8</v>
      </c>
      <c r="J2804" s="45"/>
    </row>
    <row r="2805" spans="1:10" ht="16.5" x14ac:dyDescent="0.25">
      <c r="A2805" s="45" t="s">
        <v>631</v>
      </c>
      <c r="B2805" s="45" t="s">
        <v>6634</v>
      </c>
      <c r="C2805" s="45" t="s">
        <v>6635</v>
      </c>
      <c r="D2805" s="45" t="s">
        <v>634</v>
      </c>
      <c r="E2805" s="45" t="s">
        <v>6636</v>
      </c>
      <c r="F2805" s="45" t="s">
        <v>38</v>
      </c>
      <c r="G2805" s="45" t="s">
        <v>663</v>
      </c>
      <c r="H2805" s="45" t="s">
        <v>3844</v>
      </c>
      <c r="I2805" s="46">
        <v>1</v>
      </c>
      <c r="J2805" s="45"/>
    </row>
    <row r="2806" spans="1:10" ht="16.5" x14ac:dyDescent="0.25">
      <c r="A2806" s="45" t="s">
        <v>631</v>
      </c>
      <c r="B2806" s="45" t="s">
        <v>6634</v>
      </c>
      <c r="C2806" s="45" t="s">
        <v>6635</v>
      </c>
      <c r="D2806" s="45" t="s">
        <v>634</v>
      </c>
      <c r="E2806" s="45" t="s">
        <v>6636</v>
      </c>
      <c r="F2806" s="45" t="s">
        <v>38</v>
      </c>
      <c r="G2806" s="45" t="s">
        <v>646</v>
      </c>
      <c r="H2806" s="45" t="s">
        <v>2560</v>
      </c>
      <c r="I2806" s="46">
        <v>1</v>
      </c>
      <c r="J2806" s="45"/>
    </row>
    <row r="2807" spans="1:10" ht="16.5" x14ac:dyDescent="0.25">
      <c r="A2807" s="45" t="s">
        <v>631</v>
      </c>
      <c r="B2807" s="45" t="s">
        <v>6634</v>
      </c>
      <c r="C2807" s="45" t="s">
        <v>6635</v>
      </c>
      <c r="D2807" s="45" t="s">
        <v>813</v>
      </c>
      <c r="E2807" s="45" t="s">
        <v>6636</v>
      </c>
      <c r="F2807" s="45" t="s">
        <v>38</v>
      </c>
      <c r="G2807" s="45" t="s">
        <v>646</v>
      </c>
      <c r="H2807" s="45" t="s">
        <v>1844</v>
      </c>
      <c r="I2807" s="46">
        <v>6</v>
      </c>
      <c r="J2807" s="45"/>
    </row>
    <row r="2808" spans="1:10" ht="16.5" x14ac:dyDescent="0.25">
      <c r="A2808" s="45" t="s">
        <v>631</v>
      </c>
      <c r="B2808" s="45" t="s">
        <v>6637</v>
      </c>
      <c r="C2808" s="45" t="s">
        <v>1449</v>
      </c>
      <c r="D2808" s="45" t="s">
        <v>634</v>
      </c>
      <c r="E2808" s="45" t="s">
        <v>6638</v>
      </c>
      <c r="F2808" s="45" t="s">
        <v>38</v>
      </c>
      <c r="G2808" s="45" t="s">
        <v>659</v>
      </c>
      <c r="H2808" s="45" t="s">
        <v>1451</v>
      </c>
      <c r="I2808" s="46">
        <v>1</v>
      </c>
      <c r="J2808" s="45"/>
    </row>
    <row r="2809" spans="1:10" ht="16.5" x14ac:dyDescent="0.25">
      <c r="A2809" s="45" t="s">
        <v>631</v>
      </c>
      <c r="B2809" s="45" t="s">
        <v>6639</v>
      </c>
      <c r="C2809" s="45" t="s">
        <v>6640</v>
      </c>
      <c r="D2809" s="45" t="s">
        <v>634</v>
      </c>
      <c r="E2809" s="45" t="s">
        <v>6641</v>
      </c>
      <c r="F2809" s="45" t="s">
        <v>50</v>
      </c>
      <c r="G2809" s="45" t="s">
        <v>674</v>
      </c>
      <c r="H2809" s="45" t="s">
        <v>2610</v>
      </c>
      <c r="I2809" s="46">
        <v>1</v>
      </c>
      <c r="J2809" s="45"/>
    </row>
    <row r="2810" spans="1:10" ht="16.5" x14ac:dyDescent="0.25">
      <c r="A2810" s="45" t="s">
        <v>631</v>
      </c>
      <c r="B2810" s="45" t="s">
        <v>6642</v>
      </c>
      <c r="C2810" s="45" t="s">
        <v>6643</v>
      </c>
      <c r="D2810" s="45" t="s">
        <v>634</v>
      </c>
      <c r="E2810" s="45" t="s">
        <v>6644</v>
      </c>
      <c r="F2810" s="45" t="s">
        <v>38</v>
      </c>
      <c r="G2810" s="45" t="s">
        <v>636</v>
      </c>
      <c r="H2810" s="45" t="s">
        <v>1955</v>
      </c>
      <c r="I2810" s="46">
        <v>2</v>
      </c>
      <c r="J2810" s="45"/>
    </row>
    <row r="2811" spans="1:10" ht="16.5" x14ac:dyDescent="0.25">
      <c r="A2811" s="45" t="s">
        <v>631</v>
      </c>
      <c r="B2811" s="45" t="s">
        <v>6645</v>
      </c>
      <c r="C2811" s="45" t="s">
        <v>1533</v>
      </c>
      <c r="D2811" s="45" t="s">
        <v>634</v>
      </c>
      <c r="E2811" s="45" t="s">
        <v>1102</v>
      </c>
      <c r="F2811" s="45" t="s">
        <v>38</v>
      </c>
      <c r="G2811" s="45" t="s">
        <v>636</v>
      </c>
      <c r="H2811" s="45" t="s">
        <v>1184</v>
      </c>
      <c r="I2811" s="46">
        <v>0</v>
      </c>
      <c r="J2811" s="45"/>
    </row>
    <row r="2812" spans="1:10" ht="16.5" x14ac:dyDescent="0.25">
      <c r="A2812" s="45" t="s">
        <v>631</v>
      </c>
      <c r="B2812" s="45" t="s">
        <v>6645</v>
      </c>
      <c r="C2812" s="45" t="s">
        <v>1533</v>
      </c>
      <c r="D2812" s="45" t="s">
        <v>634</v>
      </c>
      <c r="E2812" s="45" t="s">
        <v>1102</v>
      </c>
      <c r="F2812" s="45" t="s">
        <v>38</v>
      </c>
      <c r="G2812" s="45" t="s">
        <v>636</v>
      </c>
      <c r="H2812" s="45" t="s">
        <v>1185</v>
      </c>
      <c r="I2812" s="46">
        <v>18</v>
      </c>
      <c r="J2812" s="45"/>
    </row>
    <row r="2813" spans="1:10" ht="16.5" x14ac:dyDescent="0.25">
      <c r="A2813" s="45" t="s">
        <v>631</v>
      </c>
      <c r="B2813" s="45" t="s">
        <v>6646</v>
      </c>
      <c r="C2813" s="45" t="s">
        <v>6647</v>
      </c>
      <c r="D2813" s="45" t="s">
        <v>634</v>
      </c>
      <c r="E2813" s="45" t="s">
        <v>6648</v>
      </c>
      <c r="F2813" s="45" t="s">
        <v>38</v>
      </c>
      <c r="G2813" s="45" t="s">
        <v>674</v>
      </c>
      <c r="H2813" s="45" t="s">
        <v>857</v>
      </c>
      <c r="I2813" s="46">
        <v>2</v>
      </c>
      <c r="J2813" s="45"/>
    </row>
    <row r="2814" spans="1:10" ht="16.5" x14ac:dyDescent="0.25">
      <c r="A2814" s="45" t="s">
        <v>631</v>
      </c>
      <c r="B2814" s="45" t="s">
        <v>6649</v>
      </c>
      <c r="C2814" s="45" t="s">
        <v>6650</v>
      </c>
      <c r="D2814" s="45" t="s">
        <v>634</v>
      </c>
      <c r="E2814" s="45" t="s">
        <v>6651</v>
      </c>
      <c r="F2814" s="45" t="s">
        <v>473</v>
      </c>
      <c r="G2814" s="45" t="s">
        <v>636</v>
      </c>
      <c r="H2814" s="45" t="s">
        <v>6652</v>
      </c>
      <c r="I2814" s="46">
        <v>77</v>
      </c>
      <c r="J2814" s="45"/>
    </row>
    <row r="2815" spans="1:10" ht="16.5" x14ac:dyDescent="0.25">
      <c r="A2815" s="45" t="s">
        <v>631</v>
      </c>
      <c r="B2815" s="45" t="s">
        <v>6649</v>
      </c>
      <c r="C2815" s="45" t="s">
        <v>6650</v>
      </c>
      <c r="D2815" s="45" t="s">
        <v>634</v>
      </c>
      <c r="E2815" s="45" t="s">
        <v>6651</v>
      </c>
      <c r="F2815" s="45" t="s">
        <v>473</v>
      </c>
      <c r="G2815" s="45" t="s">
        <v>636</v>
      </c>
      <c r="H2815" s="45" t="s">
        <v>6653</v>
      </c>
      <c r="I2815" s="46">
        <v>80</v>
      </c>
      <c r="J2815" s="45"/>
    </row>
    <row r="2816" spans="1:10" ht="16.5" x14ac:dyDescent="0.25">
      <c r="A2816" s="45" t="s">
        <v>631</v>
      </c>
      <c r="B2816" s="45" t="s">
        <v>6649</v>
      </c>
      <c r="C2816" s="45" t="s">
        <v>6650</v>
      </c>
      <c r="D2816" s="45" t="s">
        <v>634</v>
      </c>
      <c r="E2816" s="45" t="s">
        <v>6651</v>
      </c>
      <c r="F2816" s="45" t="s">
        <v>473</v>
      </c>
      <c r="G2816" s="45" t="s">
        <v>636</v>
      </c>
      <c r="H2816" s="45" t="s">
        <v>6654</v>
      </c>
      <c r="I2816" s="46">
        <v>80</v>
      </c>
      <c r="J2816" s="45"/>
    </row>
    <row r="2817" spans="1:10" ht="16.5" x14ac:dyDescent="0.25">
      <c r="A2817" s="45" t="s">
        <v>631</v>
      </c>
      <c r="B2817" s="45" t="s">
        <v>6655</v>
      </c>
      <c r="C2817" s="45" t="s">
        <v>6656</v>
      </c>
      <c r="D2817" s="45" t="s">
        <v>634</v>
      </c>
      <c r="E2817" s="45" t="s">
        <v>6657</v>
      </c>
      <c r="F2817" s="45" t="s">
        <v>38</v>
      </c>
      <c r="G2817" s="45" t="s">
        <v>667</v>
      </c>
      <c r="H2817" s="45" t="s">
        <v>1016</v>
      </c>
      <c r="I2817" s="46">
        <v>1</v>
      </c>
      <c r="J2817" s="45"/>
    </row>
    <row r="2818" spans="1:10" ht="16.5" x14ac:dyDescent="0.25">
      <c r="A2818" s="45" t="s">
        <v>631</v>
      </c>
      <c r="B2818" s="45" t="s">
        <v>558</v>
      </c>
      <c r="C2818" s="45" t="s">
        <v>6658</v>
      </c>
      <c r="D2818" s="45" t="s">
        <v>699</v>
      </c>
      <c r="E2818" s="45" t="s">
        <v>6659</v>
      </c>
      <c r="F2818" s="45" t="s">
        <v>50</v>
      </c>
      <c r="G2818" s="45" t="s">
        <v>683</v>
      </c>
      <c r="H2818" s="45" t="s">
        <v>701</v>
      </c>
      <c r="I2818" s="46">
        <v>0</v>
      </c>
      <c r="J2818" s="45"/>
    </row>
    <row r="2819" spans="1:10" ht="16.5" x14ac:dyDescent="0.25">
      <c r="A2819" s="45" t="s">
        <v>631</v>
      </c>
      <c r="B2819" s="45" t="s">
        <v>558</v>
      </c>
      <c r="C2819" s="45" t="s">
        <v>6658</v>
      </c>
      <c r="D2819" s="45" t="s">
        <v>699</v>
      </c>
      <c r="E2819" s="45" t="s">
        <v>6659</v>
      </c>
      <c r="F2819" s="45" t="s">
        <v>50</v>
      </c>
      <c r="G2819" s="45" t="s">
        <v>636</v>
      </c>
      <c r="H2819" s="45" t="s">
        <v>1298</v>
      </c>
      <c r="I2819" s="46">
        <v>0</v>
      </c>
      <c r="J2819" s="45"/>
    </row>
    <row r="2820" spans="1:10" ht="16.5" x14ac:dyDescent="0.25">
      <c r="A2820" s="45" t="s">
        <v>631</v>
      </c>
      <c r="B2820" s="45" t="s">
        <v>558</v>
      </c>
      <c r="C2820" s="45" t="s">
        <v>6658</v>
      </c>
      <c r="D2820" s="45" t="s">
        <v>699</v>
      </c>
      <c r="E2820" s="45" t="s">
        <v>6659</v>
      </c>
      <c r="F2820" s="45" t="s">
        <v>50</v>
      </c>
      <c r="G2820" s="45" t="s">
        <v>636</v>
      </c>
      <c r="H2820" s="45" t="s">
        <v>6660</v>
      </c>
      <c r="I2820" s="46">
        <v>0</v>
      </c>
      <c r="J2820" s="45"/>
    </row>
    <row r="2821" spans="1:10" ht="16.5" x14ac:dyDescent="0.25">
      <c r="A2821" s="45" t="s">
        <v>631</v>
      </c>
      <c r="B2821" s="45" t="s">
        <v>6661</v>
      </c>
      <c r="C2821" s="45" t="s">
        <v>6662</v>
      </c>
      <c r="D2821" s="45" t="s">
        <v>699</v>
      </c>
      <c r="E2821" s="45" t="s">
        <v>6663</v>
      </c>
      <c r="F2821" s="45" t="s">
        <v>5221</v>
      </c>
      <c r="G2821" s="45" t="s">
        <v>754</v>
      </c>
      <c r="H2821" s="45" t="s">
        <v>755</v>
      </c>
      <c r="I2821" s="46">
        <v>0</v>
      </c>
      <c r="J2821" s="45"/>
    </row>
    <row r="2822" spans="1:10" ht="16.5" x14ac:dyDescent="0.25">
      <c r="A2822" s="45" t="s">
        <v>631</v>
      </c>
      <c r="B2822" s="45" t="s">
        <v>6664</v>
      </c>
      <c r="C2822" s="45" t="s">
        <v>1222</v>
      </c>
      <c r="D2822" s="45" t="s">
        <v>634</v>
      </c>
      <c r="E2822" s="45" t="s">
        <v>6665</v>
      </c>
      <c r="F2822" s="45" t="s">
        <v>38</v>
      </c>
      <c r="G2822" s="45" t="s">
        <v>667</v>
      </c>
      <c r="H2822" s="45" t="s">
        <v>668</v>
      </c>
      <c r="I2822" s="46">
        <v>2</v>
      </c>
      <c r="J2822" s="45"/>
    </row>
    <row r="2823" spans="1:10" ht="16.5" x14ac:dyDescent="0.25">
      <c r="A2823" s="45" t="s">
        <v>631</v>
      </c>
      <c r="B2823" s="45" t="s">
        <v>6666</v>
      </c>
      <c r="C2823" s="45" t="s">
        <v>6667</v>
      </c>
      <c r="D2823" s="45" t="s">
        <v>634</v>
      </c>
      <c r="E2823" s="45" t="s">
        <v>6668</v>
      </c>
      <c r="F2823" s="45" t="s">
        <v>38</v>
      </c>
      <c r="G2823" s="45" t="s">
        <v>646</v>
      </c>
      <c r="H2823" s="45" t="s">
        <v>2339</v>
      </c>
      <c r="I2823" s="46">
        <v>0</v>
      </c>
      <c r="J2823" s="45"/>
    </row>
    <row r="2824" spans="1:10" ht="16.5" x14ac:dyDescent="0.25">
      <c r="A2824" s="45" t="s">
        <v>631</v>
      </c>
      <c r="B2824" s="45" t="s">
        <v>6666</v>
      </c>
      <c r="C2824" s="45" t="s">
        <v>6667</v>
      </c>
      <c r="D2824" s="45" t="s">
        <v>634</v>
      </c>
      <c r="E2824" s="45" t="s">
        <v>6668</v>
      </c>
      <c r="F2824" s="45" t="s">
        <v>38</v>
      </c>
      <c r="G2824" s="45" t="s">
        <v>646</v>
      </c>
      <c r="H2824" s="45" t="s">
        <v>2339</v>
      </c>
      <c r="I2824" s="46">
        <v>0</v>
      </c>
      <c r="J2824" s="45"/>
    </row>
    <row r="2825" spans="1:10" ht="16.5" x14ac:dyDescent="0.25">
      <c r="A2825" s="45" t="s">
        <v>631</v>
      </c>
      <c r="B2825" s="45" t="s">
        <v>6666</v>
      </c>
      <c r="C2825" s="45" t="s">
        <v>6667</v>
      </c>
      <c r="D2825" s="45" t="s">
        <v>634</v>
      </c>
      <c r="E2825" s="45" t="s">
        <v>6668</v>
      </c>
      <c r="F2825" s="45" t="s">
        <v>38</v>
      </c>
      <c r="G2825" s="45" t="s">
        <v>641</v>
      </c>
      <c r="H2825" s="45" t="s">
        <v>1566</v>
      </c>
      <c r="I2825" s="46">
        <v>4</v>
      </c>
      <c r="J2825" s="45"/>
    </row>
    <row r="2826" spans="1:10" ht="16.5" x14ac:dyDescent="0.25">
      <c r="A2826" s="45" t="s">
        <v>631</v>
      </c>
      <c r="B2826" s="45" t="s">
        <v>6666</v>
      </c>
      <c r="C2826" s="45" t="s">
        <v>6667</v>
      </c>
      <c r="D2826" s="45" t="s">
        <v>634</v>
      </c>
      <c r="E2826" s="45" t="s">
        <v>6668</v>
      </c>
      <c r="F2826" s="45" t="s">
        <v>38</v>
      </c>
      <c r="G2826" s="45" t="s">
        <v>641</v>
      </c>
      <c r="H2826" s="45" t="s">
        <v>1566</v>
      </c>
      <c r="I2826" s="46">
        <v>6</v>
      </c>
      <c r="J2826" s="45"/>
    </row>
    <row r="2827" spans="1:10" ht="16.5" x14ac:dyDescent="0.25">
      <c r="A2827" s="45" t="s">
        <v>631</v>
      </c>
      <c r="B2827" s="45" t="s">
        <v>6666</v>
      </c>
      <c r="C2827" s="45" t="s">
        <v>6667</v>
      </c>
      <c r="D2827" s="45" t="s">
        <v>634</v>
      </c>
      <c r="E2827" s="45" t="s">
        <v>6668</v>
      </c>
      <c r="F2827" s="45" t="s">
        <v>38</v>
      </c>
      <c r="G2827" s="45" t="s">
        <v>665</v>
      </c>
      <c r="H2827" s="45" t="s">
        <v>982</v>
      </c>
      <c r="I2827" s="46">
        <v>8</v>
      </c>
      <c r="J2827" s="45"/>
    </row>
    <row r="2828" spans="1:10" ht="16.5" x14ac:dyDescent="0.25">
      <c r="A2828" s="45" t="s">
        <v>631</v>
      </c>
      <c r="B2828" s="45" t="s">
        <v>6666</v>
      </c>
      <c r="C2828" s="45" t="s">
        <v>6667</v>
      </c>
      <c r="D2828" s="45" t="s">
        <v>634</v>
      </c>
      <c r="E2828" s="45" t="s">
        <v>6668</v>
      </c>
      <c r="F2828" s="45" t="s">
        <v>38</v>
      </c>
      <c r="G2828" s="45" t="s">
        <v>665</v>
      </c>
      <c r="H2828" s="45" t="s">
        <v>1733</v>
      </c>
      <c r="I2828" s="46">
        <v>112</v>
      </c>
      <c r="J2828" s="45"/>
    </row>
    <row r="2829" spans="1:10" ht="16.5" x14ac:dyDescent="0.25">
      <c r="A2829" s="45" t="s">
        <v>631</v>
      </c>
      <c r="B2829" s="45" t="s">
        <v>6666</v>
      </c>
      <c r="C2829" s="45" t="s">
        <v>6667</v>
      </c>
      <c r="D2829" s="45" t="s">
        <v>634</v>
      </c>
      <c r="E2829" s="45" t="s">
        <v>6668</v>
      </c>
      <c r="F2829" s="45" t="s">
        <v>38</v>
      </c>
      <c r="G2829" s="45" t="s">
        <v>667</v>
      </c>
      <c r="H2829" s="45" t="s">
        <v>1570</v>
      </c>
      <c r="I2829" s="46">
        <v>0</v>
      </c>
      <c r="J2829" s="45"/>
    </row>
    <row r="2830" spans="1:10" ht="16.5" x14ac:dyDescent="0.25">
      <c r="A2830" s="45" t="s">
        <v>648</v>
      </c>
      <c r="B2830" s="45" t="s">
        <v>6669</v>
      </c>
      <c r="C2830" s="45" t="s">
        <v>6670</v>
      </c>
      <c r="D2830" s="45" t="s">
        <v>634</v>
      </c>
      <c r="E2830" s="45" t="s">
        <v>6671</v>
      </c>
      <c r="F2830" s="45" t="s">
        <v>50</v>
      </c>
      <c r="G2830" s="45" t="s">
        <v>636</v>
      </c>
      <c r="H2830" s="45" t="s">
        <v>6672</v>
      </c>
      <c r="I2830" s="46">
        <v>0</v>
      </c>
      <c r="J2830" s="45" t="s">
        <v>2282</v>
      </c>
    </row>
    <row r="2831" spans="1:10" ht="16.5" x14ac:dyDescent="0.25">
      <c r="A2831" s="45" t="s">
        <v>631</v>
      </c>
      <c r="B2831" s="45" t="s">
        <v>6673</v>
      </c>
      <c r="C2831" s="45" t="s">
        <v>6674</v>
      </c>
      <c r="D2831" s="45" t="s">
        <v>634</v>
      </c>
      <c r="E2831" s="45" t="s">
        <v>6675</v>
      </c>
      <c r="F2831" s="45" t="s">
        <v>50</v>
      </c>
      <c r="G2831" s="45" t="s">
        <v>674</v>
      </c>
      <c r="H2831" s="45" t="s">
        <v>6676</v>
      </c>
      <c r="I2831" s="46">
        <v>5</v>
      </c>
      <c r="J2831" s="45"/>
    </row>
    <row r="2832" spans="1:10" ht="16.5" x14ac:dyDescent="0.25">
      <c r="A2832" s="45" t="s">
        <v>631</v>
      </c>
      <c r="B2832" s="45" t="s">
        <v>6673</v>
      </c>
      <c r="C2832" s="45" t="s">
        <v>6674</v>
      </c>
      <c r="D2832" s="45" t="s">
        <v>634</v>
      </c>
      <c r="E2832" s="45" t="s">
        <v>6675</v>
      </c>
      <c r="F2832" s="45" t="s">
        <v>50</v>
      </c>
      <c r="G2832" s="45" t="s">
        <v>674</v>
      </c>
      <c r="H2832" s="45" t="s">
        <v>6677</v>
      </c>
      <c r="I2832" s="46">
        <v>3</v>
      </c>
      <c r="J2832" s="45"/>
    </row>
    <row r="2833" spans="1:10" ht="16.5" x14ac:dyDescent="0.25">
      <c r="A2833" s="45" t="s">
        <v>631</v>
      </c>
      <c r="B2833" s="45" t="s">
        <v>6673</v>
      </c>
      <c r="C2833" s="45" t="s">
        <v>6674</v>
      </c>
      <c r="D2833" s="45" t="s">
        <v>634</v>
      </c>
      <c r="E2833" s="45" t="s">
        <v>6675</v>
      </c>
      <c r="F2833" s="45" t="s">
        <v>50</v>
      </c>
      <c r="G2833" s="45" t="s">
        <v>746</v>
      </c>
      <c r="H2833" s="45" t="s">
        <v>747</v>
      </c>
      <c r="I2833" s="46">
        <v>1</v>
      </c>
      <c r="J2833" s="45"/>
    </row>
    <row r="2834" spans="1:10" ht="16.5" x14ac:dyDescent="0.25">
      <c r="A2834" s="45" t="s">
        <v>631</v>
      </c>
      <c r="B2834" s="45" t="s">
        <v>6673</v>
      </c>
      <c r="C2834" s="45" t="s">
        <v>6674</v>
      </c>
      <c r="D2834" s="45" t="s">
        <v>634</v>
      </c>
      <c r="E2834" s="45" t="s">
        <v>6675</v>
      </c>
      <c r="F2834" s="45" t="s">
        <v>50</v>
      </c>
      <c r="G2834" s="45" t="s">
        <v>748</v>
      </c>
      <c r="H2834" s="45" t="s">
        <v>1518</v>
      </c>
      <c r="I2834" s="46">
        <v>1</v>
      </c>
      <c r="J2834" s="45"/>
    </row>
    <row r="2835" spans="1:10" ht="16.5" x14ac:dyDescent="0.25">
      <c r="A2835" s="45" t="s">
        <v>631</v>
      </c>
      <c r="B2835" s="45" t="s">
        <v>6673</v>
      </c>
      <c r="C2835" s="45" t="s">
        <v>6674</v>
      </c>
      <c r="D2835" s="45" t="s">
        <v>634</v>
      </c>
      <c r="E2835" s="45" t="s">
        <v>6675</v>
      </c>
      <c r="F2835" s="45" t="s">
        <v>50</v>
      </c>
      <c r="G2835" s="45" t="s">
        <v>748</v>
      </c>
      <c r="H2835" s="45" t="s">
        <v>749</v>
      </c>
      <c r="I2835" s="46">
        <v>0</v>
      </c>
      <c r="J2835" s="45"/>
    </row>
    <row r="2836" spans="1:10" ht="16.5" x14ac:dyDescent="0.25">
      <c r="A2836" s="45" t="s">
        <v>631</v>
      </c>
      <c r="B2836" s="45" t="s">
        <v>6678</v>
      </c>
      <c r="C2836" s="45" t="s">
        <v>6679</v>
      </c>
      <c r="D2836" s="45" t="s">
        <v>699</v>
      </c>
      <c r="E2836" s="45" t="s">
        <v>6680</v>
      </c>
      <c r="F2836" s="45" t="s">
        <v>38</v>
      </c>
      <c r="G2836" s="45" t="s">
        <v>646</v>
      </c>
      <c r="H2836" s="45" t="s">
        <v>6681</v>
      </c>
      <c r="I2836" s="46">
        <v>15</v>
      </c>
      <c r="J2836" s="45"/>
    </row>
    <row r="2837" spans="1:10" ht="16.5" x14ac:dyDescent="0.25">
      <c r="A2837" s="45" t="s">
        <v>631</v>
      </c>
      <c r="B2837" s="45" t="s">
        <v>6682</v>
      </c>
      <c r="C2837" s="45" t="s">
        <v>2105</v>
      </c>
      <c r="D2837" s="45" t="s">
        <v>634</v>
      </c>
      <c r="E2837" s="45" t="s">
        <v>6683</v>
      </c>
      <c r="F2837" s="45" t="s">
        <v>38</v>
      </c>
      <c r="G2837" s="45" t="s">
        <v>646</v>
      </c>
      <c r="H2837" s="45" t="s">
        <v>897</v>
      </c>
      <c r="I2837" s="46">
        <v>1</v>
      </c>
      <c r="J2837" s="45"/>
    </row>
    <row r="2838" spans="1:10" ht="16.5" x14ac:dyDescent="0.25">
      <c r="A2838" s="45" t="s">
        <v>631</v>
      </c>
      <c r="B2838" s="45" t="s">
        <v>6684</v>
      </c>
      <c r="C2838" s="45" t="s">
        <v>6685</v>
      </c>
      <c r="D2838" s="45" t="s">
        <v>634</v>
      </c>
      <c r="E2838" s="45" t="s">
        <v>6686</v>
      </c>
      <c r="F2838" s="45" t="s">
        <v>38</v>
      </c>
      <c r="G2838" s="45" t="s">
        <v>636</v>
      </c>
      <c r="H2838" s="45" t="s">
        <v>3512</v>
      </c>
      <c r="I2838" s="46">
        <v>1</v>
      </c>
      <c r="J2838" s="45"/>
    </row>
    <row r="2839" spans="1:10" ht="16.5" x14ac:dyDescent="0.25">
      <c r="A2839" s="45" t="s">
        <v>631</v>
      </c>
      <c r="B2839" s="45" t="s">
        <v>6687</v>
      </c>
      <c r="C2839" s="45" t="s">
        <v>6688</v>
      </c>
      <c r="D2839" s="45" t="s">
        <v>634</v>
      </c>
      <c r="E2839" s="45" t="s">
        <v>6689</v>
      </c>
      <c r="F2839" s="45" t="s">
        <v>473</v>
      </c>
      <c r="G2839" s="45" t="s">
        <v>646</v>
      </c>
      <c r="H2839" s="45" t="s">
        <v>647</v>
      </c>
      <c r="I2839" s="46">
        <v>1</v>
      </c>
      <c r="J2839" s="45"/>
    </row>
    <row r="2840" spans="1:10" ht="16.5" x14ac:dyDescent="0.25">
      <c r="A2840" s="45" t="s">
        <v>808</v>
      </c>
      <c r="B2840" s="45" t="s">
        <v>6690</v>
      </c>
      <c r="C2840" s="45" t="s">
        <v>6691</v>
      </c>
      <c r="D2840" s="45" t="s">
        <v>699</v>
      </c>
      <c r="E2840" s="45" t="s">
        <v>6692</v>
      </c>
      <c r="F2840" s="45" t="s">
        <v>473</v>
      </c>
      <c r="G2840" s="45" t="s">
        <v>646</v>
      </c>
      <c r="H2840" s="45" t="s">
        <v>713</v>
      </c>
      <c r="I2840" s="46">
        <v>1</v>
      </c>
      <c r="J2840" s="45"/>
    </row>
    <row r="2841" spans="1:10" ht="16.5" x14ac:dyDescent="0.25">
      <c r="A2841" s="45" t="s">
        <v>631</v>
      </c>
      <c r="B2841" s="45" t="s">
        <v>6693</v>
      </c>
      <c r="C2841" s="45" t="s">
        <v>6694</v>
      </c>
      <c r="D2841" s="45" t="s">
        <v>634</v>
      </c>
      <c r="E2841" s="45" t="s">
        <v>6695</v>
      </c>
      <c r="F2841" s="45" t="s">
        <v>38</v>
      </c>
      <c r="G2841" s="45" t="s">
        <v>636</v>
      </c>
      <c r="H2841" s="45" t="s">
        <v>5183</v>
      </c>
      <c r="I2841" s="46">
        <v>3</v>
      </c>
      <c r="J2841" s="45"/>
    </row>
    <row r="2842" spans="1:10" ht="16.5" x14ac:dyDescent="0.25">
      <c r="A2842" s="45" t="s">
        <v>631</v>
      </c>
      <c r="B2842" s="45" t="s">
        <v>6696</v>
      </c>
      <c r="C2842" s="45" t="s">
        <v>1109</v>
      </c>
      <c r="D2842" s="45" t="s">
        <v>634</v>
      </c>
      <c r="E2842" s="45" t="s">
        <v>6697</v>
      </c>
      <c r="F2842" s="45" t="s">
        <v>38</v>
      </c>
      <c r="G2842" s="45" t="s">
        <v>738</v>
      </c>
      <c r="H2842" s="45" t="s">
        <v>1111</v>
      </c>
      <c r="I2842" s="46">
        <v>8</v>
      </c>
      <c r="J2842" s="45"/>
    </row>
    <row r="2843" spans="1:10" ht="16.5" x14ac:dyDescent="0.25">
      <c r="A2843" s="45" t="s">
        <v>631</v>
      </c>
      <c r="B2843" s="45" t="s">
        <v>6698</v>
      </c>
      <c r="C2843" s="45" t="s">
        <v>6699</v>
      </c>
      <c r="D2843" s="45" t="s">
        <v>634</v>
      </c>
      <c r="E2843" s="45" t="s">
        <v>2023</v>
      </c>
      <c r="F2843" s="45" t="s">
        <v>38</v>
      </c>
      <c r="G2843" s="45" t="s">
        <v>646</v>
      </c>
      <c r="H2843" s="45" t="s">
        <v>679</v>
      </c>
      <c r="I2843" s="46">
        <v>4</v>
      </c>
      <c r="J2843" s="45"/>
    </row>
    <row r="2844" spans="1:10" ht="16.5" x14ac:dyDescent="0.25">
      <c r="A2844" s="45" t="s">
        <v>631</v>
      </c>
      <c r="B2844" s="45" t="s">
        <v>6700</v>
      </c>
      <c r="C2844" s="45" t="s">
        <v>1113</v>
      </c>
      <c r="D2844" s="45" t="s">
        <v>634</v>
      </c>
      <c r="E2844" s="45" t="s">
        <v>6701</v>
      </c>
      <c r="F2844" s="45" t="s">
        <v>50</v>
      </c>
      <c r="G2844" s="45" t="s">
        <v>636</v>
      </c>
      <c r="H2844" s="45" t="s">
        <v>4090</v>
      </c>
      <c r="I2844" s="46">
        <v>32</v>
      </c>
      <c r="J2844" s="45"/>
    </row>
    <row r="2845" spans="1:10" ht="16.5" x14ac:dyDescent="0.25">
      <c r="A2845" s="45" t="s">
        <v>631</v>
      </c>
      <c r="B2845" s="45" t="s">
        <v>6702</v>
      </c>
      <c r="C2845" s="45" t="s">
        <v>1089</v>
      </c>
      <c r="D2845" s="45" t="s">
        <v>634</v>
      </c>
      <c r="E2845" s="45" t="s">
        <v>6703</v>
      </c>
      <c r="F2845" s="45" t="s">
        <v>50</v>
      </c>
      <c r="G2845" s="45" t="s">
        <v>636</v>
      </c>
      <c r="H2845" s="45" t="s">
        <v>6704</v>
      </c>
      <c r="I2845" s="46">
        <v>20</v>
      </c>
      <c r="J2845" s="45"/>
    </row>
    <row r="2846" spans="1:10" ht="16.5" x14ac:dyDescent="0.25">
      <c r="A2846" s="45" t="s">
        <v>631</v>
      </c>
      <c r="B2846" s="45" t="s">
        <v>6705</v>
      </c>
      <c r="C2846" s="45" t="s">
        <v>6706</v>
      </c>
      <c r="D2846" s="45" t="s">
        <v>634</v>
      </c>
      <c r="E2846" s="45" t="s">
        <v>6707</v>
      </c>
      <c r="F2846" s="45" t="s">
        <v>50</v>
      </c>
      <c r="G2846" s="45" t="s">
        <v>674</v>
      </c>
      <c r="H2846" s="45" t="s">
        <v>6708</v>
      </c>
      <c r="I2846" s="46">
        <v>0</v>
      </c>
      <c r="J2846" s="45"/>
    </row>
    <row r="2847" spans="1:10" ht="16.5" x14ac:dyDescent="0.25">
      <c r="A2847" s="45" t="s">
        <v>631</v>
      </c>
      <c r="B2847" s="45" t="s">
        <v>6705</v>
      </c>
      <c r="C2847" s="45" t="s">
        <v>6706</v>
      </c>
      <c r="D2847" s="45" t="s">
        <v>634</v>
      </c>
      <c r="E2847" s="45" t="s">
        <v>6707</v>
      </c>
      <c r="F2847" s="45" t="s">
        <v>50</v>
      </c>
      <c r="G2847" s="45" t="s">
        <v>746</v>
      </c>
      <c r="H2847" s="45" t="s">
        <v>1455</v>
      </c>
      <c r="I2847" s="46">
        <v>0</v>
      </c>
      <c r="J2847" s="45"/>
    </row>
    <row r="2848" spans="1:10" ht="16.5" x14ac:dyDescent="0.25">
      <c r="A2848" s="45" t="s">
        <v>631</v>
      </c>
      <c r="B2848" s="45" t="s">
        <v>6705</v>
      </c>
      <c r="C2848" s="45" t="s">
        <v>6706</v>
      </c>
      <c r="D2848" s="45" t="s">
        <v>634</v>
      </c>
      <c r="E2848" s="45" t="s">
        <v>6707</v>
      </c>
      <c r="F2848" s="45" t="s">
        <v>50</v>
      </c>
      <c r="G2848" s="45" t="s">
        <v>748</v>
      </c>
      <c r="H2848" s="45" t="s">
        <v>6709</v>
      </c>
      <c r="I2848" s="46">
        <v>1</v>
      </c>
      <c r="J2848" s="45"/>
    </row>
    <row r="2849" spans="1:10" ht="16.5" x14ac:dyDescent="0.25">
      <c r="A2849" s="45" t="s">
        <v>858</v>
      </c>
      <c r="B2849" s="45" t="s">
        <v>6710</v>
      </c>
      <c r="C2849" s="45" t="s">
        <v>6711</v>
      </c>
      <c r="D2849" s="45" t="s">
        <v>699</v>
      </c>
      <c r="E2849" s="45" t="s">
        <v>6712</v>
      </c>
      <c r="F2849" s="45" t="s">
        <v>50</v>
      </c>
      <c r="G2849" s="45" t="s">
        <v>683</v>
      </c>
      <c r="H2849" s="45" t="s">
        <v>701</v>
      </c>
      <c r="I2849" s="46">
        <v>0</v>
      </c>
      <c r="J2849" s="45"/>
    </row>
    <row r="2850" spans="1:10" ht="16.5" x14ac:dyDescent="0.25">
      <c r="A2850" s="45" t="s">
        <v>858</v>
      </c>
      <c r="B2850" s="45" t="s">
        <v>6710</v>
      </c>
      <c r="C2850" s="45" t="s">
        <v>6711</v>
      </c>
      <c r="D2850" s="45" t="s">
        <v>699</v>
      </c>
      <c r="E2850" s="45" t="s">
        <v>6712</v>
      </c>
      <c r="F2850" s="45" t="s">
        <v>50</v>
      </c>
      <c r="G2850" s="45" t="s">
        <v>636</v>
      </c>
      <c r="H2850" s="45" t="s">
        <v>6713</v>
      </c>
      <c r="I2850" s="46">
        <v>9</v>
      </c>
      <c r="J2850" s="45"/>
    </row>
    <row r="2851" spans="1:10" ht="16.5" x14ac:dyDescent="0.25">
      <c r="A2851" s="45" t="s">
        <v>858</v>
      </c>
      <c r="B2851" s="45" t="s">
        <v>6710</v>
      </c>
      <c r="C2851" s="45" t="s">
        <v>6711</v>
      </c>
      <c r="D2851" s="45" t="s">
        <v>699</v>
      </c>
      <c r="E2851" s="45" t="s">
        <v>6712</v>
      </c>
      <c r="F2851" s="45" t="s">
        <v>50</v>
      </c>
      <c r="G2851" s="45" t="s">
        <v>636</v>
      </c>
      <c r="H2851" s="45" t="s">
        <v>6714</v>
      </c>
      <c r="I2851" s="46">
        <v>9</v>
      </c>
      <c r="J2851" s="45"/>
    </row>
    <row r="2852" spans="1:10" ht="16.5" x14ac:dyDescent="0.25">
      <c r="A2852" s="45" t="s">
        <v>858</v>
      </c>
      <c r="B2852" s="45" t="s">
        <v>6710</v>
      </c>
      <c r="C2852" s="45" t="s">
        <v>6711</v>
      </c>
      <c r="D2852" s="45" t="s">
        <v>699</v>
      </c>
      <c r="E2852" s="45" t="s">
        <v>6712</v>
      </c>
      <c r="F2852" s="45" t="s">
        <v>50</v>
      </c>
      <c r="G2852" s="45" t="s">
        <v>636</v>
      </c>
      <c r="H2852" s="45" t="s">
        <v>6715</v>
      </c>
      <c r="I2852" s="46">
        <v>9</v>
      </c>
      <c r="J2852" s="45"/>
    </row>
    <row r="2853" spans="1:10" ht="16.5" x14ac:dyDescent="0.25">
      <c r="A2853" s="45" t="s">
        <v>858</v>
      </c>
      <c r="B2853" s="45" t="s">
        <v>6710</v>
      </c>
      <c r="C2853" s="45" t="s">
        <v>6711</v>
      </c>
      <c r="D2853" s="45" t="s">
        <v>699</v>
      </c>
      <c r="E2853" s="45" t="s">
        <v>6712</v>
      </c>
      <c r="F2853" s="45" t="s">
        <v>50</v>
      </c>
      <c r="G2853" s="45" t="s">
        <v>636</v>
      </c>
      <c r="H2853" s="45" t="s">
        <v>6716</v>
      </c>
      <c r="I2853" s="46">
        <v>9</v>
      </c>
      <c r="J2853" s="45"/>
    </row>
    <row r="2854" spans="1:10" ht="16.5" x14ac:dyDescent="0.25">
      <c r="A2854" s="45" t="s">
        <v>858</v>
      </c>
      <c r="B2854" s="45" t="s">
        <v>6710</v>
      </c>
      <c r="C2854" s="45" t="s">
        <v>6711</v>
      </c>
      <c r="D2854" s="45" t="s">
        <v>699</v>
      </c>
      <c r="E2854" s="45" t="s">
        <v>6712</v>
      </c>
      <c r="F2854" s="45" t="s">
        <v>50</v>
      </c>
      <c r="G2854" s="45" t="s">
        <v>636</v>
      </c>
      <c r="H2854" s="45" t="s">
        <v>6717</v>
      </c>
      <c r="I2854" s="46">
        <v>9</v>
      </c>
      <c r="J2854" s="45"/>
    </row>
    <row r="2855" spans="1:10" ht="16.5" x14ac:dyDescent="0.25">
      <c r="A2855" s="45" t="s">
        <v>858</v>
      </c>
      <c r="B2855" s="45" t="s">
        <v>6710</v>
      </c>
      <c r="C2855" s="45" t="s">
        <v>6711</v>
      </c>
      <c r="D2855" s="45" t="s">
        <v>699</v>
      </c>
      <c r="E2855" s="45" t="s">
        <v>6712</v>
      </c>
      <c r="F2855" s="45" t="s">
        <v>50</v>
      </c>
      <c r="G2855" s="45" t="s">
        <v>636</v>
      </c>
      <c r="H2855" s="45" t="s">
        <v>6718</v>
      </c>
      <c r="I2855" s="46">
        <v>9</v>
      </c>
      <c r="J2855" s="45"/>
    </row>
    <row r="2856" spans="1:10" ht="16.5" x14ac:dyDescent="0.25">
      <c r="A2856" s="45" t="s">
        <v>858</v>
      </c>
      <c r="B2856" s="45" t="s">
        <v>6710</v>
      </c>
      <c r="C2856" s="45" t="s">
        <v>6711</v>
      </c>
      <c r="D2856" s="45" t="s">
        <v>699</v>
      </c>
      <c r="E2856" s="45" t="s">
        <v>6712</v>
      </c>
      <c r="F2856" s="45" t="s">
        <v>50</v>
      </c>
      <c r="G2856" s="45" t="s">
        <v>636</v>
      </c>
      <c r="H2856" s="45" t="s">
        <v>6719</v>
      </c>
      <c r="I2856" s="46">
        <v>1</v>
      </c>
      <c r="J2856" s="45"/>
    </row>
    <row r="2857" spans="1:10" ht="16.5" x14ac:dyDescent="0.25">
      <c r="A2857" s="45" t="s">
        <v>858</v>
      </c>
      <c r="B2857" s="45" t="s">
        <v>6710</v>
      </c>
      <c r="C2857" s="45" t="s">
        <v>6711</v>
      </c>
      <c r="D2857" s="45" t="s">
        <v>699</v>
      </c>
      <c r="E2857" s="45" t="s">
        <v>6712</v>
      </c>
      <c r="F2857" s="45" t="s">
        <v>50</v>
      </c>
      <c r="G2857" s="45" t="s">
        <v>636</v>
      </c>
      <c r="H2857" s="45" t="s">
        <v>6720</v>
      </c>
      <c r="I2857" s="46">
        <v>9</v>
      </c>
      <c r="J2857" s="45"/>
    </row>
    <row r="2858" spans="1:10" ht="16.5" x14ac:dyDescent="0.25">
      <c r="A2858" s="45" t="s">
        <v>808</v>
      </c>
      <c r="B2858" s="45" t="s">
        <v>6721</v>
      </c>
      <c r="C2858" s="45" t="s">
        <v>1041</v>
      </c>
      <c r="D2858" s="45" t="s">
        <v>699</v>
      </c>
      <c r="E2858" s="45" t="s">
        <v>6722</v>
      </c>
      <c r="F2858" s="45" t="s">
        <v>38</v>
      </c>
      <c r="G2858" s="45" t="s">
        <v>646</v>
      </c>
      <c r="H2858" s="45" t="s">
        <v>812</v>
      </c>
      <c r="I2858" s="46">
        <v>0</v>
      </c>
      <c r="J2858" s="45"/>
    </row>
    <row r="2859" spans="1:10" ht="16.5" x14ac:dyDescent="0.25">
      <c r="A2859" s="45" t="s">
        <v>808</v>
      </c>
      <c r="B2859" s="45" t="s">
        <v>6721</v>
      </c>
      <c r="C2859" s="45" t="s">
        <v>1041</v>
      </c>
      <c r="D2859" s="45" t="s">
        <v>813</v>
      </c>
      <c r="E2859" s="45" t="s">
        <v>6722</v>
      </c>
      <c r="F2859" s="45" t="s">
        <v>38</v>
      </c>
      <c r="G2859" s="45" t="s">
        <v>646</v>
      </c>
      <c r="H2859" s="45" t="s">
        <v>713</v>
      </c>
      <c r="I2859" s="46">
        <v>2</v>
      </c>
      <c r="J2859" s="45"/>
    </row>
    <row r="2860" spans="1:10" ht="16.5" x14ac:dyDescent="0.25">
      <c r="A2860" s="45" t="s">
        <v>858</v>
      </c>
      <c r="B2860" s="45" t="s">
        <v>6723</v>
      </c>
      <c r="C2860" s="45" t="s">
        <v>6724</v>
      </c>
      <c r="D2860" s="45" t="s">
        <v>634</v>
      </c>
      <c r="E2860" s="45" t="s">
        <v>6725</v>
      </c>
      <c r="F2860" s="45" t="s">
        <v>50</v>
      </c>
      <c r="G2860" s="45" t="s">
        <v>855</v>
      </c>
      <c r="H2860" s="45" t="s">
        <v>6464</v>
      </c>
      <c r="I2860" s="46">
        <v>1</v>
      </c>
      <c r="J2860" s="45"/>
    </row>
    <row r="2861" spans="1:10" ht="16.5" x14ac:dyDescent="0.25">
      <c r="A2861" s="45" t="s">
        <v>858</v>
      </c>
      <c r="B2861" s="45" t="s">
        <v>6723</v>
      </c>
      <c r="C2861" s="45" t="s">
        <v>6724</v>
      </c>
      <c r="D2861" s="45" t="s">
        <v>634</v>
      </c>
      <c r="E2861" s="45" t="s">
        <v>6725</v>
      </c>
      <c r="F2861" s="45" t="s">
        <v>50</v>
      </c>
      <c r="G2861" s="45" t="s">
        <v>674</v>
      </c>
      <c r="H2861" s="45" t="s">
        <v>1697</v>
      </c>
      <c r="I2861" s="46">
        <v>1</v>
      </c>
      <c r="J2861" s="45"/>
    </row>
    <row r="2862" spans="1:10" ht="16.5" x14ac:dyDescent="0.25">
      <c r="A2862" s="45" t="s">
        <v>631</v>
      </c>
      <c r="B2862" s="45" t="s">
        <v>6726</v>
      </c>
      <c r="C2862" s="45" t="s">
        <v>2759</v>
      </c>
      <c r="D2862" s="45" t="s">
        <v>699</v>
      </c>
      <c r="E2862" s="45" t="s">
        <v>6727</v>
      </c>
      <c r="F2862" s="45" t="s">
        <v>38</v>
      </c>
      <c r="G2862" s="45" t="s">
        <v>659</v>
      </c>
      <c r="H2862" s="45" t="s">
        <v>2007</v>
      </c>
      <c r="I2862" s="46">
        <v>0</v>
      </c>
      <c r="J2862" s="45"/>
    </row>
    <row r="2863" spans="1:10" ht="16.5" x14ac:dyDescent="0.25">
      <c r="A2863" s="45" t="s">
        <v>631</v>
      </c>
      <c r="B2863" s="45" t="s">
        <v>6726</v>
      </c>
      <c r="C2863" s="45" t="s">
        <v>2759</v>
      </c>
      <c r="D2863" s="45" t="s">
        <v>699</v>
      </c>
      <c r="E2863" s="45" t="s">
        <v>6727</v>
      </c>
      <c r="F2863" s="45" t="s">
        <v>38</v>
      </c>
      <c r="G2863" s="45" t="s">
        <v>659</v>
      </c>
      <c r="H2863" s="45" t="s">
        <v>6728</v>
      </c>
      <c r="I2863" s="46">
        <v>1</v>
      </c>
      <c r="J2863" s="45"/>
    </row>
    <row r="2864" spans="1:10" ht="16.5" x14ac:dyDescent="0.25">
      <c r="A2864" s="45" t="s">
        <v>631</v>
      </c>
      <c r="B2864" s="45" t="s">
        <v>6729</v>
      </c>
      <c r="C2864" s="45" t="s">
        <v>6730</v>
      </c>
      <c r="D2864" s="45" t="s">
        <v>634</v>
      </c>
      <c r="E2864" s="45" t="s">
        <v>6731</v>
      </c>
      <c r="F2864" s="45" t="s">
        <v>473</v>
      </c>
      <c r="G2864" s="45" t="s">
        <v>674</v>
      </c>
      <c r="H2864" s="45" t="s">
        <v>6732</v>
      </c>
      <c r="I2864" s="46">
        <v>2</v>
      </c>
      <c r="J2864" s="45"/>
    </row>
    <row r="2865" spans="1:10" ht="16.5" x14ac:dyDescent="0.25">
      <c r="A2865" s="45" t="s">
        <v>631</v>
      </c>
      <c r="B2865" s="45" t="s">
        <v>106</v>
      </c>
      <c r="C2865" s="45" t="s">
        <v>6733</v>
      </c>
      <c r="D2865" s="45" t="s">
        <v>699</v>
      </c>
      <c r="E2865" s="45" t="s">
        <v>6734</v>
      </c>
      <c r="F2865" s="45" t="s">
        <v>104</v>
      </c>
      <c r="G2865" s="45" t="s">
        <v>663</v>
      </c>
      <c r="H2865" s="45" t="s">
        <v>2296</v>
      </c>
      <c r="I2865" s="46">
        <v>2</v>
      </c>
      <c r="J2865" s="45"/>
    </row>
    <row r="2866" spans="1:10" ht="16.5" x14ac:dyDescent="0.25">
      <c r="A2866" s="45" t="s">
        <v>631</v>
      </c>
      <c r="B2866" s="45" t="s">
        <v>106</v>
      </c>
      <c r="C2866" s="45" t="s">
        <v>6733</v>
      </c>
      <c r="D2866" s="45" t="s">
        <v>699</v>
      </c>
      <c r="E2866" s="45" t="s">
        <v>6734</v>
      </c>
      <c r="F2866" s="45" t="s">
        <v>104</v>
      </c>
      <c r="G2866" s="45" t="s">
        <v>646</v>
      </c>
      <c r="H2866" s="45" t="s">
        <v>6735</v>
      </c>
      <c r="I2866" s="46">
        <v>3</v>
      </c>
      <c r="J2866" s="45"/>
    </row>
    <row r="2867" spans="1:10" ht="16.5" x14ac:dyDescent="0.25">
      <c r="A2867" s="45" t="s">
        <v>631</v>
      </c>
      <c r="B2867" s="45" t="s">
        <v>106</v>
      </c>
      <c r="C2867" s="45" t="s">
        <v>6733</v>
      </c>
      <c r="D2867" s="45" t="s">
        <v>699</v>
      </c>
      <c r="E2867" s="45" t="s">
        <v>6734</v>
      </c>
      <c r="F2867" s="45" t="s">
        <v>104</v>
      </c>
      <c r="G2867" s="45" t="s">
        <v>683</v>
      </c>
      <c r="H2867" s="45" t="s">
        <v>701</v>
      </c>
      <c r="I2867" s="46">
        <v>0</v>
      </c>
      <c r="J2867" s="45"/>
    </row>
    <row r="2868" spans="1:10" ht="16.5" x14ac:dyDescent="0.25">
      <c r="A2868" s="45" t="s">
        <v>631</v>
      </c>
      <c r="B2868" s="45" t="s">
        <v>106</v>
      </c>
      <c r="C2868" s="45" t="s">
        <v>6733</v>
      </c>
      <c r="D2868" s="45" t="s">
        <v>699</v>
      </c>
      <c r="E2868" s="45" t="s">
        <v>6734</v>
      </c>
      <c r="F2868" s="45" t="s">
        <v>104</v>
      </c>
      <c r="G2868" s="45" t="s">
        <v>683</v>
      </c>
      <c r="H2868" s="45" t="s">
        <v>701</v>
      </c>
      <c r="I2868" s="46">
        <v>0</v>
      </c>
      <c r="J2868" s="45"/>
    </row>
    <row r="2869" spans="1:10" ht="16.5" x14ac:dyDescent="0.25">
      <c r="A2869" s="45" t="s">
        <v>631</v>
      </c>
      <c r="B2869" s="45" t="s">
        <v>106</v>
      </c>
      <c r="C2869" s="45" t="s">
        <v>6733</v>
      </c>
      <c r="D2869" s="45" t="s">
        <v>699</v>
      </c>
      <c r="E2869" s="45" t="s">
        <v>6734</v>
      </c>
      <c r="F2869" s="45" t="s">
        <v>104</v>
      </c>
      <c r="G2869" s="45" t="s">
        <v>683</v>
      </c>
      <c r="H2869" s="45" t="s">
        <v>701</v>
      </c>
      <c r="I2869" s="46">
        <v>0</v>
      </c>
      <c r="J2869" s="45"/>
    </row>
    <row r="2870" spans="1:10" ht="16.5" x14ac:dyDescent="0.25">
      <c r="A2870" s="45" t="s">
        <v>631</v>
      </c>
      <c r="B2870" s="45" t="s">
        <v>106</v>
      </c>
      <c r="C2870" s="45" t="s">
        <v>6733</v>
      </c>
      <c r="D2870" s="45" t="s">
        <v>699</v>
      </c>
      <c r="E2870" s="45" t="s">
        <v>6734</v>
      </c>
      <c r="F2870" s="45" t="s">
        <v>104</v>
      </c>
      <c r="G2870" s="45" t="s">
        <v>683</v>
      </c>
      <c r="H2870" s="45" t="s">
        <v>6736</v>
      </c>
      <c r="I2870" s="46">
        <v>0</v>
      </c>
      <c r="J2870" s="45"/>
    </row>
    <row r="2871" spans="1:10" ht="16.5" x14ac:dyDescent="0.25">
      <c r="A2871" s="45" t="s">
        <v>631</v>
      </c>
      <c r="B2871" s="45" t="s">
        <v>106</v>
      </c>
      <c r="C2871" s="45" t="s">
        <v>6733</v>
      </c>
      <c r="D2871" s="45" t="s">
        <v>699</v>
      </c>
      <c r="E2871" s="45" t="s">
        <v>6734</v>
      </c>
      <c r="F2871" s="45" t="s">
        <v>104</v>
      </c>
      <c r="G2871" s="45" t="s">
        <v>683</v>
      </c>
      <c r="H2871" s="45" t="s">
        <v>6736</v>
      </c>
      <c r="I2871" s="46">
        <v>2</v>
      </c>
      <c r="J2871" s="45"/>
    </row>
    <row r="2872" spans="1:10" ht="16.5" x14ac:dyDescent="0.25">
      <c r="A2872" s="45" t="s">
        <v>631</v>
      </c>
      <c r="B2872" s="45" t="s">
        <v>106</v>
      </c>
      <c r="C2872" s="45" t="s">
        <v>6733</v>
      </c>
      <c r="D2872" s="45" t="s">
        <v>699</v>
      </c>
      <c r="E2872" s="45" t="s">
        <v>6734</v>
      </c>
      <c r="F2872" s="45" t="s">
        <v>104</v>
      </c>
      <c r="G2872" s="45" t="s">
        <v>754</v>
      </c>
      <c r="H2872" s="45" t="s">
        <v>755</v>
      </c>
      <c r="I2872" s="46">
        <v>0</v>
      </c>
      <c r="J2872" s="45"/>
    </row>
    <row r="2873" spans="1:10" ht="16.5" x14ac:dyDescent="0.25">
      <c r="A2873" s="45" t="s">
        <v>631</v>
      </c>
      <c r="B2873" s="45" t="s">
        <v>6737</v>
      </c>
      <c r="C2873" s="45" t="s">
        <v>6738</v>
      </c>
      <c r="D2873" s="45" t="s">
        <v>634</v>
      </c>
      <c r="E2873" s="45" t="s">
        <v>6739</v>
      </c>
      <c r="F2873" s="45" t="s">
        <v>50</v>
      </c>
      <c r="G2873" s="45" t="s">
        <v>674</v>
      </c>
      <c r="H2873" s="45" t="s">
        <v>2856</v>
      </c>
      <c r="I2873" s="46">
        <v>11</v>
      </c>
      <c r="J2873" s="45"/>
    </row>
    <row r="2874" spans="1:10" ht="16.5" x14ac:dyDescent="0.25">
      <c r="A2874" s="45" t="s">
        <v>631</v>
      </c>
      <c r="B2874" s="45" t="s">
        <v>6740</v>
      </c>
      <c r="C2874" s="45" t="s">
        <v>6741</v>
      </c>
      <c r="D2874" s="45" t="s">
        <v>699</v>
      </c>
      <c r="E2874" s="45" t="s">
        <v>6742</v>
      </c>
      <c r="F2874" s="45" t="s">
        <v>38</v>
      </c>
      <c r="G2874" s="45" t="s">
        <v>646</v>
      </c>
      <c r="H2874" s="45" t="s">
        <v>1087</v>
      </c>
      <c r="I2874" s="46">
        <v>0</v>
      </c>
      <c r="J2874" s="45"/>
    </row>
    <row r="2875" spans="1:10" ht="16.5" x14ac:dyDescent="0.25">
      <c r="A2875" s="45" t="s">
        <v>631</v>
      </c>
      <c r="B2875" s="45" t="s">
        <v>6740</v>
      </c>
      <c r="C2875" s="45" t="s">
        <v>6741</v>
      </c>
      <c r="D2875" s="45" t="s">
        <v>699</v>
      </c>
      <c r="E2875" s="45" t="s">
        <v>6742</v>
      </c>
      <c r="F2875" s="45" t="s">
        <v>38</v>
      </c>
      <c r="G2875" s="45" t="s">
        <v>646</v>
      </c>
      <c r="H2875" s="45" t="s">
        <v>1087</v>
      </c>
      <c r="I2875" s="46">
        <v>0</v>
      </c>
      <c r="J2875" s="45"/>
    </row>
    <row r="2876" spans="1:10" ht="16.5" x14ac:dyDescent="0.25">
      <c r="A2876" s="45" t="s">
        <v>631</v>
      </c>
      <c r="B2876" s="45" t="s">
        <v>6743</v>
      </c>
      <c r="C2876" s="45" t="s">
        <v>1222</v>
      </c>
      <c r="D2876" s="45" t="s">
        <v>634</v>
      </c>
      <c r="E2876" s="45" t="s">
        <v>6744</v>
      </c>
      <c r="F2876" s="45" t="s">
        <v>38</v>
      </c>
      <c r="G2876" s="45" t="s">
        <v>667</v>
      </c>
      <c r="H2876" s="45" t="s">
        <v>668</v>
      </c>
      <c r="I2876" s="46">
        <v>2</v>
      </c>
      <c r="J2876" s="45"/>
    </row>
    <row r="2877" spans="1:10" ht="16.5" x14ac:dyDescent="0.25">
      <c r="A2877" s="45" t="s">
        <v>631</v>
      </c>
      <c r="B2877" s="45" t="s">
        <v>6745</v>
      </c>
      <c r="C2877" s="45" t="s">
        <v>6746</v>
      </c>
      <c r="D2877" s="45" t="s">
        <v>634</v>
      </c>
      <c r="E2877" s="45" t="s">
        <v>2117</v>
      </c>
      <c r="F2877" s="45" t="s">
        <v>38</v>
      </c>
      <c r="G2877" s="45" t="s">
        <v>646</v>
      </c>
      <c r="H2877" s="45" t="s">
        <v>2118</v>
      </c>
      <c r="I2877" s="46">
        <v>1</v>
      </c>
      <c r="J2877" s="45"/>
    </row>
    <row r="2878" spans="1:10" ht="16.5" x14ac:dyDescent="0.25">
      <c r="A2878" s="45" t="s">
        <v>631</v>
      </c>
      <c r="B2878" s="45" t="s">
        <v>251</v>
      </c>
      <c r="C2878" s="45" t="s">
        <v>6747</v>
      </c>
      <c r="D2878" s="45" t="s">
        <v>634</v>
      </c>
      <c r="E2878" s="45" t="s">
        <v>6748</v>
      </c>
      <c r="F2878" s="45" t="s">
        <v>50</v>
      </c>
      <c r="G2878" s="45" t="s">
        <v>683</v>
      </c>
      <c r="H2878" s="45" t="s">
        <v>3991</v>
      </c>
      <c r="I2878" s="46">
        <v>1</v>
      </c>
      <c r="J2878" s="45"/>
    </row>
    <row r="2879" spans="1:10" ht="16.5" x14ac:dyDescent="0.25">
      <c r="A2879" s="45" t="s">
        <v>631</v>
      </c>
      <c r="B2879" s="45" t="s">
        <v>6749</v>
      </c>
      <c r="C2879" s="45" t="s">
        <v>5266</v>
      </c>
      <c r="D2879" s="45" t="s">
        <v>634</v>
      </c>
      <c r="E2879" s="45" t="s">
        <v>1274</v>
      </c>
      <c r="F2879" s="45" t="s">
        <v>38</v>
      </c>
      <c r="G2879" s="45" t="s">
        <v>646</v>
      </c>
      <c r="H2879" s="45" t="s">
        <v>987</v>
      </c>
      <c r="I2879" s="46">
        <v>1</v>
      </c>
      <c r="J2879" s="45"/>
    </row>
    <row r="2880" spans="1:10" ht="16.5" x14ac:dyDescent="0.25">
      <c r="A2880" s="45" t="s">
        <v>631</v>
      </c>
      <c r="B2880" s="45" t="s">
        <v>6749</v>
      </c>
      <c r="C2880" s="45" t="s">
        <v>5266</v>
      </c>
      <c r="D2880" s="45" t="s">
        <v>634</v>
      </c>
      <c r="E2880" s="45" t="s">
        <v>1274</v>
      </c>
      <c r="F2880" s="45" t="s">
        <v>38</v>
      </c>
      <c r="G2880" s="45" t="s">
        <v>665</v>
      </c>
      <c r="H2880" s="45" t="s">
        <v>1275</v>
      </c>
      <c r="I2880" s="46">
        <v>1</v>
      </c>
      <c r="J2880" s="45"/>
    </row>
    <row r="2881" spans="1:10" ht="16.5" x14ac:dyDescent="0.25">
      <c r="A2881" s="45" t="s">
        <v>631</v>
      </c>
      <c r="B2881" s="45" t="s">
        <v>6750</v>
      </c>
      <c r="C2881" s="45" t="s">
        <v>6751</v>
      </c>
      <c r="D2881" s="45" t="s">
        <v>634</v>
      </c>
      <c r="E2881" s="45" t="s">
        <v>6752</v>
      </c>
      <c r="F2881" s="45" t="s">
        <v>473</v>
      </c>
      <c r="G2881" s="45" t="s">
        <v>674</v>
      </c>
      <c r="H2881" s="45" t="s">
        <v>3398</v>
      </c>
      <c r="I2881" s="46">
        <v>1</v>
      </c>
      <c r="J2881" s="45"/>
    </row>
    <row r="2882" spans="1:10" ht="16.5" x14ac:dyDescent="0.25">
      <c r="A2882" s="45" t="s">
        <v>631</v>
      </c>
      <c r="B2882" s="45" t="s">
        <v>6753</v>
      </c>
      <c r="C2882" s="45" t="s">
        <v>6754</v>
      </c>
      <c r="D2882" s="45" t="s">
        <v>634</v>
      </c>
      <c r="E2882" s="45" t="s">
        <v>6755</v>
      </c>
      <c r="F2882" s="45" t="s">
        <v>38</v>
      </c>
      <c r="G2882" s="45" t="s">
        <v>646</v>
      </c>
      <c r="H2882" s="45" t="s">
        <v>2726</v>
      </c>
      <c r="I2882" s="46">
        <v>2</v>
      </c>
      <c r="J2882" s="45"/>
    </row>
    <row r="2883" spans="1:10" ht="16.5" x14ac:dyDescent="0.25">
      <c r="A2883" s="45" t="s">
        <v>631</v>
      </c>
      <c r="B2883" s="45" t="s">
        <v>6753</v>
      </c>
      <c r="C2883" s="45" t="s">
        <v>6754</v>
      </c>
      <c r="D2883" s="45" t="s">
        <v>634</v>
      </c>
      <c r="E2883" s="45" t="s">
        <v>6755</v>
      </c>
      <c r="F2883" s="45" t="s">
        <v>38</v>
      </c>
      <c r="G2883" s="45" t="s">
        <v>665</v>
      </c>
      <c r="H2883" s="45" t="s">
        <v>4324</v>
      </c>
      <c r="I2883" s="46">
        <v>2</v>
      </c>
      <c r="J2883" s="45"/>
    </row>
    <row r="2884" spans="1:10" ht="16.5" x14ac:dyDescent="0.25">
      <c r="A2884" s="45" t="s">
        <v>631</v>
      </c>
      <c r="B2884" s="45" t="s">
        <v>6756</v>
      </c>
      <c r="C2884" s="45" t="s">
        <v>6757</v>
      </c>
      <c r="D2884" s="45" t="s">
        <v>634</v>
      </c>
      <c r="E2884" s="45" t="s">
        <v>6758</v>
      </c>
      <c r="F2884" s="45" t="s">
        <v>38</v>
      </c>
      <c r="G2884" s="45" t="s">
        <v>646</v>
      </c>
      <c r="H2884" s="45" t="s">
        <v>2726</v>
      </c>
      <c r="I2884" s="46">
        <v>2</v>
      </c>
      <c r="J2884" s="45"/>
    </row>
    <row r="2885" spans="1:10" ht="16.5" x14ac:dyDescent="0.25">
      <c r="A2885" s="45" t="s">
        <v>631</v>
      </c>
      <c r="B2885" s="45" t="s">
        <v>6756</v>
      </c>
      <c r="C2885" s="45" t="s">
        <v>6757</v>
      </c>
      <c r="D2885" s="45" t="s">
        <v>634</v>
      </c>
      <c r="E2885" s="45" t="s">
        <v>6758</v>
      </c>
      <c r="F2885" s="45" t="s">
        <v>38</v>
      </c>
      <c r="G2885" s="45" t="s">
        <v>665</v>
      </c>
      <c r="H2885" s="45" t="s">
        <v>6759</v>
      </c>
      <c r="I2885" s="46">
        <v>2</v>
      </c>
      <c r="J2885" s="45"/>
    </row>
    <row r="2886" spans="1:10" ht="16.5" x14ac:dyDescent="0.25">
      <c r="A2886" s="45" t="s">
        <v>631</v>
      </c>
      <c r="B2886" s="45" t="s">
        <v>6760</v>
      </c>
      <c r="C2886" s="45" t="s">
        <v>6761</v>
      </c>
      <c r="D2886" s="45" t="s">
        <v>634</v>
      </c>
      <c r="E2886" s="45" t="s">
        <v>6762</v>
      </c>
      <c r="F2886" s="45" t="s">
        <v>50</v>
      </c>
      <c r="G2886" s="45" t="s">
        <v>674</v>
      </c>
      <c r="H2886" s="45" t="s">
        <v>6342</v>
      </c>
      <c r="I2886" s="46">
        <v>2</v>
      </c>
      <c r="J2886" s="45"/>
    </row>
    <row r="2887" spans="1:10" ht="16.5" x14ac:dyDescent="0.25">
      <c r="A2887" s="45" t="s">
        <v>631</v>
      </c>
      <c r="B2887" s="45" t="s">
        <v>6763</v>
      </c>
      <c r="C2887" s="45" t="s">
        <v>6764</v>
      </c>
      <c r="D2887" s="45" t="s">
        <v>634</v>
      </c>
      <c r="E2887" s="45" t="s">
        <v>1596</v>
      </c>
      <c r="F2887" s="45" t="s">
        <v>38</v>
      </c>
      <c r="G2887" s="45" t="s">
        <v>646</v>
      </c>
      <c r="H2887" s="45" t="s">
        <v>726</v>
      </c>
      <c r="I2887" s="46">
        <v>4</v>
      </c>
      <c r="J2887" s="45"/>
    </row>
    <row r="2888" spans="1:10" ht="16.5" x14ac:dyDescent="0.25">
      <c r="A2888" s="45" t="s">
        <v>631</v>
      </c>
      <c r="B2888" s="45" t="s">
        <v>6763</v>
      </c>
      <c r="C2888" s="45" t="s">
        <v>6764</v>
      </c>
      <c r="D2888" s="45" t="s">
        <v>634</v>
      </c>
      <c r="E2888" s="45" t="s">
        <v>1596</v>
      </c>
      <c r="F2888" s="45" t="s">
        <v>38</v>
      </c>
      <c r="G2888" s="45" t="s">
        <v>665</v>
      </c>
      <c r="H2888" s="45" t="s">
        <v>952</v>
      </c>
      <c r="I2888" s="46">
        <v>2</v>
      </c>
      <c r="J2888" s="45"/>
    </row>
    <row r="2889" spans="1:10" ht="16.5" x14ac:dyDescent="0.25">
      <c r="A2889" s="45" t="s">
        <v>631</v>
      </c>
      <c r="B2889" s="45" t="s">
        <v>6765</v>
      </c>
      <c r="C2889" s="45" t="s">
        <v>6766</v>
      </c>
      <c r="D2889" s="45" t="s">
        <v>699</v>
      </c>
      <c r="E2889" s="45" t="s">
        <v>6767</v>
      </c>
      <c r="F2889" s="45" t="s">
        <v>50</v>
      </c>
      <c r="G2889" s="45" t="s">
        <v>683</v>
      </c>
      <c r="H2889" s="45" t="s">
        <v>701</v>
      </c>
      <c r="I2889" s="46">
        <v>0</v>
      </c>
      <c r="J2889" s="45"/>
    </row>
    <row r="2890" spans="1:10" ht="16.5" x14ac:dyDescent="0.25">
      <c r="A2890" s="45" t="s">
        <v>631</v>
      </c>
      <c r="B2890" s="45" t="s">
        <v>6765</v>
      </c>
      <c r="C2890" s="45" t="s">
        <v>6766</v>
      </c>
      <c r="D2890" s="45" t="s">
        <v>699</v>
      </c>
      <c r="E2890" s="45" t="s">
        <v>6767</v>
      </c>
      <c r="F2890" s="45" t="s">
        <v>50</v>
      </c>
      <c r="G2890" s="45" t="s">
        <v>636</v>
      </c>
      <c r="H2890" s="45" t="s">
        <v>759</v>
      </c>
      <c r="I2890" s="46">
        <v>200</v>
      </c>
      <c r="J2890" s="45"/>
    </row>
    <row r="2891" spans="1:10" ht="16.5" x14ac:dyDescent="0.25">
      <c r="A2891" s="45" t="s">
        <v>631</v>
      </c>
      <c r="B2891" s="45" t="s">
        <v>6768</v>
      </c>
      <c r="C2891" s="45" t="s">
        <v>6769</v>
      </c>
      <c r="D2891" s="45" t="s">
        <v>634</v>
      </c>
      <c r="E2891" s="45" t="s">
        <v>6770</v>
      </c>
      <c r="F2891" s="45" t="s">
        <v>50</v>
      </c>
      <c r="G2891" s="45" t="s">
        <v>855</v>
      </c>
      <c r="H2891" s="45" t="s">
        <v>6771</v>
      </c>
      <c r="I2891" s="46">
        <v>1</v>
      </c>
      <c r="J2891" s="45"/>
    </row>
    <row r="2892" spans="1:10" ht="16.5" x14ac:dyDescent="0.25">
      <c r="A2892" s="45" t="s">
        <v>631</v>
      </c>
      <c r="B2892" s="45" t="s">
        <v>6768</v>
      </c>
      <c r="C2892" s="45" t="s">
        <v>6769</v>
      </c>
      <c r="D2892" s="45" t="s">
        <v>634</v>
      </c>
      <c r="E2892" s="45" t="s">
        <v>6770</v>
      </c>
      <c r="F2892" s="45" t="s">
        <v>50</v>
      </c>
      <c r="G2892" s="45" t="s">
        <v>674</v>
      </c>
      <c r="H2892" s="45" t="s">
        <v>6772</v>
      </c>
      <c r="I2892" s="46">
        <v>2</v>
      </c>
      <c r="J2892" s="45"/>
    </row>
    <row r="2893" spans="1:10" ht="16.5" x14ac:dyDescent="0.25">
      <c r="A2893" s="45" t="s">
        <v>631</v>
      </c>
      <c r="B2893" s="45" t="s">
        <v>6773</v>
      </c>
      <c r="C2893" s="45" t="s">
        <v>1222</v>
      </c>
      <c r="D2893" s="45" t="s">
        <v>634</v>
      </c>
      <c r="E2893" s="45" t="s">
        <v>6774</v>
      </c>
      <c r="F2893" s="45" t="s">
        <v>38</v>
      </c>
      <c r="G2893" s="45" t="s">
        <v>667</v>
      </c>
      <c r="H2893" s="45" t="s">
        <v>668</v>
      </c>
      <c r="I2893" s="46">
        <v>2</v>
      </c>
      <c r="J2893" s="45"/>
    </row>
    <row r="2894" spans="1:10" ht="16.5" x14ac:dyDescent="0.25">
      <c r="A2894" s="45" t="s">
        <v>631</v>
      </c>
      <c r="B2894" s="45" t="s">
        <v>6775</v>
      </c>
      <c r="C2894" s="45" t="s">
        <v>6776</v>
      </c>
      <c r="D2894" s="45" t="s">
        <v>699</v>
      </c>
      <c r="E2894" s="45" t="s">
        <v>6777</v>
      </c>
      <c r="F2894" s="45" t="s">
        <v>38</v>
      </c>
      <c r="G2894" s="45" t="s">
        <v>683</v>
      </c>
      <c r="H2894" s="45" t="s">
        <v>701</v>
      </c>
      <c r="I2894" s="46">
        <v>0</v>
      </c>
      <c r="J2894" s="45"/>
    </row>
    <row r="2895" spans="1:10" ht="16.5" x14ac:dyDescent="0.25">
      <c r="A2895" s="45" t="s">
        <v>631</v>
      </c>
      <c r="B2895" s="45" t="s">
        <v>6775</v>
      </c>
      <c r="C2895" s="45" t="s">
        <v>6776</v>
      </c>
      <c r="D2895" s="45" t="s">
        <v>699</v>
      </c>
      <c r="E2895" s="45" t="s">
        <v>6777</v>
      </c>
      <c r="F2895" s="45" t="s">
        <v>38</v>
      </c>
      <c r="G2895" s="45" t="s">
        <v>636</v>
      </c>
      <c r="H2895" s="45" t="s">
        <v>4258</v>
      </c>
      <c r="I2895" s="46">
        <v>1</v>
      </c>
      <c r="J2895" s="45"/>
    </row>
    <row r="2896" spans="1:10" ht="16.5" x14ac:dyDescent="0.25">
      <c r="A2896" s="45" t="s">
        <v>631</v>
      </c>
      <c r="B2896" s="45" t="s">
        <v>6775</v>
      </c>
      <c r="C2896" s="45" t="s">
        <v>6776</v>
      </c>
      <c r="D2896" s="45" t="s">
        <v>634</v>
      </c>
      <c r="E2896" s="45" t="s">
        <v>6777</v>
      </c>
      <c r="F2896" s="45" t="s">
        <v>38</v>
      </c>
      <c r="G2896" s="45" t="s">
        <v>636</v>
      </c>
      <c r="H2896" s="45" t="s">
        <v>4577</v>
      </c>
      <c r="I2896" s="46">
        <v>1</v>
      </c>
      <c r="J2896" s="45"/>
    </row>
    <row r="2897" spans="1:10" ht="16.5" x14ac:dyDescent="0.25">
      <c r="A2897" s="45" t="s">
        <v>648</v>
      </c>
      <c r="B2897" s="45" t="s">
        <v>398</v>
      </c>
      <c r="C2897" s="45" t="s">
        <v>6778</v>
      </c>
      <c r="D2897" s="45" t="s">
        <v>634</v>
      </c>
      <c r="E2897" s="45" t="s">
        <v>6779</v>
      </c>
      <c r="F2897" s="45" t="s">
        <v>50</v>
      </c>
      <c r="G2897" s="45" t="s">
        <v>674</v>
      </c>
      <c r="H2897" s="45" t="s">
        <v>6780</v>
      </c>
      <c r="I2897" s="46">
        <v>142</v>
      </c>
      <c r="J2897" s="45" t="s">
        <v>1475</v>
      </c>
    </row>
    <row r="2898" spans="1:10" ht="16.5" x14ac:dyDescent="0.25">
      <c r="A2898" s="45" t="s">
        <v>631</v>
      </c>
      <c r="B2898" s="45" t="s">
        <v>6781</v>
      </c>
      <c r="C2898" s="45" t="s">
        <v>1269</v>
      </c>
      <c r="D2898" s="45" t="s">
        <v>634</v>
      </c>
      <c r="E2898" s="45" t="s">
        <v>4615</v>
      </c>
      <c r="F2898" s="45" t="s">
        <v>38</v>
      </c>
      <c r="G2898" s="45" t="s">
        <v>665</v>
      </c>
      <c r="H2898" s="45" t="s">
        <v>4324</v>
      </c>
      <c r="I2898" s="46">
        <v>2</v>
      </c>
      <c r="J2898" s="45"/>
    </row>
    <row r="2899" spans="1:10" ht="16.5" x14ac:dyDescent="0.25">
      <c r="A2899" s="45" t="s">
        <v>631</v>
      </c>
      <c r="B2899" s="45" t="s">
        <v>6782</v>
      </c>
      <c r="C2899" s="45" t="s">
        <v>6783</v>
      </c>
      <c r="D2899" s="45" t="s">
        <v>634</v>
      </c>
      <c r="E2899" s="45" t="s">
        <v>5522</v>
      </c>
      <c r="F2899" s="45" t="s">
        <v>38</v>
      </c>
      <c r="G2899" s="45" t="s">
        <v>646</v>
      </c>
      <c r="H2899" s="45" t="s">
        <v>726</v>
      </c>
      <c r="I2899" s="46">
        <v>1</v>
      </c>
      <c r="J2899" s="45"/>
    </row>
    <row r="2900" spans="1:10" ht="16.5" x14ac:dyDescent="0.25">
      <c r="A2900" s="45" t="s">
        <v>631</v>
      </c>
      <c r="B2900" s="45" t="s">
        <v>6784</v>
      </c>
      <c r="C2900" s="45" t="s">
        <v>6785</v>
      </c>
      <c r="D2900" s="45" t="s">
        <v>634</v>
      </c>
      <c r="E2900" s="45" t="s">
        <v>6786</v>
      </c>
      <c r="F2900" s="45" t="s">
        <v>50</v>
      </c>
      <c r="G2900" s="45" t="s">
        <v>674</v>
      </c>
      <c r="H2900" s="45" t="s">
        <v>2935</v>
      </c>
      <c r="I2900" s="46">
        <v>0</v>
      </c>
      <c r="J2900" s="45"/>
    </row>
    <row r="2901" spans="1:10" ht="16.5" x14ac:dyDescent="0.25">
      <c r="A2901" s="45" t="s">
        <v>631</v>
      </c>
      <c r="B2901" s="45" t="s">
        <v>6784</v>
      </c>
      <c r="C2901" s="45" t="s">
        <v>6785</v>
      </c>
      <c r="D2901" s="45" t="s">
        <v>634</v>
      </c>
      <c r="E2901" s="45" t="s">
        <v>6786</v>
      </c>
      <c r="F2901" s="45" t="s">
        <v>50</v>
      </c>
      <c r="G2901" s="45" t="s">
        <v>674</v>
      </c>
      <c r="H2901" s="45" t="s">
        <v>4879</v>
      </c>
      <c r="I2901" s="46">
        <v>0</v>
      </c>
      <c r="J2901" s="45"/>
    </row>
    <row r="2902" spans="1:10" ht="16.5" x14ac:dyDescent="0.25">
      <c r="A2902" s="45" t="s">
        <v>631</v>
      </c>
      <c r="B2902" s="45" t="s">
        <v>6784</v>
      </c>
      <c r="C2902" s="45" t="s">
        <v>6785</v>
      </c>
      <c r="D2902" s="45" t="s">
        <v>634</v>
      </c>
      <c r="E2902" s="45" t="s">
        <v>6786</v>
      </c>
      <c r="F2902" s="45" t="s">
        <v>50</v>
      </c>
      <c r="G2902" s="45" t="s">
        <v>2936</v>
      </c>
      <c r="H2902" s="45" t="s">
        <v>2937</v>
      </c>
      <c r="I2902" s="46">
        <v>0</v>
      </c>
      <c r="J2902" s="45"/>
    </row>
    <row r="2903" spans="1:10" ht="16.5" x14ac:dyDescent="0.25">
      <c r="A2903" s="45" t="s">
        <v>631</v>
      </c>
      <c r="B2903" s="45" t="s">
        <v>6784</v>
      </c>
      <c r="C2903" s="45" t="s">
        <v>6785</v>
      </c>
      <c r="D2903" s="45" t="s">
        <v>699</v>
      </c>
      <c r="E2903" s="45" t="s">
        <v>6786</v>
      </c>
      <c r="F2903" s="45" t="s">
        <v>50</v>
      </c>
      <c r="G2903" s="45" t="s">
        <v>754</v>
      </c>
      <c r="H2903" s="45" t="s">
        <v>755</v>
      </c>
      <c r="I2903" s="46">
        <v>0</v>
      </c>
      <c r="J2903" s="45"/>
    </row>
    <row r="2904" spans="1:10" ht="16.5" x14ac:dyDescent="0.25">
      <c r="A2904" s="45" t="s">
        <v>631</v>
      </c>
      <c r="B2904" s="45" t="s">
        <v>6787</v>
      </c>
      <c r="C2904" s="45" t="s">
        <v>6788</v>
      </c>
      <c r="D2904" s="45" t="s">
        <v>634</v>
      </c>
      <c r="E2904" s="45" t="s">
        <v>6789</v>
      </c>
      <c r="F2904" s="45" t="s">
        <v>473</v>
      </c>
      <c r="G2904" s="45" t="s">
        <v>646</v>
      </c>
      <c r="H2904" s="45" t="s">
        <v>1231</v>
      </c>
      <c r="I2904" s="46">
        <v>8</v>
      </c>
      <c r="J2904" s="45"/>
    </row>
    <row r="2905" spans="1:10" ht="16.5" x14ac:dyDescent="0.25">
      <c r="A2905" s="45" t="s">
        <v>631</v>
      </c>
      <c r="B2905" s="45" t="s">
        <v>6787</v>
      </c>
      <c r="C2905" s="45" t="s">
        <v>6788</v>
      </c>
      <c r="D2905" s="45" t="s">
        <v>634</v>
      </c>
      <c r="E2905" s="45" t="s">
        <v>6789</v>
      </c>
      <c r="F2905" s="45" t="s">
        <v>473</v>
      </c>
      <c r="G2905" s="45" t="s">
        <v>665</v>
      </c>
      <c r="H2905" s="45" t="s">
        <v>4164</v>
      </c>
      <c r="I2905" s="46">
        <v>0</v>
      </c>
      <c r="J2905" s="45"/>
    </row>
    <row r="2906" spans="1:10" ht="16.5" x14ac:dyDescent="0.25">
      <c r="A2906" s="45" t="s">
        <v>631</v>
      </c>
      <c r="B2906" s="45" t="s">
        <v>6787</v>
      </c>
      <c r="C2906" s="45" t="s">
        <v>6788</v>
      </c>
      <c r="D2906" s="45" t="s">
        <v>634</v>
      </c>
      <c r="E2906" s="45" t="s">
        <v>6789</v>
      </c>
      <c r="F2906" s="45" t="s">
        <v>473</v>
      </c>
      <c r="G2906" s="45" t="s">
        <v>665</v>
      </c>
      <c r="H2906" s="45" t="s">
        <v>4164</v>
      </c>
      <c r="I2906" s="46">
        <v>10</v>
      </c>
      <c r="J2906" s="45"/>
    </row>
    <row r="2907" spans="1:10" ht="16.5" x14ac:dyDescent="0.25">
      <c r="A2907" s="45" t="s">
        <v>631</v>
      </c>
      <c r="B2907" s="45" t="s">
        <v>6790</v>
      </c>
      <c r="C2907" s="45" t="s">
        <v>3024</v>
      </c>
      <c r="D2907" s="45" t="s">
        <v>634</v>
      </c>
      <c r="E2907" s="45" t="s">
        <v>6791</v>
      </c>
      <c r="F2907" s="45" t="s">
        <v>473</v>
      </c>
      <c r="G2907" s="45" t="s">
        <v>646</v>
      </c>
      <c r="H2907" s="45" t="s">
        <v>647</v>
      </c>
      <c r="I2907" s="46">
        <v>1</v>
      </c>
      <c r="J2907" s="45"/>
    </row>
    <row r="2908" spans="1:10" ht="16.5" x14ac:dyDescent="0.25">
      <c r="A2908" s="45" t="s">
        <v>808</v>
      </c>
      <c r="B2908" s="45" t="s">
        <v>6792</v>
      </c>
      <c r="C2908" s="45" t="s">
        <v>6793</v>
      </c>
      <c r="D2908" s="45" t="s">
        <v>634</v>
      </c>
      <c r="E2908" s="45" t="s">
        <v>6794</v>
      </c>
      <c r="F2908" s="45" t="s">
        <v>473</v>
      </c>
      <c r="G2908" s="45" t="s">
        <v>659</v>
      </c>
      <c r="H2908" s="45" t="s">
        <v>2305</v>
      </c>
      <c r="I2908" s="46">
        <v>0</v>
      </c>
      <c r="J2908" s="45"/>
    </row>
    <row r="2909" spans="1:10" ht="16.5" x14ac:dyDescent="0.25">
      <c r="A2909" s="45" t="s">
        <v>631</v>
      </c>
      <c r="B2909" s="45" t="s">
        <v>6795</v>
      </c>
      <c r="C2909" s="45" t="s">
        <v>6796</v>
      </c>
      <c r="D2909" s="45" t="s">
        <v>634</v>
      </c>
      <c r="E2909" s="45" t="s">
        <v>6797</v>
      </c>
      <c r="F2909" s="45" t="s">
        <v>473</v>
      </c>
      <c r="G2909" s="45" t="s">
        <v>683</v>
      </c>
      <c r="H2909" s="45" t="s">
        <v>1682</v>
      </c>
      <c r="I2909" s="46">
        <v>2</v>
      </c>
      <c r="J2909" s="45"/>
    </row>
    <row r="2910" spans="1:10" ht="16.5" x14ac:dyDescent="0.25">
      <c r="A2910" s="45" t="s">
        <v>631</v>
      </c>
      <c r="B2910" s="45" t="s">
        <v>6798</v>
      </c>
      <c r="C2910" s="45" t="s">
        <v>6799</v>
      </c>
      <c r="D2910" s="45" t="s">
        <v>634</v>
      </c>
      <c r="E2910" s="45" t="s">
        <v>6800</v>
      </c>
      <c r="F2910" s="45" t="s">
        <v>38</v>
      </c>
      <c r="G2910" s="45" t="s">
        <v>636</v>
      </c>
      <c r="H2910" s="45" t="s">
        <v>1435</v>
      </c>
      <c r="I2910" s="46">
        <v>1</v>
      </c>
      <c r="J2910" s="45"/>
    </row>
    <row r="2911" spans="1:10" ht="16.5" x14ac:dyDescent="0.25">
      <c r="A2911" s="45" t="s">
        <v>858</v>
      </c>
      <c r="B2911" s="45" t="s">
        <v>6801</v>
      </c>
      <c r="C2911" s="45" t="s">
        <v>6802</v>
      </c>
      <c r="D2911" s="45" t="s">
        <v>634</v>
      </c>
      <c r="E2911" s="45" t="s">
        <v>6803</v>
      </c>
      <c r="F2911" s="45" t="s">
        <v>38</v>
      </c>
      <c r="G2911" s="45" t="s">
        <v>646</v>
      </c>
      <c r="H2911" s="45" t="s">
        <v>4730</v>
      </c>
      <c r="I2911" s="46">
        <v>1</v>
      </c>
      <c r="J2911" s="45"/>
    </row>
    <row r="2912" spans="1:10" ht="16.5" x14ac:dyDescent="0.25">
      <c r="A2912" s="45" t="s">
        <v>858</v>
      </c>
      <c r="B2912" s="45" t="s">
        <v>6801</v>
      </c>
      <c r="C2912" s="45" t="s">
        <v>6802</v>
      </c>
      <c r="D2912" s="45" t="s">
        <v>634</v>
      </c>
      <c r="E2912" s="45" t="s">
        <v>6803</v>
      </c>
      <c r="F2912" s="45" t="s">
        <v>38</v>
      </c>
      <c r="G2912" s="45" t="s">
        <v>667</v>
      </c>
      <c r="H2912" s="45" t="s">
        <v>863</v>
      </c>
      <c r="I2912" s="46">
        <v>2</v>
      </c>
      <c r="J2912" s="45"/>
    </row>
    <row r="2913" spans="1:10" ht="16.5" x14ac:dyDescent="0.25">
      <c r="A2913" s="45" t="s">
        <v>631</v>
      </c>
      <c r="B2913" s="45" t="s">
        <v>6804</v>
      </c>
      <c r="C2913" s="45" t="s">
        <v>6805</v>
      </c>
      <c r="D2913" s="45" t="s">
        <v>634</v>
      </c>
      <c r="E2913" s="45" t="s">
        <v>6806</v>
      </c>
      <c r="F2913" s="45" t="s">
        <v>38</v>
      </c>
      <c r="G2913" s="45" t="s">
        <v>646</v>
      </c>
      <c r="H2913" s="45" t="s">
        <v>713</v>
      </c>
      <c r="I2913" s="46">
        <v>10</v>
      </c>
      <c r="J2913" s="45"/>
    </row>
    <row r="2914" spans="1:10" ht="16.5" x14ac:dyDescent="0.25">
      <c r="A2914" s="45" t="s">
        <v>631</v>
      </c>
      <c r="B2914" s="45" t="s">
        <v>6804</v>
      </c>
      <c r="C2914" s="45" t="s">
        <v>6805</v>
      </c>
      <c r="D2914" s="45" t="s">
        <v>634</v>
      </c>
      <c r="E2914" s="45" t="s">
        <v>6806</v>
      </c>
      <c r="F2914" s="45" t="s">
        <v>38</v>
      </c>
      <c r="G2914" s="45" t="s">
        <v>665</v>
      </c>
      <c r="H2914" s="45" t="s">
        <v>6807</v>
      </c>
      <c r="I2914" s="46">
        <v>10</v>
      </c>
      <c r="J2914" s="45"/>
    </row>
    <row r="2915" spans="1:10" ht="16.5" x14ac:dyDescent="0.25">
      <c r="A2915" s="45" t="s">
        <v>631</v>
      </c>
      <c r="B2915" s="45" t="s">
        <v>6808</v>
      </c>
      <c r="C2915" s="45" t="s">
        <v>6809</v>
      </c>
      <c r="D2915" s="45" t="s">
        <v>699</v>
      </c>
      <c r="E2915" s="45" t="s">
        <v>6810</v>
      </c>
      <c r="F2915" s="45" t="s">
        <v>595</v>
      </c>
      <c r="G2915" s="45" t="s">
        <v>636</v>
      </c>
      <c r="H2915" s="45" t="s">
        <v>718</v>
      </c>
      <c r="I2915" s="46">
        <v>100</v>
      </c>
      <c r="J2915" s="45"/>
    </row>
    <row r="2916" spans="1:10" ht="16.5" x14ac:dyDescent="0.25">
      <c r="A2916" s="45" t="s">
        <v>631</v>
      </c>
      <c r="B2916" s="45" t="s">
        <v>6811</v>
      </c>
      <c r="C2916" s="45" t="s">
        <v>6812</v>
      </c>
      <c r="D2916" s="45" t="s">
        <v>634</v>
      </c>
      <c r="E2916" s="45" t="s">
        <v>6813</v>
      </c>
      <c r="F2916" s="45" t="s">
        <v>38</v>
      </c>
      <c r="G2916" s="45" t="s">
        <v>636</v>
      </c>
      <c r="H2916" s="45" t="s">
        <v>1139</v>
      </c>
      <c r="I2916" s="46">
        <v>2</v>
      </c>
      <c r="J2916" s="45"/>
    </row>
    <row r="2917" spans="1:10" ht="16.5" x14ac:dyDescent="0.25">
      <c r="A2917" s="45" t="s">
        <v>631</v>
      </c>
      <c r="B2917" s="45" t="s">
        <v>6814</v>
      </c>
      <c r="C2917" s="45" t="s">
        <v>6815</v>
      </c>
      <c r="D2917" s="45" t="s">
        <v>699</v>
      </c>
      <c r="E2917" s="45" t="s">
        <v>6816</v>
      </c>
      <c r="F2917" s="45" t="s">
        <v>42</v>
      </c>
      <c r="G2917" s="45" t="s">
        <v>667</v>
      </c>
      <c r="H2917" s="45" t="s">
        <v>983</v>
      </c>
      <c r="I2917" s="46">
        <v>0</v>
      </c>
      <c r="J2917" s="45"/>
    </row>
    <row r="2918" spans="1:10" ht="16.5" x14ac:dyDescent="0.25">
      <c r="A2918" s="45" t="s">
        <v>631</v>
      </c>
      <c r="B2918" s="45" t="s">
        <v>197</v>
      </c>
      <c r="C2918" s="45" t="s">
        <v>6817</v>
      </c>
      <c r="D2918" s="45" t="s">
        <v>699</v>
      </c>
      <c r="E2918" s="45" t="s">
        <v>6818</v>
      </c>
      <c r="F2918" s="45" t="s">
        <v>104</v>
      </c>
      <c r="G2918" s="45" t="s">
        <v>646</v>
      </c>
      <c r="H2918" s="45" t="s">
        <v>2297</v>
      </c>
      <c r="I2918" s="46">
        <v>1</v>
      </c>
      <c r="J2918" s="45"/>
    </row>
    <row r="2919" spans="1:10" ht="16.5" x14ac:dyDescent="0.25">
      <c r="A2919" s="45" t="s">
        <v>631</v>
      </c>
      <c r="B2919" s="45" t="s">
        <v>197</v>
      </c>
      <c r="C2919" s="45" t="s">
        <v>6817</v>
      </c>
      <c r="D2919" s="45" t="s">
        <v>699</v>
      </c>
      <c r="E2919" s="45" t="s">
        <v>6818</v>
      </c>
      <c r="F2919" s="45" t="s">
        <v>104</v>
      </c>
      <c r="G2919" s="45" t="s">
        <v>683</v>
      </c>
      <c r="H2919" s="45" t="s">
        <v>4924</v>
      </c>
      <c r="I2919" s="46">
        <v>0</v>
      </c>
      <c r="J2919" s="45"/>
    </row>
    <row r="2920" spans="1:10" ht="16.5" x14ac:dyDescent="0.25">
      <c r="A2920" s="45" t="s">
        <v>631</v>
      </c>
      <c r="B2920" s="45" t="s">
        <v>197</v>
      </c>
      <c r="C2920" s="45" t="s">
        <v>6817</v>
      </c>
      <c r="D2920" s="45" t="s">
        <v>699</v>
      </c>
      <c r="E2920" s="45" t="s">
        <v>6818</v>
      </c>
      <c r="F2920" s="45" t="s">
        <v>104</v>
      </c>
      <c r="G2920" s="45" t="s">
        <v>683</v>
      </c>
      <c r="H2920" s="45" t="s">
        <v>701</v>
      </c>
      <c r="I2920" s="46">
        <v>0</v>
      </c>
      <c r="J2920" s="45"/>
    </row>
    <row r="2921" spans="1:10" ht="16.5" x14ac:dyDescent="0.25">
      <c r="A2921" s="45" t="s">
        <v>631</v>
      </c>
      <c r="B2921" s="45" t="s">
        <v>197</v>
      </c>
      <c r="C2921" s="45" t="s">
        <v>6817</v>
      </c>
      <c r="D2921" s="45" t="s">
        <v>699</v>
      </c>
      <c r="E2921" s="45" t="s">
        <v>6818</v>
      </c>
      <c r="F2921" s="45" t="s">
        <v>104</v>
      </c>
      <c r="G2921" s="45" t="s">
        <v>683</v>
      </c>
      <c r="H2921" s="45" t="s">
        <v>701</v>
      </c>
      <c r="I2921" s="46">
        <v>0</v>
      </c>
      <c r="J2921" s="45"/>
    </row>
    <row r="2922" spans="1:10" ht="16.5" x14ac:dyDescent="0.25">
      <c r="A2922" s="45" t="s">
        <v>808</v>
      </c>
      <c r="B2922" s="45" t="s">
        <v>6819</v>
      </c>
      <c r="C2922" s="45" t="s">
        <v>6820</v>
      </c>
      <c r="D2922" s="45" t="s">
        <v>634</v>
      </c>
      <c r="E2922" s="45" t="s">
        <v>6821</v>
      </c>
      <c r="F2922" s="45" t="s">
        <v>38</v>
      </c>
      <c r="G2922" s="45" t="s">
        <v>667</v>
      </c>
      <c r="H2922" s="45" t="s">
        <v>1291</v>
      </c>
      <c r="I2922" s="46">
        <v>1</v>
      </c>
      <c r="J2922" s="45"/>
    </row>
    <row r="2923" spans="1:10" ht="16.5" x14ac:dyDescent="0.25">
      <c r="A2923" s="45" t="s">
        <v>631</v>
      </c>
      <c r="B2923" s="45" t="s">
        <v>6822</v>
      </c>
      <c r="C2923" s="45" t="s">
        <v>6823</v>
      </c>
      <c r="D2923" s="45" t="s">
        <v>634</v>
      </c>
      <c r="E2923" s="45" t="s">
        <v>6824</v>
      </c>
      <c r="F2923" s="45" t="s">
        <v>38</v>
      </c>
      <c r="G2923" s="45" t="s">
        <v>636</v>
      </c>
      <c r="H2923" s="45" t="s">
        <v>1528</v>
      </c>
      <c r="I2923" s="46">
        <v>19</v>
      </c>
      <c r="J2923" s="45"/>
    </row>
    <row r="2924" spans="1:10" ht="16.5" x14ac:dyDescent="0.25">
      <c r="A2924" s="45" t="s">
        <v>631</v>
      </c>
      <c r="B2924" s="45" t="s">
        <v>6825</v>
      </c>
      <c r="C2924" s="45" t="s">
        <v>6826</v>
      </c>
      <c r="D2924" s="45" t="s">
        <v>634</v>
      </c>
      <c r="E2924" s="45" t="s">
        <v>6827</v>
      </c>
      <c r="F2924" s="45" t="s">
        <v>50</v>
      </c>
      <c r="G2924" s="45" t="s">
        <v>636</v>
      </c>
      <c r="H2924" s="45" t="s">
        <v>2099</v>
      </c>
      <c r="I2924" s="46">
        <v>1</v>
      </c>
      <c r="J2924" s="45"/>
    </row>
    <row r="2925" spans="1:10" ht="16.5" x14ac:dyDescent="0.25">
      <c r="A2925" s="45" t="s">
        <v>631</v>
      </c>
      <c r="B2925" s="45" t="s">
        <v>6828</v>
      </c>
      <c r="C2925" s="45" t="s">
        <v>6829</v>
      </c>
      <c r="D2925" s="45" t="s">
        <v>634</v>
      </c>
      <c r="E2925" s="45" t="s">
        <v>6830</v>
      </c>
      <c r="F2925" s="45" t="s">
        <v>38</v>
      </c>
      <c r="G2925" s="45" t="s">
        <v>683</v>
      </c>
      <c r="H2925" s="45" t="s">
        <v>3150</v>
      </c>
      <c r="I2925" s="46">
        <v>200</v>
      </c>
      <c r="J2925" s="45"/>
    </row>
    <row r="2926" spans="1:10" ht="16.5" x14ac:dyDescent="0.25">
      <c r="A2926" s="45" t="s">
        <v>808</v>
      </c>
      <c r="B2926" s="45" t="s">
        <v>6831</v>
      </c>
      <c r="C2926" s="45" t="s">
        <v>6832</v>
      </c>
      <c r="D2926" s="45" t="s">
        <v>699</v>
      </c>
      <c r="E2926" s="45" t="s">
        <v>6833</v>
      </c>
      <c r="F2926" s="45" t="s">
        <v>38</v>
      </c>
      <c r="G2926" s="45" t="s">
        <v>646</v>
      </c>
      <c r="H2926" s="45" t="s">
        <v>812</v>
      </c>
      <c r="I2926" s="46">
        <v>0</v>
      </c>
      <c r="J2926" s="45"/>
    </row>
    <row r="2927" spans="1:10" ht="16.5" x14ac:dyDescent="0.25">
      <c r="A2927" s="45" t="s">
        <v>808</v>
      </c>
      <c r="B2927" s="45" t="s">
        <v>6834</v>
      </c>
      <c r="C2927" s="45" t="s">
        <v>2254</v>
      </c>
      <c r="D2927" s="45" t="s">
        <v>699</v>
      </c>
      <c r="E2927" s="45" t="s">
        <v>6835</v>
      </c>
      <c r="F2927" s="45" t="s">
        <v>38</v>
      </c>
      <c r="G2927" s="45" t="s">
        <v>646</v>
      </c>
      <c r="H2927" s="45" t="s">
        <v>812</v>
      </c>
      <c r="I2927" s="46">
        <v>0</v>
      </c>
      <c r="J2927" s="45"/>
    </row>
    <row r="2928" spans="1:10" ht="16.5" x14ac:dyDescent="0.25">
      <c r="A2928" s="45" t="s">
        <v>808</v>
      </c>
      <c r="B2928" s="45" t="s">
        <v>6834</v>
      </c>
      <c r="C2928" s="45" t="s">
        <v>2254</v>
      </c>
      <c r="D2928" s="45" t="s">
        <v>813</v>
      </c>
      <c r="E2928" s="45" t="s">
        <v>6835</v>
      </c>
      <c r="F2928" s="45" t="s">
        <v>38</v>
      </c>
      <c r="G2928" s="45" t="s">
        <v>646</v>
      </c>
      <c r="H2928" s="45" t="s">
        <v>713</v>
      </c>
      <c r="I2928" s="46">
        <v>3</v>
      </c>
      <c r="J2928" s="45"/>
    </row>
    <row r="2929" spans="1:10" ht="16.5" x14ac:dyDescent="0.25">
      <c r="A2929" s="45" t="s">
        <v>631</v>
      </c>
      <c r="B2929" s="45" t="s">
        <v>6836</v>
      </c>
      <c r="C2929" s="45" t="s">
        <v>1222</v>
      </c>
      <c r="D2929" s="45" t="s">
        <v>634</v>
      </c>
      <c r="E2929" s="45"/>
      <c r="F2929" s="45" t="s">
        <v>38</v>
      </c>
      <c r="G2929" s="45" t="s">
        <v>641</v>
      </c>
      <c r="H2929" s="45" t="s">
        <v>1567</v>
      </c>
      <c r="I2929" s="46">
        <v>2</v>
      </c>
      <c r="J2929" s="45"/>
    </row>
    <row r="2930" spans="1:10" ht="16.5" x14ac:dyDescent="0.25">
      <c r="A2930" s="45" t="s">
        <v>648</v>
      </c>
      <c r="B2930" s="45" t="s">
        <v>6837</v>
      </c>
      <c r="C2930" s="45" t="s">
        <v>6838</v>
      </c>
      <c r="D2930" s="45" t="s">
        <v>699</v>
      </c>
      <c r="E2930" s="45" t="s">
        <v>6839</v>
      </c>
      <c r="F2930" s="45" t="s">
        <v>42</v>
      </c>
      <c r="G2930" s="45" t="s">
        <v>1319</v>
      </c>
      <c r="H2930" s="45" t="s">
        <v>5734</v>
      </c>
      <c r="I2930" s="46">
        <v>0</v>
      </c>
      <c r="J2930" s="45" t="s">
        <v>6840</v>
      </c>
    </row>
    <row r="2931" spans="1:10" ht="16.5" x14ac:dyDescent="0.25">
      <c r="A2931" s="45" t="s">
        <v>648</v>
      </c>
      <c r="B2931" s="45" t="s">
        <v>6841</v>
      </c>
      <c r="C2931" s="45" t="s">
        <v>6842</v>
      </c>
      <c r="D2931" s="45" t="s">
        <v>634</v>
      </c>
      <c r="E2931" s="45" t="s">
        <v>6843</v>
      </c>
      <c r="F2931" s="45" t="s">
        <v>50</v>
      </c>
      <c r="G2931" s="45" t="s">
        <v>674</v>
      </c>
      <c r="H2931" s="45" t="s">
        <v>6844</v>
      </c>
      <c r="I2931" s="46">
        <v>0</v>
      </c>
      <c r="J2931" s="45" t="s">
        <v>6845</v>
      </c>
    </row>
    <row r="2932" spans="1:10" ht="16.5" x14ac:dyDescent="0.25">
      <c r="A2932" s="45" t="s">
        <v>631</v>
      </c>
      <c r="B2932" s="45" t="s">
        <v>6846</v>
      </c>
      <c r="C2932" s="45" t="s">
        <v>6847</v>
      </c>
      <c r="D2932" s="45" t="s">
        <v>634</v>
      </c>
      <c r="E2932" s="45" t="s">
        <v>6848</v>
      </c>
      <c r="F2932" s="45" t="s">
        <v>50</v>
      </c>
      <c r="G2932" s="45" t="s">
        <v>674</v>
      </c>
      <c r="H2932" s="45" t="s">
        <v>6849</v>
      </c>
      <c r="I2932" s="46">
        <v>2</v>
      </c>
      <c r="J2932" s="45"/>
    </row>
    <row r="2933" spans="1:10" ht="16.5" x14ac:dyDescent="0.25">
      <c r="A2933" s="45" t="s">
        <v>631</v>
      </c>
      <c r="B2933" s="45" t="s">
        <v>6850</v>
      </c>
      <c r="C2933" s="45" t="s">
        <v>6851</v>
      </c>
      <c r="D2933" s="45" t="s">
        <v>634</v>
      </c>
      <c r="E2933" s="45" t="s">
        <v>1707</v>
      </c>
      <c r="F2933" s="45" t="s">
        <v>473</v>
      </c>
      <c r="G2933" s="45" t="s">
        <v>738</v>
      </c>
      <c r="H2933" s="45" t="s">
        <v>799</v>
      </c>
      <c r="I2933" s="46">
        <v>38</v>
      </c>
      <c r="J2933" s="45"/>
    </row>
    <row r="2934" spans="1:10" ht="16.5" x14ac:dyDescent="0.25">
      <c r="A2934" s="45" t="s">
        <v>631</v>
      </c>
      <c r="B2934" s="45" t="s">
        <v>6852</v>
      </c>
      <c r="C2934" s="45" t="s">
        <v>6853</v>
      </c>
      <c r="D2934" s="45" t="s">
        <v>699</v>
      </c>
      <c r="E2934" s="45" t="s">
        <v>6854</v>
      </c>
      <c r="F2934" s="45" t="s">
        <v>38</v>
      </c>
      <c r="G2934" s="45" t="s">
        <v>636</v>
      </c>
      <c r="H2934" s="45" t="s">
        <v>1427</v>
      </c>
      <c r="I2934" s="46">
        <v>0</v>
      </c>
      <c r="J2934" s="45"/>
    </row>
    <row r="2935" spans="1:10" ht="16.5" x14ac:dyDescent="0.25">
      <c r="A2935" s="45" t="s">
        <v>631</v>
      </c>
      <c r="B2935" s="45" t="s">
        <v>6852</v>
      </c>
      <c r="C2935" s="45" t="s">
        <v>6853</v>
      </c>
      <c r="D2935" s="45" t="s">
        <v>699</v>
      </c>
      <c r="E2935" s="45" t="s">
        <v>6854</v>
      </c>
      <c r="F2935" s="45" t="s">
        <v>38</v>
      </c>
      <c r="G2935" s="45" t="s">
        <v>636</v>
      </c>
      <c r="H2935" s="45" t="s">
        <v>718</v>
      </c>
      <c r="I2935" s="46">
        <v>0</v>
      </c>
      <c r="J2935" s="45"/>
    </row>
    <row r="2936" spans="1:10" ht="16.5" x14ac:dyDescent="0.25">
      <c r="A2936" s="45" t="s">
        <v>631</v>
      </c>
      <c r="B2936" s="45" t="s">
        <v>6855</v>
      </c>
      <c r="C2936" s="45" t="s">
        <v>6856</v>
      </c>
      <c r="D2936" s="45" t="s">
        <v>634</v>
      </c>
      <c r="E2936" s="45" t="s">
        <v>6857</v>
      </c>
      <c r="F2936" s="45" t="s">
        <v>50</v>
      </c>
      <c r="G2936" s="45" t="s">
        <v>855</v>
      </c>
      <c r="H2936" s="45" t="s">
        <v>3995</v>
      </c>
      <c r="I2936" s="46">
        <v>4</v>
      </c>
      <c r="J2936" s="45"/>
    </row>
    <row r="2937" spans="1:10" ht="16.5" x14ac:dyDescent="0.25">
      <c r="A2937" s="45" t="s">
        <v>631</v>
      </c>
      <c r="B2937" s="45" t="s">
        <v>6855</v>
      </c>
      <c r="C2937" s="45" t="s">
        <v>6856</v>
      </c>
      <c r="D2937" s="45" t="s">
        <v>634</v>
      </c>
      <c r="E2937" s="45" t="s">
        <v>6857</v>
      </c>
      <c r="F2937" s="45" t="s">
        <v>50</v>
      </c>
      <c r="G2937" s="45" t="s">
        <v>674</v>
      </c>
      <c r="H2937" s="45" t="s">
        <v>2676</v>
      </c>
      <c r="I2937" s="46">
        <v>0</v>
      </c>
      <c r="J2937" s="45"/>
    </row>
    <row r="2938" spans="1:10" ht="16.5" x14ac:dyDescent="0.25">
      <c r="A2938" s="45" t="s">
        <v>631</v>
      </c>
      <c r="B2938" s="45" t="s">
        <v>6858</v>
      </c>
      <c r="C2938" s="45" t="s">
        <v>6859</v>
      </c>
      <c r="D2938" s="45" t="s">
        <v>634</v>
      </c>
      <c r="E2938" s="45" t="s">
        <v>6860</v>
      </c>
      <c r="F2938" s="45" t="s">
        <v>38</v>
      </c>
      <c r="G2938" s="45" t="s">
        <v>674</v>
      </c>
      <c r="H2938" s="45" t="s">
        <v>3739</v>
      </c>
      <c r="I2938" s="46">
        <v>1</v>
      </c>
      <c r="J2938" s="45"/>
    </row>
    <row r="2939" spans="1:10" ht="16.5" x14ac:dyDescent="0.25">
      <c r="A2939" s="45" t="s">
        <v>631</v>
      </c>
      <c r="B2939" s="45" t="s">
        <v>6861</v>
      </c>
      <c r="C2939" s="45" t="s">
        <v>6862</v>
      </c>
      <c r="D2939" s="45" t="s">
        <v>634</v>
      </c>
      <c r="E2939" s="45" t="s">
        <v>6863</v>
      </c>
      <c r="F2939" s="45" t="s">
        <v>38</v>
      </c>
      <c r="G2939" s="45" t="s">
        <v>674</v>
      </c>
      <c r="H2939" s="45" t="s">
        <v>1925</v>
      </c>
      <c r="I2939" s="46">
        <v>1</v>
      </c>
      <c r="J2939" s="45"/>
    </row>
    <row r="2940" spans="1:10" ht="16.5" x14ac:dyDescent="0.25">
      <c r="A2940" s="45" t="s">
        <v>631</v>
      </c>
      <c r="B2940" s="45" t="s">
        <v>6864</v>
      </c>
      <c r="C2940" s="45" t="s">
        <v>1222</v>
      </c>
      <c r="D2940" s="45" t="s">
        <v>634</v>
      </c>
      <c r="E2940" s="45"/>
      <c r="F2940" s="45" t="s">
        <v>38</v>
      </c>
      <c r="G2940" s="45" t="s">
        <v>641</v>
      </c>
      <c r="H2940" s="45" t="s">
        <v>2085</v>
      </c>
      <c r="I2940" s="46">
        <v>2</v>
      </c>
      <c r="J2940" s="45"/>
    </row>
    <row r="2941" spans="1:10" ht="16.5" x14ac:dyDescent="0.25">
      <c r="A2941" s="45" t="s">
        <v>631</v>
      </c>
      <c r="B2941" s="45" t="s">
        <v>6865</v>
      </c>
      <c r="C2941" s="45" t="s">
        <v>1493</v>
      </c>
      <c r="D2941" s="45" t="s">
        <v>634</v>
      </c>
      <c r="E2941" s="45" t="s">
        <v>6866</v>
      </c>
      <c r="F2941" s="45" t="s">
        <v>38</v>
      </c>
      <c r="G2941" s="45" t="s">
        <v>646</v>
      </c>
      <c r="H2941" s="45" t="s">
        <v>897</v>
      </c>
      <c r="I2941" s="46">
        <v>1</v>
      </c>
      <c r="J2941" s="45"/>
    </row>
    <row r="2942" spans="1:10" ht="16.5" x14ac:dyDescent="0.25">
      <c r="A2942" s="45" t="s">
        <v>631</v>
      </c>
      <c r="B2942" s="45" t="s">
        <v>6865</v>
      </c>
      <c r="C2942" s="45" t="s">
        <v>1493</v>
      </c>
      <c r="D2942" s="45" t="s">
        <v>634</v>
      </c>
      <c r="E2942" s="45" t="s">
        <v>6866</v>
      </c>
      <c r="F2942" s="45" t="s">
        <v>38</v>
      </c>
      <c r="G2942" s="45" t="s">
        <v>665</v>
      </c>
      <c r="H2942" s="45" t="s">
        <v>1232</v>
      </c>
      <c r="I2942" s="46">
        <v>1</v>
      </c>
      <c r="J2942" s="45"/>
    </row>
    <row r="2943" spans="1:10" ht="16.5" x14ac:dyDescent="0.25">
      <c r="A2943" s="45" t="s">
        <v>631</v>
      </c>
      <c r="B2943" s="45" t="s">
        <v>6867</v>
      </c>
      <c r="C2943" s="45" t="s">
        <v>6868</v>
      </c>
      <c r="D2943" s="45" t="s">
        <v>699</v>
      </c>
      <c r="E2943" s="45" t="s">
        <v>6869</v>
      </c>
      <c r="F2943" s="45" t="s">
        <v>38</v>
      </c>
      <c r="G2943" s="45" t="s">
        <v>646</v>
      </c>
      <c r="H2943" s="45" t="s">
        <v>713</v>
      </c>
      <c r="I2943" s="46">
        <v>32</v>
      </c>
      <c r="J2943" s="45"/>
    </row>
    <row r="2944" spans="1:10" ht="16.5" x14ac:dyDescent="0.25">
      <c r="A2944" s="45" t="s">
        <v>631</v>
      </c>
      <c r="B2944" s="45" t="s">
        <v>6867</v>
      </c>
      <c r="C2944" s="45" t="s">
        <v>6868</v>
      </c>
      <c r="D2944" s="45" t="s">
        <v>699</v>
      </c>
      <c r="E2944" s="45" t="s">
        <v>6869</v>
      </c>
      <c r="F2944" s="45" t="s">
        <v>38</v>
      </c>
      <c r="G2944" s="45" t="s">
        <v>646</v>
      </c>
      <c r="H2944" s="45" t="s">
        <v>1087</v>
      </c>
      <c r="I2944" s="46">
        <v>0</v>
      </c>
      <c r="J2944" s="45"/>
    </row>
    <row r="2945" spans="1:10" ht="16.5" x14ac:dyDescent="0.25">
      <c r="A2945" s="45" t="s">
        <v>631</v>
      </c>
      <c r="B2945" s="45" t="s">
        <v>6870</v>
      </c>
      <c r="C2945" s="45" t="s">
        <v>4964</v>
      </c>
      <c r="D2945" s="45" t="s">
        <v>634</v>
      </c>
      <c r="E2945" s="45" t="s">
        <v>6871</v>
      </c>
      <c r="F2945" s="45" t="s">
        <v>50</v>
      </c>
      <c r="G2945" s="45" t="s">
        <v>636</v>
      </c>
      <c r="H2945" s="45" t="s">
        <v>5628</v>
      </c>
      <c r="I2945" s="46">
        <v>5</v>
      </c>
      <c r="J2945" s="45"/>
    </row>
    <row r="2946" spans="1:10" ht="16.5" x14ac:dyDescent="0.25">
      <c r="A2946" s="45" t="s">
        <v>631</v>
      </c>
      <c r="B2946" s="45" t="s">
        <v>6872</v>
      </c>
      <c r="C2946" s="45" t="s">
        <v>6873</v>
      </c>
      <c r="D2946" s="45" t="s">
        <v>634</v>
      </c>
      <c r="E2946" s="45" t="s">
        <v>6874</v>
      </c>
      <c r="F2946" s="45" t="s">
        <v>50</v>
      </c>
      <c r="G2946" s="45" t="s">
        <v>636</v>
      </c>
      <c r="H2946" s="45" t="s">
        <v>1980</v>
      </c>
      <c r="I2946" s="46">
        <v>5</v>
      </c>
      <c r="J2946" s="45"/>
    </row>
    <row r="2947" spans="1:10" ht="16.5" x14ac:dyDescent="0.25">
      <c r="A2947" s="45" t="s">
        <v>631</v>
      </c>
      <c r="B2947" s="45" t="s">
        <v>6875</v>
      </c>
      <c r="C2947" s="45" t="s">
        <v>6876</v>
      </c>
      <c r="D2947" s="45" t="s">
        <v>634</v>
      </c>
      <c r="E2947" s="45" t="s">
        <v>6877</v>
      </c>
      <c r="F2947" s="45" t="s">
        <v>50</v>
      </c>
      <c r="G2947" s="45" t="s">
        <v>1057</v>
      </c>
      <c r="H2947" s="45" t="s">
        <v>3075</v>
      </c>
      <c r="I2947" s="46">
        <v>0</v>
      </c>
      <c r="J2947" s="45"/>
    </row>
    <row r="2948" spans="1:10" ht="16.5" x14ac:dyDescent="0.25">
      <c r="A2948" s="45" t="s">
        <v>631</v>
      </c>
      <c r="B2948" s="45" t="s">
        <v>6878</v>
      </c>
      <c r="C2948" s="45" t="s">
        <v>1712</v>
      </c>
      <c r="D2948" s="45" t="s">
        <v>634</v>
      </c>
      <c r="E2948" s="45" t="s">
        <v>6879</v>
      </c>
      <c r="F2948" s="45" t="s">
        <v>50</v>
      </c>
      <c r="G2948" s="45" t="s">
        <v>636</v>
      </c>
      <c r="H2948" s="45" t="s">
        <v>6880</v>
      </c>
      <c r="I2948" s="46">
        <v>81</v>
      </c>
      <c r="J2948" s="45"/>
    </row>
    <row r="2949" spans="1:10" ht="16.5" x14ac:dyDescent="0.25">
      <c r="A2949" s="45" t="s">
        <v>631</v>
      </c>
      <c r="B2949" s="45" t="s">
        <v>6881</v>
      </c>
      <c r="C2949" s="45" t="s">
        <v>6882</v>
      </c>
      <c r="D2949" s="45" t="s">
        <v>634</v>
      </c>
      <c r="E2949" s="45" t="s">
        <v>6883</v>
      </c>
      <c r="F2949" s="45" t="s">
        <v>38</v>
      </c>
      <c r="G2949" s="45" t="s">
        <v>636</v>
      </c>
      <c r="H2949" s="45" t="s">
        <v>1103</v>
      </c>
      <c r="I2949" s="46">
        <v>0</v>
      </c>
      <c r="J2949" s="45"/>
    </row>
    <row r="2950" spans="1:10" ht="16.5" x14ac:dyDescent="0.25">
      <c r="A2950" s="45" t="s">
        <v>631</v>
      </c>
      <c r="B2950" s="45" t="s">
        <v>6881</v>
      </c>
      <c r="C2950" s="45" t="s">
        <v>6882</v>
      </c>
      <c r="D2950" s="45" t="s">
        <v>634</v>
      </c>
      <c r="E2950" s="45" t="s">
        <v>6883</v>
      </c>
      <c r="F2950" s="45" t="s">
        <v>38</v>
      </c>
      <c r="G2950" s="45" t="s">
        <v>636</v>
      </c>
      <c r="H2950" s="45" t="s">
        <v>1104</v>
      </c>
      <c r="I2950" s="46">
        <v>0</v>
      </c>
      <c r="J2950" s="45"/>
    </row>
    <row r="2951" spans="1:10" ht="16.5" x14ac:dyDescent="0.25">
      <c r="A2951" s="45" t="s">
        <v>631</v>
      </c>
      <c r="B2951" s="45" t="s">
        <v>6884</v>
      </c>
      <c r="C2951" s="45" t="s">
        <v>6885</v>
      </c>
      <c r="D2951" s="45" t="s">
        <v>634</v>
      </c>
      <c r="E2951" s="45" t="s">
        <v>6886</v>
      </c>
      <c r="F2951" s="45" t="s">
        <v>38</v>
      </c>
      <c r="G2951" s="45" t="s">
        <v>636</v>
      </c>
      <c r="H2951" s="45" t="s">
        <v>2963</v>
      </c>
      <c r="I2951" s="46">
        <v>1</v>
      </c>
      <c r="J2951" s="45"/>
    </row>
    <row r="2952" spans="1:10" ht="16.5" x14ac:dyDescent="0.25">
      <c r="A2952" s="45" t="s">
        <v>631</v>
      </c>
      <c r="B2952" s="45" t="s">
        <v>6887</v>
      </c>
      <c r="C2952" s="45" t="s">
        <v>6888</v>
      </c>
      <c r="D2952" s="45" t="s">
        <v>699</v>
      </c>
      <c r="E2952" s="45" t="s">
        <v>6889</v>
      </c>
      <c r="F2952" s="45" t="s">
        <v>50</v>
      </c>
      <c r="G2952" s="45" t="s">
        <v>754</v>
      </c>
      <c r="H2952" s="45" t="s">
        <v>755</v>
      </c>
      <c r="I2952" s="46">
        <v>0</v>
      </c>
      <c r="J2952" s="45"/>
    </row>
    <row r="2953" spans="1:10" ht="16.5" x14ac:dyDescent="0.25">
      <c r="A2953" s="45" t="s">
        <v>631</v>
      </c>
      <c r="B2953" s="45" t="s">
        <v>6890</v>
      </c>
      <c r="C2953" s="45" t="s">
        <v>6891</v>
      </c>
      <c r="D2953" s="45" t="s">
        <v>634</v>
      </c>
      <c r="E2953" s="45" t="s">
        <v>6892</v>
      </c>
      <c r="F2953" s="45" t="s">
        <v>38</v>
      </c>
      <c r="G2953" s="45" t="s">
        <v>646</v>
      </c>
      <c r="H2953" s="45" t="s">
        <v>2560</v>
      </c>
      <c r="I2953" s="46">
        <v>1</v>
      </c>
      <c r="J2953" s="45"/>
    </row>
    <row r="2954" spans="1:10" ht="16.5" x14ac:dyDescent="0.25">
      <c r="A2954" s="45" t="s">
        <v>631</v>
      </c>
      <c r="B2954" s="45" t="s">
        <v>60</v>
      </c>
      <c r="C2954" s="45" t="s">
        <v>6893</v>
      </c>
      <c r="D2954" s="45" t="s">
        <v>699</v>
      </c>
      <c r="E2954" s="45" t="s">
        <v>6894</v>
      </c>
      <c r="F2954" s="45" t="s">
        <v>66</v>
      </c>
      <c r="G2954" s="45" t="s">
        <v>683</v>
      </c>
      <c r="H2954" s="45" t="s">
        <v>701</v>
      </c>
      <c r="I2954" s="46">
        <v>0</v>
      </c>
      <c r="J2954" s="45"/>
    </row>
    <row r="2955" spans="1:10" ht="16.5" x14ac:dyDescent="0.25">
      <c r="A2955" s="45" t="s">
        <v>631</v>
      </c>
      <c r="B2955" s="45" t="s">
        <v>60</v>
      </c>
      <c r="C2955" s="45" t="s">
        <v>6893</v>
      </c>
      <c r="D2955" s="45" t="s">
        <v>699</v>
      </c>
      <c r="E2955" s="45" t="s">
        <v>6894</v>
      </c>
      <c r="F2955" s="45" t="s">
        <v>66</v>
      </c>
      <c r="G2955" s="45" t="s">
        <v>683</v>
      </c>
      <c r="H2955" s="45" t="s">
        <v>5790</v>
      </c>
      <c r="I2955" s="46">
        <v>0</v>
      </c>
      <c r="J2955" s="45"/>
    </row>
    <row r="2956" spans="1:10" ht="16.5" x14ac:dyDescent="0.25">
      <c r="A2956" s="45" t="s">
        <v>631</v>
      </c>
      <c r="B2956" s="45" t="s">
        <v>60</v>
      </c>
      <c r="C2956" s="45" t="s">
        <v>6893</v>
      </c>
      <c r="D2956" s="45" t="s">
        <v>699</v>
      </c>
      <c r="E2956" s="45" t="s">
        <v>6894</v>
      </c>
      <c r="F2956" s="45" t="s">
        <v>66</v>
      </c>
      <c r="G2956" s="45" t="s">
        <v>683</v>
      </c>
      <c r="H2956" s="45" t="s">
        <v>5790</v>
      </c>
      <c r="I2956" s="46">
        <v>0</v>
      </c>
      <c r="J2956" s="45"/>
    </row>
    <row r="2957" spans="1:10" ht="16.5" x14ac:dyDescent="0.25">
      <c r="A2957" s="45" t="s">
        <v>631</v>
      </c>
      <c r="B2957" s="45" t="s">
        <v>6895</v>
      </c>
      <c r="C2957" s="45" t="s">
        <v>6896</v>
      </c>
      <c r="D2957" s="45" t="s">
        <v>699</v>
      </c>
      <c r="E2957" s="45" t="s">
        <v>6897</v>
      </c>
      <c r="F2957" s="45" t="s">
        <v>473</v>
      </c>
      <c r="G2957" s="45" t="s">
        <v>674</v>
      </c>
      <c r="H2957" s="45" t="s">
        <v>6898</v>
      </c>
      <c r="I2957" s="46">
        <v>10</v>
      </c>
      <c r="J2957" s="45"/>
    </row>
    <row r="2958" spans="1:10" ht="16.5" x14ac:dyDescent="0.25">
      <c r="A2958" s="45" t="s">
        <v>631</v>
      </c>
      <c r="B2958" s="45" t="s">
        <v>6895</v>
      </c>
      <c r="C2958" s="45" t="s">
        <v>6896</v>
      </c>
      <c r="D2958" s="45" t="s">
        <v>634</v>
      </c>
      <c r="E2958" s="45" t="s">
        <v>6897</v>
      </c>
      <c r="F2958" s="45" t="s">
        <v>473</v>
      </c>
      <c r="G2958" s="45" t="s">
        <v>674</v>
      </c>
      <c r="H2958" s="45" t="s">
        <v>2753</v>
      </c>
      <c r="I2958" s="46">
        <v>8</v>
      </c>
      <c r="J2958" s="45"/>
    </row>
    <row r="2959" spans="1:10" ht="16.5" x14ac:dyDescent="0.25">
      <c r="A2959" s="45" t="s">
        <v>631</v>
      </c>
      <c r="B2959" s="45" t="s">
        <v>6895</v>
      </c>
      <c r="C2959" s="45" t="s">
        <v>6896</v>
      </c>
      <c r="D2959" s="45" t="s">
        <v>699</v>
      </c>
      <c r="E2959" s="45" t="s">
        <v>6897</v>
      </c>
      <c r="F2959" s="45" t="s">
        <v>473</v>
      </c>
      <c r="G2959" s="45" t="s">
        <v>674</v>
      </c>
      <c r="H2959" s="45" t="s">
        <v>940</v>
      </c>
      <c r="I2959" s="46">
        <v>0</v>
      </c>
      <c r="J2959" s="45"/>
    </row>
    <row r="2960" spans="1:10" ht="16.5" x14ac:dyDescent="0.25">
      <c r="A2960" s="45" t="s">
        <v>631</v>
      </c>
      <c r="B2960" s="45" t="s">
        <v>6899</v>
      </c>
      <c r="C2960" s="45" t="s">
        <v>6900</v>
      </c>
      <c r="D2960" s="45" t="s">
        <v>634</v>
      </c>
      <c r="E2960" s="45" t="s">
        <v>6901</v>
      </c>
      <c r="F2960" s="45" t="s">
        <v>38</v>
      </c>
      <c r="G2960" s="45" t="s">
        <v>636</v>
      </c>
      <c r="H2960" s="45" t="s">
        <v>5164</v>
      </c>
      <c r="I2960" s="46">
        <v>1</v>
      </c>
      <c r="J2960" s="45"/>
    </row>
    <row r="2961" spans="1:10" ht="16.5" x14ac:dyDescent="0.25">
      <c r="A2961" s="45" t="s">
        <v>655</v>
      </c>
      <c r="B2961" s="45" t="s">
        <v>6902</v>
      </c>
      <c r="C2961" s="45" t="s">
        <v>6903</v>
      </c>
      <c r="D2961" s="45" t="s">
        <v>634</v>
      </c>
      <c r="E2961" s="45" t="s">
        <v>6904</v>
      </c>
      <c r="F2961" s="45" t="s">
        <v>38</v>
      </c>
      <c r="G2961" s="45" t="s">
        <v>646</v>
      </c>
      <c r="H2961" s="45" t="s">
        <v>981</v>
      </c>
      <c r="I2961" s="46">
        <v>0</v>
      </c>
      <c r="J2961" s="45"/>
    </row>
    <row r="2962" spans="1:10" ht="16.5" x14ac:dyDescent="0.25">
      <c r="A2962" s="45" t="s">
        <v>655</v>
      </c>
      <c r="B2962" s="45" t="s">
        <v>6902</v>
      </c>
      <c r="C2962" s="45" t="s">
        <v>6903</v>
      </c>
      <c r="D2962" s="45" t="s">
        <v>634</v>
      </c>
      <c r="E2962" s="45" t="s">
        <v>6904</v>
      </c>
      <c r="F2962" s="45" t="s">
        <v>38</v>
      </c>
      <c r="G2962" s="45" t="s">
        <v>667</v>
      </c>
      <c r="H2962" s="45" t="s">
        <v>983</v>
      </c>
      <c r="I2962" s="46">
        <v>0</v>
      </c>
      <c r="J2962" s="45"/>
    </row>
    <row r="2963" spans="1:10" ht="16.5" x14ac:dyDescent="0.25">
      <c r="A2963" s="45" t="s">
        <v>631</v>
      </c>
      <c r="B2963" s="45" t="s">
        <v>6905</v>
      </c>
      <c r="C2963" s="45" t="s">
        <v>6906</v>
      </c>
      <c r="D2963" s="45" t="s">
        <v>634</v>
      </c>
      <c r="E2963" s="45" t="s">
        <v>6907</v>
      </c>
      <c r="F2963" s="45" t="s">
        <v>38</v>
      </c>
      <c r="G2963" s="45" t="s">
        <v>674</v>
      </c>
      <c r="H2963" s="45" t="s">
        <v>1925</v>
      </c>
      <c r="I2963" s="46">
        <v>1</v>
      </c>
      <c r="J2963" s="45"/>
    </row>
    <row r="2964" spans="1:10" ht="16.5" x14ac:dyDescent="0.25">
      <c r="A2964" s="45" t="s">
        <v>631</v>
      </c>
      <c r="B2964" s="45" t="s">
        <v>6908</v>
      </c>
      <c r="C2964" s="45" t="s">
        <v>2105</v>
      </c>
      <c r="D2964" s="45" t="s">
        <v>634</v>
      </c>
      <c r="E2964" s="45" t="s">
        <v>6909</v>
      </c>
      <c r="F2964" s="45" t="s">
        <v>38</v>
      </c>
      <c r="G2964" s="45" t="s">
        <v>646</v>
      </c>
      <c r="H2964" s="45" t="s">
        <v>1870</v>
      </c>
      <c r="I2964" s="46">
        <v>190</v>
      </c>
      <c r="J2964" s="45"/>
    </row>
    <row r="2965" spans="1:10" ht="16.5" x14ac:dyDescent="0.25">
      <c r="A2965" s="45" t="s">
        <v>631</v>
      </c>
      <c r="B2965" s="45" t="s">
        <v>6910</v>
      </c>
      <c r="C2965" s="45" t="s">
        <v>6911</v>
      </c>
      <c r="D2965" s="45" t="s">
        <v>699</v>
      </c>
      <c r="E2965" s="45" t="s">
        <v>6912</v>
      </c>
      <c r="F2965" s="45" t="s">
        <v>112</v>
      </c>
      <c r="G2965" s="45" t="s">
        <v>646</v>
      </c>
      <c r="H2965" s="45" t="s">
        <v>713</v>
      </c>
      <c r="I2965" s="46">
        <v>83</v>
      </c>
      <c r="J2965" s="45"/>
    </row>
    <row r="2966" spans="1:10" ht="16.5" x14ac:dyDescent="0.25">
      <c r="A2966" s="45" t="s">
        <v>808</v>
      </c>
      <c r="B2966" s="45" t="s">
        <v>6913</v>
      </c>
      <c r="C2966" s="45" t="s">
        <v>6914</v>
      </c>
      <c r="D2966" s="45" t="s">
        <v>699</v>
      </c>
      <c r="E2966" s="45" t="s">
        <v>6915</v>
      </c>
      <c r="F2966" s="45" t="s">
        <v>38</v>
      </c>
      <c r="G2966" s="45" t="s">
        <v>646</v>
      </c>
      <c r="H2966" s="45" t="s">
        <v>812</v>
      </c>
      <c r="I2966" s="46">
        <v>0</v>
      </c>
      <c r="J2966" s="45"/>
    </row>
    <row r="2967" spans="1:10" ht="16.5" x14ac:dyDescent="0.25">
      <c r="A2967" s="45" t="s">
        <v>631</v>
      </c>
      <c r="B2967" s="45" t="s">
        <v>6916</v>
      </c>
      <c r="C2967" s="45" t="s">
        <v>1113</v>
      </c>
      <c r="D2967" s="45" t="s">
        <v>634</v>
      </c>
      <c r="E2967" s="45" t="s">
        <v>6917</v>
      </c>
      <c r="F2967" s="45" t="s">
        <v>50</v>
      </c>
      <c r="G2967" s="45" t="s">
        <v>636</v>
      </c>
      <c r="H2967" s="45" t="s">
        <v>6918</v>
      </c>
      <c r="I2967" s="46">
        <v>1</v>
      </c>
      <c r="J2967" s="45"/>
    </row>
    <row r="2968" spans="1:10" ht="16.5" x14ac:dyDescent="0.25">
      <c r="A2968" s="45" t="s">
        <v>631</v>
      </c>
      <c r="B2968" s="45" t="s">
        <v>6919</v>
      </c>
      <c r="C2968" s="45" t="s">
        <v>6920</v>
      </c>
      <c r="D2968" s="45" t="s">
        <v>634</v>
      </c>
      <c r="E2968" s="45" t="s">
        <v>933</v>
      </c>
      <c r="F2968" s="45" t="s">
        <v>38</v>
      </c>
      <c r="G2968" s="45" t="s">
        <v>646</v>
      </c>
      <c r="H2968" s="45" t="s">
        <v>679</v>
      </c>
      <c r="I2968" s="46">
        <v>1</v>
      </c>
      <c r="J2968" s="45"/>
    </row>
    <row r="2969" spans="1:10" ht="16.5" x14ac:dyDescent="0.25">
      <c r="A2969" s="45" t="s">
        <v>631</v>
      </c>
      <c r="B2969" s="45" t="s">
        <v>6919</v>
      </c>
      <c r="C2969" s="45" t="s">
        <v>6920</v>
      </c>
      <c r="D2969" s="45" t="s">
        <v>634</v>
      </c>
      <c r="E2969" s="45" t="s">
        <v>933</v>
      </c>
      <c r="F2969" s="45" t="s">
        <v>38</v>
      </c>
      <c r="G2969" s="45" t="s">
        <v>665</v>
      </c>
      <c r="H2969" s="45" t="s">
        <v>934</v>
      </c>
      <c r="I2969" s="46">
        <v>1</v>
      </c>
      <c r="J2969" s="45"/>
    </row>
    <row r="2970" spans="1:10" ht="16.5" x14ac:dyDescent="0.25">
      <c r="A2970" s="45" t="s">
        <v>631</v>
      </c>
      <c r="B2970" s="45" t="s">
        <v>6921</v>
      </c>
      <c r="C2970" s="45" t="s">
        <v>6922</v>
      </c>
      <c r="D2970" s="45" t="s">
        <v>634</v>
      </c>
      <c r="E2970" s="45" t="s">
        <v>6923</v>
      </c>
      <c r="F2970" s="45" t="s">
        <v>38</v>
      </c>
      <c r="G2970" s="45" t="s">
        <v>674</v>
      </c>
      <c r="H2970" s="45" t="s">
        <v>6924</v>
      </c>
      <c r="I2970" s="46">
        <v>1</v>
      </c>
      <c r="J2970" s="45"/>
    </row>
    <row r="2971" spans="1:10" ht="16.5" x14ac:dyDescent="0.25">
      <c r="A2971" s="45" t="s">
        <v>631</v>
      </c>
      <c r="B2971" s="45" t="s">
        <v>6925</v>
      </c>
      <c r="C2971" s="45" t="s">
        <v>1712</v>
      </c>
      <c r="D2971" s="45" t="s">
        <v>634</v>
      </c>
      <c r="E2971" s="45" t="s">
        <v>6926</v>
      </c>
      <c r="F2971" s="45" t="s">
        <v>50</v>
      </c>
      <c r="G2971" s="45" t="s">
        <v>636</v>
      </c>
      <c r="H2971" s="45" t="s">
        <v>6927</v>
      </c>
      <c r="I2971" s="46">
        <v>144</v>
      </c>
      <c r="J2971" s="45"/>
    </row>
    <row r="2972" spans="1:10" ht="16.5" x14ac:dyDescent="0.25">
      <c r="A2972" s="45" t="s">
        <v>631</v>
      </c>
      <c r="B2972" s="45" t="s">
        <v>6925</v>
      </c>
      <c r="C2972" s="45" t="s">
        <v>1712</v>
      </c>
      <c r="D2972" s="45" t="s">
        <v>634</v>
      </c>
      <c r="E2972" s="45" t="s">
        <v>6926</v>
      </c>
      <c r="F2972" s="45" t="s">
        <v>50</v>
      </c>
      <c r="G2972" s="45" t="s">
        <v>636</v>
      </c>
      <c r="H2972" s="45" t="s">
        <v>6928</v>
      </c>
      <c r="I2972" s="46">
        <v>107</v>
      </c>
      <c r="J2972" s="45"/>
    </row>
    <row r="2973" spans="1:10" ht="16.5" x14ac:dyDescent="0.25">
      <c r="A2973" s="45" t="s">
        <v>631</v>
      </c>
      <c r="B2973" s="45" t="s">
        <v>6925</v>
      </c>
      <c r="C2973" s="45" t="s">
        <v>1712</v>
      </c>
      <c r="D2973" s="45" t="s">
        <v>634</v>
      </c>
      <c r="E2973" s="45" t="s">
        <v>6926</v>
      </c>
      <c r="F2973" s="45" t="s">
        <v>50</v>
      </c>
      <c r="G2973" s="45" t="s">
        <v>636</v>
      </c>
      <c r="H2973" s="45" t="s">
        <v>6929</v>
      </c>
      <c r="I2973" s="46">
        <v>162</v>
      </c>
      <c r="J2973" s="45"/>
    </row>
    <row r="2974" spans="1:10" ht="16.5" x14ac:dyDescent="0.25">
      <c r="A2974" s="45" t="s">
        <v>631</v>
      </c>
      <c r="B2974" s="45" t="s">
        <v>6925</v>
      </c>
      <c r="C2974" s="45" t="s">
        <v>1712</v>
      </c>
      <c r="D2974" s="45" t="s">
        <v>634</v>
      </c>
      <c r="E2974" s="45" t="s">
        <v>6926</v>
      </c>
      <c r="F2974" s="45" t="s">
        <v>50</v>
      </c>
      <c r="G2974" s="45" t="s">
        <v>636</v>
      </c>
      <c r="H2974" s="45" t="s">
        <v>6930</v>
      </c>
      <c r="I2974" s="46">
        <v>162</v>
      </c>
      <c r="J2974" s="45"/>
    </row>
    <row r="2975" spans="1:10" ht="16.5" x14ac:dyDescent="0.25">
      <c r="A2975" s="45" t="s">
        <v>631</v>
      </c>
      <c r="B2975" s="45" t="s">
        <v>6925</v>
      </c>
      <c r="C2975" s="45" t="s">
        <v>1712</v>
      </c>
      <c r="D2975" s="45" t="s">
        <v>634</v>
      </c>
      <c r="E2975" s="45" t="s">
        <v>6926</v>
      </c>
      <c r="F2975" s="45" t="s">
        <v>50</v>
      </c>
      <c r="G2975" s="45" t="s">
        <v>636</v>
      </c>
      <c r="H2975" s="45" t="s">
        <v>6931</v>
      </c>
      <c r="I2975" s="46">
        <v>162</v>
      </c>
      <c r="J2975" s="45"/>
    </row>
    <row r="2976" spans="1:10" ht="16.5" x14ac:dyDescent="0.25">
      <c r="A2976" s="45" t="s">
        <v>631</v>
      </c>
      <c r="B2976" s="45" t="s">
        <v>6932</v>
      </c>
      <c r="C2976" s="45" t="s">
        <v>6933</v>
      </c>
      <c r="D2976" s="45" t="s">
        <v>699</v>
      </c>
      <c r="E2976" s="45" t="s">
        <v>6934</v>
      </c>
      <c r="F2976" s="45" t="s">
        <v>50</v>
      </c>
      <c r="G2976" s="45" t="s">
        <v>754</v>
      </c>
      <c r="H2976" s="45" t="s">
        <v>755</v>
      </c>
      <c r="I2976" s="46">
        <v>0</v>
      </c>
      <c r="J2976" s="45"/>
    </row>
    <row r="2977" spans="1:10" ht="16.5" x14ac:dyDescent="0.25">
      <c r="A2977" s="45" t="s">
        <v>808</v>
      </c>
      <c r="B2977" s="45" t="s">
        <v>6935</v>
      </c>
      <c r="C2977" s="45" t="s">
        <v>875</v>
      </c>
      <c r="D2977" s="45" t="s">
        <v>634</v>
      </c>
      <c r="E2977" s="45" t="s">
        <v>876</v>
      </c>
      <c r="F2977" s="45" t="s">
        <v>473</v>
      </c>
      <c r="G2977" s="45" t="s">
        <v>659</v>
      </c>
      <c r="H2977" s="45" t="s">
        <v>877</v>
      </c>
      <c r="I2977" s="46">
        <v>0</v>
      </c>
      <c r="J2977" s="45"/>
    </row>
    <row r="2978" spans="1:10" ht="16.5" x14ac:dyDescent="0.25">
      <c r="A2978" s="45" t="s">
        <v>631</v>
      </c>
      <c r="B2978" s="45" t="s">
        <v>6936</v>
      </c>
      <c r="C2978" s="45" t="s">
        <v>6937</v>
      </c>
      <c r="D2978" s="45" t="s">
        <v>634</v>
      </c>
      <c r="E2978" s="45" t="s">
        <v>6938</v>
      </c>
      <c r="F2978" s="45" t="s">
        <v>50</v>
      </c>
      <c r="G2978" s="45" t="s">
        <v>636</v>
      </c>
      <c r="H2978" s="45" t="s">
        <v>6939</v>
      </c>
      <c r="I2978" s="46">
        <v>3</v>
      </c>
      <c r="J2978" s="45"/>
    </row>
    <row r="2979" spans="1:10" ht="16.5" x14ac:dyDescent="0.25">
      <c r="A2979" s="45" t="s">
        <v>631</v>
      </c>
      <c r="B2979" s="45" t="s">
        <v>6940</v>
      </c>
      <c r="C2979" s="45" t="s">
        <v>6941</v>
      </c>
      <c r="D2979" s="45" t="s">
        <v>634</v>
      </c>
      <c r="E2979" s="45" t="s">
        <v>6942</v>
      </c>
      <c r="F2979" s="45" t="s">
        <v>38</v>
      </c>
      <c r="G2979" s="45" t="s">
        <v>636</v>
      </c>
      <c r="H2979" s="45" t="s">
        <v>1379</v>
      </c>
      <c r="I2979" s="46">
        <v>1</v>
      </c>
      <c r="J2979" s="45"/>
    </row>
    <row r="2980" spans="1:10" ht="16.5" x14ac:dyDescent="0.25">
      <c r="A2980" s="45" t="s">
        <v>631</v>
      </c>
      <c r="B2980" s="45" t="s">
        <v>6943</v>
      </c>
      <c r="C2980" s="45" t="s">
        <v>6944</v>
      </c>
      <c r="D2980" s="45" t="s">
        <v>634</v>
      </c>
      <c r="E2980" s="45" t="s">
        <v>6945</v>
      </c>
      <c r="F2980" s="45" t="s">
        <v>38</v>
      </c>
      <c r="G2980" s="45" t="s">
        <v>738</v>
      </c>
      <c r="H2980" s="45" t="s">
        <v>2716</v>
      </c>
      <c r="I2980" s="46">
        <v>10</v>
      </c>
      <c r="J2980" s="45"/>
    </row>
    <row r="2981" spans="1:10" ht="16.5" x14ac:dyDescent="0.25">
      <c r="A2981" s="45" t="s">
        <v>631</v>
      </c>
      <c r="B2981" s="45" t="s">
        <v>6946</v>
      </c>
      <c r="C2981" s="45" t="s">
        <v>865</v>
      </c>
      <c r="D2981" s="45" t="s">
        <v>634</v>
      </c>
      <c r="E2981" s="45" t="s">
        <v>6947</v>
      </c>
      <c r="F2981" s="45" t="s">
        <v>38</v>
      </c>
      <c r="G2981" s="45" t="s">
        <v>738</v>
      </c>
      <c r="H2981" s="45" t="s">
        <v>1431</v>
      </c>
      <c r="I2981" s="46">
        <v>3</v>
      </c>
      <c r="J2981" s="45"/>
    </row>
    <row r="2982" spans="1:10" ht="16.5" x14ac:dyDescent="0.25">
      <c r="A2982" s="45" t="s">
        <v>631</v>
      </c>
      <c r="B2982" s="45" t="s">
        <v>6948</v>
      </c>
      <c r="C2982" s="45" t="s">
        <v>6949</v>
      </c>
      <c r="D2982" s="45" t="s">
        <v>634</v>
      </c>
      <c r="E2982" s="45" t="s">
        <v>6950</v>
      </c>
      <c r="F2982" s="45" t="s">
        <v>38</v>
      </c>
      <c r="G2982" s="45" t="s">
        <v>674</v>
      </c>
      <c r="H2982" s="45" t="s">
        <v>3137</v>
      </c>
      <c r="I2982" s="46">
        <v>10</v>
      </c>
      <c r="J2982" s="45"/>
    </row>
    <row r="2983" spans="1:10" ht="16.5" x14ac:dyDescent="0.25">
      <c r="A2983" s="45" t="s">
        <v>631</v>
      </c>
      <c r="B2983" s="45" t="s">
        <v>6951</v>
      </c>
      <c r="C2983" s="45" t="s">
        <v>6952</v>
      </c>
      <c r="D2983" s="45" t="s">
        <v>634</v>
      </c>
      <c r="E2983" s="45" t="s">
        <v>6953</v>
      </c>
      <c r="F2983" s="45" t="s">
        <v>38</v>
      </c>
      <c r="G2983" s="45" t="s">
        <v>636</v>
      </c>
      <c r="H2983" s="45" t="s">
        <v>4577</v>
      </c>
      <c r="I2983" s="46">
        <v>8</v>
      </c>
      <c r="J2983" s="45"/>
    </row>
    <row r="2984" spans="1:10" ht="16.5" x14ac:dyDescent="0.25">
      <c r="A2984" s="45" t="s">
        <v>631</v>
      </c>
      <c r="B2984" s="45" t="s">
        <v>6954</v>
      </c>
      <c r="C2984" s="45" t="s">
        <v>6955</v>
      </c>
      <c r="D2984" s="45" t="s">
        <v>634</v>
      </c>
      <c r="E2984" s="45" t="s">
        <v>6956</v>
      </c>
      <c r="F2984" s="45" t="s">
        <v>38</v>
      </c>
      <c r="G2984" s="45" t="s">
        <v>646</v>
      </c>
      <c r="H2984" s="45" t="s">
        <v>647</v>
      </c>
      <c r="I2984" s="46">
        <v>2</v>
      </c>
      <c r="J2984" s="45"/>
    </row>
    <row r="2985" spans="1:10" ht="16.5" x14ac:dyDescent="0.25">
      <c r="A2985" s="45" t="s">
        <v>631</v>
      </c>
      <c r="B2985" s="45" t="s">
        <v>6954</v>
      </c>
      <c r="C2985" s="45" t="s">
        <v>6955</v>
      </c>
      <c r="D2985" s="45" t="s">
        <v>634</v>
      </c>
      <c r="E2985" s="45" t="s">
        <v>6956</v>
      </c>
      <c r="F2985" s="45" t="s">
        <v>38</v>
      </c>
      <c r="G2985" s="45" t="s">
        <v>665</v>
      </c>
      <c r="H2985" s="45" t="s">
        <v>847</v>
      </c>
      <c r="I2985" s="46">
        <v>4</v>
      </c>
      <c r="J2985" s="45"/>
    </row>
    <row r="2986" spans="1:10" ht="16.5" x14ac:dyDescent="0.25">
      <c r="A2986" s="45" t="s">
        <v>631</v>
      </c>
      <c r="B2986" s="45" t="s">
        <v>6957</v>
      </c>
      <c r="C2986" s="45" t="s">
        <v>6958</v>
      </c>
      <c r="D2986" s="45" t="s">
        <v>634</v>
      </c>
      <c r="E2986" s="45" t="s">
        <v>6959</v>
      </c>
      <c r="F2986" s="45" t="s">
        <v>50</v>
      </c>
      <c r="G2986" s="45" t="s">
        <v>674</v>
      </c>
      <c r="H2986" s="45" t="s">
        <v>3868</v>
      </c>
      <c r="I2986" s="46">
        <v>7</v>
      </c>
      <c r="J2986" s="45"/>
    </row>
    <row r="2987" spans="1:10" ht="16.5" x14ac:dyDescent="0.25">
      <c r="A2987" s="45" t="s">
        <v>631</v>
      </c>
      <c r="B2987" s="45" t="s">
        <v>6960</v>
      </c>
      <c r="C2987" s="45" t="s">
        <v>6961</v>
      </c>
      <c r="D2987" s="45" t="s">
        <v>634</v>
      </c>
      <c r="E2987" s="45" t="s">
        <v>6962</v>
      </c>
      <c r="F2987" s="45" t="s">
        <v>38</v>
      </c>
      <c r="G2987" s="45" t="s">
        <v>667</v>
      </c>
      <c r="H2987" s="45" t="s">
        <v>1016</v>
      </c>
      <c r="I2987" s="46">
        <v>1</v>
      </c>
      <c r="J2987" s="45"/>
    </row>
    <row r="2988" spans="1:10" ht="16.5" x14ac:dyDescent="0.25">
      <c r="A2988" s="45" t="s">
        <v>631</v>
      </c>
      <c r="B2988" s="45" t="s">
        <v>6963</v>
      </c>
      <c r="C2988" s="45" t="s">
        <v>6964</v>
      </c>
      <c r="D2988" s="45" t="s">
        <v>634</v>
      </c>
      <c r="E2988" s="45" t="s">
        <v>6965</v>
      </c>
      <c r="F2988" s="45" t="s">
        <v>38</v>
      </c>
      <c r="G2988" s="45" t="s">
        <v>636</v>
      </c>
      <c r="H2988" s="45" t="s">
        <v>709</v>
      </c>
      <c r="I2988" s="46">
        <v>5</v>
      </c>
      <c r="J2988" s="45"/>
    </row>
    <row r="2989" spans="1:10" ht="16.5" x14ac:dyDescent="0.25">
      <c r="A2989" s="45" t="s">
        <v>631</v>
      </c>
      <c r="B2989" s="45" t="s">
        <v>6966</v>
      </c>
      <c r="C2989" s="45" t="s">
        <v>6967</v>
      </c>
      <c r="D2989" s="45" t="s">
        <v>634</v>
      </c>
      <c r="E2989" s="45" t="s">
        <v>6968</v>
      </c>
      <c r="F2989" s="45" t="s">
        <v>38</v>
      </c>
      <c r="G2989" s="45" t="s">
        <v>674</v>
      </c>
      <c r="H2989" s="45" t="s">
        <v>6969</v>
      </c>
      <c r="I2989" s="46">
        <v>3</v>
      </c>
      <c r="J2989" s="45"/>
    </row>
    <row r="2990" spans="1:10" ht="16.5" x14ac:dyDescent="0.25">
      <c r="A2990" s="45" t="s">
        <v>655</v>
      </c>
      <c r="B2990" s="45" t="s">
        <v>6970</v>
      </c>
      <c r="C2990" s="45" t="s">
        <v>657</v>
      </c>
      <c r="D2990" s="45" t="s">
        <v>634</v>
      </c>
      <c r="E2990" s="45" t="s">
        <v>658</v>
      </c>
      <c r="F2990" s="45" t="s">
        <v>473</v>
      </c>
      <c r="G2990" s="45" t="s">
        <v>659</v>
      </c>
      <c r="H2990" s="45" t="s">
        <v>660</v>
      </c>
      <c r="I2990" s="46">
        <v>0</v>
      </c>
      <c r="J2990" s="45"/>
    </row>
    <row r="2991" spans="1:10" ht="16.5" x14ac:dyDescent="0.25">
      <c r="A2991" s="45" t="s">
        <v>655</v>
      </c>
      <c r="B2991" s="45" t="s">
        <v>6970</v>
      </c>
      <c r="C2991" s="45" t="s">
        <v>657</v>
      </c>
      <c r="D2991" s="45" t="s">
        <v>634</v>
      </c>
      <c r="E2991" s="45" t="s">
        <v>658</v>
      </c>
      <c r="F2991" s="45" t="s">
        <v>473</v>
      </c>
      <c r="G2991" s="45" t="s">
        <v>659</v>
      </c>
      <c r="H2991" s="45" t="s">
        <v>661</v>
      </c>
      <c r="I2991" s="46">
        <v>1</v>
      </c>
      <c r="J2991" s="45"/>
    </row>
    <row r="2992" spans="1:10" ht="16.5" x14ac:dyDescent="0.25">
      <c r="A2992" s="45" t="s">
        <v>808</v>
      </c>
      <c r="B2992" s="45" t="s">
        <v>6971</v>
      </c>
      <c r="C2992" s="45" t="s">
        <v>6972</v>
      </c>
      <c r="D2992" s="45" t="s">
        <v>699</v>
      </c>
      <c r="E2992" s="45" t="s">
        <v>6973</v>
      </c>
      <c r="F2992" s="45" t="s">
        <v>50</v>
      </c>
      <c r="G2992" s="45" t="s">
        <v>646</v>
      </c>
      <c r="H2992" s="45" t="s">
        <v>812</v>
      </c>
      <c r="I2992" s="46">
        <v>0</v>
      </c>
      <c r="J2992" s="45"/>
    </row>
    <row r="2993" spans="1:10" ht="16.5" x14ac:dyDescent="0.25">
      <c r="A2993" s="45" t="s">
        <v>631</v>
      </c>
      <c r="B2993" s="45" t="s">
        <v>6974</v>
      </c>
      <c r="C2993" s="45" t="s">
        <v>6975</v>
      </c>
      <c r="D2993" s="45" t="s">
        <v>634</v>
      </c>
      <c r="E2993" s="45" t="s">
        <v>6976</v>
      </c>
      <c r="F2993" s="45" t="s">
        <v>50</v>
      </c>
      <c r="G2993" s="45" t="s">
        <v>1057</v>
      </c>
      <c r="H2993" s="45" t="s">
        <v>3075</v>
      </c>
      <c r="I2993" s="46">
        <v>0</v>
      </c>
      <c r="J2993" s="45"/>
    </row>
    <row r="2994" spans="1:10" ht="16.5" x14ac:dyDescent="0.25">
      <c r="A2994" s="45" t="s">
        <v>631</v>
      </c>
      <c r="B2994" s="45" t="s">
        <v>6977</v>
      </c>
      <c r="C2994" s="45" t="s">
        <v>6978</v>
      </c>
      <c r="D2994" s="45" t="s">
        <v>634</v>
      </c>
      <c r="E2994" s="45" t="s">
        <v>3298</v>
      </c>
      <c r="F2994" s="45" t="s">
        <v>473</v>
      </c>
      <c r="G2994" s="45" t="s">
        <v>646</v>
      </c>
      <c r="H2994" s="45" t="s">
        <v>3299</v>
      </c>
      <c r="I2994" s="46">
        <v>4</v>
      </c>
      <c r="J2994" s="45"/>
    </row>
    <row r="2995" spans="1:10" ht="16.5" x14ac:dyDescent="0.25">
      <c r="A2995" s="45" t="s">
        <v>631</v>
      </c>
      <c r="B2995" s="45" t="s">
        <v>6977</v>
      </c>
      <c r="C2995" s="45" t="s">
        <v>6978</v>
      </c>
      <c r="D2995" s="45" t="s">
        <v>634</v>
      </c>
      <c r="E2995" s="45" t="s">
        <v>3298</v>
      </c>
      <c r="F2995" s="45" t="s">
        <v>473</v>
      </c>
      <c r="G2995" s="45" t="s">
        <v>665</v>
      </c>
      <c r="H2995" s="45" t="s">
        <v>3300</v>
      </c>
      <c r="I2995" s="46">
        <v>4</v>
      </c>
      <c r="J2995" s="45"/>
    </row>
    <row r="2996" spans="1:10" ht="16.5" x14ac:dyDescent="0.25">
      <c r="A2996" s="45" t="s">
        <v>631</v>
      </c>
      <c r="B2996" s="45" t="s">
        <v>6979</v>
      </c>
      <c r="C2996" s="45" t="s">
        <v>1222</v>
      </c>
      <c r="D2996" s="45" t="s">
        <v>634</v>
      </c>
      <c r="E2996" s="45" t="s">
        <v>6980</v>
      </c>
      <c r="F2996" s="45" t="s">
        <v>38</v>
      </c>
      <c r="G2996" s="45" t="s">
        <v>667</v>
      </c>
      <c r="H2996" s="45" t="s">
        <v>668</v>
      </c>
      <c r="I2996" s="46">
        <v>2</v>
      </c>
      <c r="J2996" s="45"/>
    </row>
    <row r="2997" spans="1:10" ht="16.5" x14ac:dyDescent="0.25">
      <c r="A2997" s="45" t="s">
        <v>631</v>
      </c>
      <c r="B2997" s="45" t="s">
        <v>6981</v>
      </c>
      <c r="C2997" s="45" t="s">
        <v>6982</v>
      </c>
      <c r="D2997" s="45" t="s">
        <v>634</v>
      </c>
      <c r="E2997" s="45" t="s">
        <v>6983</v>
      </c>
      <c r="F2997" s="45" t="s">
        <v>38</v>
      </c>
      <c r="G2997" s="45" t="s">
        <v>667</v>
      </c>
      <c r="H2997" s="45" t="s">
        <v>863</v>
      </c>
      <c r="I2997" s="46">
        <v>1</v>
      </c>
      <c r="J2997" s="45"/>
    </row>
    <row r="2998" spans="1:10" ht="16.5" x14ac:dyDescent="0.25">
      <c r="A2998" s="45" t="s">
        <v>631</v>
      </c>
      <c r="B2998" s="45" t="s">
        <v>6984</v>
      </c>
      <c r="C2998" s="45" t="s">
        <v>6985</v>
      </c>
      <c r="D2998" s="45" t="s">
        <v>699</v>
      </c>
      <c r="E2998" s="45" t="s">
        <v>6986</v>
      </c>
      <c r="F2998" s="45" t="s">
        <v>473</v>
      </c>
      <c r="G2998" s="45" t="s">
        <v>646</v>
      </c>
      <c r="H2998" s="45" t="s">
        <v>713</v>
      </c>
      <c r="I2998" s="46">
        <v>2</v>
      </c>
      <c r="J2998" s="45"/>
    </row>
    <row r="2999" spans="1:10" ht="16.5" x14ac:dyDescent="0.25">
      <c r="A2999" s="45" t="s">
        <v>631</v>
      </c>
      <c r="B2999" s="45" t="s">
        <v>6987</v>
      </c>
      <c r="C2999" s="45" t="s">
        <v>6988</v>
      </c>
      <c r="D2999" s="45" t="s">
        <v>634</v>
      </c>
      <c r="E2999" s="45" t="s">
        <v>6989</v>
      </c>
      <c r="F2999" s="45" t="s">
        <v>50</v>
      </c>
      <c r="G2999" s="45" t="s">
        <v>674</v>
      </c>
      <c r="H2999" s="45" t="s">
        <v>2610</v>
      </c>
      <c r="I2999" s="46">
        <v>1</v>
      </c>
      <c r="J2999" s="45"/>
    </row>
    <row r="3000" spans="1:10" ht="16.5" x14ac:dyDescent="0.25">
      <c r="A3000" s="45" t="s">
        <v>631</v>
      </c>
      <c r="B3000" s="45" t="s">
        <v>6990</v>
      </c>
      <c r="C3000" s="45" t="s">
        <v>6991</v>
      </c>
      <c r="D3000" s="45" t="s">
        <v>699</v>
      </c>
      <c r="E3000" s="45" t="s">
        <v>6992</v>
      </c>
      <c r="F3000" s="45" t="s">
        <v>473</v>
      </c>
      <c r="G3000" s="45" t="s">
        <v>646</v>
      </c>
      <c r="H3000" s="45" t="s">
        <v>713</v>
      </c>
      <c r="I3000" s="46">
        <v>0</v>
      </c>
      <c r="J3000" s="45"/>
    </row>
    <row r="3001" spans="1:10" ht="16.5" x14ac:dyDescent="0.25">
      <c r="A3001" s="45" t="s">
        <v>631</v>
      </c>
      <c r="B3001" s="45" t="s">
        <v>6993</v>
      </c>
      <c r="C3001" s="45" t="s">
        <v>6994</v>
      </c>
      <c r="D3001" s="45" t="s">
        <v>699</v>
      </c>
      <c r="E3001" s="45" t="s">
        <v>6995</v>
      </c>
      <c r="F3001" s="45" t="s">
        <v>38</v>
      </c>
      <c r="G3001" s="45" t="s">
        <v>646</v>
      </c>
      <c r="H3001" s="45" t="s">
        <v>1087</v>
      </c>
      <c r="I3001" s="46">
        <v>2</v>
      </c>
      <c r="J3001" s="45"/>
    </row>
    <row r="3002" spans="1:10" ht="16.5" x14ac:dyDescent="0.25">
      <c r="A3002" s="45" t="s">
        <v>631</v>
      </c>
      <c r="B3002" s="45" t="s">
        <v>6996</v>
      </c>
      <c r="C3002" s="45" t="s">
        <v>6997</v>
      </c>
      <c r="D3002" s="45" t="s">
        <v>699</v>
      </c>
      <c r="E3002" s="45" t="s">
        <v>6998</v>
      </c>
      <c r="F3002" s="45" t="s">
        <v>50</v>
      </c>
      <c r="G3002" s="45" t="s">
        <v>754</v>
      </c>
      <c r="H3002" s="45" t="s">
        <v>755</v>
      </c>
      <c r="I3002" s="46">
        <v>0</v>
      </c>
      <c r="J3002" s="45"/>
    </row>
    <row r="3003" spans="1:10" ht="16.5" x14ac:dyDescent="0.25">
      <c r="A3003" s="45" t="s">
        <v>631</v>
      </c>
      <c r="B3003" s="45" t="s">
        <v>6999</v>
      </c>
      <c r="C3003" s="45" t="s">
        <v>7000</v>
      </c>
      <c r="D3003" s="45" t="s">
        <v>634</v>
      </c>
      <c r="E3003" s="45" t="s">
        <v>7001</v>
      </c>
      <c r="F3003" s="45" t="s">
        <v>50</v>
      </c>
      <c r="G3003" s="45" t="s">
        <v>674</v>
      </c>
      <c r="H3003" s="45" t="s">
        <v>4220</v>
      </c>
      <c r="I3003" s="46">
        <v>11</v>
      </c>
      <c r="J3003" s="45"/>
    </row>
    <row r="3004" spans="1:10" ht="16.5" x14ac:dyDescent="0.25">
      <c r="A3004" s="45" t="s">
        <v>631</v>
      </c>
      <c r="B3004" s="45" t="s">
        <v>134</v>
      </c>
      <c r="C3004" s="45" t="s">
        <v>7002</v>
      </c>
      <c r="D3004" s="45" t="s">
        <v>699</v>
      </c>
      <c r="E3004" s="45" t="s">
        <v>7002</v>
      </c>
      <c r="F3004" s="45" t="s">
        <v>50</v>
      </c>
      <c r="G3004" s="45" t="s">
        <v>683</v>
      </c>
      <c r="H3004" s="45" t="s">
        <v>5031</v>
      </c>
      <c r="I3004" s="46">
        <v>2</v>
      </c>
      <c r="J3004" s="45"/>
    </row>
    <row r="3005" spans="1:10" ht="16.5" x14ac:dyDescent="0.25">
      <c r="A3005" s="45" t="s">
        <v>631</v>
      </c>
      <c r="B3005" s="45" t="s">
        <v>134</v>
      </c>
      <c r="C3005" s="45" t="s">
        <v>7002</v>
      </c>
      <c r="D3005" s="45" t="s">
        <v>699</v>
      </c>
      <c r="E3005" s="45" t="s">
        <v>7002</v>
      </c>
      <c r="F3005" s="45" t="s">
        <v>50</v>
      </c>
      <c r="G3005" s="45" t="s">
        <v>683</v>
      </c>
      <c r="H3005" s="45" t="s">
        <v>3004</v>
      </c>
      <c r="I3005" s="46">
        <v>0</v>
      </c>
      <c r="J3005" s="45"/>
    </row>
    <row r="3006" spans="1:10" ht="16.5" x14ac:dyDescent="0.25">
      <c r="A3006" s="45" t="s">
        <v>631</v>
      </c>
      <c r="B3006" s="45" t="s">
        <v>7003</v>
      </c>
      <c r="C3006" s="45" t="s">
        <v>5521</v>
      </c>
      <c r="D3006" s="45" t="s">
        <v>634</v>
      </c>
      <c r="E3006" s="45" t="s">
        <v>7004</v>
      </c>
      <c r="F3006" s="45" t="s">
        <v>473</v>
      </c>
      <c r="G3006" s="45" t="s">
        <v>636</v>
      </c>
      <c r="H3006" s="45" t="s">
        <v>7005</v>
      </c>
      <c r="I3006" s="46">
        <v>4</v>
      </c>
      <c r="J3006" s="45"/>
    </row>
    <row r="3007" spans="1:10" ht="16.5" x14ac:dyDescent="0.25">
      <c r="A3007" s="45" t="s">
        <v>631</v>
      </c>
      <c r="B3007" s="45" t="s">
        <v>7006</v>
      </c>
      <c r="C3007" s="45" t="s">
        <v>7007</v>
      </c>
      <c r="D3007" s="45" t="s">
        <v>634</v>
      </c>
      <c r="E3007" s="45" t="s">
        <v>7008</v>
      </c>
      <c r="F3007" s="45" t="s">
        <v>473</v>
      </c>
      <c r="G3007" s="45" t="s">
        <v>674</v>
      </c>
      <c r="H3007" s="45" t="s">
        <v>7009</v>
      </c>
      <c r="I3007" s="46">
        <v>1</v>
      </c>
      <c r="J3007" s="45"/>
    </row>
    <row r="3008" spans="1:10" ht="16.5" x14ac:dyDescent="0.25">
      <c r="A3008" s="45" t="s">
        <v>631</v>
      </c>
      <c r="B3008" s="45" t="s">
        <v>7010</v>
      </c>
      <c r="C3008" s="45" t="s">
        <v>7011</v>
      </c>
      <c r="D3008" s="45" t="s">
        <v>634</v>
      </c>
      <c r="E3008" s="45" t="s">
        <v>7012</v>
      </c>
      <c r="F3008" s="45" t="s">
        <v>50</v>
      </c>
      <c r="G3008" s="45" t="s">
        <v>674</v>
      </c>
      <c r="H3008" s="45" t="s">
        <v>2706</v>
      </c>
      <c r="I3008" s="46">
        <v>6</v>
      </c>
      <c r="J3008" s="45"/>
    </row>
    <row r="3009" spans="1:10" ht="16.5" x14ac:dyDescent="0.25">
      <c r="A3009" s="45" t="s">
        <v>631</v>
      </c>
      <c r="B3009" s="45" t="s">
        <v>7013</v>
      </c>
      <c r="C3009" s="45" t="s">
        <v>1533</v>
      </c>
      <c r="D3009" s="45" t="s">
        <v>634</v>
      </c>
      <c r="E3009" s="45" t="s">
        <v>7014</v>
      </c>
      <c r="F3009" s="45" t="s">
        <v>38</v>
      </c>
      <c r="G3009" s="45" t="s">
        <v>636</v>
      </c>
      <c r="H3009" s="45" t="s">
        <v>2171</v>
      </c>
      <c r="I3009" s="46">
        <v>4</v>
      </c>
      <c r="J3009" s="45"/>
    </row>
    <row r="3010" spans="1:10" ht="16.5" x14ac:dyDescent="0.25">
      <c r="A3010" s="45" t="s">
        <v>648</v>
      </c>
      <c r="B3010" s="45" t="s">
        <v>7015</v>
      </c>
      <c r="C3010" s="45" t="s">
        <v>7016</v>
      </c>
      <c r="D3010" s="45" t="s">
        <v>634</v>
      </c>
      <c r="E3010" s="45" t="s">
        <v>7017</v>
      </c>
      <c r="F3010" s="45" t="s">
        <v>50</v>
      </c>
      <c r="G3010" s="45" t="s">
        <v>674</v>
      </c>
      <c r="H3010" s="45" t="s">
        <v>7018</v>
      </c>
      <c r="I3010" s="46">
        <v>1164</v>
      </c>
      <c r="J3010" s="45" t="s">
        <v>7019</v>
      </c>
    </row>
    <row r="3011" spans="1:10" ht="16.5" x14ac:dyDescent="0.25">
      <c r="A3011" s="45" t="s">
        <v>631</v>
      </c>
      <c r="B3011" s="45" t="s">
        <v>7020</v>
      </c>
      <c r="C3011" s="45" t="s">
        <v>7021</v>
      </c>
      <c r="D3011" s="45" t="s">
        <v>634</v>
      </c>
      <c r="E3011" s="45" t="s">
        <v>7022</v>
      </c>
      <c r="F3011" s="45" t="s">
        <v>50</v>
      </c>
      <c r="G3011" s="45" t="s">
        <v>674</v>
      </c>
      <c r="H3011" s="45" t="s">
        <v>2935</v>
      </c>
      <c r="I3011" s="46">
        <v>1</v>
      </c>
      <c r="J3011" s="45"/>
    </row>
    <row r="3012" spans="1:10" ht="16.5" x14ac:dyDescent="0.25">
      <c r="A3012" s="45" t="s">
        <v>631</v>
      </c>
      <c r="B3012" s="45" t="s">
        <v>7020</v>
      </c>
      <c r="C3012" s="45" t="s">
        <v>7021</v>
      </c>
      <c r="D3012" s="45" t="s">
        <v>634</v>
      </c>
      <c r="E3012" s="45" t="s">
        <v>7022</v>
      </c>
      <c r="F3012" s="45" t="s">
        <v>50</v>
      </c>
      <c r="G3012" s="45" t="s">
        <v>674</v>
      </c>
      <c r="H3012" s="45" t="s">
        <v>7023</v>
      </c>
      <c r="I3012" s="46">
        <v>1</v>
      </c>
      <c r="J3012" s="45"/>
    </row>
    <row r="3013" spans="1:10" ht="16.5" x14ac:dyDescent="0.25">
      <c r="A3013" s="45" t="s">
        <v>631</v>
      </c>
      <c r="B3013" s="45" t="s">
        <v>7020</v>
      </c>
      <c r="C3013" s="45" t="s">
        <v>7021</v>
      </c>
      <c r="D3013" s="45" t="s">
        <v>634</v>
      </c>
      <c r="E3013" s="45" t="s">
        <v>7022</v>
      </c>
      <c r="F3013" s="45" t="s">
        <v>50</v>
      </c>
      <c r="G3013" s="45" t="s">
        <v>2936</v>
      </c>
      <c r="H3013" s="45" t="s">
        <v>7024</v>
      </c>
      <c r="I3013" s="46">
        <v>0</v>
      </c>
      <c r="J3013" s="45"/>
    </row>
    <row r="3014" spans="1:10" ht="16.5" x14ac:dyDescent="0.25">
      <c r="A3014" s="45" t="s">
        <v>631</v>
      </c>
      <c r="B3014" s="45" t="s">
        <v>7025</v>
      </c>
      <c r="C3014" s="45" t="s">
        <v>5510</v>
      </c>
      <c r="D3014" s="45" t="s">
        <v>634</v>
      </c>
      <c r="E3014" s="45" t="s">
        <v>7026</v>
      </c>
      <c r="F3014" s="45" t="s">
        <v>50</v>
      </c>
      <c r="G3014" s="45" t="s">
        <v>674</v>
      </c>
      <c r="H3014" s="45" t="s">
        <v>3868</v>
      </c>
      <c r="I3014" s="46">
        <v>2</v>
      </c>
      <c r="J3014" s="45"/>
    </row>
    <row r="3015" spans="1:10" ht="16.5" x14ac:dyDescent="0.25">
      <c r="A3015" s="45" t="s">
        <v>631</v>
      </c>
      <c r="B3015" s="45" t="s">
        <v>7027</v>
      </c>
      <c r="C3015" s="45" t="s">
        <v>7028</v>
      </c>
      <c r="D3015" s="45" t="s">
        <v>634</v>
      </c>
      <c r="E3015" s="45" t="s">
        <v>7029</v>
      </c>
      <c r="F3015" s="45" t="s">
        <v>50</v>
      </c>
      <c r="G3015" s="45" t="s">
        <v>674</v>
      </c>
      <c r="H3015" s="45" t="s">
        <v>2856</v>
      </c>
      <c r="I3015" s="46">
        <v>11</v>
      </c>
      <c r="J3015" s="45"/>
    </row>
    <row r="3016" spans="1:10" ht="16.5" x14ac:dyDescent="0.25">
      <c r="A3016" s="45" t="s">
        <v>631</v>
      </c>
      <c r="B3016" s="45" t="s">
        <v>7030</v>
      </c>
      <c r="C3016" s="45" t="s">
        <v>7031</v>
      </c>
      <c r="D3016" s="45" t="s">
        <v>634</v>
      </c>
      <c r="E3016" s="45" t="s">
        <v>7032</v>
      </c>
      <c r="F3016" s="45" t="s">
        <v>473</v>
      </c>
      <c r="G3016" s="45" t="s">
        <v>652</v>
      </c>
      <c r="H3016" s="45" t="s">
        <v>7033</v>
      </c>
      <c r="I3016" s="46">
        <v>1</v>
      </c>
      <c r="J3016" s="45"/>
    </row>
    <row r="3017" spans="1:10" ht="16.5" x14ac:dyDescent="0.25">
      <c r="A3017" s="45" t="s">
        <v>631</v>
      </c>
      <c r="B3017" s="45" t="s">
        <v>7034</v>
      </c>
      <c r="C3017" s="45" t="s">
        <v>7035</v>
      </c>
      <c r="D3017" s="45" t="s">
        <v>634</v>
      </c>
      <c r="E3017" s="45" t="s">
        <v>6400</v>
      </c>
      <c r="F3017" s="45" t="s">
        <v>38</v>
      </c>
      <c r="G3017" s="45" t="s">
        <v>646</v>
      </c>
      <c r="H3017" s="45" t="s">
        <v>846</v>
      </c>
      <c r="I3017" s="46">
        <v>1</v>
      </c>
      <c r="J3017" s="45"/>
    </row>
    <row r="3018" spans="1:10" ht="16.5" x14ac:dyDescent="0.25">
      <c r="A3018" s="45" t="s">
        <v>631</v>
      </c>
      <c r="B3018" s="45" t="s">
        <v>7034</v>
      </c>
      <c r="C3018" s="45" t="s">
        <v>7035</v>
      </c>
      <c r="D3018" s="45" t="s">
        <v>634</v>
      </c>
      <c r="E3018" s="45" t="s">
        <v>6400</v>
      </c>
      <c r="F3018" s="45" t="s">
        <v>38</v>
      </c>
      <c r="G3018" s="45" t="s">
        <v>665</v>
      </c>
      <c r="H3018" s="45" t="s">
        <v>847</v>
      </c>
      <c r="I3018" s="46">
        <v>1</v>
      </c>
      <c r="J3018" s="45"/>
    </row>
    <row r="3019" spans="1:10" ht="16.5" x14ac:dyDescent="0.25">
      <c r="A3019" s="45" t="s">
        <v>631</v>
      </c>
      <c r="B3019" s="45" t="s">
        <v>7036</v>
      </c>
      <c r="C3019" s="45" t="s">
        <v>1744</v>
      </c>
      <c r="D3019" s="45" t="s">
        <v>634</v>
      </c>
      <c r="E3019" s="45" t="s">
        <v>7037</v>
      </c>
      <c r="F3019" s="45" t="s">
        <v>38</v>
      </c>
      <c r="G3019" s="45" t="s">
        <v>738</v>
      </c>
      <c r="H3019" s="45" t="s">
        <v>1035</v>
      </c>
      <c r="I3019" s="46">
        <v>2</v>
      </c>
      <c r="J3019" s="45"/>
    </row>
    <row r="3020" spans="1:10" ht="16.5" x14ac:dyDescent="0.25">
      <c r="A3020" s="45" t="s">
        <v>631</v>
      </c>
      <c r="B3020" s="45" t="s">
        <v>7038</v>
      </c>
      <c r="C3020" s="45" t="s">
        <v>7039</v>
      </c>
      <c r="D3020" s="45" t="s">
        <v>634</v>
      </c>
      <c r="E3020" s="45" t="s">
        <v>7040</v>
      </c>
      <c r="F3020" s="45" t="s">
        <v>473</v>
      </c>
      <c r="G3020" s="45" t="s">
        <v>636</v>
      </c>
      <c r="H3020" s="45" t="s">
        <v>7041</v>
      </c>
      <c r="I3020" s="46">
        <v>0</v>
      </c>
      <c r="J3020" s="45"/>
    </row>
    <row r="3021" spans="1:10" ht="16.5" x14ac:dyDescent="0.25">
      <c r="A3021" s="45" t="s">
        <v>631</v>
      </c>
      <c r="B3021" s="45" t="s">
        <v>7038</v>
      </c>
      <c r="C3021" s="45" t="s">
        <v>7039</v>
      </c>
      <c r="D3021" s="45" t="s">
        <v>634</v>
      </c>
      <c r="E3021" s="45" t="s">
        <v>7040</v>
      </c>
      <c r="F3021" s="45" t="s">
        <v>473</v>
      </c>
      <c r="G3021" s="45" t="s">
        <v>636</v>
      </c>
      <c r="H3021" s="45" t="s">
        <v>7042</v>
      </c>
      <c r="I3021" s="46">
        <v>0</v>
      </c>
      <c r="J3021" s="45"/>
    </row>
    <row r="3022" spans="1:10" ht="16.5" x14ac:dyDescent="0.25">
      <c r="A3022" s="45" t="s">
        <v>631</v>
      </c>
      <c r="B3022" s="45" t="s">
        <v>7043</v>
      </c>
      <c r="C3022" s="45" t="s">
        <v>7044</v>
      </c>
      <c r="D3022" s="45" t="s">
        <v>634</v>
      </c>
      <c r="E3022" s="45" t="s">
        <v>7045</v>
      </c>
      <c r="F3022" s="45" t="s">
        <v>473</v>
      </c>
      <c r="G3022" s="45" t="s">
        <v>738</v>
      </c>
      <c r="H3022" s="45" t="s">
        <v>7046</v>
      </c>
      <c r="I3022" s="46">
        <v>2</v>
      </c>
      <c r="J3022" s="45"/>
    </row>
    <row r="3023" spans="1:10" ht="16.5" x14ac:dyDescent="0.25">
      <c r="A3023" s="45" t="s">
        <v>858</v>
      </c>
      <c r="B3023" s="45" t="s">
        <v>7047</v>
      </c>
      <c r="C3023" s="45" t="s">
        <v>7048</v>
      </c>
      <c r="D3023" s="45" t="s">
        <v>634</v>
      </c>
      <c r="E3023" s="45" t="s">
        <v>7049</v>
      </c>
      <c r="F3023" s="45" t="s">
        <v>473</v>
      </c>
      <c r="G3023" s="45" t="s">
        <v>674</v>
      </c>
      <c r="H3023" s="45" t="s">
        <v>7050</v>
      </c>
      <c r="I3023" s="46">
        <v>1</v>
      </c>
      <c r="J3023" s="45"/>
    </row>
    <row r="3024" spans="1:10" ht="16.5" x14ac:dyDescent="0.25">
      <c r="A3024" s="45" t="s">
        <v>631</v>
      </c>
      <c r="B3024" s="45" t="s">
        <v>7051</v>
      </c>
      <c r="C3024" s="45" t="s">
        <v>7052</v>
      </c>
      <c r="D3024" s="45" t="s">
        <v>634</v>
      </c>
      <c r="E3024" s="45" t="s">
        <v>7053</v>
      </c>
      <c r="F3024" s="45" t="s">
        <v>38</v>
      </c>
      <c r="G3024" s="45" t="s">
        <v>674</v>
      </c>
      <c r="H3024" s="45" t="s">
        <v>1664</v>
      </c>
      <c r="I3024" s="46">
        <v>10</v>
      </c>
      <c r="J3024" s="45"/>
    </row>
    <row r="3025" spans="1:10" ht="16.5" x14ac:dyDescent="0.25">
      <c r="A3025" s="45" t="s">
        <v>655</v>
      </c>
      <c r="B3025" s="45" t="s">
        <v>7054</v>
      </c>
      <c r="C3025" s="45" t="s">
        <v>7055</v>
      </c>
      <c r="D3025" s="45" t="s">
        <v>634</v>
      </c>
      <c r="E3025" s="45" t="s">
        <v>7056</v>
      </c>
      <c r="F3025" s="45" t="s">
        <v>38</v>
      </c>
      <c r="G3025" s="45" t="s">
        <v>646</v>
      </c>
      <c r="H3025" s="45" t="s">
        <v>981</v>
      </c>
      <c r="I3025" s="46">
        <v>0</v>
      </c>
      <c r="J3025" s="45"/>
    </row>
    <row r="3026" spans="1:10" ht="16.5" x14ac:dyDescent="0.25">
      <c r="A3026" s="45" t="s">
        <v>655</v>
      </c>
      <c r="B3026" s="45" t="s">
        <v>7054</v>
      </c>
      <c r="C3026" s="45" t="s">
        <v>7055</v>
      </c>
      <c r="D3026" s="45" t="s">
        <v>634</v>
      </c>
      <c r="E3026" s="45" t="s">
        <v>7056</v>
      </c>
      <c r="F3026" s="45" t="s">
        <v>38</v>
      </c>
      <c r="G3026" s="45" t="s">
        <v>665</v>
      </c>
      <c r="H3026" s="45" t="s">
        <v>982</v>
      </c>
      <c r="I3026" s="46">
        <v>1</v>
      </c>
      <c r="J3026" s="45"/>
    </row>
    <row r="3027" spans="1:10" ht="16.5" x14ac:dyDescent="0.25">
      <c r="A3027" s="45" t="s">
        <v>655</v>
      </c>
      <c r="B3027" s="45" t="s">
        <v>7054</v>
      </c>
      <c r="C3027" s="45" t="s">
        <v>7055</v>
      </c>
      <c r="D3027" s="45" t="s">
        <v>634</v>
      </c>
      <c r="E3027" s="45" t="s">
        <v>7056</v>
      </c>
      <c r="F3027" s="45" t="s">
        <v>38</v>
      </c>
      <c r="G3027" s="45" t="s">
        <v>667</v>
      </c>
      <c r="H3027" s="45" t="s">
        <v>983</v>
      </c>
      <c r="I3027" s="46">
        <v>0</v>
      </c>
      <c r="J3027" s="45"/>
    </row>
    <row r="3028" spans="1:10" ht="16.5" x14ac:dyDescent="0.25">
      <c r="A3028" s="45" t="s">
        <v>631</v>
      </c>
      <c r="B3028" s="45" t="s">
        <v>7057</v>
      </c>
      <c r="C3028" s="45" t="s">
        <v>7058</v>
      </c>
      <c r="D3028" s="45" t="s">
        <v>634</v>
      </c>
      <c r="E3028" s="45" t="s">
        <v>7059</v>
      </c>
      <c r="F3028" s="45" t="s">
        <v>38</v>
      </c>
      <c r="G3028" s="45" t="s">
        <v>674</v>
      </c>
      <c r="H3028" s="45" t="s">
        <v>4266</v>
      </c>
      <c r="I3028" s="46">
        <v>20</v>
      </c>
      <c r="J3028" s="45"/>
    </row>
    <row r="3029" spans="1:10" ht="16.5" x14ac:dyDescent="0.25">
      <c r="A3029" s="45" t="s">
        <v>631</v>
      </c>
      <c r="B3029" s="45" t="s">
        <v>7060</v>
      </c>
      <c r="C3029" s="45" t="s">
        <v>7061</v>
      </c>
      <c r="D3029" s="45" t="s">
        <v>634</v>
      </c>
      <c r="E3029" s="45" t="s">
        <v>7062</v>
      </c>
      <c r="F3029" s="45" t="s">
        <v>50</v>
      </c>
      <c r="G3029" s="45" t="s">
        <v>674</v>
      </c>
      <c r="H3029" s="45" t="s">
        <v>4787</v>
      </c>
      <c r="I3029" s="46">
        <v>1</v>
      </c>
      <c r="J3029" s="45"/>
    </row>
    <row r="3030" spans="1:10" ht="16.5" x14ac:dyDescent="0.25">
      <c r="A3030" s="45" t="s">
        <v>631</v>
      </c>
      <c r="B3030" s="45" t="s">
        <v>7063</v>
      </c>
      <c r="C3030" s="45" t="s">
        <v>7064</v>
      </c>
      <c r="D3030" s="45" t="s">
        <v>699</v>
      </c>
      <c r="E3030" s="45" t="s">
        <v>7065</v>
      </c>
      <c r="F3030" s="45" t="s">
        <v>38</v>
      </c>
      <c r="G3030" s="45" t="s">
        <v>646</v>
      </c>
      <c r="H3030" s="45" t="s">
        <v>4467</v>
      </c>
      <c r="I3030" s="46">
        <v>4</v>
      </c>
      <c r="J3030" s="45"/>
    </row>
    <row r="3031" spans="1:10" ht="16.5" x14ac:dyDescent="0.25">
      <c r="A3031" s="45" t="s">
        <v>631</v>
      </c>
      <c r="B3031" s="45" t="s">
        <v>7066</v>
      </c>
      <c r="C3031" s="45" t="s">
        <v>4426</v>
      </c>
      <c r="D3031" s="45" t="s">
        <v>634</v>
      </c>
      <c r="E3031" s="45" t="s">
        <v>7067</v>
      </c>
      <c r="F3031" s="45" t="s">
        <v>38</v>
      </c>
      <c r="G3031" s="45" t="s">
        <v>646</v>
      </c>
      <c r="H3031" s="45" t="s">
        <v>1870</v>
      </c>
      <c r="I3031" s="46">
        <v>0</v>
      </c>
      <c r="J3031" s="45"/>
    </row>
    <row r="3032" spans="1:10" ht="16.5" x14ac:dyDescent="0.25">
      <c r="A3032" s="45" t="s">
        <v>631</v>
      </c>
      <c r="B3032" s="45" t="s">
        <v>7066</v>
      </c>
      <c r="C3032" s="45" t="s">
        <v>4426</v>
      </c>
      <c r="D3032" s="45" t="s">
        <v>699</v>
      </c>
      <c r="E3032" s="45" t="s">
        <v>7067</v>
      </c>
      <c r="F3032" s="45" t="s">
        <v>38</v>
      </c>
      <c r="G3032" s="45" t="s">
        <v>646</v>
      </c>
      <c r="H3032" s="45" t="s">
        <v>713</v>
      </c>
      <c r="I3032" s="46">
        <v>0</v>
      </c>
      <c r="J3032" s="45"/>
    </row>
    <row r="3033" spans="1:10" ht="16.5" x14ac:dyDescent="0.25">
      <c r="A3033" s="45" t="s">
        <v>631</v>
      </c>
      <c r="B3033" s="45" t="s">
        <v>7066</v>
      </c>
      <c r="C3033" s="45" t="s">
        <v>4426</v>
      </c>
      <c r="D3033" s="45" t="s">
        <v>699</v>
      </c>
      <c r="E3033" s="45" t="s">
        <v>7067</v>
      </c>
      <c r="F3033" s="45" t="s">
        <v>38</v>
      </c>
      <c r="G3033" s="45" t="s">
        <v>646</v>
      </c>
      <c r="H3033" s="45" t="s">
        <v>713</v>
      </c>
      <c r="I3033" s="46">
        <v>0</v>
      </c>
      <c r="J3033" s="45"/>
    </row>
    <row r="3034" spans="1:10" ht="16.5" x14ac:dyDescent="0.25">
      <c r="A3034" s="45" t="s">
        <v>631</v>
      </c>
      <c r="B3034" s="45" t="s">
        <v>7066</v>
      </c>
      <c r="C3034" s="45" t="s">
        <v>4426</v>
      </c>
      <c r="D3034" s="45" t="s">
        <v>699</v>
      </c>
      <c r="E3034" s="45" t="s">
        <v>7067</v>
      </c>
      <c r="F3034" s="45" t="s">
        <v>38</v>
      </c>
      <c r="G3034" s="45" t="s">
        <v>646</v>
      </c>
      <c r="H3034" s="45" t="s">
        <v>713</v>
      </c>
      <c r="I3034" s="46">
        <v>0</v>
      </c>
      <c r="J3034" s="45"/>
    </row>
    <row r="3035" spans="1:10" ht="16.5" x14ac:dyDescent="0.25">
      <c r="A3035" s="45" t="s">
        <v>631</v>
      </c>
      <c r="B3035" s="45" t="s">
        <v>7068</v>
      </c>
      <c r="C3035" s="45" t="s">
        <v>7069</v>
      </c>
      <c r="D3035" s="45" t="s">
        <v>634</v>
      </c>
      <c r="E3035" s="45" t="s">
        <v>7070</v>
      </c>
      <c r="F3035" s="45" t="s">
        <v>50</v>
      </c>
      <c r="G3035" s="45" t="s">
        <v>667</v>
      </c>
      <c r="H3035" s="45" t="s">
        <v>1016</v>
      </c>
      <c r="I3035" s="46">
        <v>9</v>
      </c>
      <c r="J3035" s="45"/>
    </row>
    <row r="3036" spans="1:10" ht="16.5" x14ac:dyDescent="0.25">
      <c r="A3036" s="45" t="s">
        <v>655</v>
      </c>
      <c r="B3036" s="45" t="s">
        <v>7071</v>
      </c>
      <c r="C3036" s="45" t="s">
        <v>7072</v>
      </c>
      <c r="D3036" s="45" t="s">
        <v>634</v>
      </c>
      <c r="E3036" s="45" t="s">
        <v>7073</v>
      </c>
      <c r="F3036" s="45" t="s">
        <v>38</v>
      </c>
      <c r="G3036" s="45" t="s">
        <v>665</v>
      </c>
      <c r="H3036" s="45" t="s">
        <v>982</v>
      </c>
      <c r="I3036" s="46">
        <v>1</v>
      </c>
      <c r="J3036" s="45"/>
    </row>
    <row r="3037" spans="1:10" ht="16.5" x14ac:dyDescent="0.25">
      <c r="A3037" s="45" t="s">
        <v>655</v>
      </c>
      <c r="B3037" s="45" t="s">
        <v>7071</v>
      </c>
      <c r="C3037" s="45" t="s">
        <v>7072</v>
      </c>
      <c r="D3037" s="45" t="s">
        <v>634</v>
      </c>
      <c r="E3037" s="45" t="s">
        <v>7073</v>
      </c>
      <c r="F3037" s="45" t="s">
        <v>38</v>
      </c>
      <c r="G3037" s="45" t="s">
        <v>667</v>
      </c>
      <c r="H3037" s="45" t="s">
        <v>983</v>
      </c>
      <c r="I3037" s="46">
        <v>0</v>
      </c>
      <c r="J3037" s="45"/>
    </row>
    <row r="3038" spans="1:10" ht="16.5" x14ac:dyDescent="0.25">
      <c r="A3038" s="45" t="s">
        <v>631</v>
      </c>
      <c r="B3038" s="45" t="s">
        <v>7074</v>
      </c>
      <c r="C3038" s="45" t="s">
        <v>7075</v>
      </c>
      <c r="D3038" s="45" t="s">
        <v>634</v>
      </c>
      <c r="E3038" s="45" t="s">
        <v>933</v>
      </c>
      <c r="F3038" s="45" t="s">
        <v>38</v>
      </c>
      <c r="G3038" s="45" t="s">
        <v>646</v>
      </c>
      <c r="H3038" s="45" t="s">
        <v>679</v>
      </c>
      <c r="I3038" s="46">
        <v>1</v>
      </c>
      <c r="J3038" s="45"/>
    </row>
    <row r="3039" spans="1:10" ht="16.5" x14ac:dyDescent="0.25">
      <c r="A3039" s="45" t="s">
        <v>631</v>
      </c>
      <c r="B3039" s="45" t="s">
        <v>7076</v>
      </c>
      <c r="C3039" s="45" t="s">
        <v>7077</v>
      </c>
      <c r="D3039" s="45" t="s">
        <v>634</v>
      </c>
      <c r="E3039" s="45" t="s">
        <v>4212</v>
      </c>
      <c r="F3039" s="45" t="s">
        <v>38</v>
      </c>
      <c r="G3039" s="45" t="s">
        <v>738</v>
      </c>
      <c r="H3039" s="45" t="s">
        <v>1897</v>
      </c>
      <c r="I3039" s="46">
        <v>9</v>
      </c>
      <c r="J3039" s="45"/>
    </row>
    <row r="3040" spans="1:10" ht="16.5" x14ac:dyDescent="0.25">
      <c r="A3040" s="45" t="s">
        <v>631</v>
      </c>
      <c r="B3040" s="45" t="s">
        <v>7076</v>
      </c>
      <c r="C3040" s="45" t="s">
        <v>7077</v>
      </c>
      <c r="D3040" s="45" t="s">
        <v>634</v>
      </c>
      <c r="E3040" s="45" t="s">
        <v>4212</v>
      </c>
      <c r="F3040" s="45" t="s">
        <v>38</v>
      </c>
      <c r="G3040" s="45" t="s">
        <v>738</v>
      </c>
      <c r="H3040" s="45" t="s">
        <v>870</v>
      </c>
      <c r="I3040" s="46">
        <v>4</v>
      </c>
      <c r="J3040" s="45"/>
    </row>
    <row r="3041" spans="1:10" ht="16.5" x14ac:dyDescent="0.25">
      <c r="A3041" s="45" t="s">
        <v>631</v>
      </c>
      <c r="B3041" s="45" t="s">
        <v>7078</v>
      </c>
      <c r="C3041" s="45" t="s">
        <v>7079</v>
      </c>
      <c r="D3041" s="45" t="s">
        <v>634</v>
      </c>
      <c r="E3041" s="45" t="s">
        <v>7080</v>
      </c>
      <c r="F3041" s="45" t="s">
        <v>50</v>
      </c>
      <c r="G3041" s="45" t="s">
        <v>636</v>
      </c>
      <c r="H3041" s="45" t="s">
        <v>1749</v>
      </c>
      <c r="I3041" s="46">
        <v>20</v>
      </c>
      <c r="J3041" s="45"/>
    </row>
    <row r="3042" spans="1:10" ht="16.5" x14ac:dyDescent="0.25">
      <c r="A3042" s="45" t="s">
        <v>631</v>
      </c>
      <c r="B3042" s="45" t="s">
        <v>7081</v>
      </c>
      <c r="C3042" s="45" t="s">
        <v>7082</v>
      </c>
      <c r="D3042" s="45" t="s">
        <v>634</v>
      </c>
      <c r="E3042" s="45" t="s">
        <v>7083</v>
      </c>
      <c r="F3042" s="45" t="s">
        <v>38</v>
      </c>
      <c r="G3042" s="45" t="s">
        <v>646</v>
      </c>
      <c r="H3042" s="45" t="s">
        <v>1960</v>
      </c>
      <c r="I3042" s="46">
        <v>20</v>
      </c>
      <c r="J3042" s="45"/>
    </row>
    <row r="3043" spans="1:10" ht="16.5" x14ac:dyDescent="0.25">
      <c r="A3043" s="45" t="s">
        <v>631</v>
      </c>
      <c r="B3043" s="45" t="s">
        <v>7084</v>
      </c>
      <c r="C3043" s="45" t="s">
        <v>7085</v>
      </c>
      <c r="D3043" s="45" t="s">
        <v>634</v>
      </c>
      <c r="E3043" s="45" t="s">
        <v>2088</v>
      </c>
      <c r="F3043" s="45" t="s">
        <v>38</v>
      </c>
      <c r="G3043" s="45" t="s">
        <v>646</v>
      </c>
      <c r="H3043" s="45" t="s">
        <v>726</v>
      </c>
      <c r="I3043" s="46">
        <v>1</v>
      </c>
      <c r="J3043" s="45"/>
    </row>
    <row r="3044" spans="1:10" ht="16.5" x14ac:dyDescent="0.25">
      <c r="A3044" s="45" t="s">
        <v>631</v>
      </c>
      <c r="B3044" s="45" t="s">
        <v>199</v>
      </c>
      <c r="C3044" s="45" t="s">
        <v>7086</v>
      </c>
      <c r="D3044" s="45" t="s">
        <v>699</v>
      </c>
      <c r="E3044" s="45" t="s">
        <v>7087</v>
      </c>
      <c r="F3044" s="45" t="s">
        <v>104</v>
      </c>
      <c r="G3044" s="45" t="s">
        <v>646</v>
      </c>
      <c r="H3044" s="45" t="s">
        <v>2297</v>
      </c>
      <c r="I3044" s="46">
        <v>1</v>
      </c>
      <c r="J3044" s="45"/>
    </row>
    <row r="3045" spans="1:10" ht="16.5" x14ac:dyDescent="0.25">
      <c r="A3045" s="45" t="s">
        <v>631</v>
      </c>
      <c r="B3045" s="45" t="s">
        <v>199</v>
      </c>
      <c r="C3045" s="45" t="s">
        <v>7086</v>
      </c>
      <c r="D3045" s="45" t="s">
        <v>699</v>
      </c>
      <c r="E3045" s="45" t="s">
        <v>7087</v>
      </c>
      <c r="F3045" s="45" t="s">
        <v>104</v>
      </c>
      <c r="G3045" s="45" t="s">
        <v>683</v>
      </c>
      <c r="H3045" s="45" t="s">
        <v>4924</v>
      </c>
      <c r="I3045" s="46">
        <v>0</v>
      </c>
      <c r="J3045" s="45"/>
    </row>
    <row r="3046" spans="1:10" ht="16.5" x14ac:dyDescent="0.25">
      <c r="A3046" s="45" t="s">
        <v>631</v>
      </c>
      <c r="B3046" s="45" t="s">
        <v>199</v>
      </c>
      <c r="C3046" s="45" t="s">
        <v>7086</v>
      </c>
      <c r="D3046" s="45" t="s">
        <v>699</v>
      </c>
      <c r="E3046" s="45" t="s">
        <v>7087</v>
      </c>
      <c r="F3046" s="45" t="s">
        <v>104</v>
      </c>
      <c r="G3046" s="45" t="s">
        <v>683</v>
      </c>
      <c r="H3046" s="45" t="s">
        <v>701</v>
      </c>
      <c r="I3046" s="46">
        <v>0</v>
      </c>
      <c r="J3046" s="45"/>
    </row>
    <row r="3047" spans="1:10" ht="16.5" x14ac:dyDescent="0.25">
      <c r="A3047" s="45" t="s">
        <v>631</v>
      </c>
      <c r="B3047" s="45" t="s">
        <v>199</v>
      </c>
      <c r="C3047" s="45" t="s">
        <v>7086</v>
      </c>
      <c r="D3047" s="45" t="s">
        <v>699</v>
      </c>
      <c r="E3047" s="45" t="s">
        <v>7087</v>
      </c>
      <c r="F3047" s="45" t="s">
        <v>104</v>
      </c>
      <c r="G3047" s="45" t="s">
        <v>683</v>
      </c>
      <c r="H3047" s="45" t="s">
        <v>701</v>
      </c>
      <c r="I3047" s="46">
        <v>0</v>
      </c>
      <c r="J3047" s="45"/>
    </row>
    <row r="3048" spans="1:10" ht="16.5" x14ac:dyDescent="0.25">
      <c r="A3048" s="45" t="s">
        <v>631</v>
      </c>
      <c r="B3048" s="45" t="s">
        <v>7088</v>
      </c>
      <c r="C3048" s="45" t="s">
        <v>7089</v>
      </c>
      <c r="D3048" s="45" t="s">
        <v>634</v>
      </c>
      <c r="E3048" s="45" t="s">
        <v>7090</v>
      </c>
      <c r="F3048" s="45" t="s">
        <v>50</v>
      </c>
      <c r="G3048" s="45" t="s">
        <v>674</v>
      </c>
      <c r="H3048" s="45" t="s">
        <v>5862</v>
      </c>
      <c r="I3048" s="46">
        <v>2</v>
      </c>
      <c r="J3048" s="45"/>
    </row>
    <row r="3049" spans="1:10" ht="16.5" x14ac:dyDescent="0.25">
      <c r="A3049" s="45" t="s">
        <v>631</v>
      </c>
      <c r="B3049" s="45" t="s">
        <v>7091</v>
      </c>
      <c r="C3049" s="45" t="s">
        <v>7092</v>
      </c>
      <c r="D3049" s="45" t="s">
        <v>634</v>
      </c>
      <c r="E3049" s="45" t="s">
        <v>7093</v>
      </c>
      <c r="F3049" s="45" t="s">
        <v>38</v>
      </c>
      <c r="G3049" s="45" t="s">
        <v>646</v>
      </c>
      <c r="H3049" s="45" t="s">
        <v>726</v>
      </c>
      <c r="I3049" s="46">
        <v>1</v>
      </c>
      <c r="J3049" s="45"/>
    </row>
    <row r="3050" spans="1:10" ht="16.5" x14ac:dyDescent="0.25">
      <c r="A3050" s="45" t="s">
        <v>631</v>
      </c>
      <c r="B3050" s="45" t="s">
        <v>7094</v>
      </c>
      <c r="C3050" s="45" t="s">
        <v>7095</v>
      </c>
      <c r="D3050" s="45" t="s">
        <v>634</v>
      </c>
      <c r="E3050" s="45" t="s">
        <v>7096</v>
      </c>
      <c r="F3050" s="45" t="s">
        <v>38</v>
      </c>
      <c r="G3050" s="45" t="s">
        <v>636</v>
      </c>
      <c r="H3050" s="45" t="s">
        <v>1379</v>
      </c>
      <c r="I3050" s="46">
        <v>1</v>
      </c>
      <c r="J3050" s="45"/>
    </row>
    <row r="3051" spans="1:10" ht="16.5" x14ac:dyDescent="0.25">
      <c r="A3051" s="45" t="s">
        <v>631</v>
      </c>
      <c r="B3051" s="45" t="s">
        <v>7097</v>
      </c>
      <c r="C3051" s="45" t="s">
        <v>1222</v>
      </c>
      <c r="D3051" s="45" t="s">
        <v>634</v>
      </c>
      <c r="E3051" s="45" t="s">
        <v>7098</v>
      </c>
      <c r="F3051" s="45" t="s">
        <v>38</v>
      </c>
      <c r="G3051" s="45" t="s">
        <v>667</v>
      </c>
      <c r="H3051" s="45" t="s">
        <v>668</v>
      </c>
      <c r="I3051" s="46">
        <v>2</v>
      </c>
      <c r="J3051" s="45"/>
    </row>
    <row r="3052" spans="1:10" ht="16.5" x14ac:dyDescent="0.25">
      <c r="A3052" s="45" t="s">
        <v>631</v>
      </c>
      <c r="B3052" s="45" t="s">
        <v>7099</v>
      </c>
      <c r="C3052" s="45" t="s">
        <v>1493</v>
      </c>
      <c r="D3052" s="45" t="s">
        <v>634</v>
      </c>
      <c r="E3052" s="45" t="s">
        <v>7100</v>
      </c>
      <c r="F3052" s="45" t="s">
        <v>38</v>
      </c>
      <c r="G3052" s="45" t="s">
        <v>646</v>
      </c>
      <c r="H3052" s="45" t="s">
        <v>897</v>
      </c>
      <c r="I3052" s="46">
        <v>1</v>
      </c>
      <c r="J3052" s="45"/>
    </row>
    <row r="3053" spans="1:10" ht="16.5" x14ac:dyDescent="0.25">
      <c r="A3053" s="45" t="s">
        <v>631</v>
      </c>
      <c r="B3053" s="45" t="s">
        <v>7099</v>
      </c>
      <c r="C3053" s="45" t="s">
        <v>1493</v>
      </c>
      <c r="D3053" s="45" t="s">
        <v>634</v>
      </c>
      <c r="E3053" s="45" t="s">
        <v>7100</v>
      </c>
      <c r="F3053" s="45" t="s">
        <v>38</v>
      </c>
      <c r="G3053" s="45" t="s">
        <v>665</v>
      </c>
      <c r="H3053" s="45" t="s">
        <v>1232</v>
      </c>
      <c r="I3053" s="46">
        <v>1</v>
      </c>
      <c r="J3053" s="45"/>
    </row>
    <row r="3054" spans="1:10" ht="16.5" x14ac:dyDescent="0.25">
      <c r="A3054" s="45" t="s">
        <v>631</v>
      </c>
      <c r="B3054" s="45" t="s">
        <v>7101</v>
      </c>
      <c r="C3054" s="45" t="s">
        <v>7102</v>
      </c>
      <c r="D3054" s="45" t="s">
        <v>634</v>
      </c>
      <c r="E3054" s="45" t="s">
        <v>7103</v>
      </c>
      <c r="F3054" s="45" t="s">
        <v>38</v>
      </c>
      <c r="G3054" s="45" t="s">
        <v>674</v>
      </c>
      <c r="H3054" s="45" t="s">
        <v>1216</v>
      </c>
      <c r="I3054" s="46">
        <v>1</v>
      </c>
      <c r="J3054" s="45"/>
    </row>
    <row r="3055" spans="1:10" ht="16.5" x14ac:dyDescent="0.25">
      <c r="A3055" s="45" t="s">
        <v>631</v>
      </c>
      <c r="B3055" s="45" t="s">
        <v>7104</v>
      </c>
      <c r="C3055" s="45" t="s">
        <v>5759</v>
      </c>
      <c r="D3055" s="45" t="s">
        <v>634</v>
      </c>
      <c r="E3055" s="45" t="s">
        <v>7105</v>
      </c>
      <c r="F3055" s="45" t="s">
        <v>38</v>
      </c>
      <c r="G3055" s="45" t="s">
        <v>646</v>
      </c>
      <c r="H3055" s="45" t="s">
        <v>987</v>
      </c>
      <c r="I3055" s="46">
        <v>1</v>
      </c>
      <c r="J3055" s="45"/>
    </row>
    <row r="3056" spans="1:10" ht="16.5" x14ac:dyDescent="0.25">
      <c r="A3056" s="45" t="s">
        <v>631</v>
      </c>
      <c r="B3056" s="45" t="s">
        <v>7106</v>
      </c>
      <c r="C3056" s="45" t="s">
        <v>4245</v>
      </c>
      <c r="D3056" s="45" t="s">
        <v>634</v>
      </c>
      <c r="E3056" s="45" t="s">
        <v>2023</v>
      </c>
      <c r="F3056" s="45" t="s">
        <v>38</v>
      </c>
      <c r="G3056" s="45" t="s">
        <v>646</v>
      </c>
      <c r="H3056" s="45" t="s">
        <v>679</v>
      </c>
      <c r="I3056" s="46">
        <v>1</v>
      </c>
      <c r="J3056" s="45"/>
    </row>
    <row r="3057" spans="1:10" ht="16.5" x14ac:dyDescent="0.25">
      <c r="A3057" s="45" t="s">
        <v>655</v>
      </c>
      <c r="B3057" s="45" t="s">
        <v>7107</v>
      </c>
      <c r="C3057" s="45" t="s">
        <v>6276</v>
      </c>
      <c r="D3057" s="45" t="s">
        <v>634</v>
      </c>
      <c r="E3057" s="45" t="s">
        <v>6277</v>
      </c>
      <c r="F3057" s="45" t="s">
        <v>473</v>
      </c>
      <c r="G3057" s="45" t="s">
        <v>659</v>
      </c>
      <c r="H3057" s="45" t="s">
        <v>2305</v>
      </c>
      <c r="I3057" s="46">
        <v>0</v>
      </c>
      <c r="J3057" s="45"/>
    </row>
    <row r="3058" spans="1:10" ht="16.5" x14ac:dyDescent="0.25">
      <c r="A3058" s="45" t="s">
        <v>655</v>
      </c>
      <c r="B3058" s="45" t="s">
        <v>7107</v>
      </c>
      <c r="C3058" s="45" t="s">
        <v>6276</v>
      </c>
      <c r="D3058" s="45" t="s">
        <v>634</v>
      </c>
      <c r="E3058" s="45" t="s">
        <v>6277</v>
      </c>
      <c r="F3058" s="45" t="s">
        <v>473</v>
      </c>
      <c r="G3058" s="45" t="s">
        <v>667</v>
      </c>
      <c r="H3058" s="45" t="s">
        <v>983</v>
      </c>
      <c r="I3058" s="46">
        <v>0</v>
      </c>
      <c r="J3058" s="45"/>
    </row>
    <row r="3059" spans="1:10" ht="16.5" x14ac:dyDescent="0.25">
      <c r="A3059" s="45" t="s">
        <v>631</v>
      </c>
      <c r="B3059" s="45" t="s">
        <v>7108</v>
      </c>
      <c r="C3059" s="45" t="s">
        <v>7109</v>
      </c>
      <c r="D3059" s="45" t="s">
        <v>634</v>
      </c>
      <c r="E3059" s="45" t="s">
        <v>7110</v>
      </c>
      <c r="F3059" s="45" t="s">
        <v>50</v>
      </c>
      <c r="G3059" s="45" t="s">
        <v>683</v>
      </c>
      <c r="H3059" s="45" t="s">
        <v>701</v>
      </c>
      <c r="I3059" s="46">
        <v>0</v>
      </c>
      <c r="J3059" s="45"/>
    </row>
    <row r="3060" spans="1:10" ht="16.5" x14ac:dyDescent="0.25">
      <c r="A3060" s="45" t="s">
        <v>631</v>
      </c>
      <c r="B3060" s="45" t="s">
        <v>7108</v>
      </c>
      <c r="C3060" s="45" t="s">
        <v>7109</v>
      </c>
      <c r="D3060" s="45" t="s">
        <v>634</v>
      </c>
      <c r="E3060" s="45" t="s">
        <v>7110</v>
      </c>
      <c r="F3060" s="45" t="s">
        <v>50</v>
      </c>
      <c r="G3060" s="45" t="s">
        <v>636</v>
      </c>
      <c r="H3060" s="45" t="s">
        <v>4258</v>
      </c>
      <c r="I3060" s="46">
        <v>2</v>
      </c>
      <c r="J3060" s="45"/>
    </row>
    <row r="3061" spans="1:10" ht="16.5" x14ac:dyDescent="0.25">
      <c r="A3061" s="45" t="s">
        <v>631</v>
      </c>
      <c r="B3061" s="45" t="s">
        <v>7111</v>
      </c>
      <c r="C3061" s="45" t="s">
        <v>7112</v>
      </c>
      <c r="D3061" s="45" t="s">
        <v>634</v>
      </c>
      <c r="E3061" s="45" t="s">
        <v>7113</v>
      </c>
      <c r="F3061" s="45" t="s">
        <v>50</v>
      </c>
      <c r="G3061" s="45" t="s">
        <v>674</v>
      </c>
      <c r="H3061" s="45" t="s">
        <v>1333</v>
      </c>
      <c r="I3061" s="46">
        <v>2</v>
      </c>
      <c r="J3061" s="45"/>
    </row>
    <row r="3062" spans="1:10" ht="16.5" x14ac:dyDescent="0.25">
      <c r="A3062" s="45" t="s">
        <v>631</v>
      </c>
      <c r="B3062" s="45" t="s">
        <v>7114</v>
      </c>
      <c r="C3062" s="45" t="s">
        <v>7115</v>
      </c>
      <c r="D3062" s="45" t="s">
        <v>634</v>
      </c>
      <c r="E3062" s="45" t="s">
        <v>7116</v>
      </c>
      <c r="F3062" s="45" t="s">
        <v>50</v>
      </c>
      <c r="G3062" s="45" t="s">
        <v>674</v>
      </c>
      <c r="H3062" s="45" t="s">
        <v>820</v>
      </c>
      <c r="I3062" s="46">
        <v>1</v>
      </c>
      <c r="J3062" s="45"/>
    </row>
    <row r="3063" spans="1:10" ht="16.5" x14ac:dyDescent="0.25">
      <c r="A3063" s="45" t="s">
        <v>631</v>
      </c>
      <c r="B3063" s="45" t="s">
        <v>7117</v>
      </c>
      <c r="C3063" s="45" t="s">
        <v>2105</v>
      </c>
      <c r="D3063" s="45" t="s">
        <v>699</v>
      </c>
      <c r="E3063" s="45" t="s">
        <v>7118</v>
      </c>
      <c r="F3063" s="45" t="s">
        <v>38</v>
      </c>
      <c r="G3063" s="45" t="s">
        <v>646</v>
      </c>
      <c r="H3063" s="45" t="s">
        <v>1891</v>
      </c>
      <c r="I3063" s="46">
        <v>0</v>
      </c>
      <c r="J3063" s="45"/>
    </row>
    <row r="3064" spans="1:10" ht="16.5" x14ac:dyDescent="0.25">
      <c r="A3064" s="45" t="s">
        <v>631</v>
      </c>
      <c r="B3064" s="45" t="s">
        <v>7117</v>
      </c>
      <c r="C3064" s="45" t="s">
        <v>2105</v>
      </c>
      <c r="D3064" s="45" t="s">
        <v>699</v>
      </c>
      <c r="E3064" s="45" t="s">
        <v>7118</v>
      </c>
      <c r="F3064" s="45" t="s">
        <v>38</v>
      </c>
      <c r="G3064" s="45" t="s">
        <v>646</v>
      </c>
      <c r="H3064" s="45" t="s">
        <v>812</v>
      </c>
      <c r="I3064" s="46">
        <v>22</v>
      </c>
      <c r="J3064" s="45"/>
    </row>
    <row r="3065" spans="1:10" ht="16.5" x14ac:dyDescent="0.25">
      <c r="A3065" s="45" t="s">
        <v>631</v>
      </c>
      <c r="B3065" s="45" t="s">
        <v>7117</v>
      </c>
      <c r="C3065" s="45" t="s">
        <v>2105</v>
      </c>
      <c r="D3065" s="45" t="s">
        <v>699</v>
      </c>
      <c r="E3065" s="45" t="s">
        <v>7118</v>
      </c>
      <c r="F3065" s="45" t="s">
        <v>38</v>
      </c>
      <c r="G3065" s="45" t="s">
        <v>646</v>
      </c>
      <c r="H3065" s="45" t="s">
        <v>713</v>
      </c>
      <c r="I3065" s="46">
        <v>0</v>
      </c>
      <c r="J3065" s="45"/>
    </row>
    <row r="3066" spans="1:10" ht="16.5" x14ac:dyDescent="0.25">
      <c r="A3066" s="45" t="s">
        <v>631</v>
      </c>
      <c r="B3066" s="45" t="s">
        <v>7117</v>
      </c>
      <c r="C3066" s="45" t="s">
        <v>2105</v>
      </c>
      <c r="D3066" s="45" t="s">
        <v>699</v>
      </c>
      <c r="E3066" s="45" t="s">
        <v>7118</v>
      </c>
      <c r="F3066" s="45" t="s">
        <v>38</v>
      </c>
      <c r="G3066" s="45" t="s">
        <v>646</v>
      </c>
      <c r="H3066" s="45" t="s">
        <v>713</v>
      </c>
      <c r="I3066" s="46">
        <v>0</v>
      </c>
      <c r="J3066" s="45"/>
    </row>
    <row r="3067" spans="1:10" ht="16.5" x14ac:dyDescent="0.25">
      <c r="A3067" s="45" t="s">
        <v>648</v>
      </c>
      <c r="B3067" s="45" t="s">
        <v>155</v>
      </c>
      <c r="C3067" s="45" t="s">
        <v>7119</v>
      </c>
      <c r="D3067" s="45" t="s">
        <v>699</v>
      </c>
      <c r="E3067" s="45" t="s">
        <v>7120</v>
      </c>
      <c r="F3067" s="45" t="s">
        <v>42</v>
      </c>
      <c r="G3067" s="45" t="s">
        <v>663</v>
      </c>
      <c r="H3067" s="45" t="s">
        <v>2296</v>
      </c>
      <c r="I3067" s="46">
        <v>23</v>
      </c>
      <c r="J3067" s="45" t="s">
        <v>7121</v>
      </c>
    </row>
    <row r="3068" spans="1:10" ht="16.5" x14ac:dyDescent="0.25">
      <c r="A3068" s="45" t="s">
        <v>648</v>
      </c>
      <c r="B3068" s="45" t="s">
        <v>155</v>
      </c>
      <c r="C3068" s="45" t="s">
        <v>7119</v>
      </c>
      <c r="D3068" s="45" t="s">
        <v>699</v>
      </c>
      <c r="E3068" s="45" t="s">
        <v>7120</v>
      </c>
      <c r="F3068" s="45" t="s">
        <v>42</v>
      </c>
      <c r="G3068" s="45" t="s">
        <v>646</v>
      </c>
      <c r="H3068" s="45" t="s">
        <v>2297</v>
      </c>
      <c r="I3068" s="46">
        <v>50</v>
      </c>
      <c r="J3068" s="45" t="s">
        <v>7121</v>
      </c>
    </row>
    <row r="3069" spans="1:10" ht="16.5" x14ac:dyDescent="0.25">
      <c r="A3069" s="45" t="s">
        <v>648</v>
      </c>
      <c r="B3069" s="45" t="s">
        <v>155</v>
      </c>
      <c r="C3069" s="45" t="s">
        <v>7119</v>
      </c>
      <c r="D3069" s="45" t="s">
        <v>699</v>
      </c>
      <c r="E3069" s="45" t="s">
        <v>7120</v>
      </c>
      <c r="F3069" s="45" t="s">
        <v>42</v>
      </c>
      <c r="G3069" s="45" t="s">
        <v>683</v>
      </c>
      <c r="H3069" s="45" t="s">
        <v>3217</v>
      </c>
      <c r="I3069" s="46">
        <v>28</v>
      </c>
      <c r="J3069" s="45" t="s">
        <v>7121</v>
      </c>
    </row>
    <row r="3070" spans="1:10" ht="16.5" x14ac:dyDescent="0.25">
      <c r="A3070" s="45" t="s">
        <v>648</v>
      </c>
      <c r="B3070" s="45" t="s">
        <v>155</v>
      </c>
      <c r="C3070" s="45" t="s">
        <v>7119</v>
      </c>
      <c r="D3070" s="45" t="s">
        <v>699</v>
      </c>
      <c r="E3070" s="45" t="s">
        <v>7120</v>
      </c>
      <c r="F3070" s="45" t="s">
        <v>42</v>
      </c>
      <c r="G3070" s="45" t="s">
        <v>683</v>
      </c>
      <c r="H3070" s="45" t="s">
        <v>701</v>
      </c>
      <c r="I3070" s="46">
        <v>0</v>
      </c>
      <c r="J3070" s="45" t="s">
        <v>7122</v>
      </c>
    </row>
    <row r="3071" spans="1:10" ht="16.5" x14ac:dyDescent="0.25">
      <c r="A3071" s="45" t="s">
        <v>648</v>
      </c>
      <c r="B3071" s="45" t="s">
        <v>155</v>
      </c>
      <c r="C3071" s="45" t="s">
        <v>7119</v>
      </c>
      <c r="D3071" s="45" t="s">
        <v>699</v>
      </c>
      <c r="E3071" s="45" t="s">
        <v>7120</v>
      </c>
      <c r="F3071" s="45" t="s">
        <v>42</v>
      </c>
      <c r="G3071" s="45" t="s">
        <v>683</v>
      </c>
      <c r="H3071" s="45" t="s">
        <v>701</v>
      </c>
      <c r="I3071" s="46">
        <v>0</v>
      </c>
      <c r="J3071" s="45" t="s">
        <v>7121</v>
      </c>
    </row>
    <row r="3072" spans="1:10" ht="16.5" x14ac:dyDescent="0.25">
      <c r="A3072" s="45" t="s">
        <v>648</v>
      </c>
      <c r="B3072" s="45" t="s">
        <v>155</v>
      </c>
      <c r="C3072" s="45" t="s">
        <v>7119</v>
      </c>
      <c r="D3072" s="45" t="s">
        <v>699</v>
      </c>
      <c r="E3072" s="45" t="s">
        <v>7120</v>
      </c>
      <c r="F3072" s="45" t="s">
        <v>42</v>
      </c>
      <c r="G3072" s="45" t="s">
        <v>683</v>
      </c>
      <c r="H3072" s="45" t="s">
        <v>5046</v>
      </c>
      <c r="I3072" s="46">
        <v>0</v>
      </c>
      <c r="J3072" s="45" t="s">
        <v>7122</v>
      </c>
    </row>
    <row r="3073" spans="1:10" ht="16.5" x14ac:dyDescent="0.25">
      <c r="A3073" s="45" t="s">
        <v>648</v>
      </c>
      <c r="B3073" s="45" t="s">
        <v>155</v>
      </c>
      <c r="C3073" s="45" t="s">
        <v>7119</v>
      </c>
      <c r="D3073" s="45" t="s">
        <v>699</v>
      </c>
      <c r="E3073" s="45" t="s">
        <v>7120</v>
      </c>
      <c r="F3073" s="45" t="s">
        <v>42</v>
      </c>
      <c r="G3073" s="45" t="s">
        <v>683</v>
      </c>
      <c r="H3073" s="45" t="s">
        <v>3004</v>
      </c>
      <c r="I3073" s="46">
        <v>0</v>
      </c>
      <c r="J3073" s="45" t="s">
        <v>3910</v>
      </c>
    </row>
    <row r="3074" spans="1:10" ht="16.5" x14ac:dyDescent="0.25">
      <c r="A3074" s="45" t="s">
        <v>648</v>
      </c>
      <c r="B3074" s="45" t="s">
        <v>155</v>
      </c>
      <c r="C3074" s="45" t="s">
        <v>7119</v>
      </c>
      <c r="D3074" s="45" t="s">
        <v>699</v>
      </c>
      <c r="E3074" s="45" t="s">
        <v>7120</v>
      </c>
      <c r="F3074" s="45" t="s">
        <v>42</v>
      </c>
      <c r="G3074" s="45" t="s">
        <v>754</v>
      </c>
      <c r="H3074" s="45" t="s">
        <v>755</v>
      </c>
      <c r="I3074" s="46">
        <v>0</v>
      </c>
      <c r="J3074" s="45" t="s">
        <v>7123</v>
      </c>
    </row>
    <row r="3075" spans="1:10" ht="16.5" x14ac:dyDescent="0.25">
      <c r="A3075" s="45" t="s">
        <v>631</v>
      </c>
      <c r="B3075" s="45" t="s">
        <v>7124</v>
      </c>
      <c r="C3075" s="45" t="s">
        <v>7125</v>
      </c>
      <c r="D3075" s="45" t="s">
        <v>699</v>
      </c>
      <c r="E3075" s="45" t="s">
        <v>7126</v>
      </c>
      <c r="F3075" s="45" t="s">
        <v>38</v>
      </c>
      <c r="G3075" s="45" t="s">
        <v>646</v>
      </c>
      <c r="H3075" s="45" t="s">
        <v>1087</v>
      </c>
      <c r="I3075" s="46">
        <v>2</v>
      </c>
      <c r="J3075" s="45"/>
    </row>
    <row r="3076" spans="1:10" ht="16.5" x14ac:dyDescent="0.25">
      <c r="A3076" s="45" t="s">
        <v>631</v>
      </c>
      <c r="B3076" s="45" t="s">
        <v>7127</v>
      </c>
      <c r="C3076" s="45" t="s">
        <v>1449</v>
      </c>
      <c r="D3076" s="45" t="s">
        <v>634</v>
      </c>
      <c r="E3076" s="45" t="s">
        <v>7128</v>
      </c>
      <c r="F3076" s="45" t="s">
        <v>38</v>
      </c>
      <c r="G3076" s="45" t="s">
        <v>659</v>
      </c>
      <c r="H3076" s="45" t="s">
        <v>1451</v>
      </c>
      <c r="I3076" s="46">
        <v>1</v>
      </c>
      <c r="J3076" s="45"/>
    </row>
    <row r="3077" spans="1:10" ht="16.5" x14ac:dyDescent="0.25">
      <c r="A3077" s="45" t="s">
        <v>631</v>
      </c>
      <c r="B3077" s="45" t="s">
        <v>7129</v>
      </c>
      <c r="C3077" s="45" t="s">
        <v>7130</v>
      </c>
      <c r="D3077" s="45" t="s">
        <v>699</v>
      </c>
      <c r="E3077" s="45" t="s">
        <v>7131</v>
      </c>
      <c r="F3077" s="45" t="s">
        <v>42</v>
      </c>
      <c r="G3077" s="45" t="s">
        <v>646</v>
      </c>
      <c r="H3077" s="45" t="s">
        <v>812</v>
      </c>
      <c r="I3077" s="46">
        <v>0</v>
      </c>
      <c r="J3077" s="45"/>
    </row>
    <row r="3078" spans="1:10" ht="16.5" x14ac:dyDescent="0.25">
      <c r="A3078" s="45" t="s">
        <v>631</v>
      </c>
      <c r="B3078" s="45" t="s">
        <v>7129</v>
      </c>
      <c r="C3078" s="45" t="s">
        <v>7130</v>
      </c>
      <c r="D3078" s="45" t="s">
        <v>699</v>
      </c>
      <c r="E3078" s="45" t="s">
        <v>7131</v>
      </c>
      <c r="F3078" s="45" t="s">
        <v>42</v>
      </c>
      <c r="G3078" s="45" t="s">
        <v>1319</v>
      </c>
      <c r="H3078" s="45" t="s">
        <v>3069</v>
      </c>
      <c r="I3078" s="46">
        <v>0</v>
      </c>
      <c r="J3078" s="45"/>
    </row>
    <row r="3079" spans="1:10" ht="16.5" x14ac:dyDescent="0.25">
      <c r="A3079" s="45" t="s">
        <v>631</v>
      </c>
      <c r="B3079" s="45" t="s">
        <v>7132</v>
      </c>
      <c r="C3079" s="45" t="s">
        <v>6237</v>
      </c>
      <c r="D3079" s="45" t="s">
        <v>634</v>
      </c>
      <c r="E3079" s="45" t="s">
        <v>7133</v>
      </c>
      <c r="F3079" s="45" t="s">
        <v>38</v>
      </c>
      <c r="G3079" s="45" t="s">
        <v>636</v>
      </c>
      <c r="H3079" s="45" t="s">
        <v>5891</v>
      </c>
      <c r="I3079" s="46">
        <v>10</v>
      </c>
      <c r="J3079" s="45"/>
    </row>
    <row r="3080" spans="1:10" ht="16.5" x14ac:dyDescent="0.25">
      <c r="A3080" s="45" t="s">
        <v>631</v>
      </c>
      <c r="B3080" s="45" t="s">
        <v>7134</v>
      </c>
      <c r="C3080" s="45" t="s">
        <v>7135</v>
      </c>
      <c r="D3080" s="45" t="s">
        <v>699</v>
      </c>
      <c r="E3080" s="45" t="s">
        <v>7136</v>
      </c>
      <c r="F3080" s="45" t="s">
        <v>47</v>
      </c>
      <c r="G3080" s="45" t="s">
        <v>683</v>
      </c>
      <c r="H3080" s="45" t="s">
        <v>7137</v>
      </c>
      <c r="I3080" s="46">
        <v>0</v>
      </c>
      <c r="J3080" s="45"/>
    </row>
    <row r="3081" spans="1:10" ht="16.5" x14ac:dyDescent="0.25">
      <c r="A3081" s="45" t="s">
        <v>631</v>
      </c>
      <c r="B3081" s="45" t="s">
        <v>7134</v>
      </c>
      <c r="C3081" s="45" t="s">
        <v>7135</v>
      </c>
      <c r="D3081" s="45" t="s">
        <v>699</v>
      </c>
      <c r="E3081" s="45" t="s">
        <v>7136</v>
      </c>
      <c r="F3081" s="45" t="s">
        <v>47</v>
      </c>
      <c r="G3081" s="45" t="s">
        <v>683</v>
      </c>
      <c r="H3081" s="45" t="s">
        <v>701</v>
      </c>
      <c r="I3081" s="46">
        <v>0</v>
      </c>
      <c r="J3081" s="45"/>
    </row>
    <row r="3082" spans="1:10" ht="16.5" x14ac:dyDescent="0.25">
      <c r="A3082" s="45" t="s">
        <v>631</v>
      </c>
      <c r="B3082" s="45" t="s">
        <v>7134</v>
      </c>
      <c r="C3082" s="45" t="s">
        <v>7135</v>
      </c>
      <c r="D3082" s="45" t="s">
        <v>699</v>
      </c>
      <c r="E3082" s="45" t="s">
        <v>7136</v>
      </c>
      <c r="F3082" s="45" t="s">
        <v>47</v>
      </c>
      <c r="G3082" s="45" t="s">
        <v>754</v>
      </c>
      <c r="H3082" s="45" t="s">
        <v>755</v>
      </c>
      <c r="I3082" s="46">
        <v>0</v>
      </c>
      <c r="J3082" s="45"/>
    </row>
    <row r="3083" spans="1:10" ht="16.5" x14ac:dyDescent="0.25">
      <c r="A3083" s="45" t="s">
        <v>631</v>
      </c>
      <c r="B3083" s="45" t="s">
        <v>471</v>
      </c>
      <c r="C3083" s="45" t="s">
        <v>7138</v>
      </c>
      <c r="D3083" s="45" t="s">
        <v>634</v>
      </c>
      <c r="E3083" s="45" t="s">
        <v>7139</v>
      </c>
      <c r="F3083" s="45" t="s">
        <v>50</v>
      </c>
      <c r="G3083" s="45" t="s">
        <v>674</v>
      </c>
      <c r="H3083" s="45" t="s">
        <v>7140</v>
      </c>
      <c r="I3083" s="46">
        <v>0</v>
      </c>
      <c r="J3083" s="45"/>
    </row>
    <row r="3084" spans="1:10" ht="16.5" x14ac:dyDescent="0.25">
      <c r="A3084" s="45" t="s">
        <v>631</v>
      </c>
      <c r="B3084" s="45" t="s">
        <v>7141</v>
      </c>
      <c r="C3084" s="45" t="s">
        <v>7142</v>
      </c>
      <c r="D3084" s="45" t="s">
        <v>634</v>
      </c>
      <c r="E3084" s="45" t="s">
        <v>7143</v>
      </c>
      <c r="F3084" s="45" t="s">
        <v>50</v>
      </c>
      <c r="G3084" s="45" t="s">
        <v>663</v>
      </c>
      <c r="H3084" s="45" t="s">
        <v>7144</v>
      </c>
      <c r="I3084" s="46">
        <v>4</v>
      </c>
      <c r="J3084" s="45"/>
    </row>
    <row r="3085" spans="1:10" ht="16.5" x14ac:dyDescent="0.25">
      <c r="A3085" s="45" t="s">
        <v>631</v>
      </c>
      <c r="B3085" s="45" t="s">
        <v>7145</v>
      </c>
      <c r="C3085" s="45" t="s">
        <v>7146</v>
      </c>
      <c r="D3085" s="45" t="s">
        <v>634</v>
      </c>
      <c r="E3085" s="45" t="s">
        <v>7147</v>
      </c>
      <c r="F3085" s="45" t="s">
        <v>50</v>
      </c>
      <c r="G3085" s="45" t="s">
        <v>674</v>
      </c>
      <c r="H3085" s="45" t="s">
        <v>7148</v>
      </c>
      <c r="I3085" s="46">
        <v>1</v>
      </c>
      <c r="J3085" s="45"/>
    </row>
    <row r="3086" spans="1:10" ht="16.5" x14ac:dyDescent="0.25">
      <c r="A3086" s="45" t="s">
        <v>631</v>
      </c>
      <c r="B3086" s="45" t="s">
        <v>7149</v>
      </c>
      <c r="C3086" s="45" t="s">
        <v>7150</v>
      </c>
      <c r="D3086" s="45" t="s">
        <v>634</v>
      </c>
      <c r="E3086" s="45" t="s">
        <v>7151</v>
      </c>
      <c r="F3086" s="45" t="s">
        <v>50</v>
      </c>
      <c r="G3086" s="45" t="s">
        <v>674</v>
      </c>
      <c r="H3086" s="45" t="s">
        <v>2577</v>
      </c>
      <c r="I3086" s="46">
        <v>7</v>
      </c>
      <c r="J3086" s="45"/>
    </row>
    <row r="3087" spans="1:10" ht="16.5" x14ac:dyDescent="0.25">
      <c r="A3087" s="45" t="s">
        <v>648</v>
      </c>
      <c r="B3087" s="45" t="s">
        <v>273</v>
      </c>
      <c r="C3087" s="45" t="s">
        <v>7152</v>
      </c>
      <c r="D3087" s="45" t="s">
        <v>634</v>
      </c>
      <c r="E3087" s="45" t="s">
        <v>7153</v>
      </c>
      <c r="F3087" s="45" t="s">
        <v>50</v>
      </c>
      <c r="G3087" s="45" t="s">
        <v>674</v>
      </c>
      <c r="H3087" s="45" t="s">
        <v>7154</v>
      </c>
      <c r="I3087" s="46">
        <v>6</v>
      </c>
      <c r="J3087" s="45" t="s">
        <v>7019</v>
      </c>
    </row>
    <row r="3088" spans="1:10" ht="16.5" x14ac:dyDescent="0.25">
      <c r="A3088" s="45" t="s">
        <v>808</v>
      </c>
      <c r="B3088" s="45" t="s">
        <v>7155</v>
      </c>
      <c r="C3088" s="45" t="s">
        <v>7156</v>
      </c>
      <c r="D3088" s="45" t="s">
        <v>699</v>
      </c>
      <c r="E3088" s="45" t="s">
        <v>7157</v>
      </c>
      <c r="F3088" s="45" t="s">
        <v>38</v>
      </c>
      <c r="G3088" s="45" t="s">
        <v>646</v>
      </c>
      <c r="H3088" s="45" t="s">
        <v>812</v>
      </c>
      <c r="I3088" s="46">
        <v>0</v>
      </c>
      <c r="J3088" s="45"/>
    </row>
    <row r="3089" spans="1:10" ht="16.5" x14ac:dyDescent="0.25">
      <c r="A3089" s="45" t="s">
        <v>808</v>
      </c>
      <c r="B3089" s="45" t="s">
        <v>7155</v>
      </c>
      <c r="C3089" s="45" t="s">
        <v>7156</v>
      </c>
      <c r="D3089" s="45" t="s">
        <v>813</v>
      </c>
      <c r="E3089" s="45" t="s">
        <v>7157</v>
      </c>
      <c r="F3089" s="45" t="s">
        <v>38</v>
      </c>
      <c r="G3089" s="45" t="s">
        <v>646</v>
      </c>
      <c r="H3089" s="45" t="s">
        <v>713</v>
      </c>
      <c r="I3089" s="46">
        <v>2</v>
      </c>
      <c r="J3089" s="45"/>
    </row>
    <row r="3090" spans="1:10" ht="16.5" x14ac:dyDescent="0.25">
      <c r="A3090" s="45" t="s">
        <v>808</v>
      </c>
      <c r="B3090" s="45" t="s">
        <v>7158</v>
      </c>
      <c r="C3090" s="45" t="s">
        <v>7159</v>
      </c>
      <c r="D3090" s="45" t="s">
        <v>634</v>
      </c>
      <c r="E3090" s="45" t="s">
        <v>7160</v>
      </c>
      <c r="F3090" s="45" t="s">
        <v>38</v>
      </c>
      <c r="G3090" s="45" t="s">
        <v>667</v>
      </c>
      <c r="H3090" s="45" t="s">
        <v>1291</v>
      </c>
      <c r="I3090" s="46">
        <v>1</v>
      </c>
      <c r="J3090" s="45"/>
    </row>
    <row r="3091" spans="1:10" ht="16.5" x14ac:dyDescent="0.25">
      <c r="A3091" s="45" t="s">
        <v>655</v>
      </c>
      <c r="B3091" s="45" t="s">
        <v>7161</v>
      </c>
      <c r="C3091" s="45" t="s">
        <v>3211</v>
      </c>
      <c r="D3091" s="45" t="s">
        <v>634</v>
      </c>
      <c r="E3091" s="45" t="s">
        <v>3212</v>
      </c>
      <c r="F3091" s="45" t="s">
        <v>473</v>
      </c>
      <c r="G3091" s="45" t="s">
        <v>659</v>
      </c>
      <c r="H3091" s="45" t="s">
        <v>948</v>
      </c>
      <c r="I3091" s="46">
        <v>0</v>
      </c>
      <c r="J3091" s="45"/>
    </row>
    <row r="3092" spans="1:10" ht="16.5" x14ac:dyDescent="0.25">
      <c r="A3092" s="45" t="s">
        <v>631</v>
      </c>
      <c r="B3092" s="45" t="s">
        <v>7162</v>
      </c>
      <c r="C3092" s="45" t="s">
        <v>7163</v>
      </c>
      <c r="D3092" s="45" t="s">
        <v>634</v>
      </c>
      <c r="E3092" s="45" t="s">
        <v>7164</v>
      </c>
      <c r="F3092" s="45" t="s">
        <v>50</v>
      </c>
      <c r="G3092" s="45" t="s">
        <v>674</v>
      </c>
      <c r="H3092" s="45" t="s">
        <v>2706</v>
      </c>
      <c r="I3092" s="46">
        <v>6</v>
      </c>
      <c r="J3092" s="45"/>
    </row>
    <row r="3093" spans="1:10" ht="16.5" x14ac:dyDescent="0.25">
      <c r="A3093" s="45" t="s">
        <v>655</v>
      </c>
      <c r="B3093" s="45" t="s">
        <v>7165</v>
      </c>
      <c r="C3093" s="45" t="s">
        <v>7166</v>
      </c>
      <c r="D3093" s="45" t="s">
        <v>634</v>
      </c>
      <c r="E3093" s="45" t="s">
        <v>7167</v>
      </c>
      <c r="F3093" s="45" t="s">
        <v>38</v>
      </c>
      <c r="G3093" s="45" t="s">
        <v>646</v>
      </c>
      <c r="H3093" s="45" t="s">
        <v>981</v>
      </c>
      <c r="I3093" s="46">
        <v>13</v>
      </c>
      <c r="J3093" s="45"/>
    </row>
    <row r="3094" spans="1:10" ht="16.5" x14ac:dyDescent="0.25">
      <c r="A3094" s="45" t="s">
        <v>655</v>
      </c>
      <c r="B3094" s="45" t="s">
        <v>7165</v>
      </c>
      <c r="C3094" s="45" t="s">
        <v>7166</v>
      </c>
      <c r="D3094" s="45" t="s">
        <v>634</v>
      </c>
      <c r="E3094" s="45" t="s">
        <v>7167</v>
      </c>
      <c r="F3094" s="45" t="s">
        <v>38</v>
      </c>
      <c r="G3094" s="45" t="s">
        <v>665</v>
      </c>
      <c r="H3094" s="45" t="s">
        <v>982</v>
      </c>
      <c r="I3094" s="46">
        <v>11</v>
      </c>
      <c r="J3094" s="45"/>
    </row>
    <row r="3095" spans="1:10" ht="16.5" x14ac:dyDescent="0.25">
      <c r="A3095" s="45" t="s">
        <v>655</v>
      </c>
      <c r="B3095" s="45" t="s">
        <v>7165</v>
      </c>
      <c r="C3095" s="45" t="s">
        <v>7166</v>
      </c>
      <c r="D3095" s="45" t="s">
        <v>634</v>
      </c>
      <c r="E3095" s="45" t="s">
        <v>7167</v>
      </c>
      <c r="F3095" s="45" t="s">
        <v>38</v>
      </c>
      <c r="G3095" s="45" t="s">
        <v>667</v>
      </c>
      <c r="H3095" s="45" t="s">
        <v>983</v>
      </c>
      <c r="I3095" s="46">
        <v>0</v>
      </c>
      <c r="J3095" s="45"/>
    </row>
    <row r="3096" spans="1:10" ht="16.5" x14ac:dyDescent="0.25">
      <c r="A3096" s="45" t="s">
        <v>655</v>
      </c>
      <c r="B3096" s="45" t="s">
        <v>7168</v>
      </c>
      <c r="C3096" s="45" t="s">
        <v>7169</v>
      </c>
      <c r="D3096" s="45" t="s">
        <v>634</v>
      </c>
      <c r="E3096" s="45" t="s">
        <v>7170</v>
      </c>
      <c r="F3096" s="45" t="s">
        <v>38</v>
      </c>
      <c r="G3096" s="45" t="s">
        <v>646</v>
      </c>
      <c r="H3096" s="45" t="s">
        <v>981</v>
      </c>
      <c r="I3096" s="46">
        <v>0</v>
      </c>
      <c r="J3096" s="45"/>
    </row>
    <row r="3097" spans="1:10" ht="16.5" x14ac:dyDescent="0.25">
      <c r="A3097" s="45" t="s">
        <v>655</v>
      </c>
      <c r="B3097" s="45" t="s">
        <v>7168</v>
      </c>
      <c r="C3097" s="45" t="s">
        <v>7169</v>
      </c>
      <c r="D3097" s="45" t="s">
        <v>634</v>
      </c>
      <c r="E3097" s="45" t="s">
        <v>7170</v>
      </c>
      <c r="F3097" s="45" t="s">
        <v>38</v>
      </c>
      <c r="G3097" s="45" t="s">
        <v>665</v>
      </c>
      <c r="H3097" s="45" t="s">
        <v>982</v>
      </c>
      <c r="I3097" s="46">
        <v>2</v>
      </c>
      <c r="J3097" s="45"/>
    </row>
    <row r="3098" spans="1:10" ht="16.5" x14ac:dyDescent="0.25">
      <c r="A3098" s="45" t="s">
        <v>655</v>
      </c>
      <c r="B3098" s="45" t="s">
        <v>7168</v>
      </c>
      <c r="C3098" s="45" t="s">
        <v>7169</v>
      </c>
      <c r="D3098" s="45" t="s">
        <v>634</v>
      </c>
      <c r="E3098" s="45" t="s">
        <v>7170</v>
      </c>
      <c r="F3098" s="45" t="s">
        <v>38</v>
      </c>
      <c r="G3098" s="45" t="s">
        <v>667</v>
      </c>
      <c r="H3098" s="45" t="s">
        <v>983</v>
      </c>
      <c r="I3098" s="46">
        <v>0</v>
      </c>
      <c r="J3098" s="45"/>
    </row>
    <row r="3099" spans="1:10" ht="16.5" x14ac:dyDescent="0.25">
      <c r="A3099" s="45" t="s">
        <v>631</v>
      </c>
      <c r="B3099" s="45" t="s">
        <v>7171</v>
      </c>
      <c r="C3099" s="45" t="s">
        <v>7172</v>
      </c>
      <c r="D3099" s="45" t="s">
        <v>634</v>
      </c>
      <c r="E3099" s="45" t="s">
        <v>7173</v>
      </c>
      <c r="F3099" s="45" t="s">
        <v>38</v>
      </c>
      <c r="G3099" s="45" t="s">
        <v>674</v>
      </c>
      <c r="H3099" s="45" t="s">
        <v>1135</v>
      </c>
      <c r="I3099" s="46">
        <v>1</v>
      </c>
      <c r="J3099" s="45"/>
    </row>
    <row r="3100" spans="1:10" ht="16.5" x14ac:dyDescent="0.25">
      <c r="A3100" s="45" t="s">
        <v>808</v>
      </c>
      <c r="B3100" s="45" t="s">
        <v>7174</v>
      </c>
      <c r="C3100" s="45" t="s">
        <v>7175</v>
      </c>
      <c r="D3100" s="45" t="s">
        <v>699</v>
      </c>
      <c r="E3100" s="45" t="s">
        <v>7176</v>
      </c>
      <c r="F3100" s="45" t="s">
        <v>38</v>
      </c>
      <c r="G3100" s="45" t="s">
        <v>646</v>
      </c>
      <c r="H3100" s="45" t="s">
        <v>713</v>
      </c>
      <c r="I3100" s="46">
        <v>0</v>
      </c>
      <c r="J3100" s="45"/>
    </row>
    <row r="3101" spans="1:10" ht="16.5" x14ac:dyDescent="0.25">
      <c r="A3101" s="45" t="s">
        <v>648</v>
      </c>
      <c r="B3101" s="45" t="s">
        <v>7177</v>
      </c>
      <c r="C3101" s="45" t="s">
        <v>7178</v>
      </c>
      <c r="D3101" s="45" t="s">
        <v>634</v>
      </c>
      <c r="E3101" s="45" t="s">
        <v>7179</v>
      </c>
      <c r="F3101" s="45" t="s">
        <v>47</v>
      </c>
      <c r="G3101" s="45" t="s">
        <v>652</v>
      </c>
      <c r="H3101" s="45" t="s">
        <v>7180</v>
      </c>
      <c r="I3101" s="46">
        <v>0</v>
      </c>
      <c r="J3101" s="45" t="s">
        <v>7181</v>
      </c>
    </row>
    <row r="3102" spans="1:10" ht="16.5" x14ac:dyDescent="0.25">
      <c r="A3102" s="45" t="s">
        <v>648</v>
      </c>
      <c r="B3102" s="45" t="s">
        <v>7177</v>
      </c>
      <c r="C3102" s="45" t="s">
        <v>7178</v>
      </c>
      <c r="D3102" s="45" t="s">
        <v>634</v>
      </c>
      <c r="E3102" s="45" t="s">
        <v>7179</v>
      </c>
      <c r="F3102" s="45" t="s">
        <v>47</v>
      </c>
      <c r="G3102" s="45" t="s">
        <v>636</v>
      </c>
      <c r="H3102" s="45" t="s">
        <v>7182</v>
      </c>
      <c r="I3102" s="46">
        <v>0</v>
      </c>
      <c r="J3102" s="45" t="s">
        <v>7181</v>
      </c>
    </row>
    <row r="3103" spans="1:10" ht="16.5" x14ac:dyDescent="0.25">
      <c r="A3103" s="45" t="s">
        <v>655</v>
      </c>
      <c r="B3103" s="45" t="s">
        <v>7183</v>
      </c>
      <c r="C3103" s="45" t="s">
        <v>3232</v>
      </c>
      <c r="D3103" s="45" t="s">
        <v>634</v>
      </c>
      <c r="E3103" s="45" t="s">
        <v>3233</v>
      </c>
      <c r="F3103" s="45" t="s">
        <v>473</v>
      </c>
      <c r="G3103" s="45" t="s">
        <v>659</v>
      </c>
      <c r="H3103" s="45" t="s">
        <v>2579</v>
      </c>
      <c r="I3103" s="46">
        <v>1</v>
      </c>
      <c r="J3103" s="45"/>
    </row>
    <row r="3104" spans="1:10" ht="16.5" x14ac:dyDescent="0.25">
      <c r="A3104" s="45" t="s">
        <v>655</v>
      </c>
      <c r="B3104" s="45" t="s">
        <v>7183</v>
      </c>
      <c r="C3104" s="45" t="s">
        <v>3232</v>
      </c>
      <c r="D3104" s="45" t="s">
        <v>634</v>
      </c>
      <c r="E3104" s="45" t="s">
        <v>3233</v>
      </c>
      <c r="F3104" s="45" t="s">
        <v>473</v>
      </c>
      <c r="G3104" s="45" t="s">
        <v>659</v>
      </c>
      <c r="H3104" s="45" t="s">
        <v>948</v>
      </c>
      <c r="I3104" s="46">
        <v>0</v>
      </c>
      <c r="J3104" s="45"/>
    </row>
    <row r="3105" spans="1:10" ht="16.5" x14ac:dyDescent="0.25">
      <c r="A3105" s="45" t="s">
        <v>631</v>
      </c>
      <c r="B3105" s="45" t="s">
        <v>7184</v>
      </c>
      <c r="C3105" s="45" t="s">
        <v>7185</v>
      </c>
      <c r="D3105" s="45" t="s">
        <v>634</v>
      </c>
      <c r="E3105" s="45" t="s">
        <v>7186</v>
      </c>
      <c r="F3105" s="45" t="s">
        <v>38</v>
      </c>
      <c r="G3105" s="45" t="s">
        <v>636</v>
      </c>
      <c r="H3105" s="45" t="s">
        <v>5183</v>
      </c>
      <c r="I3105" s="46">
        <v>2</v>
      </c>
      <c r="J3105" s="45"/>
    </row>
    <row r="3106" spans="1:10" ht="16.5" x14ac:dyDescent="0.25">
      <c r="A3106" s="45" t="s">
        <v>631</v>
      </c>
      <c r="B3106" s="45" t="s">
        <v>7187</v>
      </c>
      <c r="C3106" s="45" t="s">
        <v>7188</v>
      </c>
      <c r="D3106" s="45" t="s">
        <v>634</v>
      </c>
      <c r="E3106" s="45" t="s">
        <v>6789</v>
      </c>
      <c r="F3106" s="45" t="s">
        <v>473</v>
      </c>
      <c r="G3106" s="45" t="s">
        <v>646</v>
      </c>
      <c r="H3106" s="45" t="s">
        <v>897</v>
      </c>
      <c r="I3106" s="46">
        <v>10</v>
      </c>
      <c r="J3106" s="45"/>
    </row>
    <row r="3107" spans="1:10" ht="16.5" x14ac:dyDescent="0.25">
      <c r="A3107" s="45" t="s">
        <v>631</v>
      </c>
      <c r="B3107" s="45" t="s">
        <v>7187</v>
      </c>
      <c r="C3107" s="45" t="s">
        <v>7188</v>
      </c>
      <c r="D3107" s="45" t="s">
        <v>634</v>
      </c>
      <c r="E3107" s="45" t="s">
        <v>6789</v>
      </c>
      <c r="F3107" s="45" t="s">
        <v>473</v>
      </c>
      <c r="G3107" s="45" t="s">
        <v>665</v>
      </c>
      <c r="H3107" s="45" t="s">
        <v>7189</v>
      </c>
      <c r="I3107" s="46">
        <v>10</v>
      </c>
      <c r="J3107" s="45"/>
    </row>
    <row r="3108" spans="1:10" ht="16.5" x14ac:dyDescent="0.25">
      <c r="A3108" s="45" t="s">
        <v>631</v>
      </c>
      <c r="B3108" s="45" t="s">
        <v>7190</v>
      </c>
      <c r="C3108" s="45" t="s">
        <v>2815</v>
      </c>
      <c r="D3108" s="45" t="s">
        <v>634</v>
      </c>
      <c r="E3108" s="45" t="s">
        <v>7191</v>
      </c>
      <c r="F3108" s="45" t="s">
        <v>50</v>
      </c>
      <c r="G3108" s="45" t="s">
        <v>674</v>
      </c>
      <c r="H3108" s="45" t="s">
        <v>2103</v>
      </c>
      <c r="I3108" s="46">
        <v>2</v>
      </c>
      <c r="J3108" s="45"/>
    </row>
    <row r="3109" spans="1:10" ht="16.5" x14ac:dyDescent="0.25">
      <c r="A3109" s="45" t="s">
        <v>631</v>
      </c>
      <c r="B3109" s="45" t="s">
        <v>7192</v>
      </c>
      <c r="C3109" s="45" t="s">
        <v>4396</v>
      </c>
      <c r="D3109" s="45" t="s">
        <v>634</v>
      </c>
      <c r="E3109" s="45" t="s">
        <v>7193</v>
      </c>
      <c r="F3109" s="45" t="s">
        <v>50</v>
      </c>
      <c r="G3109" s="45" t="s">
        <v>636</v>
      </c>
      <c r="H3109" s="45" t="s">
        <v>4918</v>
      </c>
      <c r="I3109" s="46">
        <v>2</v>
      </c>
      <c r="J3109" s="45"/>
    </row>
    <row r="3110" spans="1:10" ht="16.5" x14ac:dyDescent="0.25">
      <c r="A3110" s="45" t="s">
        <v>631</v>
      </c>
      <c r="B3110" s="45" t="s">
        <v>7194</v>
      </c>
      <c r="C3110" s="45" t="s">
        <v>7195</v>
      </c>
      <c r="D3110" s="45" t="s">
        <v>634</v>
      </c>
      <c r="E3110" s="45" t="s">
        <v>7196</v>
      </c>
      <c r="F3110" s="45" t="s">
        <v>38</v>
      </c>
      <c r="G3110" s="45" t="s">
        <v>674</v>
      </c>
      <c r="H3110" s="45" t="s">
        <v>3387</v>
      </c>
      <c r="I3110" s="46">
        <v>3</v>
      </c>
      <c r="J3110" s="45"/>
    </row>
    <row r="3111" spans="1:10" ht="16.5" x14ac:dyDescent="0.25">
      <c r="A3111" s="45" t="s">
        <v>648</v>
      </c>
      <c r="B3111" s="45" t="s">
        <v>7197</v>
      </c>
      <c r="C3111" s="45" t="s">
        <v>7198</v>
      </c>
      <c r="D3111" s="45" t="s">
        <v>634</v>
      </c>
      <c r="E3111" s="45" t="s">
        <v>7199</v>
      </c>
      <c r="F3111" s="45" t="s">
        <v>473</v>
      </c>
      <c r="G3111" s="45" t="s">
        <v>636</v>
      </c>
      <c r="H3111" s="45" t="s">
        <v>7200</v>
      </c>
      <c r="I3111" s="46">
        <v>0</v>
      </c>
      <c r="J3111" s="45" t="s">
        <v>2215</v>
      </c>
    </row>
    <row r="3112" spans="1:10" ht="16.5" x14ac:dyDescent="0.25">
      <c r="A3112" s="45" t="s">
        <v>631</v>
      </c>
      <c r="B3112" s="45" t="s">
        <v>7201</v>
      </c>
      <c r="C3112" s="45" t="s">
        <v>1113</v>
      </c>
      <c r="D3112" s="45" t="s">
        <v>634</v>
      </c>
      <c r="E3112" s="45" t="s">
        <v>7202</v>
      </c>
      <c r="F3112" s="45" t="s">
        <v>50</v>
      </c>
      <c r="G3112" s="45" t="s">
        <v>636</v>
      </c>
      <c r="H3112" s="45" t="s">
        <v>1478</v>
      </c>
      <c r="I3112" s="46">
        <v>3</v>
      </c>
      <c r="J3112" s="45"/>
    </row>
    <row r="3113" spans="1:10" ht="16.5" x14ac:dyDescent="0.25">
      <c r="A3113" s="45" t="s">
        <v>631</v>
      </c>
      <c r="B3113" s="45" t="s">
        <v>7203</v>
      </c>
      <c r="C3113" s="45" t="s">
        <v>1222</v>
      </c>
      <c r="D3113" s="45" t="s">
        <v>634</v>
      </c>
      <c r="E3113" s="45" t="s">
        <v>7204</v>
      </c>
      <c r="F3113" s="45" t="s">
        <v>38</v>
      </c>
      <c r="G3113" s="45" t="s">
        <v>667</v>
      </c>
      <c r="H3113" s="45" t="s">
        <v>668</v>
      </c>
      <c r="I3113" s="46">
        <v>2</v>
      </c>
      <c r="J3113" s="45"/>
    </row>
    <row r="3114" spans="1:10" ht="16.5" x14ac:dyDescent="0.25">
      <c r="A3114" s="45" t="s">
        <v>631</v>
      </c>
      <c r="B3114" s="45" t="s">
        <v>7205</v>
      </c>
      <c r="C3114" s="45" t="s">
        <v>7206</v>
      </c>
      <c r="D3114" s="45" t="s">
        <v>634</v>
      </c>
      <c r="E3114" s="45" t="s">
        <v>7207</v>
      </c>
      <c r="F3114" s="45" t="s">
        <v>473</v>
      </c>
      <c r="G3114" s="45" t="s">
        <v>674</v>
      </c>
      <c r="H3114" s="45" t="s">
        <v>2103</v>
      </c>
      <c r="I3114" s="46">
        <v>2</v>
      </c>
      <c r="J3114" s="45"/>
    </row>
    <row r="3115" spans="1:10" ht="16.5" x14ac:dyDescent="0.25">
      <c r="A3115" s="45" t="s">
        <v>631</v>
      </c>
      <c r="B3115" s="45" t="s">
        <v>7208</v>
      </c>
      <c r="C3115" s="45" t="s">
        <v>7209</v>
      </c>
      <c r="D3115" s="45" t="s">
        <v>634</v>
      </c>
      <c r="E3115" s="45" t="s">
        <v>7210</v>
      </c>
      <c r="F3115" s="45" t="s">
        <v>473</v>
      </c>
      <c r="G3115" s="45" t="s">
        <v>746</v>
      </c>
      <c r="H3115" s="45" t="s">
        <v>7211</v>
      </c>
      <c r="I3115" s="46">
        <v>1</v>
      </c>
      <c r="J3115" s="45"/>
    </row>
    <row r="3116" spans="1:10" ht="16.5" x14ac:dyDescent="0.25">
      <c r="A3116" s="45" t="s">
        <v>631</v>
      </c>
      <c r="B3116" s="45" t="s">
        <v>7208</v>
      </c>
      <c r="C3116" s="45" t="s">
        <v>7209</v>
      </c>
      <c r="D3116" s="45" t="s">
        <v>634</v>
      </c>
      <c r="E3116" s="45" t="s">
        <v>7210</v>
      </c>
      <c r="F3116" s="45" t="s">
        <v>473</v>
      </c>
      <c r="G3116" s="45" t="s">
        <v>636</v>
      </c>
      <c r="H3116" s="45" t="s">
        <v>7212</v>
      </c>
      <c r="I3116" s="46">
        <v>1</v>
      </c>
      <c r="J3116" s="45"/>
    </row>
    <row r="3117" spans="1:10" ht="16.5" x14ac:dyDescent="0.25">
      <c r="A3117" s="45" t="s">
        <v>808</v>
      </c>
      <c r="B3117" s="45" t="s">
        <v>7213</v>
      </c>
      <c r="C3117" s="45" t="s">
        <v>7214</v>
      </c>
      <c r="D3117" s="45" t="s">
        <v>699</v>
      </c>
      <c r="E3117" s="45" t="s">
        <v>7215</v>
      </c>
      <c r="F3117" s="45" t="s">
        <v>50</v>
      </c>
      <c r="G3117" s="45" t="s">
        <v>646</v>
      </c>
      <c r="H3117" s="45" t="s">
        <v>1087</v>
      </c>
      <c r="I3117" s="46">
        <v>0</v>
      </c>
      <c r="J3117" s="45"/>
    </row>
    <row r="3118" spans="1:10" ht="16.5" x14ac:dyDescent="0.25">
      <c r="A3118" s="45" t="s">
        <v>808</v>
      </c>
      <c r="B3118" s="45" t="s">
        <v>7213</v>
      </c>
      <c r="C3118" s="45" t="s">
        <v>7214</v>
      </c>
      <c r="D3118" s="45" t="s">
        <v>699</v>
      </c>
      <c r="E3118" s="45" t="s">
        <v>7215</v>
      </c>
      <c r="F3118" s="45" t="s">
        <v>50</v>
      </c>
      <c r="G3118" s="45" t="s">
        <v>667</v>
      </c>
      <c r="H3118" s="45" t="s">
        <v>983</v>
      </c>
      <c r="I3118" s="46">
        <v>0</v>
      </c>
      <c r="J3118" s="45"/>
    </row>
    <row r="3119" spans="1:10" ht="16.5" x14ac:dyDescent="0.25">
      <c r="A3119" s="45" t="s">
        <v>631</v>
      </c>
      <c r="B3119" s="45" t="s">
        <v>7216</v>
      </c>
      <c r="C3119" s="45" t="s">
        <v>1222</v>
      </c>
      <c r="D3119" s="45" t="s">
        <v>634</v>
      </c>
      <c r="E3119" s="45" t="s">
        <v>7217</v>
      </c>
      <c r="F3119" s="45" t="s">
        <v>38</v>
      </c>
      <c r="G3119" s="45" t="s">
        <v>667</v>
      </c>
      <c r="H3119" s="45" t="s">
        <v>668</v>
      </c>
      <c r="I3119" s="46">
        <v>2</v>
      </c>
      <c r="J3119" s="45"/>
    </row>
    <row r="3120" spans="1:10" ht="16.5" x14ac:dyDescent="0.25">
      <c r="A3120" s="45" t="s">
        <v>631</v>
      </c>
      <c r="B3120" s="45" t="s">
        <v>7218</v>
      </c>
      <c r="C3120" s="45" t="s">
        <v>7219</v>
      </c>
      <c r="D3120" s="45" t="s">
        <v>634</v>
      </c>
      <c r="E3120" s="45" t="s">
        <v>7220</v>
      </c>
      <c r="F3120" s="45" t="s">
        <v>473</v>
      </c>
      <c r="G3120" s="45" t="s">
        <v>636</v>
      </c>
      <c r="H3120" s="45" t="s">
        <v>7221</v>
      </c>
      <c r="I3120" s="46">
        <v>1</v>
      </c>
      <c r="J3120" s="45"/>
    </row>
    <row r="3121" spans="1:10" ht="16.5" x14ac:dyDescent="0.25">
      <c r="A3121" s="45" t="s">
        <v>631</v>
      </c>
      <c r="B3121" s="45" t="s">
        <v>7218</v>
      </c>
      <c r="C3121" s="45" t="s">
        <v>7219</v>
      </c>
      <c r="D3121" s="45" t="s">
        <v>634</v>
      </c>
      <c r="E3121" s="45" t="s">
        <v>7220</v>
      </c>
      <c r="F3121" s="45" t="s">
        <v>473</v>
      </c>
      <c r="G3121" s="45" t="s">
        <v>636</v>
      </c>
      <c r="H3121" s="45" t="s">
        <v>7222</v>
      </c>
      <c r="I3121" s="46">
        <v>0</v>
      </c>
      <c r="J3121" s="45"/>
    </row>
    <row r="3122" spans="1:10" ht="16.5" x14ac:dyDescent="0.25">
      <c r="A3122" s="45" t="s">
        <v>631</v>
      </c>
      <c r="B3122" s="45" t="s">
        <v>7223</v>
      </c>
      <c r="C3122" s="45" t="s">
        <v>7224</v>
      </c>
      <c r="D3122" s="45" t="s">
        <v>634</v>
      </c>
      <c r="E3122" s="45" t="s">
        <v>1118</v>
      </c>
      <c r="F3122" s="45" t="s">
        <v>1119</v>
      </c>
      <c r="G3122" s="45" t="s">
        <v>636</v>
      </c>
      <c r="H3122" s="45" t="s">
        <v>1120</v>
      </c>
      <c r="I3122" s="46">
        <v>1</v>
      </c>
      <c r="J3122" s="45"/>
    </row>
    <row r="3123" spans="1:10" ht="16.5" x14ac:dyDescent="0.25">
      <c r="A3123" s="45" t="s">
        <v>631</v>
      </c>
      <c r="B3123" s="45" t="s">
        <v>7225</v>
      </c>
      <c r="C3123" s="45" t="s">
        <v>7226</v>
      </c>
      <c r="D3123" s="45" t="s">
        <v>634</v>
      </c>
      <c r="E3123" s="45" t="s">
        <v>7227</v>
      </c>
      <c r="F3123" s="45" t="s">
        <v>38</v>
      </c>
      <c r="G3123" s="45" t="s">
        <v>636</v>
      </c>
      <c r="H3123" s="45" t="s">
        <v>890</v>
      </c>
      <c r="I3123" s="46">
        <v>2</v>
      </c>
      <c r="J3123" s="45"/>
    </row>
    <row r="3124" spans="1:10" ht="16.5" x14ac:dyDescent="0.25">
      <c r="A3124" s="45" t="s">
        <v>631</v>
      </c>
      <c r="B3124" s="45" t="s">
        <v>7228</v>
      </c>
      <c r="C3124" s="45" t="s">
        <v>1089</v>
      </c>
      <c r="D3124" s="45" t="s">
        <v>634</v>
      </c>
      <c r="E3124" s="45" t="s">
        <v>7229</v>
      </c>
      <c r="F3124" s="45" t="s">
        <v>38</v>
      </c>
      <c r="G3124" s="45" t="s">
        <v>636</v>
      </c>
      <c r="H3124" s="45" t="s">
        <v>7230</v>
      </c>
      <c r="I3124" s="46">
        <v>16</v>
      </c>
      <c r="J3124" s="45"/>
    </row>
    <row r="3125" spans="1:10" ht="16.5" x14ac:dyDescent="0.25">
      <c r="A3125" s="45" t="s">
        <v>631</v>
      </c>
      <c r="B3125" s="45" t="s">
        <v>7231</v>
      </c>
      <c r="C3125" s="45" t="s">
        <v>7232</v>
      </c>
      <c r="D3125" s="45" t="s">
        <v>634</v>
      </c>
      <c r="E3125" s="45" t="s">
        <v>7233</v>
      </c>
      <c r="F3125" s="45" t="s">
        <v>50</v>
      </c>
      <c r="G3125" s="45" t="s">
        <v>674</v>
      </c>
      <c r="H3125" s="45" t="s">
        <v>2706</v>
      </c>
      <c r="I3125" s="46">
        <v>6</v>
      </c>
      <c r="J3125" s="45"/>
    </row>
    <row r="3126" spans="1:10" ht="16.5" x14ac:dyDescent="0.25">
      <c r="A3126" s="45" t="s">
        <v>631</v>
      </c>
      <c r="B3126" s="45" t="s">
        <v>503</v>
      </c>
      <c r="C3126" s="45" t="s">
        <v>7234</v>
      </c>
      <c r="D3126" s="45" t="s">
        <v>699</v>
      </c>
      <c r="E3126" s="45" t="s">
        <v>7235</v>
      </c>
      <c r="F3126" s="45" t="s">
        <v>50</v>
      </c>
      <c r="G3126" s="45" t="s">
        <v>683</v>
      </c>
      <c r="H3126" s="45" t="s">
        <v>701</v>
      </c>
      <c r="I3126" s="46">
        <v>0</v>
      </c>
      <c r="J3126" s="45"/>
    </row>
    <row r="3127" spans="1:10" ht="16.5" x14ac:dyDescent="0.25">
      <c r="A3127" s="45" t="s">
        <v>631</v>
      </c>
      <c r="B3127" s="45" t="s">
        <v>7236</v>
      </c>
      <c r="C3127" s="45" t="s">
        <v>7237</v>
      </c>
      <c r="D3127" s="45" t="s">
        <v>634</v>
      </c>
      <c r="E3127" s="45" t="s">
        <v>7238</v>
      </c>
      <c r="F3127" s="45" t="s">
        <v>50</v>
      </c>
      <c r="G3127" s="45" t="s">
        <v>667</v>
      </c>
      <c r="H3127" s="45" t="s">
        <v>668</v>
      </c>
      <c r="I3127" s="46">
        <v>1</v>
      </c>
      <c r="J3127" s="45"/>
    </row>
    <row r="3128" spans="1:10" ht="16.5" x14ac:dyDescent="0.25">
      <c r="A3128" s="45" t="s">
        <v>631</v>
      </c>
      <c r="B3128" s="45" t="s">
        <v>7236</v>
      </c>
      <c r="C3128" s="45" t="s">
        <v>7237</v>
      </c>
      <c r="D3128" s="45" t="s">
        <v>634</v>
      </c>
      <c r="E3128" s="45" t="s">
        <v>7238</v>
      </c>
      <c r="F3128" s="45" t="s">
        <v>50</v>
      </c>
      <c r="G3128" s="45" t="s">
        <v>667</v>
      </c>
      <c r="H3128" s="45" t="s">
        <v>863</v>
      </c>
      <c r="I3128" s="46">
        <v>0</v>
      </c>
      <c r="J3128" s="45"/>
    </row>
    <row r="3129" spans="1:10" ht="16.5" x14ac:dyDescent="0.25">
      <c r="A3129" s="45" t="s">
        <v>631</v>
      </c>
      <c r="B3129" s="45" t="s">
        <v>7239</v>
      </c>
      <c r="C3129" s="45" t="s">
        <v>7240</v>
      </c>
      <c r="D3129" s="45" t="s">
        <v>634</v>
      </c>
      <c r="E3129" s="45" t="s">
        <v>7241</v>
      </c>
      <c r="F3129" s="45" t="s">
        <v>38</v>
      </c>
      <c r="G3129" s="45" t="s">
        <v>636</v>
      </c>
      <c r="H3129" s="45" t="s">
        <v>3512</v>
      </c>
      <c r="I3129" s="46">
        <v>1</v>
      </c>
      <c r="J3129" s="45"/>
    </row>
    <row r="3130" spans="1:10" ht="16.5" x14ac:dyDescent="0.25">
      <c r="A3130" s="45" t="s">
        <v>631</v>
      </c>
      <c r="B3130" s="45" t="s">
        <v>7242</v>
      </c>
      <c r="C3130" s="45" t="s">
        <v>1113</v>
      </c>
      <c r="D3130" s="45" t="s">
        <v>634</v>
      </c>
      <c r="E3130" s="45" t="s">
        <v>7243</v>
      </c>
      <c r="F3130" s="45" t="s">
        <v>50</v>
      </c>
      <c r="G3130" s="45" t="s">
        <v>636</v>
      </c>
      <c r="H3130" s="45" t="s">
        <v>4167</v>
      </c>
      <c r="I3130" s="46">
        <v>6</v>
      </c>
      <c r="J3130" s="45"/>
    </row>
    <row r="3131" spans="1:10" ht="16.5" x14ac:dyDescent="0.25">
      <c r="A3131" s="45" t="s">
        <v>655</v>
      </c>
      <c r="B3131" s="45" t="s">
        <v>7244</v>
      </c>
      <c r="C3131" s="45" t="s">
        <v>1410</v>
      </c>
      <c r="D3131" s="45" t="s">
        <v>634</v>
      </c>
      <c r="E3131" s="45" t="s">
        <v>1411</v>
      </c>
      <c r="F3131" s="45" t="s">
        <v>473</v>
      </c>
      <c r="G3131" s="45" t="s">
        <v>659</v>
      </c>
      <c r="H3131" s="45" t="s">
        <v>1412</v>
      </c>
      <c r="I3131" s="46">
        <v>0</v>
      </c>
      <c r="J3131" s="45"/>
    </row>
    <row r="3132" spans="1:10" ht="16.5" x14ac:dyDescent="0.25">
      <c r="A3132" s="45" t="s">
        <v>655</v>
      </c>
      <c r="B3132" s="45" t="s">
        <v>7244</v>
      </c>
      <c r="C3132" s="45" t="s">
        <v>1410</v>
      </c>
      <c r="D3132" s="45" t="s">
        <v>634</v>
      </c>
      <c r="E3132" s="45" t="s">
        <v>1411</v>
      </c>
      <c r="F3132" s="45" t="s">
        <v>473</v>
      </c>
      <c r="G3132" s="45" t="s">
        <v>659</v>
      </c>
      <c r="H3132" s="45" t="s">
        <v>1887</v>
      </c>
      <c r="I3132" s="46">
        <v>1</v>
      </c>
      <c r="J3132" s="45"/>
    </row>
    <row r="3133" spans="1:10" ht="16.5" x14ac:dyDescent="0.25">
      <c r="A3133" s="45" t="s">
        <v>655</v>
      </c>
      <c r="B3133" s="45" t="s">
        <v>7245</v>
      </c>
      <c r="C3133" s="45" t="s">
        <v>822</v>
      </c>
      <c r="D3133" s="45" t="s">
        <v>634</v>
      </c>
      <c r="E3133" s="45" t="s">
        <v>823</v>
      </c>
      <c r="F3133" s="45" t="s">
        <v>473</v>
      </c>
      <c r="G3133" s="45" t="s">
        <v>659</v>
      </c>
      <c r="H3133" s="45" t="s">
        <v>660</v>
      </c>
      <c r="I3133" s="46">
        <v>0</v>
      </c>
      <c r="J3133" s="45"/>
    </row>
    <row r="3134" spans="1:10" ht="16.5" x14ac:dyDescent="0.25">
      <c r="A3134" s="45" t="s">
        <v>655</v>
      </c>
      <c r="B3134" s="45" t="s">
        <v>7245</v>
      </c>
      <c r="C3134" s="45" t="s">
        <v>822</v>
      </c>
      <c r="D3134" s="45" t="s">
        <v>634</v>
      </c>
      <c r="E3134" s="45" t="s">
        <v>823</v>
      </c>
      <c r="F3134" s="45" t="s">
        <v>473</v>
      </c>
      <c r="G3134" s="45" t="s">
        <v>659</v>
      </c>
      <c r="H3134" s="45" t="s">
        <v>661</v>
      </c>
      <c r="I3134" s="46">
        <v>1</v>
      </c>
      <c r="J3134" s="45"/>
    </row>
    <row r="3135" spans="1:10" ht="16.5" x14ac:dyDescent="0.25">
      <c r="A3135" s="45" t="s">
        <v>655</v>
      </c>
      <c r="B3135" s="45" t="s">
        <v>7245</v>
      </c>
      <c r="C3135" s="45" t="s">
        <v>822</v>
      </c>
      <c r="D3135" s="45" t="s">
        <v>634</v>
      </c>
      <c r="E3135" s="45" t="s">
        <v>823</v>
      </c>
      <c r="F3135" s="45" t="s">
        <v>473</v>
      </c>
      <c r="G3135" s="45" t="s">
        <v>665</v>
      </c>
      <c r="H3135" s="45" t="s">
        <v>982</v>
      </c>
      <c r="I3135" s="46">
        <v>6</v>
      </c>
      <c r="J3135" s="45"/>
    </row>
    <row r="3136" spans="1:10" ht="16.5" x14ac:dyDescent="0.25">
      <c r="A3136" s="45" t="s">
        <v>655</v>
      </c>
      <c r="B3136" s="45" t="s">
        <v>7245</v>
      </c>
      <c r="C3136" s="45" t="s">
        <v>822</v>
      </c>
      <c r="D3136" s="45" t="s">
        <v>634</v>
      </c>
      <c r="E3136" s="45" t="s">
        <v>823</v>
      </c>
      <c r="F3136" s="45" t="s">
        <v>473</v>
      </c>
      <c r="G3136" s="45" t="s">
        <v>667</v>
      </c>
      <c r="H3136" s="45" t="s">
        <v>983</v>
      </c>
      <c r="I3136" s="46">
        <v>0</v>
      </c>
      <c r="J3136" s="45"/>
    </row>
    <row r="3137" spans="1:10" ht="16.5" x14ac:dyDescent="0.25">
      <c r="A3137" s="45" t="s">
        <v>631</v>
      </c>
      <c r="B3137" s="45" t="s">
        <v>7246</v>
      </c>
      <c r="C3137" s="45" t="s">
        <v>7247</v>
      </c>
      <c r="D3137" s="45" t="s">
        <v>634</v>
      </c>
      <c r="E3137" s="45" t="s">
        <v>7248</v>
      </c>
      <c r="F3137" s="45" t="s">
        <v>38</v>
      </c>
      <c r="G3137" s="45" t="s">
        <v>667</v>
      </c>
      <c r="H3137" s="45" t="s">
        <v>1016</v>
      </c>
      <c r="I3137" s="46">
        <v>1</v>
      </c>
      <c r="J3137" s="45"/>
    </row>
    <row r="3138" spans="1:10" ht="16.5" x14ac:dyDescent="0.25">
      <c r="A3138" s="45" t="s">
        <v>631</v>
      </c>
      <c r="B3138" s="45" t="s">
        <v>7249</v>
      </c>
      <c r="C3138" s="45" t="s">
        <v>2137</v>
      </c>
      <c r="D3138" s="45" t="s">
        <v>634</v>
      </c>
      <c r="E3138" s="45" t="s">
        <v>7250</v>
      </c>
      <c r="F3138" s="45" t="s">
        <v>38</v>
      </c>
      <c r="G3138" s="45" t="s">
        <v>636</v>
      </c>
      <c r="H3138" s="45" t="s">
        <v>7251</v>
      </c>
      <c r="I3138" s="46">
        <v>8</v>
      </c>
      <c r="J3138" s="45"/>
    </row>
    <row r="3139" spans="1:10" ht="16.5" x14ac:dyDescent="0.25">
      <c r="A3139" s="45" t="s">
        <v>631</v>
      </c>
      <c r="B3139" s="45" t="s">
        <v>7252</v>
      </c>
      <c r="C3139" s="45" t="s">
        <v>1173</v>
      </c>
      <c r="D3139" s="45" t="s">
        <v>813</v>
      </c>
      <c r="E3139" s="45" t="s">
        <v>7253</v>
      </c>
      <c r="F3139" s="45" t="s">
        <v>38</v>
      </c>
      <c r="G3139" s="45" t="s">
        <v>738</v>
      </c>
      <c r="H3139" s="45" t="s">
        <v>3359</v>
      </c>
      <c r="I3139" s="46">
        <v>166</v>
      </c>
      <c r="J3139" s="45"/>
    </row>
    <row r="3140" spans="1:10" ht="16.5" x14ac:dyDescent="0.25">
      <c r="A3140" s="45" t="s">
        <v>631</v>
      </c>
      <c r="B3140" s="45" t="s">
        <v>7252</v>
      </c>
      <c r="C3140" s="45" t="s">
        <v>1173</v>
      </c>
      <c r="D3140" s="45" t="s">
        <v>634</v>
      </c>
      <c r="E3140" s="45" t="s">
        <v>7253</v>
      </c>
      <c r="F3140" s="45" t="s">
        <v>38</v>
      </c>
      <c r="G3140" s="45" t="s">
        <v>738</v>
      </c>
      <c r="H3140" s="45" t="s">
        <v>835</v>
      </c>
      <c r="I3140" s="46">
        <v>170</v>
      </c>
      <c r="J3140" s="45"/>
    </row>
    <row r="3141" spans="1:10" ht="16.5" x14ac:dyDescent="0.25">
      <c r="A3141" s="45" t="s">
        <v>631</v>
      </c>
      <c r="B3141" s="45" t="s">
        <v>7252</v>
      </c>
      <c r="C3141" s="45" t="s">
        <v>1173</v>
      </c>
      <c r="D3141" s="45" t="s">
        <v>634</v>
      </c>
      <c r="E3141" s="45" t="s">
        <v>7253</v>
      </c>
      <c r="F3141" s="45" t="s">
        <v>38</v>
      </c>
      <c r="G3141" s="45" t="s">
        <v>738</v>
      </c>
      <c r="H3141" s="45" t="s">
        <v>7254</v>
      </c>
      <c r="I3141" s="46">
        <v>1128</v>
      </c>
      <c r="J3141" s="45"/>
    </row>
    <row r="3142" spans="1:10" ht="16.5" x14ac:dyDescent="0.25">
      <c r="A3142" s="45" t="s">
        <v>631</v>
      </c>
      <c r="B3142" s="45" t="s">
        <v>7252</v>
      </c>
      <c r="C3142" s="45" t="s">
        <v>1173</v>
      </c>
      <c r="D3142" s="45" t="s">
        <v>634</v>
      </c>
      <c r="E3142" s="45" t="s">
        <v>7253</v>
      </c>
      <c r="F3142" s="45" t="s">
        <v>38</v>
      </c>
      <c r="G3142" s="45" t="s">
        <v>738</v>
      </c>
      <c r="H3142" s="45" t="s">
        <v>7255</v>
      </c>
      <c r="I3142" s="46">
        <v>200</v>
      </c>
      <c r="J3142" s="45"/>
    </row>
    <row r="3143" spans="1:10" ht="16.5" x14ac:dyDescent="0.25">
      <c r="A3143" s="45" t="s">
        <v>631</v>
      </c>
      <c r="B3143" s="45" t="s">
        <v>7252</v>
      </c>
      <c r="C3143" s="45" t="s">
        <v>1173</v>
      </c>
      <c r="D3143" s="45" t="s">
        <v>813</v>
      </c>
      <c r="E3143" s="45" t="s">
        <v>7253</v>
      </c>
      <c r="F3143" s="45" t="s">
        <v>38</v>
      </c>
      <c r="G3143" s="45" t="s">
        <v>738</v>
      </c>
      <c r="H3143" s="45" t="s">
        <v>2716</v>
      </c>
      <c r="I3143" s="46">
        <v>1000</v>
      </c>
      <c r="J3143" s="45"/>
    </row>
    <row r="3144" spans="1:10" ht="16.5" x14ac:dyDescent="0.25">
      <c r="A3144" s="45" t="s">
        <v>631</v>
      </c>
      <c r="B3144" s="45" t="s">
        <v>7256</v>
      </c>
      <c r="C3144" s="45" t="s">
        <v>7257</v>
      </c>
      <c r="D3144" s="45" t="s">
        <v>699</v>
      </c>
      <c r="E3144" s="45" t="s">
        <v>7258</v>
      </c>
      <c r="F3144" s="45" t="s">
        <v>38</v>
      </c>
      <c r="G3144" s="45" t="s">
        <v>646</v>
      </c>
      <c r="H3144" s="45" t="s">
        <v>1087</v>
      </c>
      <c r="I3144" s="46">
        <v>0</v>
      </c>
      <c r="J3144" s="45"/>
    </row>
    <row r="3145" spans="1:10" ht="16.5" x14ac:dyDescent="0.25">
      <c r="A3145" s="45" t="s">
        <v>631</v>
      </c>
      <c r="B3145" s="45" t="s">
        <v>7259</v>
      </c>
      <c r="C3145" s="45" t="s">
        <v>7260</v>
      </c>
      <c r="D3145" s="45" t="s">
        <v>813</v>
      </c>
      <c r="E3145" s="45" t="s">
        <v>7261</v>
      </c>
      <c r="F3145" s="45" t="s">
        <v>38</v>
      </c>
      <c r="G3145" s="45" t="s">
        <v>646</v>
      </c>
      <c r="H3145" s="45" t="s">
        <v>2860</v>
      </c>
      <c r="I3145" s="46">
        <v>2</v>
      </c>
      <c r="J3145" s="45"/>
    </row>
    <row r="3146" spans="1:10" ht="16.5" x14ac:dyDescent="0.25">
      <c r="A3146" s="45" t="s">
        <v>808</v>
      </c>
      <c r="B3146" s="45" t="s">
        <v>7262</v>
      </c>
      <c r="C3146" s="45" t="s">
        <v>7263</v>
      </c>
      <c r="D3146" s="45" t="s">
        <v>699</v>
      </c>
      <c r="E3146" s="45" t="s">
        <v>7264</v>
      </c>
      <c r="F3146" s="45" t="s">
        <v>473</v>
      </c>
      <c r="G3146" s="45" t="s">
        <v>646</v>
      </c>
      <c r="H3146" s="45" t="s">
        <v>812</v>
      </c>
      <c r="I3146" s="46">
        <v>0</v>
      </c>
      <c r="J3146" s="45"/>
    </row>
    <row r="3147" spans="1:10" ht="16.5" x14ac:dyDescent="0.25">
      <c r="A3147" s="45" t="s">
        <v>631</v>
      </c>
      <c r="B3147" s="45" t="s">
        <v>7265</v>
      </c>
      <c r="C3147" s="45" t="s">
        <v>5521</v>
      </c>
      <c r="D3147" s="45" t="s">
        <v>634</v>
      </c>
      <c r="E3147" s="45" t="s">
        <v>7266</v>
      </c>
      <c r="F3147" s="45" t="s">
        <v>38</v>
      </c>
      <c r="G3147" s="45" t="s">
        <v>636</v>
      </c>
      <c r="H3147" s="45" t="s">
        <v>3512</v>
      </c>
      <c r="I3147" s="46">
        <v>1</v>
      </c>
      <c r="J3147" s="45"/>
    </row>
    <row r="3148" spans="1:10" ht="16.5" x14ac:dyDescent="0.25">
      <c r="A3148" s="45" t="s">
        <v>648</v>
      </c>
      <c r="B3148" s="45" t="s">
        <v>7267</v>
      </c>
      <c r="C3148" s="45" t="s">
        <v>7268</v>
      </c>
      <c r="D3148" s="45" t="s">
        <v>634</v>
      </c>
      <c r="E3148" s="45" t="s">
        <v>7269</v>
      </c>
      <c r="F3148" s="45" t="s">
        <v>473</v>
      </c>
      <c r="G3148" s="45" t="s">
        <v>636</v>
      </c>
      <c r="H3148" s="45" t="s">
        <v>7270</v>
      </c>
      <c r="I3148" s="46">
        <v>0</v>
      </c>
      <c r="J3148" s="45" t="s">
        <v>2215</v>
      </c>
    </row>
    <row r="3149" spans="1:10" ht="16.5" x14ac:dyDescent="0.25">
      <c r="A3149" s="45" t="s">
        <v>655</v>
      </c>
      <c r="B3149" s="45" t="s">
        <v>7271</v>
      </c>
      <c r="C3149" s="45" t="s">
        <v>7272</v>
      </c>
      <c r="D3149" s="45" t="s">
        <v>634</v>
      </c>
      <c r="E3149" s="45" t="s">
        <v>7273</v>
      </c>
      <c r="F3149" s="45" t="s">
        <v>38</v>
      </c>
      <c r="G3149" s="45" t="s">
        <v>646</v>
      </c>
      <c r="H3149" s="45" t="s">
        <v>981</v>
      </c>
      <c r="I3149" s="46">
        <v>9</v>
      </c>
      <c r="J3149" s="45"/>
    </row>
    <row r="3150" spans="1:10" ht="16.5" x14ac:dyDescent="0.25">
      <c r="A3150" s="45" t="s">
        <v>655</v>
      </c>
      <c r="B3150" s="45" t="s">
        <v>7271</v>
      </c>
      <c r="C3150" s="45" t="s">
        <v>7272</v>
      </c>
      <c r="D3150" s="45" t="s">
        <v>634</v>
      </c>
      <c r="E3150" s="45" t="s">
        <v>7273</v>
      </c>
      <c r="F3150" s="45" t="s">
        <v>38</v>
      </c>
      <c r="G3150" s="45" t="s">
        <v>665</v>
      </c>
      <c r="H3150" s="45" t="s">
        <v>982</v>
      </c>
      <c r="I3150" s="46">
        <v>7</v>
      </c>
      <c r="J3150" s="45"/>
    </row>
    <row r="3151" spans="1:10" ht="16.5" x14ac:dyDescent="0.25">
      <c r="A3151" s="45" t="s">
        <v>655</v>
      </c>
      <c r="B3151" s="45" t="s">
        <v>7271</v>
      </c>
      <c r="C3151" s="45" t="s">
        <v>7272</v>
      </c>
      <c r="D3151" s="45" t="s">
        <v>634</v>
      </c>
      <c r="E3151" s="45" t="s">
        <v>7273</v>
      </c>
      <c r="F3151" s="45" t="s">
        <v>38</v>
      </c>
      <c r="G3151" s="45" t="s">
        <v>667</v>
      </c>
      <c r="H3151" s="45" t="s">
        <v>983</v>
      </c>
      <c r="I3151" s="46">
        <v>0</v>
      </c>
      <c r="J3151" s="45"/>
    </row>
    <row r="3152" spans="1:10" ht="16.5" x14ac:dyDescent="0.25">
      <c r="A3152" s="45" t="s">
        <v>631</v>
      </c>
      <c r="B3152" s="45" t="s">
        <v>7274</v>
      </c>
      <c r="C3152" s="45" t="s">
        <v>2240</v>
      </c>
      <c r="D3152" s="45" t="s">
        <v>634</v>
      </c>
      <c r="E3152" s="45" t="s">
        <v>7275</v>
      </c>
      <c r="F3152" s="45" t="s">
        <v>50</v>
      </c>
      <c r="G3152" s="45" t="s">
        <v>636</v>
      </c>
      <c r="H3152" s="45" t="s">
        <v>7276</v>
      </c>
      <c r="I3152" s="46">
        <v>336</v>
      </c>
      <c r="J3152" s="45"/>
    </row>
    <row r="3153" spans="1:10" ht="16.5" x14ac:dyDescent="0.25">
      <c r="A3153" s="45" t="s">
        <v>631</v>
      </c>
      <c r="B3153" s="45" t="s">
        <v>7274</v>
      </c>
      <c r="C3153" s="45" t="s">
        <v>2240</v>
      </c>
      <c r="D3153" s="45" t="s">
        <v>634</v>
      </c>
      <c r="E3153" s="45" t="s">
        <v>7275</v>
      </c>
      <c r="F3153" s="45" t="s">
        <v>50</v>
      </c>
      <c r="G3153" s="45" t="s">
        <v>636</v>
      </c>
      <c r="H3153" s="45" t="s">
        <v>7277</v>
      </c>
      <c r="I3153" s="46">
        <v>291</v>
      </c>
      <c r="J3153" s="45"/>
    </row>
    <row r="3154" spans="1:10" ht="16.5" x14ac:dyDescent="0.25">
      <c r="A3154" s="45" t="s">
        <v>631</v>
      </c>
      <c r="B3154" s="45" t="s">
        <v>7278</v>
      </c>
      <c r="C3154" s="45" t="s">
        <v>7279</v>
      </c>
      <c r="D3154" s="45" t="s">
        <v>634</v>
      </c>
      <c r="E3154" s="45" t="s">
        <v>7280</v>
      </c>
      <c r="F3154" s="45" t="s">
        <v>50</v>
      </c>
      <c r="G3154" s="45" t="s">
        <v>674</v>
      </c>
      <c r="H3154" s="45" t="s">
        <v>1625</v>
      </c>
      <c r="I3154" s="46">
        <v>23</v>
      </c>
      <c r="J3154" s="45"/>
    </row>
    <row r="3155" spans="1:10" ht="16.5" x14ac:dyDescent="0.25">
      <c r="A3155" s="45" t="s">
        <v>631</v>
      </c>
      <c r="B3155" s="45" t="s">
        <v>7281</v>
      </c>
      <c r="C3155" s="45" t="s">
        <v>7282</v>
      </c>
      <c r="D3155" s="45" t="s">
        <v>634</v>
      </c>
      <c r="E3155" s="45" t="s">
        <v>4212</v>
      </c>
      <c r="F3155" s="45" t="s">
        <v>38</v>
      </c>
      <c r="G3155" s="45" t="s">
        <v>738</v>
      </c>
      <c r="H3155" s="45" t="s">
        <v>870</v>
      </c>
      <c r="I3155" s="46">
        <v>1</v>
      </c>
      <c r="J3155" s="45"/>
    </row>
    <row r="3156" spans="1:10" ht="16.5" x14ac:dyDescent="0.25">
      <c r="A3156" s="45" t="s">
        <v>631</v>
      </c>
      <c r="B3156" s="45" t="s">
        <v>7281</v>
      </c>
      <c r="C3156" s="45" t="s">
        <v>7282</v>
      </c>
      <c r="D3156" s="45" t="s">
        <v>634</v>
      </c>
      <c r="E3156" s="45" t="s">
        <v>4212</v>
      </c>
      <c r="F3156" s="45" t="s">
        <v>38</v>
      </c>
      <c r="G3156" s="45" t="s">
        <v>738</v>
      </c>
      <c r="H3156" s="45" t="s">
        <v>4213</v>
      </c>
      <c r="I3156" s="46">
        <v>9</v>
      </c>
      <c r="J3156" s="45"/>
    </row>
    <row r="3157" spans="1:10" ht="16.5" x14ac:dyDescent="0.25">
      <c r="A3157" s="45" t="s">
        <v>631</v>
      </c>
      <c r="B3157" s="45" t="s">
        <v>7281</v>
      </c>
      <c r="C3157" s="45" t="s">
        <v>7282</v>
      </c>
      <c r="D3157" s="45" t="s">
        <v>634</v>
      </c>
      <c r="E3157" s="45" t="s">
        <v>4212</v>
      </c>
      <c r="F3157" s="45" t="s">
        <v>38</v>
      </c>
      <c r="G3157" s="45" t="s">
        <v>738</v>
      </c>
      <c r="H3157" s="45" t="s">
        <v>1900</v>
      </c>
      <c r="I3157" s="46">
        <v>1</v>
      </c>
      <c r="J3157" s="45"/>
    </row>
    <row r="3158" spans="1:10" ht="16.5" x14ac:dyDescent="0.25">
      <c r="A3158" s="45" t="s">
        <v>631</v>
      </c>
      <c r="B3158" s="45" t="s">
        <v>7283</v>
      </c>
      <c r="C3158" s="45" t="s">
        <v>7284</v>
      </c>
      <c r="D3158" s="45" t="s">
        <v>634</v>
      </c>
      <c r="E3158" s="45" t="s">
        <v>7285</v>
      </c>
      <c r="F3158" s="45" t="s">
        <v>50</v>
      </c>
      <c r="G3158" s="45" t="s">
        <v>674</v>
      </c>
      <c r="H3158" s="45" t="s">
        <v>7286</v>
      </c>
      <c r="I3158" s="46">
        <v>2</v>
      </c>
      <c r="J3158" s="45"/>
    </row>
    <row r="3159" spans="1:10" ht="16.5" x14ac:dyDescent="0.25">
      <c r="A3159" s="45" t="s">
        <v>631</v>
      </c>
      <c r="B3159" s="45" t="s">
        <v>7283</v>
      </c>
      <c r="C3159" s="45" t="s">
        <v>7284</v>
      </c>
      <c r="D3159" s="45" t="s">
        <v>634</v>
      </c>
      <c r="E3159" s="45" t="s">
        <v>7285</v>
      </c>
      <c r="F3159" s="45" t="s">
        <v>50</v>
      </c>
      <c r="G3159" s="45" t="s">
        <v>746</v>
      </c>
      <c r="H3159" s="45" t="s">
        <v>1455</v>
      </c>
      <c r="I3159" s="46">
        <v>0</v>
      </c>
      <c r="J3159" s="45"/>
    </row>
    <row r="3160" spans="1:10" ht="16.5" x14ac:dyDescent="0.25">
      <c r="A3160" s="45" t="s">
        <v>631</v>
      </c>
      <c r="B3160" s="45" t="s">
        <v>7283</v>
      </c>
      <c r="C3160" s="45" t="s">
        <v>7284</v>
      </c>
      <c r="D3160" s="45" t="s">
        <v>634</v>
      </c>
      <c r="E3160" s="45" t="s">
        <v>7285</v>
      </c>
      <c r="F3160" s="45" t="s">
        <v>50</v>
      </c>
      <c r="G3160" s="45" t="s">
        <v>748</v>
      </c>
      <c r="H3160" s="45" t="s">
        <v>6709</v>
      </c>
      <c r="I3160" s="46">
        <v>1</v>
      </c>
      <c r="J3160" s="45"/>
    </row>
    <row r="3161" spans="1:10" ht="16.5" x14ac:dyDescent="0.25">
      <c r="A3161" s="45" t="s">
        <v>858</v>
      </c>
      <c r="B3161" s="45" t="s">
        <v>7287</v>
      </c>
      <c r="C3161" s="45" t="s">
        <v>7288</v>
      </c>
      <c r="D3161" s="45" t="s">
        <v>634</v>
      </c>
      <c r="E3161" s="45" t="s">
        <v>7289</v>
      </c>
      <c r="F3161" s="45" t="s">
        <v>50</v>
      </c>
      <c r="G3161" s="45" t="s">
        <v>674</v>
      </c>
      <c r="H3161" s="45" t="s">
        <v>7290</v>
      </c>
      <c r="I3161" s="46">
        <v>5</v>
      </c>
      <c r="J3161" s="45"/>
    </row>
    <row r="3162" spans="1:10" ht="16.5" x14ac:dyDescent="0.25">
      <c r="A3162" s="45" t="s">
        <v>631</v>
      </c>
      <c r="B3162" s="45" t="s">
        <v>7291</v>
      </c>
      <c r="C3162" s="45" t="s">
        <v>7292</v>
      </c>
      <c r="D3162" s="45" t="s">
        <v>634</v>
      </c>
      <c r="E3162" s="45" t="s">
        <v>7293</v>
      </c>
      <c r="F3162" s="45" t="s">
        <v>50</v>
      </c>
      <c r="G3162" s="45" t="s">
        <v>674</v>
      </c>
      <c r="H3162" s="45" t="s">
        <v>1964</v>
      </c>
      <c r="I3162" s="46">
        <v>1</v>
      </c>
      <c r="J3162" s="45"/>
    </row>
    <row r="3163" spans="1:10" ht="16.5" x14ac:dyDescent="0.25">
      <c r="A3163" s="45" t="s">
        <v>631</v>
      </c>
      <c r="B3163" s="45" t="s">
        <v>7294</v>
      </c>
      <c r="C3163" s="45" t="s">
        <v>7295</v>
      </c>
      <c r="D3163" s="45" t="s">
        <v>634</v>
      </c>
      <c r="E3163" s="45" t="s">
        <v>1339</v>
      </c>
      <c r="F3163" s="45" t="s">
        <v>38</v>
      </c>
      <c r="G3163" s="45" t="s">
        <v>646</v>
      </c>
      <c r="H3163" s="45" t="s">
        <v>7296</v>
      </c>
      <c r="I3163" s="46">
        <v>3</v>
      </c>
      <c r="J3163" s="45"/>
    </row>
    <row r="3164" spans="1:10" ht="16.5" x14ac:dyDescent="0.25">
      <c r="A3164" s="45" t="s">
        <v>631</v>
      </c>
      <c r="B3164" s="45" t="s">
        <v>7294</v>
      </c>
      <c r="C3164" s="45" t="s">
        <v>7295</v>
      </c>
      <c r="D3164" s="45" t="s">
        <v>634</v>
      </c>
      <c r="E3164" s="45" t="s">
        <v>1339</v>
      </c>
      <c r="F3164" s="45" t="s">
        <v>38</v>
      </c>
      <c r="G3164" s="45" t="s">
        <v>665</v>
      </c>
      <c r="H3164" s="45" t="s">
        <v>7297</v>
      </c>
      <c r="I3164" s="46">
        <v>3</v>
      </c>
      <c r="J3164" s="45"/>
    </row>
    <row r="3165" spans="1:10" ht="16.5" x14ac:dyDescent="0.25">
      <c r="A3165" s="45" t="s">
        <v>631</v>
      </c>
      <c r="B3165" s="45" t="s">
        <v>7298</v>
      </c>
      <c r="C3165" s="45" t="s">
        <v>7299</v>
      </c>
      <c r="D3165" s="45" t="s">
        <v>813</v>
      </c>
      <c r="E3165" s="45" t="s">
        <v>7300</v>
      </c>
      <c r="F3165" s="45" t="s">
        <v>38</v>
      </c>
      <c r="G3165" s="45" t="s">
        <v>646</v>
      </c>
      <c r="H3165" s="45" t="s">
        <v>2860</v>
      </c>
      <c r="I3165" s="46">
        <v>4</v>
      </c>
      <c r="J3165" s="45"/>
    </row>
    <row r="3166" spans="1:10" ht="16.5" x14ac:dyDescent="0.25">
      <c r="A3166" s="45" t="s">
        <v>631</v>
      </c>
      <c r="B3166" s="45" t="s">
        <v>7301</v>
      </c>
      <c r="C3166" s="45" t="s">
        <v>7302</v>
      </c>
      <c r="D3166" s="45" t="s">
        <v>634</v>
      </c>
      <c r="E3166" s="45" t="s">
        <v>7303</v>
      </c>
      <c r="F3166" s="45" t="s">
        <v>38</v>
      </c>
      <c r="G3166" s="45" t="s">
        <v>674</v>
      </c>
      <c r="H3166" s="45" t="s">
        <v>3137</v>
      </c>
      <c r="I3166" s="46">
        <v>6</v>
      </c>
      <c r="J3166" s="45"/>
    </row>
    <row r="3167" spans="1:10" ht="16.5" x14ac:dyDescent="0.25">
      <c r="A3167" s="45" t="s">
        <v>648</v>
      </c>
      <c r="B3167" s="45" t="s">
        <v>7304</v>
      </c>
      <c r="C3167" s="45" t="s">
        <v>7305</v>
      </c>
      <c r="D3167" s="45" t="s">
        <v>699</v>
      </c>
      <c r="E3167" s="45" t="s">
        <v>7306</v>
      </c>
      <c r="F3167" s="45" t="s">
        <v>42</v>
      </c>
      <c r="G3167" s="45" t="s">
        <v>1319</v>
      </c>
      <c r="H3167" s="45" t="s">
        <v>4016</v>
      </c>
      <c r="I3167" s="46">
        <v>0</v>
      </c>
      <c r="J3167" s="45" t="s">
        <v>4017</v>
      </c>
    </row>
    <row r="3168" spans="1:10" ht="16.5" x14ac:dyDescent="0.25">
      <c r="A3168" s="45" t="s">
        <v>631</v>
      </c>
      <c r="B3168" s="45" t="s">
        <v>7307</v>
      </c>
      <c r="C3168" s="45" t="s">
        <v>6751</v>
      </c>
      <c r="D3168" s="45" t="s">
        <v>634</v>
      </c>
      <c r="E3168" s="45" t="s">
        <v>7308</v>
      </c>
      <c r="F3168" s="45" t="s">
        <v>473</v>
      </c>
      <c r="G3168" s="45" t="s">
        <v>674</v>
      </c>
      <c r="H3168" s="45" t="s">
        <v>2898</v>
      </c>
      <c r="I3168" s="46">
        <v>1</v>
      </c>
      <c r="J3168" s="45"/>
    </row>
    <row r="3169" spans="1:10" ht="16.5" x14ac:dyDescent="0.25">
      <c r="A3169" s="45" t="s">
        <v>631</v>
      </c>
      <c r="B3169" s="45" t="s">
        <v>7309</v>
      </c>
      <c r="C3169" s="45" t="s">
        <v>7310</v>
      </c>
      <c r="D3169" s="45" t="s">
        <v>634</v>
      </c>
      <c r="E3169" s="45" t="s">
        <v>7311</v>
      </c>
      <c r="F3169" s="45" t="s">
        <v>50</v>
      </c>
      <c r="G3169" s="45" t="s">
        <v>667</v>
      </c>
      <c r="H3169" s="45" t="s">
        <v>1016</v>
      </c>
      <c r="I3169" s="46">
        <v>3</v>
      </c>
      <c r="J3169" s="45"/>
    </row>
    <row r="3170" spans="1:10" ht="16.5" x14ac:dyDescent="0.25">
      <c r="A3170" s="45" t="s">
        <v>648</v>
      </c>
      <c r="B3170" s="45" t="s">
        <v>157</v>
      </c>
      <c r="C3170" s="45" t="s">
        <v>7312</v>
      </c>
      <c r="D3170" s="45" t="s">
        <v>699</v>
      </c>
      <c r="E3170" s="45" t="s">
        <v>7313</v>
      </c>
      <c r="F3170" s="45" t="s">
        <v>42</v>
      </c>
      <c r="G3170" s="45" t="s">
        <v>663</v>
      </c>
      <c r="H3170" s="45" t="s">
        <v>2296</v>
      </c>
      <c r="I3170" s="46">
        <v>6</v>
      </c>
      <c r="J3170" s="45" t="s">
        <v>7314</v>
      </c>
    </row>
    <row r="3171" spans="1:10" ht="16.5" x14ac:dyDescent="0.25">
      <c r="A3171" s="45" t="s">
        <v>648</v>
      </c>
      <c r="B3171" s="45" t="s">
        <v>157</v>
      </c>
      <c r="C3171" s="45" t="s">
        <v>7312</v>
      </c>
      <c r="D3171" s="45" t="s">
        <v>699</v>
      </c>
      <c r="E3171" s="45" t="s">
        <v>7313</v>
      </c>
      <c r="F3171" s="45" t="s">
        <v>42</v>
      </c>
      <c r="G3171" s="45" t="s">
        <v>646</v>
      </c>
      <c r="H3171" s="45" t="s">
        <v>2297</v>
      </c>
      <c r="I3171" s="46">
        <v>12</v>
      </c>
      <c r="J3171" s="45" t="s">
        <v>7314</v>
      </c>
    </row>
    <row r="3172" spans="1:10" ht="16.5" x14ac:dyDescent="0.25">
      <c r="A3172" s="45" t="s">
        <v>648</v>
      </c>
      <c r="B3172" s="45" t="s">
        <v>157</v>
      </c>
      <c r="C3172" s="45" t="s">
        <v>7312</v>
      </c>
      <c r="D3172" s="45" t="s">
        <v>699</v>
      </c>
      <c r="E3172" s="45" t="s">
        <v>7313</v>
      </c>
      <c r="F3172" s="45" t="s">
        <v>42</v>
      </c>
      <c r="G3172" s="45" t="s">
        <v>683</v>
      </c>
      <c r="H3172" s="45" t="s">
        <v>7315</v>
      </c>
      <c r="I3172" s="46">
        <v>0</v>
      </c>
      <c r="J3172" s="45" t="s">
        <v>7316</v>
      </c>
    </row>
    <row r="3173" spans="1:10" ht="16.5" x14ac:dyDescent="0.25">
      <c r="A3173" s="45" t="s">
        <v>648</v>
      </c>
      <c r="B3173" s="45" t="s">
        <v>157</v>
      </c>
      <c r="C3173" s="45" t="s">
        <v>7312</v>
      </c>
      <c r="D3173" s="45" t="s">
        <v>699</v>
      </c>
      <c r="E3173" s="45" t="s">
        <v>7313</v>
      </c>
      <c r="F3173" s="45" t="s">
        <v>42</v>
      </c>
      <c r="G3173" s="45" t="s">
        <v>683</v>
      </c>
      <c r="H3173" s="45" t="s">
        <v>1107</v>
      </c>
      <c r="I3173" s="46">
        <v>2</v>
      </c>
      <c r="J3173" s="45" t="s">
        <v>7314</v>
      </c>
    </row>
    <row r="3174" spans="1:10" ht="16.5" x14ac:dyDescent="0.25">
      <c r="A3174" s="45" t="s">
        <v>648</v>
      </c>
      <c r="B3174" s="45" t="s">
        <v>157</v>
      </c>
      <c r="C3174" s="45" t="s">
        <v>7312</v>
      </c>
      <c r="D3174" s="45" t="s">
        <v>699</v>
      </c>
      <c r="E3174" s="45" t="s">
        <v>7313</v>
      </c>
      <c r="F3174" s="45" t="s">
        <v>42</v>
      </c>
      <c r="G3174" s="45" t="s">
        <v>683</v>
      </c>
      <c r="H3174" s="45" t="s">
        <v>701</v>
      </c>
      <c r="I3174" s="46">
        <v>0</v>
      </c>
      <c r="J3174" s="45" t="s">
        <v>7316</v>
      </c>
    </row>
    <row r="3175" spans="1:10" ht="16.5" x14ac:dyDescent="0.25">
      <c r="A3175" s="45" t="s">
        <v>648</v>
      </c>
      <c r="B3175" s="45" t="s">
        <v>157</v>
      </c>
      <c r="C3175" s="45" t="s">
        <v>7312</v>
      </c>
      <c r="D3175" s="45" t="s">
        <v>699</v>
      </c>
      <c r="E3175" s="45" t="s">
        <v>7313</v>
      </c>
      <c r="F3175" s="45" t="s">
        <v>42</v>
      </c>
      <c r="G3175" s="45" t="s">
        <v>683</v>
      </c>
      <c r="H3175" s="45" t="s">
        <v>701</v>
      </c>
      <c r="I3175" s="46">
        <v>0</v>
      </c>
      <c r="J3175" s="45" t="s">
        <v>7314</v>
      </c>
    </row>
    <row r="3176" spans="1:10" ht="16.5" x14ac:dyDescent="0.25">
      <c r="A3176" s="45" t="s">
        <v>648</v>
      </c>
      <c r="B3176" s="45" t="s">
        <v>157</v>
      </c>
      <c r="C3176" s="45" t="s">
        <v>7312</v>
      </c>
      <c r="D3176" s="45" t="s">
        <v>699</v>
      </c>
      <c r="E3176" s="45" t="s">
        <v>7313</v>
      </c>
      <c r="F3176" s="45" t="s">
        <v>42</v>
      </c>
      <c r="G3176" s="45" t="s">
        <v>683</v>
      </c>
      <c r="H3176" s="45" t="s">
        <v>3004</v>
      </c>
      <c r="I3176" s="46">
        <v>0</v>
      </c>
      <c r="J3176" s="45" t="s">
        <v>3910</v>
      </c>
    </row>
    <row r="3177" spans="1:10" ht="16.5" x14ac:dyDescent="0.25">
      <c r="A3177" s="45" t="s">
        <v>631</v>
      </c>
      <c r="B3177" s="45" t="s">
        <v>7317</v>
      </c>
      <c r="C3177" s="45" t="s">
        <v>7318</v>
      </c>
      <c r="D3177" s="45" t="s">
        <v>634</v>
      </c>
      <c r="E3177" s="45" t="s">
        <v>2023</v>
      </c>
      <c r="F3177" s="45" t="s">
        <v>38</v>
      </c>
      <c r="G3177" s="45" t="s">
        <v>646</v>
      </c>
      <c r="H3177" s="45" t="s">
        <v>679</v>
      </c>
      <c r="I3177" s="46">
        <v>1</v>
      </c>
      <c r="J3177" s="45"/>
    </row>
    <row r="3178" spans="1:10" ht="16.5" x14ac:dyDescent="0.25">
      <c r="A3178" s="45" t="s">
        <v>631</v>
      </c>
      <c r="B3178" s="45" t="s">
        <v>7319</v>
      </c>
      <c r="C3178" s="45" t="s">
        <v>7320</v>
      </c>
      <c r="D3178" s="45" t="s">
        <v>634</v>
      </c>
      <c r="E3178" s="45" t="s">
        <v>1896</v>
      </c>
      <c r="F3178" s="45" t="s">
        <v>38</v>
      </c>
      <c r="G3178" s="45" t="s">
        <v>738</v>
      </c>
      <c r="H3178" s="45" t="s">
        <v>2147</v>
      </c>
      <c r="I3178" s="46">
        <v>1</v>
      </c>
      <c r="J3178" s="45"/>
    </row>
    <row r="3179" spans="1:10" ht="16.5" x14ac:dyDescent="0.25">
      <c r="A3179" s="45" t="s">
        <v>631</v>
      </c>
      <c r="B3179" s="45" t="s">
        <v>7319</v>
      </c>
      <c r="C3179" s="45" t="s">
        <v>7320</v>
      </c>
      <c r="D3179" s="45" t="s">
        <v>634</v>
      </c>
      <c r="E3179" s="45" t="s">
        <v>1896</v>
      </c>
      <c r="F3179" s="45" t="s">
        <v>38</v>
      </c>
      <c r="G3179" s="45" t="s">
        <v>738</v>
      </c>
      <c r="H3179" s="45" t="s">
        <v>870</v>
      </c>
      <c r="I3179" s="46">
        <v>1</v>
      </c>
      <c r="J3179" s="45"/>
    </row>
    <row r="3180" spans="1:10" ht="16.5" x14ac:dyDescent="0.25">
      <c r="A3180" s="45" t="s">
        <v>631</v>
      </c>
      <c r="B3180" s="45" t="s">
        <v>7321</v>
      </c>
      <c r="C3180" s="45" t="s">
        <v>7322</v>
      </c>
      <c r="D3180" s="45" t="s">
        <v>634</v>
      </c>
      <c r="E3180" s="45" t="s">
        <v>7323</v>
      </c>
      <c r="F3180" s="45" t="s">
        <v>50</v>
      </c>
      <c r="G3180" s="45" t="s">
        <v>674</v>
      </c>
      <c r="H3180" s="45" t="s">
        <v>7324</v>
      </c>
      <c r="I3180" s="46">
        <v>1</v>
      </c>
      <c r="J3180" s="45"/>
    </row>
    <row r="3181" spans="1:10" ht="16.5" x14ac:dyDescent="0.25">
      <c r="A3181" s="45" t="s">
        <v>631</v>
      </c>
      <c r="B3181" s="45" t="s">
        <v>7325</v>
      </c>
      <c r="C3181" s="45" t="s">
        <v>7326</v>
      </c>
      <c r="D3181" s="45" t="s">
        <v>634</v>
      </c>
      <c r="E3181" s="45" t="s">
        <v>7327</v>
      </c>
      <c r="F3181" s="45" t="s">
        <v>38</v>
      </c>
      <c r="G3181" s="45" t="s">
        <v>674</v>
      </c>
      <c r="H3181" s="45" t="s">
        <v>1001</v>
      </c>
      <c r="I3181" s="46">
        <v>2</v>
      </c>
      <c r="J3181" s="45"/>
    </row>
    <row r="3182" spans="1:10" ht="16.5" x14ac:dyDescent="0.25">
      <c r="A3182" s="45" t="s">
        <v>631</v>
      </c>
      <c r="B3182" s="45" t="s">
        <v>7328</v>
      </c>
      <c r="C3182" s="45" t="s">
        <v>7329</v>
      </c>
      <c r="D3182" s="45" t="s">
        <v>634</v>
      </c>
      <c r="E3182" s="45" t="s">
        <v>7330</v>
      </c>
      <c r="F3182" s="45" t="s">
        <v>473</v>
      </c>
      <c r="G3182" s="45" t="s">
        <v>646</v>
      </c>
      <c r="H3182" s="45" t="s">
        <v>2683</v>
      </c>
      <c r="I3182" s="46">
        <v>2</v>
      </c>
      <c r="J3182" s="45"/>
    </row>
    <row r="3183" spans="1:10" ht="16.5" x14ac:dyDescent="0.25">
      <c r="A3183" s="45" t="s">
        <v>631</v>
      </c>
      <c r="B3183" s="45" t="s">
        <v>7331</v>
      </c>
      <c r="C3183" s="45" t="s">
        <v>7332</v>
      </c>
      <c r="D3183" s="45" t="s">
        <v>634</v>
      </c>
      <c r="E3183" s="45" t="s">
        <v>7333</v>
      </c>
      <c r="F3183" s="45" t="s">
        <v>473</v>
      </c>
      <c r="G3183" s="45" t="s">
        <v>674</v>
      </c>
      <c r="H3183" s="45" t="s">
        <v>7334</v>
      </c>
      <c r="I3183" s="46">
        <v>1</v>
      </c>
      <c r="J3183" s="45"/>
    </row>
    <row r="3184" spans="1:10" ht="16.5" x14ac:dyDescent="0.25">
      <c r="A3184" s="45" t="s">
        <v>631</v>
      </c>
      <c r="B3184" s="45" t="s">
        <v>7335</v>
      </c>
      <c r="C3184" s="45" t="s">
        <v>7336</v>
      </c>
      <c r="D3184" s="45" t="s">
        <v>634</v>
      </c>
      <c r="E3184" s="45" t="s">
        <v>7337</v>
      </c>
      <c r="F3184" s="45" t="s">
        <v>50</v>
      </c>
      <c r="G3184" s="45" t="s">
        <v>674</v>
      </c>
      <c r="H3184" s="45" t="s">
        <v>5862</v>
      </c>
      <c r="I3184" s="46">
        <v>2</v>
      </c>
      <c r="J3184" s="45"/>
    </row>
    <row r="3185" spans="1:10" ht="16.5" x14ac:dyDescent="0.25">
      <c r="A3185" s="45" t="s">
        <v>808</v>
      </c>
      <c r="B3185" s="45" t="s">
        <v>7338</v>
      </c>
      <c r="C3185" s="45" t="s">
        <v>3656</v>
      </c>
      <c r="D3185" s="45" t="s">
        <v>699</v>
      </c>
      <c r="E3185" s="45" t="s">
        <v>7339</v>
      </c>
      <c r="F3185" s="45" t="s">
        <v>38</v>
      </c>
      <c r="G3185" s="45" t="s">
        <v>646</v>
      </c>
      <c r="H3185" s="45" t="s">
        <v>812</v>
      </c>
      <c r="I3185" s="46">
        <v>0</v>
      </c>
      <c r="J3185" s="45"/>
    </row>
    <row r="3186" spans="1:10" ht="16.5" x14ac:dyDescent="0.25">
      <c r="A3186" s="45" t="s">
        <v>808</v>
      </c>
      <c r="B3186" s="45" t="s">
        <v>7338</v>
      </c>
      <c r="C3186" s="45" t="s">
        <v>3656</v>
      </c>
      <c r="D3186" s="45" t="s">
        <v>813</v>
      </c>
      <c r="E3186" s="45" t="s">
        <v>7339</v>
      </c>
      <c r="F3186" s="45" t="s">
        <v>38</v>
      </c>
      <c r="G3186" s="45" t="s">
        <v>646</v>
      </c>
      <c r="H3186" s="45" t="s">
        <v>713</v>
      </c>
      <c r="I3186" s="46">
        <v>1</v>
      </c>
      <c r="J3186" s="45"/>
    </row>
    <row r="3187" spans="1:10" ht="16.5" x14ac:dyDescent="0.25">
      <c r="A3187" s="45" t="s">
        <v>655</v>
      </c>
      <c r="B3187" s="45" t="s">
        <v>7340</v>
      </c>
      <c r="C3187" s="45" t="s">
        <v>7341</v>
      </c>
      <c r="D3187" s="45" t="s">
        <v>634</v>
      </c>
      <c r="E3187" s="45" t="s">
        <v>7342</v>
      </c>
      <c r="F3187" s="45" t="s">
        <v>38</v>
      </c>
      <c r="G3187" s="45" t="s">
        <v>646</v>
      </c>
      <c r="H3187" s="45" t="s">
        <v>981</v>
      </c>
      <c r="I3187" s="46">
        <v>1</v>
      </c>
      <c r="J3187" s="45"/>
    </row>
    <row r="3188" spans="1:10" ht="16.5" x14ac:dyDescent="0.25">
      <c r="A3188" s="45" t="s">
        <v>655</v>
      </c>
      <c r="B3188" s="45" t="s">
        <v>7340</v>
      </c>
      <c r="C3188" s="45" t="s">
        <v>7341</v>
      </c>
      <c r="D3188" s="45" t="s">
        <v>634</v>
      </c>
      <c r="E3188" s="45" t="s">
        <v>7342</v>
      </c>
      <c r="F3188" s="45" t="s">
        <v>38</v>
      </c>
      <c r="G3188" s="45" t="s">
        <v>665</v>
      </c>
      <c r="H3188" s="45" t="s">
        <v>982</v>
      </c>
      <c r="I3188" s="46">
        <v>5</v>
      </c>
      <c r="J3188" s="45"/>
    </row>
    <row r="3189" spans="1:10" ht="16.5" x14ac:dyDescent="0.25">
      <c r="A3189" s="45" t="s">
        <v>655</v>
      </c>
      <c r="B3189" s="45" t="s">
        <v>7340</v>
      </c>
      <c r="C3189" s="45" t="s">
        <v>7341</v>
      </c>
      <c r="D3189" s="45" t="s">
        <v>634</v>
      </c>
      <c r="E3189" s="45" t="s">
        <v>7342</v>
      </c>
      <c r="F3189" s="45" t="s">
        <v>38</v>
      </c>
      <c r="G3189" s="45" t="s">
        <v>667</v>
      </c>
      <c r="H3189" s="45" t="s">
        <v>983</v>
      </c>
      <c r="I3189" s="46">
        <v>0</v>
      </c>
      <c r="J3189" s="45"/>
    </row>
    <row r="3190" spans="1:10" ht="16.5" x14ac:dyDescent="0.25">
      <c r="A3190" s="45" t="s">
        <v>631</v>
      </c>
      <c r="B3190" s="45" t="s">
        <v>404</v>
      </c>
      <c r="C3190" s="45" t="s">
        <v>7343</v>
      </c>
      <c r="D3190" s="45" t="s">
        <v>634</v>
      </c>
      <c r="E3190" s="45" t="s">
        <v>7344</v>
      </c>
      <c r="F3190" s="45" t="s">
        <v>473</v>
      </c>
      <c r="G3190" s="45" t="s">
        <v>683</v>
      </c>
      <c r="H3190" s="45" t="s">
        <v>7345</v>
      </c>
      <c r="I3190" s="46">
        <v>0</v>
      </c>
      <c r="J3190" s="45"/>
    </row>
    <row r="3191" spans="1:10" ht="16.5" x14ac:dyDescent="0.25">
      <c r="A3191" s="45" t="s">
        <v>631</v>
      </c>
      <c r="B3191" s="45" t="s">
        <v>404</v>
      </c>
      <c r="C3191" s="45" t="s">
        <v>7343</v>
      </c>
      <c r="D3191" s="45" t="s">
        <v>634</v>
      </c>
      <c r="E3191" s="45" t="s">
        <v>7344</v>
      </c>
      <c r="F3191" s="45" t="s">
        <v>473</v>
      </c>
      <c r="G3191" s="45" t="s">
        <v>683</v>
      </c>
      <c r="H3191" s="45" t="s">
        <v>5663</v>
      </c>
      <c r="I3191" s="46">
        <v>0</v>
      </c>
      <c r="J3191" s="45"/>
    </row>
    <row r="3192" spans="1:10" ht="16.5" x14ac:dyDescent="0.25">
      <c r="A3192" s="45" t="s">
        <v>631</v>
      </c>
      <c r="B3192" s="45" t="s">
        <v>404</v>
      </c>
      <c r="C3192" s="45" t="s">
        <v>7343</v>
      </c>
      <c r="D3192" s="45" t="s">
        <v>634</v>
      </c>
      <c r="E3192" s="45" t="s">
        <v>7344</v>
      </c>
      <c r="F3192" s="45" t="s">
        <v>473</v>
      </c>
      <c r="G3192" s="45" t="s">
        <v>683</v>
      </c>
      <c r="H3192" s="45" t="s">
        <v>1026</v>
      </c>
      <c r="I3192" s="46">
        <v>0</v>
      </c>
      <c r="J3192" s="45"/>
    </row>
    <row r="3193" spans="1:10" ht="16.5" x14ac:dyDescent="0.25">
      <c r="A3193" s="45" t="s">
        <v>631</v>
      </c>
      <c r="B3193" s="45" t="s">
        <v>404</v>
      </c>
      <c r="C3193" s="45" t="s">
        <v>7343</v>
      </c>
      <c r="D3193" s="45" t="s">
        <v>634</v>
      </c>
      <c r="E3193" s="45" t="s">
        <v>7344</v>
      </c>
      <c r="F3193" s="45" t="s">
        <v>473</v>
      </c>
      <c r="G3193" s="45" t="s">
        <v>636</v>
      </c>
      <c r="H3193" s="45" t="s">
        <v>7346</v>
      </c>
      <c r="I3193" s="46">
        <v>26</v>
      </c>
      <c r="J3193" s="45"/>
    </row>
    <row r="3194" spans="1:10" ht="16.5" x14ac:dyDescent="0.25">
      <c r="A3194" s="45" t="s">
        <v>631</v>
      </c>
      <c r="B3194" s="45" t="s">
        <v>404</v>
      </c>
      <c r="C3194" s="45" t="s">
        <v>7343</v>
      </c>
      <c r="D3194" s="45" t="s">
        <v>634</v>
      </c>
      <c r="E3194" s="45" t="s">
        <v>7344</v>
      </c>
      <c r="F3194" s="45" t="s">
        <v>473</v>
      </c>
      <c r="G3194" s="45" t="s">
        <v>636</v>
      </c>
      <c r="H3194" s="45" t="s">
        <v>7347</v>
      </c>
      <c r="I3194" s="46">
        <v>0</v>
      </c>
      <c r="J3194" s="45"/>
    </row>
    <row r="3195" spans="1:10" ht="16.5" x14ac:dyDescent="0.25">
      <c r="A3195" s="45" t="s">
        <v>631</v>
      </c>
      <c r="B3195" s="45" t="s">
        <v>7348</v>
      </c>
      <c r="C3195" s="45" t="s">
        <v>7349</v>
      </c>
      <c r="D3195" s="45" t="s">
        <v>634</v>
      </c>
      <c r="E3195" s="45" t="s">
        <v>7350</v>
      </c>
      <c r="F3195" s="45" t="s">
        <v>38</v>
      </c>
      <c r="G3195" s="45" t="s">
        <v>738</v>
      </c>
      <c r="H3195" s="45" t="s">
        <v>7351</v>
      </c>
      <c r="I3195" s="46">
        <v>799</v>
      </c>
      <c r="J3195" s="45"/>
    </row>
    <row r="3196" spans="1:10" ht="16.5" x14ac:dyDescent="0.25">
      <c r="A3196" s="45" t="s">
        <v>631</v>
      </c>
      <c r="B3196" s="45" t="s">
        <v>7348</v>
      </c>
      <c r="C3196" s="45" t="s">
        <v>7349</v>
      </c>
      <c r="D3196" s="45" t="s">
        <v>634</v>
      </c>
      <c r="E3196" s="45" t="s">
        <v>7350</v>
      </c>
      <c r="F3196" s="45" t="s">
        <v>38</v>
      </c>
      <c r="G3196" s="45" t="s">
        <v>738</v>
      </c>
      <c r="H3196" s="45" t="s">
        <v>7352</v>
      </c>
      <c r="I3196" s="46">
        <v>851</v>
      </c>
      <c r="J3196" s="45"/>
    </row>
    <row r="3197" spans="1:10" ht="16.5" x14ac:dyDescent="0.25">
      <c r="A3197" s="45" t="s">
        <v>631</v>
      </c>
      <c r="B3197" s="45" t="s">
        <v>7348</v>
      </c>
      <c r="C3197" s="45" t="s">
        <v>7349</v>
      </c>
      <c r="D3197" s="45" t="s">
        <v>634</v>
      </c>
      <c r="E3197" s="45" t="s">
        <v>7350</v>
      </c>
      <c r="F3197" s="45" t="s">
        <v>38</v>
      </c>
      <c r="G3197" s="45" t="s">
        <v>738</v>
      </c>
      <c r="H3197" s="45" t="s">
        <v>3361</v>
      </c>
      <c r="I3197" s="46">
        <v>0</v>
      </c>
      <c r="J3197" s="45"/>
    </row>
    <row r="3198" spans="1:10" ht="16.5" x14ac:dyDescent="0.25">
      <c r="A3198" s="45" t="s">
        <v>631</v>
      </c>
      <c r="B3198" s="45" t="s">
        <v>7353</v>
      </c>
      <c r="C3198" s="45" t="s">
        <v>7354</v>
      </c>
      <c r="D3198" s="45" t="s">
        <v>634</v>
      </c>
      <c r="E3198" s="45" t="s">
        <v>7355</v>
      </c>
      <c r="F3198" s="45" t="s">
        <v>38</v>
      </c>
      <c r="G3198" s="45" t="s">
        <v>636</v>
      </c>
      <c r="H3198" s="45" t="s">
        <v>2413</v>
      </c>
      <c r="I3198" s="46">
        <v>1</v>
      </c>
      <c r="J3198" s="45"/>
    </row>
    <row r="3199" spans="1:10" ht="16.5" x14ac:dyDescent="0.25">
      <c r="A3199" s="45" t="s">
        <v>631</v>
      </c>
      <c r="B3199" s="45" t="s">
        <v>7356</v>
      </c>
      <c r="C3199" s="45" t="s">
        <v>7357</v>
      </c>
      <c r="D3199" s="45" t="s">
        <v>699</v>
      </c>
      <c r="E3199" s="45" t="s">
        <v>7358</v>
      </c>
      <c r="F3199" s="45" t="s">
        <v>7359</v>
      </c>
      <c r="G3199" s="45" t="s">
        <v>754</v>
      </c>
      <c r="H3199" s="45" t="s">
        <v>755</v>
      </c>
      <c r="I3199" s="46">
        <v>0</v>
      </c>
      <c r="J3199" s="45"/>
    </row>
    <row r="3200" spans="1:10" ht="16.5" x14ac:dyDescent="0.25">
      <c r="A3200" s="45" t="s">
        <v>631</v>
      </c>
      <c r="B3200" s="45" t="s">
        <v>7360</v>
      </c>
      <c r="C3200" s="45" t="s">
        <v>7361</v>
      </c>
      <c r="D3200" s="45" t="s">
        <v>699</v>
      </c>
      <c r="E3200" s="45" t="s">
        <v>7362</v>
      </c>
      <c r="F3200" s="45" t="s">
        <v>473</v>
      </c>
      <c r="G3200" s="45" t="s">
        <v>646</v>
      </c>
      <c r="H3200" s="45" t="s">
        <v>6014</v>
      </c>
      <c r="I3200" s="46">
        <v>1</v>
      </c>
      <c r="J3200" s="45"/>
    </row>
    <row r="3201" spans="1:10" ht="16.5" x14ac:dyDescent="0.25">
      <c r="A3201" s="45" t="s">
        <v>631</v>
      </c>
      <c r="B3201" s="45" t="s">
        <v>7363</v>
      </c>
      <c r="C3201" s="45" t="s">
        <v>7364</v>
      </c>
      <c r="D3201" s="45" t="s">
        <v>699</v>
      </c>
      <c r="E3201" s="45" t="s">
        <v>7365</v>
      </c>
      <c r="F3201" s="45" t="s">
        <v>38</v>
      </c>
      <c r="G3201" s="45" t="s">
        <v>683</v>
      </c>
      <c r="H3201" s="45" t="s">
        <v>701</v>
      </c>
      <c r="I3201" s="46">
        <v>0</v>
      </c>
      <c r="J3201" s="45"/>
    </row>
    <row r="3202" spans="1:10" ht="16.5" x14ac:dyDescent="0.25">
      <c r="A3202" s="45" t="s">
        <v>631</v>
      </c>
      <c r="B3202" s="45" t="s">
        <v>7363</v>
      </c>
      <c r="C3202" s="45" t="s">
        <v>7364</v>
      </c>
      <c r="D3202" s="45" t="s">
        <v>699</v>
      </c>
      <c r="E3202" s="45" t="s">
        <v>7365</v>
      </c>
      <c r="F3202" s="45" t="s">
        <v>38</v>
      </c>
      <c r="G3202" s="45" t="s">
        <v>636</v>
      </c>
      <c r="H3202" s="45" t="s">
        <v>4258</v>
      </c>
      <c r="I3202" s="46">
        <v>2</v>
      </c>
      <c r="J3202" s="45"/>
    </row>
    <row r="3203" spans="1:10" ht="16.5" x14ac:dyDescent="0.25">
      <c r="A3203" s="45" t="s">
        <v>631</v>
      </c>
      <c r="B3203" s="45" t="s">
        <v>7363</v>
      </c>
      <c r="C3203" s="45" t="s">
        <v>7364</v>
      </c>
      <c r="D3203" s="45" t="s">
        <v>634</v>
      </c>
      <c r="E3203" s="45" t="s">
        <v>7365</v>
      </c>
      <c r="F3203" s="45" t="s">
        <v>38</v>
      </c>
      <c r="G3203" s="45" t="s">
        <v>636</v>
      </c>
      <c r="H3203" s="45" t="s">
        <v>4259</v>
      </c>
      <c r="I3203" s="46">
        <v>3</v>
      </c>
      <c r="J3203" s="45"/>
    </row>
    <row r="3204" spans="1:10" ht="16.5" x14ac:dyDescent="0.25">
      <c r="A3204" s="45" t="s">
        <v>655</v>
      </c>
      <c r="B3204" s="45" t="s">
        <v>7366</v>
      </c>
      <c r="C3204" s="45" t="s">
        <v>7367</v>
      </c>
      <c r="D3204" s="45" t="s">
        <v>634</v>
      </c>
      <c r="E3204" s="45" t="s">
        <v>7368</v>
      </c>
      <c r="F3204" s="45" t="s">
        <v>473</v>
      </c>
      <c r="G3204" s="45" t="s">
        <v>659</v>
      </c>
      <c r="H3204" s="45" t="s">
        <v>661</v>
      </c>
      <c r="I3204" s="46">
        <v>1</v>
      </c>
      <c r="J3204" s="45"/>
    </row>
    <row r="3205" spans="1:10" ht="16.5" x14ac:dyDescent="0.25">
      <c r="A3205" s="45" t="s">
        <v>655</v>
      </c>
      <c r="B3205" s="45" t="s">
        <v>7366</v>
      </c>
      <c r="C3205" s="45" t="s">
        <v>7367</v>
      </c>
      <c r="D3205" s="45" t="s">
        <v>634</v>
      </c>
      <c r="E3205" s="45" t="s">
        <v>7368</v>
      </c>
      <c r="F3205" s="45" t="s">
        <v>473</v>
      </c>
      <c r="G3205" s="45" t="s">
        <v>659</v>
      </c>
      <c r="H3205" s="45" t="s">
        <v>877</v>
      </c>
      <c r="I3205" s="46">
        <v>0</v>
      </c>
      <c r="J3205" s="45"/>
    </row>
    <row r="3206" spans="1:10" ht="16.5" x14ac:dyDescent="0.25">
      <c r="A3206" s="45" t="s">
        <v>631</v>
      </c>
      <c r="B3206" s="45" t="s">
        <v>7369</v>
      </c>
      <c r="C3206" s="45" t="s">
        <v>7370</v>
      </c>
      <c r="D3206" s="45" t="s">
        <v>699</v>
      </c>
      <c r="E3206" s="45" t="s">
        <v>7371</v>
      </c>
      <c r="F3206" s="45" t="s">
        <v>38</v>
      </c>
      <c r="G3206" s="45" t="s">
        <v>646</v>
      </c>
      <c r="H3206" s="45" t="s">
        <v>1087</v>
      </c>
      <c r="I3206" s="46">
        <v>0</v>
      </c>
      <c r="J3206" s="45"/>
    </row>
    <row r="3207" spans="1:10" ht="16.5" x14ac:dyDescent="0.25">
      <c r="A3207" s="45" t="s">
        <v>631</v>
      </c>
      <c r="B3207" s="45" t="s">
        <v>7372</v>
      </c>
      <c r="C3207" s="45" t="s">
        <v>7373</v>
      </c>
      <c r="D3207" s="45" t="s">
        <v>699</v>
      </c>
      <c r="E3207" s="45" t="s">
        <v>7374</v>
      </c>
      <c r="F3207" s="45" t="s">
        <v>47</v>
      </c>
      <c r="G3207" s="45" t="s">
        <v>652</v>
      </c>
      <c r="H3207" s="45" t="s">
        <v>7375</v>
      </c>
      <c r="I3207" s="46">
        <v>1</v>
      </c>
      <c r="J3207" s="45"/>
    </row>
    <row r="3208" spans="1:10" ht="16.5" x14ac:dyDescent="0.25">
      <c r="A3208" s="45" t="s">
        <v>808</v>
      </c>
      <c r="B3208" s="45" t="s">
        <v>7376</v>
      </c>
      <c r="C3208" s="45" t="s">
        <v>1637</v>
      </c>
      <c r="D3208" s="45" t="s">
        <v>699</v>
      </c>
      <c r="E3208" s="45" t="s">
        <v>7377</v>
      </c>
      <c r="F3208" s="45" t="s">
        <v>38</v>
      </c>
      <c r="G3208" s="45" t="s">
        <v>646</v>
      </c>
      <c r="H3208" s="45" t="s">
        <v>812</v>
      </c>
      <c r="I3208" s="46">
        <v>0</v>
      </c>
      <c r="J3208" s="45"/>
    </row>
    <row r="3209" spans="1:10" ht="16.5" x14ac:dyDescent="0.25">
      <c r="A3209" s="45" t="s">
        <v>808</v>
      </c>
      <c r="B3209" s="45" t="s">
        <v>7376</v>
      </c>
      <c r="C3209" s="45" t="s">
        <v>1637</v>
      </c>
      <c r="D3209" s="45" t="s">
        <v>813</v>
      </c>
      <c r="E3209" s="45" t="s">
        <v>7377</v>
      </c>
      <c r="F3209" s="45" t="s">
        <v>38</v>
      </c>
      <c r="G3209" s="45" t="s">
        <v>646</v>
      </c>
      <c r="H3209" s="45" t="s">
        <v>713</v>
      </c>
      <c r="I3209" s="46">
        <v>3</v>
      </c>
      <c r="J3209" s="45"/>
    </row>
    <row r="3210" spans="1:10" ht="16.5" x14ac:dyDescent="0.25">
      <c r="A3210" s="45" t="s">
        <v>631</v>
      </c>
      <c r="B3210" s="45" t="s">
        <v>7378</v>
      </c>
      <c r="C3210" s="45" t="s">
        <v>7379</v>
      </c>
      <c r="D3210" s="45" t="s">
        <v>699</v>
      </c>
      <c r="E3210" s="45" t="s">
        <v>7380</v>
      </c>
      <c r="F3210" s="45" t="s">
        <v>50</v>
      </c>
      <c r="G3210" s="45" t="s">
        <v>754</v>
      </c>
      <c r="H3210" s="45" t="s">
        <v>755</v>
      </c>
      <c r="I3210" s="46">
        <v>0</v>
      </c>
      <c r="J3210" s="45"/>
    </row>
    <row r="3211" spans="1:10" ht="16.5" x14ac:dyDescent="0.25">
      <c r="A3211" s="45" t="s">
        <v>631</v>
      </c>
      <c r="B3211" s="45" t="s">
        <v>7381</v>
      </c>
      <c r="C3211" s="45" t="s">
        <v>7382</v>
      </c>
      <c r="D3211" s="45" t="s">
        <v>634</v>
      </c>
      <c r="E3211" s="45" t="s">
        <v>7383</v>
      </c>
      <c r="F3211" s="45" t="s">
        <v>38</v>
      </c>
      <c r="G3211" s="45" t="s">
        <v>636</v>
      </c>
      <c r="H3211" s="45" t="s">
        <v>4041</v>
      </c>
      <c r="I3211" s="46">
        <v>13</v>
      </c>
      <c r="J3211" s="45"/>
    </row>
    <row r="3212" spans="1:10" ht="16.5" x14ac:dyDescent="0.25">
      <c r="A3212" s="45" t="s">
        <v>631</v>
      </c>
      <c r="B3212" s="45" t="s">
        <v>7384</v>
      </c>
      <c r="C3212" s="45" t="s">
        <v>7385</v>
      </c>
      <c r="D3212" s="45" t="s">
        <v>634</v>
      </c>
      <c r="E3212" s="45" t="s">
        <v>7386</v>
      </c>
      <c r="F3212" s="45" t="s">
        <v>473</v>
      </c>
      <c r="G3212" s="45" t="s">
        <v>636</v>
      </c>
      <c r="H3212" s="45" t="s">
        <v>4966</v>
      </c>
      <c r="I3212" s="46">
        <v>11</v>
      </c>
      <c r="J3212" s="45"/>
    </row>
    <row r="3213" spans="1:10" ht="16.5" x14ac:dyDescent="0.25">
      <c r="A3213" s="45" t="s">
        <v>631</v>
      </c>
      <c r="B3213" s="45" t="s">
        <v>7387</v>
      </c>
      <c r="C3213" s="45" t="s">
        <v>7388</v>
      </c>
      <c r="D3213" s="45" t="s">
        <v>634</v>
      </c>
      <c r="E3213" s="45" t="s">
        <v>7389</v>
      </c>
      <c r="F3213" s="45" t="s">
        <v>38</v>
      </c>
      <c r="G3213" s="45" t="s">
        <v>636</v>
      </c>
      <c r="H3213" s="45" t="s">
        <v>5697</v>
      </c>
      <c r="I3213" s="46">
        <v>1</v>
      </c>
      <c r="J3213" s="45"/>
    </row>
    <row r="3214" spans="1:10" ht="16.5" x14ac:dyDescent="0.25">
      <c r="A3214" s="45" t="s">
        <v>808</v>
      </c>
      <c r="B3214" s="45" t="s">
        <v>7390</v>
      </c>
      <c r="C3214" s="45" t="s">
        <v>7156</v>
      </c>
      <c r="D3214" s="45" t="s">
        <v>699</v>
      </c>
      <c r="E3214" s="45" t="s">
        <v>7391</v>
      </c>
      <c r="F3214" s="45" t="s">
        <v>38</v>
      </c>
      <c r="G3214" s="45" t="s">
        <v>646</v>
      </c>
      <c r="H3214" s="45" t="s">
        <v>812</v>
      </c>
      <c r="I3214" s="46">
        <v>0</v>
      </c>
      <c r="J3214" s="45"/>
    </row>
    <row r="3215" spans="1:10" ht="16.5" x14ac:dyDescent="0.25">
      <c r="A3215" s="45" t="s">
        <v>808</v>
      </c>
      <c r="B3215" s="45" t="s">
        <v>7390</v>
      </c>
      <c r="C3215" s="45" t="s">
        <v>7156</v>
      </c>
      <c r="D3215" s="45" t="s">
        <v>813</v>
      </c>
      <c r="E3215" s="45" t="s">
        <v>7391</v>
      </c>
      <c r="F3215" s="45" t="s">
        <v>38</v>
      </c>
      <c r="G3215" s="45" t="s">
        <v>646</v>
      </c>
      <c r="H3215" s="45" t="s">
        <v>713</v>
      </c>
      <c r="I3215" s="46">
        <v>2</v>
      </c>
      <c r="J3215" s="45"/>
    </row>
    <row r="3216" spans="1:10" ht="16.5" x14ac:dyDescent="0.25">
      <c r="A3216" s="45" t="s">
        <v>631</v>
      </c>
      <c r="B3216" s="45" t="s">
        <v>7392</v>
      </c>
      <c r="C3216" s="45" t="s">
        <v>6688</v>
      </c>
      <c r="D3216" s="45" t="s">
        <v>634</v>
      </c>
      <c r="E3216" s="45" t="s">
        <v>3025</v>
      </c>
      <c r="F3216" s="45" t="s">
        <v>473</v>
      </c>
      <c r="G3216" s="45" t="s">
        <v>646</v>
      </c>
      <c r="H3216" s="45" t="s">
        <v>647</v>
      </c>
      <c r="I3216" s="46">
        <v>1</v>
      </c>
      <c r="J3216" s="45"/>
    </row>
    <row r="3217" spans="1:10" ht="16.5" x14ac:dyDescent="0.25">
      <c r="A3217" s="45" t="s">
        <v>631</v>
      </c>
      <c r="B3217" s="45" t="s">
        <v>7393</v>
      </c>
      <c r="C3217" s="45" t="s">
        <v>4865</v>
      </c>
      <c r="D3217" s="45" t="s">
        <v>634</v>
      </c>
      <c r="E3217" s="45" t="s">
        <v>7394</v>
      </c>
      <c r="F3217" s="45" t="s">
        <v>50</v>
      </c>
      <c r="G3217" s="45" t="s">
        <v>636</v>
      </c>
      <c r="H3217" s="45" t="s">
        <v>7395</v>
      </c>
      <c r="I3217" s="46">
        <v>48</v>
      </c>
      <c r="J3217" s="45"/>
    </row>
    <row r="3218" spans="1:10" ht="16.5" x14ac:dyDescent="0.25">
      <c r="A3218" s="45" t="s">
        <v>631</v>
      </c>
      <c r="B3218" s="45" t="s">
        <v>7393</v>
      </c>
      <c r="C3218" s="45" t="s">
        <v>4865</v>
      </c>
      <c r="D3218" s="45" t="s">
        <v>634</v>
      </c>
      <c r="E3218" s="45" t="s">
        <v>7394</v>
      </c>
      <c r="F3218" s="45" t="s">
        <v>50</v>
      </c>
      <c r="G3218" s="45" t="s">
        <v>636</v>
      </c>
      <c r="H3218" s="45" t="s">
        <v>7396</v>
      </c>
      <c r="I3218" s="46">
        <v>48</v>
      </c>
      <c r="J3218" s="45"/>
    </row>
    <row r="3219" spans="1:10" ht="16.5" x14ac:dyDescent="0.25">
      <c r="A3219" s="45" t="s">
        <v>631</v>
      </c>
      <c r="B3219" s="45" t="s">
        <v>7393</v>
      </c>
      <c r="C3219" s="45" t="s">
        <v>4865</v>
      </c>
      <c r="D3219" s="45" t="s">
        <v>634</v>
      </c>
      <c r="E3219" s="45" t="s">
        <v>7394</v>
      </c>
      <c r="F3219" s="45" t="s">
        <v>50</v>
      </c>
      <c r="G3219" s="45" t="s">
        <v>636</v>
      </c>
      <c r="H3219" s="45" t="s">
        <v>7397</v>
      </c>
      <c r="I3219" s="46">
        <v>17</v>
      </c>
      <c r="J3219" s="45"/>
    </row>
    <row r="3220" spans="1:10" ht="16.5" x14ac:dyDescent="0.25">
      <c r="A3220" s="45" t="s">
        <v>631</v>
      </c>
      <c r="B3220" s="45" t="s">
        <v>7393</v>
      </c>
      <c r="C3220" s="45" t="s">
        <v>4865</v>
      </c>
      <c r="D3220" s="45" t="s">
        <v>634</v>
      </c>
      <c r="E3220" s="45" t="s">
        <v>7394</v>
      </c>
      <c r="F3220" s="45" t="s">
        <v>50</v>
      </c>
      <c r="G3220" s="45" t="s">
        <v>636</v>
      </c>
      <c r="H3220" s="45" t="s">
        <v>7398</v>
      </c>
      <c r="I3220" s="46">
        <v>48</v>
      </c>
      <c r="J3220" s="45"/>
    </row>
    <row r="3221" spans="1:10" ht="16.5" x14ac:dyDescent="0.25">
      <c r="A3221" s="45" t="s">
        <v>631</v>
      </c>
      <c r="B3221" s="45" t="s">
        <v>7393</v>
      </c>
      <c r="C3221" s="45" t="s">
        <v>4865</v>
      </c>
      <c r="D3221" s="45" t="s">
        <v>634</v>
      </c>
      <c r="E3221" s="45" t="s">
        <v>7394</v>
      </c>
      <c r="F3221" s="45" t="s">
        <v>50</v>
      </c>
      <c r="G3221" s="45" t="s">
        <v>636</v>
      </c>
      <c r="H3221" s="45" t="s">
        <v>7399</v>
      </c>
      <c r="I3221" s="46">
        <v>48</v>
      </c>
      <c r="J3221" s="45"/>
    </row>
    <row r="3222" spans="1:10" ht="16.5" x14ac:dyDescent="0.25">
      <c r="A3222" s="45" t="s">
        <v>631</v>
      </c>
      <c r="B3222" s="45" t="s">
        <v>7400</v>
      </c>
      <c r="C3222" s="45" t="s">
        <v>7401</v>
      </c>
      <c r="D3222" s="45" t="s">
        <v>699</v>
      </c>
      <c r="E3222" s="45" t="s">
        <v>7402</v>
      </c>
      <c r="F3222" s="45" t="s">
        <v>38</v>
      </c>
      <c r="G3222" s="45" t="s">
        <v>683</v>
      </c>
      <c r="H3222" s="45" t="s">
        <v>701</v>
      </c>
      <c r="I3222" s="46">
        <v>0</v>
      </c>
      <c r="J3222" s="45"/>
    </row>
    <row r="3223" spans="1:10" ht="16.5" x14ac:dyDescent="0.25">
      <c r="A3223" s="45" t="s">
        <v>631</v>
      </c>
      <c r="B3223" s="45" t="s">
        <v>7403</v>
      </c>
      <c r="C3223" s="45" t="s">
        <v>7404</v>
      </c>
      <c r="D3223" s="45" t="s">
        <v>634</v>
      </c>
      <c r="E3223" s="45" t="s">
        <v>7405</v>
      </c>
      <c r="F3223" s="45" t="s">
        <v>38</v>
      </c>
      <c r="G3223" s="45" t="s">
        <v>646</v>
      </c>
      <c r="H3223" s="45" t="s">
        <v>987</v>
      </c>
      <c r="I3223" s="46">
        <v>1</v>
      </c>
      <c r="J3223" s="45"/>
    </row>
    <row r="3224" spans="1:10" ht="16.5" x14ac:dyDescent="0.25">
      <c r="A3224" s="45" t="s">
        <v>631</v>
      </c>
      <c r="B3224" s="45" t="s">
        <v>7406</v>
      </c>
      <c r="C3224" s="45" t="s">
        <v>2145</v>
      </c>
      <c r="D3224" s="45" t="s">
        <v>634</v>
      </c>
      <c r="E3224" s="45" t="s">
        <v>7407</v>
      </c>
      <c r="F3224" s="45" t="s">
        <v>38</v>
      </c>
      <c r="G3224" s="45" t="s">
        <v>738</v>
      </c>
      <c r="H3224" s="45" t="s">
        <v>2796</v>
      </c>
      <c r="I3224" s="46">
        <v>2</v>
      </c>
      <c r="J3224" s="45"/>
    </row>
    <row r="3225" spans="1:10" ht="16.5" x14ac:dyDescent="0.25">
      <c r="A3225" s="45" t="s">
        <v>631</v>
      </c>
      <c r="B3225" s="45" t="s">
        <v>7406</v>
      </c>
      <c r="C3225" s="45" t="s">
        <v>2145</v>
      </c>
      <c r="D3225" s="45" t="s">
        <v>634</v>
      </c>
      <c r="E3225" s="45" t="s">
        <v>7407</v>
      </c>
      <c r="F3225" s="45" t="s">
        <v>38</v>
      </c>
      <c r="G3225" s="45" t="s">
        <v>738</v>
      </c>
      <c r="H3225" s="45" t="s">
        <v>2797</v>
      </c>
      <c r="I3225" s="46">
        <v>2</v>
      </c>
      <c r="J3225" s="45"/>
    </row>
    <row r="3226" spans="1:10" ht="16.5" x14ac:dyDescent="0.25">
      <c r="A3226" s="45" t="s">
        <v>631</v>
      </c>
      <c r="B3226" s="45" t="s">
        <v>7408</v>
      </c>
      <c r="C3226" s="45" t="s">
        <v>7409</v>
      </c>
      <c r="D3226" s="45" t="s">
        <v>634</v>
      </c>
      <c r="E3226" s="45" t="s">
        <v>7410</v>
      </c>
      <c r="F3226" s="45" t="s">
        <v>50</v>
      </c>
      <c r="G3226" s="45" t="s">
        <v>667</v>
      </c>
      <c r="H3226" s="45" t="s">
        <v>1016</v>
      </c>
      <c r="I3226" s="46">
        <v>1</v>
      </c>
      <c r="J3226" s="45"/>
    </row>
    <row r="3227" spans="1:10" ht="16.5" x14ac:dyDescent="0.25">
      <c r="A3227" s="45" t="s">
        <v>631</v>
      </c>
      <c r="B3227" s="45" t="s">
        <v>7411</v>
      </c>
      <c r="C3227" s="45" t="s">
        <v>7412</v>
      </c>
      <c r="D3227" s="45" t="s">
        <v>634</v>
      </c>
      <c r="E3227" s="45" t="s">
        <v>7413</v>
      </c>
      <c r="F3227" s="45" t="s">
        <v>473</v>
      </c>
      <c r="G3227" s="45" t="s">
        <v>646</v>
      </c>
      <c r="H3227" s="45" t="s">
        <v>713</v>
      </c>
      <c r="I3227" s="46">
        <v>4</v>
      </c>
      <c r="J3227" s="45"/>
    </row>
    <row r="3228" spans="1:10" ht="16.5" x14ac:dyDescent="0.25">
      <c r="A3228" s="45" t="s">
        <v>631</v>
      </c>
      <c r="B3228" s="45" t="s">
        <v>7411</v>
      </c>
      <c r="C3228" s="45" t="s">
        <v>7412</v>
      </c>
      <c r="D3228" s="45" t="s">
        <v>634</v>
      </c>
      <c r="E3228" s="45" t="s">
        <v>7413</v>
      </c>
      <c r="F3228" s="45" t="s">
        <v>473</v>
      </c>
      <c r="G3228" s="45" t="s">
        <v>665</v>
      </c>
      <c r="H3228" s="45" t="s">
        <v>7414</v>
      </c>
      <c r="I3228" s="46">
        <v>5</v>
      </c>
      <c r="J3228" s="45"/>
    </row>
    <row r="3229" spans="1:10" ht="16.5" x14ac:dyDescent="0.25">
      <c r="A3229" s="45" t="s">
        <v>631</v>
      </c>
      <c r="B3229" s="45" t="s">
        <v>7415</v>
      </c>
      <c r="C3229" s="45" t="s">
        <v>1744</v>
      </c>
      <c r="D3229" s="45" t="s">
        <v>634</v>
      </c>
      <c r="E3229" s="45" t="s">
        <v>7416</v>
      </c>
      <c r="F3229" s="45" t="s">
        <v>38</v>
      </c>
      <c r="G3229" s="45" t="s">
        <v>738</v>
      </c>
      <c r="H3229" s="45" t="s">
        <v>3985</v>
      </c>
      <c r="I3229" s="46">
        <v>9</v>
      </c>
      <c r="J3229" s="45"/>
    </row>
    <row r="3230" spans="1:10" ht="16.5" x14ac:dyDescent="0.25">
      <c r="A3230" s="45" t="s">
        <v>631</v>
      </c>
      <c r="B3230" s="45" t="s">
        <v>7417</v>
      </c>
      <c r="C3230" s="45" t="s">
        <v>7418</v>
      </c>
      <c r="D3230" s="45" t="s">
        <v>634</v>
      </c>
      <c r="E3230" s="45" t="s">
        <v>7419</v>
      </c>
      <c r="F3230" s="45" t="s">
        <v>104</v>
      </c>
      <c r="G3230" s="45" t="s">
        <v>636</v>
      </c>
      <c r="H3230" s="45" t="s">
        <v>4692</v>
      </c>
      <c r="I3230" s="46">
        <v>6</v>
      </c>
      <c r="J3230" s="45"/>
    </row>
    <row r="3231" spans="1:10" ht="16.5" x14ac:dyDescent="0.25">
      <c r="A3231" s="45" t="s">
        <v>655</v>
      </c>
      <c r="B3231" s="45" t="s">
        <v>7420</v>
      </c>
      <c r="C3231" s="45" t="s">
        <v>900</v>
      </c>
      <c r="D3231" s="45" t="s">
        <v>634</v>
      </c>
      <c r="E3231" s="45" t="s">
        <v>901</v>
      </c>
      <c r="F3231" s="45" t="s">
        <v>473</v>
      </c>
      <c r="G3231" s="45" t="s">
        <v>659</v>
      </c>
      <c r="H3231" s="45" t="s">
        <v>2007</v>
      </c>
      <c r="I3231" s="46">
        <v>1</v>
      </c>
      <c r="J3231" s="45"/>
    </row>
    <row r="3232" spans="1:10" ht="16.5" x14ac:dyDescent="0.25">
      <c r="A3232" s="45" t="s">
        <v>655</v>
      </c>
      <c r="B3232" s="45" t="s">
        <v>7420</v>
      </c>
      <c r="C3232" s="45" t="s">
        <v>900</v>
      </c>
      <c r="D3232" s="45" t="s">
        <v>634</v>
      </c>
      <c r="E3232" s="45" t="s">
        <v>901</v>
      </c>
      <c r="F3232" s="45" t="s">
        <v>473</v>
      </c>
      <c r="G3232" s="45" t="s">
        <v>659</v>
      </c>
      <c r="H3232" s="45" t="s">
        <v>902</v>
      </c>
      <c r="I3232" s="46">
        <v>0</v>
      </c>
      <c r="J3232" s="45"/>
    </row>
    <row r="3233" spans="1:10" ht="16.5" x14ac:dyDescent="0.25">
      <c r="A3233" s="45" t="s">
        <v>631</v>
      </c>
      <c r="B3233" s="45" t="s">
        <v>7421</v>
      </c>
      <c r="C3233" s="45" t="s">
        <v>7422</v>
      </c>
      <c r="D3233" s="45" t="s">
        <v>634</v>
      </c>
      <c r="E3233" s="45" t="s">
        <v>7423</v>
      </c>
      <c r="F3233" s="45" t="s">
        <v>50</v>
      </c>
      <c r="G3233" s="45" t="s">
        <v>674</v>
      </c>
      <c r="H3233" s="45" t="s">
        <v>1947</v>
      </c>
      <c r="I3233" s="46">
        <v>6</v>
      </c>
      <c r="J3233" s="45"/>
    </row>
    <row r="3234" spans="1:10" ht="16.5" x14ac:dyDescent="0.25">
      <c r="A3234" s="45" t="s">
        <v>631</v>
      </c>
      <c r="B3234" s="45" t="s">
        <v>7424</v>
      </c>
      <c r="C3234" s="45" t="s">
        <v>633</v>
      </c>
      <c r="D3234" s="45" t="s">
        <v>634</v>
      </c>
      <c r="E3234" s="45" t="s">
        <v>7425</v>
      </c>
      <c r="F3234" s="45" t="s">
        <v>38</v>
      </c>
      <c r="G3234" s="45" t="s">
        <v>636</v>
      </c>
      <c r="H3234" s="45" t="s">
        <v>1103</v>
      </c>
      <c r="I3234" s="46">
        <v>5</v>
      </c>
      <c r="J3234" s="45"/>
    </row>
    <row r="3235" spans="1:10" ht="16.5" x14ac:dyDescent="0.25">
      <c r="A3235" s="45" t="s">
        <v>631</v>
      </c>
      <c r="B3235" s="45" t="s">
        <v>7424</v>
      </c>
      <c r="C3235" s="45" t="s">
        <v>633</v>
      </c>
      <c r="D3235" s="45" t="s">
        <v>634</v>
      </c>
      <c r="E3235" s="45" t="s">
        <v>7425</v>
      </c>
      <c r="F3235" s="45" t="s">
        <v>38</v>
      </c>
      <c r="G3235" s="45" t="s">
        <v>636</v>
      </c>
      <c r="H3235" s="45" t="s">
        <v>1104</v>
      </c>
      <c r="I3235" s="46">
        <v>0</v>
      </c>
      <c r="J3235" s="45"/>
    </row>
    <row r="3236" spans="1:10" ht="16.5" x14ac:dyDescent="0.25">
      <c r="A3236" s="45" t="s">
        <v>631</v>
      </c>
      <c r="B3236" s="45" t="s">
        <v>7424</v>
      </c>
      <c r="C3236" s="45" t="s">
        <v>633</v>
      </c>
      <c r="D3236" s="45" t="s">
        <v>634</v>
      </c>
      <c r="E3236" s="45" t="s">
        <v>7425</v>
      </c>
      <c r="F3236" s="45" t="s">
        <v>38</v>
      </c>
      <c r="G3236" s="45" t="s">
        <v>636</v>
      </c>
      <c r="H3236" s="45" t="s">
        <v>1184</v>
      </c>
      <c r="I3236" s="46">
        <v>0</v>
      </c>
      <c r="J3236" s="45"/>
    </row>
    <row r="3237" spans="1:10" ht="16.5" x14ac:dyDescent="0.25">
      <c r="A3237" s="45" t="s">
        <v>631</v>
      </c>
      <c r="B3237" s="45" t="s">
        <v>7424</v>
      </c>
      <c r="C3237" s="45" t="s">
        <v>633</v>
      </c>
      <c r="D3237" s="45" t="s">
        <v>634</v>
      </c>
      <c r="E3237" s="45" t="s">
        <v>7425</v>
      </c>
      <c r="F3237" s="45" t="s">
        <v>38</v>
      </c>
      <c r="G3237" s="45" t="s">
        <v>636</v>
      </c>
      <c r="H3237" s="45" t="s">
        <v>1185</v>
      </c>
      <c r="I3237" s="46">
        <v>7</v>
      </c>
      <c r="J3237" s="45"/>
    </row>
    <row r="3238" spans="1:10" ht="16.5" x14ac:dyDescent="0.25">
      <c r="A3238" s="45" t="s">
        <v>631</v>
      </c>
      <c r="B3238" s="45" t="s">
        <v>7426</v>
      </c>
      <c r="C3238" s="45" t="s">
        <v>7427</v>
      </c>
      <c r="D3238" s="45" t="s">
        <v>634</v>
      </c>
      <c r="E3238" s="45" t="s">
        <v>7428</v>
      </c>
      <c r="F3238" s="45" t="s">
        <v>38</v>
      </c>
      <c r="G3238" s="45" t="s">
        <v>674</v>
      </c>
      <c r="H3238" s="45" t="s">
        <v>1039</v>
      </c>
      <c r="I3238" s="46">
        <v>1</v>
      </c>
      <c r="J3238" s="45"/>
    </row>
    <row r="3239" spans="1:10" ht="16.5" x14ac:dyDescent="0.25">
      <c r="A3239" s="45" t="s">
        <v>631</v>
      </c>
      <c r="B3239" s="45" t="s">
        <v>7429</v>
      </c>
      <c r="C3239" s="45" t="s">
        <v>7430</v>
      </c>
      <c r="D3239" s="45" t="s">
        <v>634</v>
      </c>
      <c r="E3239" s="45" t="s">
        <v>7431</v>
      </c>
      <c r="F3239" s="45" t="s">
        <v>50</v>
      </c>
      <c r="G3239" s="45" t="s">
        <v>663</v>
      </c>
      <c r="H3239" s="45" t="s">
        <v>4177</v>
      </c>
      <c r="I3239" s="46">
        <v>0</v>
      </c>
      <c r="J3239" s="45"/>
    </row>
    <row r="3240" spans="1:10" ht="16.5" x14ac:dyDescent="0.25">
      <c r="A3240" s="45" t="s">
        <v>631</v>
      </c>
      <c r="B3240" s="45" t="s">
        <v>7432</v>
      </c>
      <c r="C3240" s="45" t="s">
        <v>5023</v>
      </c>
      <c r="D3240" s="45" t="s">
        <v>634</v>
      </c>
      <c r="E3240" s="45" t="s">
        <v>7433</v>
      </c>
      <c r="F3240" s="45" t="s">
        <v>38</v>
      </c>
      <c r="G3240" s="45" t="s">
        <v>636</v>
      </c>
      <c r="H3240" s="45" t="s">
        <v>1095</v>
      </c>
      <c r="I3240" s="46">
        <v>1</v>
      </c>
      <c r="J3240" s="45"/>
    </row>
    <row r="3241" spans="1:10" ht="16.5" x14ac:dyDescent="0.25">
      <c r="A3241" s="45" t="s">
        <v>631</v>
      </c>
      <c r="B3241" s="45" t="s">
        <v>7434</v>
      </c>
      <c r="C3241" s="45" t="s">
        <v>5028</v>
      </c>
      <c r="D3241" s="45" t="s">
        <v>634</v>
      </c>
      <c r="E3241" s="45" t="s">
        <v>7435</v>
      </c>
      <c r="F3241" s="45" t="s">
        <v>38</v>
      </c>
      <c r="G3241" s="45" t="s">
        <v>636</v>
      </c>
      <c r="H3241" s="45" t="s">
        <v>2413</v>
      </c>
      <c r="I3241" s="46">
        <v>1</v>
      </c>
      <c r="J3241" s="45"/>
    </row>
    <row r="3242" spans="1:10" ht="16.5" x14ac:dyDescent="0.25">
      <c r="A3242" s="45" t="s">
        <v>648</v>
      </c>
      <c r="B3242" s="45" t="s">
        <v>593</v>
      </c>
      <c r="C3242" s="45" t="s">
        <v>7436</v>
      </c>
      <c r="D3242" s="45" t="s">
        <v>699</v>
      </c>
      <c r="E3242" s="45" t="s">
        <v>7437</v>
      </c>
      <c r="F3242" s="45" t="s">
        <v>50</v>
      </c>
      <c r="G3242" s="45" t="s">
        <v>663</v>
      </c>
      <c r="H3242" s="45" t="s">
        <v>2296</v>
      </c>
      <c r="I3242" s="46">
        <v>1</v>
      </c>
      <c r="J3242" s="45" t="s">
        <v>7438</v>
      </c>
    </row>
    <row r="3243" spans="1:10" ht="16.5" x14ac:dyDescent="0.25">
      <c r="A3243" s="45" t="s">
        <v>648</v>
      </c>
      <c r="B3243" s="45" t="s">
        <v>593</v>
      </c>
      <c r="C3243" s="45" t="s">
        <v>7436</v>
      </c>
      <c r="D3243" s="45" t="s">
        <v>699</v>
      </c>
      <c r="E3243" s="45" t="s">
        <v>7437</v>
      </c>
      <c r="F3243" s="45" t="s">
        <v>50</v>
      </c>
      <c r="G3243" s="45" t="s">
        <v>646</v>
      </c>
      <c r="H3243" s="45" t="s">
        <v>2297</v>
      </c>
      <c r="I3243" s="46">
        <v>1</v>
      </c>
      <c r="J3243" s="45" t="s">
        <v>7438</v>
      </c>
    </row>
    <row r="3244" spans="1:10" ht="16.5" x14ac:dyDescent="0.25">
      <c r="A3244" s="45" t="s">
        <v>648</v>
      </c>
      <c r="B3244" s="45" t="s">
        <v>593</v>
      </c>
      <c r="C3244" s="45" t="s">
        <v>7436</v>
      </c>
      <c r="D3244" s="45" t="s">
        <v>699</v>
      </c>
      <c r="E3244" s="45" t="s">
        <v>7437</v>
      </c>
      <c r="F3244" s="45" t="s">
        <v>50</v>
      </c>
      <c r="G3244" s="45" t="s">
        <v>683</v>
      </c>
      <c r="H3244" s="45" t="s">
        <v>701</v>
      </c>
      <c r="I3244" s="46">
        <v>0</v>
      </c>
      <c r="J3244" s="45" t="s">
        <v>7439</v>
      </c>
    </row>
    <row r="3245" spans="1:10" ht="16.5" x14ac:dyDescent="0.25">
      <c r="A3245" s="45" t="s">
        <v>648</v>
      </c>
      <c r="B3245" s="45" t="s">
        <v>593</v>
      </c>
      <c r="C3245" s="45" t="s">
        <v>7436</v>
      </c>
      <c r="D3245" s="45" t="s">
        <v>699</v>
      </c>
      <c r="E3245" s="45" t="s">
        <v>7437</v>
      </c>
      <c r="F3245" s="45" t="s">
        <v>50</v>
      </c>
      <c r="G3245" s="45" t="s">
        <v>683</v>
      </c>
      <c r="H3245" s="45" t="s">
        <v>701</v>
      </c>
      <c r="I3245" s="46">
        <v>0</v>
      </c>
      <c r="J3245" s="45" t="s">
        <v>7438</v>
      </c>
    </row>
    <row r="3246" spans="1:10" ht="16.5" x14ac:dyDescent="0.25">
      <c r="A3246" s="45" t="s">
        <v>648</v>
      </c>
      <c r="B3246" s="45" t="s">
        <v>593</v>
      </c>
      <c r="C3246" s="45" t="s">
        <v>7436</v>
      </c>
      <c r="D3246" s="45" t="s">
        <v>699</v>
      </c>
      <c r="E3246" s="45" t="s">
        <v>7437</v>
      </c>
      <c r="F3246" s="45" t="s">
        <v>50</v>
      </c>
      <c r="G3246" s="45" t="s">
        <v>683</v>
      </c>
      <c r="H3246" s="45" t="s">
        <v>2979</v>
      </c>
      <c r="I3246" s="46">
        <v>5</v>
      </c>
      <c r="J3246" s="45" t="s">
        <v>7438</v>
      </c>
    </row>
    <row r="3247" spans="1:10" ht="16.5" x14ac:dyDescent="0.25">
      <c r="A3247" s="45" t="s">
        <v>631</v>
      </c>
      <c r="B3247" s="45" t="s">
        <v>7440</v>
      </c>
      <c r="C3247" s="45" t="s">
        <v>7441</v>
      </c>
      <c r="D3247" s="45" t="s">
        <v>634</v>
      </c>
      <c r="E3247" s="45" t="s">
        <v>4079</v>
      </c>
      <c r="F3247" s="45" t="s">
        <v>473</v>
      </c>
      <c r="G3247" s="45" t="s">
        <v>646</v>
      </c>
      <c r="H3247" s="45" t="s">
        <v>3684</v>
      </c>
      <c r="I3247" s="46">
        <v>1</v>
      </c>
      <c r="J3247" s="45"/>
    </row>
    <row r="3248" spans="1:10" ht="16.5" x14ac:dyDescent="0.25">
      <c r="A3248" s="45" t="s">
        <v>631</v>
      </c>
      <c r="B3248" s="45" t="s">
        <v>7442</v>
      </c>
      <c r="C3248" s="45" t="s">
        <v>7443</v>
      </c>
      <c r="D3248" s="45" t="s">
        <v>699</v>
      </c>
      <c r="E3248" s="45" t="s">
        <v>7444</v>
      </c>
      <c r="F3248" s="45" t="s">
        <v>50</v>
      </c>
      <c r="G3248" s="45" t="s">
        <v>683</v>
      </c>
      <c r="H3248" s="45" t="s">
        <v>701</v>
      </c>
      <c r="I3248" s="46">
        <v>0</v>
      </c>
      <c r="J3248" s="45"/>
    </row>
    <row r="3249" spans="1:10" ht="16.5" x14ac:dyDescent="0.25">
      <c r="A3249" s="45" t="s">
        <v>631</v>
      </c>
      <c r="B3249" s="45" t="s">
        <v>7442</v>
      </c>
      <c r="C3249" s="45" t="s">
        <v>7443</v>
      </c>
      <c r="D3249" s="45" t="s">
        <v>699</v>
      </c>
      <c r="E3249" s="45" t="s">
        <v>7444</v>
      </c>
      <c r="F3249" s="45" t="s">
        <v>50</v>
      </c>
      <c r="G3249" s="45" t="s">
        <v>636</v>
      </c>
      <c r="H3249" s="45" t="s">
        <v>3728</v>
      </c>
      <c r="I3249" s="46">
        <v>300</v>
      </c>
      <c r="J3249" s="45"/>
    </row>
    <row r="3250" spans="1:10" ht="16.5" x14ac:dyDescent="0.25">
      <c r="A3250" s="45" t="s">
        <v>631</v>
      </c>
      <c r="B3250" s="45" t="s">
        <v>7445</v>
      </c>
      <c r="C3250" s="45" t="s">
        <v>7446</v>
      </c>
      <c r="D3250" s="45" t="s">
        <v>634</v>
      </c>
      <c r="E3250" s="45" t="s">
        <v>7447</v>
      </c>
      <c r="F3250" s="45" t="s">
        <v>38</v>
      </c>
      <c r="G3250" s="45" t="s">
        <v>674</v>
      </c>
      <c r="H3250" s="45" t="s">
        <v>2710</v>
      </c>
      <c r="I3250" s="46">
        <v>1</v>
      </c>
      <c r="J3250" s="45"/>
    </row>
    <row r="3251" spans="1:10" ht="16.5" x14ac:dyDescent="0.25">
      <c r="A3251" s="45" t="s">
        <v>631</v>
      </c>
      <c r="B3251" s="45" t="s">
        <v>7445</v>
      </c>
      <c r="C3251" s="45" t="s">
        <v>7446</v>
      </c>
      <c r="D3251" s="45" t="s">
        <v>634</v>
      </c>
      <c r="E3251" s="45" t="s">
        <v>7447</v>
      </c>
      <c r="F3251" s="45" t="s">
        <v>38</v>
      </c>
      <c r="G3251" s="45" t="s">
        <v>636</v>
      </c>
      <c r="H3251" s="45" t="s">
        <v>718</v>
      </c>
      <c r="I3251" s="46">
        <v>0</v>
      </c>
      <c r="J3251" s="45"/>
    </row>
    <row r="3252" spans="1:10" ht="16.5" x14ac:dyDescent="0.25">
      <c r="A3252" s="45" t="s">
        <v>631</v>
      </c>
      <c r="B3252" s="45" t="s">
        <v>7448</v>
      </c>
      <c r="C3252" s="45" t="s">
        <v>7449</v>
      </c>
      <c r="D3252" s="45" t="s">
        <v>634</v>
      </c>
      <c r="E3252" s="45" t="s">
        <v>4615</v>
      </c>
      <c r="F3252" s="45" t="s">
        <v>38</v>
      </c>
      <c r="G3252" s="45" t="s">
        <v>665</v>
      </c>
      <c r="H3252" s="45" t="s">
        <v>4324</v>
      </c>
      <c r="I3252" s="46">
        <v>2</v>
      </c>
      <c r="J3252" s="45"/>
    </row>
    <row r="3253" spans="1:10" ht="16.5" x14ac:dyDescent="0.25">
      <c r="A3253" s="45" t="s">
        <v>631</v>
      </c>
      <c r="B3253" s="45" t="s">
        <v>7450</v>
      </c>
      <c r="C3253" s="45" t="s">
        <v>7451</v>
      </c>
      <c r="D3253" s="45" t="s">
        <v>634</v>
      </c>
      <c r="E3253" s="45" t="s">
        <v>7452</v>
      </c>
      <c r="F3253" s="45" t="s">
        <v>50</v>
      </c>
      <c r="G3253" s="45" t="s">
        <v>674</v>
      </c>
      <c r="H3253" s="45" t="s">
        <v>1625</v>
      </c>
      <c r="I3253" s="46">
        <v>1</v>
      </c>
      <c r="J3253" s="45"/>
    </row>
    <row r="3254" spans="1:10" ht="16.5" x14ac:dyDescent="0.25">
      <c r="A3254" s="45" t="s">
        <v>631</v>
      </c>
      <c r="B3254" s="45" t="s">
        <v>7453</v>
      </c>
      <c r="C3254" s="45" t="s">
        <v>7454</v>
      </c>
      <c r="D3254" s="45" t="s">
        <v>634</v>
      </c>
      <c r="E3254" s="45" t="s">
        <v>7455</v>
      </c>
      <c r="F3254" s="45" t="s">
        <v>38</v>
      </c>
      <c r="G3254" s="45" t="s">
        <v>646</v>
      </c>
      <c r="H3254" s="45" t="s">
        <v>7456</v>
      </c>
      <c r="I3254" s="46">
        <v>7</v>
      </c>
      <c r="J3254" s="45"/>
    </row>
    <row r="3255" spans="1:10" ht="16.5" x14ac:dyDescent="0.25">
      <c r="A3255" s="45" t="s">
        <v>631</v>
      </c>
      <c r="B3255" s="45" t="s">
        <v>7457</v>
      </c>
      <c r="C3255" s="45" t="s">
        <v>1089</v>
      </c>
      <c r="D3255" s="45" t="s">
        <v>634</v>
      </c>
      <c r="E3255" s="45" t="s">
        <v>7458</v>
      </c>
      <c r="F3255" s="45" t="s">
        <v>38</v>
      </c>
      <c r="G3255" s="45" t="s">
        <v>636</v>
      </c>
      <c r="H3255" s="45" t="s">
        <v>2277</v>
      </c>
      <c r="I3255" s="46">
        <v>20</v>
      </c>
      <c r="J3255" s="45"/>
    </row>
    <row r="3256" spans="1:10" ht="16.5" x14ac:dyDescent="0.25">
      <c r="A3256" s="45" t="s">
        <v>631</v>
      </c>
      <c r="B3256" s="45" t="s">
        <v>7459</v>
      </c>
      <c r="C3256" s="45" t="s">
        <v>7460</v>
      </c>
      <c r="D3256" s="45" t="s">
        <v>634</v>
      </c>
      <c r="E3256" s="45" t="s">
        <v>7461</v>
      </c>
      <c r="F3256" s="45" t="s">
        <v>50</v>
      </c>
      <c r="G3256" s="45" t="s">
        <v>674</v>
      </c>
      <c r="H3256" s="45" t="s">
        <v>3421</v>
      </c>
      <c r="I3256" s="46">
        <v>2</v>
      </c>
      <c r="J3256" s="45"/>
    </row>
    <row r="3257" spans="1:10" ht="16.5" x14ac:dyDescent="0.25">
      <c r="A3257" s="45" t="s">
        <v>648</v>
      </c>
      <c r="B3257" s="45" t="s">
        <v>274</v>
      </c>
      <c r="C3257" s="45" t="s">
        <v>7462</v>
      </c>
      <c r="D3257" s="45" t="s">
        <v>634</v>
      </c>
      <c r="E3257" s="45" t="s">
        <v>7463</v>
      </c>
      <c r="F3257" s="45" t="s">
        <v>50</v>
      </c>
      <c r="G3257" s="45" t="s">
        <v>674</v>
      </c>
      <c r="H3257" s="45" t="s">
        <v>7464</v>
      </c>
      <c r="I3257" s="46">
        <v>2</v>
      </c>
      <c r="J3257" s="45" t="s">
        <v>1475</v>
      </c>
    </row>
    <row r="3258" spans="1:10" ht="16.5" x14ac:dyDescent="0.25">
      <c r="A3258" s="45" t="s">
        <v>631</v>
      </c>
      <c r="B3258" s="45" t="s">
        <v>7465</v>
      </c>
      <c r="C3258" s="45" t="s">
        <v>7466</v>
      </c>
      <c r="D3258" s="45" t="s">
        <v>634</v>
      </c>
      <c r="E3258" s="45" t="s">
        <v>4223</v>
      </c>
      <c r="F3258" s="45" t="s">
        <v>38</v>
      </c>
      <c r="G3258" s="45" t="s">
        <v>646</v>
      </c>
      <c r="H3258" s="45" t="s">
        <v>1617</v>
      </c>
      <c r="I3258" s="46">
        <v>4</v>
      </c>
      <c r="J3258" s="45"/>
    </row>
    <row r="3259" spans="1:10" ht="16.5" x14ac:dyDescent="0.25">
      <c r="A3259" s="45" t="s">
        <v>808</v>
      </c>
      <c r="B3259" s="45" t="s">
        <v>7467</v>
      </c>
      <c r="C3259" s="45" t="s">
        <v>2254</v>
      </c>
      <c r="D3259" s="45" t="s">
        <v>699</v>
      </c>
      <c r="E3259" s="45" t="s">
        <v>7468</v>
      </c>
      <c r="F3259" s="45" t="s">
        <v>38</v>
      </c>
      <c r="G3259" s="45" t="s">
        <v>646</v>
      </c>
      <c r="H3259" s="45" t="s">
        <v>812</v>
      </c>
      <c r="I3259" s="46">
        <v>0</v>
      </c>
      <c r="J3259" s="45"/>
    </row>
    <row r="3260" spans="1:10" ht="16.5" x14ac:dyDescent="0.25">
      <c r="A3260" s="45" t="s">
        <v>808</v>
      </c>
      <c r="B3260" s="45" t="s">
        <v>7467</v>
      </c>
      <c r="C3260" s="45" t="s">
        <v>2254</v>
      </c>
      <c r="D3260" s="45" t="s">
        <v>813</v>
      </c>
      <c r="E3260" s="45" t="s">
        <v>7468</v>
      </c>
      <c r="F3260" s="45" t="s">
        <v>38</v>
      </c>
      <c r="G3260" s="45" t="s">
        <v>646</v>
      </c>
      <c r="H3260" s="45" t="s">
        <v>713</v>
      </c>
      <c r="I3260" s="46">
        <v>3</v>
      </c>
      <c r="J3260" s="45"/>
    </row>
    <row r="3261" spans="1:10" ht="16.5" x14ac:dyDescent="0.25">
      <c r="A3261" s="45" t="s">
        <v>631</v>
      </c>
      <c r="B3261" s="45" t="s">
        <v>7469</v>
      </c>
      <c r="C3261" s="45" t="s">
        <v>7470</v>
      </c>
      <c r="D3261" s="45" t="s">
        <v>634</v>
      </c>
      <c r="E3261" s="45" t="s">
        <v>7471</v>
      </c>
      <c r="F3261" s="45" t="s">
        <v>38</v>
      </c>
      <c r="G3261" s="45" t="s">
        <v>646</v>
      </c>
      <c r="H3261" s="45" t="s">
        <v>1870</v>
      </c>
      <c r="I3261" s="46">
        <v>20</v>
      </c>
      <c r="J3261" s="45"/>
    </row>
    <row r="3262" spans="1:10" ht="16.5" x14ac:dyDescent="0.25">
      <c r="A3262" s="45" t="s">
        <v>648</v>
      </c>
      <c r="B3262" s="45" t="s">
        <v>7472</v>
      </c>
      <c r="C3262" s="45" t="s">
        <v>7473</v>
      </c>
      <c r="D3262" s="45" t="s">
        <v>699</v>
      </c>
      <c r="E3262" s="45" t="s">
        <v>7474</v>
      </c>
      <c r="F3262" s="45" t="s">
        <v>42</v>
      </c>
      <c r="G3262" s="45" t="s">
        <v>683</v>
      </c>
      <c r="H3262" s="45" t="s">
        <v>701</v>
      </c>
      <c r="I3262" s="46">
        <v>0</v>
      </c>
      <c r="J3262" s="45" t="s">
        <v>7475</v>
      </c>
    </row>
    <row r="3263" spans="1:10" ht="16.5" x14ac:dyDescent="0.25">
      <c r="A3263" s="45" t="s">
        <v>648</v>
      </c>
      <c r="B3263" s="45" t="s">
        <v>7472</v>
      </c>
      <c r="C3263" s="45" t="s">
        <v>7473</v>
      </c>
      <c r="D3263" s="45" t="s">
        <v>699</v>
      </c>
      <c r="E3263" s="45" t="s">
        <v>7474</v>
      </c>
      <c r="F3263" s="45" t="s">
        <v>42</v>
      </c>
      <c r="G3263" s="45" t="s">
        <v>683</v>
      </c>
      <c r="H3263" s="45" t="s">
        <v>2979</v>
      </c>
      <c r="I3263" s="46">
        <v>1</v>
      </c>
      <c r="J3263" s="45" t="s">
        <v>7475</v>
      </c>
    </row>
    <row r="3264" spans="1:10" ht="16.5" x14ac:dyDescent="0.25">
      <c r="A3264" s="45" t="s">
        <v>631</v>
      </c>
      <c r="B3264" s="45" t="s">
        <v>7476</v>
      </c>
      <c r="C3264" s="45" t="s">
        <v>7477</v>
      </c>
      <c r="D3264" s="45" t="s">
        <v>634</v>
      </c>
      <c r="E3264" s="45" t="s">
        <v>7478</v>
      </c>
      <c r="F3264" s="45" t="s">
        <v>38</v>
      </c>
      <c r="G3264" s="45" t="s">
        <v>674</v>
      </c>
      <c r="H3264" s="45" t="s">
        <v>1193</v>
      </c>
      <c r="I3264" s="46">
        <v>1</v>
      </c>
      <c r="J3264" s="45"/>
    </row>
    <row r="3265" spans="1:10" ht="16.5" x14ac:dyDescent="0.25">
      <c r="A3265" s="45" t="s">
        <v>648</v>
      </c>
      <c r="B3265" s="45" t="s">
        <v>7479</v>
      </c>
      <c r="C3265" s="45" t="s">
        <v>7480</v>
      </c>
      <c r="D3265" s="45" t="s">
        <v>699</v>
      </c>
      <c r="E3265" s="45" t="s">
        <v>7481</v>
      </c>
      <c r="F3265" s="45" t="s">
        <v>42</v>
      </c>
      <c r="G3265" s="45" t="s">
        <v>754</v>
      </c>
      <c r="H3265" s="45" t="s">
        <v>755</v>
      </c>
      <c r="I3265" s="46">
        <v>0</v>
      </c>
      <c r="J3265" s="45" t="s">
        <v>7482</v>
      </c>
    </row>
    <row r="3266" spans="1:10" ht="16.5" x14ac:dyDescent="0.25">
      <c r="A3266" s="45" t="s">
        <v>631</v>
      </c>
      <c r="B3266" s="45" t="s">
        <v>7483</v>
      </c>
      <c r="C3266" s="45" t="s">
        <v>1841</v>
      </c>
      <c r="D3266" s="45" t="s">
        <v>813</v>
      </c>
      <c r="E3266" s="45" t="s">
        <v>7484</v>
      </c>
      <c r="F3266" s="45" t="s">
        <v>38</v>
      </c>
      <c r="G3266" s="45" t="s">
        <v>659</v>
      </c>
      <c r="H3266" s="45" t="s">
        <v>1843</v>
      </c>
      <c r="I3266" s="46">
        <v>2</v>
      </c>
      <c r="J3266" s="45"/>
    </row>
    <row r="3267" spans="1:10" ht="16.5" x14ac:dyDescent="0.25">
      <c r="A3267" s="45" t="s">
        <v>631</v>
      </c>
      <c r="B3267" s="45" t="s">
        <v>7483</v>
      </c>
      <c r="C3267" s="45" t="s">
        <v>1841</v>
      </c>
      <c r="D3267" s="45" t="s">
        <v>813</v>
      </c>
      <c r="E3267" s="45" t="s">
        <v>7484</v>
      </c>
      <c r="F3267" s="45" t="s">
        <v>38</v>
      </c>
      <c r="G3267" s="45" t="s">
        <v>646</v>
      </c>
      <c r="H3267" s="45" t="s">
        <v>1844</v>
      </c>
      <c r="I3267" s="46">
        <v>2</v>
      </c>
      <c r="J3267" s="45"/>
    </row>
    <row r="3268" spans="1:10" ht="16.5" x14ac:dyDescent="0.25">
      <c r="A3268" s="45" t="s">
        <v>808</v>
      </c>
      <c r="B3268" s="45" t="s">
        <v>7485</v>
      </c>
      <c r="C3268" s="45" t="s">
        <v>6168</v>
      </c>
      <c r="D3268" s="45" t="s">
        <v>634</v>
      </c>
      <c r="E3268" s="45" t="s">
        <v>6169</v>
      </c>
      <c r="F3268" s="45" t="s">
        <v>473</v>
      </c>
      <c r="G3268" s="45" t="s">
        <v>659</v>
      </c>
      <c r="H3268" s="45" t="s">
        <v>948</v>
      </c>
      <c r="I3268" s="46">
        <v>0</v>
      </c>
      <c r="J3268" s="45"/>
    </row>
    <row r="3269" spans="1:10" ht="16.5" x14ac:dyDescent="0.25">
      <c r="A3269" s="45" t="s">
        <v>631</v>
      </c>
      <c r="B3269" s="45" t="s">
        <v>7486</v>
      </c>
      <c r="C3269" s="45" t="s">
        <v>7487</v>
      </c>
      <c r="D3269" s="45" t="s">
        <v>634</v>
      </c>
      <c r="E3269" s="45" t="s">
        <v>7488</v>
      </c>
      <c r="F3269" s="45" t="s">
        <v>50</v>
      </c>
      <c r="G3269" s="45" t="s">
        <v>674</v>
      </c>
      <c r="H3269" s="45" t="s">
        <v>3639</v>
      </c>
      <c r="I3269" s="46">
        <v>2</v>
      </c>
      <c r="J3269" s="45"/>
    </row>
    <row r="3270" spans="1:10" ht="16.5" x14ac:dyDescent="0.25">
      <c r="A3270" s="45" t="s">
        <v>631</v>
      </c>
      <c r="B3270" s="45" t="s">
        <v>7489</v>
      </c>
      <c r="C3270" s="45" t="s">
        <v>7490</v>
      </c>
      <c r="D3270" s="45" t="s">
        <v>699</v>
      </c>
      <c r="E3270" s="45" t="s">
        <v>7491</v>
      </c>
      <c r="F3270" s="45" t="s">
        <v>595</v>
      </c>
      <c r="G3270" s="45" t="s">
        <v>646</v>
      </c>
      <c r="H3270" s="45" t="s">
        <v>1087</v>
      </c>
      <c r="I3270" s="46">
        <v>4</v>
      </c>
      <c r="J3270" s="45"/>
    </row>
    <row r="3271" spans="1:10" ht="16.5" x14ac:dyDescent="0.25">
      <c r="A3271" s="45" t="s">
        <v>631</v>
      </c>
      <c r="B3271" s="45" t="s">
        <v>7489</v>
      </c>
      <c r="C3271" s="45" t="s">
        <v>7490</v>
      </c>
      <c r="D3271" s="45" t="s">
        <v>699</v>
      </c>
      <c r="E3271" s="45" t="s">
        <v>7491</v>
      </c>
      <c r="F3271" s="45" t="s">
        <v>595</v>
      </c>
      <c r="G3271" s="45" t="s">
        <v>646</v>
      </c>
      <c r="H3271" s="45" t="s">
        <v>1087</v>
      </c>
      <c r="I3271" s="46">
        <v>4</v>
      </c>
      <c r="J3271" s="45"/>
    </row>
    <row r="3272" spans="1:10" ht="16.5" x14ac:dyDescent="0.25">
      <c r="A3272" s="45" t="s">
        <v>631</v>
      </c>
      <c r="B3272" s="45" t="s">
        <v>7492</v>
      </c>
      <c r="C3272" s="45" t="s">
        <v>7493</v>
      </c>
      <c r="D3272" s="45" t="s">
        <v>634</v>
      </c>
      <c r="E3272" s="45" t="s">
        <v>7494</v>
      </c>
      <c r="F3272" s="45" t="s">
        <v>50</v>
      </c>
      <c r="G3272" s="45" t="s">
        <v>674</v>
      </c>
      <c r="H3272" s="45" t="s">
        <v>6342</v>
      </c>
      <c r="I3272" s="46">
        <v>5</v>
      </c>
      <c r="J3272" s="45"/>
    </row>
    <row r="3273" spans="1:10" ht="16.5" x14ac:dyDescent="0.25">
      <c r="A3273" s="45" t="s">
        <v>631</v>
      </c>
      <c r="B3273" s="45" t="s">
        <v>7495</v>
      </c>
      <c r="C3273" s="45" t="s">
        <v>7496</v>
      </c>
      <c r="D3273" s="45" t="s">
        <v>634</v>
      </c>
      <c r="E3273" s="45" t="s">
        <v>7497</v>
      </c>
      <c r="F3273" s="45" t="s">
        <v>38</v>
      </c>
      <c r="G3273" s="45" t="s">
        <v>738</v>
      </c>
      <c r="H3273" s="45" t="s">
        <v>4834</v>
      </c>
      <c r="I3273" s="46">
        <v>26</v>
      </c>
      <c r="J3273" s="45"/>
    </row>
    <row r="3274" spans="1:10" ht="16.5" x14ac:dyDescent="0.25">
      <c r="A3274" s="45" t="s">
        <v>631</v>
      </c>
      <c r="B3274" s="45" t="s">
        <v>7498</v>
      </c>
      <c r="C3274" s="45" t="s">
        <v>7499</v>
      </c>
      <c r="D3274" s="45" t="s">
        <v>634</v>
      </c>
      <c r="E3274" s="45" t="s">
        <v>6613</v>
      </c>
      <c r="F3274" s="45" t="s">
        <v>38</v>
      </c>
      <c r="G3274" s="45" t="s">
        <v>659</v>
      </c>
      <c r="H3274" s="45" t="s">
        <v>3374</v>
      </c>
      <c r="I3274" s="46">
        <v>2</v>
      </c>
      <c r="J3274" s="45"/>
    </row>
    <row r="3275" spans="1:10" ht="16.5" x14ac:dyDescent="0.25">
      <c r="A3275" s="45" t="s">
        <v>631</v>
      </c>
      <c r="B3275" s="45" t="s">
        <v>7500</v>
      </c>
      <c r="C3275" s="45" t="s">
        <v>7501</v>
      </c>
      <c r="D3275" s="45" t="s">
        <v>634</v>
      </c>
      <c r="E3275" s="45" t="s">
        <v>7502</v>
      </c>
      <c r="F3275" s="45" t="s">
        <v>38</v>
      </c>
      <c r="G3275" s="45" t="s">
        <v>646</v>
      </c>
      <c r="H3275" s="45" t="s">
        <v>2560</v>
      </c>
      <c r="I3275" s="46">
        <v>1</v>
      </c>
      <c r="J3275" s="45"/>
    </row>
    <row r="3276" spans="1:10" ht="16.5" x14ac:dyDescent="0.25">
      <c r="A3276" s="45" t="s">
        <v>631</v>
      </c>
      <c r="B3276" s="45" t="s">
        <v>7503</v>
      </c>
      <c r="C3276" s="45" t="s">
        <v>2724</v>
      </c>
      <c r="D3276" s="45" t="s">
        <v>634</v>
      </c>
      <c r="E3276" s="45" t="s">
        <v>7504</v>
      </c>
      <c r="F3276" s="45" t="s">
        <v>50</v>
      </c>
      <c r="G3276" s="45" t="s">
        <v>636</v>
      </c>
      <c r="H3276" s="45" t="s">
        <v>7505</v>
      </c>
      <c r="I3276" s="46">
        <v>6</v>
      </c>
      <c r="J3276" s="45"/>
    </row>
    <row r="3277" spans="1:10" ht="16.5" x14ac:dyDescent="0.25">
      <c r="A3277" s="45" t="s">
        <v>631</v>
      </c>
      <c r="B3277" s="45" t="s">
        <v>7506</v>
      </c>
      <c r="C3277" s="45" t="s">
        <v>7507</v>
      </c>
      <c r="D3277" s="45" t="s">
        <v>634</v>
      </c>
      <c r="E3277" s="45" t="s">
        <v>7508</v>
      </c>
      <c r="F3277" s="45" t="s">
        <v>50</v>
      </c>
      <c r="G3277" s="45" t="s">
        <v>674</v>
      </c>
      <c r="H3277" s="45" t="s">
        <v>1031</v>
      </c>
      <c r="I3277" s="46">
        <v>0</v>
      </c>
      <c r="J3277" s="45"/>
    </row>
    <row r="3278" spans="1:10" ht="16.5" x14ac:dyDescent="0.25">
      <c r="A3278" s="45" t="s">
        <v>631</v>
      </c>
      <c r="B3278" s="45" t="s">
        <v>7509</v>
      </c>
      <c r="C3278" s="45" t="s">
        <v>7510</v>
      </c>
      <c r="D3278" s="45" t="s">
        <v>634</v>
      </c>
      <c r="E3278" s="45" t="s">
        <v>1943</v>
      </c>
      <c r="F3278" s="45" t="s">
        <v>38</v>
      </c>
      <c r="G3278" s="45" t="s">
        <v>646</v>
      </c>
      <c r="H3278" s="45" t="s">
        <v>987</v>
      </c>
      <c r="I3278" s="46">
        <v>1</v>
      </c>
      <c r="J3278" s="45"/>
    </row>
    <row r="3279" spans="1:10" ht="16.5" x14ac:dyDescent="0.25">
      <c r="A3279" s="45" t="s">
        <v>631</v>
      </c>
      <c r="B3279" s="45" t="s">
        <v>7509</v>
      </c>
      <c r="C3279" s="45" t="s">
        <v>7510</v>
      </c>
      <c r="D3279" s="45" t="s">
        <v>634</v>
      </c>
      <c r="E3279" s="45" t="s">
        <v>1943</v>
      </c>
      <c r="F3279" s="45" t="s">
        <v>38</v>
      </c>
      <c r="G3279" s="45" t="s">
        <v>665</v>
      </c>
      <c r="H3279" s="45" t="s">
        <v>847</v>
      </c>
      <c r="I3279" s="46">
        <v>2</v>
      </c>
      <c r="J3279" s="45"/>
    </row>
    <row r="3280" spans="1:10" ht="16.5" x14ac:dyDescent="0.25">
      <c r="A3280" s="45" t="s">
        <v>631</v>
      </c>
      <c r="B3280" s="45" t="s">
        <v>7511</v>
      </c>
      <c r="C3280" s="45" t="s">
        <v>7512</v>
      </c>
      <c r="D3280" s="45" t="s">
        <v>634</v>
      </c>
      <c r="E3280" s="45" t="s">
        <v>7513</v>
      </c>
      <c r="F3280" s="45" t="s">
        <v>50</v>
      </c>
      <c r="G3280" s="45" t="s">
        <v>855</v>
      </c>
      <c r="H3280" s="45" t="s">
        <v>1387</v>
      </c>
      <c r="I3280" s="46">
        <v>3</v>
      </c>
      <c r="J3280" s="45"/>
    </row>
    <row r="3281" spans="1:10" ht="16.5" x14ac:dyDescent="0.25">
      <c r="A3281" s="45" t="s">
        <v>631</v>
      </c>
      <c r="B3281" s="45" t="s">
        <v>7511</v>
      </c>
      <c r="C3281" s="45" t="s">
        <v>7512</v>
      </c>
      <c r="D3281" s="45" t="s">
        <v>634</v>
      </c>
      <c r="E3281" s="45" t="s">
        <v>7513</v>
      </c>
      <c r="F3281" s="45" t="s">
        <v>50</v>
      </c>
      <c r="G3281" s="45" t="s">
        <v>674</v>
      </c>
      <c r="H3281" s="45" t="s">
        <v>5233</v>
      </c>
      <c r="I3281" s="46">
        <v>2</v>
      </c>
      <c r="J3281" s="45"/>
    </row>
    <row r="3282" spans="1:10" ht="16.5" x14ac:dyDescent="0.25">
      <c r="A3282" s="45" t="s">
        <v>631</v>
      </c>
      <c r="B3282" s="45" t="s">
        <v>7514</v>
      </c>
      <c r="C3282" s="45" t="s">
        <v>7515</v>
      </c>
      <c r="D3282" s="45" t="s">
        <v>634</v>
      </c>
      <c r="E3282" s="45" t="s">
        <v>7516</v>
      </c>
      <c r="F3282" s="45" t="s">
        <v>50</v>
      </c>
      <c r="G3282" s="45" t="s">
        <v>674</v>
      </c>
      <c r="H3282" s="45" t="s">
        <v>1031</v>
      </c>
      <c r="I3282" s="46">
        <v>0</v>
      </c>
      <c r="J3282" s="45"/>
    </row>
    <row r="3283" spans="1:10" ht="16.5" x14ac:dyDescent="0.25">
      <c r="A3283" s="45" t="s">
        <v>655</v>
      </c>
      <c r="B3283" s="45" t="s">
        <v>7517</v>
      </c>
      <c r="C3283" s="45" t="s">
        <v>7518</v>
      </c>
      <c r="D3283" s="45" t="s">
        <v>634</v>
      </c>
      <c r="E3283" s="45" t="s">
        <v>7519</v>
      </c>
      <c r="F3283" s="45" t="s">
        <v>38</v>
      </c>
      <c r="G3283" s="45" t="s">
        <v>646</v>
      </c>
      <c r="H3283" s="45" t="s">
        <v>981</v>
      </c>
      <c r="I3283" s="46">
        <v>1</v>
      </c>
      <c r="J3283" s="45"/>
    </row>
    <row r="3284" spans="1:10" ht="16.5" x14ac:dyDescent="0.25">
      <c r="A3284" s="45" t="s">
        <v>655</v>
      </c>
      <c r="B3284" s="45" t="s">
        <v>7517</v>
      </c>
      <c r="C3284" s="45" t="s">
        <v>7518</v>
      </c>
      <c r="D3284" s="45" t="s">
        <v>634</v>
      </c>
      <c r="E3284" s="45" t="s">
        <v>7519</v>
      </c>
      <c r="F3284" s="45" t="s">
        <v>38</v>
      </c>
      <c r="G3284" s="45" t="s">
        <v>665</v>
      </c>
      <c r="H3284" s="45" t="s">
        <v>982</v>
      </c>
      <c r="I3284" s="46">
        <v>3</v>
      </c>
      <c r="J3284" s="45"/>
    </row>
    <row r="3285" spans="1:10" ht="16.5" x14ac:dyDescent="0.25">
      <c r="A3285" s="45" t="s">
        <v>655</v>
      </c>
      <c r="B3285" s="45" t="s">
        <v>7517</v>
      </c>
      <c r="C3285" s="45" t="s">
        <v>7518</v>
      </c>
      <c r="D3285" s="45" t="s">
        <v>634</v>
      </c>
      <c r="E3285" s="45" t="s">
        <v>7519</v>
      </c>
      <c r="F3285" s="45" t="s">
        <v>38</v>
      </c>
      <c r="G3285" s="45" t="s">
        <v>667</v>
      </c>
      <c r="H3285" s="45" t="s">
        <v>983</v>
      </c>
      <c r="I3285" s="46">
        <v>0</v>
      </c>
      <c r="J3285" s="45"/>
    </row>
    <row r="3286" spans="1:10" ht="16.5" x14ac:dyDescent="0.25">
      <c r="A3286" s="45" t="s">
        <v>631</v>
      </c>
      <c r="B3286" s="45" t="s">
        <v>7520</v>
      </c>
      <c r="C3286" s="45" t="s">
        <v>7521</v>
      </c>
      <c r="D3286" s="45" t="s">
        <v>634</v>
      </c>
      <c r="E3286" s="45" t="s">
        <v>7522</v>
      </c>
      <c r="F3286" s="45" t="s">
        <v>38</v>
      </c>
      <c r="G3286" s="45" t="s">
        <v>636</v>
      </c>
      <c r="H3286" s="45" t="s">
        <v>2389</v>
      </c>
      <c r="I3286" s="46">
        <v>1</v>
      </c>
      <c r="J3286" s="45"/>
    </row>
    <row r="3287" spans="1:10" ht="16.5" x14ac:dyDescent="0.25">
      <c r="A3287" s="45" t="s">
        <v>631</v>
      </c>
      <c r="B3287" s="45" t="s">
        <v>7523</v>
      </c>
      <c r="C3287" s="45" t="s">
        <v>7524</v>
      </c>
      <c r="D3287" s="45" t="s">
        <v>634</v>
      </c>
      <c r="E3287" s="45" t="s">
        <v>7525</v>
      </c>
      <c r="F3287" s="45" t="s">
        <v>473</v>
      </c>
      <c r="G3287" s="45" t="s">
        <v>683</v>
      </c>
      <c r="H3287" s="45" t="s">
        <v>7526</v>
      </c>
      <c r="I3287" s="46">
        <v>46</v>
      </c>
      <c r="J3287" s="45"/>
    </row>
    <row r="3288" spans="1:10" ht="16.5" x14ac:dyDescent="0.25">
      <c r="A3288" s="45" t="s">
        <v>631</v>
      </c>
      <c r="B3288" s="45" t="s">
        <v>7527</v>
      </c>
      <c r="C3288" s="45" t="s">
        <v>7528</v>
      </c>
      <c r="D3288" s="45" t="s">
        <v>699</v>
      </c>
      <c r="E3288" s="45" t="s">
        <v>7529</v>
      </c>
      <c r="F3288" s="45" t="s">
        <v>38</v>
      </c>
      <c r="G3288" s="45" t="s">
        <v>646</v>
      </c>
      <c r="H3288" s="45" t="s">
        <v>1557</v>
      </c>
      <c r="I3288" s="46">
        <v>3</v>
      </c>
      <c r="J3288" s="45"/>
    </row>
    <row r="3289" spans="1:10" ht="16.5" x14ac:dyDescent="0.25">
      <c r="A3289" s="45" t="s">
        <v>808</v>
      </c>
      <c r="B3289" s="45" t="s">
        <v>7530</v>
      </c>
      <c r="C3289" s="45" t="s">
        <v>7531</v>
      </c>
      <c r="D3289" s="45" t="s">
        <v>699</v>
      </c>
      <c r="E3289" s="45" t="s">
        <v>7532</v>
      </c>
      <c r="F3289" s="45" t="s">
        <v>38</v>
      </c>
      <c r="G3289" s="45" t="s">
        <v>646</v>
      </c>
      <c r="H3289" s="45" t="s">
        <v>812</v>
      </c>
      <c r="I3289" s="46">
        <v>4</v>
      </c>
      <c r="J3289" s="45"/>
    </row>
    <row r="3290" spans="1:10" ht="16.5" x14ac:dyDescent="0.25">
      <c r="A3290" s="45" t="s">
        <v>648</v>
      </c>
      <c r="B3290" s="45" t="s">
        <v>7533</v>
      </c>
      <c r="C3290" s="45" t="s">
        <v>7534</v>
      </c>
      <c r="D3290" s="45" t="s">
        <v>634</v>
      </c>
      <c r="E3290" s="45" t="s">
        <v>7535</v>
      </c>
      <c r="F3290" s="45" t="s">
        <v>50</v>
      </c>
      <c r="G3290" s="45" t="s">
        <v>855</v>
      </c>
      <c r="H3290" s="45" t="s">
        <v>7536</v>
      </c>
      <c r="I3290" s="46">
        <v>0</v>
      </c>
      <c r="J3290" s="45" t="s">
        <v>7537</v>
      </c>
    </row>
    <row r="3291" spans="1:10" ht="16.5" x14ac:dyDescent="0.25">
      <c r="A3291" s="45" t="s">
        <v>648</v>
      </c>
      <c r="B3291" s="45" t="s">
        <v>7533</v>
      </c>
      <c r="C3291" s="45" t="s">
        <v>7534</v>
      </c>
      <c r="D3291" s="45" t="s">
        <v>634</v>
      </c>
      <c r="E3291" s="45" t="s">
        <v>7535</v>
      </c>
      <c r="F3291" s="45" t="s">
        <v>50</v>
      </c>
      <c r="G3291" s="45" t="s">
        <v>674</v>
      </c>
      <c r="H3291" s="45" t="s">
        <v>7538</v>
      </c>
      <c r="I3291" s="46">
        <v>0</v>
      </c>
      <c r="J3291" s="45" t="s">
        <v>7537</v>
      </c>
    </row>
    <row r="3292" spans="1:10" ht="16.5" x14ac:dyDescent="0.25">
      <c r="A3292" s="45" t="s">
        <v>631</v>
      </c>
      <c r="B3292" s="45" t="s">
        <v>7539</v>
      </c>
      <c r="C3292" s="45" t="s">
        <v>1930</v>
      </c>
      <c r="D3292" s="45" t="s">
        <v>634</v>
      </c>
      <c r="E3292" s="45" t="s">
        <v>7540</v>
      </c>
      <c r="F3292" s="45" t="s">
        <v>38</v>
      </c>
      <c r="G3292" s="45" t="s">
        <v>663</v>
      </c>
      <c r="H3292" s="45" t="s">
        <v>1932</v>
      </c>
      <c r="I3292" s="46">
        <v>1</v>
      </c>
      <c r="J3292" s="45"/>
    </row>
    <row r="3293" spans="1:10" ht="16.5" x14ac:dyDescent="0.25">
      <c r="A3293" s="45" t="s">
        <v>631</v>
      </c>
      <c r="B3293" s="45" t="s">
        <v>7541</v>
      </c>
      <c r="C3293" s="45" t="s">
        <v>6751</v>
      </c>
      <c r="D3293" s="45" t="s">
        <v>634</v>
      </c>
      <c r="E3293" s="45" t="s">
        <v>7542</v>
      </c>
      <c r="F3293" s="45" t="s">
        <v>473</v>
      </c>
      <c r="G3293" s="45" t="s">
        <v>674</v>
      </c>
      <c r="H3293" s="45" t="s">
        <v>2176</v>
      </c>
      <c r="I3293" s="46">
        <v>2</v>
      </c>
      <c r="J3293" s="45"/>
    </row>
    <row r="3294" spans="1:10" ht="16.5" x14ac:dyDescent="0.25">
      <c r="A3294" s="45" t="s">
        <v>631</v>
      </c>
      <c r="B3294" s="45" t="s">
        <v>7543</v>
      </c>
      <c r="C3294" s="45" t="s">
        <v>7544</v>
      </c>
      <c r="D3294" s="45" t="s">
        <v>634</v>
      </c>
      <c r="E3294" s="45" t="s">
        <v>7545</v>
      </c>
      <c r="F3294" s="45" t="s">
        <v>473</v>
      </c>
      <c r="G3294" s="45" t="s">
        <v>636</v>
      </c>
      <c r="H3294" s="45" t="s">
        <v>2343</v>
      </c>
      <c r="I3294" s="46">
        <v>2</v>
      </c>
      <c r="J3294" s="45"/>
    </row>
    <row r="3295" spans="1:10" ht="16.5" x14ac:dyDescent="0.25">
      <c r="A3295" s="45" t="s">
        <v>655</v>
      </c>
      <c r="B3295" s="45" t="s">
        <v>7546</v>
      </c>
      <c r="C3295" s="45" t="s">
        <v>7547</v>
      </c>
      <c r="D3295" s="45" t="s">
        <v>634</v>
      </c>
      <c r="E3295" s="45" t="s">
        <v>7548</v>
      </c>
      <c r="F3295" s="45" t="s">
        <v>38</v>
      </c>
      <c r="G3295" s="45" t="s">
        <v>646</v>
      </c>
      <c r="H3295" s="45" t="s">
        <v>981</v>
      </c>
      <c r="I3295" s="46">
        <v>0</v>
      </c>
      <c r="J3295" s="45"/>
    </row>
    <row r="3296" spans="1:10" ht="16.5" x14ac:dyDescent="0.25">
      <c r="A3296" s="45" t="s">
        <v>655</v>
      </c>
      <c r="B3296" s="45" t="s">
        <v>7546</v>
      </c>
      <c r="C3296" s="45" t="s">
        <v>7547</v>
      </c>
      <c r="D3296" s="45" t="s">
        <v>634</v>
      </c>
      <c r="E3296" s="45" t="s">
        <v>7548</v>
      </c>
      <c r="F3296" s="45" t="s">
        <v>38</v>
      </c>
      <c r="G3296" s="45" t="s">
        <v>665</v>
      </c>
      <c r="H3296" s="45" t="s">
        <v>982</v>
      </c>
      <c r="I3296" s="46">
        <v>2</v>
      </c>
      <c r="J3296" s="45"/>
    </row>
    <row r="3297" spans="1:10" ht="16.5" x14ac:dyDescent="0.25">
      <c r="A3297" s="45" t="s">
        <v>655</v>
      </c>
      <c r="B3297" s="45" t="s">
        <v>7546</v>
      </c>
      <c r="C3297" s="45" t="s">
        <v>7547</v>
      </c>
      <c r="D3297" s="45" t="s">
        <v>634</v>
      </c>
      <c r="E3297" s="45" t="s">
        <v>7548</v>
      </c>
      <c r="F3297" s="45" t="s">
        <v>38</v>
      </c>
      <c r="G3297" s="45" t="s">
        <v>667</v>
      </c>
      <c r="H3297" s="45" t="s">
        <v>983</v>
      </c>
      <c r="I3297" s="46">
        <v>0</v>
      </c>
      <c r="J3297" s="45"/>
    </row>
    <row r="3298" spans="1:10" ht="16.5" x14ac:dyDescent="0.25">
      <c r="A3298" s="45" t="s">
        <v>631</v>
      </c>
      <c r="B3298" s="45" t="s">
        <v>7549</v>
      </c>
      <c r="C3298" s="45" t="s">
        <v>7550</v>
      </c>
      <c r="D3298" s="45" t="s">
        <v>634</v>
      </c>
      <c r="E3298" s="45" t="s">
        <v>7551</v>
      </c>
      <c r="F3298" s="45" t="s">
        <v>50</v>
      </c>
      <c r="G3298" s="45" t="s">
        <v>636</v>
      </c>
      <c r="H3298" s="45" t="s">
        <v>7552</v>
      </c>
      <c r="I3298" s="46">
        <v>2</v>
      </c>
      <c r="J3298" s="45"/>
    </row>
    <row r="3299" spans="1:10" ht="16.5" x14ac:dyDescent="0.25">
      <c r="A3299" s="45" t="s">
        <v>648</v>
      </c>
      <c r="B3299" s="45" t="s">
        <v>7553</v>
      </c>
      <c r="C3299" s="45" t="s">
        <v>7554</v>
      </c>
      <c r="D3299" s="45" t="s">
        <v>634</v>
      </c>
      <c r="E3299" s="45" t="s">
        <v>7555</v>
      </c>
      <c r="F3299" s="45" t="s">
        <v>473</v>
      </c>
      <c r="G3299" s="45" t="s">
        <v>636</v>
      </c>
      <c r="H3299" s="45" t="s">
        <v>7556</v>
      </c>
      <c r="I3299" s="46">
        <v>0</v>
      </c>
      <c r="J3299" s="45" t="s">
        <v>997</v>
      </c>
    </row>
    <row r="3300" spans="1:10" ht="16.5" x14ac:dyDescent="0.25">
      <c r="A3300" s="45" t="s">
        <v>631</v>
      </c>
      <c r="B3300" s="45" t="s">
        <v>7557</v>
      </c>
      <c r="C3300" s="45" t="s">
        <v>7558</v>
      </c>
      <c r="D3300" s="45" t="s">
        <v>813</v>
      </c>
      <c r="E3300" s="45" t="s">
        <v>7559</v>
      </c>
      <c r="F3300" s="45" t="s">
        <v>38</v>
      </c>
      <c r="G3300" s="45" t="s">
        <v>659</v>
      </c>
      <c r="H3300" s="45" t="s">
        <v>5678</v>
      </c>
      <c r="I3300" s="46">
        <v>1</v>
      </c>
      <c r="J3300" s="45"/>
    </row>
    <row r="3301" spans="1:10" ht="16.5" x14ac:dyDescent="0.25">
      <c r="A3301" s="45" t="s">
        <v>631</v>
      </c>
      <c r="B3301" s="45" t="s">
        <v>7557</v>
      </c>
      <c r="C3301" s="45" t="s">
        <v>7558</v>
      </c>
      <c r="D3301" s="45" t="s">
        <v>813</v>
      </c>
      <c r="E3301" s="45" t="s">
        <v>7559</v>
      </c>
      <c r="F3301" s="45" t="s">
        <v>38</v>
      </c>
      <c r="G3301" s="45" t="s">
        <v>646</v>
      </c>
      <c r="H3301" s="45" t="s">
        <v>6151</v>
      </c>
      <c r="I3301" s="46">
        <v>1</v>
      </c>
      <c r="J3301" s="45"/>
    </row>
    <row r="3302" spans="1:10" ht="16.5" x14ac:dyDescent="0.25">
      <c r="A3302" s="45" t="s">
        <v>631</v>
      </c>
      <c r="B3302" s="45" t="s">
        <v>7560</v>
      </c>
      <c r="C3302" s="45" t="s">
        <v>7561</v>
      </c>
      <c r="D3302" s="45" t="s">
        <v>634</v>
      </c>
      <c r="E3302" s="45" t="s">
        <v>7562</v>
      </c>
      <c r="F3302" s="45" t="s">
        <v>473</v>
      </c>
      <c r="G3302" s="45" t="s">
        <v>674</v>
      </c>
      <c r="H3302" s="45" t="s">
        <v>7563</v>
      </c>
      <c r="I3302" s="46">
        <v>0</v>
      </c>
      <c r="J3302" s="45"/>
    </row>
    <row r="3303" spans="1:10" ht="16.5" x14ac:dyDescent="0.25">
      <c r="A3303" s="45" t="s">
        <v>631</v>
      </c>
      <c r="B3303" s="45" t="s">
        <v>7564</v>
      </c>
      <c r="C3303" s="45" t="s">
        <v>7565</v>
      </c>
      <c r="D3303" s="45" t="s">
        <v>699</v>
      </c>
      <c r="E3303" s="45" t="s">
        <v>7566</v>
      </c>
      <c r="F3303" s="45" t="s">
        <v>38</v>
      </c>
      <c r="G3303" s="45" t="s">
        <v>667</v>
      </c>
      <c r="H3303" s="45" t="s">
        <v>983</v>
      </c>
      <c r="I3303" s="46">
        <v>450</v>
      </c>
      <c r="J3303" s="45"/>
    </row>
    <row r="3304" spans="1:10" ht="16.5" x14ac:dyDescent="0.25">
      <c r="A3304" s="45" t="s">
        <v>631</v>
      </c>
      <c r="B3304" s="45" t="s">
        <v>7567</v>
      </c>
      <c r="C3304" s="45" t="s">
        <v>7568</v>
      </c>
      <c r="D3304" s="45" t="s">
        <v>634</v>
      </c>
      <c r="E3304" s="45" t="s">
        <v>7569</v>
      </c>
      <c r="F3304" s="45" t="s">
        <v>38</v>
      </c>
      <c r="G3304" s="45" t="s">
        <v>674</v>
      </c>
      <c r="H3304" s="45" t="s">
        <v>1135</v>
      </c>
      <c r="I3304" s="46">
        <v>1</v>
      </c>
      <c r="J3304" s="45"/>
    </row>
    <row r="3305" spans="1:10" ht="16.5" x14ac:dyDescent="0.25">
      <c r="A3305" s="45" t="s">
        <v>631</v>
      </c>
      <c r="B3305" s="45" t="s">
        <v>7570</v>
      </c>
      <c r="C3305" s="45" t="s">
        <v>4484</v>
      </c>
      <c r="D3305" s="45" t="s">
        <v>634</v>
      </c>
      <c r="E3305" s="45" t="s">
        <v>3298</v>
      </c>
      <c r="F3305" s="45" t="s">
        <v>38</v>
      </c>
      <c r="G3305" s="45" t="s">
        <v>646</v>
      </c>
      <c r="H3305" s="45" t="s">
        <v>3299</v>
      </c>
      <c r="I3305" s="46">
        <v>2</v>
      </c>
      <c r="J3305" s="45"/>
    </row>
    <row r="3306" spans="1:10" ht="16.5" x14ac:dyDescent="0.25">
      <c r="A3306" s="45" t="s">
        <v>631</v>
      </c>
      <c r="B3306" s="45" t="s">
        <v>7570</v>
      </c>
      <c r="C3306" s="45" t="s">
        <v>4484</v>
      </c>
      <c r="D3306" s="45" t="s">
        <v>634</v>
      </c>
      <c r="E3306" s="45" t="s">
        <v>3298</v>
      </c>
      <c r="F3306" s="45" t="s">
        <v>38</v>
      </c>
      <c r="G3306" s="45" t="s">
        <v>665</v>
      </c>
      <c r="H3306" s="45" t="s">
        <v>3300</v>
      </c>
      <c r="I3306" s="46">
        <v>2</v>
      </c>
      <c r="J3306" s="45"/>
    </row>
    <row r="3307" spans="1:10" ht="16.5" x14ac:dyDescent="0.25">
      <c r="A3307" s="45" t="s">
        <v>631</v>
      </c>
      <c r="B3307" s="45" t="s">
        <v>7571</v>
      </c>
      <c r="C3307" s="45" t="s">
        <v>7572</v>
      </c>
      <c r="D3307" s="45" t="s">
        <v>634</v>
      </c>
      <c r="E3307" s="45" t="s">
        <v>7573</v>
      </c>
      <c r="F3307" s="45" t="s">
        <v>38</v>
      </c>
      <c r="G3307" s="45" t="s">
        <v>855</v>
      </c>
      <c r="H3307" s="45" t="s">
        <v>3566</v>
      </c>
      <c r="I3307" s="46">
        <v>1</v>
      </c>
      <c r="J3307" s="45"/>
    </row>
    <row r="3308" spans="1:10" ht="16.5" x14ac:dyDescent="0.25">
      <c r="A3308" s="45" t="s">
        <v>631</v>
      </c>
      <c r="B3308" s="45" t="s">
        <v>7571</v>
      </c>
      <c r="C3308" s="45" t="s">
        <v>7572</v>
      </c>
      <c r="D3308" s="45" t="s">
        <v>634</v>
      </c>
      <c r="E3308" s="45" t="s">
        <v>7573</v>
      </c>
      <c r="F3308" s="45" t="s">
        <v>38</v>
      </c>
      <c r="G3308" s="45" t="s">
        <v>674</v>
      </c>
      <c r="H3308" s="45" t="s">
        <v>4527</v>
      </c>
      <c r="I3308" s="46">
        <v>3</v>
      </c>
      <c r="J3308" s="45"/>
    </row>
    <row r="3309" spans="1:10" ht="16.5" x14ac:dyDescent="0.25">
      <c r="A3309" s="45" t="s">
        <v>631</v>
      </c>
      <c r="B3309" s="45" t="s">
        <v>7574</v>
      </c>
      <c r="C3309" s="45" t="s">
        <v>7575</v>
      </c>
      <c r="D3309" s="45" t="s">
        <v>634</v>
      </c>
      <c r="E3309" s="45" t="s">
        <v>7576</v>
      </c>
      <c r="F3309" s="45" t="s">
        <v>50</v>
      </c>
      <c r="G3309" s="45" t="s">
        <v>746</v>
      </c>
      <c r="H3309" s="45" t="s">
        <v>1455</v>
      </c>
      <c r="I3309" s="46">
        <v>2</v>
      </c>
      <c r="J3309" s="45"/>
    </row>
    <row r="3310" spans="1:10" ht="16.5" x14ac:dyDescent="0.25">
      <c r="A3310" s="45" t="s">
        <v>631</v>
      </c>
      <c r="B3310" s="45" t="s">
        <v>7574</v>
      </c>
      <c r="C3310" s="45" t="s">
        <v>7575</v>
      </c>
      <c r="D3310" s="45" t="s">
        <v>634</v>
      </c>
      <c r="E3310" s="45" t="s">
        <v>7576</v>
      </c>
      <c r="F3310" s="45" t="s">
        <v>50</v>
      </c>
      <c r="G3310" s="45" t="s">
        <v>748</v>
      </c>
      <c r="H3310" s="45" t="s">
        <v>3012</v>
      </c>
      <c r="I3310" s="46">
        <v>2</v>
      </c>
      <c r="J3310" s="45"/>
    </row>
    <row r="3311" spans="1:10" ht="16.5" x14ac:dyDescent="0.25">
      <c r="A3311" s="45" t="s">
        <v>631</v>
      </c>
      <c r="B3311" s="45" t="s">
        <v>7574</v>
      </c>
      <c r="C3311" s="45" t="s">
        <v>7575</v>
      </c>
      <c r="D3311" s="45" t="s">
        <v>634</v>
      </c>
      <c r="E3311" s="45" t="s">
        <v>7576</v>
      </c>
      <c r="F3311" s="45" t="s">
        <v>50</v>
      </c>
      <c r="G3311" s="45" t="s">
        <v>636</v>
      </c>
      <c r="H3311" s="45" t="s">
        <v>3708</v>
      </c>
      <c r="I3311" s="46">
        <v>22</v>
      </c>
      <c r="J3311" s="45"/>
    </row>
    <row r="3312" spans="1:10" ht="16.5" x14ac:dyDescent="0.25">
      <c r="A3312" s="45" t="s">
        <v>648</v>
      </c>
      <c r="B3312" s="45" t="s">
        <v>7577</v>
      </c>
      <c r="C3312" s="45" t="s">
        <v>7578</v>
      </c>
      <c r="D3312" s="45" t="s">
        <v>634</v>
      </c>
      <c r="E3312" s="45" t="s">
        <v>7579</v>
      </c>
      <c r="F3312" s="45" t="s">
        <v>473</v>
      </c>
      <c r="G3312" s="45" t="s">
        <v>636</v>
      </c>
      <c r="H3312" s="45" t="s">
        <v>7580</v>
      </c>
      <c r="I3312" s="46">
        <v>0</v>
      </c>
      <c r="J3312" s="45" t="s">
        <v>997</v>
      </c>
    </row>
    <row r="3313" spans="1:10" ht="16.5" x14ac:dyDescent="0.25">
      <c r="A3313" s="45" t="s">
        <v>631</v>
      </c>
      <c r="B3313" s="45" t="s">
        <v>7581</v>
      </c>
      <c r="C3313" s="45" t="s">
        <v>639</v>
      </c>
      <c r="D3313" s="45" t="s">
        <v>634</v>
      </c>
      <c r="E3313" s="45" t="s">
        <v>7582</v>
      </c>
      <c r="F3313" s="45" t="s">
        <v>38</v>
      </c>
      <c r="G3313" s="45" t="s">
        <v>641</v>
      </c>
      <c r="H3313" s="45" t="s">
        <v>642</v>
      </c>
      <c r="I3313" s="46">
        <v>2</v>
      </c>
      <c r="J3313" s="45"/>
    </row>
    <row r="3314" spans="1:10" ht="16.5" x14ac:dyDescent="0.25">
      <c r="A3314" s="45" t="s">
        <v>655</v>
      </c>
      <c r="B3314" s="45" t="s">
        <v>7583</v>
      </c>
      <c r="C3314" s="45" t="s">
        <v>7584</v>
      </c>
      <c r="D3314" s="45" t="s">
        <v>634</v>
      </c>
      <c r="E3314" s="45" t="s">
        <v>7585</v>
      </c>
      <c r="F3314" s="45" t="s">
        <v>38</v>
      </c>
      <c r="G3314" s="45" t="s">
        <v>665</v>
      </c>
      <c r="H3314" s="45" t="s">
        <v>982</v>
      </c>
      <c r="I3314" s="46">
        <v>3</v>
      </c>
      <c r="J3314" s="45"/>
    </row>
    <row r="3315" spans="1:10" ht="16.5" x14ac:dyDescent="0.25">
      <c r="A3315" s="45" t="s">
        <v>655</v>
      </c>
      <c r="B3315" s="45" t="s">
        <v>7583</v>
      </c>
      <c r="C3315" s="45" t="s">
        <v>7584</v>
      </c>
      <c r="D3315" s="45" t="s">
        <v>634</v>
      </c>
      <c r="E3315" s="45" t="s">
        <v>7585</v>
      </c>
      <c r="F3315" s="45" t="s">
        <v>38</v>
      </c>
      <c r="G3315" s="45" t="s">
        <v>667</v>
      </c>
      <c r="H3315" s="45" t="s">
        <v>983</v>
      </c>
      <c r="I3315" s="46">
        <v>0</v>
      </c>
      <c r="J3315" s="45"/>
    </row>
    <row r="3316" spans="1:10" ht="16.5" x14ac:dyDescent="0.25">
      <c r="A3316" s="45" t="s">
        <v>648</v>
      </c>
      <c r="B3316" s="45" t="s">
        <v>7586</v>
      </c>
      <c r="C3316" s="45" t="s">
        <v>7587</v>
      </c>
      <c r="D3316" s="45" t="s">
        <v>634</v>
      </c>
      <c r="E3316" s="45" t="s">
        <v>7588</v>
      </c>
      <c r="F3316" s="45" t="s">
        <v>50</v>
      </c>
      <c r="G3316" s="45" t="s">
        <v>855</v>
      </c>
      <c r="H3316" s="45" t="s">
        <v>6464</v>
      </c>
      <c r="I3316" s="46">
        <v>0</v>
      </c>
      <c r="J3316" s="45" t="s">
        <v>6587</v>
      </c>
    </row>
    <row r="3317" spans="1:10" ht="16.5" x14ac:dyDescent="0.25">
      <c r="A3317" s="45" t="s">
        <v>648</v>
      </c>
      <c r="B3317" s="45" t="s">
        <v>7586</v>
      </c>
      <c r="C3317" s="45" t="s">
        <v>7587</v>
      </c>
      <c r="D3317" s="45" t="s">
        <v>634</v>
      </c>
      <c r="E3317" s="45" t="s">
        <v>7588</v>
      </c>
      <c r="F3317" s="45" t="s">
        <v>50</v>
      </c>
      <c r="G3317" s="45" t="s">
        <v>674</v>
      </c>
      <c r="H3317" s="45" t="s">
        <v>7589</v>
      </c>
      <c r="I3317" s="46">
        <v>0</v>
      </c>
      <c r="J3317" s="45" t="s">
        <v>6587</v>
      </c>
    </row>
    <row r="3318" spans="1:10" ht="16.5" x14ac:dyDescent="0.25">
      <c r="A3318" s="45" t="s">
        <v>631</v>
      </c>
      <c r="B3318" s="45" t="s">
        <v>7590</v>
      </c>
      <c r="C3318" s="45" t="s">
        <v>7591</v>
      </c>
      <c r="D3318" s="45" t="s">
        <v>634</v>
      </c>
      <c r="E3318" s="45" t="s">
        <v>7592</v>
      </c>
      <c r="F3318" s="45" t="s">
        <v>50</v>
      </c>
      <c r="G3318" s="45" t="s">
        <v>674</v>
      </c>
      <c r="H3318" s="45" t="s">
        <v>3398</v>
      </c>
      <c r="I3318" s="46">
        <v>0</v>
      </c>
      <c r="J3318" s="45"/>
    </row>
    <row r="3319" spans="1:10" ht="16.5" x14ac:dyDescent="0.25">
      <c r="A3319" s="45" t="s">
        <v>631</v>
      </c>
      <c r="B3319" s="45" t="s">
        <v>7593</v>
      </c>
      <c r="C3319" s="45" t="s">
        <v>2105</v>
      </c>
      <c r="D3319" s="45" t="s">
        <v>634</v>
      </c>
      <c r="E3319" s="45" t="s">
        <v>951</v>
      </c>
      <c r="F3319" s="45" t="s">
        <v>38</v>
      </c>
      <c r="G3319" s="45" t="s">
        <v>646</v>
      </c>
      <c r="H3319" s="45" t="s">
        <v>726</v>
      </c>
      <c r="I3319" s="46">
        <v>4</v>
      </c>
      <c r="J3319" s="45"/>
    </row>
    <row r="3320" spans="1:10" ht="16.5" x14ac:dyDescent="0.25">
      <c r="A3320" s="45" t="s">
        <v>631</v>
      </c>
      <c r="B3320" s="45" t="s">
        <v>7594</v>
      </c>
      <c r="C3320" s="45" t="s">
        <v>2137</v>
      </c>
      <c r="D3320" s="45" t="s">
        <v>634</v>
      </c>
      <c r="E3320" s="45" t="s">
        <v>7595</v>
      </c>
      <c r="F3320" s="45" t="s">
        <v>38</v>
      </c>
      <c r="G3320" s="45" t="s">
        <v>636</v>
      </c>
      <c r="H3320" s="45" t="s">
        <v>1928</v>
      </c>
      <c r="I3320" s="46">
        <v>6</v>
      </c>
      <c r="J3320" s="45"/>
    </row>
    <row r="3321" spans="1:10" ht="16.5" x14ac:dyDescent="0.25">
      <c r="A3321" s="45" t="s">
        <v>631</v>
      </c>
      <c r="B3321" s="45" t="s">
        <v>7596</v>
      </c>
      <c r="C3321" s="45" t="s">
        <v>4490</v>
      </c>
      <c r="D3321" s="45" t="s">
        <v>634</v>
      </c>
      <c r="E3321" s="45" t="s">
        <v>7597</v>
      </c>
      <c r="F3321" s="45" t="s">
        <v>50</v>
      </c>
      <c r="G3321" s="45" t="s">
        <v>674</v>
      </c>
      <c r="H3321" s="45" t="s">
        <v>4492</v>
      </c>
      <c r="I3321" s="46">
        <v>1</v>
      </c>
      <c r="J3321" s="45"/>
    </row>
    <row r="3322" spans="1:10" ht="16.5" x14ac:dyDescent="0.25">
      <c r="A3322" s="45" t="s">
        <v>631</v>
      </c>
      <c r="B3322" s="45" t="s">
        <v>7598</v>
      </c>
      <c r="C3322" s="45" t="s">
        <v>7599</v>
      </c>
      <c r="D3322" s="45" t="s">
        <v>634</v>
      </c>
      <c r="E3322" s="45" t="s">
        <v>7600</v>
      </c>
      <c r="F3322" s="45" t="s">
        <v>38</v>
      </c>
      <c r="G3322" s="45" t="s">
        <v>636</v>
      </c>
      <c r="H3322" s="45" t="s">
        <v>705</v>
      </c>
      <c r="I3322" s="46">
        <v>8</v>
      </c>
      <c r="J3322" s="45"/>
    </row>
    <row r="3323" spans="1:10" ht="16.5" x14ac:dyDescent="0.25">
      <c r="A3323" s="45" t="s">
        <v>631</v>
      </c>
      <c r="B3323" s="45" t="s">
        <v>7601</v>
      </c>
      <c r="C3323" s="45" t="s">
        <v>7602</v>
      </c>
      <c r="D3323" s="45" t="s">
        <v>634</v>
      </c>
      <c r="E3323" s="45" t="s">
        <v>7603</v>
      </c>
      <c r="F3323" s="45" t="s">
        <v>50</v>
      </c>
      <c r="G3323" s="45" t="s">
        <v>683</v>
      </c>
      <c r="H3323" s="45" t="s">
        <v>701</v>
      </c>
      <c r="I3323" s="46">
        <v>0</v>
      </c>
      <c r="J3323" s="45"/>
    </row>
    <row r="3324" spans="1:10" ht="16.5" x14ac:dyDescent="0.25">
      <c r="A3324" s="45" t="s">
        <v>631</v>
      </c>
      <c r="B3324" s="45" t="s">
        <v>7601</v>
      </c>
      <c r="C3324" s="45" t="s">
        <v>7602</v>
      </c>
      <c r="D3324" s="45" t="s">
        <v>634</v>
      </c>
      <c r="E3324" s="45" t="s">
        <v>7603</v>
      </c>
      <c r="F3324" s="45" t="s">
        <v>50</v>
      </c>
      <c r="G3324" s="45" t="s">
        <v>674</v>
      </c>
      <c r="H3324" s="45" t="s">
        <v>3157</v>
      </c>
      <c r="I3324" s="46">
        <v>6</v>
      </c>
      <c r="J3324" s="45"/>
    </row>
    <row r="3325" spans="1:10" ht="16.5" x14ac:dyDescent="0.25">
      <c r="A3325" s="45" t="s">
        <v>631</v>
      </c>
      <c r="B3325" s="45" t="s">
        <v>7604</v>
      </c>
      <c r="C3325" s="45" t="s">
        <v>7605</v>
      </c>
      <c r="D3325" s="45" t="s">
        <v>634</v>
      </c>
      <c r="E3325" s="45" t="s">
        <v>7606</v>
      </c>
      <c r="F3325" s="45" t="s">
        <v>38</v>
      </c>
      <c r="G3325" s="45" t="s">
        <v>674</v>
      </c>
      <c r="H3325" s="45" t="s">
        <v>6496</v>
      </c>
      <c r="I3325" s="46">
        <v>1</v>
      </c>
      <c r="J3325" s="45"/>
    </row>
    <row r="3326" spans="1:10" ht="16.5" x14ac:dyDescent="0.25">
      <c r="A3326" s="45" t="s">
        <v>631</v>
      </c>
      <c r="B3326" s="45" t="s">
        <v>7607</v>
      </c>
      <c r="C3326" s="45" t="s">
        <v>2524</v>
      </c>
      <c r="D3326" s="45" t="s">
        <v>634</v>
      </c>
      <c r="E3326" s="45" t="s">
        <v>780</v>
      </c>
      <c r="F3326" s="45" t="s">
        <v>473</v>
      </c>
      <c r="G3326" s="45" t="s">
        <v>738</v>
      </c>
      <c r="H3326" s="45" t="s">
        <v>781</v>
      </c>
      <c r="I3326" s="46">
        <v>1</v>
      </c>
      <c r="J3326" s="45"/>
    </row>
    <row r="3327" spans="1:10" ht="16.5" x14ac:dyDescent="0.25">
      <c r="A3327" s="45" t="s">
        <v>631</v>
      </c>
      <c r="B3327" s="45" t="s">
        <v>7608</v>
      </c>
      <c r="C3327" s="45" t="s">
        <v>7609</v>
      </c>
      <c r="D3327" s="45" t="s">
        <v>699</v>
      </c>
      <c r="E3327" s="45" t="s">
        <v>7610</v>
      </c>
      <c r="F3327" s="45" t="s">
        <v>595</v>
      </c>
      <c r="G3327" s="45" t="s">
        <v>636</v>
      </c>
      <c r="H3327" s="45" t="s">
        <v>718</v>
      </c>
      <c r="I3327" s="46">
        <v>100</v>
      </c>
      <c r="J3327" s="45"/>
    </row>
    <row r="3328" spans="1:10" ht="16.5" x14ac:dyDescent="0.25">
      <c r="A3328" s="45" t="s">
        <v>631</v>
      </c>
      <c r="B3328" s="45" t="s">
        <v>7611</v>
      </c>
      <c r="C3328" s="45" t="s">
        <v>7612</v>
      </c>
      <c r="D3328" s="45" t="s">
        <v>634</v>
      </c>
      <c r="E3328" s="45" t="s">
        <v>7613</v>
      </c>
      <c r="F3328" s="45" t="s">
        <v>38</v>
      </c>
      <c r="G3328" s="45" t="s">
        <v>674</v>
      </c>
      <c r="H3328" s="45" t="s">
        <v>6174</v>
      </c>
      <c r="I3328" s="46">
        <v>1</v>
      </c>
      <c r="J3328" s="45"/>
    </row>
    <row r="3329" spans="1:10" ht="16.5" x14ac:dyDescent="0.25">
      <c r="A3329" s="45" t="s">
        <v>631</v>
      </c>
      <c r="B3329" s="45" t="s">
        <v>7611</v>
      </c>
      <c r="C3329" s="45" t="s">
        <v>7612</v>
      </c>
      <c r="D3329" s="45" t="s">
        <v>634</v>
      </c>
      <c r="E3329" s="45" t="s">
        <v>7613</v>
      </c>
      <c r="F3329" s="45" t="s">
        <v>38</v>
      </c>
      <c r="G3329" s="45" t="s">
        <v>674</v>
      </c>
      <c r="H3329" s="45" t="s">
        <v>6081</v>
      </c>
      <c r="I3329" s="46">
        <v>0</v>
      </c>
      <c r="J3329" s="45"/>
    </row>
    <row r="3330" spans="1:10" ht="16.5" x14ac:dyDescent="0.25">
      <c r="A3330" s="45" t="s">
        <v>631</v>
      </c>
      <c r="B3330" s="45" t="s">
        <v>7614</v>
      </c>
      <c r="C3330" s="45" t="s">
        <v>7615</v>
      </c>
      <c r="D3330" s="45" t="s">
        <v>634</v>
      </c>
      <c r="E3330" s="45" t="s">
        <v>7616</v>
      </c>
      <c r="F3330" s="45" t="s">
        <v>50</v>
      </c>
      <c r="G3330" s="45" t="s">
        <v>674</v>
      </c>
      <c r="H3330" s="45" t="s">
        <v>1793</v>
      </c>
      <c r="I3330" s="46">
        <v>7</v>
      </c>
      <c r="J3330" s="45"/>
    </row>
    <row r="3331" spans="1:10" ht="16.5" x14ac:dyDescent="0.25">
      <c r="A3331" s="45" t="s">
        <v>631</v>
      </c>
      <c r="B3331" s="45" t="s">
        <v>7617</v>
      </c>
      <c r="C3331" s="45" t="s">
        <v>7618</v>
      </c>
      <c r="D3331" s="45" t="s">
        <v>634</v>
      </c>
      <c r="E3331" s="45" t="s">
        <v>7619</v>
      </c>
      <c r="F3331" s="45" t="s">
        <v>50</v>
      </c>
      <c r="G3331" s="45" t="s">
        <v>674</v>
      </c>
      <c r="H3331" s="45" t="s">
        <v>2405</v>
      </c>
      <c r="I3331" s="46">
        <v>1</v>
      </c>
      <c r="J3331" s="45"/>
    </row>
    <row r="3332" spans="1:10" ht="16.5" x14ac:dyDescent="0.25">
      <c r="A3332" s="45" t="s">
        <v>631</v>
      </c>
      <c r="B3332" s="45" t="s">
        <v>7620</v>
      </c>
      <c r="C3332" s="45" t="s">
        <v>1222</v>
      </c>
      <c r="D3332" s="45" t="s">
        <v>634</v>
      </c>
      <c r="E3332" s="45" t="s">
        <v>7621</v>
      </c>
      <c r="F3332" s="45" t="s">
        <v>38</v>
      </c>
      <c r="G3332" s="45" t="s">
        <v>667</v>
      </c>
      <c r="H3332" s="45" t="s">
        <v>668</v>
      </c>
      <c r="I3332" s="46">
        <v>2</v>
      </c>
      <c r="J3332" s="45"/>
    </row>
    <row r="3333" spans="1:10" ht="16.5" x14ac:dyDescent="0.25">
      <c r="A3333" s="45" t="s">
        <v>655</v>
      </c>
      <c r="B3333" s="45" t="s">
        <v>7622</v>
      </c>
      <c r="C3333" s="45" t="s">
        <v>7623</v>
      </c>
      <c r="D3333" s="45" t="s">
        <v>634</v>
      </c>
      <c r="E3333" s="45" t="s">
        <v>7624</v>
      </c>
      <c r="F3333" s="45" t="s">
        <v>38</v>
      </c>
      <c r="G3333" s="45" t="s">
        <v>646</v>
      </c>
      <c r="H3333" s="45" t="s">
        <v>981</v>
      </c>
      <c r="I3333" s="46">
        <v>4</v>
      </c>
      <c r="J3333" s="45"/>
    </row>
    <row r="3334" spans="1:10" ht="16.5" x14ac:dyDescent="0.25">
      <c r="A3334" s="45" t="s">
        <v>655</v>
      </c>
      <c r="B3334" s="45" t="s">
        <v>7622</v>
      </c>
      <c r="C3334" s="45" t="s">
        <v>7623</v>
      </c>
      <c r="D3334" s="45" t="s">
        <v>634</v>
      </c>
      <c r="E3334" s="45" t="s">
        <v>7624</v>
      </c>
      <c r="F3334" s="45" t="s">
        <v>38</v>
      </c>
      <c r="G3334" s="45" t="s">
        <v>665</v>
      </c>
      <c r="H3334" s="45" t="s">
        <v>982</v>
      </c>
      <c r="I3334" s="46">
        <v>2</v>
      </c>
      <c r="J3334" s="45"/>
    </row>
    <row r="3335" spans="1:10" ht="16.5" x14ac:dyDescent="0.25">
      <c r="A3335" s="45" t="s">
        <v>655</v>
      </c>
      <c r="B3335" s="45" t="s">
        <v>7622</v>
      </c>
      <c r="C3335" s="45" t="s">
        <v>7623</v>
      </c>
      <c r="D3335" s="45" t="s">
        <v>634</v>
      </c>
      <c r="E3335" s="45" t="s">
        <v>7624</v>
      </c>
      <c r="F3335" s="45" t="s">
        <v>38</v>
      </c>
      <c r="G3335" s="45" t="s">
        <v>667</v>
      </c>
      <c r="H3335" s="45" t="s">
        <v>983</v>
      </c>
      <c r="I3335" s="46">
        <v>0</v>
      </c>
      <c r="J3335" s="45"/>
    </row>
    <row r="3336" spans="1:10" ht="16.5" x14ac:dyDescent="0.25">
      <c r="A3336" s="45" t="s">
        <v>631</v>
      </c>
      <c r="B3336" s="45" t="s">
        <v>7625</v>
      </c>
      <c r="C3336" s="45" t="s">
        <v>7626</v>
      </c>
      <c r="D3336" s="45" t="s">
        <v>634</v>
      </c>
      <c r="E3336" s="45" t="s">
        <v>7627</v>
      </c>
      <c r="F3336" s="45" t="s">
        <v>50</v>
      </c>
      <c r="G3336" s="45" t="s">
        <v>674</v>
      </c>
      <c r="H3336" s="45" t="s">
        <v>1517</v>
      </c>
      <c r="I3336" s="46">
        <v>1</v>
      </c>
      <c r="J3336" s="45"/>
    </row>
    <row r="3337" spans="1:10" ht="16.5" x14ac:dyDescent="0.25">
      <c r="A3337" s="45" t="s">
        <v>808</v>
      </c>
      <c r="B3337" s="45" t="s">
        <v>7628</v>
      </c>
      <c r="C3337" s="45" t="s">
        <v>3656</v>
      </c>
      <c r="D3337" s="45" t="s">
        <v>699</v>
      </c>
      <c r="E3337" s="45" t="s">
        <v>7629</v>
      </c>
      <c r="F3337" s="45" t="s">
        <v>38</v>
      </c>
      <c r="G3337" s="45" t="s">
        <v>646</v>
      </c>
      <c r="H3337" s="45" t="s">
        <v>812</v>
      </c>
      <c r="I3337" s="46">
        <v>0</v>
      </c>
      <c r="J3337" s="45"/>
    </row>
    <row r="3338" spans="1:10" ht="16.5" x14ac:dyDescent="0.25">
      <c r="A3338" s="45" t="s">
        <v>808</v>
      </c>
      <c r="B3338" s="45" t="s">
        <v>7628</v>
      </c>
      <c r="C3338" s="45" t="s">
        <v>3656</v>
      </c>
      <c r="D3338" s="45" t="s">
        <v>813</v>
      </c>
      <c r="E3338" s="45" t="s">
        <v>7629</v>
      </c>
      <c r="F3338" s="45" t="s">
        <v>38</v>
      </c>
      <c r="G3338" s="45" t="s">
        <v>646</v>
      </c>
      <c r="H3338" s="45" t="s">
        <v>713</v>
      </c>
      <c r="I3338" s="46">
        <v>2</v>
      </c>
      <c r="J3338" s="45"/>
    </row>
    <row r="3339" spans="1:10" ht="16.5" x14ac:dyDescent="0.25">
      <c r="A3339" s="45" t="s">
        <v>648</v>
      </c>
      <c r="B3339" s="45" t="s">
        <v>7630</v>
      </c>
      <c r="C3339" s="45" t="s">
        <v>7631</v>
      </c>
      <c r="D3339" s="45" t="s">
        <v>634</v>
      </c>
      <c r="E3339" s="45" t="s">
        <v>7632</v>
      </c>
      <c r="F3339" s="45" t="s">
        <v>50</v>
      </c>
      <c r="G3339" s="45" t="s">
        <v>636</v>
      </c>
      <c r="H3339" s="45" t="s">
        <v>7633</v>
      </c>
      <c r="I3339" s="46">
        <v>0</v>
      </c>
      <c r="J3339" s="45" t="s">
        <v>7634</v>
      </c>
    </row>
    <row r="3340" spans="1:10" ht="16.5" x14ac:dyDescent="0.25">
      <c r="A3340" s="45" t="s">
        <v>631</v>
      </c>
      <c r="B3340" s="45" t="s">
        <v>7635</v>
      </c>
      <c r="C3340" s="45" t="s">
        <v>7636</v>
      </c>
      <c r="D3340" s="45" t="s">
        <v>634</v>
      </c>
      <c r="E3340" s="45" t="s">
        <v>7637</v>
      </c>
      <c r="F3340" s="45" t="s">
        <v>38</v>
      </c>
      <c r="G3340" s="45" t="s">
        <v>674</v>
      </c>
      <c r="H3340" s="45" t="s">
        <v>3739</v>
      </c>
      <c r="I3340" s="46">
        <v>1</v>
      </c>
      <c r="J3340" s="45"/>
    </row>
    <row r="3341" spans="1:10" ht="16.5" x14ac:dyDescent="0.25">
      <c r="A3341" s="45" t="s">
        <v>631</v>
      </c>
      <c r="B3341" s="45" t="s">
        <v>7638</v>
      </c>
      <c r="C3341" s="45" t="s">
        <v>7639</v>
      </c>
      <c r="D3341" s="45" t="s">
        <v>699</v>
      </c>
      <c r="E3341" s="45" t="s">
        <v>7640</v>
      </c>
      <c r="F3341" s="45" t="s">
        <v>38</v>
      </c>
      <c r="G3341" s="45" t="s">
        <v>646</v>
      </c>
      <c r="H3341" s="45" t="s">
        <v>713</v>
      </c>
      <c r="I3341" s="46">
        <v>0</v>
      </c>
      <c r="J3341" s="45"/>
    </row>
    <row r="3342" spans="1:10" ht="16.5" x14ac:dyDescent="0.25">
      <c r="A3342" s="45" t="s">
        <v>631</v>
      </c>
      <c r="B3342" s="45" t="s">
        <v>7641</v>
      </c>
      <c r="C3342" s="45" t="s">
        <v>7642</v>
      </c>
      <c r="D3342" s="45" t="s">
        <v>634</v>
      </c>
      <c r="E3342" s="45" t="s">
        <v>7643</v>
      </c>
      <c r="F3342" s="45" t="s">
        <v>50</v>
      </c>
      <c r="G3342" s="45" t="s">
        <v>674</v>
      </c>
      <c r="H3342" s="45" t="s">
        <v>1391</v>
      </c>
      <c r="I3342" s="46">
        <v>1</v>
      </c>
      <c r="J3342" s="45"/>
    </row>
    <row r="3343" spans="1:10" ht="16.5" x14ac:dyDescent="0.25">
      <c r="A3343" s="45" t="s">
        <v>858</v>
      </c>
      <c r="B3343" s="45" t="s">
        <v>7644</v>
      </c>
      <c r="C3343" s="45" t="s">
        <v>7645</v>
      </c>
      <c r="D3343" s="45" t="s">
        <v>634</v>
      </c>
      <c r="E3343" s="45" t="s">
        <v>7646</v>
      </c>
      <c r="F3343" s="45" t="s">
        <v>50</v>
      </c>
      <c r="G3343" s="45" t="s">
        <v>855</v>
      </c>
      <c r="H3343" s="45" t="s">
        <v>7647</v>
      </c>
      <c r="I3343" s="46">
        <v>0</v>
      </c>
      <c r="J3343" s="45"/>
    </row>
    <row r="3344" spans="1:10" ht="16.5" x14ac:dyDescent="0.25">
      <c r="A3344" s="45" t="s">
        <v>858</v>
      </c>
      <c r="B3344" s="45" t="s">
        <v>7644</v>
      </c>
      <c r="C3344" s="45" t="s">
        <v>7645</v>
      </c>
      <c r="D3344" s="45" t="s">
        <v>634</v>
      </c>
      <c r="E3344" s="45" t="s">
        <v>7646</v>
      </c>
      <c r="F3344" s="45" t="s">
        <v>50</v>
      </c>
      <c r="G3344" s="45" t="s">
        <v>674</v>
      </c>
      <c r="H3344" s="45" t="s">
        <v>7648</v>
      </c>
      <c r="I3344" s="46">
        <v>0</v>
      </c>
      <c r="J3344" s="45"/>
    </row>
    <row r="3345" spans="1:10" ht="16.5" x14ac:dyDescent="0.25">
      <c r="A3345" s="45" t="s">
        <v>631</v>
      </c>
      <c r="B3345" s="45" t="s">
        <v>7649</v>
      </c>
      <c r="C3345" s="45" t="s">
        <v>7650</v>
      </c>
      <c r="D3345" s="45" t="s">
        <v>634</v>
      </c>
      <c r="E3345" s="45" t="s">
        <v>4223</v>
      </c>
      <c r="F3345" s="45" t="s">
        <v>38</v>
      </c>
      <c r="G3345" s="45" t="s">
        <v>646</v>
      </c>
      <c r="H3345" s="45" t="s">
        <v>3498</v>
      </c>
      <c r="I3345" s="46">
        <v>3</v>
      </c>
      <c r="J3345" s="45"/>
    </row>
    <row r="3346" spans="1:10" ht="16.5" x14ac:dyDescent="0.25">
      <c r="A3346" s="45" t="s">
        <v>631</v>
      </c>
      <c r="B3346" s="45" t="s">
        <v>7649</v>
      </c>
      <c r="C3346" s="45" t="s">
        <v>7650</v>
      </c>
      <c r="D3346" s="45" t="s">
        <v>634</v>
      </c>
      <c r="E3346" s="45" t="s">
        <v>4223</v>
      </c>
      <c r="F3346" s="45" t="s">
        <v>38</v>
      </c>
      <c r="G3346" s="45" t="s">
        <v>667</v>
      </c>
      <c r="H3346" s="45" t="s">
        <v>863</v>
      </c>
      <c r="I3346" s="46">
        <v>3</v>
      </c>
      <c r="J3346" s="45"/>
    </row>
    <row r="3347" spans="1:10" ht="16.5" x14ac:dyDescent="0.25">
      <c r="A3347" s="45" t="s">
        <v>631</v>
      </c>
      <c r="B3347" s="45" t="s">
        <v>7651</v>
      </c>
      <c r="C3347" s="45" t="s">
        <v>7652</v>
      </c>
      <c r="D3347" s="45" t="s">
        <v>634</v>
      </c>
      <c r="E3347" s="45" t="s">
        <v>7653</v>
      </c>
      <c r="F3347" s="45" t="s">
        <v>50</v>
      </c>
      <c r="G3347" s="45" t="s">
        <v>748</v>
      </c>
      <c r="H3347" s="45" t="s">
        <v>1056</v>
      </c>
      <c r="I3347" s="46">
        <v>1</v>
      </c>
      <c r="J3347" s="45"/>
    </row>
    <row r="3348" spans="1:10" ht="16.5" x14ac:dyDescent="0.25">
      <c r="A3348" s="45" t="s">
        <v>631</v>
      </c>
      <c r="B3348" s="45" t="s">
        <v>7654</v>
      </c>
      <c r="C3348" s="45" t="s">
        <v>7655</v>
      </c>
      <c r="D3348" s="45" t="s">
        <v>634</v>
      </c>
      <c r="E3348" s="45" t="s">
        <v>7656</v>
      </c>
      <c r="F3348" s="45" t="s">
        <v>50</v>
      </c>
      <c r="G3348" s="45" t="s">
        <v>674</v>
      </c>
      <c r="H3348" s="45" t="s">
        <v>2034</v>
      </c>
      <c r="I3348" s="46">
        <v>2</v>
      </c>
      <c r="J3348" s="45"/>
    </row>
    <row r="3349" spans="1:10" ht="16.5" x14ac:dyDescent="0.25">
      <c r="A3349" s="45" t="s">
        <v>631</v>
      </c>
      <c r="B3349" s="45" t="s">
        <v>7657</v>
      </c>
      <c r="C3349" s="45" t="s">
        <v>1222</v>
      </c>
      <c r="D3349" s="45" t="s">
        <v>634</v>
      </c>
      <c r="E3349" s="45" t="s">
        <v>7658</v>
      </c>
      <c r="F3349" s="45" t="s">
        <v>38</v>
      </c>
      <c r="G3349" s="45" t="s">
        <v>667</v>
      </c>
      <c r="H3349" s="45" t="s">
        <v>668</v>
      </c>
      <c r="I3349" s="46">
        <v>2</v>
      </c>
      <c r="J3349" s="45"/>
    </row>
    <row r="3350" spans="1:10" ht="16.5" x14ac:dyDescent="0.25">
      <c r="A3350" s="45" t="s">
        <v>631</v>
      </c>
      <c r="B3350" s="45" t="s">
        <v>7659</v>
      </c>
      <c r="C3350" s="45" t="s">
        <v>7660</v>
      </c>
      <c r="D3350" s="45" t="s">
        <v>699</v>
      </c>
      <c r="E3350" s="45" t="s">
        <v>7661</v>
      </c>
      <c r="F3350" s="45" t="s">
        <v>50</v>
      </c>
      <c r="G3350" s="45" t="s">
        <v>754</v>
      </c>
      <c r="H3350" s="45" t="s">
        <v>755</v>
      </c>
      <c r="I3350" s="46">
        <v>0</v>
      </c>
      <c r="J3350" s="45"/>
    </row>
    <row r="3351" spans="1:10" ht="16.5" x14ac:dyDescent="0.25">
      <c r="A3351" s="45" t="s">
        <v>631</v>
      </c>
      <c r="B3351" s="45" t="s">
        <v>51</v>
      </c>
      <c r="C3351" s="45" t="s">
        <v>7662</v>
      </c>
      <c r="D3351" s="45" t="s">
        <v>699</v>
      </c>
      <c r="E3351" s="45" t="s">
        <v>7663</v>
      </c>
      <c r="F3351" s="45" t="s">
        <v>47</v>
      </c>
      <c r="G3351" s="45" t="s">
        <v>652</v>
      </c>
      <c r="H3351" s="45" t="s">
        <v>7664</v>
      </c>
      <c r="I3351" s="46">
        <v>0</v>
      </c>
      <c r="J3351" s="45"/>
    </row>
    <row r="3352" spans="1:10" ht="16.5" x14ac:dyDescent="0.25">
      <c r="A3352" s="45" t="s">
        <v>631</v>
      </c>
      <c r="B3352" s="45" t="s">
        <v>7665</v>
      </c>
      <c r="C3352" s="45" t="s">
        <v>7666</v>
      </c>
      <c r="D3352" s="45" t="s">
        <v>634</v>
      </c>
      <c r="E3352" s="45" t="s">
        <v>3735</v>
      </c>
      <c r="F3352" s="45" t="s">
        <v>38</v>
      </c>
      <c r="G3352" s="45" t="s">
        <v>665</v>
      </c>
      <c r="H3352" s="45" t="s">
        <v>952</v>
      </c>
      <c r="I3352" s="46">
        <v>1</v>
      </c>
      <c r="J3352" s="45"/>
    </row>
    <row r="3353" spans="1:10" ht="16.5" x14ac:dyDescent="0.25">
      <c r="A3353" s="45" t="s">
        <v>655</v>
      </c>
      <c r="B3353" s="45" t="s">
        <v>7667</v>
      </c>
      <c r="C3353" s="45" t="s">
        <v>7668</v>
      </c>
      <c r="D3353" s="45" t="s">
        <v>634</v>
      </c>
      <c r="E3353" s="45" t="s">
        <v>7668</v>
      </c>
      <c r="F3353" s="45" t="s">
        <v>38</v>
      </c>
      <c r="G3353" s="45" t="s">
        <v>646</v>
      </c>
      <c r="H3353" s="45" t="s">
        <v>981</v>
      </c>
      <c r="I3353" s="46">
        <v>4</v>
      </c>
      <c r="J3353" s="45"/>
    </row>
    <row r="3354" spans="1:10" ht="16.5" x14ac:dyDescent="0.25">
      <c r="A3354" s="45" t="s">
        <v>655</v>
      </c>
      <c r="B3354" s="45" t="s">
        <v>7667</v>
      </c>
      <c r="C3354" s="45" t="s">
        <v>7668</v>
      </c>
      <c r="D3354" s="45" t="s">
        <v>634</v>
      </c>
      <c r="E3354" s="45" t="s">
        <v>7668</v>
      </c>
      <c r="F3354" s="45" t="s">
        <v>38</v>
      </c>
      <c r="G3354" s="45" t="s">
        <v>665</v>
      </c>
      <c r="H3354" s="45" t="s">
        <v>982</v>
      </c>
      <c r="I3354" s="46">
        <v>2</v>
      </c>
      <c r="J3354" s="45"/>
    </row>
    <row r="3355" spans="1:10" ht="16.5" x14ac:dyDescent="0.25">
      <c r="A3355" s="45" t="s">
        <v>655</v>
      </c>
      <c r="B3355" s="45" t="s">
        <v>7667</v>
      </c>
      <c r="C3355" s="45" t="s">
        <v>7668</v>
      </c>
      <c r="D3355" s="45" t="s">
        <v>634</v>
      </c>
      <c r="E3355" s="45" t="s">
        <v>7668</v>
      </c>
      <c r="F3355" s="45" t="s">
        <v>38</v>
      </c>
      <c r="G3355" s="45" t="s">
        <v>667</v>
      </c>
      <c r="H3355" s="45" t="s">
        <v>983</v>
      </c>
      <c r="I3355" s="46">
        <v>0</v>
      </c>
      <c r="J3355" s="45"/>
    </row>
    <row r="3356" spans="1:10" ht="16.5" x14ac:dyDescent="0.25">
      <c r="A3356" s="45" t="s">
        <v>631</v>
      </c>
      <c r="B3356" s="45" t="s">
        <v>7669</v>
      </c>
      <c r="C3356" s="45" t="s">
        <v>7670</v>
      </c>
      <c r="D3356" s="45" t="s">
        <v>699</v>
      </c>
      <c r="E3356" s="45" t="s">
        <v>7671</v>
      </c>
      <c r="F3356" s="45" t="s">
        <v>38</v>
      </c>
      <c r="G3356" s="45" t="s">
        <v>659</v>
      </c>
      <c r="H3356" s="45" t="s">
        <v>7672</v>
      </c>
      <c r="I3356" s="46">
        <v>72</v>
      </c>
      <c r="J3356" s="45"/>
    </row>
    <row r="3357" spans="1:10" ht="16.5" x14ac:dyDescent="0.25">
      <c r="A3357" s="45" t="s">
        <v>631</v>
      </c>
      <c r="B3357" s="45" t="s">
        <v>7669</v>
      </c>
      <c r="C3357" s="45" t="s">
        <v>7670</v>
      </c>
      <c r="D3357" s="45" t="s">
        <v>699</v>
      </c>
      <c r="E3357" s="45" t="s">
        <v>7671</v>
      </c>
      <c r="F3357" s="45" t="s">
        <v>38</v>
      </c>
      <c r="G3357" s="45" t="s">
        <v>659</v>
      </c>
      <c r="H3357" s="45" t="s">
        <v>7672</v>
      </c>
      <c r="I3357" s="46">
        <v>108</v>
      </c>
      <c r="J3357" s="45"/>
    </row>
    <row r="3358" spans="1:10" ht="16.5" x14ac:dyDescent="0.25">
      <c r="A3358" s="45" t="s">
        <v>631</v>
      </c>
      <c r="B3358" s="45" t="s">
        <v>7673</v>
      </c>
      <c r="C3358" s="45" t="s">
        <v>2105</v>
      </c>
      <c r="D3358" s="45" t="s">
        <v>634</v>
      </c>
      <c r="E3358" s="45" t="s">
        <v>7674</v>
      </c>
      <c r="F3358" s="45" t="s">
        <v>38</v>
      </c>
      <c r="G3358" s="45" t="s">
        <v>646</v>
      </c>
      <c r="H3358" s="45" t="s">
        <v>897</v>
      </c>
      <c r="I3358" s="46">
        <v>1</v>
      </c>
      <c r="J3358" s="45"/>
    </row>
    <row r="3359" spans="1:10" ht="16.5" x14ac:dyDescent="0.25">
      <c r="A3359" s="45" t="s">
        <v>631</v>
      </c>
      <c r="B3359" s="45" t="s">
        <v>7673</v>
      </c>
      <c r="C3359" s="45" t="s">
        <v>2105</v>
      </c>
      <c r="D3359" s="45" t="s">
        <v>634</v>
      </c>
      <c r="E3359" s="45" t="s">
        <v>7674</v>
      </c>
      <c r="F3359" s="45" t="s">
        <v>38</v>
      </c>
      <c r="G3359" s="45" t="s">
        <v>665</v>
      </c>
      <c r="H3359" s="45" t="s">
        <v>1232</v>
      </c>
      <c r="I3359" s="46">
        <v>1</v>
      </c>
      <c r="J3359" s="45"/>
    </row>
    <row r="3360" spans="1:10" ht="16.5" x14ac:dyDescent="0.25">
      <c r="A3360" s="45" t="s">
        <v>648</v>
      </c>
      <c r="B3360" s="45" t="s">
        <v>7675</v>
      </c>
      <c r="C3360" s="45" t="s">
        <v>7676</v>
      </c>
      <c r="D3360" s="45" t="s">
        <v>699</v>
      </c>
      <c r="E3360" s="45" t="s">
        <v>7677</v>
      </c>
      <c r="F3360" s="45" t="s">
        <v>38</v>
      </c>
      <c r="G3360" s="45" t="s">
        <v>663</v>
      </c>
      <c r="H3360" s="45" t="s">
        <v>2296</v>
      </c>
      <c r="I3360" s="46">
        <v>24</v>
      </c>
      <c r="J3360" s="45" t="s">
        <v>7678</v>
      </c>
    </row>
    <row r="3361" spans="1:10" ht="16.5" x14ac:dyDescent="0.25">
      <c r="A3361" s="45" t="s">
        <v>648</v>
      </c>
      <c r="B3361" s="45" t="s">
        <v>7675</v>
      </c>
      <c r="C3361" s="45" t="s">
        <v>7676</v>
      </c>
      <c r="D3361" s="45" t="s">
        <v>699</v>
      </c>
      <c r="E3361" s="45" t="s">
        <v>7677</v>
      </c>
      <c r="F3361" s="45" t="s">
        <v>38</v>
      </c>
      <c r="G3361" s="45" t="s">
        <v>646</v>
      </c>
      <c r="H3361" s="45" t="s">
        <v>713</v>
      </c>
      <c r="I3361" s="46">
        <v>0</v>
      </c>
      <c r="J3361" s="45" t="s">
        <v>7679</v>
      </c>
    </row>
    <row r="3362" spans="1:10" ht="16.5" x14ac:dyDescent="0.25">
      <c r="A3362" s="45" t="s">
        <v>648</v>
      </c>
      <c r="B3362" s="45" t="s">
        <v>7675</v>
      </c>
      <c r="C3362" s="45" t="s">
        <v>7676</v>
      </c>
      <c r="D3362" s="45" t="s">
        <v>699</v>
      </c>
      <c r="E3362" s="45" t="s">
        <v>7677</v>
      </c>
      <c r="F3362" s="45" t="s">
        <v>38</v>
      </c>
      <c r="G3362" s="45" t="s">
        <v>646</v>
      </c>
      <c r="H3362" s="45" t="s">
        <v>2297</v>
      </c>
      <c r="I3362" s="46">
        <v>25</v>
      </c>
      <c r="J3362" s="45" t="s">
        <v>7678</v>
      </c>
    </row>
    <row r="3363" spans="1:10" ht="16.5" x14ac:dyDescent="0.25">
      <c r="A3363" s="45" t="s">
        <v>648</v>
      </c>
      <c r="B3363" s="45" t="s">
        <v>7675</v>
      </c>
      <c r="C3363" s="45" t="s">
        <v>7676</v>
      </c>
      <c r="D3363" s="45" t="s">
        <v>699</v>
      </c>
      <c r="E3363" s="45" t="s">
        <v>7677</v>
      </c>
      <c r="F3363" s="45" t="s">
        <v>38</v>
      </c>
      <c r="G3363" s="45" t="s">
        <v>683</v>
      </c>
      <c r="H3363" s="45" t="s">
        <v>701</v>
      </c>
      <c r="I3363" s="46">
        <v>0</v>
      </c>
      <c r="J3363" s="45" t="s">
        <v>7680</v>
      </c>
    </row>
    <row r="3364" spans="1:10" ht="16.5" x14ac:dyDescent="0.25">
      <c r="A3364" s="45" t="s">
        <v>648</v>
      </c>
      <c r="B3364" s="45" t="s">
        <v>7675</v>
      </c>
      <c r="C3364" s="45" t="s">
        <v>7676</v>
      </c>
      <c r="D3364" s="45" t="s">
        <v>699</v>
      </c>
      <c r="E3364" s="45" t="s">
        <v>7677</v>
      </c>
      <c r="F3364" s="45" t="s">
        <v>38</v>
      </c>
      <c r="G3364" s="45" t="s">
        <v>683</v>
      </c>
      <c r="H3364" s="45" t="s">
        <v>701</v>
      </c>
      <c r="I3364" s="46">
        <v>0</v>
      </c>
      <c r="J3364" s="45" t="s">
        <v>7678</v>
      </c>
    </row>
    <row r="3365" spans="1:10" ht="16.5" x14ac:dyDescent="0.25">
      <c r="A3365" s="45" t="s">
        <v>648</v>
      </c>
      <c r="B3365" s="45" t="s">
        <v>7675</v>
      </c>
      <c r="C3365" s="45" t="s">
        <v>7676</v>
      </c>
      <c r="D3365" s="45" t="s">
        <v>699</v>
      </c>
      <c r="E3365" s="45" t="s">
        <v>7677</v>
      </c>
      <c r="F3365" s="45" t="s">
        <v>38</v>
      </c>
      <c r="G3365" s="45" t="s">
        <v>683</v>
      </c>
      <c r="H3365" s="45" t="s">
        <v>5285</v>
      </c>
      <c r="I3365" s="46">
        <v>0</v>
      </c>
      <c r="J3365" s="45" t="s">
        <v>7680</v>
      </c>
    </row>
    <row r="3366" spans="1:10" ht="16.5" x14ac:dyDescent="0.25">
      <c r="A3366" s="45" t="s">
        <v>631</v>
      </c>
      <c r="B3366" s="45" t="s">
        <v>7681</v>
      </c>
      <c r="C3366" s="45" t="s">
        <v>7682</v>
      </c>
      <c r="D3366" s="45" t="s">
        <v>634</v>
      </c>
      <c r="E3366" s="45" t="s">
        <v>1667</v>
      </c>
      <c r="F3366" s="45" t="s">
        <v>473</v>
      </c>
      <c r="G3366" s="45" t="s">
        <v>641</v>
      </c>
      <c r="H3366" s="45" t="s">
        <v>1668</v>
      </c>
      <c r="I3366" s="46">
        <v>1</v>
      </c>
      <c r="J3366" s="45"/>
    </row>
    <row r="3367" spans="1:10" ht="16.5" x14ac:dyDescent="0.25">
      <c r="A3367" s="45" t="s">
        <v>631</v>
      </c>
      <c r="B3367" s="45" t="s">
        <v>7681</v>
      </c>
      <c r="C3367" s="45" t="s">
        <v>7682</v>
      </c>
      <c r="D3367" s="45" t="s">
        <v>634</v>
      </c>
      <c r="E3367" s="45" t="s">
        <v>1667</v>
      </c>
      <c r="F3367" s="45" t="s">
        <v>473</v>
      </c>
      <c r="G3367" s="45" t="s">
        <v>665</v>
      </c>
      <c r="H3367" s="45" t="s">
        <v>982</v>
      </c>
      <c r="I3367" s="46">
        <v>1</v>
      </c>
      <c r="J3367" s="45"/>
    </row>
    <row r="3368" spans="1:10" ht="16.5" x14ac:dyDescent="0.25">
      <c r="A3368" s="45" t="s">
        <v>631</v>
      </c>
      <c r="B3368" s="45" t="s">
        <v>7683</v>
      </c>
      <c r="C3368" s="45" t="s">
        <v>7684</v>
      </c>
      <c r="D3368" s="45" t="s">
        <v>699</v>
      </c>
      <c r="E3368" s="45" t="s">
        <v>7685</v>
      </c>
      <c r="F3368" s="45" t="s">
        <v>38</v>
      </c>
      <c r="G3368" s="45" t="s">
        <v>674</v>
      </c>
      <c r="H3368" s="45" t="s">
        <v>5038</v>
      </c>
      <c r="I3368" s="46">
        <v>2</v>
      </c>
      <c r="J3368" s="45"/>
    </row>
    <row r="3369" spans="1:10" ht="16.5" x14ac:dyDescent="0.25">
      <c r="A3369" s="45" t="s">
        <v>631</v>
      </c>
      <c r="B3369" s="45" t="s">
        <v>7683</v>
      </c>
      <c r="C3369" s="45" t="s">
        <v>7684</v>
      </c>
      <c r="D3369" s="45" t="s">
        <v>699</v>
      </c>
      <c r="E3369" s="45" t="s">
        <v>7685</v>
      </c>
      <c r="F3369" s="45" t="s">
        <v>38</v>
      </c>
      <c r="G3369" s="45" t="s">
        <v>674</v>
      </c>
      <c r="H3369" s="45" t="s">
        <v>940</v>
      </c>
      <c r="I3369" s="46">
        <v>0</v>
      </c>
      <c r="J3369" s="45"/>
    </row>
    <row r="3370" spans="1:10" ht="16.5" x14ac:dyDescent="0.25">
      <c r="A3370" s="45" t="s">
        <v>655</v>
      </c>
      <c r="B3370" s="45" t="s">
        <v>7686</v>
      </c>
      <c r="C3370" s="45" t="s">
        <v>7687</v>
      </c>
      <c r="D3370" s="45" t="s">
        <v>634</v>
      </c>
      <c r="E3370" s="45" t="s">
        <v>6904</v>
      </c>
      <c r="F3370" s="45" t="s">
        <v>38</v>
      </c>
      <c r="G3370" s="45" t="s">
        <v>667</v>
      </c>
      <c r="H3370" s="45" t="s">
        <v>983</v>
      </c>
      <c r="I3370" s="46">
        <v>0</v>
      </c>
      <c r="J3370" s="45"/>
    </row>
    <row r="3371" spans="1:10" ht="16.5" x14ac:dyDescent="0.25">
      <c r="A3371" s="45" t="s">
        <v>631</v>
      </c>
      <c r="B3371" s="45" t="s">
        <v>7688</v>
      </c>
      <c r="C3371" s="45" t="s">
        <v>7689</v>
      </c>
      <c r="D3371" s="45" t="s">
        <v>634</v>
      </c>
      <c r="E3371" s="45" t="s">
        <v>7690</v>
      </c>
      <c r="F3371" s="45" t="s">
        <v>38</v>
      </c>
      <c r="G3371" s="45" t="s">
        <v>636</v>
      </c>
      <c r="H3371" s="45" t="s">
        <v>2252</v>
      </c>
      <c r="I3371" s="46">
        <v>1</v>
      </c>
      <c r="J3371" s="45"/>
    </row>
    <row r="3372" spans="1:10" ht="16.5" x14ac:dyDescent="0.25">
      <c r="A3372" s="45" t="s">
        <v>631</v>
      </c>
      <c r="B3372" s="45" t="s">
        <v>7691</v>
      </c>
      <c r="C3372" s="45" t="s">
        <v>7692</v>
      </c>
      <c r="D3372" s="45" t="s">
        <v>813</v>
      </c>
      <c r="E3372" s="45" t="s">
        <v>7693</v>
      </c>
      <c r="F3372" s="45" t="s">
        <v>2003</v>
      </c>
      <c r="G3372" s="45" t="s">
        <v>659</v>
      </c>
      <c r="H3372" s="45" t="s">
        <v>5678</v>
      </c>
      <c r="I3372" s="46">
        <v>1</v>
      </c>
      <c r="J3372" s="45"/>
    </row>
    <row r="3373" spans="1:10" ht="16.5" x14ac:dyDescent="0.25">
      <c r="A3373" s="45" t="s">
        <v>631</v>
      </c>
      <c r="B3373" s="45" t="s">
        <v>7694</v>
      </c>
      <c r="C3373" s="45" t="s">
        <v>1533</v>
      </c>
      <c r="D3373" s="45" t="s">
        <v>634</v>
      </c>
      <c r="E3373" s="45" t="s">
        <v>7695</v>
      </c>
      <c r="F3373" s="45" t="s">
        <v>38</v>
      </c>
      <c r="G3373" s="45" t="s">
        <v>636</v>
      </c>
      <c r="H3373" s="45" t="s">
        <v>1479</v>
      </c>
      <c r="I3373" s="46">
        <v>13</v>
      </c>
      <c r="J3373" s="45"/>
    </row>
    <row r="3374" spans="1:10" ht="16.5" x14ac:dyDescent="0.25">
      <c r="A3374" s="45" t="s">
        <v>631</v>
      </c>
      <c r="B3374" s="45" t="s">
        <v>7696</v>
      </c>
      <c r="C3374" s="45" t="s">
        <v>2995</v>
      </c>
      <c r="D3374" s="45" t="s">
        <v>634</v>
      </c>
      <c r="E3374" s="45" t="s">
        <v>2996</v>
      </c>
      <c r="F3374" s="45" t="s">
        <v>38</v>
      </c>
      <c r="G3374" s="45" t="s">
        <v>646</v>
      </c>
      <c r="H3374" s="45" t="s">
        <v>846</v>
      </c>
      <c r="I3374" s="46">
        <v>2</v>
      </c>
      <c r="J3374" s="45"/>
    </row>
    <row r="3375" spans="1:10" ht="16.5" x14ac:dyDescent="0.25">
      <c r="A3375" s="45" t="s">
        <v>631</v>
      </c>
      <c r="B3375" s="45" t="s">
        <v>7696</v>
      </c>
      <c r="C3375" s="45" t="s">
        <v>2995</v>
      </c>
      <c r="D3375" s="45" t="s">
        <v>634</v>
      </c>
      <c r="E3375" s="45" t="s">
        <v>2996</v>
      </c>
      <c r="F3375" s="45" t="s">
        <v>38</v>
      </c>
      <c r="G3375" s="45" t="s">
        <v>665</v>
      </c>
      <c r="H3375" s="45" t="s">
        <v>847</v>
      </c>
      <c r="I3375" s="46">
        <v>2</v>
      </c>
      <c r="J3375" s="45"/>
    </row>
    <row r="3376" spans="1:10" ht="16.5" x14ac:dyDescent="0.25">
      <c r="A3376" s="45" t="s">
        <v>631</v>
      </c>
      <c r="B3376" s="45" t="s">
        <v>7697</v>
      </c>
      <c r="C3376" s="45" t="s">
        <v>7698</v>
      </c>
      <c r="D3376" s="45" t="s">
        <v>634</v>
      </c>
      <c r="E3376" s="45" t="s">
        <v>7699</v>
      </c>
      <c r="F3376" s="45" t="s">
        <v>50</v>
      </c>
      <c r="G3376" s="45" t="s">
        <v>674</v>
      </c>
      <c r="H3376" s="45" t="s">
        <v>1625</v>
      </c>
      <c r="I3376" s="46">
        <v>1</v>
      </c>
      <c r="J3376" s="45"/>
    </row>
    <row r="3377" spans="1:10" ht="16.5" x14ac:dyDescent="0.25">
      <c r="A3377" s="45" t="s">
        <v>631</v>
      </c>
      <c r="B3377" s="45" t="s">
        <v>241</v>
      </c>
      <c r="C3377" s="45" t="s">
        <v>7700</v>
      </c>
      <c r="D3377" s="45" t="s">
        <v>699</v>
      </c>
      <c r="E3377" s="45" t="s">
        <v>7701</v>
      </c>
      <c r="F3377" s="45" t="s">
        <v>47</v>
      </c>
      <c r="G3377" s="45" t="s">
        <v>663</v>
      </c>
      <c r="H3377" s="45" t="s">
        <v>2296</v>
      </c>
      <c r="I3377" s="46">
        <v>0</v>
      </c>
      <c r="J3377" s="45"/>
    </row>
    <row r="3378" spans="1:10" ht="16.5" x14ac:dyDescent="0.25">
      <c r="A3378" s="45" t="s">
        <v>631</v>
      </c>
      <c r="B3378" s="45" t="s">
        <v>241</v>
      </c>
      <c r="C3378" s="45" t="s">
        <v>7700</v>
      </c>
      <c r="D3378" s="45" t="s">
        <v>699</v>
      </c>
      <c r="E3378" s="45" t="s">
        <v>7701</v>
      </c>
      <c r="F3378" s="45" t="s">
        <v>47</v>
      </c>
      <c r="G3378" s="45" t="s">
        <v>646</v>
      </c>
      <c r="H3378" s="45" t="s">
        <v>2297</v>
      </c>
      <c r="I3378" s="46">
        <v>1</v>
      </c>
      <c r="J3378" s="45"/>
    </row>
    <row r="3379" spans="1:10" ht="16.5" x14ac:dyDescent="0.25">
      <c r="A3379" s="45" t="s">
        <v>631</v>
      </c>
      <c r="B3379" s="45" t="s">
        <v>241</v>
      </c>
      <c r="C3379" s="45" t="s">
        <v>7700</v>
      </c>
      <c r="D3379" s="45" t="s">
        <v>699</v>
      </c>
      <c r="E3379" s="45" t="s">
        <v>7701</v>
      </c>
      <c r="F3379" s="45" t="s">
        <v>47</v>
      </c>
      <c r="G3379" s="45" t="s">
        <v>683</v>
      </c>
      <c r="H3379" s="45" t="s">
        <v>701</v>
      </c>
      <c r="I3379" s="46">
        <v>0</v>
      </c>
      <c r="J3379" s="45"/>
    </row>
    <row r="3380" spans="1:10" ht="16.5" x14ac:dyDescent="0.25">
      <c r="A3380" s="45" t="s">
        <v>631</v>
      </c>
      <c r="B3380" s="45" t="s">
        <v>241</v>
      </c>
      <c r="C3380" s="45" t="s">
        <v>7700</v>
      </c>
      <c r="D3380" s="45" t="s">
        <v>699</v>
      </c>
      <c r="E3380" s="45" t="s">
        <v>7701</v>
      </c>
      <c r="F3380" s="45" t="s">
        <v>47</v>
      </c>
      <c r="G3380" s="45" t="s">
        <v>683</v>
      </c>
      <c r="H3380" s="45" t="s">
        <v>701</v>
      </c>
      <c r="I3380" s="46">
        <v>0</v>
      </c>
      <c r="J3380" s="45"/>
    </row>
    <row r="3381" spans="1:10" ht="16.5" x14ac:dyDescent="0.25">
      <c r="A3381" s="45" t="s">
        <v>631</v>
      </c>
      <c r="B3381" s="45" t="s">
        <v>241</v>
      </c>
      <c r="C3381" s="45" t="s">
        <v>7700</v>
      </c>
      <c r="D3381" s="45" t="s">
        <v>699</v>
      </c>
      <c r="E3381" s="45" t="s">
        <v>7701</v>
      </c>
      <c r="F3381" s="45" t="s">
        <v>47</v>
      </c>
      <c r="G3381" s="45" t="s">
        <v>636</v>
      </c>
      <c r="H3381" s="45" t="s">
        <v>4230</v>
      </c>
      <c r="I3381" s="46">
        <v>36</v>
      </c>
      <c r="J3381" s="45"/>
    </row>
    <row r="3382" spans="1:10" ht="16.5" x14ac:dyDescent="0.25">
      <c r="A3382" s="45" t="s">
        <v>631</v>
      </c>
      <c r="B3382" s="45" t="s">
        <v>241</v>
      </c>
      <c r="C3382" s="45" t="s">
        <v>7700</v>
      </c>
      <c r="D3382" s="45" t="s">
        <v>699</v>
      </c>
      <c r="E3382" s="45" t="s">
        <v>7701</v>
      </c>
      <c r="F3382" s="45" t="s">
        <v>47</v>
      </c>
      <c r="G3382" s="45" t="s">
        <v>636</v>
      </c>
      <c r="H3382" s="45" t="s">
        <v>4230</v>
      </c>
      <c r="I3382" s="46">
        <v>21</v>
      </c>
      <c r="J3382" s="45"/>
    </row>
    <row r="3383" spans="1:10" ht="16.5" x14ac:dyDescent="0.25">
      <c r="A3383" s="45" t="s">
        <v>631</v>
      </c>
      <c r="B3383" s="45" t="s">
        <v>7702</v>
      </c>
      <c r="C3383" s="45" t="s">
        <v>7703</v>
      </c>
      <c r="D3383" s="45" t="s">
        <v>634</v>
      </c>
      <c r="E3383" s="45" t="s">
        <v>7704</v>
      </c>
      <c r="F3383" s="45" t="s">
        <v>38</v>
      </c>
      <c r="G3383" s="45" t="s">
        <v>667</v>
      </c>
      <c r="H3383" s="45" t="s">
        <v>668</v>
      </c>
      <c r="I3383" s="46">
        <v>-1</v>
      </c>
      <c r="J3383" s="45"/>
    </row>
    <row r="3384" spans="1:10" ht="16.5" x14ac:dyDescent="0.25">
      <c r="A3384" s="45" t="s">
        <v>631</v>
      </c>
      <c r="B3384" s="45" t="s">
        <v>7702</v>
      </c>
      <c r="C3384" s="45" t="s">
        <v>7703</v>
      </c>
      <c r="D3384" s="45" t="s">
        <v>634</v>
      </c>
      <c r="E3384" s="45" t="s">
        <v>7704</v>
      </c>
      <c r="F3384" s="45" t="s">
        <v>38</v>
      </c>
      <c r="G3384" s="45" t="s">
        <v>667</v>
      </c>
      <c r="H3384" s="45" t="s">
        <v>983</v>
      </c>
      <c r="I3384" s="46">
        <v>2</v>
      </c>
      <c r="J3384" s="45"/>
    </row>
    <row r="3385" spans="1:10" ht="16.5" x14ac:dyDescent="0.25">
      <c r="A3385" s="45" t="s">
        <v>631</v>
      </c>
      <c r="B3385" s="45" t="s">
        <v>7702</v>
      </c>
      <c r="C3385" s="45" t="s">
        <v>7703</v>
      </c>
      <c r="D3385" s="45" t="s">
        <v>634</v>
      </c>
      <c r="E3385" s="45" t="s">
        <v>7704</v>
      </c>
      <c r="F3385" s="45" t="s">
        <v>38</v>
      </c>
      <c r="G3385" s="45" t="s">
        <v>667</v>
      </c>
      <c r="H3385" s="45" t="s">
        <v>1570</v>
      </c>
      <c r="I3385" s="46">
        <v>15</v>
      </c>
      <c r="J3385" s="45"/>
    </row>
    <row r="3386" spans="1:10" ht="16.5" x14ac:dyDescent="0.25">
      <c r="A3386" s="45" t="s">
        <v>631</v>
      </c>
      <c r="B3386" s="45" t="s">
        <v>7705</v>
      </c>
      <c r="C3386" s="45" t="s">
        <v>7706</v>
      </c>
      <c r="D3386" s="45" t="s">
        <v>634</v>
      </c>
      <c r="E3386" s="45" t="s">
        <v>7707</v>
      </c>
      <c r="F3386" s="45" t="s">
        <v>50</v>
      </c>
      <c r="G3386" s="45" t="s">
        <v>674</v>
      </c>
      <c r="H3386" s="45" t="s">
        <v>7708</v>
      </c>
      <c r="I3386" s="46">
        <v>10</v>
      </c>
      <c r="J3386" s="45"/>
    </row>
    <row r="3387" spans="1:10" ht="16.5" x14ac:dyDescent="0.25">
      <c r="A3387" s="45" t="s">
        <v>631</v>
      </c>
      <c r="B3387" s="45" t="s">
        <v>7709</v>
      </c>
      <c r="C3387" s="45" t="s">
        <v>7710</v>
      </c>
      <c r="D3387" s="45" t="s">
        <v>634</v>
      </c>
      <c r="E3387" s="45" t="s">
        <v>1339</v>
      </c>
      <c r="F3387" s="45" t="s">
        <v>38</v>
      </c>
      <c r="G3387" s="45" t="s">
        <v>646</v>
      </c>
      <c r="H3387" s="45" t="s">
        <v>7296</v>
      </c>
      <c r="I3387" s="46">
        <v>3</v>
      </c>
      <c r="J3387" s="45"/>
    </row>
    <row r="3388" spans="1:10" ht="16.5" x14ac:dyDescent="0.25">
      <c r="A3388" s="45" t="s">
        <v>631</v>
      </c>
      <c r="B3388" s="45" t="s">
        <v>7709</v>
      </c>
      <c r="C3388" s="45" t="s">
        <v>7710</v>
      </c>
      <c r="D3388" s="45" t="s">
        <v>634</v>
      </c>
      <c r="E3388" s="45" t="s">
        <v>1339</v>
      </c>
      <c r="F3388" s="45" t="s">
        <v>38</v>
      </c>
      <c r="G3388" s="45" t="s">
        <v>665</v>
      </c>
      <c r="H3388" s="45" t="s">
        <v>7297</v>
      </c>
      <c r="I3388" s="46">
        <v>3</v>
      </c>
      <c r="J3388" s="45"/>
    </row>
    <row r="3389" spans="1:10" ht="16.5" x14ac:dyDescent="0.25">
      <c r="A3389" s="45" t="s">
        <v>631</v>
      </c>
      <c r="B3389" s="45" t="s">
        <v>7711</v>
      </c>
      <c r="C3389" s="45" t="s">
        <v>7712</v>
      </c>
      <c r="D3389" s="45" t="s">
        <v>634</v>
      </c>
      <c r="E3389" s="45" t="s">
        <v>7713</v>
      </c>
      <c r="F3389" s="45" t="s">
        <v>50</v>
      </c>
      <c r="G3389" s="45" t="s">
        <v>855</v>
      </c>
      <c r="H3389" s="45" t="s">
        <v>7647</v>
      </c>
      <c r="I3389" s="46">
        <v>1</v>
      </c>
      <c r="J3389" s="45"/>
    </row>
    <row r="3390" spans="1:10" ht="16.5" x14ac:dyDescent="0.25">
      <c r="A3390" s="45" t="s">
        <v>631</v>
      </c>
      <c r="B3390" s="45" t="s">
        <v>7711</v>
      </c>
      <c r="C3390" s="45" t="s">
        <v>7712</v>
      </c>
      <c r="D3390" s="45" t="s">
        <v>634</v>
      </c>
      <c r="E3390" s="45" t="s">
        <v>7713</v>
      </c>
      <c r="F3390" s="45" t="s">
        <v>50</v>
      </c>
      <c r="G3390" s="45" t="s">
        <v>674</v>
      </c>
      <c r="H3390" s="45" t="s">
        <v>2742</v>
      </c>
      <c r="I3390" s="46">
        <v>0</v>
      </c>
      <c r="J3390" s="45"/>
    </row>
    <row r="3391" spans="1:10" ht="16.5" x14ac:dyDescent="0.25">
      <c r="A3391" s="45" t="s">
        <v>631</v>
      </c>
      <c r="B3391" s="45" t="s">
        <v>7714</v>
      </c>
      <c r="C3391" s="45" t="s">
        <v>1429</v>
      </c>
      <c r="D3391" s="45" t="s">
        <v>634</v>
      </c>
      <c r="E3391" s="45" t="s">
        <v>7715</v>
      </c>
      <c r="F3391" s="45" t="s">
        <v>38</v>
      </c>
      <c r="G3391" s="45" t="s">
        <v>738</v>
      </c>
      <c r="H3391" s="45" t="s">
        <v>1609</v>
      </c>
      <c r="I3391" s="46">
        <v>1</v>
      </c>
      <c r="J3391" s="45"/>
    </row>
    <row r="3392" spans="1:10" ht="16.5" x14ac:dyDescent="0.25">
      <c r="A3392" s="45" t="s">
        <v>631</v>
      </c>
      <c r="B3392" s="45" t="s">
        <v>7714</v>
      </c>
      <c r="C3392" s="45" t="s">
        <v>1429</v>
      </c>
      <c r="D3392" s="45" t="s">
        <v>634</v>
      </c>
      <c r="E3392" s="45" t="s">
        <v>7715</v>
      </c>
      <c r="F3392" s="45" t="s">
        <v>38</v>
      </c>
      <c r="G3392" s="45" t="s">
        <v>738</v>
      </c>
      <c r="H3392" s="45" t="s">
        <v>1395</v>
      </c>
      <c r="I3392" s="46">
        <v>1</v>
      </c>
      <c r="J3392" s="45"/>
    </row>
    <row r="3393" spans="1:10" ht="16.5" x14ac:dyDescent="0.25">
      <c r="A3393" s="45" t="s">
        <v>631</v>
      </c>
      <c r="B3393" s="45" t="s">
        <v>7716</v>
      </c>
      <c r="C3393" s="45" t="s">
        <v>2792</v>
      </c>
      <c r="D3393" s="45" t="s">
        <v>634</v>
      </c>
      <c r="E3393" s="45" t="s">
        <v>7717</v>
      </c>
      <c r="F3393" s="45" t="s">
        <v>38</v>
      </c>
      <c r="G3393" s="45" t="s">
        <v>738</v>
      </c>
      <c r="H3393" s="45" t="s">
        <v>799</v>
      </c>
      <c r="I3393" s="46">
        <v>38</v>
      </c>
      <c r="J3393" s="45"/>
    </row>
    <row r="3394" spans="1:10" ht="16.5" x14ac:dyDescent="0.25">
      <c r="A3394" s="45" t="s">
        <v>631</v>
      </c>
      <c r="B3394" s="45" t="s">
        <v>7718</v>
      </c>
      <c r="C3394" s="45" t="s">
        <v>7719</v>
      </c>
      <c r="D3394" s="45" t="s">
        <v>634</v>
      </c>
      <c r="E3394" s="45" t="s">
        <v>7720</v>
      </c>
      <c r="F3394" s="45" t="s">
        <v>38</v>
      </c>
      <c r="G3394" s="45" t="s">
        <v>636</v>
      </c>
      <c r="H3394" s="45" t="s">
        <v>705</v>
      </c>
      <c r="I3394" s="46">
        <v>12</v>
      </c>
      <c r="J3394" s="45"/>
    </row>
    <row r="3395" spans="1:10" ht="16.5" x14ac:dyDescent="0.25">
      <c r="A3395" s="45" t="s">
        <v>631</v>
      </c>
      <c r="B3395" s="45" t="s">
        <v>7721</v>
      </c>
      <c r="C3395" s="45" t="s">
        <v>7722</v>
      </c>
      <c r="D3395" s="45" t="s">
        <v>634</v>
      </c>
      <c r="E3395" s="45" t="s">
        <v>7723</v>
      </c>
      <c r="F3395" s="45" t="s">
        <v>1119</v>
      </c>
      <c r="G3395" s="45" t="s">
        <v>636</v>
      </c>
      <c r="H3395" s="45" t="s">
        <v>1212</v>
      </c>
      <c r="I3395" s="46">
        <v>32</v>
      </c>
      <c r="J3395" s="45"/>
    </row>
    <row r="3396" spans="1:10" ht="16.5" x14ac:dyDescent="0.25">
      <c r="A3396" s="45" t="s">
        <v>631</v>
      </c>
      <c r="B3396" s="45" t="s">
        <v>7724</v>
      </c>
      <c r="C3396" s="45" t="s">
        <v>7725</v>
      </c>
      <c r="D3396" s="45" t="s">
        <v>634</v>
      </c>
      <c r="E3396" s="45" t="s">
        <v>7726</v>
      </c>
      <c r="F3396" s="45" t="s">
        <v>50</v>
      </c>
      <c r="G3396" s="45" t="s">
        <v>674</v>
      </c>
      <c r="H3396" s="45" t="s">
        <v>1006</v>
      </c>
      <c r="I3396" s="46">
        <v>1</v>
      </c>
      <c r="J3396" s="45"/>
    </row>
    <row r="3397" spans="1:10" ht="16.5" x14ac:dyDescent="0.25">
      <c r="A3397" s="45" t="s">
        <v>631</v>
      </c>
      <c r="B3397" s="45" t="s">
        <v>7727</v>
      </c>
      <c r="C3397" s="45" t="s">
        <v>7728</v>
      </c>
      <c r="D3397" s="45" t="s">
        <v>634</v>
      </c>
      <c r="E3397" s="45" t="s">
        <v>7729</v>
      </c>
      <c r="F3397" s="45" t="s">
        <v>38</v>
      </c>
      <c r="G3397" s="45" t="s">
        <v>674</v>
      </c>
      <c r="H3397" s="45" t="s">
        <v>2676</v>
      </c>
      <c r="I3397" s="46">
        <v>1</v>
      </c>
      <c r="J3397" s="45"/>
    </row>
    <row r="3398" spans="1:10" ht="16.5" x14ac:dyDescent="0.25">
      <c r="A3398" s="45" t="s">
        <v>631</v>
      </c>
      <c r="B3398" s="45" t="s">
        <v>7730</v>
      </c>
      <c r="C3398" s="45" t="s">
        <v>7731</v>
      </c>
      <c r="D3398" s="45" t="s">
        <v>699</v>
      </c>
      <c r="E3398" s="45" t="s">
        <v>7732</v>
      </c>
      <c r="F3398" s="45" t="s">
        <v>50</v>
      </c>
      <c r="G3398" s="45" t="s">
        <v>754</v>
      </c>
      <c r="H3398" s="45" t="s">
        <v>755</v>
      </c>
      <c r="I3398" s="46">
        <v>0</v>
      </c>
      <c r="J3398" s="45"/>
    </row>
    <row r="3399" spans="1:10" ht="16.5" x14ac:dyDescent="0.25">
      <c r="A3399" s="45" t="s">
        <v>631</v>
      </c>
      <c r="B3399" s="45" t="s">
        <v>7730</v>
      </c>
      <c r="C3399" s="45" t="s">
        <v>7731</v>
      </c>
      <c r="D3399" s="45" t="s">
        <v>699</v>
      </c>
      <c r="E3399" s="45" t="s">
        <v>7732</v>
      </c>
      <c r="F3399" s="45" t="s">
        <v>50</v>
      </c>
      <c r="G3399" s="45" t="s">
        <v>754</v>
      </c>
      <c r="H3399" s="45" t="s">
        <v>755</v>
      </c>
      <c r="I3399" s="46">
        <v>0</v>
      </c>
      <c r="J3399" s="45"/>
    </row>
    <row r="3400" spans="1:10" ht="16.5" x14ac:dyDescent="0.25">
      <c r="A3400" s="45" t="s">
        <v>631</v>
      </c>
      <c r="B3400" s="45" t="s">
        <v>7733</v>
      </c>
      <c r="C3400" s="45" t="s">
        <v>7734</v>
      </c>
      <c r="D3400" s="45" t="s">
        <v>634</v>
      </c>
      <c r="E3400" s="45" t="s">
        <v>7735</v>
      </c>
      <c r="F3400" s="45" t="s">
        <v>38</v>
      </c>
      <c r="G3400" s="45" t="s">
        <v>646</v>
      </c>
      <c r="H3400" s="45" t="s">
        <v>647</v>
      </c>
      <c r="I3400" s="46">
        <v>20</v>
      </c>
      <c r="J3400" s="45"/>
    </row>
    <row r="3401" spans="1:10" ht="16.5" x14ac:dyDescent="0.25">
      <c r="A3401" s="45" t="s">
        <v>648</v>
      </c>
      <c r="B3401" s="45" t="s">
        <v>7736</v>
      </c>
      <c r="C3401" s="45" t="s">
        <v>7737</v>
      </c>
      <c r="D3401" s="45" t="s">
        <v>634</v>
      </c>
      <c r="E3401" s="45" t="s">
        <v>7738</v>
      </c>
      <c r="F3401" s="45" t="s">
        <v>473</v>
      </c>
      <c r="G3401" s="45" t="s">
        <v>636</v>
      </c>
      <c r="H3401" s="45" t="s">
        <v>7739</v>
      </c>
      <c r="I3401" s="46">
        <v>0</v>
      </c>
      <c r="J3401" s="45" t="s">
        <v>997</v>
      </c>
    </row>
    <row r="3402" spans="1:10" ht="16.5" x14ac:dyDescent="0.25">
      <c r="A3402" s="45" t="s">
        <v>631</v>
      </c>
      <c r="B3402" s="45" t="s">
        <v>7740</v>
      </c>
      <c r="C3402" s="45" t="s">
        <v>779</v>
      </c>
      <c r="D3402" s="45" t="s">
        <v>634</v>
      </c>
      <c r="E3402" s="45" t="s">
        <v>7741</v>
      </c>
      <c r="F3402" s="45" t="s">
        <v>473</v>
      </c>
      <c r="G3402" s="45" t="s">
        <v>738</v>
      </c>
      <c r="H3402" s="45" t="s">
        <v>781</v>
      </c>
      <c r="I3402" s="46">
        <v>1</v>
      </c>
      <c r="J3402" s="45"/>
    </row>
    <row r="3403" spans="1:10" ht="16.5" x14ac:dyDescent="0.25">
      <c r="A3403" s="45" t="s">
        <v>631</v>
      </c>
      <c r="B3403" s="45" t="s">
        <v>449</v>
      </c>
      <c r="C3403" s="45" t="s">
        <v>7742</v>
      </c>
      <c r="D3403" s="45" t="s">
        <v>634</v>
      </c>
      <c r="E3403" s="45" t="s">
        <v>7743</v>
      </c>
      <c r="F3403" s="45" t="s">
        <v>38</v>
      </c>
      <c r="G3403" s="45" t="s">
        <v>636</v>
      </c>
      <c r="H3403" s="45" t="s">
        <v>5891</v>
      </c>
      <c r="I3403" s="46">
        <v>39</v>
      </c>
      <c r="J3403" s="45"/>
    </row>
    <row r="3404" spans="1:10" ht="16.5" x14ac:dyDescent="0.25">
      <c r="A3404" s="45" t="s">
        <v>655</v>
      </c>
      <c r="B3404" s="45" t="s">
        <v>7744</v>
      </c>
      <c r="C3404" s="45" t="s">
        <v>7745</v>
      </c>
      <c r="D3404" s="45" t="s">
        <v>634</v>
      </c>
      <c r="E3404" s="45" t="s">
        <v>7746</v>
      </c>
      <c r="F3404" s="45" t="s">
        <v>38</v>
      </c>
      <c r="G3404" s="45" t="s">
        <v>646</v>
      </c>
      <c r="H3404" s="45" t="s">
        <v>981</v>
      </c>
      <c r="I3404" s="46">
        <v>1</v>
      </c>
      <c r="J3404" s="45"/>
    </row>
    <row r="3405" spans="1:10" ht="16.5" x14ac:dyDescent="0.25">
      <c r="A3405" s="45" t="s">
        <v>655</v>
      </c>
      <c r="B3405" s="45" t="s">
        <v>7744</v>
      </c>
      <c r="C3405" s="45" t="s">
        <v>7745</v>
      </c>
      <c r="D3405" s="45" t="s">
        <v>634</v>
      </c>
      <c r="E3405" s="45" t="s">
        <v>7746</v>
      </c>
      <c r="F3405" s="45" t="s">
        <v>38</v>
      </c>
      <c r="G3405" s="45" t="s">
        <v>665</v>
      </c>
      <c r="H3405" s="45" t="s">
        <v>982</v>
      </c>
      <c r="I3405" s="46">
        <v>1</v>
      </c>
      <c r="J3405" s="45"/>
    </row>
    <row r="3406" spans="1:10" ht="16.5" x14ac:dyDescent="0.25">
      <c r="A3406" s="45" t="s">
        <v>655</v>
      </c>
      <c r="B3406" s="45" t="s">
        <v>7744</v>
      </c>
      <c r="C3406" s="45" t="s">
        <v>7745</v>
      </c>
      <c r="D3406" s="45" t="s">
        <v>634</v>
      </c>
      <c r="E3406" s="45" t="s">
        <v>7746</v>
      </c>
      <c r="F3406" s="45" t="s">
        <v>38</v>
      </c>
      <c r="G3406" s="45" t="s">
        <v>667</v>
      </c>
      <c r="H3406" s="45" t="s">
        <v>983</v>
      </c>
      <c r="I3406" s="46">
        <v>0</v>
      </c>
      <c r="J3406" s="45"/>
    </row>
    <row r="3407" spans="1:10" ht="16.5" x14ac:dyDescent="0.25">
      <c r="A3407" s="45" t="s">
        <v>808</v>
      </c>
      <c r="B3407" s="45" t="s">
        <v>7747</v>
      </c>
      <c r="C3407" s="45" t="s">
        <v>1410</v>
      </c>
      <c r="D3407" s="45" t="s">
        <v>634</v>
      </c>
      <c r="E3407" s="45" t="s">
        <v>1411</v>
      </c>
      <c r="F3407" s="45" t="s">
        <v>473</v>
      </c>
      <c r="G3407" s="45" t="s">
        <v>659</v>
      </c>
      <c r="H3407" s="45" t="s">
        <v>1412</v>
      </c>
      <c r="I3407" s="46">
        <v>0</v>
      </c>
      <c r="J3407" s="45"/>
    </row>
    <row r="3408" spans="1:10" ht="16.5" x14ac:dyDescent="0.25">
      <c r="A3408" s="45" t="s">
        <v>631</v>
      </c>
      <c r="B3408" s="45" t="s">
        <v>7748</v>
      </c>
      <c r="C3408" s="45" t="s">
        <v>7749</v>
      </c>
      <c r="D3408" s="45" t="s">
        <v>699</v>
      </c>
      <c r="E3408" s="45" t="s">
        <v>7750</v>
      </c>
      <c r="F3408" s="45" t="s">
        <v>104</v>
      </c>
      <c r="G3408" s="45" t="s">
        <v>646</v>
      </c>
      <c r="H3408" s="45" t="s">
        <v>713</v>
      </c>
      <c r="I3408" s="46">
        <v>0</v>
      </c>
      <c r="J3408" s="45"/>
    </row>
    <row r="3409" spans="1:10" ht="16.5" x14ac:dyDescent="0.25">
      <c r="A3409" s="45" t="s">
        <v>631</v>
      </c>
      <c r="B3409" s="45" t="s">
        <v>7751</v>
      </c>
      <c r="C3409" s="45" t="s">
        <v>7752</v>
      </c>
      <c r="D3409" s="45" t="s">
        <v>634</v>
      </c>
      <c r="E3409" s="45" t="s">
        <v>7753</v>
      </c>
      <c r="F3409" s="45" t="s">
        <v>38</v>
      </c>
      <c r="G3409" s="45" t="s">
        <v>646</v>
      </c>
      <c r="H3409" s="45" t="s">
        <v>846</v>
      </c>
      <c r="I3409" s="46">
        <v>1</v>
      </c>
      <c r="J3409" s="45"/>
    </row>
    <row r="3410" spans="1:10" ht="16.5" x14ac:dyDescent="0.25">
      <c r="A3410" s="45" t="s">
        <v>631</v>
      </c>
      <c r="B3410" s="45" t="s">
        <v>7751</v>
      </c>
      <c r="C3410" s="45" t="s">
        <v>7752</v>
      </c>
      <c r="D3410" s="45" t="s">
        <v>634</v>
      </c>
      <c r="E3410" s="45" t="s">
        <v>7753</v>
      </c>
      <c r="F3410" s="45" t="s">
        <v>38</v>
      </c>
      <c r="G3410" s="45" t="s">
        <v>665</v>
      </c>
      <c r="H3410" s="45" t="s">
        <v>847</v>
      </c>
      <c r="I3410" s="46">
        <v>1</v>
      </c>
      <c r="J3410" s="45"/>
    </row>
    <row r="3411" spans="1:10" ht="16.5" x14ac:dyDescent="0.25">
      <c r="A3411" s="45" t="s">
        <v>631</v>
      </c>
      <c r="B3411" s="45" t="s">
        <v>7754</v>
      </c>
      <c r="C3411" s="45" t="s">
        <v>7755</v>
      </c>
      <c r="D3411" s="45" t="s">
        <v>634</v>
      </c>
      <c r="E3411" s="45" t="s">
        <v>7756</v>
      </c>
      <c r="F3411" s="45" t="s">
        <v>38</v>
      </c>
      <c r="G3411" s="45" t="s">
        <v>636</v>
      </c>
      <c r="H3411" s="45" t="s">
        <v>705</v>
      </c>
      <c r="I3411" s="46">
        <v>12</v>
      </c>
      <c r="J3411" s="45"/>
    </row>
    <row r="3412" spans="1:10" ht="16.5" x14ac:dyDescent="0.25">
      <c r="A3412" s="45" t="s">
        <v>808</v>
      </c>
      <c r="B3412" s="45" t="s">
        <v>7757</v>
      </c>
      <c r="C3412" s="45" t="s">
        <v>3052</v>
      </c>
      <c r="D3412" s="45" t="s">
        <v>634</v>
      </c>
      <c r="E3412" s="45" t="s">
        <v>7758</v>
      </c>
      <c r="F3412" s="45" t="s">
        <v>473</v>
      </c>
      <c r="G3412" s="45" t="s">
        <v>659</v>
      </c>
      <c r="H3412" s="45" t="s">
        <v>2305</v>
      </c>
      <c r="I3412" s="46">
        <v>0</v>
      </c>
      <c r="J3412" s="45"/>
    </row>
    <row r="3413" spans="1:10" ht="16.5" x14ac:dyDescent="0.25">
      <c r="A3413" s="45" t="s">
        <v>648</v>
      </c>
      <c r="B3413" s="45" t="s">
        <v>7759</v>
      </c>
      <c r="C3413" s="45" t="s">
        <v>7760</v>
      </c>
      <c r="D3413" s="45" t="s">
        <v>699</v>
      </c>
      <c r="E3413" s="45" t="s">
        <v>6350</v>
      </c>
      <c r="F3413" s="45" t="s">
        <v>42</v>
      </c>
      <c r="G3413" s="45" t="s">
        <v>1319</v>
      </c>
      <c r="H3413" s="45" t="s">
        <v>1320</v>
      </c>
      <c r="I3413" s="46">
        <v>11</v>
      </c>
      <c r="J3413" s="45" t="s">
        <v>7761</v>
      </c>
    </row>
    <row r="3414" spans="1:10" ht="16.5" x14ac:dyDescent="0.25">
      <c r="A3414" s="45" t="s">
        <v>808</v>
      </c>
      <c r="B3414" s="45" t="s">
        <v>7762</v>
      </c>
      <c r="C3414" s="45" t="s">
        <v>7763</v>
      </c>
      <c r="D3414" s="45" t="s">
        <v>699</v>
      </c>
      <c r="E3414" s="45" t="s">
        <v>7764</v>
      </c>
      <c r="F3414" s="45" t="s">
        <v>38</v>
      </c>
      <c r="G3414" s="45" t="s">
        <v>646</v>
      </c>
      <c r="H3414" s="45" t="s">
        <v>713</v>
      </c>
      <c r="I3414" s="46">
        <v>0</v>
      </c>
      <c r="J3414" s="45"/>
    </row>
    <row r="3415" spans="1:10" ht="16.5" x14ac:dyDescent="0.25">
      <c r="A3415" s="45" t="s">
        <v>631</v>
      </c>
      <c r="B3415" s="45" t="s">
        <v>7765</v>
      </c>
      <c r="C3415" s="45" t="s">
        <v>7766</v>
      </c>
      <c r="D3415" s="45" t="s">
        <v>634</v>
      </c>
      <c r="E3415" s="45" t="s">
        <v>7767</v>
      </c>
      <c r="F3415" s="45" t="s">
        <v>38</v>
      </c>
      <c r="G3415" s="45" t="s">
        <v>674</v>
      </c>
      <c r="H3415" s="45" t="s">
        <v>881</v>
      </c>
      <c r="I3415" s="46">
        <v>1</v>
      </c>
      <c r="J3415" s="45"/>
    </row>
    <row r="3416" spans="1:10" ht="16.5" x14ac:dyDescent="0.25">
      <c r="A3416" s="45" t="s">
        <v>631</v>
      </c>
      <c r="B3416" s="45" t="s">
        <v>7768</v>
      </c>
      <c r="C3416" s="45" t="s">
        <v>7769</v>
      </c>
      <c r="D3416" s="45" t="s">
        <v>699</v>
      </c>
      <c r="E3416" s="45" t="s">
        <v>7770</v>
      </c>
      <c r="F3416" s="45" t="s">
        <v>50</v>
      </c>
      <c r="G3416" s="45" t="s">
        <v>683</v>
      </c>
      <c r="H3416" s="45" t="s">
        <v>701</v>
      </c>
      <c r="I3416" s="46">
        <v>0</v>
      </c>
      <c r="J3416" s="45"/>
    </row>
    <row r="3417" spans="1:10" ht="16.5" x14ac:dyDescent="0.25">
      <c r="A3417" s="45" t="s">
        <v>631</v>
      </c>
      <c r="B3417" s="45" t="s">
        <v>7768</v>
      </c>
      <c r="C3417" s="45" t="s">
        <v>7769</v>
      </c>
      <c r="D3417" s="45" t="s">
        <v>699</v>
      </c>
      <c r="E3417" s="45" t="s">
        <v>7770</v>
      </c>
      <c r="F3417" s="45" t="s">
        <v>50</v>
      </c>
      <c r="G3417" s="45" t="s">
        <v>636</v>
      </c>
      <c r="H3417" s="45" t="s">
        <v>4258</v>
      </c>
      <c r="I3417" s="46">
        <v>4</v>
      </c>
      <c r="J3417" s="45"/>
    </row>
    <row r="3418" spans="1:10" ht="16.5" x14ac:dyDescent="0.25">
      <c r="A3418" s="45" t="s">
        <v>631</v>
      </c>
      <c r="B3418" s="45" t="s">
        <v>7768</v>
      </c>
      <c r="C3418" s="45" t="s">
        <v>7769</v>
      </c>
      <c r="D3418" s="45" t="s">
        <v>634</v>
      </c>
      <c r="E3418" s="45" t="s">
        <v>7770</v>
      </c>
      <c r="F3418" s="45" t="s">
        <v>50</v>
      </c>
      <c r="G3418" s="45" t="s">
        <v>636</v>
      </c>
      <c r="H3418" s="45" t="s">
        <v>7771</v>
      </c>
      <c r="I3418" s="46">
        <v>1</v>
      </c>
      <c r="J3418" s="45"/>
    </row>
    <row r="3419" spans="1:10" ht="16.5" x14ac:dyDescent="0.25">
      <c r="A3419" s="45" t="s">
        <v>631</v>
      </c>
      <c r="B3419" s="45" t="s">
        <v>7772</v>
      </c>
      <c r="C3419" s="45" t="s">
        <v>2105</v>
      </c>
      <c r="D3419" s="45" t="s">
        <v>634</v>
      </c>
      <c r="E3419" s="45" t="s">
        <v>7773</v>
      </c>
      <c r="F3419" s="45" t="s">
        <v>38</v>
      </c>
      <c r="G3419" s="45" t="s">
        <v>665</v>
      </c>
      <c r="H3419" s="45" t="s">
        <v>1232</v>
      </c>
      <c r="I3419" s="46">
        <v>1</v>
      </c>
      <c r="J3419" s="45"/>
    </row>
    <row r="3420" spans="1:10" ht="16.5" x14ac:dyDescent="0.25">
      <c r="A3420" s="45" t="s">
        <v>808</v>
      </c>
      <c r="B3420" s="45" t="s">
        <v>7774</v>
      </c>
      <c r="C3420" s="45" t="s">
        <v>1637</v>
      </c>
      <c r="D3420" s="45" t="s">
        <v>699</v>
      </c>
      <c r="E3420" s="45" t="s">
        <v>7775</v>
      </c>
      <c r="F3420" s="45" t="s">
        <v>38</v>
      </c>
      <c r="G3420" s="45" t="s">
        <v>646</v>
      </c>
      <c r="H3420" s="45" t="s">
        <v>812</v>
      </c>
      <c r="I3420" s="46">
        <v>0</v>
      </c>
      <c r="J3420" s="45"/>
    </row>
    <row r="3421" spans="1:10" ht="16.5" x14ac:dyDescent="0.25">
      <c r="A3421" s="45" t="s">
        <v>808</v>
      </c>
      <c r="B3421" s="45" t="s">
        <v>7774</v>
      </c>
      <c r="C3421" s="45" t="s">
        <v>1637</v>
      </c>
      <c r="D3421" s="45" t="s">
        <v>813</v>
      </c>
      <c r="E3421" s="45" t="s">
        <v>7775</v>
      </c>
      <c r="F3421" s="45" t="s">
        <v>38</v>
      </c>
      <c r="G3421" s="45" t="s">
        <v>646</v>
      </c>
      <c r="H3421" s="45" t="s">
        <v>713</v>
      </c>
      <c r="I3421" s="46">
        <v>3</v>
      </c>
      <c r="J3421" s="45"/>
    </row>
    <row r="3422" spans="1:10" ht="16.5" x14ac:dyDescent="0.25">
      <c r="A3422" s="45" t="s">
        <v>631</v>
      </c>
      <c r="B3422" s="45" t="s">
        <v>7776</v>
      </c>
      <c r="C3422" s="45" t="s">
        <v>7777</v>
      </c>
      <c r="D3422" s="45" t="s">
        <v>634</v>
      </c>
      <c r="E3422" s="45" t="s">
        <v>7778</v>
      </c>
      <c r="F3422" s="45" t="s">
        <v>50</v>
      </c>
      <c r="G3422" s="45" t="s">
        <v>674</v>
      </c>
      <c r="H3422" s="45" t="s">
        <v>4856</v>
      </c>
      <c r="I3422" s="46">
        <v>4</v>
      </c>
      <c r="J3422" s="45"/>
    </row>
    <row r="3423" spans="1:10" ht="16.5" x14ac:dyDescent="0.25">
      <c r="A3423" s="45" t="s">
        <v>631</v>
      </c>
      <c r="B3423" s="45" t="s">
        <v>7779</v>
      </c>
      <c r="C3423" s="45" t="s">
        <v>7780</v>
      </c>
      <c r="D3423" s="45" t="s">
        <v>634</v>
      </c>
      <c r="E3423" s="45" t="s">
        <v>7781</v>
      </c>
      <c r="F3423" s="45" t="s">
        <v>50</v>
      </c>
      <c r="G3423" s="45" t="s">
        <v>674</v>
      </c>
      <c r="H3423" s="45" t="s">
        <v>1625</v>
      </c>
      <c r="I3423" s="46">
        <v>2</v>
      </c>
      <c r="J3423" s="45"/>
    </row>
    <row r="3424" spans="1:10" ht="16.5" x14ac:dyDescent="0.25">
      <c r="A3424" s="45" t="s">
        <v>631</v>
      </c>
      <c r="B3424" s="45" t="s">
        <v>7782</v>
      </c>
      <c r="C3424" s="45" t="s">
        <v>1113</v>
      </c>
      <c r="D3424" s="45" t="s">
        <v>634</v>
      </c>
      <c r="E3424" s="45" t="s">
        <v>7783</v>
      </c>
      <c r="F3424" s="45" t="s">
        <v>50</v>
      </c>
      <c r="G3424" s="45" t="s">
        <v>636</v>
      </c>
      <c r="H3424" s="45" t="s">
        <v>1128</v>
      </c>
      <c r="I3424" s="46">
        <v>4</v>
      </c>
      <c r="J3424" s="45"/>
    </row>
    <row r="3425" spans="1:10" ht="16.5" x14ac:dyDescent="0.25">
      <c r="A3425" s="45" t="s">
        <v>631</v>
      </c>
      <c r="B3425" s="45" t="s">
        <v>7782</v>
      </c>
      <c r="C3425" s="45" t="s">
        <v>1113</v>
      </c>
      <c r="D3425" s="45" t="s">
        <v>634</v>
      </c>
      <c r="E3425" s="45" t="s">
        <v>7783</v>
      </c>
      <c r="F3425" s="45" t="s">
        <v>50</v>
      </c>
      <c r="G3425" s="45" t="s">
        <v>636</v>
      </c>
      <c r="H3425" s="45" t="s">
        <v>1478</v>
      </c>
      <c r="I3425" s="46">
        <v>0</v>
      </c>
      <c r="J3425" s="45"/>
    </row>
    <row r="3426" spans="1:10" ht="16.5" x14ac:dyDescent="0.25">
      <c r="A3426" s="45" t="s">
        <v>631</v>
      </c>
      <c r="B3426" s="45" t="s">
        <v>7782</v>
      </c>
      <c r="C3426" s="45" t="s">
        <v>1113</v>
      </c>
      <c r="D3426" s="45" t="s">
        <v>634</v>
      </c>
      <c r="E3426" s="45" t="s">
        <v>7783</v>
      </c>
      <c r="F3426" s="45" t="s">
        <v>50</v>
      </c>
      <c r="G3426" s="45" t="s">
        <v>636</v>
      </c>
      <c r="H3426" s="45" t="s">
        <v>7784</v>
      </c>
      <c r="I3426" s="46">
        <v>7</v>
      </c>
      <c r="J3426" s="45"/>
    </row>
    <row r="3427" spans="1:10" ht="16.5" x14ac:dyDescent="0.25">
      <c r="A3427" s="45" t="s">
        <v>631</v>
      </c>
      <c r="B3427" s="45" t="s">
        <v>7785</v>
      </c>
      <c r="C3427" s="45" t="s">
        <v>7786</v>
      </c>
      <c r="D3427" s="45" t="s">
        <v>634</v>
      </c>
      <c r="E3427" s="45" t="s">
        <v>7787</v>
      </c>
      <c r="F3427" s="45" t="s">
        <v>38</v>
      </c>
      <c r="G3427" s="45" t="s">
        <v>636</v>
      </c>
      <c r="H3427" s="45" t="s">
        <v>7788</v>
      </c>
      <c r="I3427" s="46">
        <v>0</v>
      </c>
      <c r="J3427" s="45"/>
    </row>
    <row r="3428" spans="1:10" ht="16.5" x14ac:dyDescent="0.25">
      <c r="A3428" s="45" t="s">
        <v>631</v>
      </c>
      <c r="B3428" s="45" t="s">
        <v>7785</v>
      </c>
      <c r="C3428" s="45" t="s">
        <v>7786</v>
      </c>
      <c r="D3428" s="45" t="s">
        <v>634</v>
      </c>
      <c r="E3428" s="45" t="s">
        <v>7787</v>
      </c>
      <c r="F3428" s="45" t="s">
        <v>38</v>
      </c>
      <c r="G3428" s="45" t="s">
        <v>636</v>
      </c>
      <c r="H3428" s="45" t="s">
        <v>7789</v>
      </c>
      <c r="I3428" s="46">
        <v>14</v>
      </c>
      <c r="J3428" s="45"/>
    </row>
    <row r="3429" spans="1:10" ht="16.5" x14ac:dyDescent="0.25">
      <c r="A3429" s="45" t="s">
        <v>631</v>
      </c>
      <c r="B3429" s="45" t="s">
        <v>7790</v>
      </c>
      <c r="C3429" s="45" t="s">
        <v>7791</v>
      </c>
      <c r="D3429" s="45" t="s">
        <v>634</v>
      </c>
      <c r="E3429" s="45" t="s">
        <v>7792</v>
      </c>
      <c r="F3429" s="45" t="s">
        <v>38</v>
      </c>
      <c r="G3429" s="45" t="s">
        <v>636</v>
      </c>
      <c r="H3429" s="45" t="s">
        <v>4577</v>
      </c>
      <c r="I3429" s="46">
        <v>30</v>
      </c>
      <c r="J3429" s="45"/>
    </row>
    <row r="3430" spans="1:10" ht="16.5" x14ac:dyDescent="0.25">
      <c r="A3430" s="45" t="s">
        <v>808</v>
      </c>
      <c r="B3430" s="45" t="s">
        <v>7793</v>
      </c>
      <c r="C3430" s="45" t="s">
        <v>7794</v>
      </c>
      <c r="D3430" s="45" t="s">
        <v>634</v>
      </c>
      <c r="E3430" s="45" t="s">
        <v>1759</v>
      </c>
      <c r="F3430" s="45" t="s">
        <v>38</v>
      </c>
      <c r="G3430" s="45" t="s">
        <v>665</v>
      </c>
      <c r="H3430" s="45" t="s">
        <v>2308</v>
      </c>
      <c r="I3430" s="46">
        <v>1</v>
      </c>
      <c r="J3430" s="45"/>
    </row>
    <row r="3431" spans="1:10" ht="16.5" x14ac:dyDescent="0.25">
      <c r="A3431" s="45" t="s">
        <v>631</v>
      </c>
      <c r="B3431" s="45" t="s">
        <v>7795</v>
      </c>
      <c r="C3431" s="45" t="s">
        <v>7796</v>
      </c>
      <c r="D3431" s="45" t="s">
        <v>634</v>
      </c>
      <c r="E3431" s="45" t="s">
        <v>7797</v>
      </c>
      <c r="F3431" s="45" t="s">
        <v>50</v>
      </c>
      <c r="G3431" s="45" t="s">
        <v>674</v>
      </c>
      <c r="H3431" s="45" t="s">
        <v>1625</v>
      </c>
      <c r="I3431" s="46">
        <v>1</v>
      </c>
      <c r="J3431" s="45"/>
    </row>
    <row r="3432" spans="1:10" ht="16.5" x14ac:dyDescent="0.25">
      <c r="A3432" s="45" t="s">
        <v>648</v>
      </c>
      <c r="B3432" s="45" t="s">
        <v>7798</v>
      </c>
      <c r="C3432" s="45" t="s">
        <v>7799</v>
      </c>
      <c r="D3432" s="45" t="s">
        <v>699</v>
      </c>
      <c r="E3432" s="45" t="s">
        <v>7800</v>
      </c>
      <c r="F3432" s="45" t="s">
        <v>42</v>
      </c>
      <c r="G3432" s="45" t="s">
        <v>646</v>
      </c>
      <c r="H3432" s="45" t="s">
        <v>812</v>
      </c>
      <c r="I3432" s="46">
        <v>7</v>
      </c>
      <c r="J3432" s="45" t="s">
        <v>7801</v>
      </c>
    </row>
    <row r="3433" spans="1:10" ht="16.5" x14ac:dyDescent="0.25">
      <c r="A3433" s="45" t="s">
        <v>648</v>
      </c>
      <c r="B3433" s="45" t="s">
        <v>7798</v>
      </c>
      <c r="C3433" s="45" t="s">
        <v>7799</v>
      </c>
      <c r="D3433" s="45" t="s">
        <v>699</v>
      </c>
      <c r="E3433" s="45" t="s">
        <v>7800</v>
      </c>
      <c r="F3433" s="45" t="s">
        <v>42</v>
      </c>
      <c r="G3433" s="45" t="s">
        <v>1319</v>
      </c>
      <c r="H3433" s="45" t="s">
        <v>5734</v>
      </c>
      <c r="I3433" s="46">
        <v>0</v>
      </c>
      <c r="J3433" s="45" t="s">
        <v>7802</v>
      </c>
    </row>
    <row r="3434" spans="1:10" ht="16.5" x14ac:dyDescent="0.25">
      <c r="A3434" s="45" t="s">
        <v>655</v>
      </c>
      <c r="B3434" s="45" t="s">
        <v>7803</v>
      </c>
      <c r="C3434" s="45" t="s">
        <v>7804</v>
      </c>
      <c r="D3434" s="45" t="s">
        <v>634</v>
      </c>
      <c r="E3434" s="45" t="s">
        <v>7805</v>
      </c>
      <c r="F3434" s="45" t="s">
        <v>38</v>
      </c>
      <c r="G3434" s="45" t="s">
        <v>646</v>
      </c>
      <c r="H3434" s="45" t="s">
        <v>981</v>
      </c>
      <c r="I3434" s="46">
        <v>4</v>
      </c>
      <c r="J3434" s="45"/>
    </row>
    <row r="3435" spans="1:10" ht="16.5" x14ac:dyDescent="0.25">
      <c r="A3435" s="45" t="s">
        <v>655</v>
      </c>
      <c r="B3435" s="45" t="s">
        <v>7803</v>
      </c>
      <c r="C3435" s="45" t="s">
        <v>7804</v>
      </c>
      <c r="D3435" s="45" t="s">
        <v>634</v>
      </c>
      <c r="E3435" s="45" t="s">
        <v>7805</v>
      </c>
      <c r="F3435" s="45" t="s">
        <v>38</v>
      </c>
      <c r="G3435" s="45" t="s">
        <v>665</v>
      </c>
      <c r="H3435" s="45" t="s">
        <v>982</v>
      </c>
      <c r="I3435" s="46">
        <v>5</v>
      </c>
      <c r="J3435" s="45"/>
    </row>
    <row r="3436" spans="1:10" ht="16.5" x14ac:dyDescent="0.25">
      <c r="A3436" s="45" t="s">
        <v>655</v>
      </c>
      <c r="B3436" s="45" t="s">
        <v>7803</v>
      </c>
      <c r="C3436" s="45" t="s">
        <v>7804</v>
      </c>
      <c r="D3436" s="45" t="s">
        <v>634</v>
      </c>
      <c r="E3436" s="45" t="s">
        <v>7805</v>
      </c>
      <c r="F3436" s="45" t="s">
        <v>38</v>
      </c>
      <c r="G3436" s="45" t="s">
        <v>667</v>
      </c>
      <c r="H3436" s="45" t="s">
        <v>983</v>
      </c>
      <c r="I3436" s="46">
        <v>0</v>
      </c>
      <c r="J3436" s="45"/>
    </row>
    <row r="3437" spans="1:10" ht="16.5" x14ac:dyDescent="0.25">
      <c r="A3437" s="45" t="s">
        <v>648</v>
      </c>
      <c r="B3437" s="45" t="s">
        <v>7806</v>
      </c>
      <c r="C3437" s="45" t="s">
        <v>7807</v>
      </c>
      <c r="D3437" s="45" t="s">
        <v>634</v>
      </c>
      <c r="E3437" s="45" t="s">
        <v>7808</v>
      </c>
      <c r="F3437" s="45" t="s">
        <v>473</v>
      </c>
      <c r="G3437" s="45" t="s">
        <v>636</v>
      </c>
      <c r="H3437" s="45" t="s">
        <v>7809</v>
      </c>
      <c r="I3437" s="46">
        <v>0</v>
      </c>
      <c r="J3437" s="45" t="s">
        <v>997</v>
      </c>
    </row>
    <row r="3438" spans="1:10" ht="16.5" x14ac:dyDescent="0.25">
      <c r="A3438" s="45" t="s">
        <v>648</v>
      </c>
      <c r="B3438" s="45" t="s">
        <v>268</v>
      </c>
      <c r="C3438" s="45" t="s">
        <v>7810</v>
      </c>
      <c r="D3438" s="45" t="s">
        <v>699</v>
      </c>
      <c r="E3438" s="45" t="s">
        <v>7811</v>
      </c>
      <c r="F3438" s="45" t="s">
        <v>50</v>
      </c>
      <c r="G3438" s="45" t="s">
        <v>683</v>
      </c>
      <c r="H3438" s="45" t="s">
        <v>701</v>
      </c>
      <c r="I3438" s="46">
        <v>0</v>
      </c>
      <c r="J3438" s="45" t="s">
        <v>7812</v>
      </c>
    </row>
    <row r="3439" spans="1:10" ht="16.5" x14ac:dyDescent="0.25">
      <c r="A3439" s="45" t="s">
        <v>648</v>
      </c>
      <c r="B3439" s="45" t="s">
        <v>268</v>
      </c>
      <c r="C3439" s="45" t="s">
        <v>7810</v>
      </c>
      <c r="D3439" s="45" t="s">
        <v>634</v>
      </c>
      <c r="E3439" s="45" t="s">
        <v>7811</v>
      </c>
      <c r="F3439" s="45" t="s">
        <v>50</v>
      </c>
      <c r="G3439" s="45" t="s">
        <v>674</v>
      </c>
      <c r="H3439" s="45" t="s">
        <v>7813</v>
      </c>
      <c r="I3439" s="46">
        <v>84</v>
      </c>
      <c r="J3439" s="45" t="s">
        <v>7814</v>
      </c>
    </row>
    <row r="3440" spans="1:10" ht="16.5" x14ac:dyDescent="0.25">
      <c r="A3440" s="45" t="s">
        <v>648</v>
      </c>
      <c r="B3440" s="45" t="s">
        <v>268</v>
      </c>
      <c r="C3440" s="45" t="s">
        <v>7810</v>
      </c>
      <c r="D3440" s="45" t="s">
        <v>699</v>
      </c>
      <c r="E3440" s="45" t="s">
        <v>7811</v>
      </c>
      <c r="F3440" s="45" t="s">
        <v>50</v>
      </c>
      <c r="G3440" s="45" t="s">
        <v>674</v>
      </c>
      <c r="H3440" s="45" t="s">
        <v>5469</v>
      </c>
      <c r="I3440" s="46">
        <v>300</v>
      </c>
      <c r="J3440" s="45" t="s">
        <v>7812</v>
      </c>
    </row>
    <row r="3441" spans="1:10" ht="16.5" x14ac:dyDescent="0.25">
      <c r="A3441" s="45" t="s">
        <v>631</v>
      </c>
      <c r="B3441" s="45" t="s">
        <v>7815</v>
      </c>
      <c r="C3441" s="45" t="s">
        <v>7816</v>
      </c>
      <c r="D3441" s="45" t="s">
        <v>634</v>
      </c>
      <c r="E3441" s="45" t="s">
        <v>7817</v>
      </c>
      <c r="F3441" s="45" t="s">
        <v>38</v>
      </c>
      <c r="G3441" s="45" t="s">
        <v>636</v>
      </c>
      <c r="H3441" s="45" t="s">
        <v>5183</v>
      </c>
      <c r="I3441" s="46">
        <v>4</v>
      </c>
      <c r="J3441" s="45"/>
    </row>
    <row r="3442" spans="1:10" ht="16.5" x14ac:dyDescent="0.25">
      <c r="A3442" s="45" t="s">
        <v>631</v>
      </c>
      <c r="B3442" s="45" t="s">
        <v>7818</v>
      </c>
      <c r="C3442" s="45" t="s">
        <v>7819</v>
      </c>
      <c r="D3442" s="45" t="s">
        <v>634</v>
      </c>
      <c r="E3442" s="45" t="s">
        <v>7820</v>
      </c>
      <c r="F3442" s="45" t="s">
        <v>38</v>
      </c>
      <c r="G3442" s="45" t="s">
        <v>636</v>
      </c>
      <c r="H3442" s="45" t="s">
        <v>890</v>
      </c>
      <c r="I3442" s="46">
        <v>1</v>
      </c>
      <c r="J3442" s="45"/>
    </row>
    <row r="3443" spans="1:10" ht="16.5" x14ac:dyDescent="0.25">
      <c r="A3443" s="45" t="s">
        <v>631</v>
      </c>
      <c r="B3443" s="45" t="s">
        <v>7821</v>
      </c>
      <c r="C3443" s="45" t="s">
        <v>7822</v>
      </c>
      <c r="D3443" s="45" t="s">
        <v>634</v>
      </c>
      <c r="E3443" s="45" t="s">
        <v>7823</v>
      </c>
      <c r="F3443" s="45" t="s">
        <v>38</v>
      </c>
      <c r="G3443" s="45" t="s">
        <v>674</v>
      </c>
      <c r="H3443" s="45" t="s">
        <v>1925</v>
      </c>
      <c r="I3443" s="46">
        <v>1</v>
      </c>
      <c r="J3443" s="45"/>
    </row>
    <row r="3444" spans="1:10" ht="16.5" x14ac:dyDescent="0.25">
      <c r="A3444" s="45" t="s">
        <v>631</v>
      </c>
      <c r="B3444" s="45" t="s">
        <v>7824</v>
      </c>
      <c r="C3444" s="45" t="s">
        <v>7825</v>
      </c>
      <c r="D3444" s="45" t="s">
        <v>634</v>
      </c>
      <c r="E3444" s="45" t="s">
        <v>7826</v>
      </c>
      <c r="F3444" s="45" t="s">
        <v>38</v>
      </c>
      <c r="G3444" s="45" t="s">
        <v>748</v>
      </c>
      <c r="H3444" s="45" t="s">
        <v>2766</v>
      </c>
      <c r="I3444" s="46">
        <v>2</v>
      </c>
      <c r="J3444" s="45"/>
    </row>
    <row r="3445" spans="1:10" ht="16.5" x14ac:dyDescent="0.25">
      <c r="A3445" s="45" t="s">
        <v>631</v>
      </c>
      <c r="B3445" s="45" t="s">
        <v>7824</v>
      </c>
      <c r="C3445" s="45" t="s">
        <v>7825</v>
      </c>
      <c r="D3445" s="45" t="s">
        <v>634</v>
      </c>
      <c r="E3445" s="45" t="s">
        <v>7826</v>
      </c>
      <c r="F3445" s="45" t="s">
        <v>38</v>
      </c>
      <c r="G3445" s="45" t="s">
        <v>636</v>
      </c>
      <c r="H3445" s="45" t="s">
        <v>1543</v>
      </c>
      <c r="I3445" s="46">
        <v>1</v>
      </c>
      <c r="J3445" s="45"/>
    </row>
    <row r="3446" spans="1:10" ht="16.5" x14ac:dyDescent="0.25">
      <c r="A3446" s="45" t="s">
        <v>631</v>
      </c>
      <c r="B3446" s="45" t="s">
        <v>7827</v>
      </c>
      <c r="C3446" s="45" t="s">
        <v>7828</v>
      </c>
      <c r="D3446" s="45" t="s">
        <v>634</v>
      </c>
      <c r="E3446" s="45" t="s">
        <v>7829</v>
      </c>
      <c r="F3446" s="45" t="s">
        <v>42</v>
      </c>
      <c r="G3446" s="45" t="s">
        <v>683</v>
      </c>
      <c r="H3446" s="45" t="s">
        <v>3150</v>
      </c>
      <c r="I3446" s="46">
        <v>2</v>
      </c>
      <c r="J3446" s="45"/>
    </row>
    <row r="3447" spans="1:10" ht="16.5" x14ac:dyDescent="0.25">
      <c r="A3447" s="45" t="s">
        <v>631</v>
      </c>
      <c r="B3447" s="45" t="s">
        <v>7830</v>
      </c>
      <c r="C3447" s="45" t="s">
        <v>7831</v>
      </c>
      <c r="D3447" s="45" t="s">
        <v>699</v>
      </c>
      <c r="E3447" s="45" t="s">
        <v>7832</v>
      </c>
      <c r="F3447" s="45" t="s">
        <v>38</v>
      </c>
      <c r="G3447" s="45" t="s">
        <v>646</v>
      </c>
      <c r="H3447" s="45" t="s">
        <v>713</v>
      </c>
      <c r="I3447" s="46">
        <v>35</v>
      </c>
      <c r="J3447" s="45"/>
    </row>
    <row r="3448" spans="1:10" ht="16.5" x14ac:dyDescent="0.25">
      <c r="A3448" s="45" t="s">
        <v>631</v>
      </c>
      <c r="B3448" s="45" t="s">
        <v>7833</v>
      </c>
      <c r="C3448" s="45" t="s">
        <v>7834</v>
      </c>
      <c r="D3448" s="45" t="s">
        <v>699</v>
      </c>
      <c r="E3448" s="45" t="s">
        <v>7835</v>
      </c>
      <c r="F3448" s="45" t="s">
        <v>50</v>
      </c>
      <c r="G3448" s="45" t="s">
        <v>683</v>
      </c>
      <c r="H3448" s="45" t="s">
        <v>701</v>
      </c>
      <c r="I3448" s="46">
        <v>0</v>
      </c>
      <c r="J3448" s="45"/>
    </row>
    <row r="3449" spans="1:10" ht="16.5" x14ac:dyDescent="0.25">
      <c r="A3449" s="45" t="s">
        <v>631</v>
      </c>
      <c r="B3449" s="45" t="s">
        <v>7833</v>
      </c>
      <c r="C3449" s="45" t="s">
        <v>7834</v>
      </c>
      <c r="D3449" s="45" t="s">
        <v>699</v>
      </c>
      <c r="E3449" s="45" t="s">
        <v>7835</v>
      </c>
      <c r="F3449" s="45" t="s">
        <v>50</v>
      </c>
      <c r="G3449" s="45" t="s">
        <v>636</v>
      </c>
      <c r="H3449" s="45" t="s">
        <v>759</v>
      </c>
      <c r="I3449" s="46">
        <v>100</v>
      </c>
      <c r="J3449" s="45"/>
    </row>
    <row r="3450" spans="1:10" ht="16.5" x14ac:dyDescent="0.25">
      <c r="A3450" s="45" t="s">
        <v>631</v>
      </c>
      <c r="B3450" s="45" t="s">
        <v>7836</v>
      </c>
      <c r="C3450" s="45" t="s">
        <v>7837</v>
      </c>
      <c r="D3450" s="45" t="s">
        <v>699</v>
      </c>
      <c r="E3450" s="45" t="s">
        <v>7838</v>
      </c>
      <c r="F3450" s="45" t="s">
        <v>38</v>
      </c>
      <c r="G3450" s="45" t="s">
        <v>646</v>
      </c>
      <c r="H3450" s="45" t="s">
        <v>7839</v>
      </c>
      <c r="I3450" s="46">
        <v>6</v>
      </c>
      <c r="J3450" s="45"/>
    </row>
    <row r="3451" spans="1:10" ht="16.5" x14ac:dyDescent="0.25">
      <c r="A3451" s="45" t="s">
        <v>631</v>
      </c>
      <c r="B3451" s="45" t="s">
        <v>7836</v>
      </c>
      <c r="C3451" s="45" t="s">
        <v>7837</v>
      </c>
      <c r="D3451" s="45" t="s">
        <v>699</v>
      </c>
      <c r="E3451" s="45" t="s">
        <v>7838</v>
      </c>
      <c r="F3451" s="45" t="s">
        <v>38</v>
      </c>
      <c r="G3451" s="45" t="s">
        <v>646</v>
      </c>
      <c r="H3451" s="45" t="s">
        <v>7840</v>
      </c>
      <c r="I3451" s="46">
        <v>0</v>
      </c>
      <c r="J3451" s="45"/>
    </row>
    <row r="3452" spans="1:10" ht="16.5" x14ac:dyDescent="0.25">
      <c r="A3452" s="45" t="s">
        <v>631</v>
      </c>
      <c r="B3452" s="45" t="s">
        <v>7841</v>
      </c>
      <c r="C3452" s="45" t="s">
        <v>7842</v>
      </c>
      <c r="D3452" s="45" t="s">
        <v>699</v>
      </c>
      <c r="E3452" s="45" t="s">
        <v>7843</v>
      </c>
      <c r="F3452" s="45" t="s">
        <v>50</v>
      </c>
      <c r="G3452" s="45" t="s">
        <v>683</v>
      </c>
      <c r="H3452" s="45" t="s">
        <v>701</v>
      </c>
      <c r="I3452" s="46">
        <v>0</v>
      </c>
      <c r="J3452" s="45"/>
    </row>
    <row r="3453" spans="1:10" ht="16.5" x14ac:dyDescent="0.25">
      <c r="A3453" s="45" t="s">
        <v>631</v>
      </c>
      <c r="B3453" s="45" t="s">
        <v>7844</v>
      </c>
      <c r="C3453" s="45" t="s">
        <v>1709</v>
      </c>
      <c r="D3453" s="45" t="s">
        <v>634</v>
      </c>
      <c r="E3453" s="45" t="s">
        <v>7845</v>
      </c>
      <c r="F3453" s="45" t="s">
        <v>38</v>
      </c>
      <c r="G3453" s="45" t="s">
        <v>646</v>
      </c>
      <c r="H3453" s="45" t="s">
        <v>1231</v>
      </c>
      <c r="I3453" s="46">
        <v>1</v>
      </c>
      <c r="J3453" s="45"/>
    </row>
    <row r="3454" spans="1:10" ht="16.5" x14ac:dyDescent="0.25">
      <c r="A3454" s="45" t="s">
        <v>631</v>
      </c>
      <c r="B3454" s="45" t="s">
        <v>7844</v>
      </c>
      <c r="C3454" s="45" t="s">
        <v>1709</v>
      </c>
      <c r="D3454" s="45" t="s">
        <v>634</v>
      </c>
      <c r="E3454" s="45" t="s">
        <v>7845</v>
      </c>
      <c r="F3454" s="45" t="s">
        <v>38</v>
      </c>
      <c r="G3454" s="45" t="s">
        <v>665</v>
      </c>
      <c r="H3454" s="45" t="s">
        <v>1232</v>
      </c>
      <c r="I3454" s="46">
        <v>1</v>
      </c>
      <c r="J3454" s="45"/>
    </row>
    <row r="3455" spans="1:10" ht="16.5" x14ac:dyDescent="0.25">
      <c r="A3455" s="45" t="s">
        <v>631</v>
      </c>
      <c r="B3455" s="45" t="s">
        <v>7846</v>
      </c>
      <c r="C3455" s="45" t="s">
        <v>7847</v>
      </c>
      <c r="D3455" s="45" t="s">
        <v>634</v>
      </c>
      <c r="E3455" s="45" t="s">
        <v>7848</v>
      </c>
      <c r="F3455" s="45" t="s">
        <v>38</v>
      </c>
      <c r="G3455" s="45" t="s">
        <v>636</v>
      </c>
      <c r="H3455" s="45" t="s">
        <v>5697</v>
      </c>
      <c r="I3455" s="46">
        <v>1</v>
      </c>
      <c r="J3455" s="45"/>
    </row>
    <row r="3456" spans="1:10" ht="16.5" x14ac:dyDescent="0.25">
      <c r="A3456" s="45" t="s">
        <v>631</v>
      </c>
      <c r="B3456" s="45" t="s">
        <v>7849</v>
      </c>
      <c r="C3456" s="45" t="s">
        <v>7850</v>
      </c>
      <c r="D3456" s="45" t="s">
        <v>634</v>
      </c>
      <c r="E3456" s="45" t="s">
        <v>7851</v>
      </c>
      <c r="F3456" s="45" t="s">
        <v>38</v>
      </c>
      <c r="G3456" s="45" t="s">
        <v>667</v>
      </c>
      <c r="H3456" s="45" t="s">
        <v>863</v>
      </c>
      <c r="I3456" s="46">
        <v>1</v>
      </c>
      <c r="J3456" s="45"/>
    </row>
    <row r="3457" spans="1:10" ht="16.5" x14ac:dyDescent="0.25">
      <c r="A3457" s="45" t="s">
        <v>631</v>
      </c>
      <c r="B3457" s="45" t="s">
        <v>7852</v>
      </c>
      <c r="C3457" s="45" t="s">
        <v>6688</v>
      </c>
      <c r="D3457" s="45" t="s">
        <v>634</v>
      </c>
      <c r="E3457" s="45" t="s">
        <v>3305</v>
      </c>
      <c r="F3457" s="45" t="s">
        <v>473</v>
      </c>
      <c r="G3457" s="45" t="s">
        <v>646</v>
      </c>
      <c r="H3457" s="45" t="s">
        <v>647</v>
      </c>
      <c r="I3457" s="46">
        <v>1</v>
      </c>
      <c r="J3457" s="45"/>
    </row>
    <row r="3458" spans="1:10" ht="16.5" x14ac:dyDescent="0.25">
      <c r="A3458" s="45" t="s">
        <v>808</v>
      </c>
      <c r="B3458" s="45" t="s">
        <v>7853</v>
      </c>
      <c r="C3458" s="45" t="s">
        <v>7531</v>
      </c>
      <c r="D3458" s="45" t="s">
        <v>699</v>
      </c>
      <c r="E3458" s="45" t="s">
        <v>7854</v>
      </c>
      <c r="F3458" s="45" t="s">
        <v>38</v>
      </c>
      <c r="G3458" s="45" t="s">
        <v>646</v>
      </c>
      <c r="H3458" s="45" t="s">
        <v>812</v>
      </c>
      <c r="I3458" s="46">
        <v>4</v>
      </c>
      <c r="J3458" s="45"/>
    </row>
    <row r="3459" spans="1:10" ht="16.5" x14ac:dyDescent="0.25">
      <c r="A3459" s="45" t="s">
        <v>648</v>
      </c>
      <c r="B3459" s="45" t="s">
        <v>530</v>
      </c>
      <c r="C3459" s="45" t="s">
        <v>7855</v>
      </c>
      <c r="D3459" s="45" t="s">
        <v>699</v>
      </c>
      <c r="E3459" s="45" t="s">
        <v>7856</v>
      </c>
      <c r="F3459" s="45" t="s">
        <v>50</v>
      </c>
      <c r="G3459" s="45" t="s">
        <v>663</v>
      </c>
      <c r="H3459" s="45" t="s">
        <v>2296</v>
      </c>
      <c r="I3459" s="46">
        <v>7</v>
      </c>
      <c r="J3459" s="45" t="s">
        <v>7857</v>
      </c>
    </row>
    <row r="3460" spans="1:10" ht="16.5" x14ac:dyDescent="0.25">
      <c r="A3460" s="45" t="s">
        <v>648</v>
      </c>
      <c r="B3460" s="45" t="s">
        <v>530</v>
      </c>
      <c r="C3460" s="45" t="s">
        <v>7855</v>
      </c>
      <c r="D3460" s="45" t="s">
        <v>699</v>
      </c>
      <c r="E3460" s="45" t="s">
        <v>7856</v>
      </c>
      <c r="F3460" s="45" t="s">
        <v>50</v>
      </c>
      <c r="G3460" s="45" t="s">
        <v>646</v>
      </c>
      <c r="H3460" s="45" t="s">
        <v>2297</v>
      </c>
      <c r="I3460" s="46">
        <v>8</v>
      </c>
      <c r="J3460" s="45" t="s">
        <v>7857</v>
      </c>
    </row>
    <row r="3461" spans="1:10" ht="16.5" x14ac:dyDescent="0.25">
      <c r="A3461" s="45" t="s">
        <v>648</v>
      </c>
      <c r="B3461" s="45" t="s">
        <v>530</v>
      </c>
      <c r="C3461" s="45" t="s">
        <v>7855</v>
      </c>
      <c r="D3461" s="45" t="s">
        <v>699</v>
      </c>
      <c r="E3461" s="45" t="s">
        <v>7856</v>
      </c>
      <c r="F3461" s="45" t="s">
        <v>50</v>
      </c>
      <c r="G3461" s="45" t="s">
        <v>683</v>
      </c>
      <c r="H3461" s="45" t="s">
        <v>701</v>
      </c>
      <c r="I3461" s="46">
        <v>0</v>
      </c>
      <c r="J3461" s="45" t="s">
        <v>7858</v>
      </c>
    </row>
    <row r="3462" spans="1:10" ht="16.5" x14ac:dyDescent="0.25">
      <c r="A3462" s="45" t="s">
        <v>648</v>
      </c>
      <c r="B3462" s="45" t="s">
        <v>530</v>
      </c>
      <c r="C3462" s="45" t="s">
        <v>7855</v>
      </c>
      <c r="D3462" s="45" t="s">
        <v>699</v>
      </c>
      <c r="E3462" s="45" t="s">
        <v>7856</v>
      </c>
      <c r="F3462" s="45" t="s">
        <v>50</v>
      </c>
      <c r="G3462" s="45" t="s">
        <v>683</v>
      </c>
      <c r="H3462" s="45" t="s">
        <v>701</v>
      </c>
      <c r="I3462" s="46">
        <v>0</v>
      </c>
      <c r="J3462" s="45" t="s">
        <v>7857</v>
      </c>
    </row>
    <row r="3463" spans="1:10" ht="16.5" x14ac:dyDescent="0.25">
      <c r="A3463" s="45" t="s">
        <v>648</v>
      </c>
      <c r="B3463" s="45" t="s">
        <v>530</v>
      </c>
      <c r="C3463" s="45" t="s">
        <v>7855</v>
      </c>
      <c r="D3463" s="45" t="s">
        <v>699</v>
      </c>
      <c r="E3463" s="45" t="s">
        <v>7856</v>
      </c>
      <c r="F3463" s="45" t="s">
        <v>50</v>
      </c>
      <c r="G3463" s="45" t="s">
        <v>683</v>
      </c>
      <c r="H3463" s="45" t="s">
        <v>2979</v>
      </c>
      <c r="I3463" s="46">
        <v>0</v>
      </c>
      <c r="J3463" s="45" t="s">
        <v>7857</v>
      </c>
    </row>
    <row r="3464" spans="1:10" ht="16.5" x14ac:dyDescent="0.25">
      <c r="A3464" s="45" t="s">
        <v>648</v>
      </c>
      <c r="B3464" s="45" t="s">
        <v>530</v>
      </c>
      <c r="C3464" s="45" t="s">
        <v>7855</v>
      </c>
      <c r="D3464" s="45" t="s">
        <v>699</v>
      </c>
      <c r="E3464" s="45" t="s">
        <v>7856</v>
      </c>
      <c r="F3464" s="45" t="s">
        <v>50</v>
      </c>
      <c r="G3464" s="45" t="s">
        <v>754</v>
      </c>
      <c r="H3464" s="45" t="s">
        <v>755</v>
      </c>
      <c r="I3464" s="46">
        <v>0</v>
      </c>
      <c r="J3464" s="45" t="s">
        <v>6840</v>
      </c>
    </row>
    <row r="3465" spans="1:10" ht="16.5" x14ac:dyDescent="0.25">
      <c r="A3465" s="45" t="s">
        <v>631</v>
      </c>
      <c r="B3465" s="45" t="s">
        <v>7859</v>
      </c>
      <c r="C3465" s="45" t="s">
        <v>7860</v>
      </c>
      <c r="D3465" s="45" t="s">
        <v>699</v>
      </c>
      <c r="E3465" s="45" t="s">
        <v>7861</v>
      </c>
      <c r="F3465" s="45" t="s">
        <v>38</v>
      </c>
      <c r="G3465" s="45" t="s">
        <v>646</v>
      </c>
      <c r="H3465" s="45" t="s">
        <v>4467</v>
      </c>
      <c r="I3465" s="46">
        <v>4</v>
      </c>
      <c r="J3465" s="45"/>
    </row>
    <row r="3466" spans="1:10" ht="16.5" x14ac:dyDescent="0.25">
      <c r="A3466" s="45" t="s">
        <v>631</v>
      </c>
      <c r="B3466" s="45" t="s">
        <v>7862</v>
      </c>
      <c r="C3466" s="45" t="s">
        <v>1113</v>
      </c>
      <c r="D3466" s="45" t="s">
        <v>634</v>
      </c>
      <c r="E3466" s="45" t="s">
        <v>7863</v>
      </c>
      <c r="F3466" s="45" t="s">
        <v>50</v>
      </c>
      <c r="G3466" s="45" t="s">
        <v>636</v>
      </c>
      <c r="H3466" s="45" t="s">
        <v>7784</v>
      </c>
      <c r="I3466" s="46">
        <v>10</v>
      </c>
      <c r="J3466" s="45"/>
    </row>
    <row r="3467" spans="1:10" ht="16.5" x14ac:dyDescent="0.25">
      <c r="A3467" s="45" t="s">
        <v>631</v>
      </c>
      <c r="B3467" s="45" t="s">
        <v>7864</v>
      </c>
      <c r="C3467" s="45" t="s">
        <v>7865</v>
      </c>
      <c r="D3467" s="45" t="s">
        <v>634</v>
      </c>
      <c r="E3467" s="45" t="s">
        <v>7866</v>
      </c>
      <c r="F3467" s="45" t="s">
        <v>50</v>
      </c>
      <c r="G3467" s="45" t="s">
        <v>667</v>
      </c>
      <c r="H3467" s="45" t="s">
        <v>1016</v>
      </c>
      <c r="I3467" s="46">
        <v>1</v>
      </c>
      <c r="J3467" s="45"/>
    </row>
    <row r="3468" spans="1:10" ht="16.5" x14ac:dyDescent="0.25">
      <c r="A3468" s="45" t="s">
        <v>648</v>
      </c>
      <c r="B3468" s="45" t="s">
        <v>7867</v>
      </c>
      <c r="C3468" s="45" t="s">
        <v>7868</v>
      </c>
      <c r="D3468" s="45" t="s">
        <v>634</v>
      </c>
      <c r="E3468" s="45" t="s">
        <v>7869</v>
      </c>
      <c r="F3468" s="45" t="s">
        <v>50</v>
      </c>
      <c r="G3468" s="45" t="s">
        <v>636</v>
      </c>
      <c r="H3468" s="45" t="s">
        <v>7870</v>
      </c>
      <c r="I3468" s="46">
        <v>0</v>
      </c>
      <c r="J3468" s="45" t="s">
        <v>957</v>
      </c>
    </row>
    <row r="3469" spans="1:10" ht="16.5" x14ac:dyDescent="0.25">
      <c r="A3469" s="45" t="s">
        <v>808</v>
      </c>
      <c r="B3469" s="45" t="s">
        <v>7871</v>
      </c>
      <c r="C3469" s="45" t="s">
        <v>7872</v>
      </c>
      <c r="D3469" s="45" t="s">
        <v>699</v>
      </c>
      <c r="E3469" s="45" t="s">
        <v>7873</v>
      </c>
      <c r="F3469" s="45" t="s">
        <v>473</v>
      </c>
      <c r="G3469" s="45" t="s">
        <v>646</v>
      </c>
      <c r="H3469" s="45" t="s">
        <v>713</v>
      </c>
      <c r="I3469" s="46">
        <v>0</v>
      </c>
      <c r="J3469" s="45"/>
    </row>
    <row r="3470" spans="1:10" ht="16.5" x14ac:dyDescent="0.25">
      <c r="A3470" s="45" t="s">
        <v>655</v>
      </c>
      <c r="B3470" s="45" t="s">
        <v>7874</v>
      </c>
      <c r="C3470" s="45" t="s">
        <v>657</v>
      </c>
      <c r="D3470" s="45" t="s">
        <v>634</v>
      </c>
      <c r="E3470" s="45" t="s">
        <v>658</v>
      </c>
      <c r="F3470" s="45" t="s">
        <v>473</v>
      </c>
      <c r="G3470" s="45" t="s">
        <v>659</v>
      </c>
      <c r="H3470" s="45" t="s">
        <v>660</v>
      </c>
      <c r="I3470" s="46">
        <v>0</v>
      </c>
      <c r="J3470" s="45"/>
    </row>
    <row r="3471" spans="1:10" ht="16.5" x14ac:dyDescent="0.25">
      <c r="A3471" s="45" t="s">
        <v>655</v>
      </c>
      <c r="B3471" s="45" t="s">
        <v>7874</v>
      </c>
      <c r="C3471" s="45" t="s">
        <v>657</v>
      </c>
      <c r="D3471" s="45" t="s">
        <v>634</v>
      </c>
      <c r="E3471" s="45" t="s">
        <v>658</v>
      </c>
      <c r="F3471" s="45" t="s">
        <v>473</v>
      </c>
      <c r="G3471" s="45" t="s">
        <v>659</v>
      </c>
      <c r="H3471" s="45" t="s">
        <v>661</v>
      </c>
      <c r="I3471" s="46">
        <v>1</v>
      </c>
      <c r="J3471" s="45"/>
    </row>
    <row r="3472" spans="1:10" ht="16.5" x14ac:dyDescent="0.25">
      <c r="A3472" s="45" t="s">
        <v>631</v>
      </c>
      <c r="B3472" s="45" t="s">
        <v>7875</v>
      </c>
      <c r="C3472" s="45" t="s">
        <v>7876</v>
      </c>
      <c r="D3472" s="45" t="s">
        <v>634</v>
      </c>
      <c r="E3472" s="45" t="s">
        <v>7877</v>
      </c>
      <c r="F3472" s="45" t="s">
        <v>473</v>
      </c>
      <c r="G3472" s="45" t="s">
        <v>636</v>
      </c>
      <c r="H3472" s="45" t="s">
        <v>1968</v>
      </c>
      <c r="I3472" s="46">
        <v>0</v>
      </c>
      <c r="J3472" s="45"/>
    </row>
    <row r="3473" spans="1:10" ht="16.5" x14ac:dyDescent="0.25">
      <c r="A3473" s="45" t="s">
        <v>631</v>
      </c>
      <c r="B3473" s="45" t="s">
        <v>7878</v>
      </c>
      <c r="C3473" s="45" t="s">
        <v>7879</v>
      </c>
      <c r="D3473" s="45" t="s">
        <v>634</v>
      </c>
      <c r="E3473" s="45" t="s">
        <v>7880</v>
      </c>
      <c r="F3473" s="45" t="s">
        <v>50</v>
      </c>
      <c r="G3473" s="45" t="s">
        <v>674</v>
      </c>
      <c r="H3473" s="45" t="s">
        <v>7881</v>
      </c>
      <c r="I3473" s="46">
        <v>2</v>
      </c>
      <c r="J3473" s="45"/>
    </row>
    <row r="3474" spans="1:10" ht="16.5" x14ac:dyDescent="0.25">
      <c r="A3474" s="45" t="s">
        <v>631</v>
      </c>
      <c r="B3474" s="45" t="s">
        <v>7878</v>
      </c>
      <c r="C3474" s="45" t="s">
        <v>7879</v>
      </c>
      <c r="D3474" s="45" t="s">
        <v>634</v>
      </c>
      <c r="E3474" s="45" t="s">
        <v>7880</v>
      </c>
      <c r="F3474" s="45" t="s">
        <v>50</v>
      </c>
      <c r="G3474" s="45" t="s">
        <v>748</v>
      </c>
      <c r="H3474" s="45" t="s">
        <v>2766</v>
      </c>
      <c r="I3474" s="46">
        <v>2</v>
      </c>
      <c r="J3474" s="45"/>
    </row>
    <row r="3475" spans="1:10" ht="16.5" x14ac:dyDescent="0.25">
      <c r="A3475" s="45" t="s">
        <v>631</v>
      </c>
      <c r="B3475" s="45" t="s">
        <v>7882</v>
      </c>
      <c r="C3475" s="45" t="s">
        <v>7883</v>
      </c>
      <c r="D3475" s="45" t="s">
        <v>634</v>
      </c>
      <c r="E3475" s="45" t="s">
        <v>7884</v>
      </c>
      <c r="F3475" s="45" t="s">
        <v>38</v>
      </c>
      <c r="G3475" s="45" t="s">
        <v>674</v>
      </c>
      <c r="H3475" s="45" t="s">
        <v>2710</v>
      </c>
      <c r="I3475" s="46">
        <v>1</v>
      </c>
      <c r="J3475" s="45"/>
    </row>
    <row r="3476" spans="1:10" ht="16.5" x14ac:dyDescent="0.25">
      <c r="A3476" s="45" t="s">
        <v>631</v>
      </c>
      <c r="B3476" s="45" t="s">
        <v>7882</v>
      </c>
      <c r="C3476" s="45" t="s">
        <v>7883</v>
      </c>
      <c r="D3476" s="45" t="s">
        <v>634</v>
      </c>
      <c r="E3476" s="45" t="s">
        <v>7884</v>
      </c>
      <c r="F3476" s="45" t="s">
        <v>38</v>
      </c>
      <c r="G3476" s="45" t="s">
        <v>636</v>
      </c>
      <c r="H3476" s="45" t="s">
        <v>718</v>
      </c>
      <c r="I3476" s="46">
        <v>0</v>
      </c>
      <c r="J3476" s="45"/>
    </row>
    <row r="3477" spans="1:10" ht="16.5" x14ac:dyDescent="0.25">
      <c r="A3477" s="45" t="s">
        <v>631</v>
      </c>
      <c r="B3477" s="45" t="s">
        <v>7885</v>
      </c>
      <c r="C3477" s="45" t="s">
        <v>2428</v>
      </c>
      <c r="D3477" s="45" t="s">
        <v>634</v>
      </c>
      <c r="E3477" s="45" t="s">
        <v>7886</v>
      </c>
      <c r="F3477" s="45" t="s">
        <v>38</v>
      </c>
      <c r="G3477" s="45" t="s">
        <v>636</v>
      </c>
      <c r="H3477" s="45" t="s">
        <v>2430</v>
      </c>
      <c r="I3477" s="46">
        <v>1</v>
      </c>
      <c r="J3477" s="45"/>
    </row>
    <row r="3478" spans="1:10" ht="16.5" x14ac:dyDescent="0.25">
      <c r="A3478" s="45" t="s">
        <v>631</v>
      </c>
      <c r="B3478" s="45" t="s">
        <v>7887</v>
      </c>
      <c r="C3478" s="45" t="s">
        <v>7888</v>
      </c>
      <c r="D3478" s="45" t="s">
        <v>634</v>
      </c>
      <c r="E3478" s="45" t="s">
        <v>7889</v>
      </c>
      <c r="F3478" s="45" t="s">
        <v>50</v>
      </c>
      <c r="G3478" s="45" t="s">
        <v>748</v>
      </c>
      <c r="H3478" s="45" t="s">
        <v>1056</v>
      </c>
      <c r="I3478" s="46">
        <v>1</v>
      </c>
      <c r="J3478" s="45"/>
    </row>
    <row r="3479" spans="1:10" ht="16.5" x14ac:dyDescent="0.25">
      <c r="A3479" s="45" t="s">
        <v>631</v>
      </c>
      <c r="B3479" s="45" t="s">
        <v>7890</v>
      </c>
      <c r="C3479" s="45" t="s">
        <v>7891</v>
      </c>
      <c r="D3479" s="45" t="s">
        <v>634</v>
      </c>
      <c r="E3479" s="45" t="s">
        <v>7892</v>
      </c>
      <c r="F3479" s="45" t="s">
        <v>50</v>
      </c>
      <c r="G3479" s="45" t="s">
        <v>667</v>
      </c>
      <c r="H3479" s="45" t="s">
        <v>1016</v>
      </c>
      <c r="I3479" s="46">
        <v>9</v>
      </c>
      <c r="J3479" s="45"/>
    </row>
    <row r="3480" spans="1:10" ht="16.5" x14ac:dyDescent="0.25">
      <c r="A3480" s="45" t="s">
        <v>631</v>
      </c>
      <c r="B3480" s="45" t="s">
        <v>7893</v>
      </c>
      <c r="C3480" s="45" t="s">
        <v>7894</v>
      </c>
      <c r="D3480" s="45" t="s">
        <v>634</v>
      </c>
      <c r="E3480" s="45" t="s">
        <v>7895</v>
      </c>
      <c r="F3480" s="45" t="s">
        <v>50</v>
      </c>
      <c r="G3480" s="45" t="s">
        <v>674</v>
      </c>
      <c r="H3480" s="45" t="s">
        <v>7896</v>
      </c>
      <c r="I3480" s="46">
        <v>1</v>
      </c>
      <c r="J3480" s="45"/>
    </row>
    <row r="3481" spans="1:10" ht="16.5" x14ac:dyDescent="0.25">
      <c r="A3481" s="45" t="s">
        <v>631</v>
      </c>
      <c r="B3481" s="45" t="s">
        <v>7893</v>
      </c>
      <c r="C3481" s="45" t="s">
        <v>7894</v>
      </c>
      <c r="D3481" s="45" t="s">
        <v>634</v>
      </c>
      <c r="E3481" s="45" t="s">
        <v>7895</v>
      </c>
      <c r="F3481" s="45" t="s">
        <v>50</v>
      </c>
      <c r="G3481" s="45" t="s">
        <v>746</v>
      </c>
      <c r="H3481" s="45" t="s">
        <v>747</v>
      </c>
      <c r="I3481" s="46">
        <v>1</v>
      </c>
      <c r="J3481" s="45"/>
    </row>
    <row r="3482" spans="1:10" ht="16.5" x14ac:dyDescent="0.25">
      <c r="A3482" s="45" t="s">
        <v>631</v>
      </c>
      <c r="B3482" s="45" t="s">
        <v>7893</v>
      </c>
      <c r="C3482" s="45" t="s">
        <v>7894</v>
      </c>
      <c r="D3482" s="45" t="s">
        <v>634</v>
      </c>
      <c r="E3482" s="45" t="s">
        <v>7895</v>
      </c>
      <c r="F3482" s="45" t="s">
        <v>50</v>
      </c>
      <c r="G3482" s="45" t="s">
        <v>748</v>
      </c>
      <c r="H3482" s="45" t="s">
        <v>749</v>
      </c>
      <c r="I3482" s="46">
        <v>1</v>
      </c>
      <c r="J3482" s="45"/>
    </row>
    <row r="3483" spans="1:10" ht="16.5" x14ac:dyDescent="0.25">
      <c r="A3483" s="45" t="s">
        <v>631</v>
      </c>
      <c r="B3483" s="45" t="s">
        <v>7897</v>
      </c>
      <c r="C3483" s="45" t="s">
        <v>7898</v>
      </c>
      <c r="D3483" s="45" t="s">
        <v>634</v>
      </c>
      <c r="E3483" s="45" t="s">
        <v>7899</v>
      </c>
      <c r="F3483" s="45" t="s">
        <v>50</v>
      </c>
      <c r="G3483" s="45" t="s">
        <v>683</v>
      </c>
      <c r="H3483" s="45" t="s">
        <v>684</v>
      </c>
      <c r="I3483" s="46">
        <v>3</v>
      </c>
      <c r="J3483" s="45"/>
    </row>
    <row r="3484" spans="1:10" ht="16.5" x14ac:dyDescent="0.25">
      <c r="A3484" s="45" t="s">
        <v>648</v>
      </c>
      <c r="B3484" s="45" t="s">
        <v>7900</v>
      </c>
      <c r="C3484" s="45" t="s">
        <v>7901</v>
      </c>
      <c r="D3484" s="45" t="s">
        <v>634</v>
      </c>
      <c r="E3484" s="45" t="s">
        <v>7902</v>
      </c>
      <c r="F3484" s="45" t="s">
        <v>47</v>
      </c>
      <c r="G3484" s="45" t="s">
        <v>652</v>
      </c>
      <c r="H3484" s="45" t="s">
        <v>7903</v>
      </c>
      <c r="I3484" s="46">
        <v>0</v>
      </c>
      <c r="J3484" s="45" t="s">
        <v>1011</v>
      </c>
    </row>
    <row r="3485" spans="1:10" ht="16.5" x14ac:dyDescent="0.25">
      <c r="A3485" s="45" t="s">
        <v>648</v>
      </c>
      <c r="B3485" s="45" t="s">
        <v>7900</v>
      </c>
      <c r="C3485" s="45" t="s">
        <v>7901</v>
      </c>
      <c r="D3485" s="45" t="s">
        <v>634</v>
      </c>
      <c r="E3485" s="45" t="s">
        <v>7902</v>
      </c>
      <c r="F3485" s="45" t="s">
        <v>47</v>
      </c>
      <c r="G3485" s="45" t="s">
        <v>652</v>
      </c>
      <c r="H3485" s="45" t="s">
        <v>7904</v>
      </c>
      <c r="I3485" s="46">
        <v>1</v>
      </c>
      <c r="J3485" s="45" t="s">
        <v>1011</v>
      </c>
    </row>
    <row r="3486" spans="1:10" ht="16.5" x14ac:dyDescent="0.25">
      <c r="A3486" s="45" t="s">
        <v>631</v>
      </c>
      <c r="B3486" s="45" t="s">
        <v>7905</v>
      </c>
      <c r="C3486" s="45" t="s">
        <v>7906</v>
      </c>
      <c r="D3486" s="45" t="s">
        <v>699</v>
      </c>
      <c r="E3486" s="45" t="s">
        <v>7907</v>
      </c>
      <c r="F3486" s="45" t="s">
        <v>50</v>
      </c>
      <c r="G3486" s="45" t="s">
        <v>683</v>
      </c>
      <c r="H3486" s="45" t="s">
        <v>701</v>
      </c>
      <c r="I3486" s="46">
        <v>0</v>
      </c>
      <c r="J3486" s="45"/>
    </row>
    <row r="3487" spans="1:10" ht="16.5" x14ac:dyDescent="0.25">
      <c r="A3487" s="45" t="s">
        <v>631</v>
      </c>
      <c r="B3487" s="45" t="s">
        <v>7905</v>
      </c>
      <c r="C3487" s="45" t="s">
        <v>7906</v>
      </c>
      <c r="D3487" s="45" t="s">
        <v>699</v>
      </c>
      <c r="E3487" s="45" t="s">
        <v>7907</v>
      </c>
      <c r="F3487" s="45" t="s">
        <v>50</v>
      </c>
      <c r="G3487" s="45" t="s">
        <v>636</v>
      </c>
      <c r="H3487" s="45" t="s">
        <v>717</v>
      </c>
      <c r="I3487" s="46">
        <v>48</v>
      </c>
      <c r="J3487" s="45"/>
    </row>
    <row r="3488" spans="1:10" ht="16.5" x14ac:dyDescent="0.25">
      <c r="A3488" s="45" t="s">
        <v>631</v>
      </c>
      <c r="B3488" s="45" t="s">
        <v>7908</v>
      </c>
      <c r="C3488" s="45" t="s">
        <v>7909</v>
      </c>
      <c r="D3488" s="45" t="s">
        <v>634</v>
      </c>
      <c r="E3488" s="45" t="s">
        <v>7910</v>
      </c>
      <c r="F3488" s="45" t="s">
        <v>50</v>
      </c>
      <c r="G3488" s="45" t="s">
        <v>636</v>
      </c>
      <c r="H3488" s="45" t="s">
        <v>3947</v>
      </c>
      <c r="I3488" s="46">
        <v>40</v>
      </c>
      <c r="J3488" s="45"/>
    </row>
    <row r="3489" spans="1:10" ht="16.5" x14ac:dyDescent="0.25">
      <c r="A3489" s="45" t="s">
        <v>808</v>
      </c>
      <c r="B3489" s="45" t="s">
        <v>7911</v>
      </c>
      <c r="C3489" s="45" t="s">
        <v>875</v>
      </c>
      <c r="D3489" s="45" t="s">
        <v>634</v>
      </c>
      <c r="E3489" s="45" t="s">
        <v>876</v>
      </c>
      <c r="F3489" s="45" t="s">
        <v>473</v>
      </c>
      <c r="G3489" s="45" t="s">
        <v>659</v>
      </c>
      <c r="H3489" s="45" t="s">
        <v>7912</v>
      </c>
      <c r="I3489" s="46">
        <v>0</v>
      </c>
      <c r="J3489" s="45"/>
    </row>
    <row r="3490" spans="1:10" ht="16.5" x14ac:dyDescent="0.25">
      <c r="A3490" s="45" t="s">
        <v>631</v>
      </c>
      <c r="B3490" s="45" t="s">
        <v>7913</v>
      </c>
      <c r="C3490" s="45" t="s">
        <v>7914</v>
      </c>
      <c r="D3490" s="45" t="s">
        <v>813</v>
      </c>
      <c r="E3490" s="45" t="s">
        <v>7915</v>
      </c>
      <c r="F3490" s="45" t="s">
        <v>38</v>
      </c>
      <c r="G3490" s="45" t="s">
        <v>659</v>
      </c>
      <c r="H3490" s="45" t="s">
        <v>5678</v>
      </c>
      <c r="I3490" s="46">
        <v>2</v>
      </c>
      <c r="J3490" s="45"/>
    </row>
    <row r="3491" spans="1:10" ht="16.5" x14ac:dyDescent="0.25">
      <c r="A3491" s="45" t="s">
        <v>631</v>
      </c>
      <c r="B3491" s="45" t="s">
        <v>7913</v>
      </c>
      <c r="C3491" s="45" t="s">
        <v>7914</v>
      </c>
      <c r="D3491" s="45" t="s">
        <v>813</v>
      </c>
      <c r="E3491" s="45" t="s">
        <v>7915</v>
      </c>
      <c r="F3491" s="45" t="s">
        <v>38</v>
      </c>
      <c r="G3491" s="45" t="s">
        <v>646</v>
      </c>
      <c r="H3491" s="45" t="s">
        <v>6151</v>
      </c>
      <c r="I3491" s="46">
        <v>2</v>
      </c>
      <c r="J3491" s="45"/>
    </row>
    <row r="3492" spans="1:10" ht="16.5" x14ac:dyDescent="0.25">
      <c r="A3492" s="45" t="s">
        <v>631</v>
      </c>
      <c r="B3492" s="45" t="s">
        <v>7916</v>
      </c>
      <c r="C3492" s="45" t="s">
        <v>7917</v>
      </c>
      <c r="D3492" s="45" t="s">
        <v>634</v>
      </c>
      <c r="E3492" s="45" t="s">
        <v>7918</v>
      </c>
      <c r="F3492" s="45" t="s">
        <v>50</v>
      </c>
      <c r="G3492" s="45" t="s">
        <v>683</v>
      </c>
      <c r="H3492" s="45" t="s">
        <v>684</v>
      </c>
      <c r="I3492" s="46">
        <v>1</v>
      </c>
      <c r="J3492" s="45"/>
    </row>
    <row r="3493" spans="1:10" ht="16.5" x14ac:dyDescent="0.25">
      <c r="A3493" s="45" t="s">
        <v>631</v>
      </c>
      <c r="B3493" s="45" t="s">
        <v>7919</v>
      </c>
      <c r="C3493" s="45" t="s">
        <v>4832</v>
      </c>
      <c r="D3493" s="45" t="s">
        <v>634</v>
      </c>
      <c r="E3493" s="45" t="s">
        <v>7497</v>
      </c>
      <c r="F3493" s="45" t="s">
        <v>38</v>
      </c>
      <c r="G3493" s="45" t="s">
        <v>738</v>
      </c>
      <c r="H3493" s="45" t="s">
        <v>4834</v>
      </c>
      <c r="I3493" s="46">
        <v>6</v>
      </c>
      <c r="J3493" s="45"/>
    </row>
    <row r="3494" spans="1:10" ht="16.5" x14ac:dyDescent="0.25">
      <c r="A3494" s="45" t="s">
        <v>631</v>
      </c>
      <c r="B3494" s="45" t="s">
        <v>7920</v>
      </c>
      <c r="C3494" s="45" t="s">
        <v>7921</v>
      </c>
      <c r="D3494" s="45" t="s">
        <v>634</v>
      </c>
      <c r="E3494" s="45" t="s">
        <v>7922</v>
      </c>
      <c r="F3494" s="45" t="s">
        <v>38</v>
      </c>
      <c r="G3494" s="45" t="s">
        <v>641</v>
      </c>
      <c r="H3494" s="45" t="s">
        <v>794</v>
      </c>
      <c r="I3494" s="46">
        <v>32</v>
      </c>
      <c r="J3494" s="45"/>
    </row>
    <row r="3495" spans="1:10" ht="16.5" x14ac:dyDescent="0.25">
      <c r="A3495" s="45" t="s">
        <v>631</v>
      </c>
      <c r="B3495" s="45" t="s">
        <v>7920</v>
      </c>
      <c r="C3495" s="45" t="s">
        <v>7921</v>
      </c>
      <c r="D3495" s="45" t="s">
        <v>634</v>
      </c>
      <c r="E3495" s="45" t="s">
        <v>7922</v>
      </c>
      <c r="F3495" s="45" t="s">
        <v>38</v>
      </c>
      <c r="G3495" s="45" t="s">
        <v>667</v>
      </c>
      <c r="H3495" s="45" t="s">
        <v>1291</v>
      </c>
      <c r="I3495" s="46">
        <v>23</v>
      </c>
      <c r="J3495" s="45"/>
    </row>
    <row r="3496" spans="1:10" ht="16.5" x14ac:dyDescent="0.25">
      <c r="A3496" s="45" t="s">
        <v>655</v>
      </c>
      <c r="B3496" s="45" t="s">
        <v>7923</v>
      </c>
      <c r="C3496" s="45" t="s">
        <v>6793</v>
      </c>
      <c r="D3496" s="45" t="s">
        <v>634</v>
      </c>
      <c r="E3496" s="45" t="s">
        <v>6794</v>
      </c>
      <c r="F3496" s="45" t="s">
        <v>473</v>
      </c>
      <c r="G3496" s="45" t="s">
        <v>659</v>
      </c>
      <c r="H3496" s="45" t="s">
        <v>2304</v>
      </c>
      <c r="I3496" s="46">
        <v>0</v>
      </c>
      <c r="J3496" s="45"/>
    </row>
    <row r="3497" spans="1:10" ht="16.5" x14ac:dyDescent="0.25">
      <c r="A3497" s="45" t="s">
        <v>655</v>
      </c>
      <c r="B3497" s="45" t="s">
        <v>7923</v>
      </c>
      <c r="C3497" s="45" t="s">
        <v>6793</v>
      </c>
      <c r="D3497" s="45" t="s">
        <v>634</v>
      </c>
      <c r="E3497" s="45" t="s">
        <v>6794</v>
      </c>
      <c r="F3497" s="45" t="s">
        <v>473</v>
      </c>
      <c r="G3497" s="45" t="s">
        <v>659</v>
      </c>
      <c r="H3497" s="45" t="s">
        <v>2305</v>
      </c>
      <c r="I3497" s="46">
        <v>0</v>
      </c>
      <c r="J3497" s="45"/>
    </row>
    <row r="3498" spans="1:10" ht="16.5" x14ac:dyDescent="0.25">
      <c r="A3498" s="45" t="s">
        <v>655</v>
      </c>
      <c r="B3498" s="45" t="s">
        <v>7923</v>
      </c>
      <c r="C3498" s="45" t="s">
        <v>6793</v>
      </c>
      <c r="D3498" s="45" t="s">
        <v>634</v>
      </c>
      <c r="E3498" s="45" t="s">
        <v>6794</v>
      </c>
      <c r="F3498" s="45" t="s">
        <v>473</v>
      </c>
      <c r="G3498" s="45" t="s">
        <v>665</v>
      </c>
      <c r="H3498" s="45" t="s">
        <v>982</v>
      </c>
      <c r="I3498" s="46">
        <v>1</v>
      </c>
      <c r="J3498" s="45"/>
    </row>
    <row r="3499" spans="1:10" ht="16.5" x14ac:dyDescent="0.25">
      <c r="A3499" s="45" t="s">
        <v>655</v>
      </c>
      <c r="B3499" s="45" t="s">
        <v>7923</v>
      </c>
      <c r="C3499" s="45" t="s">
        <v>6793</v>
      </c>
      <c r="D3499" s="45" t="s">
        <v>634</v>
      </c>
      <c r="E3499" s="45" t="s">
        <v>6794</v>
      </c>
      <c r="F3499" s="45" t="s">
        <v>473</v>
      </c>
      <c r="G3499" s="45" t="s">
        <v>667</v>
      </c>
      <c r="H3499" s="45" t="s">
        <v>983</v>
      </c>
      <c r="I3499" s="46">
        <v>0</v>
      </c>
      <c r="J3499" s="45"/>
    </row>
    <row r="3500" spans="1:10" ht="16.5" x14ac:dyDescent="0.25">
      <c r="A3500" s="45" t="s">
        <v>631</v>
      </c>
      <c r="B3500" s="45" t="s">
        <v>7924</v>
      </c>
      <c r="C3500" s="45" t="s">
        <v>7925</v>
      </c>
      <c r="D3500" s="45" t="s">
        <v>634</v>
      </c>
      <c r="E3500" s="45" t="s">
        <v>7926</v>
      </c>
      <c r="F3500" s="45" t="s">
        <v>50</v>
      </c>
      <c r="G3500" s="45" t="s">
        <v>674</v>
      </c>
      <c r="H3500" s="45" t="s">
        <v>1391</v>
      </c>
      <c r="I3500" s="46">
        <v>1</v>
      </c>
      <c r="J3500" s="45"/>
    </row>
    <row r="3501" spans="1:10" ht="16.5" x14ac:dyDescent="0.25">
      <c r="A3501" s="45" t="s">
        <v>631</v>
      </c>
      <c r="B3501" s="45" t="s">
        <v>7927</v>
      </c>
      <c r="C3501" s="45" t="s">
        <v>1493</v>
      </c>
      <c r="D3501" s="45" t="s">
        <v>634</v>
      </c>
      <c r="E3501" s="45" t="s">
        <v>7928</v>
      </c>
      <c r="F3501" s="45" t="s">
        <v>38</v>
      </c>
      <c r="G3501" s="45" t="s">
        <v>646</v>
      </c>
      <c r="H3501" s="45" t="s">
        <v>897</v>
      </c>
      <c r="I3501" s="46">
        <v>1</v>
      </c>
      <c r="J3501" s="45"/>
    </row>
    <row r="3502" spans="1:10" ht="16.5" x14ac:dyDescent="0.25">
      <c r="A3502" s="45" t="s">
        <v>631</v>
      </c>
      <c r="B3502" s="45" t="s">
        <v>7927</v>
      </c>
      <c r="C3502" s="45" t="s">
        <v>1493</v>
      </c>
      <c r="D3502" s="45" t="s">
        <v>634</v>
      </c>
      <c r="E3502" s="45" t="s">
        <v>7928</v>
      </c>
      <c r="F3502" s="45" t="s">
        <v>38</v>
      </c>
      <c r="G3502" s="45" t="s">
        <v>665</v>
      </c>
      <c r="H3502" s="45" t="s">
        <v>1232</v>
      </c>
      <c r="I3502" s="46">
        <v>1</v>
      </c>
      <c r="J3502" s="45"/>
    </row>
    <row r="3503" spans="1:10" ht="16.5" x14ac:dyDescent="0.25">
      <c r="A3503" s="45" t="s">
        <v>631</v>
      </c>
      <c r="B3503" s="45" t="s">
        <v>7929</v>
      </c>
      <c r="C3503" s="45" t="s">
        <v>1222</v>
      </c>
      <c r="D3503" s="45" t="s">
        <v>634</v>
      </c>
      <c r="E3503" s="45" t="s">
        <v>7930</v>
      </c>
      <c r="F3503" s="45" t="s">
        <v>38</v>
      </c>
      <c r="G3503" s="45" t="s">
        <v>667</v>
      </c>
      <c r="H3503" s="45" t="s">
        <v>668</v>
      </c>
      <c r="I3503" s="46">
        <v>2</v>
      </c>
      <c r="J3503" s="45"/>
    </row>
    <row r="3504" spans="1:10" ht="16.5" x14ac:dyDescent="0.25">
      <c r="A3504" s="45" t="s">
        <v>631</v>
      </c>
      <c r="B3504" s="45" t="s">
        <v>7931</v>
      </c>
      <c r="C3504" s="45" t="s">
        <v>7932</v>
      </c>
      <c r="D3504" s="45" t="s">
        <v>634</v>
      </c>
      <c r="E3504" s="45" t="s">
        <v>6657</v>
      </c>
      <c r="F3504" s="45" t="s">
        <v>38</v>
      </c>
      <c r="G3504" s="45" t="s">
        <v>667</v>
      </c>
      <c r="H3504" s="45" t="s">
        <v>1016</v>
      </c>
      <c r="I3504" s="46">
        <v>1</v>
      </c>
      <c r="J3504" s="45"/>
    </row>
    <row r="3505" spans="1:10" ht="16.5" x14ac:dyDescent="0.25">
      <c r="A3505" s="45" t="s">
        <v>631</v>
      </c>
      <c r="B3505" s="45" t="s">
        <v>201</v>
      </c>
      <c r="C3505" s="45" t="s">
        <v>7933</v>
      </c>
      <c r="D3505" s="45" t="s">
        <v>699</v>
      </c>
      <c r="E3505" s="45" t="s">
        <v>7934</v>
      </c>
      <c r="F3505" s="45" t="s">
        <v>50</v>
      </c>
      <c r="G3505" s="45" t="s">
        <v>663</v>
      </c>
      <c r="H3505" s="45" t="s">
        <v>2296</v>
      </c>
      <c r="I3505" s="46">
        <v>50</v>
      </c>
      <c r="J3505" s="45"/>
    </row>
    <row r="3506" spans="1:10" ht="16.5" x14ac:dyDescent="0.25">
      <c r="A3506" s="45" t="s">
        <v>631</v>
      </c>
      <c r="B3506" s="45" t="s">
        <v>201</v>
      </c>
      <c r="C3506" s="45" t="s">
        <v>7933</v>
      </c>
      <c r="D3506" s="45" t="s">
        <v>699</v>
      </c>
      <c r="E3506" s="45" t="s">
        <v>7934</v>
      </c>
      <c r="F3506" s="45" t="s">
        <v>50</v>
      </c>
      <c r="G3506" s="45" t="s">
        <v>646</v>
      </c>
      <c r="H3506" s="45" t="s">
        <v>2297</v>
      </c>
      <c r="I3506" s="46">
        <v>50</v>
      </c>
      <c r="J3506" s="45"/>
    </row>
    <row r="3507" spans="1:10" ht="16.5" x14ac:dyDescent="0.25">
      <c r="A3507" s="45" t="s">
        <v>631</v>
      </c>
      <c r="B3507" s="45" t="s">
        <v>201</v>
      </c>
      <c r="C3507" s="45" t="s">
        <v>7933</v>
      </c>
      <c r="D3507" s="45" t="s">
        <v>699</v>
      </c>
      <c r="E3507" s="45" t="s">
        <v>7934</v>
      </c>
      <c r="F3507" s="45" t="s">
        <v>50</v>
      </c>
      <c r="G3507" s="45" t="s">
        <v>683</v>
      </c>
      <c r="H3507" s="45" t="s">
        <v>701</v>
      </c>
      <c r="I3507" s="46">
        <v>0</v>
      </c>
      <c r="J3507" s="45"/>
    </row>
    <row r="3508" spans="1:10" ht="16.5" x14ac:dyDescent="0.25">
      <c r="A3508" s="45" t="s">
        <v>631</v>
      </c>
      <c r="B3508" s="45" t="s">
        <v>7935</v>
      </c>
      <c r="C3508" s="45" t="s">
        <v>7936</v>
      </c>
      <c r="D3508" s="45" t="s">
        <v>634</v>
      </c>
      <c r="E3508" s="45" t="s">
        <v>7937</v>
      </c>
      <c r="F3508" s="45" t="s">
        <v>38</v>
      </c>
      <c r="G3508" s="45" t="s">
        <v>674</v>
      </c>
      <c r="H3508" s="45" t="s">
        <v>3739</v>
      </c>
      <c r="I3508" s="46">
        <v>1</v>
      </c>
      <c r="J3508" s="45"/>
    </row>
    <row r="3509" spans="1:10" ht="16.5" x14ac:dyDescent="0.25">
      <c r="A3509" s="45" t="s">
        <v>631</v>
      </c>
      <c r="B3509" s="45" t="s">
        <v>7938</v>
      </c>
      <c r="C3509" s="45" t="s">
        <v>7939</v>
      </c>
      <c r="D3509" s="45" t="s">
        <v>699</v>
      </c>
      <c r="E3509" s="45" t="s">
        <v>7940</v>
      </c>
      <c r="F3509" s="45" t="s">
        <v>38</v>
      </c>
      <c r="G3509" s="45" t="s">
        <v>646</v>
      </c>
      <c r="H3509" s="45" t="s">
        <v>713</v>
      </c>
      <c r="I3509" s="46">
        <v>70</v>
      </c>
      <c r="J3509" s="45"/>
    </row>
    <row r="3510" spans="1:10" ht="16.5" x14ac:dyDescent="0.25">
      <c r="A3510" s="45" t="s">
        <v>631</v>
      </c>
      <c r="B3510" s="45" t="s">
        <v>7941</v>
      </c>
      <c r="C3510" s="45" t="s">
        <v>7942</v>
      </c>
      <c r="D3510" s="45" t="s">
        <v>634</v>
      </c>
      <c r="E3510" s="45" t="s">
        <v>7943</v>
      </c>
      <c r="F3510" s="45" t="s">
        <v>473</v>
      </c>
      <c r="G3510" s="45" t="s">
        <v>738</v>
      </c>
      <c r="H3510" s="45" t="s">
        <v>799</v>
      </c>
      <c r="I3510" s="46">
        <v>14</v>
      </c>
      <c r="J3510" s="45"/>
    </row>
    <row r="3511" spans="1:10" ht="16.5" x14ac:dyDescent="0.25">
      <c r="A3511" s="45" t="s">
        <v>631</v>
      </c>
      <c r="B3511" s="45" t="s">
        <v>7944</v>
      </c>
      <c r="C3511" s="45" t="s">
        <v>7945</v>
      </c>
      <c r="D3511" s="45" t="s">
        <v>699</v>
      </c>
      <c r="E3511" s="45" t="s">
        <v>7946</v>
      </c>
      <c r="F3511" s="45" t="s">
        <v>38</v>
      </c>
      <c r="G3511" s="45" t="s">
        <v>646</v>
      </c>
      <c r="H3511" s="45" t="s">
        <v>713</v>
      </c>
      <c r="I3511" s="46">
        <v>0</v>
      </c>
      <c r="J3511" s="45"/>
    </row>
    <row r="3512" spans="1:10" ht="16.5" x14ac:dyDescent="0.25">
      <c r="A3512" s="45" t="s">
        <v>631</v>
      </c>
      <c r="B3512" s="45" t="s">
        <v>7947</v>
      </c>
      <c r="C3512" s="45" t="s">
        <v>7948</v>
      </c>
      <c r="D3512" s="45" t="s">
        <v>634</v>
      </c>
      <c r="E3512" s="45" t="s">
        <v>7949</v>
      </c>
      <c r="F3512" s="45" t="s">
        <v>50</v>
      </c>
      <c r="G3512" s="45" t="s">
        <v>674</v>
      </c>
      <c r="H3512" s="45" t="s">
        <v>7950</v>
      </c>
      <c r="I3512" s="46">
        <v>3</v>
      </c>
      <c r="J3512" s="45"/>
    </row>
    <row r="3513" spans="1:10" ht="16.5" x14ac:dyDescent="0.25">
      <c r="A3513" s="45" t="s">
        <v>631</v>
      </c>
      <c r="B3513" s="45" t="s">
        <v>7947</v>
      </c>
      <c r="C3513" s="45" t="s">
        <v>7948</v>
      </c>
      <c r="D3513" s="45" t="s">
        <v>634</v>
      </c>
      <c r="E3513" s="45" t="s">
        <v>7949</v>
      </c>
      <c r="F3513" s="45" t="s">
        <v>50</v>
      </c>
      <c r="G3513" s="45" t="s">
        <v>748</v>
      </c>
      <c r="H3513" s="45" t="s">
        <v>3012</v>
      </c>
      <c r="I3513" s="46">
        <v>1</v>
      </c>
      <c r="J3513" s="45"/>
    </row>
    <row r="3514" spans="1:10" ht="16.5" x14ac:dyDescent="0.25">
      <c r="A3514" s="45" t="s">
        <v>631</v>
      </c>
      <c r="B3514" s="45" t="s">
        <v>7951</v>
      </c>
      <c r="C3514" s="45" t="s">
        <v>7952</v>
      </c>
      <c r="D3514" s="45" t="s">
        <v>634</v>
      </c>
      <c r="E3514" s="45" t="s">
        <v>7953</v>
      </c>
      <c r="F3514" s="45" t="s">
        <v>38</v>
      </c>
      <c r="G3514" s="45" t="s">
        <v>636</v>
      </c>
      <c r="H3514" s="45" t="s">
        <v>7954</v>
      </c>
      <c r="I3514" s="46">
        <v>1</v>
      </c>
      <c r="J3514" s="45"/>
    </row>
    <row r="3515" spans="1:10" ht="16.5" x14ac:dyDescent="0.25">
      <c r="A3515" s="45" t="s">
        <v>808</v>
      </c>
      <c r="B3515" s="45" t="s">
        <v>7955</v>
      </c>
      <c r="C3515" s="45" t="s">
        <v>963</v>
      </c>
      <c r="D3515" s="45" t="s">
        <v>699</v>
      </c>
      <c r="E3515" s="45" t="s">
        <v>7956</v>
      </c>
      <c r="F3515" s="45" t="s">
        <v>38</v>
      </c>
      <c r="G3515" s="45" t="s">
        <v>646</v>
      </c>
      <c r="H3515" s="45" t="s">
        <v>812</v>
      </c>
      <c r="I3515" s="46">
        <v>3</v>
      </c>
      <c r="J3515" s="45"/>
    </row>
    <row r="3516" spans="1:10" ht="16.5" x14ac:dyDescent="0.25">
      <c r="A3516" s="45" t="s">
        <v>631</v>
      </c>
      <c r="B3516" s="45" t="s">
        <v>7957</v>
      </c>
      <c r="C3516" s="45" t="s">
        <v>7958</v>
      </c>
      <c r="D3516" s="45" t="s">
        <v>634</v>
      </c>
      <c r="E3516" s="45" t="s">
        <v>7959</v>
      </c>
      <c r="F3516" s="45" t="s">
        <v>50</v>
      </c>
      <c r="G3516" s="45" t="s">
        <v>674</v>
      </c>
      <c r="H3516" s="45" t="s">
        <v>7960</v>
      </c>
      <c r="I3516" s="46">
        <v>1</v>
      </c>
      <c r="J3516" s="45"/>
    </row>
    <row r="3517" spans="1:10" ht="16.5" x14ac:dyDescent="0.25">
      <c r="A3517" s="45" t="s">
        <v>631</v>
      </c>
      <c r="B3517" s="45" t="s">
        <v>7961</v>
      </c>
      <c r="C3517" s="45" t="s">
        <v>7962</v>
      </c>
      <c r="D3517" s="45" t="s">
        <v>634</v>
      </c>
      <c r="E3517" s="45" t="s">
        <v>1181</v>
      </c>
      <c r="F3517" s="45" t="s">
        <v>38</v>
      </c>
      <c r="G3517" s="45" t="s">
        <v>665</v>
      </c>
      <c r="H3517" s="45" t="s">
        <v>934</v>
      </c>
      <c r="I3517" s="46">
        <v>1</v>
      </c>
      <c r="J3517" s="45"/>
    </row>
    <row r="3518" spans="1:10" ht="16.5" x14ac:dyDescent="0.25">
      <c r="A3518" s="45" t="s">
        <v>631</v>
      </c>
      <c r="B3518" s="45" t="s">
        <v>7963</v>
      </c>
      <c r="C3518" s="45" t="s">
        <v>7964</v>
      </c>
      <c r="D3518" s="45" t="s">
        <v>634</v>
      </c>
      <c r="E3518" s="45" t="s">
        <v>7965</v>
      </c>
      <c r="F3518" s="45" t="s">
        <v>50</v>
      </c>
      <c r="G3518" s="45" t="s">
        <v>674</v>
      </c>
      <c r="H3518" s="45" t="s">
        <v>7966</v>
      </c>
      <c r="I3518" s="46">
        <v>3</v>
      </c>
      <c r="J3518" s="45"/>
    </row>
    <row r="3519" spans="1:10" ht="16.5" x14ac:dyDescent="0.25">
      <c r="A3519" s="45" t="s">
        <v>631</v>
      </c>
      <c r="B3519" s="45" t="s">
        <v>7963</v>
      </c>
      <c r="C3519" s="45" t="s">
        <v>7964</v>
      </c>
      <c r="D3519" s="45" t="s">
        <v>634</v>
      </c>
      <c r="E3519" s="45" t="s">
        <v>7965</v>
      </c>
      <c r="F3519" s="45" t="s">
        <v>50</v>
      </c>
      <c r="G3519" s="45" t="s">
        <v>748</v>
      </c>
      <c r="H3519" s="45" t="s">
        <v>2766</v>
      </c>
      <c r="I3519" s="46">
        <v>2</v>
      </c>
      <c r="J3519" s="45"/>
    </row>
    <row r="3520" spans="1:10" ht="16.5" x14ac:dyDescent="0.25">
      <c r="A3520" s="45" t="s">
        <v>655</v>
      </c>
      <c r="B3520" s="45" t="s">
        <v>7967</v>
      </c>
      <c r="C3520" s="45" t="s">
        <v>7968</v>
      </c>
      <c r="D3520" s="45" t="s">
        <v>634</v>
      </c>
      <c r="E3520" s="45" t="s">
        <v>7968</v>
      </c>
      <c r="F3520" s="45" t="s">
        <v>38</v>
      </c>
      <c r="G3520" s="45" t="s">
        <v>646</v>
      </c>
      <c r="H3520" s="45" t="s">
        <v>981</v>
      </c>
      <c r="I3520" s="46">
        <v>24</v>
      </c>
      <c r="J3520" s="45"/>
    </row>
    <row r="3521" spans="1:10" ht="16.5" x14ac:dyDescent="0.25">
      <c r="A3521" s="45" t="s">
        <v>655</v>
      </c>
      <c r="B3521" s="45" t="s">
        <v>7967</v>
      </c>
      <c r="C3521" s="45" t="s">
        <v>7968</v>
      </c>
      <c r="D3521" s="45" t="s">
        <v>634</v>
      </c>
      <c r="E3521" s="45" t="s">
        <v>7968</v>
      </c>
      <c r="F3521" s="45" t="s">
        <v>38</v>
      </c>
      <c r="G3521" s="45" t="s">
        <v>665</v>
      </c>
      <c r="H3521" s="45" t="s">
        <v>982</v>
      </c>
      <c r="I3521" s="46">
        <v>14</v>
      </c>
      <c r="J3521" s="45"/>
    </row>
    <row r="3522" spans="1:10" ht="16.5" x14ac:dyDescent="0.25">
      <c r="A3522" s="45" t="s">
        <v>655</v>
      </c>
      <c r="B3522" s="45" t="s">
        <v>7967</v>
      </c>
      <c r="C3522" s="45" t="s">
        <v>7968</v>
      </c>
      <c r="D3522" s="45" t="s">
        <v>634</v>
      </c>
      <c r="E3522" s="45" t="s">
        <v>7968</v>
      </c>
      <c r="F3522" s="45" t="s">
        <v>38</v>
      </c>
      <c r="G3522" s="45" t="s">
        <v>667</v>
      </c>
      <c r="H3522" s="45" t="s">
        <v>983</v>
      </c>
      <c r="I3522" s="46">
        <v>0</v>
      </c>
      <c r="J3522" s="45"/>
    </row>
    <row r="3523" spans="1:10" ht="16.5" x14ac:dyDescent="0.25">
      <c r="A3523" s="45" t="s">
        <v>631</v>
      </c>
      <c r="B3523" s="45" t="s">
        <v>7969</v>
      </c>
      <c r="C3523" s="45" t="s">
        <v>7970</v>
      </c>
      <c r="D3523" s="45" t="s">
        <v>634</v>
      </c>
      <c r="E3523" s="45" t="s">
        <v>7971</v>
      </c>
      <c r="F3523" s="45" t="s">
        <v>38</v>
      </c>
      <c r="G3523" s="45" t="s">
        <v>636</v>
      </c>
      <c r="H3523" s="45" t="s">
        <v>5775</v>
      </c>
      <c r="I3523" s="46">
        <v>1</v>
      </c>
      <c r="J3523" s="45"/>
    </row>
    <row r="3524" spans="1:10" ht="16.5" x14ac:dyDescent="0.25">
      <c r="A3524" s="45" t="s">
        <v>655</v>
      </c>
      <c r="B3524" s="45" t="s">
        <v>7972</v>
      </c>
      <c r="C3524" s="45" t="s">
        <v>7973</v>
      </c>
      <c r="D3524" s="45" t="s">
        <v>634</v>
      </c>
      <c r="E3524" s="45" t="s">
        <v>7974</v>
      </c>
      <c r="F3524" s="45" t="s">
        <v>38</v>
      </c>
      <c r="G3524" s="45" t="s">
        <v>646</v>
      </c>
      <c r="H3524" s="45" t="s">
        <v>981</v>
      </c>
      <c r="I3524" s="46">
        <v>0</v>
      </c>
      <c r="J3524" s="45"/>
    </row>
    <row r="3525" spans="1:10" ht="16.5" x14ac:dyDescent="0.25">
      <c r="A3525" s="45" t="s">
        <v>655</v>
      </c>
      <c r="B3525" s="45" t="s">
        <v>7972</v>
      </c>
      <c r="C3525" s="45" t="s">
        <v>7973</v>
      </c>
      <c r="D3525" s="45" t="s">
        <v>634</v>
      </c>
      <c r="E3525" s="45" t="s">
        <v>7974</v>
      </c>
      <c r="F3525" s="45" t="s">
        <v>38</v>
      </c>
      <c r="G3525" s="45" t="s">
        <v>665</v>
      </c>
      <c r="H3525" s="45" t="s">
        <v>982</v>
      </c>
      <c r="I3525" s="46">
        <v>2</v>
      </c>
      <c r="J3525" s="45"/>
    </row>
    <row r="3526" spans="1:10" ht="16.5" x14ac:dyDescent="0.25">
      <c r="A3526" s="45" t="s">
        <v>655</v>
      </c>
      <c r="B3526" s="45" t="s">
        <v>7972</v>
      </c>
      <c r="C3526" s="45" t="s">
        <v>7973</v>
      </c>
      <c r="D3526" s="45" t="s">
        <v>634</v>
      </c>
      <c r="E3526" s="45" t="s">
        <v>7974</v>
      </c>
      <c r="F3526" s="45" t="s">
        <v>38</v>
      </c>
      <c r="G3526" s="45" t="s">
        <v>667</v>
      </c>
      <c r="H3526" s="45" t="s">
        <v>983</v>
      </c>
      <c r="I3526" s="46">
        <v>0</v>
      </c>
      <c r="J3526" s="45"/>
    </row>
    <row r="3527" spans="1:10" ht="16.5" x14ac:dyDescent="0.25">
      <c r="A3527" s="45" t="s">
        <v>631</v>
      </c>
      <c r="B3527" s="45" t="s">
        <v>7975</v>
      </c>
      <c r="C3527" s="45" t="s">
        <v>7976</v>
      </c>
      <c r="D3527" s="45" t="s">
        <v>634</v>
      </c>
      <c r="E3527" s="45" t="s">
        <v>7977</v>
      </c>
      <c r="F3527" s="45" t="s">
        <v>50</v>
      </c>
      <c r="G3527" s="45" t="s">
        <v>636</v>
      </c>
      <c r="H3527" s="45" t="s">
        <v>4398</v>
      </c>
      <c r="I3527" s="46">
        <v>6</v>
      </c>
      <c r="J3527" s="45"/>
    </row>
    <row r="3528" spans="1:10" ht="16.5" x14ac:dyDescent="0.25">
      <c r="A3528" s="45" t="s">
        <v>631</v>
      </c>
      <c r="B3528" s="45" t="s">
        <v>7978</v>
      </c>
      <c r="C3528" s="45" t="s">
        <v>7979</v>
      </c>
      <c r="D3528" s="45" t="s">
        <v>634</v>
      </c>
      <c r="E3528" s="45" t="s">
        <v>7980</v>
      </c>
      <c r="F3528" s="45" t="s">
        <v>38</v>
      </c>
      <c r="G3528" s="45" t="s">
        <v>674</v>
      </c>
      <c r="H3528" s="45" t="s">
        <v>1039</v>
      </c>
      <c r="I3528" s="46">
        <v>1</v>
      </c>
      <c r="J3528" s="45"/>
    </row>
    <row r="3529" spans="1:10" ht="16.5" x14ac:dyDescent="0.25">
      <c r="A3529" s="45" t="s">
        <v>631</v>
      </c>
      <c r="B3529" s="45" t="s">
        <v>7981</v>
      </c>
      <c r="C3529" s="45" t="s">
        <v>7982</v>
      </c>
      <c r="D3529" s="45" t="s">
        <v>699</v>
      </c>
      <c r="E3529" s="45" t="s">
        <v>7983</v>
      </c>
      <c r="F3529" s="45" t="s">
        <v>473</v>
      </c>
      <c r="G3529" s="45" t="s">
        <v>754</v>
      </c>
      <c r="H3529" s="45" t="s">
        <v>755</v>
      </c>
      <c r="I3529" s="46">
        <v>0</v>
      </c>
      <c r="J3529" s="45"/>
    </row>
    <row r="3530" spans="1:10" ht="16.5" x14ac:dyDescent="0.25">
      <c r="A3530" s="45" t="s">
        <v>631</v>
      </c>
      <c r="B3530" s="45" t="s">
        <v>7984</v>
      </c>
      <c r="C3530" s="45" t="s">
        <v>1449</v>
      </c>
      <c r="D3530" s="45" t="s">
        <v>634</v>
      </c>
      <c r="E3530" s="45" t="s">
        <v>7985</v>
      </c>
      <c r="F3530" s="45" t="s">
        <v>38</v>
      </c>
      <c r="G3530" s="45" t="s">
        <v>659</v>
      </c>
      <c r="H3530" s="45" t="s">
        <v>1451</v>
      </c>
      <c r="I3530" s="46">
        <v>1</v>
      </c>
      <c r="J3530" s="45"/>
    </row>
    <row r="3531" spans="1:10" ht="16.5" x14ac:dyDescent="0.25">
      <c r="A3531" s="45" t="s">
        <v>858</v>
      </c>
      <c r="B3531" s="45" t="s">
        <v>7986</v>
      </c>
      <c r="C3531" s="45" t="s">
        <v>7987</v>
      </c>
      <c r="D3531" s="45" t="s">
        <v>634</v>
      </c>
      <c r="E3531" s="45" t="s">
        <v>7988</v>
      </c>
      <c r="F3531" s="45" t="s">
        <v>473</v>
      </c>
      <c r="G3531" s="45" t="s">
        <v>646</v>
      </c>
      <c r="H3531" s="45" t="s">
        <v>713</v>
      </c>
      <c r="I3531" s="46">
        <v>1</v>
      </c>
      <c r="J3531" s="45"/>
    </row>
    <row r="3532" spans="1:10" ht="16.5" x14ac:dyDescent="0.25">
      <c r="A3532" s="45" t="s">
        <v>631</v>
      </c>
      <c r="B3532" s="45" t="s">
        <v>7989</v>
      </c>
      <c r="C3532" s="45" t="s">
        <v>7990</v>
      </c>
      <c r="D3532" s="45" t="s">
        <v>634</v>
      </c>
      <c r="E3532" s="45" t="s">
        <v>7991</v>
      </c>
      <c r="F3532" s="45" t="s">
        <v>50</v>
      </c>
      <c r="G3532" s="45" t="s">
        <v>674</v>
      </c>
      <c r="H3532" s="45" t="s">
        <v>1593</v>
      </c>
      <c r="I3532" s="46">
        <v>2</v>
      </c>
      <c r="J3532" s="45"/>
    </row>
    <row r="3533" spans="1:10" ht="16.5" x14ac:dyDescent="0.25">
      <c r="A3533" s="45" t="s">
        <v>631</v>
      </c>
      <c r="B3533" s="45" t="s">
        <v>7992</v>
      </c>
      <c r="C3533" s="45" t="s">
        <v>7993</v>
      </c>
      <c r="D3533" s="45" t="s">
        <v>634</v>
      </c>
      <c r="E3533" s="45" t="s">
        <v>7994</v>
      </c>
      <c r="F3533" s="45" t="s">
        <v>50</v>
      </c>
      <c r="G3533" s="45" t="s">
        <v>674</v>
      </c>
      <c r="H3533" s="45" t="s">
        <v>7995</v>
      </c>
      <c r="I3533" s="46">
        <v>1</v>
      </c>
      <c r="J3533" s="45"/>
    </row>
    <row r="3534" spans="1:10" ht="16.5" x14ac:dyDescent="0.25">
      <c r="A3534" s="45" t="s">
        <v>631</v>
      </c>
      <c r="B3534" s="45" t="s">
        <v>7996</v>
      </c>
      <c r="C3534" s="45" t="s">
        <v>7997</v>
      </c>
      <c r="D3534" s="45" t="s">
        <v>634</v>
      </c>
      <c r="E3534" s="45" t="s">
        <v>7998</v>
      </c>
      <c r="F3534" s="45" t="s">
        <v>38</v>
      </c>
      <c r="G3534" s="45" t="s">
        <v>636</v>
      </c>
      <c r="H3534" s="45" t="s">
        <v>5301</v>
      </c>
      <c r="I3534" s="46">
        <v>1</v>
      </c>
      <c r="J3534" s="45"/>
    </row>
    <row r="3535" spans="1:10" ht="16.5" x14ac:dyDescent="0.25">
      <c r="A3535" s="45" t="s">
        <v>631</v>
      </c>
      <c r="B3535" s="45" t="s">
        <v>7999</v>
      </c>
      <c r="C3535" s="45" t="s">
        <v>8000</v>
      </c>
      <c r="D3535" s="45" t="s">
        <v>634</v>
      </c>
      <c r="E3535" s="45" t="s">
        <v>8001</v>
      </c>
      <c r="F3535" s="45" t="s">
        <v>473</v>
      </c>
      <c r="G3535" s="45" t="s">
        <v>636</v>
      </c>
      <c r="H3535" s="45" t="s">
        <v>8002</v>
      </c>
      <c r="I3535" s="46">
        <v>2</v>
      </c>
      <c r="J3535" s="45"/>
    </row>
    <row r="3536" spans="1:10" ht="16.5" x14ac:dyDescent="0.25">
      <c r="A3536" s="45" t="s">
        <v>631</v>
      </c>
      <c r="B3536" s="45" t="s">
        <v>8003</v>
      </c>
      <c r="C3536" s="45" t="s">
        <v>8004</v>
      </c>
      <c r="D3536" s="45" t="s">
        <v>699</v>
      </c>
      <c r="E3536" s="45" t="s">
        <v>8005</v>
      </c>
      <c r="F3536" s="45" t="s">
        <v>50</v>
      </c>
      <c r="G3536" s="45" t="s">
        <v>754</v>
      </c>
      <c r="H3536" s="45" t="s">
        <v>755</v>
      </c>
      <c r="I3536" s="46">
        <v>0</v>
      </c>
      <c r="J3536" s="45"/>
    </row>
    <row r="3537" spans="1:10" ht="16.5" x14ac:dyDescent="0.25">
      <c r="A3537" s="45" t="s">
        <v>631</v>
      </c>
      <c r="B3537" s="45" t="s">
        <v>8006</v>
      </c>
      <c r="C3537" s="45" t="s">
        <v>8007</v>
      </c>
      <c r="D3537" s="45" t="s">
        <v>699</v>
      </c>
      <c r="E3537" s="45" t="s">
        <v>8008</v>
      </c>
      <c r="F3537" s="45" t="s">
        <v>473</v>
      </c>
      <c r="G3537" s="45" t="s">
        <v>636</v>
      </c>
      <c r="H3537" s="45" t="s">
        <v>2757</v>
      </c>
      <c r="I3537" s="46">
        <v>0</v>
      </c>
      <c r="J3537" s="45"/>
    </row>
    <row r="3538" spans="1:10" ht="16.5" x14ac:dyDescent="0.25">
      <c r="A3538" s="45" t="s">
        <v>631</v>
      </c>
      <c r="B3538" s="45" t="s">
        <v>8009</v>
      </c>
      <c r="C3538" s="45" t="s">
        <v>8010</v>
      </c>
      <c r="D3538" s="45" t="s">
        <v>634</v>
      </c>
      <c r="E3538" s="45" t="s">
        <v>8011</v>
      </c>
      <c r="F3538" s="45" t="s">
        <v>38</v>
      </c>
      <c r="G3538" s="45" t="s">
        <v>636</v>
      </c>
      <c r="H3538" s="45" t="s">
        <v>1968</v>
      </c>
      <c r="I3538" s="46">
        <v>2</v>
      </c>
      <c r="J3538" s="45"/>
    </row>
    <row r="3539" spans="1:10" ht="16.5" x14ac:dyDescent="0.25">
      <c r="A3539" s="45" t="s">
        <v>631</v>
      </c>
      <c r="B3539" s="45" t="s">
        <v>8012</v>
      </c>
      <c r="C3539" s="45" t="s">
        <v>1222</v>
      </c>
      <c r="D3539" s="45" t="s">
        <v>634</v>
      </c>
      <c r="E3539" s="45" t="s">
        <v>8013</v>
      </c>
      <c r="F3539" s="45" t="s">
        <v>38</v>
      </c>
      <c r="G3539" s="45" t="s">
        <v>667</v>
      </c>
      <c r="H3539" s="45" t="s">
        <v>668</v>
      </c>
      <c r="I3539" s="46">
        <v>2</v>
      </c>
      <c r="J3539" s="45"/>
    </row>
    <row r="3540" spans="1:10" ht="16.5" x14ac:dyDescent="0.25">
      <c r="A3540" s="45" t="s">
        <v>631</v>
      </c>
      <c r="B3540" s="45" t="s">
        <v>8014</v>
      </c>
      <c r="C3540" s="45" t="s">
        <v>8015</v>
      </c>
      <c r="D3540" s="45" t="s">
        <v>634</v>
      </c>
      <c r="E3540" s="45" t="s">
        <v>8016</v>
      </c>
      <c r="F3540" s="45" t="s">
        <v>50</v>
      </c>
      <c r="G3540" s="45" t="s">
        <v>636</v>
      </c>
      <c r="H3540" s="45" t="s">
        <v>2277</v>
      </c>
      <c r="I3540" s="46">
        <v>2</v>
      </c>
      <c r="J3540" s="45"/>
    </row>
    <row r="3541" spans="1:10" ht="16.5" x14ac:dyDescent="0.25">
      <c r="A3541" s="45" t="s">
        <v>631</v>
      </c>
      <c r="B3541" s="45" t="s">
        <v>8017</v>
      </c>
      <c r="C3541" s="45" t="s">
        <v>8018</v>
      </c>
      <c r="D3541" s="45" t="s">
        <v>634</v>
      </c>
      <c r="E3541" s="45" t="s">
        <v>8019</v>
      </c>
      <c r="F3541" s="45" t="s">
        <v>3460</v>
      </c>
      <c r="G3541" s="45" t="s">
        <v>674</v>
      </c>
      <c r="H3541" s="45" t="s">
        <v>1325</v>
      </c>
      <c r="I3541" s="46">
        <v>1</v>
      </c>
      <c r="J3541" s="45"/>
    </row>
    <row r="3542" spans="1:10" ht="16.5" x14ac:dyDescent="0.25">
      <c r="A3542" s="45" t="s">
        <v>631</v>
      </c>
      <c r="B3542" s="45" t="s">
        <v>8020</v>
      </c>
      <c r="C3542" s="45" t="s">
        <v>8021</v>
      </c>
      <c r="D3542" s="45" t="s">
        <v>634</v>
      </c>
      <c r="E3542" s="45" t="s">
        <v>793</v>
      </c>
      <c r="F3542" s="45" t="s">
        <v>473</v>
      </c>
      <c r="G3542" s="45" t="s">
        <v>641</v>
      </c>
      <c r="H3542" s="45" t="s">
        <v>794</v>
      </c>
      <c r="I3542" s="46">
        <v>1</v>
      </c>
      <c r="J3542" s="45"/>
    </row>
    <row r="3543" spans="1:10" ht="16.5" x14ac:dyDescent="0.25">
      <c r="A3543" s="45" t="s">
        <v>631</v>
      </c>
      <c r="B3543" s="45" t="s">
        <v>8022</v>
      </c>
      <c r="C3543" s="45" t="s">
        <v>8023</v>
      </c>
      <c r="D3543" s="45" t="s">
        <v>634</v>
      </c>
      <c r="E3543" s="45" t="s">
        <v>8024</v>
      </c>
      <c r="F3543" s="45" t="s">
        <v>50</v>
      </c>
      <c r="G3543" s="45" t="s">
        <v>683</v>
      </c>
      <c r="H3543" s="45" t="s">
        <v>1158</v>
      </c>
      <c r="I3543" s="46">
        <v>1</v>
      </c>
      <c r="J3543" s="45"/>
    </row>
    <row r="3544" spans="1:10" ht="16.5" x14ac:dyDescent="0.25">
      <c r="A3544" s="45" t="s">
        <v>648</v>
      </c>
      <c r="B3544" s="45" t="s">
        <v>81</v>
      </c>
      <c r="C3544" s="45" t="s">
        <v>8025</v>
      </c>
      <c r="D3544" s="45" t="s">
        <v>699</v>
      </c>
      <c r="E3544" s="45" t="s">
        <v>8026</v>
      </c>
      <c r="F3544" s="45" t="s">
        <v>50</v>
      </c>
      <c r="G3544" s="45" t="s">
        <v>663</v>
      </c>
      <c r="H3544" s="45" t="s">
        <v>2296</v>
      </c>
      <c r="I3544" s="46">
        <v>13</v>
      </c>
      <c r="J3544" s="45" t="s">
        <v>8027</v>
      </c>
    </row>
    <row r="3545" spans="1:10" ht="16.5" x14ac:dyDescent="0.25">
      <c r="A3545" s="45" t="s">
        <v>648</v>
      </c>
      <c r="B3545" s="45" t="s">
        <v>81</v>
      </c>
      <c r="C3545" s="45" t="s">
        <v>8025</v>
      </c>
      <c r="D3545" s="45" t="s">
        <v>699</v>
      </c>
      <c r="E3545" s="45" t="s">
        <v>8026</v>
      </c>
      <c r="F3545" s="45" t="s">
        <v>50</v>
      </c>
      <c r="G3545" s="45" t="s">
        <v>646</v>
      </c>
      <c r="H3545" s="45" t="s">
        <v>2297</v>
      </c>
      <c r="I3545" s="46">
        <v>15</v>
      </c>
      <c r="J3545" s="45" t="s">
        <v>8027</v>
      </c>
    </row>
    <row r="3546" spans="1:10" ht="16.5" x14ac:dyDescent="0.25">
      <c r="A3546" s="45" t="s">
        <v>648</v>
      </c>
      <c r="B3546" s="45" t="s">
        <v>81</v>
      </c>
      <c r="C3546" s="45" t="s">
        <v>8025</v>
      </c>
      <c r="D3546" s="45" t="s">
        <v>699</v>
      </c>
      <c r="E3546" s="45" t="s">
        <v>8026</v>
      </c>
      <c r="F3546" s="45" t="s">
        <v>50</v>
      </c>
      <c r="G3546" s="45" t="s">
        <v>683</v>
      </c>
      <c r="H3546" s="45" t="s">
        <v>8028</v>
      </c>
      <c r="I3546" s="46">
        <v>0</v>
      </c>
      <c r="J3546" s="45" t="s">
        <v>8029</v>
      </c>
    </row>
    <row r="3547" spans="1:10" ht="16.5" x14ac:dyDescent="0.25">
      <c r="A3547" s="45" t="s">
        <v>648</v>
      </c>
      <c r="B3547" s="45" t="s">
        <v>81</v>
      </c>
      <c r="C3547" s="45" t="s">
        <v>8025</v>
      </c>
      <c r="D3547" s="45" t="s">
        <v>699</v>
      </c>
      <c r="E3547" s="45" t="s">
        <v>8026</v>
      </c>
      <c r="F3547" s="45" t="s">
        <v>50</v>
      </c>
      <c r="G3547" s="45" t="s">
        <v>683</v>
      </c>
      <c r="H3547" s="45" t="s">
        <v>701</v>
      </c>
      <c r="I3547" s="46">
        <v>0</v>
      </c>
      <c r="J3547" s="45" t="s">
        <v>8029</v>
      </c>
    </row>
    <row r="3548" spans="1:10" ht="16.5" x14ac:dyDescent="0.25">
      <c r="A3548" s="45" t="s">
        <v>648</v>
      </c>
      <c r="B3548" s="45" t="s">
        <v>81</v>
      </c>
      <c r="C3548" s="45" t="s">
        <v>8025</v>
      </c>
      <c r="D3548" s="45" t="s">
        <v>699</v>
      </c>
      <c r="E3548" s="45" t="s">
        <v>8026</v>
      </c>
      <c r="F3548" s="45" t="s">
        <v>50</v>
      </c>
      <c r="G3548" s="45" t="s">
        <v>683</v>
      </c>
      <c r="H3548" s="45" t="s">
        <v>701</v>
      </c>
      <c r="I3548" s="46">
        <v>0</v>
      </c>
      <c r="J3548" s="45" t="s">
        <v>8027</v>
      </c>
    </row>
    <row r="3549" spans="1:10" ht="16.5" x14ac:dyDescent="0.25">
      <c r="A3549" s="45" t="s">
        <v>648</v>
      </c>
      <c r="B3549" s="45" t="s">
        <v>81</v>
      </c>
      <c r="C3549" s="45" t="s">
        <v>8025</v>
      </c>
      <c r="D3549" s="45" t="s">
        <v>699</v>
      </c>
      <c r="E3549" s="45" t="s">
        <v>8026</v>
      </c>
      <c r="F3549" s="45" t="s">
        <v>50</v>
      </c>
      <c r="G3549" s="45" t="s">
        <v>683</v>
      </c>
      <c r="H3549" s="45" t="s">
        <v>1078</v>
      </c>
      <c r="I3549" s="46">
        <v>0</v>
      </c>
      <c r="J3549" s="45" t="s">
        <v>3411</v>
      </c>
    </row>
    <row r="3550" spans="1:10" ht="16.5" x14ac:dyDescent="0.25">
      <c r="A3550" s="45" t="s">
        <v>648</v>
      </c>
      <c r="B3550" s="45" t="s">
        <v>81</v>
      </c>
      <c r="C3550" s="45" t="s">
        <v>8025</v>
      </c>
      <c r="D3550" s="45" t="s">
        <v>699</v>
      </c>
      <c r="E3550" s="45" t="s">
        <v>8026</v>
      </c>
      <c r="F3550" s="45" t="s">
        <v>50</v>
      </c>
      <c r="G3550" s="45" t="s">
        <v>683</v>
      </c>
      <c r="H3550" s="45" t="s">
        <v>2979</v>
      </c>
      <c r="I3550" s="46">
        <v>39</v>
      </c>
      <c r="J3550" s="45" t="s">
        <v>8027</v>
      </c>
    </row>
    <row r="3551" spans="1:10" ht="16.5" x14ac:dyDescent="0.25">
      <c r="A3551" s="45" t="s">
        <v>631</v>
      </c>
      <c r="B3551" s="45" t="s">
        <v>8030</v>
      </c>
      <c r="C3551" s="45" t="s">
        <v>8031</v>
      </c>
      <c r="D3551" s="45" t="s">
        <v>634</v>
      </c>
      <c r="E3551" s="45" t="s">
        <v>8032</v>
      </c>
      <c r="F3551" s="45" t="s">
        <v>38</v>
      </c>
      <c r="G3551" s="45" t="s">
        <v>738</v>
      </c>
      <c r="H3551" s="45" t="s">
        <v>798</v>
      </c>
      <c r="I3551" s="46">
        <v>16</v>
      </c>
      <c r="J3551" s="45"/>
    </row>
    <row r="3552" spans="1:10" ht="16.5" x14ac:dyDescent="0.25">
      <c r="A3552" s="45" t="s">
        <v>631</v>
      </c>
      <c r="B3552" s="45" t="s">
        <v>8030</v>
      </c>
      <c r="C3552" s="45" t="s">
        <v>8031</v>
      </c>
      <c r="D3552" s="45" t="s">
        <v>634</v>
      </c>
      <c r="E3552" s="45" t="s">
        <v>8032</v>
      </c>
      <c r="F3552" s="45" t="s">
        <v>38</v>
      </c>
      <c r="G3552" s="45" t="s">
        <v>738</v>
      </c>
      <c r="H3552" s="45" t="s">
        <v>772</v>
      </c>
      <c r="I3552" s="46">
        <v>16</v>
      </c>
      <c r="J3552" s="45"/>
    </row>
    <row r="3553" spans="1:10" ht="16.5" x14ac:dyDescent="0.25">
      <c r="A3553" s="45" t="s">
        <v>631</v>
      </c>
      <c r="B3553" s="45" t="s">
        <v>8030</v>
      </c>
      <c r="C3553" s="45" t="s">
        <v>8031</v>
      </c>
      <c r="D3553" s="45" t="s">
        <v>634</v>
      </c>
      <c r="E3553" s="45" t="s">
        <v>8032</v>
      </c>
      <c r="F3553" s="45" t="s">
        <v>38</v>
      </c>
      <c r="G3553" s="45" t="s">
        <v>738</v>
      </c>
      <c r="H3553" s="45" t="s">
        <v>773</v>
      </c>
      <c r="I3553" s="46">
        <v>16</v>
      </c>
      <c r="J3553" s="45"/>
    </row>
    <row r="3554" spans="1:10" ht="16.5" x14ac:dyDescent="0.25">
      <c r="A3554" s="45" t="s">
        <v>631</v>
      </c>
      <c r="B3554" s="45" t="s">
        <v>8030</v>
      </c>
      <c r="C3554" s="45" t="s">
        <v>8031</v>
      </c>
      <c r="D3554" s="45" t="s">
        <v>634</v>
      </c>
      <c r="E3554" s="45" t="s">
        <v>8032</v>
      </c>
      <c r="F3554" s="45" t="s">
        <v>38</v>
      </c>
      <c r="G3554" s="45" t="s">
        <v>738</v>
      </c>
      <c r="H3554" s="45" t="s">
        <v>800</v>
      </c>
      <c r="I3554" s="46">
        <v>16</v>
      </c>
      <c r="J3554" s="45"/>
    </row>
    <row r="3555" spans="1:10" ht="16.5" x14ac:dyDescent="0.25">
      <c r="A3555" s="45" t="s">
        <v>631</v>
      </c>
      <c r="B3555" s="45" t="s">
        <v>8033</v>
      </c>
      <c r="C3555" s="45" t="s">
        <v>8034</v>
      </c>
      <c r="D3555" s="45" t="s">
        <v>699</v>
      </c>
      <c r="E3555" s="45" t="s">
        <v>8035</v>
      </c>
      <c r="F3555" s="45" t="s">
        <v>50</v>
      </c>
      <c r="G3555" s="45" t="s">
        <v>754</v>
      </c>
      <c r="H3555" s="45" t="s">
        <v>755</v>
      </c>
      <c r="I3555" s="46">
        <v>0</v>
      </c>
      <c r="J3555" s="45"/>
    </row>
    <row r="3556" spans="1:10" ht="16.5" x14ac:dyDescent="0.25">
      <c r="A3556" s="45" t="s">
        <v>631</v>
      </c>
      <c r="B3556" s="45" t="s">
        <v>8036</v>
      </c>
      <c r="C3556" s="45" t="s">
        <v>8037</v>
      </c>
      <c r="D3556" s="45" t="s">
        <v>634</v>
      </c>
      <c r="E3556" s="45" t="s">
        <v>8038</v>
      </c>
      <c r="F3556" s="45" t="s">
        <v>50</v>
      </c>
      <c r="G3556" s="45" t="s">
        <v>748</v>
      </c>
      <c r="H3556" s="45" t="s">
        <v>1302</v>
      </c>
      <c r="I3556" s="46">
        <v>1</v>
      </c>
      <c r="J3556" s="45"/>
    </row>
    <row r="3557" spans="1:10" ht="16.5" x14ac:dyDescent="0.25">
      <c r="A3557" s="45" t="s">
        <v>631</v>
      </c>
      <c r="B3557" s="45" t="s">
        <v>8039</v>
      </c>
      <c r="C3557" s="45" t="s">
        <v>1222</v>
      </c>
      <c r="D3557" s="45" t="s">
        <v>634</v>
      </c>
      <c r="E3557" s="45" t="s">
        <v>8040</v>
      </c>
      <c r="F3557" s="45" t="s">
        <v>38</v>
      </c>
      <c r="G3557" s="45" t="s">
        <v>667</v>
      </c>
      <c r="H3557" s="45" t="s">
        <v>668</v>
      </c>
      <c r="I3557" s="46">
        <v>2</v>
      </c>
      <c r="J3557" s="45"/>
    </row>
    <row r="3558" spans="1:10" ht="16.5" x14ac:dyDescent="0.25">
      <c r="A3558" s="45" t="s">
        <v>648</v>
      </c>
      <c r="B3558" s="45" t="s">
        <v>8041</v>
      </c>
      <c r="C3558" s="45" t="s">
        <v>1008</v>
      </c>
      <c r="D3558" s="45" t="s">
        <v>634</v>
      </c>
      <c r="E3558" s="45" t="s">
        <v>8042</v>
      </c>
      <c r="F3558" s="45" t="s">
        <v>47</v>
      </c>
      <c r="G3558" s="45" t="s">
        <v>652</v>
      </c>
      <c r="H3558" s="45" t="s">
        <v>8043</v>
      </c>
      <c r="I3558" s="46">
        <v>0</v>
      </c>
      <c r="J3558" s="45" t="s">
        <v>8044</v>
      </c>
    </row>
    <row r="3559" spans="1:10" ht="16.5" x14ac:dyDescent="0.25">
      <c r="A3559" s="45" t="s">
        <v>631</v>
      </c>
      <c r="B3559" s="45" t="s">
        <v>8045</v>
      </c>
      <c r="C3559" s="45" t="s">
        <v>1429</v>
      </c>
      <c r="D3559" s="45" t="s">
        <v>634</v>
      </c>
      <c r="E3559" s="45" t="s">
        <v>8046</v>
      </c>
      <c r="F3559" s="45" t="s">
        <v>38</v>
      </c>
      <c r="G3559" s="45" t="s">
        <v>738</v>
      </c>
      <c r="H3559" s="45" t="s">
        <v>1609</v>
      </c>
      <c r="I3559" s="46">
        <v>1</v>
      </c>
      <c r="J3559" s="45"/>
    </row>
    <row r="3560" spans="1:10" ht="16.5" x14ac:dyDescent="0.25">
      <c r="A3560" s="45" t="s">
        <v>631</v>
      </c>
      <c r="B3560" s="45" t="s">
        <v>8045</v>
      </c>
      <c r="C3560" s="45" t="s">
        <v>1429</v>
      </c>
      <c r="D3560" s="45" t="s">
        <v>634</v>
      </c>
      <c r="E3560" s="45" t="s">
        <v>8046</v>
      </c>
      <c r="F3560" s="45" t="s">
        <v>38</v>
      </c>
      <c r="G3560" s="45" t="s">
        <v>738</v>
      </c>
      <c r="H3560" s="45" t="s">
        <v>1395</v>
      </c>
      <c r="I3560" s="46">
        <v>1</v>
      </c>
      <c r="J3560" s="45"/>
    </row>
    <row r="3561" spans="1:10" ht="16.5" x14ac:dyDescent="0.25">
      <c r="A3561" s="45" t="s">
        <v>631</v>
      </c>
      <c r="B3561" s="45" t="s">
        <v>8047</v>
      </c>
      <c r="C3561" s="45" t="s">
        <v>5023</v>
      </c>
      <c r="D3561" s="45" t="s">
        <v>634</v>
      </c>
      <c r="E3561" s="45" t="s">
        <v>8048</v>
      </c>
      <c r="F3561" s="45" t="s">
        <v>38</v>
      </c>
      <c r="G3561" s="45" t="s">
        <v>636</v>
      </c>
      <c r="H3561" s="45" t="s">
        <v>1095</v>
      </c>
      <c r="I3561" s="46">
        <v>1</v>
      </c>
      <c r="J3561" s="45"/>
    </row>
    <row r="3562" spans="1:10" ht="16.5" x14ac:dyDescent="0.25">
      <c r="A3562" s="45" t="s">
        <v>631</v>
      </c>
      <c r="B3562" s="45" t="s">
        <v>8049</v>
      </c>
      <c r="C3562" s="45" t="s">
        <v>1712</v>
      </c>
      <c r="D3562" s="45" t="s">
        <v>634</v>
      </c>
      <c r="E3562" s="45" t="s">
        <v>8050</v>
      </c>
      <c r="F3562" s="45" t="s">
        <v>50</v>
      </c>
      <c r="G3562" s="45" t="s">
        <v>636</v>
      </c>
      <c r="H3562" s="45" t="s">
        <v>1714</v>
      </c>
      <c r="I3562" s="46">
        <v>64</v>
      </c>
      <c r="J3562" s="45"/>
    </row>
    <row r="3563" spans="1:10" ht="16.5" x14ac:dyDescent="0.25">
      <c r="A3563" s="45" t="s">
        <v>631</v>
      </c>
      <c r="B3563" s="45" t="s">
        <v>8049</v>
      </c>
      <c r="C3563" s="45" t="s">
        <v>1712</v>
      </c>
      <c r="D3563" s="45" t="s">
        <v>634</v>
      </c>
      <c r="E3563" s="45" t="s">
        <v>8050</v>
      </c>
      <c r="F3563" s="45" t="s">
        <v>50</v>
      </c>
      <c r="G3563" s="45" t="s">
        <v>636</v>
      </c>
      <c r="H3563" s="45" t="s">
        <v>8051</v>
      </c>
      <c r="I3563" s="46">
        <v>161</v>
      </c>
      <c r="J3563" s="45"/>
    </row>
    <row r="3564" spans="1:10" ht="16.5" x14ac:dyDescent="0.25">
      <c r="A3564" s="45" t="s">
        <v>631</v>
      </c>
      <c r="B3564" s="45" t="s">
        <v>8049</v>
      </c>
      <c r="C3564" s="45" t="s">
        <v>1712</v>
      </c>
      <c r="D3564" s="45" t="s">
        <v>634</v>
      </c>
      <c r="E3564" s="45" t="s">
        <v>8050</v>
      </c>
      <c r="F3564" s="45" t="s">
        <v>50</v>
      </c>
      <c r="G3564" s="45" t="s">
        <v>636</v>
      </c>
      <c r="H3564" s="45" t="s">
        <v>8052</v>
      </c>
      <c r="I3564" s="46">
        <v>148</v>
      </c>
      <c r="J3564" s="45"/>
    </row>
    <row r="3565" spans="1:10" ht="16.5" x14ac:dyDescent="0.25">
      <c r="A3565" s="45" t="s">
        <v>648</v>
      </c>
      <c r="B3565" s="45" t="s">
        <v>8053</v>
      </c>
      <c r="C3565" s="45" t="s">
        <v>8054</v>
      </c>
      <c r="D3565" s="45" t="s">
        <v>699</v>
      </c>
      <c r="E3565" s="45" t="s">
        <v>8055</v>
      </c>
      <c r="F3565" s="45" t="s">
        <v>50</v>
      </c>
      <c r="G3565" s="45" t="s">
        <v>683</v>
      </c>
      <c r="H3565" s="45" t="s">
        <v>701</v>
      </c>
      <c r="I3565" s="46">
        <v>0</v>
      </c>
      <c r="J3565" s="45" t="s">
        <v>8056</v>
      </c>
    </row>
    <row r="3566" spans="1:10" ht="16.5" x14ac:dyDescent="0.25">
      <c r="A3566" s="45" t="s">
        <v>648</v>
      </c>
      <c r="B3566" s="45" t="s">
        <v>8053</v>
      </c>
      <c r="C3566" s="45" t="s">
        <v>8054</v>
      </c>
      <c r="D3566" s="45" t="s">
        <v>634</v>
      </c>
      <c r="E3566" s="45" t="s">
        <v>8055</v>
      </c>
      <c r="F3566" s="45" t="s">
        <v>50</v>
      </c>
      <c r="G3566" s="45" t="s">
        <v>674</v>
      </c>
      <c r="H3566" s="45" t="s">
        <v>8057</v>
      </c>
      <c r="I3566" s="46">
        <v>0</v>
      </c>
      <c r="J3566" s="45" t="s">
        <v>8058</v>
      </c>
    </row>
    <row r="3567" spans="1:10" ht="16.5" x14ac:dyDescent="0.25">
      <c r="A3567" s="45" t="s">
        <v>648</v>
      </c>
      <c r="B3567" s="45" t="s">
        <v>8053</v>
      </c>
      <c r="C3567" s="45" t="s">
        <v>8054</v>
      </c>
      <c r="D3567" s="45" t="s">
        <v>699</v>
      </c>
      <c r="E3567" s="45" t="s">
        <v>8055</v>
      </c>
      <c r="F3567" s="45" t="s">
        <v>50</v>
      </c>
      <c r="G3567" s="45" t="s">
        <v>674</v>
      </c>
      <c r="H3567" s="45" t="s">
        <v>5469</v>
      </c>
      <c r="I3567" s="46">
        <v>92</v>
      </c>
      <c r="J3567" s="45" t="s">
        <v>8056</v>
      </c>
    </row>
    <row r="3568" spans="1:10" ht="16.5" x14ac:dyDescent="0.25">
      <c r="A3568" s="45" t="s">
        <v>631</v>
      </c>
      <c r="B3568" s="45" t="s">
        <v>8059</v>
      </c>
      <c r="C3568" s="45" t="s">
        <v>8060</v>
      </c>
      <c r="D3568" s="45" t="s">
        <v>634</v>
      </c>
      <c r="E3568" s="45" t="s">
        <v>3950</v>
      </c>
      <c r="F3568" s="45" t="s">
        <v>38</v>
      </c>
      <c r="G3568" s="45" t="s">
        <v>646</v>
      </c>
      <c r="H3568" s="45" t="s">
        <v>987</v>
      </c>
      <c r="I3568" s="46">
        <v>0</v>
      </c>
      <c r="J3568" s="45"/>
    </row>
    <row r="3569" spans="1:10" ht="16.5" x14ac:dyDescent="0.25">
      <c r="A3569" s="45" t="s">
        <v>631</v>
      </c>
      <c r="B3569" s="45" t="s">
        <v>8059</v>
      </c>
      <c r="C3569" s="45" t="s">
        <v>8060</v>
      </c>
      <c r="D3569" s="45" t="s">
        <v>634</v>
      </c>
      <c r="E3569" s="45" t="s">
        <v>3950</v>
      </c>
      <c r="F3569" s="45" t="s">
        <v>38</v>
      </c>
      <c r="G3569" s="45" t="s">
        <v>665</v>
      </c>
      <c r="H3569" s="45" t="s">
        <v>1275</v>
      </c>
      <c r="I3569" s="46">
        <v>1</v>
      </c>
      <c r="J3569" s="45"/>
    </row>
    <row r="3570" spans="1:10" ht="16.5" x14ac:dyDescent="0.25">
      <c r="A3570" s="45" t="s">
        <v>631</v>
      </c>
      <c r="B3570" s="45" t="s">
        <v>8061</v>
      </c>
      <c r="C3570" s="45" t="s">
        <v>8062</v>
      </c>
      <c r="D3570" s="45" t="s">
        <v>634</v>
      </c>
      <c r="E3570" s="45" t="s">
        <v>8063</v>
      </c>
      <c r="F3570" s="45" t="s">
        <v>38</v>
      </c>
      <c r="G3570" s="45" t="s">
        <v>738</v>
      </c>
      <c r="H3570" s="45" t="s">
        <v>781</v>
      </c>
      <c r="I3570" s="46">
        <v>2</v>
      </c>
      <c r="J3570" s="45"/>
    </row>
    <row r="3571" spans="1:10" ht="16.5" x14ac:dyDescent="0.25">
      <c r="A3571" s="45" t="s">
        <v>631</v>
      </c>
      <c r="B3571" s="45" t="s">
        <v>8064</v>
      </c>
      <c r="C3571" s="45" t="s">
        <v>8065</v>
      </c>
      <c r="D3571" s="45" t="s">
        <v>699</v>
      </c>
      <c r="E3571" s="45" t="s">
        <v>8066</v>
      </c>
      <c r="F3571" s="45" t="s">
        <v>38</v>
      </c>
      <c r="G3571" s="45" t="s">
        <v>667</v>
      </c>
      <c r="H3571" s="45" t="s">
        <v>983</v>
      </c>
      <c r="I3571" s="46">
        <v>0</v>
      </c>
      <c r="J3571" s="45"/>
    </row>
    <row r="3572" spans="1:10" ht="16.5" x14ac:dyDescent="0.25">
      <c r="A3572" s="45" t="s">
        <v>631</v>
      </c>
      <c r="B3572" s="45" t="s">
        <v>8067</v>
      </c>
      <c r="C3572" s="45" t="s">
        <v>8068</v>
      </c>
      <c r="D3572" s="45" t="s">
        <v>699</v>
      </c>
      <c r="E3572" s="45" t="s">
        <v>8069</v>
      </c>
      <c r="F3572" s="45" t="s">
        <v>2000</v>
      </c>
      <c r="G3572" s="45" t="s">
        <v>646</v>
      </c>
      <c r="H3572" s="45" t="s">
        <v>713</v>
      </c>
      <c r="I3572" s="46">
        <v>0</v>
      </c>
      <c r="J3572" s="45"/>
    </row>
    <row r="3573" spans="1:10" ht="16.5" x14ac:dyDescent="0.25">
      <c r="A3573" s="45" t="s">
        <v>631</v>
      </c>
      <c r="B3573" s="45" t="s">
        <v>8070</v>
      </c>
      <c r="C3573" s="45" t="s">
        <v>8071</v>
      </c>
      <c r="D3573" s="45" t="s">
        <v>634</v>
      </c>
      <c r="E3573" s="45" t="s">
        <v>8072</v>
      </c>
      <c r="F3573" s="45" t="s">
        <v>50</v>
      </c>
      <c r="G3573" s="45" t="s">
        <v>674</v>
      </c>
      <c r="H3573" s="45" t="s">
        <v>2610</v>
      </c>
      <c r="I3573" s="46">
        <v>1</v>
      </c>
      <c r="J3573" s="45"/>
    </row>
    <row r="3574" spans="1:10" ht="16.5" x14ac:dyDescent="0.25">
      <c r="A3574" s="45" t="s">
        <v>631</v>
      </c>
      <c r="B3574" s="45" t="s">
        <v>8073</v>
      </c>
      <c r="C3574" s="45" t="s">
        <v>8074</v>
      </c>
      <c r="D3574" s="45" t="s">
        <v>634</v>
      </c>
      <c r="E3574" s="45" t="s">
        <v>8075</v>
      </c>
      <c r="F3574" s="45" t="s">
        <v>38</v>
      </c>
      <c r="G3574" s="45" t="s">
        <v>674</v>
      </c>
      <c r="H3574" s="45" t="s">
        <v>3626</v>
      </c>
      <c r="I3574" s="46">
        <v>4</v>
      </c>
      <c r="J3574" s="45"/>
    </row>
    <row r="3575" spans="1:10" ht="16.5" x14ac:dyDescent="0.25">
      <c r="A3575" s="45" t="s">
        <v>631</v>
      </c>
      <c r="B3575" s="45" t="s">
        <v>8076</v>
      </c>
      <c r="C3575" s="45" t="s">
        <v>8077</v>
      </c>
      <c r="D3575" s="45" t="s">
        <v>634</v>
      </c>
      <c r="E3575" s="45" t="s">
        <v>8078</v>
      </c>
      <c r="F3575" s="45" t="s">
        <v>38</v>
      </c>
      <c r="G3575" s="45" t="s">
        <v>636</v>
      </c>
      <c r="H3575" s="45" t="s">
        <v>2512</v>
      </c>
      <c r="I3575" s="46">
        <v>1</v>
      </c>
      <c r="J3575" s="45"/>
    </row>
    <row r="3576" spans="1:10" ht="16.5" x14ac:dyDescent="0.25">
      <c r="A3576" s="45" t="s">
        <v>631</v>
      </c>
      <c r="B3576" s="45" t="s">
        <v>105</v>
      </c>
      <c r="C3576" s="45" t="s">
        <v>8079</v>
      </c>
      <c r="D3576" s="45" t="s">
        <v>699</v>
      </c>
      <c r="E3576" s="45" t="s">
        <v>8080</v>
      </c>
      <c r="F3576" s="45" t="s">
        <v>104</v>
      </c>
      <c r="G3576" s="45" t="s">
        <v>663</v>
      </c>
      <c r="H3576" s="45" t="s">
        <v>2296</v>
      </c>
      <c r="I3576" s="46">
        <v>2</v>
      </c>
      <c r="J3576" s="45"/>
    </row>
    <row r="3577" spans="1:10" ht="16.5" x14ac:dyDescent="0.25">
      <c r="A3577" s="45" t="s">
        <v>631</v>
      </c>
      <c r="B3577" s="45" t="s">
        <v>105</v>
      </c>
      <c r="C3577" s="45" t="s">
        <v>8079</v>
      </c>
      <c r="D3577" s="45" t="s">
        <v>699</v>
      </c>
      <c r="E3577" s="45" t="s">
        <v>8080</v>
      </c>
      <c r="F3577" s="45" t="s">
        <v>104</v>
      </c>
      <c r="G3577" s="45" t="s">
        <v>646</v>
      </c>
      <c r="H3577" s="45" t="s">
        <v>2297</v>
      </c>
      <c r="I3577" s="46">
        <v>3</v>
      </c>
      <c r="J3577" s="45"/>
    </row>
    <row r="3578" spans="1:10" ht="16.5" x14ac:dyDescent="0.25">
      <c r="A3578" s="45" t="s">
        <v>631</v>
      </c>
      <c r="B3578" s="45" t="s">
        <v>105</v>
      </c>
      <c r="C3578" s="45" t="s">
        <v>8079</v>
      </c>
      <c r="D3578" s="45" t="s">
        <v>699</v>
      </c>
      <c r="E3578" s="45" t="s">
        <v>8080</v>
      </c>
      <c r="F3578" s="45" t="s">
        <v>104</v>
      </c>
      <c r="G3578" s="45" t="s">
        <v>683</v>
      </c>
      <c r="H3578" s="45" t="s">
        <v>701</v>
      </c>
      <c r="I3578" s="46">
        <v>0</v>
      </c>
      <c r="J3578" s="45"/>
    </row>
    <row r="3579" spans="1:10" ht="16.5" x14ac:dyDescent="0.25">
      <c r="A3579" s="45" t="s">
        <v>631</v>
      </c>
      <c r="B3579" s="45" t="s">
        <v>105</v>
      </c>
      <c r="C3579" s="45" t="s">
        <v>8079</v>
      </c>
      <c r="D3579" s="45" t="s">
        <v>699</v>
      </c>
      <c r="E3579" s="45" t="s">
        <v>8080</v>
      </c>
      <c r="F3579" s="45" t="s">
        <v>104</v>
      </c>
      <c r="G3579" s="45" t="s">
        <v>683</v>
      </c>
      <c r="H3579" s="45" t="s">
        <v>701</v>
      </c>
      <c r="I3579" s="46">
        <v>0</v>
      </c>
      <c r="J3579" s="45"/>
    </row>
    <row r="3580" spans="1:10" ht="16.5" x14ac:dyDescent="0.25">
      <c r="A3580" s="45" t="s">
        <v>631</v>
      </c>
      <c r="B3580" s="45" t="s">
        <v>105</v>
      </c>
      <c r="C3580" s="45" t="s">
        <v>8079</v>
      </c>
      <c r="D3580" s="45" t="s">
        <v>699</v>
      </c>
      <c r="E3580" s="45" t="s">
        <v>8080</v>
      </c>
      <c r="F3580" s="45" t="s">
        <v>104</v>
      </c>
      <c r="G3580" s="45" t="s">
        <v>683</v>
      </c>
      <c r="H3580" s="45" t="s">
        <v>6736</v>
      </c>
      <c r="I3580" s="46">
        <v>1</v>
      </c>
      <c r="J3580" s="45"/>
    </row>
    <row r="3581" spans="1:10" ht="16.5" x14ac:dyDescent="0.25">
      <c r="A3581" s="45" t="s">
        <v>631</v>
      </c>
      <c r="B3581" s="45" t="s">
        <v>105</v>
      </c>
      <c r="C3581" s="45" t="s">
        <v>8079</v>
      </c>
      <c r="D3581" s="45" t="s">
        <v>699</v>
      </c>
      <c r="E3581" s="45" t="s">
        <v>8080</v>
      </c>
      <c r="F3581" s="45" t="s">
        <v>104</v>
      </c>
      <c r="G3581" s="45" t="s">
        <v>683</v>
      </c>
      <c r="H3581" s="45" t="s">
        <v>6736</v>
      </c>
      <c r="I3581" s="46">
        <v>1</v>
      </c>
      <c r="J3581" s="45"/>
    </row>
    <row r="3582" spans="1:10" ht="16.5" x14ac:dyDescent="0.25">
      <c r="A3582" s="45" t="s">
        <v>631</v>
      </c>
      <c r="B3582" s="45" t="s">
        <v>8081</v>
      </c>
      <c r="C3582" s="45" t="s">
        <v>8082</v>
      </c>
      <c r="D3582" s="45" t="s">
        <v>699</v>
      </c>
      <c r="E3582" s="45" t="s">
        <v>8083</v>
      </c>
      <c r="F3582" s="45" t="s">
        <v>50</v>
      </c>
      <c r="G3582" s="45" t="s">
        <v>683</v>
      </c>
      <c r="H3582" s="45" t="s">
        <v>3150</v>
      </c>
      <c r="I3582" s="46">
        <v>1</v>
      </c>
      <c r="J3582" s="45"/>
    </row>
    <row r="3583" spans="1:10" ht="16.5" x14ac:dyDescent="0.25">
      <c r="A3583" s="45" t="s">
        <v>631</v>
      </c>
      <c r="B3583" s="45" t="s">
        <v>8084</v>
      </c>
      <c r="C3583" s="45" t="s">
        <v>4393</v>
      </c>
      <c r="D3583" s="45" t="s">
        <v>634</v>
      </c>
      <c r="E3583" s="45" t="s">
        <v>8085</v>
      </c>
      <c r="F3583" s="45" t="s">
        <v>38</v>
      </c>
      <c r="G3583" s="45" t="s">
        <v>646</v>
      </c>
      <c r="H3583" s="45" t="s">
        <v>1231</v>
      </c>
      <c r="I3583" s="46">
        <v>1</v>
      </c>
      <c r="J3583" s="45"/>
    </row>
    <row r="3584" spans="1:10" ht="16.5" x14ac:dyDescent="0.25">
      <c r="A3584" s="45" t="s">
        <v>631</v>
      </c>
      <c r="B3584" s="45" t="s">
        <v>8084</v>
      </c>
      <c r="C3584" s="45" t="s">
        <v>4393</v>
      </c>
      <c r="D3584" s="45" t="s">
        <v>634</v>
      </c>
      <c r="E3584" s="45" t="s">
        <v>8085</v>
      </c>
      <c r="F3584" s="45" t="s">
        <v>38</v>
      </c>
      <c r="G3584" s="45" t="s">
        <v>665</v>
      </c>
      <c r="H3584" s="45" t="s">
        <v>1232</v>
      </c>
      <c r="I3584" s="46">
        <v>1</v>
      </c>
      <c r="J3584" s="45"/>
    </row>
    <row r="3585" spans="1:10" ht="16.5" x14ac:dyDescent="0.25">
      <c r="A3585" s="45" t="s">
        <v>631</v>
      </c>
      <c r="B3585" s="45" t="s">
        <v>8086</v>
      </c>
      <c r="C3585" s="45" t="s">
        <v>8087</v>
      </c>
      <c r="D3585" s="45" t="s">
        <v>634</v>
      </c>
      <c r="E3585" s="45" t="s">
        <v>8088</v>
      </c>
      <c r="F3585" s="45" t="s">
        <v>50</v>
      </c>
      <c r="G3585" s="45" t="s">
        <v>674</v>
      </c>
      <c r="H3585" s="45" t="s">
        <v>4886</v>
      </c>
      <c r="I3585" s="46">
        <v>6</v>
      </c>
      <c r="J3585" s="45"/>
    </row>
    <row r="3586" spans="1:10" ht="16.5" x14ac:dyDescent="0.25">
      <c r="A3586" s="45" t="s">
        <v>631</v>
      </c>
      <c r="B3586" s="45" t="s">
        <v>8089</v>
      </c>
      <c r="C3586" s="45" t="s">
        <v>8090</v>
      </c>
      <c r="D3586" s="45" t="s">
        <v>634</v>
      </c>
      <c r="E3586" s="45" t="s">
        <v>8091</v>
      </c>
      <c r="F3586" s="45" t="s">
        <v>50</v>
      </c>
      <c r="G3586" s="45" t="s">
        <v>748</v>
      </c>
      <c r="H3586" s="45" t="s">
        <v>5674</v>
      </c>
      <c r="I3586" s="46">
        <v>0</v>
      </c>
      <c r="J3586" s="45"/>
    </row>
    <row r="3587" spans="1:10" ht="16.5" x14ac:dyDescent="0.25">
      <c r="A3587" s="45" t="s">
        <v>631</v>
      </c>
      <c r="B3587" s="45" t="s">
        <v>8092</v>
      </c>
      <c r="C3587" s="45" t="s">
        <v>8093</v>
      </c>
      <c r="D3587" s="45" t="s">
        <v>634</v>
      </c>
      <c r="E3587" s="45" t="s">
        <v>8094</v>
      </c>
      <c r="F3587" s="45" t="s">
        <v>473</v>
      </c>
      <c r="G3587" s="45" t="s">
        <v>674</v>
      </c>
      <c r="H3587" s="45" t="s">
        <v>3346</v>
      </c>
      <c r="I3587" s="46">
        <v>1</v>
      </c>
      <c r="J3587" s="45"/>
    </row>
    <row r="3588" spans="1:10" ht="16.5" x14ac:dyDescent="0.25">
      <c r="A3588" s="45" t="s">
        <v>631</v>
      </c>
      <c r="B3588" s="45" t="s">
        <v>8095</v>
      </c>
      <c r="C3588" s="45" t="s">
        <v>8096</v>
      </c>
      <c r="D3588" s="45" t="s">
        <v>634</v>
      </c>
      <c r="E3588" s="45" t="s">
        <v>6620</v>
      </c>
      <c r="F3588" s="45" t="s">
        <v>38</v>
      </c>
      <c r="G3588" s="45" t="s">
        <v>646</v>
      </c>
      <c r="H3588" s="45" t="s">
        <v>679</v>
      </c>
      <c r="I3588" s="46">
        <v>2</v>
      </c>
      <c r="J3588" s="45"/>
    </row>
    <row r="3589" spans="1:10" ht="16.5" x14ac:dyDescent="0.25">
      <c r="A3589" s="45" t="s">
        <v>631</v>
      </c>
      <c r="B3589" s="45" t="s">
        <v>8095</v>
      </c>
      <c r="C3589" s="45" t="s">
        <v>8096</v>
      </c>
      <c r="D3589" s="45" t="s">
        <v>634</v>
      </c>
      <c r="E3589" s="45" t="s">
        <v>6620</v>
      </c>
      <c r="F3589" s="45" t="s">
        <v>38</v>
      </c>
      <c r="G3589" s="45" t="s">
        <v>665</v>
      </c>
      <c r="H3589" s="45" t="s">
        <v>934</v>
      </c>
      <c r="I3589" s="46">
        <v>1</v>
      </c>
      <c r="J3589" s="45"/>
    </row>
    <row r="3590" spans="1:10" ht="16.5" x14ac:dyDescent="0.25">
      <c r="A3590" s="45" t="s">
        <v>631</v>
      </c>
      <c r="B3590" s="45" t="s">
        <v>8097</v>
      </c>
      <c r="C3590" s="45" t="s">
        <v>8098</v>
      </c>
      <c r="D3590" s="45" t="s">
        <v>634</v>
      </c>
      <c r="E3590" s="45" t="s">
        <v>8099</v>
      </c>
      <c r="F3590" s="45" t="s">
        <v>38</v>
      </c>
      <c r="G3590" s="45" t="s">
        <v>674</v>
      </c>
      <c r="H3590" s="45" t="s">
        <v>3387</v>
      </c>
      <c r="I3590" s="46">
        <v>3</v>
      </c>
      <c r="J3590" s="45"/>
    </row>
    <row r="3591" spans="1:10" ht="16.5" x14ac:dyDescent="0.25">
      <c r="A3591" s="45" t="s">
        <v>631</v>
      </c>
      <c r="B3591" s="45" t="s">
        <v>8100</v>
      </c>
      <c r="C3591" s="45" t="s">
        <v>2105</v>
      </c>
      <c r="D3591" s="45" t="s">
        <v>634</v>
      </c>
      <c r="E3591" s="45" t="s">
        <v>8101</v>
      </c>
      <c r="F3591" s="45" t="s">
        <v>38</v>
      </c>
      <c r="G3591" s="45" t="s">
        <v>665</v>
      </c>
      <c r="H3591" s="45" t="s">
        <v>1232</v>
      </c>
      <c r="I3591" s="46">
        <v>1</v>
      </c>
      <c r="J3591" s="45"/>
    </row>
    <row r="3592" spans="1:10" ht="16.5" x14ac:dyDescent="0.25">
      <c r="A3592" s="45" t="s">
        <v>631</v>
      </c>
      <c r="B3592" s="45" t="s">
        <v>8102</v>
      </c>
      <c r="C3592" s="45" t="s">
        <v>865</v>
      </c>
      <c r="D3592" s="45" t="s">
        <v>634</v>
      </c>
      <c r="E3592" s="45" t="s">
        <v>8103</v>
      </c>
      <c r="F3592" s="45" t="s">
        <v>38</v>
      </c>
      <c r="G3592" s="45" t="s">
        <v>738</v>
      </c>
      <c r="H3592" s="45" t="s">
        <v>1609</v>
      </c>
      <c r="I3592" s="46">
        <v>2</v>
      </c>
      <c r="J3592" s="45"/>
    </row>
    <row r="3593" spans="1:10" ht="16.5" x14ac:dyDescent="0.25">
      <c r="A3593" s="45" t="s">
        <v>631</v>
      </c>
      <c r="B3593" s="45" t="s">
        <v>8102</v>
      </c>
      <c r="C3593" s="45" t="s">
        <v>865</v>
      </c>
      <c r="D3593" s="45" t="s">
        <v>634</v>
      </c>
      <c r="E3593" s="45" t="s">
        <v>8103</v>
      </c>
      <c r="F3593" s="45" t="s">
        <v>38</v>
      </c>
      <c r="G3593" s="45" t="s">
        <v>738</v>
      </c>
      <c r="H3593" s="45" t="s">
        <v>1395</v>
      </c>
      <c r="I3593" s="46">
        <v>2</v>
      </c>
      <c r="J3593" s="45"/>
    </row>
    <row r="3594" spans="1:10" ht="16.5" x14ac:dyDescent="0.25">
      <c r="A3594" s="45" t="s">
        <v>808</v>
      </c>
      <c r="B3594" s="45" t="s">
        <v>8104</v>
      </c>
      <c r="C3594" s="45" t="s">
        <v>3762</v>
      </c>
      <c r="D3594" s="45" t="s">
        <v>699</v>
      </c>
      <c r="E3594" s="45" t="s">
        <v>8105</v>
      </c>
      <c r="F3594" s="45" t="s">
        <v>38</v>
      </c>
      <c r="G3594" s="45" t="s">
        <v>646</v>
      </c>
      <c r="H3594" s="45" t="s">
        <v>812</v>
      </c>
      <c r="I3594" s="46">
        <v>0</v>
      </c>
      <c r="J3594" s="45"/>
    </row>
    <row r="3595" spans="1:10" ht="16.5" x14ac:dyDescent="0.25">
      <c r="A3595" s="45" t="s">
        <v>808</v>
      </c>
      <c r="B3595" s="45" t="s">
        <v>8104</v>
      </c>
      <c r="C3595" s="45" t="s">
        <v>3762</v>
      </c>
      <c r="D3595" s="45" t="s">
        <v>813</v>
      </c>
      <c r="E3595" s="45" t="s">
        <v>8105</v>
      </c>
      <c r="F3595" s="45" t="s">
        <v>38</v>
      </c>
      <c r="G3595" s="45" t="s">
        <v>646</v>
      </c>
      <c r="H3595" s="45" t="s">
        <v>713</v>
      </c>
      <c r="I3595" s="46">
        <v>2</v>
      </c>
      <c r="J3595" s="45"/>
    </row>
    <row r="3596" spans="1:10" ht="16.5" x14ac:dyDescent="0.25">
      <c r="A3596" s="45" t="s">
        <v>631</v>
      </c>
      <c r="B3596" s="45" t="s">
        <v>8106</v>
      </c>
      <c r="C3596" s="45" t="s">
        <v>8107</v>
      </c>
      <c r="D3596" s="45" t="s">
        <v>634</v>
      </c>
      <c r="E3596" s="45" t="s">
        <v>8108</v>
      </c>
      <c r="F3596" s="45" t="s">
        <v>50</v>
      </c>
      <c r="G3596" s="45" t="s">
        <v>674</v>
      </c>
      <c r="H3596" s="45" t="s">
        <v>2103</v>
      </c>
      <c r="I3596" s="46">
        <v>1</v>
      </c>
      <c r="J3596" s="45"/>
    </row>
    <row r="3597" spans="1:10" ht="16.5" x14ac:dyDescent="0.25">
      <c r="A3597" s="45" t="s">
        <v>631</v>
      </c>
      <c r="B3597" s="45" t="s">
        <v>8106</v>
      </c>
      <c r="C3597" s="45" t="s">
        <v>8107</v>
      </c>
      <c r="D3597" s="45" t="s">
        <v>634</v>
      </c>
      <c r="E3597" s="45" t="s">
        <v>8108</v>
      </c>
      <c r="F3597" s="45" t="s">
        <v>50</v>
      </c>
      <c r="G3597" s="45" t="s">
        <v>748</v>
      </c>
      <c r="H3597" s="45" t="s">
        <v>2766</v>
      </c>
      <c r="I3597" s="46">
        <v>2</v>
      </c>
      <c r="J3597" s="45"/>
    </row>
    <row r="3598" spans="1:10" ht="16.5" x14ac:dyDescent="0.25">
      <c r="A3598" s="45" t="s">
        <v>631</v>
      </c>
      <c r="B3598" s="45" t="s">
        <v>8106</v>
      </c>
      <c r="C3598" s="45" t="s">
        <v>8107</v>
      </c>
      <c r="D3598" s="45" t="s">
        <v>634</v>
      </c>
      <c r="E3598" s="45" t="s">
        <v>8108</v>
      </c>
      <c r="F3598" s="45" t="s">
        <v>50</v>
      </c>
      <c r="G3598" s="45" t="s">
        <v>1057</v>
      </c>
      <c r="H3598" s="45" t="s">
        <v>1547</v>
      </c>
      <c r="I3598" s="46">
        <v>0</v>
      </c>
      <c r="J3598" s="45"/>
    </row>
    <row r="3599" spans="1:10" ht="16.5" x14ac:dyDescent="0.25">
      <c r="A3599" s="45" t="s">
        <v>631</v>
      </c>
      <c r="B3599" s="45" t="s">
        <v>8109</v>
      </c>
      <c r="C3599" s="45" t="s">
        <v>5162</v>
      </c>
      <c r="D3599" s="45" t="s">
        <v>634</v>
      </c>
      <c r="E3599" s="45" t="s">
        <v>8110</v>
      </c>
      <c r="F3599" s="45" t="s">
        <v>38</v>
      </c>
      <c r="G3599" s="45" t="s">
        <v>636</v>
      </c>
      <c r="H3599" s="45" t="s">
        <v>5164</v>
      </c>
      <c r="I3599" s="46">
        <v>8</v>
      </c>
      <c r="J3599" s="45"/>
    </row>
    <row r="3600" spans="1:10" ht="16.5" x14ac:dyDescent="0.25">
      <c r="A3600" s="45" t="s">
        <v>631</v>
      </c>
      <c r="B3600" s="45" t="s">
        <v>8111</v>
      </c>
      <c r="C3600" s="45" t="s">
        <v>8112</v>
      </c>
      <c r="D3600" s="45" t="s">
        <v>634</v>
      </c>
      <c r="E3600" s="45" t="s">
        <v>8113</v>
      </c>
      <c r="F3600" s="45" t="s">
        <v>38</v>
      </c>
      <c r="G3600" s="45" t="s">
        <v>636</v>
      </c>
      <c r="H3600" s="45" t="s">
        <v>2389</v>
      </c>
      <c r="I3600" s="46">
        <v>4</v>
      </c>
      <c r="J3600" s="45"/>
    </row>
    <row r="3601" spans="1:10" ht="16.5" x14ac:dyDescent="0.25">
      <c r="A3601" s="45" t="s">
        <v>631</v>
      </c>
      <c r="B3601" s="45" t="s">
        <v>8114</v>
      </c>
      <c r="C3601" s="45" t="s">
        <v>8115</v>
      </c>
      <c r="D3601" s="45" t="s">
        <v>634</v>
      </c>
      <c r="E3601" s="45" t="s">
        <v>8116</v>
      </c>
      <c r="F3601" s="45" t="s">
        <v>38</v>
      </c>
      <c r="G3601" s="45" t="s">
        <v>663</v>
      </c>
      <c r="H3601" s="45" t="s">
        <v>8117</v>
      </c>
      <c r="I3601" s="46">
        <v>1</v>
      </c>
      <c r="J3601" s="45"/>
    </row>
    <row r="3602" spans="1:10" ht="16.5" x14ac:dyDescent="0.25">
      <c r="A3602" s="45" t="s">
        <v>631</v>
      </c>
      <c r="B3602" s="45" t="s">
        <v>8114</v>
      </c>
      <c r="C3602" s="45" t="s">
        <v>8115</v>
      </c>
      <c r="D3602" s="45" t="s">
        <v>634</v>
      </c>
      <c r="E3602" s="45" t="s">
        <v>8116</v>
      </c>
      <c r="F3602" s="45" t="s">
        <v>38</v>
      </c>
      <c r="G3602" s="45" t="s">
        <v>646</v>
      </c>
      <c r="H3602" s="45" t="s">
        <v>2516</v>
      </c>
      <c r="I3602" s="46">
        <v>1</v>
      </c>
      <c r="J3602" s="45"/>
    </row>
    <row r="3603" spans="1:10" ht="16.5" x14ac:dyDescent="0.25">
      <c r="A3603" s="45" t="s">
        <v>631</v>
      </c>
      <c r="B3603" s="45" t="s">
        <v>8118</v>
      </c>
      <c r="C3603" s="45" t="s">
        <v>8119</v>
      </c>
      <c r="D3603" s="45" t="s">
        <v>634</v>
      </c>
      <c r="E3603" s="45" t="s">
        <v>8120</v>
      </c>
      <c r="F3603" s="45" t="s">
        <v>50</v>
      </c>
      <c r="G3603" s="45" t="s">
        <v>746</v>
      </c>
      <c r="H3603" s="45" t="s">
        <v>1455</v>
      </c>
      <c r="I3603" s="46">
        <v>1</v>
      </c>
      <c r="J3603" s="45"/>
    </row>
    <row r="3604" spans="1:10" ht="16.5" x14ac:dyDescent="0.25">
      <c r="A3604" s="45" t="s">
        <v>631</v>
      </c>
      <c r="B3604" s="45" t="s">
        <v>8118</v>
      </c>
      <c r="C3604" s="45" t="s">
        <v>8119</v>
      </c>
      <c r="D3604" s="45" t="s">
        <v>634</v>
      </c>
      <c r="E3604" s="45" t="s">
        <v>8120</v>
      </c>
      <c r="F3604" s="45" t="s">
        <v>50</v>
      </c>
      <c r="G3604" s="45" t="s">
        <v>748</v>
      </c>
      <c r="H3604" s="45" t="s">
        <v>8121</v>
      </c>
      <c r="I3604" s="46">
        <v>1</v>
      </c>
      <c r="J3604" s="45"/>
    </row>
    <row r="3605" spans="1:10" ht="16.5" x14ac:dyDescent="0.25">
      <c r="A3605" s="45" t="s">
        <v>631</v>
      </c>
      <c r="B3605" s="45" t="s">
        <v>8122</v>
      </c>
      <c r="C3605" s="45" t="s">
        <v>8123</v>
      </c>
      <c r="D3605" s="45" t="s">
        <v>745</v>
      </c>
      <c r="E3605" s="45" t="s">
        <v>8124</v>
      </c>
      <c r="F3605" s="45" t="s">
        <v>473</v>
      </c>
      <c r="G3605" s="45" t="s">
        <v>674</v>
      </c>
      <c r="H3605" s="45" t="s">
        <v>8125</v>
      </c>
      <c r="I3605" s="46">
        <v>2</v>
      </c>
      <c r="J3605" s="45"/>
    </row>
    <row r="3606" spans="1:10" ht="16.5" x14ac:dyDescent="0.25">
      <c r="A3606" s="45" t="s">
        <v>648</v>
      </c>
      <c r="B3606" s="45" t="s">
        <v>153</v>
      </c>
      <c r="C3606" s="45" t="s">
        <v>8126</v>
      </c>
      <c r="D3606" s="45" t="s">
        <v>699</v>
      </c>
      <c r="E3606" s="45" t="s">
        <v>8127</v>
      </c>
      <c r="F3606" s="45" t="s">
        <v>50</v>
      </c>
      <c r="G3606" s="45" t="s">
        <v>663</v>
      </c>
      <c r="H3606" s="45" t="s">
        <v>2296</v>
      </c>
      <c r="I3606" s="46">
        <v>0</v>
      </c>
      <c r="J3606" s="45" t="s">
        <v>5282</v>
      </c>
    </row>
    <row r="3607" spans="1:10" ht="16.5" x14ac:dyDescent="0.25">
      <c r="A3607" s="45" t="s">
        <v>648</v>
      </c>
      <c r="B3607" s="45" t="s">
        <v>153</v>
      </c>
      <c r="C3607" s="45" t="s">
        <v>8126</v>
      </c>
      <c r="D3607" s="45" t="s">
        <v>699</v>
      </c>
      <c r="E3607" s="45" t="s">
        <v>8127</v>
      </c>
      <c r="F3607" s="45" t="s">
        <v>50</v>
      </c>
      <c r="G3607" s="45" t="s">
        <v>646</v>
      </c>
      <c r="H3607" s="45" t="s">
        <v>2297</v>
      </c>
      <c r="I3607" s="46">
        <v>2</v>
      </c>
      <c r="J3607" s="45" t="s">
        <v>5282</v>
      </c>
    </row>
    <row r="3608" spans="1:10" ht="16.5" x14ac:dyDescent="0.25">
      <c r="A3608" s="45" t="s">
        <v>648</v>
      </c>
      <c r="B3608" s="45" t="s">
        <v>153</v>
      </c>
      <c r="C3608" s="45" t="s">
        <v>8126</v>
      </c>
      <c r="D3608" s="45" t="s">
        <v>699</v>
      </c>
      <c r="E3608" s="45" t="s">
        <v>8127</v>
      </c>
      <c r="F3608" s="45" t="s">
        <v>50</v>
      </c>
      <c r="G3608" s="45" t="s">
        <v>683</v>
      </c>
      <c r="H3608" s="45" t="s">
        <v>701</v>
      </c>
      <c r="I3608" s="46">
        <v>0</v>
      </c>
      <c r="J3608" s="45" t="s">
        <v>8128</v>
      </c>
    </row>
    <row r="3609" spans="1:10" ht="16.5" x14ac:dyDescent="0.25">
      <c r="A3609" s="45" t="s">
        <v>648</v>
      </c>
      <c r="B3609" s="45" t="s">
        <v>153</v>
      </c>
      <c r="C3609" s="45" t="s">
        <v>8126</v>
      </c>
      <c r="D3609" s="45" t="s">
        <v>699</v>
      </c>
      <c r="E3609" s="45" t="s">
        <v>8127</v>
      </c>
      <c r="F3609" s="45" t="s">
        <v>50</v>
      </c>
      <c r="G3609" s="45" t="s">
        <v>683</v>
      </c>
      <c r="H3609" s="45" t="s">
        <v>701</v>
      </c>
      <c r="I3609" s="46">
        <v>0</v>
      </c>
      <c r="J3609" s="45" t="s">
        <v>8129</v>
      </c>
    </row>
    <row r="3610" spans="1:10" ht="16.5" x14ac:dyDescent="0.25">
      <c r="A3610" s="45" t="s">
        <v>648</v>
      </c>
      <c r="B3610" s="45" t="s">
        <v>153</v>
      </c>
      <c r="C3610" s="45" t="s">
        <v>8126</v>
      </c>
      <c r="D3610" s="45" t="s">
        <v>699</v>
      </c>
      <c r="E3610" s="45" t="s">
        <v>8127</v>
      </c>
      <c r="F3610" s="45" t="s">
        <v>50</v>
      </c>
      <c r="G3610" s="45" t="s">
        <v>683</v>
      </c>
      <c r="H3610" s="45" t="s">
        <v>701</v>
      </c>
      <c r="I3610" s="46">
        <v>0</v>
      </c>
      <c r="J3610" s="45" t="s">
        <v>5282</v>
      </c>
    </row>
    <row r="3611" spans="1:10" ht="16.5" x14ac:dyDescent="0.25">
      <c r="A3611" s="45" t="s">
        <v>648</v>
      </c>
      <c r="B3611" s="45" t="s">
        <v>153</v>
      </c>
      <c r="C3611" s="45" t="s">
        <v>8126</v>
      </c>
      <c r="D3611" s="45" t="s">
        <v>699</v>
      </c>
      <c r="E3611" s="45" t="s">
        <v>8127</v>
      </c>
      <c r="F3611" s="45" t="s">
        <v>50</v>
      </c>
      <c r="G3611" s="45" t="s">
        <v>683</v>
      </c>
      <c r="H3611" s="45" t="s">
        <v>5285</v>
      </c>
      <c r="I3611" s="46">
        <v>0</v>
      </c>
      <c r="J3611" s="45" t="s">
        <v>1571</v>
      </c>
    </row>
    <row r="3612" spans="1:10" ht="16.5" x14ac:dyDescent="0.25">
      <c r="A3612" s="45" t="s">
        <v>648</v>
      </c>
      <c r="B3612" s="45" t="s">
        <v>153</v>
      </c>
      <c r="C3612" s="45" t="s">
        <v>8126</v>
      </c>
      <c r="D3612" s="45" t="s">
        <v>699</v>
      </c>
      <c r="E3612" s="45" t="s">
        <v>8127</v>
      </c>
      <c r="F3612" s="45" t="s">
        <v>50</v>
      </c>
      <c r="G3612" s="45" t="s">
        <v>683</v>
      </c>
      <c r="H3612" s="45" t="s">
        <v>1682</v>
      </c>
      <c r="I3612" s="46">
        <v>3</v>
      </c>
      <c r="J3612" s="45" t="s">
        <v>5282</v>
      </c>
    </row>
    <row r="3613" spans="1:10" ht="16.5" x14ac:dyDescent="0.25">
      <c r="A3613" s="45" t="s">
        <v>648</v>
      </c>
      <c r="B3613" s="45" t="s">
        <v>153</v>
      </c>
      <c r="C3613" s="45" t="s">
        <v>8126</v>
      </c>
      <c r="D3613" s="45" t="s">
        <v>699</v>
      </c>
      <c r="E3613" s="45" t="s">
        <v>8127</v>
      </c>
      <c r="F3613" s="45" t="s">
        <v>50</v>
      </c>
      <c r="G3613" s="45" t="s">
        <v>683</v>
      </c>
      <c r="H3613" s="45" t="s">
        <v>3004</v>
      </c>
      <c r="I3613" s="46">
        <v>0</v>
      </c>
      <c r="J3613" s="45" t="s">
        <v>5047</v>
      </c>
    </row>
    <row r="3614" spans="1:10" ht="16.5" x14ac:dyDescent="0.25">
      <c r="A3614" s="45" t="s">
        <v>631</v>
      </c>
      <c r="B3614" s="45" t="s">
        <v>8130</v>
      </c>
      <c r="C3614" s="45" t="s">
        <v>8131</v>
      </c>
      <c r="D3614" s="45" t="s">
        <v>634</v>
      </c>
      <c r="E3614" s="45" t="s">
        <v>8132</v>
      </c>
      <c r="F3614" s="45" t="s">
        <v>38</v>
      </c>
      <c r="G3614" s="45" t="s">
        <v>636</v>
      </c>
      <c r="H3614" s="45" t="s">
        <v>717</v>
      </c>
      <c r="I3614" s="46">
        <v>2</v>
      </c>
      <c r="J3614" s="45"/>
    </row>
    <row r="3615" spans="1:10" ht="16.5" x14ac:dyDescent="0.25">
      <c r="A3615" s="45" t="s">
        <v>631</v>
      </c>
      <c r="B3615" s="45" t="s">
        <v>8130</v>
      </c>
      <c r="C3615" s="45" t="s">
        <v>8131</v>
      </c>
      <c r="D3615" s="45" t="s">
        <v>634</v>
      </c>
      <c r="E3615" s="45" t="s">
        <v>8132</v>
      </c>
      <c r="F3615" s="45" t="s">
        <v>38</v>
      </c>
      <c r="G3615" s="45" t="s">
        <v>636</v>
      </c>
      <c r="H3615" s="45" t="s">
        <v>718</v>
      </c>
      <c r="I3615" s="46">
        <v>0</v>
      </c>
      <c r="J3615" s="45"/>
    </row>
    <row r="3616" spans="1:10" ht="16.5" x14ac:dyDescent="0.25">
      <c r="A3616" s="45" t="s">
        <v>631</v>
      </c>
      <c r="B3616" s="45" t="s">
        <v>8133</v>
      </c>
      <c r="C3616" s="45" t="s">
        <v>1089</v>
      </c>
      <c r="D3616" s="45" t="s">
        <v>634</v>
      </c>
      <c r="E3616" s="45" t="s">
        <v>8134</v>
      </c>
      <c r="F3616" s="45" t="s">
        <v>50</v>
      </c>
      <c r="G3616" s="45" t="s">
        <v>636</v>
      </c>
      <c r="H3616" s="45" t="s">
        <v>6704</v>
      </c>
      <c r="I3616" s="46">
        <v>20</v>
      </c>
      <c r="J3616" s="45"/>
    </row>
    <row r="3617" spans="1:10" ht="16.5" x14ac:dyDescent="0.25">
      <c r="A3617" s="45" t="s">
        <v>631</v>
      </c>
      <c r="B3617" s="45" t="s">
        <v>8135</v>
      </c>
      <c r="C3617" s="45" t="s">
        <v>8136</v>
      </c>
      <c r="D3617" s="45" t="s">
        <v>634</v>
      </c>
      <c r="E3617" s="45" t="s">
        <v>1943</v>
      </c>
      <c r="F3617" s="45" t="s">
        <v>38</v>
      </c>
      <c r="G3617" s="45" t="s">
        <v>646</v>
      </c>
      <c r="H3617" s="45" t="s">
        <v>987</v>
      </c>
      <c r="I3617" s="46">
        <v>1</v>
      </c>
      <c r="J3617" s="45"/>
    </row>
    <row r="3618" spans="1:10" ht="16.5" x14ac:dyDescent="0.25">
      <c r="A3618" s="45" t="s">
        <v>631</v>
      </c>
      <c r="B3618" s="45" t="s">
        <v>8135</v>
      </c>
      <c r="C3618" s="45" t="s">
        <v>8136</v>
      </c>
      <c r="D3618" s="45" t="s">
        <v>634</v>
      </c>
      <c r="E3618" s="45" t="s">
        <v>1943</v>
      </c>
      <c r="F3618" s="45" t="s">
        <v>38</v>
      </c>
      <c r="G3618" s="45" t="s">
        <v>665</v>
      </c>
      <c r="H3618" s="45" t="s">
        <v>847</v>
      </c>
      <c r="I3618" s="46">
        <v>2</v>
      </c>
      <c r="J3618" s="45"/>
    </row>
    <row r="3619" spans="1:10" ht="16.5" x14ac:dyDescent="0.25">
      <c r="A3619" s="45" t="s">
        <v>808</v>
      </c>
      <c r="B3619" s="45" t="s">
        <v>8137</v>
      </c>
      <c r="C3619" s="45" t="s">
        <v>3211</v>
      </c>
      <c r="D3619" s="45" t="s">
        <v>634</v>
      </c>
      <c r="E3619" s="45" t="s">
        <v>3212</v>
      </c>
      <c r="F3619" s="45" t="s">
        <v>473</v>
      </c>
      <c r="G3619" s="45" t="s">
        <v>659</v>
      </c>
      <c r="H3619" s="45" t="s">
        <v>948</v>
      </c>
      <c r="I3619" s="46">
        <v>0</v>
      </c>
      <c r="J3619" s="45"/>
    </row>
    <row r="3620" spans="1:10" ht="16.5" x14ac:dyDescent="0.25">
      <c r="A3620" s="45" t="s">
        <v>631</v>
      </c>
      <c r="B3620" s="45" t="s">
        <v>8138</v>
      </c>
      <c r="C3620" s="45" t="s">
        <v>3127</v>
      </c>
      <c r="D3620" s="45" t="s">
        <v>634</v>
      </c>
      <c r="E3620" s="45" t="s">
        <v>8139</v>
      </c>
      <c r="F3620" s="45" t="s">
        <v>38</v>
      </c>
      <c r="G3620" s="45" t="s">
        <v>636</v>
      </c>
      <c r="H3620" s="45" t="s">
        <v>3129</v>
      </c>
      <c r="I3620" s="46">
        <v>1</v>
      </c>
      <c r="J3620" s="45"/>
    </row>
    <row r="3621" spans="1:10" ht="16.5" x14ac:dyDescent="0.25">
      <c r="A3621" s="45" t="s">
        <v>648</v>
      </c>
      <c r="B3621" s="45" t="s">
        <v>8140</v>
      </c>
      <c r="C3621" s="45" t="s">
        <v>8141</v>
      </c>
      <c r="D3621" s="45" t="s">
        <v>699</v>
      </c>
      <c r="E3621" s="45" t="s">
        <v>8142</v>
      </c>
      <c r="F3621" s="45" t="s">
        <v>47</v>
      </c>
      <c r="G3621" s="45" t="s">
        <v>1319</v>
      </c>
      <c r="H3621" s="45" t="s">
        <v>3069</v>
      </c>
      <c r="I3621" s="46">
        <v>0</v>
      </c>
      <c r="J3621" s="45" t="s">
        <v>8143</v>
      </c>
    </row>
    <row r="3622" spans="1:10" ht="16.5" x14ac:dyDescent="0.25">
      <c r="A3622" s="45" t="s">
        <v>631</v>
      </c>
      <c r="B3622" s="45" t="s">
        <v>8144</v>
      </c>
      <c r="C3622" s="45" t="s">
        <v>8145</v>
      </c>
      <c r="D3622" s="45" t="s">
        <v>699</v>
      </c>
      <c r="E3622" s="45" t="s">
        <v>8146</v>
      </c>
      <c r="F3622" s="45" t="s">
        <v>50</v>
      </c>
      <c r="G3622" s="45" t="s">
        <v>683</v>
      </c>
      <c r="H3622" s="45" t="s">
        <v>701</v>
      </c>
      <c r="I3622" s="46">
        <v>0</v>
      </c>
      <c r="J3622" s="45"/>
    </row>
    <row r="3623" spans="1:10" ht="16.5" x14ac:dyDescent="0.25">
      <c r="A3623" s="45" t="s">
        <v>631</v>
      </c>
      <c r="B3623" s="45" t="s">
        <v>8144</v>
      </c>
      <c r="C3623" s="45" t="s">
        <v>8145</v>
      </c>
      <c r="D3623" s="45" t="s">
        <v>699</v>
      </c>
      <c r="E3623" s="45" t="s">
        <v>8146</v>
      </c>
      <c r="F3623" s="45" t="s">
        <v>50</v>
      </c>
      <c r="G3623" s="45" t="s">
        <v>754</v>
      </c>
      <c r="H3623" s="45" t="s">
        <v>755</v>
      </c>
      <c r="I3623" s="46">
        <v>0</v>
      </c>
      <c r="J3623" s="45"/>
    </row>
    <row r="3624" spans="1:10" ht="16.5" x14ac:dyDescent="0.25">
      <c r="A3624" s="45" t="s">
        <v>808</v>
      </c>
      <c r="B3624" s="45" t="s">
        <v>8147</v>
      </c>
      <c r="C3624" s="45" t="s">
        <v>3656</v>
      </c>
      <c r="D3624" s="45" t="s">
        <v>699</v>
      </c>
      <c r="E3624" s="45" t="s">
        <v>8148</v>
      </c>
      <c r="F3624" s="45" t="s">
        <v>38</v>
      </c>
      <c r="G3624" s="45" t="s">
        <v>646</v>
      </c>
      <c r="H3624" s="45" t="s">
        <v>812</v>
      </c>
      <c r="I3624" s="46">
        <v>0</v>
      </c>
      <c r="J3624" s="45"/>
    </row>
    <row r="3625" spans="1:10" ht="16.5" x14ac:dyDescent="0.25">
      <c r="A3625" s="45" t="s">
        <v>808</v>
      </c>
      <c r="B3625" s="45" t="s">
        <v>8147</v>
      </c>
      <c r="C3625" s="45" t="s">
        <v>3656</v>
      </c>
      <c r="D3625" s="45" t="s">
        <v>813</v>
      </c>
      <c r="E3625" s="45" t="s">
        <v>8148</v>
      </c>
      <c r="F3625" s="45" t="s">
        <v>38</v>
      </c>
      <c r="G3625" s="45" t="s">
        <v>646</v>
      </c>
      <c r="H3625" s="45" t="s">
        <v>713</v>
      </c>
      <c r="I3625" s="46">
        <v>2</v>
      </c>
      <c r="J3625" s="45"/>
    </row>
    <row r="3626" spans="1:10" ht="16.5" x14ac:dyDescent="0.25">
      <c r="A3626" s="45" t="s">
        <v>858</v>
      </c>
      <c r="B3626" s="45" t="s">
        <v>8149</v>
      </c>
      <c r="C3626" s="45" t="s">
        <v>8150</v>
      </c>
      <c r="D3626" s="45" t="s">
        <v>634</v>
      </c>
      <c r="E3626" s="45" t="s">
        <v>8151</v>
      </c>
      <c r="F3626" s="45" t="s">
        <v>50</v>
      </c>
      <c r="G3626" s="45" t="s">
        <v>674</v>
      </c>
      <c r="H3626" s="45" t="s">
        <v>1756</v>
      </c>
      <c r="I3626" s="46">
        <v>0</v>
      </c>
      <c r="J3626" s="45"/>
    </row>
    <row r="3627" spans="1:10" ht="16.5" x14ac:dyDescent="0.25">
      <c r="A3627" s="45" t="s">
        <v>858</v>
      </c>
      <c r="B3627" s="45" t="s">
        <v>8149</v>
      </c>
      <c r="C3627" s="45" t="s">
        <v>8150</v>
      </c>
      <c r="D3627" s="45" t="s">
        <v>634</v>
      </c>
      <c r="E3627" s="45" t="s">
        <v>8151</v>
      </c>
      <c r="F3627" s="45" t="s">
        <v>50</v>
      </c>
      <c r="G3627" s="45" t="s">
        <v>636</v>
      </c>
      <c r="H3627" s="45" t="s">
        <v>718</v>
      </c>
      <c r="I3627" s="46">
        <v>0</v>
      </c>
      <c r="J3627" s="45"/>
    </row>
    <row r="3628" spans="1:10" ht="16.5" x14ac:dyDescent="0.25">
      <c r="A3628" s="45" t="s">
        <v>808</v>
      </c>
      <c r="B3628" s="45" t="s">
        <v>8152</v>
      </c>
      <c r="C3628" s="45" t="s">
        <v>8153</v>
      </c>
      <c r="D3628" s="45" t="s">
        <v>699</v>
      </c>
      <c r="E3628" s="45" t="s">
        <v>8154</v>
      </c>
      <c r="F3628" s="45" t="s">
        <v>473</v>
      </c>
      <c r="G3628" s="45" t="s">
        <v>646</v>
      </c>
      <c r="H3628" s="45" t="s">
        <v>812</v>
      </c>
      <c r="I3628" s="46">
        <v>0</v>
      </c>
      <c r="J3628" s="45"/>
    </row>
    <row r="3629" spans="1:10" ht="16.5" x14ac:dyDescent="0.25">
      <c r="A3629" s="45" t="s">
        <v>808</v>
      </c>
      <c r="B3629" s="45" t="s">
        <v>8152</v>
      </c>
      <c r="C3629" s="45" t="s">
        <v>8153</v>
      </c>
      <c r="D3629" s="45" t="s">
        <v>813</v>
      </c>
      <c r="E3629" s="45" t="s">
        <v>8154</v>
      </c>
      <c r="F3629" s="45" t="s">
        <v>473</v>
      </c>
      <c r="G3629" s="45" t="s">
        <v>646</v>
      </c>
      <c r="H3629" s="45" t="s">
        <v>713</v>
      </c>
      <c r="I3629" s="46">
        <v>2</v>
      </c>
      <c r="J3629" s="45"/>
    </row>
    <row r="3630" spans="1:10" ht="16.5" x14ac:dyDescent="0.25">
      <c r="A3630" s="45" t="s">
        <v>631</v>
      </c>
      <c r="B3630" s="45" t="s">
        <v>8155</v>
      </c>
      <c r="C3630" s="45" t="s">
        <v>8156</v>
      </c>
      <c r="D3630" s="45" t="s">
        <v>634</v>
      </c>
      <c r="E3630" s="45" t="s">
        <v>8157</v>
      </c>
      <c r="F3630" s="45" t="s">
        <v>38</v>
      </c>
      <c r="G3630" s="45" t="s">
        <v>636</v>
      </c>
      <c r="H3630" s="45" t="s">
        <v>2963</v>
      </c>
      <c r="I3630" s="46">
        <v>1</v>
      </c>
      <c r="J3630" s="45"/>
    </row>
    <row r="3631" spans="1:10" ht="16.5" x14ac:dyDescent="0.25">
      <c r="A3631" s="45" t="s">
        <v>631</v>
      </c>
      <c r="B3631" s="45" t="s">
        <v>8158</v>
      </c>
      <c r="C3631" s="45" t="s">
        <v>8159</v>
      </c>
      <c r="D3631" s="45" t="s">
        <v>634</v>
      </c>
      <c r="E3631" s="45" t="s">
        <v>1943</v>
      </c>
      <c r="F3631" s="45" t="s">
        <v>38</v>
      </c>
      <c r="G3631" s="45" t="s">
        <v>646</v>
      </c>
      <c r="H3631" s="45" t="s">
        <v>987</v>
      </c>
      <c r="I3631" s="46">
        <v>4</v>
      </c>
      <c r="J3631" s="45"/>
    </row>
    <row r="3632" spans="1:10" ht="16.5" x14ac:dyDescent="0.25">
      <c r="A3632" s="45" t="s">
        <v>631</v>
      </c>
      <c r="B3632" s="45" t="s">
        <v>8160</v>
      </c>
      <c r="C3632" s="45" t="s">
        <v>8161</v>
      </c>
      <c r="D3632" s="45" t="s">
        <v>634</v>
      </c>
      <c r="E3632" s="45" t="s">
        <v>8162</v>
      </c>
      <c r="F3632" s="45" t="s">
        <v>38</v>
      </c>
      <c r="G3632" s="45" t="s">
        <v>636</v>
      </c>
      <c r="H3632" s="45" t="s">
        <v>2963</v>
      </c>
      <c r="I3632" s="46">
        <v>2</v>
      </c>
      <c r="J3632" s="45"/>
    </row>
    <row r="3633" spans="1:10" ht="16.5" x14ac:dyDescent="0.25">
      <c r="A3633" s="45" t="s">
        <v>631</v>
      </c>
      <c r="B3633" s="45" t="s">
        <v>8163</v>
      </c>
      <c r="C3633" s="45" t="s">
        <v>2105</v>
      </c>
      <c r="D3633" s="45" t="s">
        <v>634</v>
      </c>
      <c r="E3633" s="45" t="s">
        <v>8164</v>
      </c>
      <c r="F3633" s="45" t="s">
        <v>38</v>
      </c>
      <c r="G3633" s="45" t="s">
        <v>646</v>
      </c>
      <c r="H3633" s="45" t="s">
        <v>897</v>
      </c>
      <c r="I3633" s="46">
        <v>0</v>
      </c>
      <c r="J3633" s="45"/>
    </row>
    <row r="3634" spans="1:10" ht="16.5" x14ac:dyDescent="0.25">
      <c r="A3634" s="45" t="s">
        <v>631</v>
      </c>
      <c r="B3634" s="45" t="s">
        <v>8163</v>
      </c>
      <c r="C3634" s="45" t="s">
        <v>2105</v>
      </c>
      <c r="D3634" s="45" t="s">
        <v>634</v>
      </c>
      <c r="E3634" s="45" t="s">
        <v>8164</v>
      </c>
      <c r="F3634" s="45" t="s">
        <v>38</v>
      </c>
      <c r="G3634" s="45" t="s">
        <v>665</v>
      </c>
      <c r="H3634" s="45" t="s">
        <v>1232</v>
      </c>
      <c r="I3634" s="46">
        <v>1</v>
      </c>
      <c r="J3634" s="45"/>
    </row>
    <row r="3635" spans="1:10" ht="16.5" x14ac:dyDescent="0.25">
      <c r="A3635" s="45" t="s">
        <v>631</v>
      </c>
      <c r="B3635" s="45" t="s">
        <v>8165</v>
      </c>
      <c r="C3635" s="45" t="s">
        <v>1113</v>
      </c>
      <c r="D3635" s="45" t="s">
        <v>634</v>
      </c>
      <c r="E3635" s="45" t="s">
        <v>8166</v>
      </c>
      <c r="F3635" s="45" t="s">
        <v>50</v>
      </c>
      <c r="G3635" s="45" t="s">
        <v>636</v>
      </c>
      <c r="H3635" s="45" t="s">
        <v>8167</v>
      </c>
      <c r="I3635" s="46">
        <v>1</v>
      </c>
      <c r="J3635" s="45"/>
    </row>
    <row r="3636" spans="1:10" ht="16.5" x14ac:dyDescent="0.25">
      <c r="A3636" s="45" t="s">
        <v>631</v>
      </c>
      <c r="B3636" s="45" t="s">
        <v>8168</v>
      </c>
      <c r="C3636" s="45" t="s">
        <v>8169</v>
      </c>
      <c r="D3636" s="45" t="s">
        <v>634</v>
      </c>
      <c r="E3636" s="45" t="s">
        <v>8170</v>
      </c>
      <c r="F3636" s="45" t="s">
        <v>473</v>
      </c>
      <c r="G3636" s="45" t="s">
        <v>636</v>
      </c>
      <c r="H3636" s="45" t="s">
        <v>7552</v>
      </c>
      <c r="I3636" s="46">
        <v>2</v>
      </c>
      <c r="J3636" s="45"/>
    </row>
    <row r="3637" spans="1:10" ht="16.5" x14ac:dyDescent="0.25">
      <c r="A3637" s="45" t="s">
        <v>631</v>
      </c>
      <c r="B3637" s="45" t="s">
        <v>8171</v>
      </c>
      <c r="C3637" s="45" t="s">
        <v>8172</v>
      </c>
      <c r="D3637" s="45" t="s">
        <v>634</v>
      </c>
      <c r="E3637" s="45" t="s">
        <v>8173</v>
      </c>
      <c r="F3637" s="45" t="s">
        <v>38</v>
      </c>
      <c r="G3637" s="45" t="s">
        <v>636</v>
      </c>
      <c r="H3637" s="45" t="s">
        <v>8174</v>
      </c>
      <c r="I3637" s="46">
        <v>1</v>
      </c>
      <c r="J3637" s="45"/>
    </row>
    <row r="3638" spans="1:10" ht="16.5" x14ac:dyDescent="0.25">
      <c r="A3638" s="45" t="s">
        <v>631</v>
      </c>
      <c r="B3638" s="45" t="s">
        <v>8171</v>
      </c>
      <c r="C3638" s="45" t="s">
        <v>8172</v>
      </c>
      <c r="D3638" s="45" t="s">
        <v>634</v>
      </c>
      <c r="E3638" s="45" t="s">
        <v>8173</v>
      </c>
      <c r="F3638" s="45" t="s">
        <v>38</v>
      </c>
      <c r="G3638" s="45" t="s">
        <v>636</v>
      </c>
      <c r="H3638" s="45" t="s">
        <v>4993</v>
      </c>
      <c r="I3638" s="46">
        <v>1</v>
      </c>
      <c r="J3638" s="45"/>
    </row>
    <row r="3639" spans="1:10" ht="16.5" x14ac:dyDescent="0.25">
      <c r="A3639" s="45" t="s">
        <v>631</v>
      </c>
      <c r="B3639" s="45" t="s">
        <v>8175</v>
      </c>
      <c r="C3639" s="45" t="s">
        <v>8176</v>
      </c>
      <c r="D3639" s="45" t="s">
        <v>699</v>
      </c>
      <c r="E3639" s="45" t="s">
        <v>8177</v>
      </c>
      <c r="F3639" s="45" t="s">
        <v>595</v>
      </c>
      <c r="G3639" s="45" t="s">
        <v>754</v>
      </c>
      <c r="H3639" s="45" t="s">
        <v>755</v>
      </c>
      <c r="I3639" s="46">
        <v>0</v>
      </c>
      <c r="J3639" s="45"/>
    </row>
    <row r="3640" spans="1:10" ht="16.5" x14ac:dyDescent="0.25">
      <c r="A3640" s="45" t="s">
        <v>631</v>
      </c>
      <c r="B3640" s="45" t="s">
        <v>8178</v>
      </c>
      <c r="C3640" s="45" t="s">
        <v>8179</v>
      </c>
      <c r="D3640" s="45" t="s">
        <v>699</v>
      </c>
      <c r="E3640" s="45" t="s">
        <v>8180</v>
      </c>
      <c r="F3640" s="45" t="s">
        <v>38</v>
      </c>
      <c r="G3640" s="45" t="s">
        <v>646</v>
      </c>
      <c r="H3640" s="45" t="s">
        <v>2202</v>
      </c>
      <c r="I3640" s="46">
        <v>15</v>
      </c>
      <c r="J3640" s="45"/>
    </row>
    <row r="3641" spans="1:10" ht="16.5" x14ac:dyDescent="0.25">
      <c r="A3641" s="45" t="s">
        <v>631</v>
      </c>
      <c r="B3641" s="45" t="s">
        <v>8181</v>
      </c>
      <c r="C3641" s="45" t="s">
        <v>4050</v>
      </c>
      <c r="D3641" s="45" t="s">
        <v>634</v>
      </c>
      <c r="E3641" s="45" t="s">
        <v>8182</v>
      </c>
      <c r="F3641" s="45" t="s">
        <v>38</v>
      </c>
      <c r="G3641" s="45" t="s">
        <v>674</v>
      </c>
      <c r="H3641" s="45" t="s">
        <v>4266</v>
      </c>
      <c r="I3641" s="46">
        <v>25</v>
      </c>
      <c r="J3641" s="45"/>
    </row>
    <row r="3642" spans="1:10" ht="16.5" x14ac:dyDescent="0.25">
      <c r="A3642" s="45" t="s">
        <v>631</v>
      </c>
      <c r="B3642" s="45" t="s">
        <v>8183</v>
      </c>
      <c r="C3642" s="45" t="s">
        <v>7404</v>
      </c>
      <c r="D3642" s="45" t="s">
        <v>634</v>
      </c>
      <c r="E3642" s="45" t="s">
        <v>1943</v>
      </c>
      <c r="F3642" s="45" t="s">
        <v>38</v>
      </c>
      <c r="G3642" s="45" t="s">
        <v>646</v>
      </c>
      <c r="H3642" s="45" t="s">
        <v>987</v>
      </c>
      <c r="I3642" s="46">
        <v>1</v>
      </c>
      <c r="J3642" s="45"/>
    </row>
    <row r="3643" spans="1:10" ht="16.5" x14ac:dyDescent="0.25">
      <c r="A3643" s="45" t="s">
        <v>631</v>
      </c>
      <c r="B3643" s="45" t="s">
        <v>8183</v>
      </c>
      <c r="C3643" s="45" t="s">
        <v>7404</v>
      </c>
      <c r="D3643" s="45" t="s">
        <v>634</v>
      </c>
      <c r="E3643" s="45" t="s">
        <v>1943</v>
      </c>
      <c r="F3643" s="45" t="s">
        <v>38</v>
      </c>
      <c r="G3643" s="45" t="s">
        <v>665</v>
      </c>
      <c r="H3643" s="45" t="s">
        <v>847</v>
      </c>
      <c r="I3643" s="46">
        <v>2</v>
      </c>
      <c r="J3643" s="45"/>
    </row>
    <row r="3644" spans="1:10" ht="16.5" x14ac:dyDescent="0.25">
      <c r="A3644" s="45" t="s">
        <v>631</v>
      </c>
      <c r="B3644" s="45" t="s">
        <v>8184</v>
      </c>
      <c r="C3644" s="45" t="s">
        <v>8185</v>
      </c>
      <c r="D3644" s="45" t="s">
        <v>634</v>
      </c>
      <c r="E3644" s="45" t="s">
        <v>3950</v>
      </c>
      <c r="F3644" s="45" t="s">
        <v>38</v>
      </c>
      <c r="G3644" s="45" t="s">
        <v>646</v>
      </c>
      <c r="H3644" s="45" t="s">
        <v>987</v>
      </c>
      <c r="I3644" s="46">
        <v>1</v>
      </c>
      <c r="J3644" s="45"/>
    </row>
    <row r="3645" spans="1:10" ht="16.5" x14ac:dyDescent="0.25">
      <c r="A3645" s="45" t="s">
        <v>631</v>
      </c>
      <c r="B3645" s="45" t="s">
        <v>8184</v>
      </c>
      <c r="C3645" s="45" t="s">
        <v>8185</v>
      </c>
      <c r="D3645" s="45" t="s">
        <v>634</v>
      </c>
      <c r="E3645" s="45" t="s">
        <v>3950</v>
      </c>
      <c r="F3645" s="45" t="s">
        <v>38</v>
      </c>
      <c r="G3645" s="45" t="s">
        <v>665</v>
      </c>
      <c r="H3645" s="45" t="s">
        <v>1275</v>
      </c>
      <c r="I3645" s="46">
        <v>1</v>
      </c>
      <c r="J3645" s="45"/>
    </row>
    <row r="3646" spans="1:10" ht="16.5" x14ac:dyDescent="0.25">
      <c r="A3646" s="45" t="s">
        <v>631</v>
      </c>
      <c r="B3646" s="45" t="s">
        <v>8186</v>
      </c>
      <c r="C3646" s="45" t="s">
        <v>7642</v>
      </c>
      <c r="D3646" s="45" t="s">
        <v>634</v>
      </c>
      <c r="E3646" s="45" t="s">
        <v>8187</v>
      </c>
      <c r="F3646" s="45" t="s">
        <v>50</v>
      </c>
      <c r="G3646" s="45" t="s">
        <v>674</v>
      </c>
      <c r="H3646" s="45" t="s">
        <v>1391</v>
      </c>
      <c r="I3646" s="46">
        <v>1</v>
      </c>
      <c r="J3646" s="45"/>
    </row>
    <row r="3647" spans="1:10" ht="16.5" x14ac:dyDescent="0.25">
      <c r="A3647" s="45" t="s">
        <v>631</v>
      </c>
      <c r="B3647" s="45" t="s">
        <v>8188</v>
      </c>
      <c r="C3647" s="45" t="s">
        <v>8189</v>
      </c>
      <c r="D3647" s="45" t="s">
        <v>634</v>
      </c>
      <c r="E3647" s="45" t="s">
        <v>8190</v>
      </c>
      <c r="F3647" s="45" t="s">
        <v>50</v>
      </c>
      <c r="G3647" s="45" t="s">
        <v>1057</v>
      </c>
      <c r="H3647" s="45" t="s">
        <v>1058</v>
      </c>
      <c r="I3647" s="46">
        <v>0</v>
      </c>
      <c r="J3647" s="45"/>
    </row>
    <row r="3648" spans="1:10" ht="16.5" x14ac:dyDescent="0.25">
      <c r="A3648" s="45" t="s">
        <v>648</v>
      </c>
      <c r="B3648" s="45" t="s">
        <v>8191</v>
      </c>
      <c r="C3648" s="45" t="s">
        <v>8192</v>
      </c>
      <c r="D3648" s="45" t="s">
        <v>699</v>
      </c>
      <c r="E3648" s="45" t="s">
        <v>8193</v>
      </c>
      <c r="F3648" s="45" t="s">
        <v>50</v>
      </c>
      <c r="G3648" s="45" t="s">
        <v>683</v>
      </c>
      <c r="H3648" s="45" t="s">
        <v>701</v>
      </c>
      <c r="I3648" s="46">
        <v>0</v>
      </c>
      <c r="J3648" s="45" t="s">
        <v>8194</v>
      </c>
    </row>
    <row r="3649" spans="1:10" ht="16.5" x14ac:dyDescent="0.25">
      <c r="A3649" s="45" t="s">
        <v>648</v>
      </c>
      <c r="B3649" s="45" t="s">
        <v>8191</v>
      </c>
      <c r="C3649" s="45" t="s">
        <v>8192</v>
      </c>
      <c r="D3649" s="45" t="s">
        <v>699</v>
      </c>
      <c r="E3649" s="45" t="s">
        <v>8193</v>
      </c>
      <c r="F3649" s="45" t="s">
        <v>50</v>
      </c>
      <c r="G3649" s="45" t="s">
        <v>683</v>
      </c>
      <c r="H3649" s="45" t="s">
        <v>2979</v>
      </c>
      <c r="I3649" s="46">
        <v>5</v>
      </c>
      <c r="J3649" s="45" t="s">
        <v>8194</v>
      </c>
    </row>
    <row r="3650" spans="1:10" ht="16.5" x14ac:dyDescent="0.25">
      <c r="A3650" s="45" t="s">
        <v>631</v>
      </c>
      <c r="B3650" s="45" t="s">
        <v>8195</v>
      </c>
      <c r="C3650" s="45" t="s">
        <v>1269</v>
      </c>
      <c r="D3650" s="45" t="s">
        <v>634</v>
      </c>
      <c r="E3650" s="45" t="s">
        <v>8196</v>
      </c>
      <c r="F3650" s="45" t="s">
        <v>38</v>
      </c>
      <c r="G3650" s="45" t="s">
        <v>1057</v>
      </c>
      <c r="H3650" s="45" t="s">
        <v>1547</v>
      </c>
      <c r="I3650" s="46">
        <v>2</v>
      </c>
      <c r="J3650" s="45"/>
    </row>
    <row r="3651" spans="1:10" ht="16.5" x14ac:dyDescent="0.25">
      <c r="A3651" s="45" t="s">
        <v>631</v>
      </c>
      <c r="B3651" s="45" t="s">
        <v>8197</v>
      </c>
      <c r="C3651" s="45" t="s">
        <v>8198</v>
      </c>
      <c r="D3651" s="45" t="s">
        <v>634</v>
      </c>
      <c r="E3651" s="45" t="s">
        <v>8199</v>
      </c>
      <c r="F3651" s="45" t="s">
        <v>50</v>
      </c>
      <c r="G3651" s="45" t="s">
        <v>674</v>
      </c>
      <c r="H3651" s="45" t="s">
        <v>1801</v>
      </c>
      <c r="I3651" s="46">
        <v>1</v>
      </c>
      <c r="J3651" s="45"/>
    </row>
    <row r="3652" spans="1:10" ht="16.5" x14ac:dyDescent="0.25">
      <c r="A3652" s="45" t="s">
        <v>631</v>
      </c>
      <c r="B3652" s="45" t="s">
        <v>8197</v>
      </c>
      <c r="C3652" s="45" t="s">
        <v>8198</v>
      </c>
      <c r="D3652" s="45" t="s">
        <v>634</v>
      </c>
      <c r="E3652" s="45" t="s">
        <v>8199</v>
      </c>
      <c r="F3652" s="45" t="s">
        <v>50</v>
      </c>
      <c r="G3652" s="45" t="s">
        <v>674</v>
      </c>
      <c r="H3652" s="45" t="s">
        <v>3258</v>
      </c>
      <c r="I3652" s="46">
        <v>1</v>
      </c>
      <c r="J3652" s="45"/>
    </row>
    <row r="3653" spans="1:10" ht="16.5" x14ac:dyDescent="0.25">
      <c r="A3653" s="45" t="s">
        <v>631</v>
      </c>
      <c r="B3653" s="45" t="s">
        <v>8200</v>
      </c>
      <c r="C3653" s="45" t="s">
        <v>8201</v>
      </c>
      <c r="D3653" s="45" t="s">
        <v>634</v>
      </c>
      <c r="E3653" s="45" t="s">
        <v>8202</v>
      </c>
      <c r="F3653" s="45" t="s">
        <v>38</v>
      </c>
      <c r="G3653" s="45" t="s">
        <v>636</v>
      </c>
      <c r="H3653" s="45" t="s">
        <v>926</v>
      </c>
      <c r="I3653" s="46">
        <v>0</v>
      </c>
      <c r="J3653" s="45"/>
    </row>
    <row r="3654" spans="1:10" ht="16.5" x14ac:dyDescent="0.25">
      <c r="A3654" s="45" t="s">
        <v>631</v>
      </c>
      <c r="B3654" s="45" t="s">
        <v>8203</v>
      </c>
      <c r="C3654" s="45" t="s">
        <v>8204</v>
      </c>
      <c r="D3654" s="45" t="s">
        <v>699</v>
      </c>
      <c r="E3654" s="45" t="s">
        <v>8205</v>
      </c>
      <c r="F3654" s="45" t="s">
        <v>38</v>
      </c>
      <c r="G3654" s="45" t="s">
        <v>683</v>
      </c>
      <c r="H3654" s="45" t="s">
        <v>701</v>
      </c>
      <c r="I3654" s="46">
        <v>0</v>
      </c>
      <c r="J3654" s="45"/>
    </row>
    <row r="3655" spans="1:10" ht="16.5" x14ac:dyDescent="0.25">
      <c r="A3655" s="45" t="s">
        <v>631</v>
      </c>
      <c r="B3655" s="45" t="s">
        <v>8203</v>
      </c>
      <c r="C3655" s="45" t="s">
        <v>8204</v>
      </c>
      <c r="D3655" s="45" t="s">
        <v>699</v>
      </c>
      <c r="E3655" s="45" t="s">
        <v>8205</v>
      </c>
      <c r="F3655" s="45" t="s">
        <v>38</v>
      </c>
      <c r="G3655" s="45" t="s">
        <v>636</v>
      </c>
      <c r="H3655" s="45" t="s">
        <v>1576</v>
      </c>
      <c r="I3655" s="46">
        <v>272</v>
      </c>
      <c r="J3655" s="45"/>
    </row>
    <row r="3656" spans="1:10" ht="16.5" x14ac:dyDescent="0.25">
      <c r="A3656" s="45" t="s">
        <v>631</v>
      </c>
      <c r="B3656" s="45" t="s">
        <v>8206</v>
      </c>
      <c r="C3656" s="45" t="s">
        <v>942</v>
      </c>
      <c r="D3656" s="45" t="s">
        <v>634</v>
      </c>
      <c r="E3656" s="45" t="s">
        <v>8207</v>
      </c>
      <c r="F3656" s="45" t="s">
        <v>38</v>
      </c>
      <c r="G3656" s="45" t="s">
        <v>646</v>
      </c>
      <c r="H3656" s="45" t="s">
        <v>1960</v>
      </c>
      <c r="I3656" s="46">
        <v>10</v>
      </c>
      <c r="J3656" s="45"/>
    </row>
    <row r="3657" spans="1:10" ht="16.5" x14ac:dyDescent="0.25">
      <c r="A3657" s="45" t="s">
        <v>631</v>
      </c>
      <c r="B3657" s="45" t="s">
        <v>8208</v>
      </c>
      <c r="C3657" s="45" t="s">
        <v>8209</v>
      </c>
      <c r="D3657" s="45" t="s">
        <v>634</v>
      </c>
      <c r="E3657" s="45" t="s">
        <v>8210</v>
      </c>
      <c r="F3657" s="45" t="s">
        <v>50</v>
      </c>
      <c r="G3657" s="45" t="s">
        <v>674</v>
      </c>
      <c r="H3657" s="45" t="s">
        <v>3346</v>
      </c>
      <c r="I3657" s="46">
        <v>1</v>
      </c>
      <c r="J3657" s="45"/>
    </row>
    <row r="3658" spans="1:10" ht="16.5" x14ac:dyDescent="0.25">
      <c r="A3658" s="45" t="s">
        <v>631</v>
      </c>
      <c r="B3658" s="45" t="s">
        <v>8211</v>
      </c>
      <c r="C3658" s="45" t="s">
        <v>8212</v>
      </c>
      <c r="D3658" s="45" t="s">
        <v>699</v>
      </c>
      <c r="E3658" s="45" t="s">
        <v>8213</v>
      </c>
      <c r="F3658" s="45" t="s">
        <v>50</v>
      </c>
      <c r="G3658" s="45" t="s">
        <v>646</v>
      </c>
      <c r="H3658" s="45" t="s">
        <v>2339</v>
      </c>
      <c r="I3658" s="46">
        <v>53</v>
      </c>
      <c r="J3658" s="45"/>
    </row>
    <row r="3659" spans="1:10" ht="16.5" x14ac:dyDescent="0.25">
      <c r="A3659" s="45" t="s">
        <v>631</v>
      </c>
      <c r="B3659" s="45" t="s">
        <v>167</v>
      </c>
      <c r="C3659" s="45" t="s">
        <v>8214</v>
      </c>
      <c r="D3659" s="45" t="s">
        <v>699</v>
      </c>
      <c r="E3659" s="45" t="s">
        <v>8215</v>
      </c>
      <c r="F3659" s="45" t="s">
        <v>104</v>
      </c>
      <c r="G3659" s="45" t="s">
        <v>663</v>
      </c>
      <c r="H3659" s="45" t="s">
        <v>2296</v>
      </c>
      <c r="I3659" s="46">
        <v>2</v>
      </c>
      <c r="J3659" s="45"/>
    </row>
    <row r="3660" spans="1:10" ht="16.5" x14ac:dyDescent="0.25">
      <c r="A3660" s="45" t="s">
        <v>631</v>
      </c>
      <c r="B3660" s="45" t="s">
        <v>167</v>
      </c>
      <c r="C3660" s="45" t="s">
        <v>8214</v>
      </c>
      <c r="D3660" s="45" t="s">
        <v>699</v>
      </c>
      <c r="E3660" s="45" t="s">
        <v>8215</v>
      </c>
      <c r="F3660" s="45" t="s">
        <v>104</v>
      </c>
      <c r="G3660" s="45" t="s">
        <v>646</v>
      </c>
      <c r="H3660" s="45" t="s">
        <v>2297</v>
      </c>
      <c r="I3660" s="46">
        <v>7</v>
      </c>
      <c r="J3660" s="45"/>
    </row>
    <row r="3661" spans="1:10" ht="16.5" x14ac:dyDescent="0.25">
      <c r="A3661" s="45" t="s">
        <v>631</v>
      </c>
      <c r="B3661" s="45" t="s">
        <v>167</v>
      </c>
      <c r="C3661" s="45" t="s">
        <v>8214</v>
      </c>
      <c r="D3661" s="45" t="s">
        <v>699</v>
      </c>
      <c r="E3661" s="45" t="s">
        <v>8215</v>
      </c>
      <c r="F3661" s="45" t="s">
        <v>104</v>
      </c>
      <c r="G3661" s="45" t="s">
        <v>683</v>
      </c>
      <c r="H3661" s="45" t="s">
        <v>701</v>
      </c>
      <c r="I3661" s="46">
        <v>0</v>
      </c>
      <c r="J3661" s="45"/>
    </row>
    <row r="3662" spans="1:10" ht="16.5" x14ac:dyDescent="0.25">
      <c r="A3662" s="45" t="s">
        <v>631</v>
      </c>
      <c r="B3662" s="45" t="s">
        <v>167</v>
      </c>
      <c r="C3662" s="45" t="s">
        <v>8214</v>
      </c>
      <c r="D3662" s="45" t="s">
        <v>699</v>
      </c>
      <c r="E3662" s="45" t="s">
        <v>8215</v>
      </c>
      <c r="F3662" s="45" t="s">
        <v>104</v>
      </c>
      <c r="G3662" s="45" t="s">
        <v>683</v>
      </c>
      <c r="H3662" s="45" t="s">
        <v>701</v>
      </c>
      <c r="I3662" s="46">
        <v>0</v>
      </c>
      <c r="J3662" s="45"/>
    </row>
    <row r="3663" spans="1:10" ht="16.5" x14ac:dyDescent="0.25">
      <c r="A3663" s="45" t="s">
        <v>631</v>
      </c>
      <c r="B3663" s="45" t="s">
        <v>167</v>
      </c>
      <c r="C3663" s="45" t="s">
        <v>8214</v>
      </c>
      <c r="D3663" s="45" t="s">
        <v>699</v>
      </c>
      <c r="E3663" s="45" t="s">
        <v>8215</v>
      </c>
      <c r="F3663" s="45" t="s">
        <v>104</v>
      </c>
      <c r="G3663" s="45" t="s">
        <v>683</v>
      </c>
      <c r="H3663" s="45" t="s">
        <v>1078</v>
      </c>
      <c r="I3663" s="46">
        <v>0</v>
      </c>
      <c r="J3663" s="45"/>
    </row>
    <row r="3664" spans="1:10" ht="16.5" x14ac:dyDescent="0.25">
      <c r="A3664" s="45" t="s">
        <v>631</v>
      </c>
      <c r="B3664" s="45" t="s">
        <v>167</v>
      </c>
      <c r="C3664" s="45" t="s">
        <v>8214</v>
      </c>
      <c r="D3664" s="45" t="s">
        <v>699</v>
      </c>
      <c r="E3664" s="45" t="s">
        <v>8215</v>
      </c>
      <c r="F3664" s="45" t="s">
        <v>104</v>
      </c>
      <c r="G3664" s="45" t="s">
        <v>683</v>
      </c>
      <c r="H3664" s="45" t="s">
        <v>5021</v>
      </c>
      <c r="I3664" s="46">
        <v>0</v>
      </c>
      <c r="J3664" s="45"/>
    </row>
    <row r="3665" spans="1:10" ht="16.5" x14ac:dyDescent="0.25">
      <c r="A3665" s="45" t="s">
        <v>631</v>
      </c>
      <c r="B3665" s="45" t="s">
        <v>167</v>
      </c>
      <c r="C3665" s="45" t="s">
        <v>8214</v>
      </c>
      <c r="D3665" s="45" t="s">
        <v>699</v>
      </c>
      <c r="E3665" s="45" t="s">
        <v>8215</v>
      </c>
      <c r="F3665" s="45" t="s">
        <v>104</v>
      </c>
      <c r="G3665" s="45" t="s">
        <v>683</v>
      </c>
      <c r="H3665" s="45" t="s">
        <v>3004</v>
      </c>
      <c r="I3665" s="46">
        <v>15</v>
      </c>
      <c r="J3665" s="45"/>
    </row>
    <row r="3666" spans="1:10" ht="16.5" x14ac:dyDescent="0.25">
      <c r="A3666" s="45" t="s">
        <v>631</v>
      </c>
      <c r="B3666" s="45" t="s">
        <v>8216</v>
      </c>
      <c r="C3666" s="45" t="s">
        <v>8217</v>
      </c>
      <c r="D3666" s="45" t="s">
        <v>699</v>
      </c>
      <c r="E3666" s="45" t="s">
        <v>8218</v>
      </c>
      <c r="F3666" s="45" t="s">
        <v>66</v>
      </c>
      <c r="G3666" s="45" t="s">
        <v>683</v>
      </c>
      <c r="H3666" s="45" t="s">
        <v>3209</v>
      </c>
      <c r="I3666" s="46">
        <v>35</v>
      </c>
      <c r="J3666" s="45"/>
    </row>
    <row r="3667" spans="1:10" ht="16.5" x14ac:dyDescent="0.25">
      <c r="A3667" s="45" t="s">
        <v>631</v>
      </c>
      <c r="B3667" s="45" t="s">
        <v>8216</v>
      </c>
      <c r="C3667" s="45" t="s">
        <v>8217</v>
      </c>
      <c r="D3667" s="45" t="s">
        <v>699</v>
      </c>
      <c r="E3667" s="45" t="s">
        <v>8218</v>
      </c>
      <c r="F3667" s="45" t="s">
        <v>66</v>
      </c>
      <c r="G3667" s="45" t="s">
        <v>754</v>
      </c>
      <c r="H3667" s="45" t="s">
        <v>755</v>
      </c>
      <c r="I3667" s="46">
        <v>0</v>
      </c>
      <c r="J3667" s="45"/>
    </row>
    <row r="3668" spans="1:10" ht="16.5" x14ac:dyDescent="0.25">
      <c r="A3668" s="45" t="s">
        <v>631</v>
      </c>
      <c r="B3668" s="45" t="s">
        <v>8219</v>
      </c>
      <c r="C3668" s="45" t="s">
        <v>8220</v>
      </c>
      <c r="D3668" s="45" t="s">
        <v>634</v>
      </c>
      <c r="E3668" s="45" t="s">
        <v>8221</v>
      </c>
      <c r="F3668" s="45" t="s">
        <v>38</v>
      </c>
      <c r="G3668" s="45" t="s">
        <v>646</v>
      </c>
      <c r="H3668" s="45" t="s">
        <v>1960</v>
      </c>
      <c r="I3668" s="46">
        <v>12</v>
      </c>
      <c r="J3668" s="45"/>
    </row>
    <row r="3669" spans="1:10" ht="16.5" x14ac:dyDescent="0.25">
      <c r="A3669" s="45" t="s">
        <v>631</v>
      </c>
      <c r="B3669" s="45" t="s">
        <v>8219</v>
      </c>
      <c r="C3669" s="45" t="s">
        <v>8220</v>
      </c>
      <c r="D3669" s="45" t="s">
        <v>634</v>
      </c>
      <c r="E3669" s="45" t="s">
        <v>8221</v>
      </c>
      <c r="F3669" s="45" t="s">
        <v>38</v>
      </c>
      <c r="G3669" s="45" t="s">
        <v>667</v>
      </c>
      <c r="H3669" s="45" t="s">
        <v>1016</v>
      </c>
      <c r="I3669" s="46">
        <v>20</v>
      </c>
      <c r="J3669" s="45"/>
    </row>
    <row r="3670" spans="1:10" ht="16.5" x14ac:dyDescent="0.25">
      <c r="A3670" s="45" t="s">
        <v>631</v>
      </c>
      <c r="B3670" s="45" t="s">
        <v>8222</v>
      </c>
      <c r="C3670" s="45" t="s">
        <v>8223</v>
      </c>
      <c r="D3670" s="45" t="s">
        <v>634</v>
      </c>
      <c r="E3670" s="45" t="s">
        <v>8224</v>
      </c>
      <c r="F3670" s="45" t="s">
        <v>38</v>
      </c>
      <c r="G3670" s="45" t="s">
        <v>674</v>
      </c>
      <c r="H3670" s="45" t="s">
        <v>8225</v>
      </c>
      <c r="I3670" s="46">
        <v>3</v>
      </c>
      <c r="J3670" s="45"/>
    </row>
    <row r="3671" spans="1:10" ht="16.5" x14ac:dyDescent="0.25">
      <c r="A3671" s="45" t="s">
        <v>631</v>
      </c>
      <c r="B3671" s="45" t="s">
        <v>8226</v>
      </c>
      <c r="C3671" s="45" t="s">
        <v>1089</v>
      </c>
      <c r="D3671" s="45" t="s">
        <v>634</v>
      </c>
      <c r="E3671" s="45" t="s">
        <v>8227</v>
      </c>
      <c r="F3671" s="45" t="s">
        <v>38</v>
      </c>
      <c r="G3671" s="45" t="s">
        <v>636</v>
      </c>
      <c r="H3671" s="45" t="s">
        <v>1091</v>
      </c>
      <c r="I3671" s="46">
        <v>12</v>
      </c>
      <c r="J3671" s="45"/>
    </row>
    <row r="3672" spans="1:10" ht="16.5" x14ac:dyDescent="0.25">
      <c r="A3672" s="45" t="s">
        <v>631</v>
      </c>
      <c r="B3672" s="45" t="s">
        <v>8228</v>
      </c>
      <c r="C3672" s="45" t="s">
        <v>8229</v>
      </c>
      <c r="D3672" s="45" t="s">
        <v>634</v>
      </c>
      <c r="E3672" s="45" t="s">
        <v>8230</v>
      </c>
      <c r="F3672" s="45" t="s">
        <v>38</v>
      </c>
      <c r="G3672" s="45" t="s">
        <v>855</v>
      </c>
      <c r="H3672" s="45" t="s">
        <v>2190</v>
      </c>
      <c r="I3672" s="46">
        <v>10</v>
      </c>
      <c r="J3672" s="45"/>
    </row>
    <row r="3673" spans="1:10" ht="16.5" x14ac:dyDescent="0.25">
      <c r="A3673" s="45" t="s">
        <v>631</v>
      </c>
      <c r="B3673" s="45" t="s">
        <v>8228</v>
      </c>
      <c r="C3673" s="45" t="s">
        <v>8229</v>
      </c>
      <c r="D3673" s="45" t="s">
        <v>634</v>
      </c>
      <c r="E3673" s="45" t="s">
        <v>8230</v>
      </c>
      <c r="F3673" s="45" t="s">
        <v>38</v>
      </c>
      <c r="G3673" s="45" t="s">
        <v>674</v>
      </c>
      <c r="H3673" s="45" t="s">
        <v>909</v>
      </c>
      <c r="I3673" s="46">
        <v>0</v>
      </c>
      <c r="J3673" s="45"/>
    </row>
    <row r="3674" spans="1:10" ht="16.5" x14ac:dyDescent="0.25">
      <c r="A3674" s="45" t="s">
        <v>631</v>
      </c>
      <c r="B3674" s="45" t="s">
        <v>8231</v>
      </c>
      <c r="C3674" s="45" t="s">
        <v>8232</v>
      </c>
      <c r="D3674" s="45" t="s">
        <v>699</v>
      </c>
      <c r="E3674" s="45" t="s">
        <v>8233</v>
      </c>
      <c r="F3674" s="45" t="s">
        <v>50</v>
      </c>
      <c r="G3674" s="45" t="s">
        <v>754</v>
      </c>
      <c r="H3674" s="45" t="s">
        <v>755</v>
      </c>
      <c r="I3674" s="46">
        <v>0</v>
      </c>
      <c r="J3674" s="45"/>
    </row>
    <row r="3675" spans="1:10" ht="16.5" x14ac:dyDescent="0.25">
      <c r="A3675" s="45" t="s">
        <v>631</v>
      </c>
      <c r="B3675" s="45" t="s">
        <v>8234</v>
      </c>
      <c r="C3675" s="45" t="s">
        <v>8235</v>
      </c>
      <c r="D3675" s="45" t="s">
        <v>634</v>
      </c>
      <c r="E3675" s="45" t="s">
        <v>8236</v>
      </c>
      <c r="F3675" s="45" t="s">
        <v>38</v>
      </c>
      <c r="G3675" s="45" t="s">
        <v>667</v>
      </c>
      <c r="H3675" s="45" t="s">
        <v>1016</v>
      </c>
      <c r="I3675" s="46">
        <v>2</v>
      </c>
      <c r="J3675" s="45"/>
    </row>
    <row r="3676" spans="1:10" ht="16.5" x14ac:dyDescent="0.25">
      <c r="A3676" s="45" t="s">
        <v>648</v>
      </c>
      <c r="B3676" s="45" t="s">
        <v>8237</v>
      </c>
      <c r="C3676" s="45" t="s">
        <v>8238</v>
      </c>
      <c r="D3676" s="45" t="s">
        <v>634</v>
      </c>
      <c r="E3676" s="45" t="s">
        <v>8239</v>
      </c>
      <c r="F3676" s="45" t="s">
        <v>47</v>
      </c>
      <c r="G3676" s="45" t="s">
        <v>652</v>
      </c>
      <c r="H3676" s="45" t="s">
        <v>8240</v>
      </c>
      <c r="I3676" s="46">
        <v>0</v>
      </c>
      <c r="J3676" s="45" t="s">
        <v>8241</v>
      </c>
    </row>
    <row r="3677" spans="1:10" ht="16.5" x14ac:dyDescent="0.25">
      <c r="A3677" s="45" t="s">
        <v>648</v>
      </c>
      <c r="B3677" s="45" t="s">
        <v>8237</v>
      </c>
      <c r="C3677" s="45" t="s">
        <v>8238</v>
      </c>
      <c r="D3677" s="45" t="s">
        <v>634</v>
      </c>
      <c r="E3677" s="45" t="s">
        <v>8239</v>
      </c>
      <c r="F3677" s="45" t="s">
        <v>47</v>
      </c>
      <c r="G3677" s="45" t="s">
        <v>652</v>
      </c>
      <c r="H3677" s="45" t="s">
        <v>8242</v>
      </c>
      <c r="I3677" s="46">
        <v>0</v>
      </c>
      <c r="J3677" s="45" t="s">
        <v>8241</v>
      </c>
    </row>
    <row r="3678" spans="1:10" ht="16.5" x14ac:dyDescent="0.25">
      <c r="A3678" s="45" t="s">
        <v>648</v>
      </c>
      <c r="B3678" s="45" t="s">
        <v>8237</v>
      </c>
      <c r="C3678" s="45" t="s">
        <v>8238</v>
      </c>
      <c r="D3678" s="45" t="s">
        <v>634</v>
      </c>
      <c r="E3678" s="45" t="s">
        <v>8239</v>
      </c>
      <c r="F3678" s="45" t="s">
        <v>47</v>
      </c>
      <c r="G3678" s="45" t="s">
        <v>652</v>
      </c>
      <c r="H3678" s="45" t="s">
        <v>8243</v>
      </c>
      <c r="I3678" s="46">
        <v>0</v>
      </c>
      <c r="J3678" s="45" t="s">
        <v>8244</v>
      </c>
    </row>
    <row r="3679" spans="1:10" ht="16.5" x14ac:dyDescent="0.25">
      <c r="A3679" s="45" t="s">
        <v>631</v>
      </c>
      <c r="B3679" s="45" t="s">
        <v>8245</v>
      </c>
      <c r="C3679" s="45" t="s">
        <v>8246</v>
      </c>
      <c r="D3679" s="45" t="s">
        <v>634</v>
      </c>
      <c r="E3679" s="45" t="s">
        <v>8247</v>
      </c>
      <c r="F3679" s="45" t="s">
        <v>38</v>
      </c>
      <c r="G3679" s="45" t="s">
        <v>636</v>
      </c>
      <c r="H3679" s="45" t="s">
        <v>3035</v>
      </c>
      <c r="I3679" s="46">
        <v>24</v>
      </c>
      <c r="J3679" s="45"/>
    </row>
    <row r="3680" spans="1:10" ht="16.5" x14ac:dyDescent="0.25">
      <c r="A3680" s="45" t="s">
        <v>631</v>
      </c>
      <c r="B3680" s="45" t="s">
        <v>8248</v>
      </c>
      <c r="C3680" s="45" t="s">
        <v>8249</v>
      </c>
      <c r="D3680" s="45" t="s">
        <v>634</v>
      </c>
      <c r="E3680" s="45" t="s">
        <v>8250</v>
      </c>
      <c r="F3680" s="45" t="s">
        <v>50</v>
      </c>
      <c r="G3680" s="45" t="s">
        <v>855</v>
      </c>
      <c r="H3680" s="45" t="s">
        <v>1423</v>
      </c>
      <c r="I3680" s="46">
        <v>0</v>
      </c>
      <c r="J3680" s="45"/>
    </row>
    <row r="3681" spans="1:10" ht="16.5" x14ac:dyDescent="0.25">
      <c r="A3681" s="45" t="s">
        <v>631</v>
      </c>
      <c r="B3681" s="45" t="s">
        <v>8248</v>
      </c>
      <c r="C3681" s="45" t="s">
        <v>8249</v>
      </c>
      <c r="D3681" s="45" t="s">
        <v>634</v>
      </c>
      <c r="E3681" s="45" t="s">
        <v>8250</v>
      </c>
      <c r="F3681" s="45" t="s">
        <v>50</v>
      </c>
      <c r="G3681" s="45" t="s">
        <v>674</v>
      </c>
      <c r="H3681" s="45" t="s">
        <v>2676</v>
      </c>
      <c r="I3681" s="46">
        <v>0</v>
      </c>
      <c r="J3681" s="45"/>
    </row>
    <row r="3682" spans="1:10" ht="16.5" x14ac:dyDescent="0.25">
      <c r="A3682" s="45" t="s">
        <v>648</v>
      </c>
      <c r="B3682" s="45" t="s">
        <v>318</v>
      </c>
      <c r="C3682" s="45" t="s">
        <v>8251</v>
      </c>
      <c r="D3682" s="45" t="s">
        <v>634</v>
      </c>
      <c r="E3682" s="45" t="s">
        <v>8252</v>
      </c>
      <c r="F3682" s="45" t="s">
        <v>50</v>
      </c>
      <c r="G3682" s="45" t="s">
        <v>683</v>
      </c>
      <c r="H3682" s="45" t="s">
        <v>8253</v>
      </c>
      <c r="I3682" s="46">
        <v>0</v>
      </c>
      <c r="J3682" s="45" t="s">
        <v>8254</v>
      </c>
    </row>
    <row r="3683" spans="1:10" ht="16.5" x14ac:dyDescent="0.25">
      <c r="A3683" s="45" t="s">
        <v>631</v>
      </c>
      <c r="B3683" s="45" t="s">
        <v>8255</v>
      </c>
      <c r="C3683" s="45" t="s">
        <v>8256</v>
      </c>
      <c r="D3683" s="45" t="s">
        <v>699</v>
      </c>
      <c r="E3683" s="45" t="s">
        <v>8257</v>
      </c>
      <c r="F3683" s="45" t="s">
        <v>38</v>
      </c>
      <c r="G3683" s="45" t="s">
        <v>754</v>
      </c>
      <c r="H3683" s="45" t="s">
        <v>755</v>
      </c>
      <c r="I3683" s="46">
        <v>0</v>
      </c>
      <c r="J3683" s="45"/>
    </row>
    <row r="3684" spans="1:10" ht="16.5" x14ac:dyDescent="0.25">
      <c r="A3684" s="45" t="s">
        <v>631</v>
      </c>
      <c r="B3684" s="45" t="s">
        <v>8258</v>
      </c>
      <c r="C3684" s="45" t="s">
        <v>1113</v>
      </c>
      <c r="D3684" s="45" t="s">
        <v>634</v>
      </c>
      <c r="E3684" s="45" t="s">
        <v>8259</v>
      </c>
      <c r="F3684" s="45" t="s">
        <v>50</v>
      </c>
      <c r="G3684" s="45" t="s">
        <v>636</v>
      </c>
      <c r="H3684" s="45" t="s">
        <v>8260</v>
      </c>
      <c r="I3684" s="46">
        <v>1</v>
      </c>
      <c r="J3684" s="45"/>
    </row>
    <row r="3685" spans="1:10" ht="16.5" x14ac:dyDescent="0.25">
      <c r="A3685" s="45" t="s">
        <v>631</v>
      </c>
      <c r="B3685" s="45" t="s">
        <v>8261</v>
      </c>
      <c r="C3685" s="45" t="s">
        <v>805</v>
      </c>
      <c r="D3685" s="45" t="s">
        <v>634</v>
      </c>
      <c r="E3685" s="45" t="s">
        <v>8262</v>
      </c>
      <c r="F3685" s="45" t="s">
        <v>38</v>
      </c>
      <c r="G3685" s="45" t="s">
        <v>738</v>
      </c>
      <c r="H3685" s="45" t="s">
        <v>7255</v>
      </c>
      <c r="I3685" s="46">
        <v>47</v>
      </c>
      <c r="J3685" s="45"/>
    </row>
    <row r="3686" spans="1:10" ht="16.5" x14ac:dyDescent="0.25">
      <c r="A3686" s="45" t="s">
        <v>631</v>
      </c>
      <c r="B3686" s="45" t="s">
        <v>8261</v>
      </c>
      <c r="C3686" s="45" t="s">
        <v>805</v>
      </c>
      <c r="D3686" s="45" t="s">
        <v>634</v>
      </c>
      <c r="E3686" s="45" t="s">
        <v>8262</v>
      </c>
      <c r="F3686" s="45" t="s">
        <v>38</v>
      </c>
      <c r="G3686" s="45" t="s">
        <v>738</v>
      </c>
      <c r="H3686" s="45" t="s">
        <v>3362</v>
      </c>
      <c r="I3686" s="46">
        <v>71</v>
      </c>
      <c r="J3686" s="45"/>
    </row>
    <row r="3687" spans="1:10" ht="16.5" x14ac:dyDescent="0.25">
      <c r="A3687" s="45" t="s">
        <v>631</v>
      </c>
      <c r="B3687" s="45" t="s">
        <v>8263</v>
      </c>
      <c r="C3687" s="45" t="s">
        <v>3307</v>
      </c>
      <c r="D3687" s="45" t="s">
        <v>634</v>
      </c>
      <c r="E3687" s="45" t="s">
        <v>8264</v>
      </c>
      <c r="F3687" s="45" t="s">
        <v>473</v>
      </c>
      <c r="G3687" s="45" t="s">
        <v>683</v>
      </c>
      <c r="H3687" s="45" t="s">
        <v>684</v>
      </c>
      <c r="I3687" s="46">
        <v>1</v>
      </c>
      <c r="J3687" s="45"/>
    </row>
    <row r="3688" spans="1:10" ht="16.5" x14ac:dyDescent="0.25">
      <c r="A3688" s="45" t="s">
        <v>631</v>
      </c>
      <c r="B3688" s="45" t="s">
        <v>8265</v>
      </c>
      <c r="C3688" s="45" t="s">
        <v>8266</v>
      </c>
      <c r="D3688" s="45" t="s">
        <v>634</v>
      </c>
      <c r="E3688" s="45" t="s">
        <v>8267</v>
      </c>
      <c r="F3688" s="45" t="s">
        <v>50</v>
      </c>
      <c r="G3688" s="45" t="s">
        <v>674</v>
      </c>
      <c r="H3688" s="45" t="s">
        <v>4856</v>
      </c>
      <c r="I3688" s="46">
        <v>1</v>
      </c>
      <c r="J3688" s="45"/>
    </row>
    <row r="3689" spans="1:10" ht="16.5" x14ac:dyDescent="0.25">
      <c r="A3689" s="45" t="s">
        <v>631</v>
      </c>
      <c r="B3689" s="45" t="s">
        <v>8268</v>
      </c>
      <c r="C3689" s="45" t="s">
        <v>8269</v>
      </c>
      <c r="D3689" s="45" t="s">
        <v>699</v>
      </c>
      <c r="E3689" s="45" t="s">
        <v>8270</v>
      </c>
      <c r="F3689" s="45" t="s">
        <v>50</v>
      </c>
      <c r="G3689" s="45" t="s">
        <v>674</v>
      </c>
      <c r="H3689" s="45" t="s">
        <v>830</v>
      </c>
      <c r="I3689" s="46">
        <v>33</v>
      </c>
      <c r="J3689" s="45"/>
    </row>
    <row r="3690" spans="1:10" ht="16.5" x14ac:dyDescent="0.25">
      <c r="A3690" s="45" t="s">
        <v>631</v>
      </c>
      <c r="B3690" s="45" t="s">
        <v>8271</v>
      </c>
      <c r="C3690" s="45" t="s">
        <v>8272</v>
      </c>
      <c r="D3690" s="45" t="s">
        <v>634</v>
      </c>
      <c r="E3690" s="45" t="s">
        <v>8273</v>
      </c>
      <c r="F3690" s="45" t="s">
        <v>38</v>
      </c>
      <c r="G3690" s="45" t="s">
        <v>674</v>
      </c>
      <c r="H3690" s="45" t="s">
        <v>3186</v>
      </c>
      <c r="I3690" s="46">
        <v>6</v>
      </c>
      <c r="J3690" s="45"/>
    </row>
    <row r="3691" spans="1:10" ht="16.5" x14ac:dyDescent="0.25">
      <c r="A3691" s="45" t="s">
        <v>655</v>
      </c>
      <c r="B3691" s="45" t="s">
        <v>8274</v>
      </c>
      <c r="C3691" s="45" t="s">
        <v>8275</v>
      </c>
      <c r="D3691" s="45" t="s">
        <v>634</v>
      </c>
      <c r="E3691" s="45" t="s">
        <v>8276</v>
      </c>
      <c r="F3691" s="45" t="s">
        <v>473</v>
      </c>
      <c r="G3691" s="45" t="s">
        <v>659</v>
      </c>
      <c r="H3691" s="45" t="s">
        <v>661</v>
      </c>
      <c r="I3691" s="46">
        <v>1</v>
      </c>
      <c r="J3691" s="45"/>
    </row>
    <row r="3692" spans="1:10" ht="16.5" x14ac:dyDescent="0.25">
      <c r="A3692" s="45" t="s">
        <v>655</v>
      </c>
      <c r="B3692" s="45" t="s">
        <v>8274</v>
      </c>
      <c r="C3692" s="45" t="s">
        <v>8275</v>
      </c>
      <c r="D3692" s="45" t="s">
        <v>634</v>
      </c>
      <c r="E3692" s="45" t="s">
        <v>8276</v>
      </c>
      <c r="F3692" s="45" t="s">
        <v>473</v>
      </c>
      <c r="G3692" s="45" t="s">
        <v>659</v>
      </c>
      <c r="H3692" s="45" t="s">
        <v>877</v>
      </c>
      <c r="I3692" s="46">
        <v>0</v>
      </c>
      <c r="J3692" s="45"/>
    </row>
    <row r="3693" spans="1:10" ht="16.5" x14ac:dyDescent="0.25">
      <c r="A3693" s="45" t="s">
        <v>655</v>
      </c>
      <c r="B3693" s="45" t="s">
        <v>8274</v>
      </c>
      <c r="C3693" s="45" t="s">
        <v>8275</v>
      </c>
      <c r="D3693" s="45" t="s">
        <v>634</v>
      </c>
      <c r="E3693" s="45" t="s">
        <v>8276</v>
      </c>
      <c r="F3693" s="45" t="s">
        <v>473</v>
      </c>
      <c r="G3693" s="45" t="s">
        <v>665</v>
      </c>
      <c r="H3693" s="45" t="s">
        <v>982</v>
      </c>
      <c r="I3693" s="46">
        <v>1</v>
      </c>
      <c r="J3693" s="45"/>
    </row>
    <row r="3694" spans="1:10" ht="16.5" x14ac:dyDescent="0.25">
      <c r="A3694" s="45" t="s">
        <v>655</v>
      </c>
      <c r="B3694" s="45" t="s">
        <v>8274</v>
      </c>
      <c r="C3694" s="45" t="s">
        <v>8275</v>
      </c>
      <c r="D3694" s="45" t="s">
        <v>634</v>
      </c>
      <c r="E3694" s="45" t="s">
        <v>8276</v>
      </c>
      <c r="F3694" s="45" t="s">
        <v>473</v>
      </c>
      <c r="G3694" s="45" t="s">
        <v>667</v>
      </c>
      <c r="H3694" s="45" t="s">
        <v>983</v>
      </c>
      <c r="I3694" s="46">
        <v>0</v>
      </c>
      <c r="J3694" s="45"/>
    </row>
    <row r="3695" spans="1:10" ht="16.5" x14ac:dyDescent="0.25">
      <c r="A3695" s="45" t="s">
        <v>631</v>
      </c>
      <c r="B3695" s="45" t="s">
        <v>8277</v>
      </c>
      <c r="C3695" s="45" t="s">
        <v>8278</v>
      </c>
      <c r="D3695" s="45" t="s">
        <v>813</v>
      </c>
      <c r="E3695" s="45" t="s">
        <v>8279</v>
      </c>
      <c r="F3695" s="45" t="s">
        <v>38</v>
      </c>
      <c r="G3695" s="45" t="s">
        <v>646</v>
      </c>
      <c r="H3695" s="45" t="s">
        <v>2860</v>
      </c>
      <c r="I3695" s="46">
        <v>3</v>
      </c>
      <c r="J3695" s="45"/>
    </row>
    <row r="3696" spans="1:10" ht="16.5" x14ac:dyDescent="0.25">
      <c r="A3696" s="45" t="s">
        <v>631</v>
      </c>
      <c r="B3696" s="45" t="s">
        <v>8280</v>
      </c>
      <c r="C3696" s="45" t="s">
        <v>8281</v>
      </c>
      <c r="D3696" s="45" t="s">
        <v>699</v>
      </c>
      <c r="E3696" s="45" t="s">
        <v>8282</v>
      </c>
      <c r="F3696" s="45" t="s">
        <v>50</v>
      </c>
      <c r="G3696" s="45" t="s">
        <v>754</v>
      </c>
      <c r="H3696" s="45" t="s">
        <v>755</v>
      </c>
      <c r="I3696" s="46">
        <v>0</v>
      </c>
      <c r="J3696" s="45"/>
    </row>
    <row r="3697" spans="1:10" ht="16.5" x14ac:dyDescent="0.25">
      <c r="A3697" s="45" t="s">
        <v>631</v>
      </c>
      <c r="B3697" s="45" t="s">
        <v>8283</v>
      </c>
      <c r="C3697" s="45" t="s">
        <v>840</v>
      </c>
      <c r="D3697" s="45" t="s">
        <v>634</v>
      </c>
      <c r="E3697" s="45" t="s">
        <v>8284</v>
      </c>
      <c r="F3697" s="45" t="s">
        <v>50</v>
      </c>
      <c r="G3697" s="45" t="s">
        <v>636</v>
      </c>
      <c r="H3697" s="45" t="s">
        <v>8285</v>
      </c>
      <c r="I3697" s="46">
        <v>28</v>
      </c>
      <c r="J3697" s="45"/>
    </row>
    <row r="3698" spans="1:10" ht="16.5" x14ac:dyDescent="0.25">
      <c r="A3698" s="45" t="s">
        <v>631</v>
      </c>
      <c r="B3698" s="45" t="s">
        <v>8286</v>
      </c>
      <c r="C3698" s="45" t="s">
        <v>8287</v>
      </c>
      <c r="D3698" s="45" t="s">
        <v>634</v>
      </c>
      <c r="E3698" s="45" t="s">
        <v>8288</v>
      </c>
      <c r="F3698" s="45" t="s">
        <v>50</v>
      </c>
      <c r="G3698" s="45" t="s">
        <v>748</v>
      </c>
      <c r="H3698" s="45" t="s">
        <v>1859</v>
      </c>
      <c r="I3698" s="46">
        <v>1</v>
      </c>
      <c r="J3698" s="45"/>
    </row>
    <row r="3699" spans="1:10" ht="16.5" x14ac:dyDescent="0.25">
      <c r="A3699" s="45" t="s">
        <v>631</v>
      </c>
      <c r="B3699" s="45" t="s">
        <v>8289</v>
      </c>
      <c r="C3699" s="45" t="s">
        <v>1449</v>
      </c>
      <c r="D3699" s="45" t="s">
        <v>634</v>
      </c>
      <c r="E3699" s="45" t="s">
        <v>8290</v>
      </c>
      <c r="F3699" s="45" t="s">
        <v>38</v>
      </c>
      <c r="G3699" s="45" t="s">
        <v>659</v>
      </c>
      <c r="H3699" s="45" t="s">
        <v>1451</v>
      </c>
      <c r="I3699" s="46">
        <v>1</v>
      </c>
      <c r="J3699" s="45"/>
    </row>
    <row r="3700" spans="1:10" ht="16.5" x14ac:dyDescent="0.25">
      <c r="A3700" s="45" t="s">
        <v>648</v>
      </c>
      <c r="B3700" s="45" t="s">
        <v>8291</v>
      </c>
      <c r="C3700" s="45" t="s">
        <v>1008</v>
      </c>
      <c r="D3700" s="45" t="s">
        <v>699</v>
      </c>
      <c r="E3700" s="45" t="s">
        <v>8292</v>
      </c>
      <c r="F3700" s="45" t="s">
        <v>47</v>
      </c>
      <c r="G3700" s="45" t="s">
        <v>1319</v>
      </c>
      <c r="H3700" s="45" t="s">
        <v>3069</v>
      </c>
      <c r="I3700" s="46">
        <v>0</v>
      </c>
      <c r="J3700" s="45" t="s">
        <v>1551</v>
      </c>
    </row>
    <row r="3701" spans="1:10" ht="16.5" x14ac:dyDescent="0.25">
      <c r="A3701" s="45" t="s">
        <v>631</v>
      </c>
      <c r="B3701" s="45" t="s">
        <v>8293</v>
      </c>
      <c r="C3701" s="45" t="s">
        <v>8294</v>
      </c>
      <c r="D3701" s="45" t="s">
        <v>634</v>
      </c>
      <c r="E3701" s="45" t="s">
        <v>1339</v>
      </c>
      <c r="F3701" s="45" t="s">
        <v>38</v>
      </c>
      <c r="G3701" s="45" t="s">
        <v>646</v>
      </c>
      <c r="H3701" s="45" t="s">
        <v>1340</v>
      </c>
      <c r="I3701" s="46">
        <v>3</v>
      </c>
      <c r="J3701" s="45"/>
    </row>
    <row r="3702" spans="1:10" ht="16.5" x14ac:dyDescent="0.25">
      <c r="A3702" s="45" t="s">
        <v>631</v>
      </c>
      <c r="B3702" s="45" t="s">
        <v>8293</v>
      </c>
      <c r="C3702" s="45" t="s">
        <v>8294</v>
      </c>
      <c r="D3702" s="45" t="s">
        <v>634</v>
      </c>
      <c r="E3702" s="45" t="s">
        <v>1339</v>
      </c>
      <c r="F3702" s="45" t="s">
        <v>38</v>
      </c>
      <c r="G3702" s="45" t="s">
        <v>665</v>
      </c>
      <c r="H3702" s="45" t="s">
        <v>1341</v>
      </c>
      <c r="I3702" s="46">
        <v>3</v>
      </c>
      <c r="J3702" s="45"/>
    </row>
    <row r="3703" spans="1:10" ht="16.5" x14ac:dyDescent="0.25">
      <c r="A3703" s="45" t="s">
        <v>631</v>
      </c>
      <c r="B3703" s="45" t="s">
        <v>8295</v>
      </c>
      <c r="C3703" s="45" t="s">
        <v>8296</v>
      </c>
      <c r="D3703" s="45" t="s">
        <v>634</v>
      </c>
      <c r="E3703" s="45" t="s">
        <v>8297</v>
      </c>
      <c r="F3703" s="45" t="s">
        <v>38</v>
      </c>
      <c r="G3703" s="45" t="s">
        <v>636</v>
      </c>
      <c r="H3703" s="45" t="s">
        <v>5096</v>
      </c>
      <c r="I3703" s="46">
        <v>2</v>
      </c>
      <c r="J3703" s="45"/>
    </row>
    <row r="3704" spans="1:10" ht="16.5" x14ac:dyDescent="0.25">
      <c r="A3704" s="45" t="s">
        <v>858</v>
      </c>
      <c r="B3704" s="45" t="s">
        <v>8298</v>
      </c>
      <c r="C3704" s="45" t="s">
        <v>8299</v>
      </c>
      <c r="D3704" s="45" t="s">
        <v>634</v>
      </c>
      <c r="E3704" s="45" t="s">
        <v>6613</v>
      </c>
      <c r="F3704" s="45" t="s">
        <v>38</v>
      </c>
      <c r="G3704" s="45" t="s">
        <v>663</v>
      </c>
      <c r="H3704" s="45" t="s">
        <v>8300</v>
      </c>
      <c r="I3704" s="46">
        <v>1</v>
      </c>
      <c r="J3704" s="45"/>
    </row>
    <row r="3705" spans="1:10" ht="16.5" x14ac:dyDescent="0.25">
      <c r="A3705" s="45" t="s">
        <v>858</v>
      </c>
      <c r="B3705" s="45" t="s">
        <v>8298</v>
      </c>
      <c r="C3705" s="45" t="s">
        <v>8299</v>
      </c>
      <c r="D3705" s="45" t="s">
        <v>634</v>
      </c>
      <c r="E3705" s="45" t="s">
        <v>6613</v>
      </c>
      <c r="F3705" s="45" t="s">
        <v>38</v>
      </c>
      <c r="G3705" s="45" t="s">
        <v>646</v>
      </c>
      <c r="H3705" s="45" t="s">
        <v>6367</v>
      </c>
      <c r="I3705" s="46">
        <v>2</v>
      </c>
      <c r="J3705" s="45"/>
    </row>
    <row r="3706" spans="1:10" ht="16.5" x14ac:dyDescent="0.25">
      <c r="A3706" s="45" t="s">
        <v>631</v>
      </c>
      <c r="B3706" s="45" t="s">
        <v>8301</v>
      </c>
      <c r="C3706" s="45" t="s">
        <v>2923</v>
      </c>
      <c r="D3706" s="45" t="s">
        <v>699</v>
      </c>
      <c r="E3706" s="45" t="s">
        <v>8302</v>
      </c>
      <c r="F3706" s="45" t="s">
        <v>473</v>
      </c>
      <c r="G3706" s="45" t="s">
        <v>646</v>
      </c>
      <c r="H3706" s="45" t="s">
        <v>713</v>
      </c>
      <c r="I3706" s="46">
        <v>0</v>
      </c>
      <c r="J3706" s="45"/>
    </row>
    <row r="3707" spans="1:10" ht="16.5" x14ac:dyDescent="0.25">
      <c r="A3707" s="45" t="s">
        <v>648</v>
      </c>
      <c r="B3707" s="45" t="s">
        <v>8303</v>
      </c>
      <c r="C3707" s="45" t="s">
        <v>8304</v>
      </c>
      <c r="D3707" s="45" t="s">
        <v>634</v>
      </c>
      <c r="E3707" s="45" t="s">
        <v>8305</v>
      </c>
      <c r="F3707" s="45" t="s">
        <v>38</v>
      </c>
      <c r="G3707" s="45" t="s">
        <v>636</v>
      </c>
      <c r="H3707" s="45" t="s">
        <v>8306</v>
      </c>
      <c r="I3707" s="46">
        <v>0</v>
      </c>
      <c r="J3707" s="45" t="s">
        <v>8307</v>
      </c>
    </row>
    <row r="3708" spans="1:10" ht="16.5" x14ac:dyDescent="0.25">
      <c r="A3708" s="45" t="s">
        <v>631</v>
      </c>
      <c r="B3708" s="45" t="s">
        <v>8308</v>
      </c>
      <c r="C3708" s="45" t="s">
        <v>8309</v>
      </c>
      <c r="D3708" s="45" t="s">
        <v>634</v>
      </c>
      <c r="E3708" s="45" t="s">
        <v>951</v>
      </c>
      <c r="F3708" s="45" t="s">
        <v>38</v>
      </c>
      <c r="G3708" s="45" t="s">
        <v>646</v>
      </c>
      <c r="H3708" s="45" t="s">
        <v>726</v>
      </c>
      <c r="I3708" s="46">
        <v>10</v>
      </c>
      <c r="J3708" s="45"/>
    </row>
    <row r="3709" spans="1:10" ht="16.5" x14ac:dyDescent="0.25">
      <c r="A3709" s="45" t="s">
        <v>631</v>
      </c>
      <c r="B3709" s="45" t="s">
        <v>8308</v>
      </c>
      <c r="C3709" s="45" t="s">
        <v>8309</v>
      </c>
      <c r="D3709" s="45" t="s">
        <v>634</v>
      </c>
      <c r="E3709" s="45" t="s">
        <v>951</v>
      </c>
      <c r="F3709" s="45" t="s">
        <v>38</v>
      </c>
      <c r="G3709" s="45" t="s">
        <v>665</v>
      </c>
      <c r="H3709" s="45" t="s">
        <v>952</v>
      </c>
      <c r="I3709" s="46">
        <v>10</v>
      </c>
      <c r="J3709" s="45"/>
    </row>
    <row r="3710" spans="1:10" ht="16.5" x14ac:dyDescent="0.25">
      <c r="A3710" s="45" t="s">
        <v>655</v>
      </c>
      <c r="B3710" s="45" t="s">
        <v>8310</v>
      </c>
      <c r="C3710" s="45" t="s">
        <v>1691</v>
      </c>
      <c r="D3710" s="45" t="s">
        <v>634</v>
      </c>
      <c r="E3710" s="45" t="s">
        <v>1692</v>
      </c>
      <c r="F3710" s="45" t="s">
        <v>473</v>
      </c>
      <c r="G3710" s="45" t="s">
        <v>659</v>
      </c>
      <c r="H3710" s="45" t="s">
        <v>1693</v>
      </c>
      <c r="I3710" s="46">
        <v>0</v>
      </c>
      <c r="J3710" s="45"/>
    </row>
    <row r="3711" spans="1:10" ht="16.5" x14ac:dyDescent="0.25">
      <c r="A3711" s="45" t="s">
        <v>655</v>
      </c>
      <c r="B3711" s="45" t="s">
        <v>8310</v>
      </c>
      <c r="C3711" s="45" t="s">
        <v>1691</v>
      </c>
      <c r="D3711" s="45" t="s">
        <v>634</v>
      </c>
      <c r="E3711" s="45" t="s">
        <v>1692</v>
      </c>
      <c r="F3711" s="45" t="s">
        <v>473</v>
      </c>
      <c r="G3711" s="45" t="s">
        <v>659</v>
      </c>
      <c r="H3711" s="45" t="s">
        <v>1887</v>
      </c>
      <c r="I3711" s="46">
        <v>1</v>
      </c>
      <c r="J3711" s="45"/>
    </row>
    <row r="3712" spans="1:10" ht="16.5" x14ac:dyDescent="0.25">
      <c r="A3712" s="45" t="s">
        <v>808</v>
      </c>
      <c r="B3712" s="45" t="s">
        <v>8311</v>
      </c>
      <c r="C3712" s="45" t="s">
        <v>4120</v>
      </c>
      <c r="D3712" s="45" t="s">
        <v>699</v>
      </c>
      <c r="E3712" s="45" t="s">
        <v>8312</v>
      </c>
      <c r="F3712" s="45" t="s">
        <v>38</v>
      </c>
      <c r="G3712" s="45" t="s">
        <v>646</v>
      </c>
      <c r="H3712" s="45" t="s">
        <v>812</v>
      </c>
      <c r="I3712" s="46">
        <v>0</v>
      </c>
      <c r="J3712" s="45"/>
    </row>
    <row r="3713" spans="1:10" ht="16.5" x14ac:dyDescent="0.25">
      <c r="A3713" s="45" t="s">
        <v>808</v>
      </c>
      <c r="B3713" s="45" t="s">
        <v>8311</v>
      </c>
      <c r="C3713" s="45" t="s">
        <v>4120</v>
      </c>
      <c r="D3713" s="45" t="s">
        <v>813</v>
      </c>
      <c r="E3713" s="45" t="s">
        <v>8312</v>
      </c>
      <c r="F3713" s="45" t="s">
        <v>38</v>
      </c>
      <c r="G3713" s="45" t="s">
        <v>646</v>
      </c>
      <c r="H3713" s="45" t="s">
        <v>713</v>
      </c>
      <c r="I3713" s="46">
        <v>0</v>
      </c>
      <c r="J3713" s="45"/>
    </row>
    <row r="3714" spans="1:10" ht="16.5" x14ac:dyDescent="0.25">
      <c r="A3714" s="45" t="s">
        <v>631</v>
      </c>
      <c r="B3714" s="45" t="s">
        <v>8313</v>
      </c>
      <c r="C3714" s="45" t="s">
        <v>8314</v>
      </c>
      <c r="D3714" s="45" t="s">
        <v>634</v>
      </c>
      <c r="E3714" s="45" t="s">
        <v>8315</v>
      </c>
      <c r="F3714" s="45" t="s">
        <v>1119</v>
      </c>
      <c r="G3714" s="45" t="s">
        <v>738</v>
      </c>
      <c r="H3714" s="45" t="s">
        <v>798</v>
      </c>
      <c r="I3714" s="46">
        <v>1</v>
      </c>
      <c r="J3714" s="45"/>
    </row>
    <row r="3715" spans="1:10" ht="16.5" x14ac:dyDescent="0.25">
      <c r="A3715" s="45" t="s">
        <v>631</v>
      </c>
      <c r="B3715" s="45" t="s">
        <v>8313</v>
      </c>
      <c r="C3715" s="45" t="s">
        <v>8314</v>
      </c>
      <c r="D3715" s="45" t="s">
        <v>634</v>
      </c>
      <c r="E3715" s="45" t="s">
        <v>8315</v>
      </c>
      <c r="F3715" s="45" t="s">
        <v>1119</v>
      </c>
      <c r="G3715" s="45" t="s">
        <v>738</v>
      </c>
      <c r="H3715" s="45" t="s">
        <v>800</v>
      </c>
      <c r="I3715" s="46">
        <v>1</v>
      </c>
      <c r="J3715" s="45"/>
    </row>
    <row r="3716" spans="1:10" ht="16.5" x14ac:dyDescent="0.25">
      <c r="A3716" s="45" t="s">
        <v>631</v>
      </c>
      <c r="B3716" s="45" t="s">
        <v>8316</v>
      </c>
      <c r="C3716" s="45" t="s">
        <v>8317</v>
      </c>
      <c r="D3716" s="45" t="s">
        <v>634</v>
      </c>
      <c r="E3716" s="45" t="s">
        <v>8318</v>
      </c>
      <c r="F3716" s="45" t="s">
        <v>473</v>
      </c>
      <c r="G3716" s="45" t="s">
        <v>636</v>
      </c>
      <c r="H3716" s="45" t="s">
        <v>5301</v>
      </c>
      <c r="I3716" s="46">
        <v>1</v>
      </c>
      <c r="J3716" s="45"/>
    </row>
    <row r="3717" spans="1:10" ht="16.5" x14ac:dyDescent="0.25">
      <c r="A3717" s="45" t="s">
        <v>858</v>
      </c>
      <c r="B3717" s="45" t="s">
        <v>8319</v>
      </c>
      <c r="C3717" s="45" t="s">
        <v>8320</v>
      </c>
      <c r="D3717" s="45" t="s">
        <v>634</v>
      </c>
      <c r="E3717" s="45" t="s">
        <v>8321</v>
      </c>
      <c r="F3717" s="45" t="s">
        <v>473</v>
      </c>
      <c r="G3717" s="45" t="s">
        <v>641</v>
      </c>
      <c r="H3717" s="45" t="s">
        <v>1567</v>
      </c>
      <c r="I3717" s="46">
        <v>1</v>
      </c>
      <c r="J3717" s="45"/>
    </row>
    <row r="3718" spans="1:10" ht="16.5" x14ac:dyDescent="0.25">
      <c r="A3718" s="45" t="s">
        <v>858</v>
      </c>
      <c r="B3718" s="45" t="s">
        <v>8319</v>
      </c>
      <c r="C3718" s="45" t="s">
        <v>8320</v>
      </c>
      <c r="D3718" s="45" t="s">
        <v>634</v>
      </c>
      <c r="E3718" s="45" t="s">
        <v>8321</v>
      </c>
      <c r="F3718" s="45" t="s">
        <v>473</v>
      </c>
      <c r="G3718" s="45" t="s">
        <v>665</v>
      </c>
      <c r="H3718" s="45" t="s">
        <v>982</v>
      </c>
      <c r="I3718" s="46">
        <v>1</v>
      </c>
      <c r="J3718" s="45"/>
    </row>
    <row r="3719" spans="1:10" ht="16.5" x14ac:dyDescent="0.25">
      <c r="A3719" s="45" t="s">
        <v>648</v>
      </c>
      <c r="B3719" s="45" t="s">
        <v>8322</v>
      </c>
      <c r="C3719" s="45" t="s">
        <v>8323</v>
      </c>
      <c r="D3719" s="45" t="s">
        <v>634</v>
      </c>
      <c r="E3719" s="45" t="s">
        <v>8324</v>
      </c>
      <c r="F3719" s="45" t="s">
        <v>50</v>
      </c>
      <c r="G3719" s="45" t="s">
        <v>636</v>
      </c>
      <c r="H3719" s="45" t="s">
        <v>8325</v>
      </c>
      <c r="I3719" s="46">
        <v>0</v>
      </c>
      <c r="J3719" s="45" t="s">
        <v>2282</v>
      </c>
    </row>
    <row r="3720" spans="1:10" ht="16.5" x14ac:dyDescent="0.25">
      <c r="A3720" s="45" t="s">
        <v>631</v>
      </c>
      <c r="B3720" s="45" t="s">
        <v>8326</v>
      </c>
      <c r="C3720" s="45" t="s">
        <v>2105</v>
      </c>
      <c r="D3720" s="45" t="s">
        <v>634</v>
      </c>
      <c r="E3720" s="45" t="s">
        <v>3950</v>
      </c>
      <c r="F3720" s="45" t="s">
        <v>38</v>
      </c>
      <c r="G3720" s="45" t="s">
        <v>646</v>
      </c>
      <c r="H3720" s="45" t="s">
        <v>987</v>
      </c>
      <c r="I3720" s="46">
        <v>1</v>
      </c>
      <c r="J3720" s="45"/>
    </row>
    <row r="3721" spans="1:10" ht="16.5" x14ac:dyDescent="0.25">
      <c r="A3721" s="45" t="s">
        <v>631</v>
      </c>
      <c r="B3721" s="45" t="s">
        <v>8326</v>
      </c>
      <c r="C3721" s="45" t="s">
        <v>2105</v>
      </c>
      <c r="D3721" s="45" t="s">
        <v>634</v>
      </c>
      <c r="E3721" s="45" t="s">
        <v>3950</v>
      </c>
      <c r="F3721" s="45" t="s">
        <v>38</v>
      </c>
      <c r="G3721" s="45" t="s">
        <v>665</v>
      </c>
      <c r="H3721" s="45" t="s">
        <v>1275</v>
      </c>
      <c r="I3721" s="46">
        <v>1</v>
      </c>
      <c r="J3721" s="45"/>
    </row>
    <row r="3722" spans="1:10" ht="16.5" x14ac:dyDescent="0.25">
      <c r="A3722" s="45" t="s">
        <v>631</v>
      </c>
      <c r="B3722" s="45" t="s">
        <v>8327</v>
      </c>
      <c r="C3722" s="45" t="s">
        <v>8328</v>
      </c>
      <c r="D3722" s="45" t="s">
        <v>634</v>
      </c>
      <c r="E3722" s="45" t="s">
        <v>8329</v>
      </c>
      <c r="F3722" s="45" t="s">
        <v>38</v>
      </c>
      <c r="G3722" s="45" t="s">
        <v>636</v>
      </c>
      <c r="H3722" s="45" t="s">
        <v>1379</v>
      </c>
      <c r="I3722" s="46">
        <v>2</v>
      </c>
      <c r="J3722" s="45"/>
    </row>
    <row r="3723" spans="1:10" ht="16.5" x14ac:dyDescent="0.25">
      <c r="A3723" s="45" t="s">
        <v>648</v>
      </c>
      <c r="B3723" s="45" t="s">
        <v>578</v>
      </c>
      <c r="C3723" s="45" t="s">
        <v>8330</v>
      </c>
      <c r="D3723" s="45" t="s">
        <v>634</v>
      </c>
      <c r="E3723" s="45" t="s">
        <v>8331</v>
      </c>
      <c r="F3723" s="45" t="s">
        <v>47</v>
      </c>
      <c r="G3723" s="45" t="s">
        <v>652</v>
      </c>
      <c r="H3723" s="45" t="s">
        <v>8332</v>
      </c>
      <c r="I3723" s="46">
        <v>0</v>
      </c>
      <c r="J3723" s="45" t="s">
        <v>8333</v>
      </c>
    </row>
    <row r="3724" spans="1:10" ht="16.5" x14ac:dyDescent="0.25">
      <c r="A3724" s="45" t="s">
        <v>648</v>
      </c>
      <c r="B3724" s="45" t="s">
        <v>578</v>
      </c>
      <c r="C3724" s="45" t="s">
        <v>8330</v>
      </c>
      <c r="D3724" s="45" t="s">
        <v>634</v>
      </c>
      <c r="E3724" s="45" t="s">
        <v>8331</v>
      </c>
      <c r="F3724" s="45" t="s">
        <v>47</v>
      </c>
      <c r="G3724" s="45" t="s">
        <v>652</v>
      </c>
      <c r="H3724" s="45" t="s">
        <v>8334</v>
      </c>
      <c r="I3724" s="46">
        <v>0</v>
      </c>
      <c r="J3724" s="45" t="s">
        <v>8333</v>
      </c>
    </row>
    <row r="3725" spans="1:10" ht="16.5" x14ac:dyDescent="0.25">
      <c r="A3725" s="45" t="s">
        <v>648</v>
      </c>
      <c r="B3725" s="45" t="s">
        <v>578</v>
      </c>
      <c r="C3725" s="45" t="s">
        <v>8330</v>
      </c>
      <c r="D3725" s="45" t="s">
        <v>699</v>
      </c>
      <c r="E3725" s="45" t="s">
        <v>8331</v>
      </c>
      <c r="F3725" s="45" t="s">
        <v>47</v>
      </c>
      <c r="G3725" s="45" t="s">
        <v>652</v>
      </c>
      <c r="H3725" s="45" t="s">
        <v>8335</v>
      </c>
      <c r="I3725" s="46">
        <v>0</v>
      </c>
      <c r="J3725" s="45" t="s">
        <v>2135</v>
      </c>
    </row>
    <row r="3726" spans="1:10" ht="16.5" x14ac:dyDescent="0.25">
      <c r="A3726" s="45" t="s">
        <v>648</v>
      </c>
      <c r="B3726" s="45" t="s">
        <v>578</v>
      </c>
      <c r="C3726" s="45" t="s">
        <v>8330</v>
      </c>
      <c r="D3726" s="45" t="s">
        <v>699</v>
      </c>
      <c r="E3726" s="45" t="s">
        <v>8331</v>
      </c>
      <c r="F3726" s="45" t="s">
        <v>47</v>
      </c>
      <c r="G3726" s="45" t="s">
        <v>641</v>
      </c>
      <c r="H3726" s="45" t="s">
        <v>1567</v>
      </c>
      <c r="I3726" s="46">
        <v>0</v>
      </c>
      <c r="J3726" s="45" t="s">
        <v>2135</v>
      </c>
    </row>
    <row r="3727" spans="1:10" ht="16.5" x14ac:dyDescent="0.25">
      <c r="A3727" s="45" t="s">
        <v>648</v>
      </c>
      <c r="B3727" s="45" t="s">
        <v>578</v>
      </c>
      <c r="C3727" s="45" t="s">
        <v>8330</v>
      </c>
      <c r="D3727" s="45" t="s">
        <v>699</v>
      </c>
      <c r="E3727" s="45" t="s">
        <v>8331</v>
      </c>
      <c r="F3727" s="45" t="s">
        <v>47</v>
      </c>
      <c r="G3727" s="45" t="s">
        <v>754</v>
      </c>
      <c r="H3727" s="45" t="s">
        <v>755</v>
      </c>
      <c r="I3727" s="46">
        <v>0</v>
      </c>
      <c r="J3727" s="45" t="s">
        <v>8336</v>
      </c>
    </row>
    <row r="3728" spans="1:10" ht="16.5" x14ac:dyDescent="0.25">
      <c r="A3728" s="45" t="s">
        <v>631</v>
      </c>
      <c r="B3728" s="45" t="s">
        <v>8337</v>
      </c>
      <c r="C3728" s="45" t="s">
        <v>8338</v>
      </c>
      <c r="D3728" s="45" t="s">
        <v>634</v>
      </c>
      <c r="E3728" s="45" t="s">
        <v>8339</v>
      </c>
      <c r="F3728" s="45" t="s">
        <v>38</v>
      </c>
      <c r="G3728" s="45" t="s">
        <v>674</v>
      </c>
      <c r="H3728" s="45" t="s">
        <v>8340</v>
      </c>
      <c r="I3728" s="46">
        <v>14</v>
      </c>
      <c r="J3728" s="45"/>
    </row>
    <row r="3729" spans="1:10" ht="16.5" x14ac:dyDescent="0.25">
      <c r="A3729" s="45" t="s">
        <v>631</v>
      </c>
      <c r="B3729" s="45" t="s">
        <v>8341</v>
      </c>
      <c r="C3729" s="45" t="s">
        <v>2923</v>
      </c>
      <c r="D3729" s="45" t="s">
        <v>699</v>
      </c>
      <c r="E3729" s="45" t="s">
        <v>8342</v>
      </c>
      <c r="F3729" s="45" t="s">
        <v>473</v>
      </c>
      <c r="G3729" s="45" t="s">
        <v>646</v>
      </c>
      <c r="H3729" s="45" t="s">
        <v>713</v>
      </c>
      <c r="I3729" s="46">
        <v>0</v>
      </c>
      <c r="J3729" s="45"/>
    </row>
    <row r="3730" spans="1:10" ht="16.5" x14ac:dyDescent="0.25">
      <c r="A3730" s="45" t="s">
        <v>631</v>
      </c>
      <c r="B3730" s="45" t="s">
        <v>8343</v>
      </c>
      <c r="C3730" s="45" t="s">
        <v>8344</v>
      </c>
      <c r="D3730" s="45" t="s">
        <v>634</v>
      </c>
      <c r="E3730" s="45" t="s">
        <v>8345</v>
      </c>
      <c r="F3730" s="45" t="s">
        <v>50</v>
      </c>
      <c r="G3730" s="45" t="s">
        <v>674</v>
      </c>
      <c r="H3730" s="45" t="s">
        <v>2103</v>
      </c>
      <c r="I3730" s="46">
        <v>1</v>
      </c>
      <c r="J3730" s="45"/>
    </row>
    <row r="3731" spans="1:10" ht="16.5" x14ac:dyDescent="0.25">
      <c r="A3731" s="45" t="s">
        <v>631</v>
      </c>
      <c r="B3731" s="45" t="s">
        <v>8346</v>
      </c>
      <c r="C3731" s="45" t="s">
        <v>8347</v>
      </c>
      <c r="D3731" s="45" t="s">
        <v>699</v>
      </c>
      <c r="E3731" s="45" t="s">
        <v>8348</v>
      </c>
      <c r="F3731" s="45" t="s">
        <v>473</v>
      </c>
      <c r="G3731" s="45" t="s">
        <v>646</v>
      </c>
      <c r="H3731" s="45" t="s">
        <v>1561</v>
      </c>
      <c r="I3731" s="46">
        <v>0</v>
      </c>
      <c r="J3731" s="45"/>
    </row>
    <row r="3732" spans="1:10" ht="16.5" x14ac:dyDescent="0.25">
      <c r="A3732" s="45" t="s">
        <v>631</v>
      </c>
      <c r="B3732" s="45" t="s">
        <v>8349</v>
      </c>
      <c r="C3732" s="45" t="s">
        <v>8350</v>
      </c>
      <c r="D3732" s="45" t="s">
        <v>699</v>
      </c>
      <c r="E3732" s="45" t="s">
        <v>8351</v>
      </c>
      <c r="F3732" s="45" t="s">
        <v>50</v>
      </c>
      <c r="G3732" s="45" t="s">
        <v>748</v>
      </c>
      <c r="H3732" s="45" t="s">
        <v>1302</v>
      </c>
      <c r="I3732" s="46">
        <v>14</v>
      </c>
      <c r="J3732" s="45"/>
    </row>
    <row r="3733" spans="1:10" ht="16.5" x14ac:dyDescent="0.25">
      <c r="A3733" s="45" t="s">
        <v>631</v>
      </c>
      <c r="B3733" s="45" t="s">
        <v>8352</v>
      </c>
      <c r="C3733" s="45" t="s">
        <v>8353</v>
      </c>
      <c r="D3733" s="45" t="s">
        <v>634</v>
      </c>
      <c r="E3733" s="45" t="s">
        <v>8354</v>
      </c>
      <c r="F3733" s="45" t="s">
        <v>38</v>
      </c>
      <c r="G3733" s="45" t="s">
        <v>855</v>
      </c>
      <c r="H3733" s="45" t="s">
        <v>3252</v>
      </c>
      <c r="I3733" s="46">
        <v>1</v>
      </c>
      <c r="J3733" s="45"/>
    </row>
    <row r="3734" spans="1:10" ht="16.5" x14ac:dyDescent="0.25">
      <c r="A3734" s="45" t="s">
        <v>631</v>
      </c>
      <c r="B3734" s="45" t="s">
        <v>8352</v>
      </c>
      <c r="C3734" s="45" t="s">
        <v>8353</v>
      </c>
      <c r="D3734" s="45" t="s">
        <v>634</v>
      </c>
      <c r="E3734" s="45" t="s">
        <v>8354</v>
      </c>
      <c r="F3734" s="45" t="s">
        <v>38</v>
      </c>
      <c r="G3734" s="45" t="s">
        <v>674</v>
      </c>
      <c r="H3734" s="45" t="s">
        <v>8355</v>
      </c>
      <c r="I3734" s="46">
        <v>5</v>
      </c>
      <c r="J3734" s="45"/>
    </row>
    <row r="3735" spans="1:10" ht="16.5" x14ac:dyDescent="0.25">
      <c r="A3735" s="45" t="s">
        <v>631</v>
      </c>
      <c r="B3735" s="45" t="s">
        <v>8356</v>
      </c>
      <c r="C3735" s="45" t="s">
        <v>8357</v>
      </c>
      <c r="D3735" s="45" t="s">
        <v>634</v>
      </c>
      <c r="E3735" s="45" t="s">
        <v>8358</v>
      </c>
      <c r="F3735" s="45" t="s">
        <v>50</v>
      </c>
      <c r="G3735" s="45" t="s">
        <v>636</v>
      </c>
      <c r="H3735" s="45" t="s">
        <v>8359</v>
      </c>
      <c r="I3735" s="46">
        <v>2</v>
      </c>
      <c r="J3735" s="45"/>
    </row>
    <row r="3736" spans="1:10" ht="16.5" x14ac:dyDescent="0.25">
      <c r="A3736" s="45" t="s">
        <v>631</v>
      </c>
      <c r="B3736" s="45" t="s">
        <v>8356</v>
      </c>
      <c r="C3736" s="45" t="s">
        <v>8357</v>
      </c>
      <c r="D3736" s="45" t="s">
        <v>634</v>
      </c>
      <c r="E3736" s="45" t="s">
        <v>8358</v>
      </c>
      <c r="F3736" s="45" t="s">
        <v>50</v>
      </c>
      <c r="G3736" s="45" t="s">
        <v>636</v>
      </c>
      <c r="H3736" s="45" t="s">
        <v>8360</v>
      </c>
      <c r="I3736" s="46">
        <v>0</v>
      </c>
      <c r="J3736" s="45"/>
    </row>
    <row r="3737" spans="1:10" ht="16.5" x14ac:dyDescent="0.25">
      <c r="A3737" s="45" t="s">
        <v>631</v>
      </c>
      <c r="B3737" s="45" t="s">
        <v>8361</v>
      </c>
      <c r="C3737" s="45" t="s">
        <v>1493</v>
      </c>
      <c r="D3737" s="45" t="s">
        <v>634</v>
      </c>
      <c r="E3737" s="45" t="s">
        <v>933</v>
      </c>
      <c r="F3737" s="45" t="s">
        <v>38</v>
      </c>
      <c r="G3737" s="45" t="s">
        <v>646</v>
      </c>
      <c r="H3737" s="45" t="s">
        <v>679</v>
      </c>
      <c r="I3737" s="46">
        <v>1</v>
      </c>
      <c r="J3737" s="45"/>
    </row>
    <row r="3738" spans="1:10" ht="16.5" x14ac:dyDescent="0.25">
      <c r="A3738" s="45" t="s">
        <v>631</v>
      </c>
      <c r="B3738" s="45" t="s">
        <v>8361</v>
      </c>
      <c r="C3738" s="45" t="s">
        <v>1493</v>
      </c>
      <c r="D3738" s="45" t="s">
        <v>634</v>
      </c>
      <c r="E3738" s="45" t="s">
        <v>933</v>
      </c>
      <c r="F3738" s="45" t="s">
        <v>38</v>
      </c>
      <c r="G3738" s="45" t="s">
        <v>665</v>
      </c>
      <c r="H3738" s="45" t="s">
        <v>934</v>
      </c>
      <c r="I3738" s="46">
        <v>1</v>
      </c>
      <c r="J3738" s="45"/>
    </row>
    <row r="3739" spans="1:10" ht="16.5" x14ac:dyDescent="0.25">
      <c r="A3739" s="45" t="s">
        <v>631</v>
      </c>
      <c r="B3739" s="45" t="s">
        <v>8362</v>
      </c>
      <c r="C3739" s="45" t="s">
        <v>8363</v>
      </c>
      <c r="D3739" s="45" t="s">
        <v>634</v>
      </c>
      <c r="E3739" s="45" t="s">
        <v>8364</v>
      </c>
      <c r="F3739" s="45" t="s">
        <v>473</v>
      </c>
      <c r="G3739" s="45" t="s">
        <v>674</v>
      </c>
      <c r="H3739" s="45" t="s">
        <v>939</v>
      </c>
      <c r="I3739" s="46">
        <v>1</v>
      </c>
      <c r="J3739" s="45"/>
    </row>
    <row r="3740" spans="1:10" ht="16.5" x14ac:dyDescent="0.25">
      <c r="A3740" s="45" t="s">
        <v>648</v>
      </c>
      <c r="B3740" s="45" t="s">
        <v>8365</v>
      </c>
      <c r="C3740" s="45" t="s">
        <v>8366</v>
      </c>
      <c r="D3740" s="45" t="s">
        <v>634</v>
      </c>
      <c r="E3740" s="45" t="s">
        <v>8367</v>
      </c>
      <c r="F3740" s="45" t="s">
        <v>42</v>
      </c>
      <c r="G3740" s="45" t="s">
        <v>646</v>
      </c>
      <c r="H3740" s="45" t="s">
        <v>2339</v>
      </c>
      <c r="I3740" s="46">
        <v>0</v>
      </c>
      <c r="J3740" s="45" t="s">
        <v>8368</v>
      </c>
    </row>
    <row r="3741" spans="1:10" ht="16.5" x14ac:dyDescent="0.25">
      <c r="A3741" s="45" t="s">
        <v>648</v>
      </c>
      <c r="B3741" s="45" t="s">
        <v>8365</v>
      </c>
      <c r="C3741" s="45" t="s">
        <v>8366</v>
      </c>
      <c r="D3741" s="45" t="s">
        <v>634</v>
      </c>
      <c r="E3741" s="45" t="s">
        <v>8367</v>
      </c>
      <c r="F3741" s="45" t="s">
        <v>42</v>
      </c>
      <c r="G3741" s="45" t="s">
        <v>665</v>
      </c>
      <c r="H3741" s="45" t="s">
        <v>2909</v>
      </c>
      <c r="I3741" s="46">
        <v>6</v>
      </c>
      <c r="J3741" s="45" t="s">
        <v>2910</v>
      </c>
    </row>
    <row r="3742" spans="1:10" ht="16.5" x14ac:dyDescent="0.25">
      <c r="A3742" s="45" t="s">
        <v>655</v>
      </c>
      <c r="B3742" s="45" t="s">
        <v>8369</v>
      </c>
      <c r="C3742" s="45" t="s">
        <v>657</v>
      </c>
      <c r="D3742" s="45" t="s">
        <v>634</v>
      </c>
      <c r="E3742" s="45" t="s">
        <v>658</v>
      </c>
      <c r="F3742" s="45" t="s">
        <v>473</v>
      </c>
      <c r="G3742" s="45" t="s">
        <v>659</v>
      </c>
      <c r="H3742" s="45" t="s">
        <v>660</v>
      </c>
      <c r="I3742" s="46">
        <v>0</v>
      </c>
      <c r="J3742" s="45"/>
    </row>
    <row r="3743" spans="1:10" ht="16.5" x14ac:dyDescent="0.25">
      <c r="A3743" s="45" t="s">
        <v>655</v>
      </c>
      <c r="B3743" s="45" t="s">
        <v>8369</v>
      </c>
      <c r="C3743" s="45" t="s">
        <v>657</v>
      </c>
      <c r="D3743" s="45" t="s">
        <v>634</v>
      </c>
      <c r="E3743" s="45" t="s">
        <v>658</v>
      </c>
      <c r="F3743" s="45" t="s">
        <v>473</v>
      </c>
      <c r="G3743" s="45" t="s">
        <v>659</v>
      </c>
      <c r="H3743" s="45" t="s">
        <v>661</v>
      </c>
      <c r="I3743" s="46">
        <v>1</v>
      </c>
      <c r="J3743" s="45"/>
    </row>
    <row r="3744" spans="1:10" ht="16.5" x14ac:dyDescent="0.25">
      <c r="A3744" s="45" t="s">
        <v>631</v>
      </c>
      <c r="B3744" s="45" t="s">
        <v>203</v>
      </c>
      <c r="C3744" s="45" t="s">
        <v>8370</v>
      </c>
      <c r="D3744" s="45" t="s">
        <v>699</v>
      </c>
      <c r="E3744" s="45" t="s">
        <v>8370</v>
      </c>
      <c r="F3744" s="45" t="s">
        <v>50</v>
      </c>
      <c r="G3744" s="45" t="s">
        <v>683</v>
      </c>
      <c r="H3744" s="45" t="s">
        <v>701</v>
      </c>
      <c r="I3744" s="46">
        <v>0</v>
      </c>
      <c r="J3744" s="45"/>
    </row>
    <row r="3745" spans="1:10" ht="16.5" x14ac:dyDescent="0.25">
      <c r="A3745" s="45" t="s">
        <v>631</v>
      </c>
      <c r="B3745" s="45" t="s">
        <v>8371</v>
      </c>
      <c r="C3745" s="45" t="s">
        <v>1533</v>
      </c>
      <c r="D3745" s="45" t="s">
        <v>634</v>
      </c>
      <c r="E3745" s="45" t="s">
        <v>8372</v>
      </c>
      <c r="F3745" s="45" t="s">
        <v>38</v>
      </c>
      <c r="G3745" s="45" t="s">
        <v>636</v>
      </c>
      <c r="H3745" s="45" t="s">
        <v>2171</v>
      </c>
      <c r="I3745" s="46">
        <v>2</v>
      </c>
      <c r="J3745" s="45"/>
    </row>
    <row r="3746" spans="1:10" ht="16.5" x14ac:dyDescent="0.25">
      <c r="A3746" s="45" t="s">
        <v>631</v>
      </c>
      <c r="B3746" s="45" t="s">
        <v>8373</v>
      </c>
      <c r="C3746" s="45" t="s">
        <v>8374</v>
      </c>
      <c r="D3746" s="45" t="s">
        <v>634</v>
      </c>
      <c r="E3746" s="45" t="s">
        <v>8375</v>
      </c>
      <c r="F3746" s="45" t="s">
        <v>473</v>
      </c>
      <c r="G3746" s="45" t="s">
        <v>667</v>
      </c>
      <c r="H3746" s="45" t="s">
        <v>1291</v>
      </c>
      <c r="I3746" s="46">
        <v>2</v>
      </c>
      <c r="J3746" s="45"/>
    </row>
    <row r="3747" spans="1:10" ht="16.5" x14ac:dyDescent="0.25">
      <c r="A3747" s="45" t="s">
        <v>631</v>
      </c>
      <c r="B3747" s="45" t="s">
        <v>8376</v>
      </c>
      <c r="C3747" s="45" t="s">
        <v>8377</v>
      </c>
      <c r="D3747" s="45" t="s">
        <v>634</v>
      </c>
      <c r="E3747" s="45" t="s">
        <v>8378</v>
      </c>
      <c r="F3747" s="45" t="s">
        <v>50</v>
      </c>
      <c r="G3747" s="45" t="s">
        <v>674</v>
      </c>
      <c r="H3747" s="45" t="s">
        <v>3398</v>
      </c>
      <c r="I3747" s="46">
        <v>122</v>
      </c>
      <c r="J3747" s="45"/>
    </row>
    <row r="3748" spans="1:10" ht="16.5" x14ac:dyDescent="0.25">
      <c r="A3748" s="45" t="s">
        <v>631</v>
      </c>
      <c r="B3748" s="45" t="s">
        <v>8379</v>
      </c>
      <c r="C3748" s="45" t="s">
        <v>8380</v>
      </c>
      <c r="D3748" s="45" t="s">
        <v>634</v>
      </c>
      <c r="E3748" s="45" t="s">
        <v>8381</v>
      </c>
      <c r="F3748" s="45" t="s">
        <v>38</v>
      </c>
      <c r="G3748" s="45" t="s">
        <v>674</v>
      </c>
      <c r="H3748" s="45" t="s">
        <v>8382</v>
      </c>
      <c r="I3748" s="46">
        <v>3</v>
      </c>
      <c r="J3748" s="45"/>
    </row>
    <row r="3749" spans="1:10" ht="16.5" x14ac:dyDescent="0.25">
      <c r="A3749" s="45" t="s">
        <v>631</v>
      </c>
      <c r="B3749" s="45" t="s">
        <v>8383</v>
      </c>
      <c r="C3749" s="45" t="s">
        <v>8384</v>
      </c>
      <c r="D3749" s="45" t="s">
        <v>634</v>
      </c>
      <c r="E3749" s="45" t="s">
        <v>8385</v>
      </c>
      <c r="F3749" s="45" t="s">
        <v>38</v>
      </c>
      <c r="G3749" s="45" t="s">
        <v>646</v>
      </c>
      <c r="H3749" s="45" t="s">
        <v>647</v>
      </c>
      <c r="I3749" s="46">
        <v>20</v>
      </c>
      <c r="J3749" s="45"/>
    </row>
    <row r="3750" spans="1:10" ht="16.5" x14ac:dyDescent="0.25">
      <c r="A3750" s="45" t="s">
        <v>631</v>
      </c>
      <c r="B3750" s="45" t="s">
        <v>8386</v>
      </c>
      <c r="C3750" s="45" t="s">
        <v>1709</v>
      </c>
      <c r="D3750" s="45" t="s">
        <v>634</v>
      </c>
      <c r="E3750" s="45" t="s">
        <v>8387</v>
      </c>
      <c r="F3750" s="45" t="s">
        <v>38</v>
      </c>
      <c r="G3750" s="45" t="s">
        <v>646</v>
      </c>
      <c r="H3750" s="45" t="s">
        <v>1231</v>
      </c>
      <c r="I3750" s="46">
        <v>1</v>
      </c>
      <c r="J3750" s="45"/>
    </row>
    <row r="3751" spans="1:10" ht="16.5" x14ac:dyDescent="0.25">
      <c r="A3751" s="45" t="s">
        <v>631</v>
      </c>
      <c r="B3751" s="45" t="s">
        <v>8386</v>
      </c>
      <c r="C3751" s="45" t="s">
        <v>1709</v>
      </c>
      <c r="D3751" s="45" t="s">
        <v>634</v>
      </c>
      <c r="E3751" s="45" t="s">
        <v>8387</v>
      </c>
      <c r="F3751" s="45" t="s">
        <v>38</v>
      </c>
      <c r="G3751" s="45" t="s">
        <v>665</v>
      </c>
      <c r="H3751" s="45" t="s">
        <v>1232</v>
      </c>
      <c r="I3751" s="46">
        <v>1</v>
      </c>
      <c r="J3751" s="45"/>
    </row>
    <row r="3752" spans="1:10" ht="16.5" x14ac:dyDescent="0.25">
      <c r="A3752" s="45" t="s">
        <v>631</v>
      </c>
      <c r="B3752" s="45" t="s">
        <v>8388</v>
      </c>
      <c r="C3752" s="45" t="s">
        <v>8389</v>
      </c>
      <c r="D3752" s="45" t="s">
        <v>634</v>
      </c>
      <c r="E3752" s="45" t="s">
        <v>8390</v>
      </c>
      <c r="F3752" s="45" t="s">
        <v>38</v>
      </c>
      <c r="G3752" s="45" t="s">
        <v>646</v>
      </c>
      <c r="H3752" s="45" t="s">
        <v>1231</v>
      </c>
      <c r="I3752" s="46">
        <v>1</v>
      </c>
      <c r="J3752" s="45"/>
    </row>
    <row r="3753" spans="1:10" ht="16.5" x14ac:dyDescent="0.25">
      <c r="A3753" s="45" t="s">
        <v>631</v>
      </c>
      <c r="B3753" s="45" t="s">
        <v>8388</v>
      </c>
      <c r="C3753" s="45" t="s">
        <v>8389</v>
      </c>
      <c r="D3753" s="45" t="s">
        <v>634</v>
      </c>
      <c r="E3753" s="45" t="s">
        <v>8390</v>
      </c>
      <c r="F3753" s="45" t="s">
        <v>38</v>
      </c>
      <c r="G3753" s="45" t="s">
        <v>665</v>
      </c>
      <c r="H3753" s="45" t="s">
        <v>1232</v>
      </c>
      <c r="I3753" s="46">
        <v>1</v>
      </c>
      <c r="J3753" s="45"/>
    </row>
    <row r="3754" spans="1:10" ht="16.5" x14ac:dyDescent="0.25">
      <c r="A3754" s="45" t="s">
        <v>631</v>
      </c>
      <c r="B3754" s="45" t="s">
        <v>8391</v>
      </c>
      <c r="C3754" s="45" t="s">
        <v>8392</v>
      </c>
      <c r="D3754" s="45" t="s">
        <v>634</v>
      </c>
      <c r="E3754" s="45" t="s">
        <v>8393</v>
      </c>
      <c r="F3754" s="45" t="s">
        <v>38</v>
      </c>
      <c r="G3754" s="45" t="s">
        <v>738</v>
      </c>
      <c r="H3754" s="45" t="s">
        <v>2796</v>
      </c>
      <c r="I3754" s="46">
        <v>7</v>
      </c>
      <c r="J3754" s="45"/>
    </row>
    <row r="3755" spans="1:10" ht="16.5" x14ac:dyDescent="0.25">
      <c r="A3755" s="45" t="s">
        <v>631</v>
      </c>
      <c r="B3755" s="45" t="s">
        <v>8391</v>
      </c>
      <c r="C3755" s="45" t="s">
        <v>8392</v>
      </c>
      <c r="D3755" s="45" t="s">
        <v>634</v>
      </c>
      <c r="E3755" s="45" t="s">
        <v>8393</v>
      </c>
      <c r="F3755" s="45" t="s">
        <v>38</v>
      </c>
      <c r="G3755" s="45" t="s">
        <v>738</v>
      </c>
      <c r="H3755" s="45" t="s">
        <v>2797</v>
      </c>
      <c r="I3755" s="46">
        <v>7</v>
      </c>
      <c r="J3755" s="45"/>
    </row>
    <row r="3756" spans="1:10" ht="16.5" x14ac:dyDescent="0.25">
      <c r="A3756" s="45" t="s">
        <v>631</v>
      </c>
      <c r="B3756" s="45" t="s">
        <v>8394</v>
      </c>
      <c r="C3756" s="45" t="s">
        <v>8395</v>
      </c>
      <c r="D3756" s="45" t="s">
        <v>699</v>
      </c>
      <c r="E3756" s="45" t="s">
        <v>8396</v>
      </c>
      <c r="F3756" s="45" t="s">
        <v>38</v>
      </c>
      <c r="G3756" s="45" t="s">
        <v>674</v>
      </c>
      <c r="H3756" s="45" t="s">
        <v>940</v>
      </c>
      <c r="I3756" s="46">
        <v>0</v>
      </c>
      <c r="J3756" s="45"/>
    </row>
    <row r="3757" spans="1:10" ht="16.5" x14ac:dyDescent="0.25">
      <c r="A3757" s="45" t="s">
        <v>631</v>
      </c>
      <c r="B3757" s="45" t="s">
        <v>8397</v>
      </c>
      <c r="C3757" s="45" t="s">
        <v>1269</v>
      </c>
      <c r="D3757" s="45" t="s">
        <v>634</v>
      </c>
      <c r="E3757" s="45" t="s">
        <v>5112</v>
      </c>
      <c r="F3757" s="45" t="s">
        <v>38</v>
      </c>
      <c r="G3757" s="45" t="s">
        <v>646</v>
      </c>
      <c r="H3757" s="45" t="s">
        <v>1960</v>
      </c>
      <c r="I3757" s="46">
        <v>263</v>
      </c>
      <c r="J3757" s="45"/>
    </row>
    <row r="3758" spans="1:10" ht="16.5" x14ac:dyDescent="0.25">
      <c r="A3758" s="45" t="s">
        <v>631</v>
      </c>
      <c r="B3758" s="45" t="s">
        <v>8398</v>
      </c>
      <c r="C3758" s="45" t="s">
        <v>8399</v>
      </c>
      <c r="D3758" s="45" t="s">
        <v>634</v>
      </c>
      <c r="E3758" s="45" t="s">
        <v>8400</v>
      </c>
      <c r="F3758" s="45" t="s">
        <v>473</v>
      </c>
      <c r="G3758" s="45" t="s">
        <v>667</v>
      </c>
      <c r="H3758" s="45" t="s">
        <v>1016</v>
      </c>
      <c r="I3758" s="46">
        <v>2</v>
      </c>
      <c r="J3758" s="45"/>
    </row>
    <row r="3759" spans="1:10" ht="16.5" x14ac:dyDescent="0.25">
      <c r="A3759" s="45" t="s">
        <v>631</v>
      </c>
      <c r="B3759" s="45" t="s">
        <v>8401</v>
      </c>
      <c r="C3759" s="45" t="s">
        <v>8402</v>
      </c>
      <c r="D3759" s="45" t="s">
        <v>634</v>
      </c>
      <c r="E3759" s="45" t="s">
        <v>1181</v>
      </c>
      <c r="F3759" s="45" t="s">
        <v>38</v>
      </c>
      <c r="G3759" s="45" t="s">
        <v>665</v>
      </c>
      <c r="H3759" s="45" t="s">
        <v>934</v>
      </c>
      <c r="I3759" s="46">
        <v>1</v>
      </c>
      <c r="J3759" s="45"/>
    </row>
    <row r="3760" spans="1:10" ht="16.5" x14ac:dyDescent="0.25">
      <c r="A3760" s="45" t="s">
        <v>631</v>
      </c>
      <c r="B3760" s="45" t="s">
        <v>8403</v>
      </c>
      <c r="C3760" s="45" t="s">
        <v>8404</v>
      </c>
      <c r="D3760" s="45" t="s">
        <v>634</v>
      </c>
      <c r="E3760" s="45" t="s">
        <v>8405</v>
      </c>
      <c r="F3760" s="45" t="s">
        <v>50</v>
      </c>
      <c r="G3760" s="45" t="s">
        <v>855</v>
      </c>
      <c r="H3760" s="45" t="s">
        <v>1249</v>
      </c>
      <c r="I3760" s="46">
        <v>1</v>
      </c>
      <c r="J3760" s="45"/>
    </row>
    <row r="3761" spans="1:10" ht="16.5" x14ac:dyDescent="0.25">
      <c r="A3761" s="45" t="s">
        <v>631</v>
      </c>
      <c r="B3761" s="45" t="s">
        <v>8403</v>
      </c>
      <c r="C3761" s="45" t="s">
        <v>8404</v>
      </c>
      <c r="D3761" s="45" t="s">
        <v>634</v>
      </c>
      <c r="E3761" s="45" t="s">
        <v>8405</v>
      </c>
      <c r="F3761" s="45" t="s">
        <v>50</v>
      </c>
      <c r="G3761" s="45" t="s">
        <v>674</v>
      </c>
      <c r="H3761" s="45" t="s">
        <v>5993</v>
      </c>
      <c r="I3761" s="46">
        <v>1</v>
      </c>
      <c r="J3761" s="45"/>
    </row>
    <row r="3762" spans="1:10" ht="16.5" x14ac:dyDescent="0.25">
      <c r="A3762" s="45" t="s">
        <v>808</v>
      </c>
      <c r="B3762" s="45" t="s">
        <v>8406</v>
      </c>
      <c r="C3762" s="45" t="s">
        <v>2254</v>
      </c>
      <c r="D3762" s="45" t="s">
        <v>699</v>
      </c>
      <c r="E3762" s="45" t="s">
        <v>8407</v>
      </c>
      <c r="F3762" s="45" t="s">
        <v>38</v>
      </c>
      <c r="G3762" s="45" t="s">
        <v>646</v>
      </c>
      <c r="H3762" s="45" t="s">
        <v>812</v>
      </c>
      <c r="I3762" s="46">
        <v>0</v>
      </c>
      <c r="J3762" s="45"/>
    </row>
    <row r="3763" spans="1:10" ht="16.5" x14ac:dyDescent="0.25">
      <c r="A3763" s="45" t="s">
        <v>808</v>
      </c>
      <c r="B3763" s="45" t="s">
        <v>8406</v>
      </c>
      <c r="C3763" s="45" t="s">
        <v>2254</v>
      </c>
      <c r="D3763" s="45" t="s">
        <v>813</v>
      </c>
      <c r="E3763" s="45" t="s">
        <v>8407</v>
      </c>
      <c r="F3763" s="45" t="s">
        <v>38</v>
      </c>
      <c r="G3763" s="45" t="s">
        <v>646</v>
      </c>
      <c r="H3763" s="45" t="s">
        <v>713</v>
      </c>
      <c r="I3763" s="46">
        <v>3</v>
      </c>
      <c r="J3763" s="45"/>
    </row>
    <row r="3764" spans="1:10" ht="16.5" x14ac:dyDescent="0.25">
      <c r="A3764" s="45" t="s">
        <v>631</v>
      </c>
      <c r="B3764" s="45" t="s">
        <v>8408</v>
      </c>
      <c r="C3764" s="45" t="s">
        <v>8409</v>
      </c>
      <c r="D3764" s="45" t="s">
        <v>634</v>
      </c>
      <c r="E3764" s="45" t="s">
        <v>8410</v>
      </c>
      <c r="F3764" s="45" t="s">
        <v>473</v>
      </c>
      <c r="G3764" s="45" t="s">
        <v>636</v>
      </c>
      <c r="H3764" s="45" t="s">
        <v>1375</v>
      </c>
      <c r="I3764" s="46">
        <v>1</v>
      </c>
      <c r="J3764" s="45"/>
    </row>
    <row r="3765" spans="1:10" ht="16.5" x14ac:dyDescent="0.25">
      <c r="A3765" s="45" t="s">
        <v>631</v>
      </c>
      <c r="B3765" s="45" t="s">
        <v>8408</v>
      </c>
      <c r="C3765" s="45" t="s">
        <v>8409</v>
      </c>
      <c r="D3765" s="45" t="s">
        <v>634</v>
      </c>
      <c r="E3765" s="45" t="s">
        <v>8410</v>
      </c>
      <c r="F3765" s="45" t="s">
        <v>473</v>
      </c>
      <c r="G3765" s="45" t="s">
        <v>636</v>
      </c>
      <c r="H3765" s="45" t="s">
        <v>2114</v>
      </c>
      <c r="I3765" s="46">
        <v>1</v>
      </c>
      <c r="J3765" s="45"/>
    </row>
    <row r="3766" spans="1:10" ht="16.5" x14ac:dyDescent="0.25">
      <c r="A3766" s="45" t="s">
        <v>631</v>
      </c>
      <c r="B3766" s="45" t="s">
        <v>8411</v>
      </c>
      <c r="C3766" s="45" t="s">
        <v>1222</v>
      </c>
      <c r="D3766" s="45" t="s">
        <v>634</v>
      </c>
      <c r="E3766" s="45" t="s">
        <v>8412</v>
      </c>
      <c r="F3766" s="45" t="s">
        <v>38</v>
      </c>
      <c r="G3766" s="45" t="s">
        <v>667</v>
      </c>
      <c r="H3766" s="45" t="s">
        <v>668</v>
      </c>
      <c r="I3766" s="46">
        <v>2</v>
      </c>
      <c r="J3766" s="45"/>
    </row>
    <row r="3767" spans="1:10" ht="16.5" x14ac:dyDescent="0.25">
      <c r="A3767" s="45" t="s">
        <v>631</v>
      </c>
      <c r="B3767" s="45" t="s">
        <v>8413</v>
      </c>
      <c r="C3767" s="45" t="s">
        <v>2751</v>
      </c>
      <c r="D3767" s="45" t="s">
        <v>634</v>
      </c>
      <c r="E3767" s="45" t="s">
        <v>8414</v>
      </c>
      <c r="F3767" s="45" t="s">
        <v>50</v>
      </c>
      <c r="G3767" s="45" t="s">
        <v>674</v>
      </c>
      <c r="H3767" s="45" t="s">
        <v>2753</v>
      </c>
      <c r="I3767" s="46">
        <v>1</v>
      </c>
      <c r="J3767" s="45"/>
    </row>
    <row r="3768" spans="1:10" ht="16.5" x14ac:dyDescent="0.25">
      <c r="A3768" s="45" t="s">
        <v>631</v>
      </c>
      <c r="B3768" s="45" t="s">
        <v>8415</v>
      </c>
      <c r="C3768" s="45" t="s">
        <v>1799</v>
      </c>
      <c r="D3768" s="45" t="s">
        <v>634</v>
      </c>
      <c r="E3768" s="45" t="s">
        <v>8416</v>
      </c>
      <c r="F3768" s="45" t="s">
        <v>38</v>
      </c>
      <c r="G3768" s="45" t="s">
        <v>636</v>
      </c>
      <c r="H3768" s="45" t="s">
        <v>8417</v>
      </c>
      <c r="I3768" s="46">
        <v>1</v>
      </c>
      <c r="J3768" s="45"/>
    </row>
    <row r="3769" spans="1:10" ht="16.5" x14ac:dyDescent="0.25">
      <c r="A3769" s="45" t="s">
        <v>631</v>
      </c>
      <c r="B3769" s="45" t="s">
        <v>8418</v>
      </c>
      <c r="C3769" s="45" t="s">
        <v>8419</v>
      </c>
      <c r="D3769" s="45" t="s">
        <v>634</v>
      </c>
      <c r="E3769" s="45" t="s">
        <v>8420</v>
      </c>
      <c r="F3769" s="45" t="s">
        <v>473</v>
      </c>
      <c r="G3769" s="45" t="s">
        <v>636</v>
      </c>
      <c r="H3769" s="45" t="s">
        <v>3805</v>
      </c>
      <c r="I3769" s="46">
        <v>1</v>
      </c>
      <c r="J3769" s="45"/>
    </row>
    <row r="3770" spans="1:10" ht="16.5" x14ac:dyDescent="0.25">
      <c r="A3770" s="45" t="s">
        <v>631</v>
      </c>
      <c r="B3770" s="45" t="s">
        <v>8421</v>
      </c>
      <c r="C3770" s="45" t="s">
        <v>8422</v>
      </c>
      <c r="D3770" s="45" t="s">
        <v>699</v>
      </c>
      <c r="E3770" s="45" t="s">
        <v>8423</v>
      </c>
      <c r="F3770" s="45" t="s">
        <v>50</v>
      </c>
      <c r="G3770" s="45" t="s">
        <v>683</v>
      </c>
      <c r="H3770" s="45" t="s">
        <v>701</v>
      </c>
      <c r="I3770" s="46">
        <v>0</v>
      </c>
      <c r="J3770" s="45"/>
    </row>
    <row r="3771" spans="1:10" ht="16.5" x14ac:dyDescent="0.25">
      <c r="A3771" s="45" t="s">
        <v>631</v>
      </c>
      <c r="B3771" s="45" t="s">
        <v>8424</v>
      </c>
      <c r="C3771" s="45" t="s">
        <v>8425</v>
      </c>
      <c r="D3771" s="45" t="s">
        <v>699</v>
      </c>
      <c r="E3771" s="45" t="s">
        <v>8426</v>
      </c>
      <c r="F3771" s="45" t="s">
        <v>112</v>
      </c>
      <c r="G3771" s="45" t="s">
        <v>646</v>
      </c>
      <c r="H3771" s="45" t="s">
        <v>713</v>
      </c>
      <c r="I3771" s="46">
        <v>0</v>
      </c>
      <c r="J3771" s="45"/>
    </row>
    <row r="3772" spans="1:10" ht="16.5" x14ac:dyDescent="0.25">
      <c r="A3772" s="45" t="s">
        <v>631</v>
      </c>
      <c r="B3772" s="45" t="s">
        <v>8427</v>
      </c>
      <c r="C3772" s="45" t="s">
        <v>8428</v>
      </c>
      <c r="D3772" s="45" t="s">
        <v>634</v>
      </c>
      <c r="E3772" s="45" t="s">
        <v>8429</v>
      </c>
      <c r="F3772" s="45" t="s">
        <v>50</v>
      </c>
      <c r="G3772" s="45" t="s">
        <v>674</v>
      </c>
      <c r="H3772" s="45" t="s">
        <v>3398</v>
      </c>
      <c r="I3772" s="46">
        <v>1</v>
      </c>
      <c r="J3772" s="45"/>
    </row>
    <row r="3773" spans="1:10" ht="16.5" x14ac:dyDescent="0.25">
      <c r="A3773" s="45" t="s">
        <v>631</v>
      </c>
      <c r="B3773" s="45" t="s">
        <v>205</v>
      </c>
      <c r="C3773" s="45" t="s">
        <v>8430</v>
      </c>
      <c r="D3773" s="45" t="s">
        <v>699</v>
      </c>
      <c r="E3773" s="45" t="s">
        <v>8431</v>
      </c>
      <c r="F3773" s="45" t="s">
        <v>66</v>
      </c>
      <c r="G3773" s="45" t="s">
        <v>663</v>
      </c>
      <c r="H3773" s="45" t="s">
        <v>2296</v>
      </c>
      <c r="I3773" s="46">
        <v>3</v>
      </c>
      <c r="J3773" s="45"/>
    </row>
    <row r="3774" spans="1:10" ht="16.5" x14ac:dyDescent="0.25">
      <c r="A3774" s="45" t="s">
        <v>631</v>
      </c>
      <c r="B3774" s="45" t="s">
        <v>205</v>
      </c>
      <c r="C3774" s="45" t="s">
        <v>8430</v>
      </c>
      <c r="D3774" s="45" t="s">
        <v>699</v>
      </c>
      <c r="E3774" s="45" t="s">
        <v>8431</v>
      </c>
      <c r="F3774" s="45" t="s">
        <v>66</v>
      </c>
      <c r="G3774" s="45" t="s">
        <v>646</v>
      </c>
      <c r="H3774" s="45" t="s">
        <v>713</v>
      </c>
      <c r="I3774" s="46">
        <v>0</v>
      </c>
      <c r="J3774" s="45"/>
    </row>
    <row r="3775" spans="1:10" ht="16.5" x14ac:dyDescent="0.25">
      <c r="A3775" s="45" t="s">
        <v>631</v>
      </c>
      <c r="B3775" s="45" t="s">
        <v>205</v>
      </c>
      <c r="C3775" s="45" t="s">
        <v>8430</v>
      </c>
      <c r="D3775" s="45" t="s">
        <v>699</v>
      </c>
      <c r="E3775" s="45" t="s">
        <v>8431</v>
      </c>
      <c r="F3775" s="45" t="s">
        <v>66</v>
      </c>
      <c r="G3775" s="45" t="s">
        <v>646</v>
      </c>
      <c r="H3775" s="45" t="s">
        <v>2297</v>
      </c>
      <c r="I3775" s="46">
        <v>9</v>
      </c>
      <c r="J3775" s="45"/>
    </row>
    <row r="3776" spans="1:10" ht="16.5" x14ac:dyDescent="0.25">
      <c r="A3776" s="45" t="s">
        <v>631</v>
      </c>
      <c r="B3776" s="45" t="s">
        <v>205</v>
      </c>
      <c r="C3776" s="45" t="s">
        <v>8430</v>
      </c>
      <c r="D3776" s="45" t="s">
        <v>699</v>
      </c>
      <c r="E3776" s="45" t="s">
        <v>8431</v>
      </c>
      <c r="F3776" s="45" t="s">
        <v>66</v>
      </c>
      <c r="G3776" s="45" t="s">
        <v>683</v>
      </c>
      <c r="H3776" s="45" t="s">
        <v>701</v>
      </c>
      <c r="I3776" s="46">
        <v>0</v>
      </c>
      <c r="J3776" s="45"/>
    </row>
    <row r="3777" spans="1:10" ht="16.5" x14ac:dyDescent="0.25">
      <c r="A3777" s="45" t="s">
        <v>631</v>
      </c>
      <c r="B3777" s="45" t="s">
        <v>205</v>
      </c>
      <c r="C3777" s="45" t="s">
        <v>8430</v>
      </c>
      <c r="D3777" s="45" t="s">
        <v>699</v>
      </c>
      <c r="E3777" s="45" t="s">
        <v>8431</v>
      </c>
      <c r="F3777" s="45" t="s">
        <v>66</v>
      </c>
      <c r="G3777" s="45" t="s">
        <v>683</v>
      </c>
      <c r="H3777" s="45" t="s">
        <v>5790</v>
      </c>
      <c r="I3777" s="46">
        <v>15</v>
      </c>
      <c r="J3777" s="45"/>
    </row>
    <row r="3778" spans="1:10" ht="16.5" x14ac:dyDescent="0.25">
      <c r="A3778" s="45" t="s">
        <v>631</v>
      </c>
      <c r="B3778" s="45" t="s">
        <v>8432</v>
      </c>
      <c r="C3778" s="45" t="s">
        <v>2105</v>
      </c>
      <c r="D3778" s="45" t="s">
        <v>634</v>
      </c>
      <c r="E3778" s="45" t="s">
        <v>8433</v>
      </c>
      <c r="F3778" s="45" t="s">
        <v>50</v>
      </c>
      <c r="G3778" s="45" t="s">
        <v>674</v>
      </c>
      <c r="H3778" s="45" t="s">
        <v>2610</v>
      </c>
      <c r="I3778" s="46">
        <v>2</v>
      </c>
      <c r="J3778" s="45"/>
    </row>
    <row r="3779" spans="1:10" ht="16.5" x14ac:dyDescent="0.25">
      <c r="A3779" s="45" t="s">
        <v>631</v>
      </c>
      <c r="B3779" s="45" t="s">
        <v>8434</v>
      </c>
      <c r="C3779" s="45" t="s">
        <v>8435</v>
      </c>
      <c r="D3779" s="45" t="s">
        <v>699</v>
      </c>
      <c r="E3779" s="45" t="s">
        <v>8436</v>
      </c>
      <c r="F3779" s="45" t="s">
        <v>38</v>
      </c>
      <c r="G3779" s="45" t="s">
        <v>646</v>
      </c>
      <c r="H3779" s="45" t="s">
        <v>2339</v>
      </c>
      <c r="I3779" s="46">
        <v>1</v>
      </c>
      <c r="J3779" s="45"/>
    </row>
    <row r="3780" spans="1:10" ht="16.5" x14ac:dyDescent="0.25">
      <c r="A3780" s="45" t="s">
        <v>631</v>
      </c>
      <c r="B3780" s="45" t="s">
        <v>8434</v>
      </c>
      <c r="C3780" s="45" t="s">
        <v>8435</v>
      </c>
      <c r="D3780" s="45" t="s">
        <v>634</v>
      </c>
      <c r="E3780" s="45" t="s">
        <v>8436</v>
      </c>
      <c r="F3780" s="45" t="s">
        <v>38</v>
      </c>
      <c r="G3780" s="45" t="s">
        <v>646</v>
      </c>
      <c r="H3780" s="45" t="s">
        <v>2339</v>
      </c>
      <c r="I3780" s="46">
        <v>0</v>
      </c>
      <c r="J3780" s="45"/>
    </row>
    <row r="3781" spans="1:10" ht="16.5" x14ac:dyDescent="0.25">
      <c r="A3781" s="45" t="s">
        <v>631</v>
      </c>
      <c r="B3781" s="45" t="s">
        <v>8434</v>
      </c>
      <c r="C3781" s="45" t="s">
        <v>8435</v>
      </c>
      <c r="D3781" s="45" t="s">
        <v>634</v>
      </c>
      <c r="E3781" s="45" t="s">
        <v>8436</v>
      </c>
      <c r="F3781" s="45" t="s">
        <v>38</v>
      </c>
      <c r="G3781" s="45" t="s">
        <v>646</v>
      </c>
      <c r="H3781" s="45" t="s">
        <v>2339</v>
      </c>
      <c r="I3781" s="46">
        <v>0</v>
      </c>
      <c r="J3781" s="45"/>
    </row>
    <row r="3782" spans="1:10" ht="16.5" x14ac:dyDescent="0.25">
      <c r="A3782" s="45" t="s">
        <v>631</v>
      </c>
      <c r="B3782" s="45" t="s">
        <v>8434</v>
      </c>
      <c r="C3782" s="45" t="s">
        <v>8435</v>
      </c>
      <c r="D3782" s="45" t="s">
        <v>699</v>
      </c>
      <c r="E3782" s="45" t="s">
        <v>8436</v>
      </c>
      <c r="F3782" s="45" t="s">
        <v>38</v>
      </c>
      <c r="G3782" s="45" t="s">
        <v>641</v>
      </c>
      <c r="H3782" s="45" t="s">
        <v>1566</v>
      </c>
      <c r="I3782" s="46">
        <v>0</v>
      </c>
      <c r="J3782" s="45"/>
    </row>
    <row r="3783" spans="1:10" ht="16.5" x14ac:dyDescent="0.25">
      <c r="A3783" s="45" t="s">
        <v>631</v>
      </c>
      <c r="B3783" s="45" t="s">
        <v>8434</v>
      </c>
      <c r="C3783" s="45" t="s">
        <v>8435</v>
      </c>
      <c r="D3783" s="45" t="s">
        <v>634</v>
      </c>
      <c r="E3783" s="45" t="s">
        <v>8436</v>
      </c>
      <c r="F3783" s="45" t="s">
        <v>38</v>
      </c>
      <c r="G3783" s="45" t="s">
        <v>641</v>
      </c>
      <c r="H3783" s="45" t="s">
        <v>1566</v>
      </c>
      <c r="I3783" s="46">
        <v>2</v>
      </c>
      <c r="J3783" s="45"/>
    </row>
    <row r="3784" spans="1:10" ht="16.5" x14ac:dyDescent="0.25">
      <c r="A3784" s="45" t="s">
        <v>631</v>
      </c>
      <c r="B3784" s="45" t="s">
        <v>8434</v>
      </c>
      <c r="C3784" s="45" t="s">
        <v>8435</v>
      </c>
      <c r="D3784" s="45" t="s">
        <v>634</v>
      </c>
      <c r="E3784" s="45" t="s">
        <v>8436</v>
      </c>
      <c r="F3784" s="45" t="s">
        <v>38</v>
      </c>
      <c r="G3784" s="45" t="s">
        <v>665</v>
      </c>
      <c r="H3784" s="45" t="s">
        <v>4358</v>
      </c>
      <c r="I3784" s="46">
        <v>52</v>
      </c>
      <c r="J3784" s="45"/>
    </row>
    <row r="3785" spans="1:10" ht="16.5" x14ac:dyDescent="0.25">
      <c r="A3785" s="45" t="s">
        <v>631</v>
      </c>
      <c r="B3785" s="45" t="s">
        <v>8434</v>
      </c>
      <c r="C3785" s="45" t="s">
        <v>8435</v>
      </c>
      <c r="D3785" s="45" t="s">
        <v>634</v>
      </c>
      <c r="E3785" s="45" t="s">
        <v>8436</v>
      </c>
      <c r="F3785" s="45" t="s">
        <v>38</v>
      </c>
      <c r="G3785" s="45" t="s">
        <v>667</v>
      </c>
      <c r="H3785" s="45" t="s">
        <v>1570</v>
      </c>
      <c r="I3785" s="46">
        <v>0</v>
      </c>
      <c r="J3785" s="45"/>
    </row>
    <row r="3786" spans="1:10" ht="16.5" x14ac:dyDescent="0.25">
      <c r="A3786" s="45" t="s">
        <v>808</v>
      </c>
      <c r="B3786" s="45" t="s">
        <v>8437</v>
      </c>
      <c r="C3786" s="45" t="s">
        <v>8438</v>
      </c>
      <c r="D3786" s="45" t="s">
        <v>699</v>
      </c>
      <c r="E3786" s="45" t="s">
        <v>8439</v>
      </c>
      <c r="F3786" s="45" t="s">
        <v>38</v>
      </c>
      <c r="G3786" s="45" t="s">
        <v>646</v>
      </c>
      <c r="H3786" s="45" t="s">
        <v>812</v>
      </c>
      <c r="I3786" s="46">
        <v>0</v>
      </c>
      <c r="J3786" s="45"/>
    </row>
    <row r="3787" spans="1:10" ht="16.5" x14ac:dyDescent="0.25">
      <c r="A3787" s="45" t="s">
        <v>631</v>
      </c>
      <c r="B3787" s="45" t="s">
        <v>8440</v>
      </c>
      <c r="C3787" s="45" t="s">
        <v>8441</v>
      </c>
      <c r="D3787" s="45" t="s">
        <v>634</v>
      </c>
      <c r="E3787" s="45" t="s">
        <v>4212</v>
      </c>
      <c r="F3787" s="45" t="s">
        <v>38</v>
      </c>
      <c r="G3787" s="45" t="s">
        <v>738</v>
      </c>
      <c r="H3787" s="45" t="s">
        <v>2147</v>
      </c>
      <c r="I3787" s="46">
        <v>4</v>
      </c>
      <c r="J3787" s="45"/>
    </row>
    <row r="3788" spans="1:10" ht="16.5" x14ac:dyDescent="0.25">
      <c r="A3788" s="45" t="s">
        <v>631</v>
      </c>
      <c r="B3788" s="45" t="s">
        <v>8440</v>
      </c>
      <c r="C3788" s="45" t="s">
        <v>8441</v>
      </c>
      <c r="D3788" s="45" t="s">
        <v>634</v>
      </c>
      <c r="E3788" s="45" t="s">
        <v>4212</v>
      </c>
      <c r="F3788" s="45" t="s">
        <v>38</v>
      </c>
      <c r="G3788" s="45" t="s">
        <v>738</v>
      </c>
      <c r="H3788" s="45" t="s">
        <v>870</v>
      </c>
      <c r="I3788" s="46">
        <v>3</v>
      </c>
      <c r="J3788" s="45"/>
    </row>
    <row r="3789" spans="1:10" ht="16.5" x14ac:dyDescent="0.25">
      <c r="A3789" s="45" t="s">
        <v>631</v>
      </c>
      <c r="B3789" s="45" t="s">
        <v>8440</v>
      </c>
      <c r="C3789" s="45" t="s">
        <v>8441</v>
      </c>
      <c r="D3789" s="45" t="s">
        <v>634</v>
      </c>
      <c r="E3789" s="45" t="s">
        <v>4212</v>
      </c>
      <c r="F3789" s="45" t="s">
        <v>38</v>
      </c>
      <c r="G3789" s="45" t="s">
        <v>738</v>
      </c>
      <c r="H3789" s="45" t="s">
        <v>1900</v>
      </c>
      <c r="I3789" s="46">
        <v>3</v>
      </c>
      <c r="J3789" s="45"/>
    </row>
    <row r="3790" spans="1:10" ht="16.5" x14ac:dyDescent="0.25">
      <c r="A3790" s="45" t="s">
        <v>631</v>
      </c>
      <c r="B3790" s="45" t="s">
        <v>8442</v>
      </c>
      <c r="C3790" s="45" t="s">
        <v>8443</v>
      </c>
      <c r="D3790" s="45" t="s">
        <v>813</v>
      </c>
      <c r="E3790" s="45" t="s">
        <v>8444</v>
      </c>
      <c r="F3790" s="45" t="s">
        <v>38</v>
      </c>
      <c r="G3790" s="45" t="s">
        <v>659</v>
      </c>
      <c r="H3790" s="45" t="s">
        <v>5678</v>
      </c>
      <c r="I3790" s="46">
        <v>1</v>
      </c>
      <c r="J3790" s="45"/>
    </row>
    <row r="3791" spans="1:10" ht="16.5" x14ac:dyDescent="0.25">
      <c r="A3791" s="45" t="s">
        <v>631</v>
      </c>
      <c r="B3791" s="45" t="s">
        <v>8442</v>
      </c>
      <c r="C3791" s="45" t="s">
        <v>8443</v>
      </c>
      <c r="D3791" s="45" t="s">
        <v>813</v>
      </c>
      <c r="E3791" s="45" t="s">
        <v>8444</v>
      </c>
      <c r="F3791" s="45" t="s">
        <v>38</v>
      </c>
      <c r="G3791" s="45" t="s">
        <v>646</v>
      </c>
      <c r="H3791" s="45" t="s">
        <v>1844</v>
      </c>
      <c r="I3791" s="46">
        <v>1</v>
      </c>
      <c r="J3791" s="45"/>
    </row>
    <row r="3792" spans="1:10" ht="16.5" x14ac:dyDescent="0.25">
      <c r="A3792" s="45" t="s">
        <v>808</v>
      </c>
      <c r="B3792" s="45" t="s">
        <v>8445</v>
      </c>
      <c r="C3792" s="45" t="s">
        <v>1410</v>
      </c>
      <c r="D3792" s="45" t="s">
        <v>634</v>
      </c>
      <c r="E3792" s="45" t="s">
        <v>1411</v>
      </c>
      <c r="F3792" s="45" t="s">
        <v>473</v>
      </c>
      <c r="G3792" s="45" t="s">
        <v>659</v>
      </c>
      <c r="H3792" s="45" t="s">
        <v>1412</v>
      </c>
      <c r="I3792" s="46">
        <v>0</v>
      </c>
      <c r="J3792" s="45"/>
    </row>
    <row r="3793" spans="1:10" ht="16.5" x14ac:dyDescent="0.25">
      <c r="A3793" s="45" t="s">
        <v>631</v>
      </c>
      <c r="B3793" s="45" t="s">
        <v>8446</v>
      </c>
      <c r="C3793" s="45" t="s">
        <v>2123</v>
      </c>
      <c r="D3793" s="45" t="s">
        <v>634</v>
      </c>
      <c r="E3793" s="45" t="s">
        <v>8447</v>
      </c>
      <c r="F3793" s="45" t="s">
        <v>38</v>
      </c>
      <c r="G3793" s="45" t="s">
        <v>738</v>
      </c>
      <c r="H3793" s="45" t="s">
        <v>2126</v>
      </c>
      <c r="I3793" s="46">
        <v>4</v>
      </c>
      <c r="J3793" s="45"/>
    </row>
    <row r="3794" spans="1:10" ht="16.5" x14ac:dyDescent="0.25">
      <c r="A3794" s="45" t="s">
        <v>631</v>
      </c>
      <c r="B3794" s="45" t="s">
        <v>8446</v>
      </c>
      <c r="C3794" s="45" t="s">
        <v>2123</v>
      </c>
      <c r="D3794" s="45" t="s">
        <v>634</v>
      </c>
      <c r="E3794" s="45" t="s">
        <v>8447</v>
      </c>
      <c r="F3794" s="45" t="s">
        <v>38</v>
      </c>
      <c r="G3794" s="45" t="s">
        <v>738</v>
      </c>
      <c r="H3794" s="45" t="s">
        <v>4959</v>
      </c>
      <c r="I3794" s="46">
        <v>4</v>
      </c>
      <c r="J3794" s="45"/>
    </row>
    <row r="3795" spans="1:10" ht="16.5" x14ac:dyDescent="0.25">
      <c r="A3795" s="45" t="s">
        <v>631</v>
      </c>
      <c r="B3795" s="45" t="s">
        <v>8448</v>
      </c>
      <c r="C3795" s="45" t="s">
        <v>8449</v>
      </c>
      <c r="D3795" s="45" t="s">
        <v>634</v>
      </c>
      <c r="E3795" s="45" t="s">
        <v>8450</v>
      </c>
      <c r="F3795" s="45" t="s">
        <v>50</v>
      </c>
      <c r="G3795" s="45" t="s">
        <v>674</v>
      </c>
      <c r="H3795" s="45" t="s">
        <v>8451</v>
      </c>
      <c r="I3795" s="46">
        <v>2</v>
      </c>
      <c r="J3795" s="45"/>
    </row>
    <row r="3796" spans="1:10" ht="16.5" x14ac:dyDescent="0.25">
      <c r="A3796" s="45" t="s">
        <v>631</v>
      </c>
      <c r="B3796" s="45" t="s">
        <v>8448</v>
      </c>
      <c r="C3796" s="45" t="s">
        <v>8449</v>
      </c>
      <c r="D3796" s="45" t="s">
        <v>634</v>
      </c>
      <c r="E3796" s="45" t="s">
        <v>8450</v>
      </c>
      <c r="F3796" s="45" t="s">
        <v>50</v>
      </c>
      <c r="G3796" s="45" t="s">
        <v>748</v>
      </c>
      <c r="H3796" s="45" t="s">
        <v>1673</v>
      </c>
      <c r="I3796" s="46">
        <v>2</v>
      </c>
      <c r="J3796" s="45"/>
    </row>
    <row r="3797" spans="1:10" ht="16.5" x14ac:dyDescent="0.25">
      <c r="A3797" s="45" t="s">
        <v>631</v>
      </c>
      <c r="B3797" s="45" t="s">
        <v>8448</v>
      </c>
      <c r="C3797" s="45" t="s">
        <v>8449</v>
      </c>
      <c r="D3797" s="45" t="s">
        <v>634</v>
      </c>
      <c r="E3797" s="45" t="s">
        <v>8450</v>
      </c>
      <c r="F3797" s="45" t="s">
        <v>50</v>
      </c>
      <c r="G3797" s="45" t="s">
        <v>1057</v>
      </c>
      <c r="H3797" s="45" t="s">
        <v>3075</v>
      </c>
      <c r="I3797" s="46">
        <v>0</v>
      </c>
      <c r="J3797" s="45"/>
    </row>
    <row r="3798" spans="1:10" ht="16.5" x14ac:dyDescent="0.25">
      <c r="A3798" s="45" t="s">
        <v>631</v>
      </c>
      <c r="B3798" s="45" t="s">
        <v>8452</v>
      </c>
      <c r="C3798" s="45" t="s">
        <v>8453</v>
      </c>
      <c r="D3798" s="45" t="s">
        <v>634</v>
      </c>
      <c r="E3798" s="45" t="s">
        <v>8454</v>
      </c>
      <c r="F3798" s="45" t="s">
        <v>38</v>
      </c>
      <c r="G3798" s="45" t="s">
        <v>674</v>
      </c>
      <c r="H3798" s="45" t="s">
        <v>8455</v>
      </c>
      <c r="I3798" s="46">
        <v>1</v>
      </c>
      <c r="J3798" s="45"/>
    </row>
    <row r="3799" spans="1:10" ht="16.5" x14ac:dyDescent="0.25">
      <c r="A3799" s="45" t="s">
        <v>631</v>
      </c>
      <c r="B3799" s="45" t="s">
        <v>8456</v>
      </c>
      <c r="C3799" s="45" t="s">
        <v>1269</v>
      </c>
      <c r="D3799" s="45" t="s">
        <v>813</v>
      </c>
      <c r="E3799" s="45" t="s">
        <v>8457</v>
      </c>
      <c r="F3799" s="45" t="s">
        <v>38</v>
      </c>
      <c r="G3799" s="45" t="s">
        <v>659</v>
      </c>
      <c r="H3799" s="45" t="s">
        <v>5678</v>
      </c>
      <c r="I3799" s="46">
        <v>1</v>
      </c>
      <c r="J3799" s="45"/>
    </row>
    <row r="3800" spans="1:10" ht="16.5" x14ac:dyDescent="0.25">
      <c r="A3800" s="45" t="s">
        <v>631</v>
      </c>
      <c r="B3800" s="45" t="s">
        <v>8456</v>
      </c>
      <c r="C3800" s="45" t="s">
        <v>1269</v>
      </c>
      <c r="D3800" s="45" t="s">
        <v>813</v>
      </c>
      <c r="E3800" s="45" t="s">
        <v>8457</v>
      </c>
      <c r="F3800" s="45" t="s">
        <v>38</v>
      </c>
      <c r="G3800" s="45" t="s">
        <v>646</v>
      </c>
      <c r="H3800" s="45" t="s">
        <v>6151</v>
      </c>
      <c r="I3800" s="46">
        <v>1</v>
      </c>
      <c r="J3800" s="45"/>
    </row>
    <row r="3801" spans="1:10" ht="16.5" x14ac:dyDescent="0.25">
      <c r="A3801" s="45" t="s">
        <v>648</v>
      </c>
      <c r="B3801" s="45" t="s">
        <v>8458</v>
      </c>
      <c r="C3801" s="45" t="s">
        <v>5065</v>
      </c>
      <c r="D3801" s="45" t="s">
        <v>634</v>
      </c>
      <c r="E3801" s="45" t="s">
        <v>8459</v>
      </c>
      <c r="F3801" s="45" t="s">
        <v>38</v>
      </c>
      <c r="G3801" s="45" t="s">
        <v>636</v>
      </c>
      <c r="H3801" s="45" t="s">
        <v>8460</v>
      </c>
      <c r="I3801" s="46">
        <v>2</v>
      </c>
      <c r="J3801" s="45" t="s">
        <v>3576</v>
      </c>
    </row>
    <row r="3802" spans="1:10" ht="16.5" x14ac:dyDescent="0.25">
      <c r="A3802" s="45" t="s">
        <v>631</v>
      </c>
      <c r="B3802" s="45" t="s">
        <v>8461</v>
      </c>
      <c r="C3802" s="45" t="s">
        <v>779</v>
      </c>
      <c r="D3802" s="45" t="s">
        <v>634</v>
      </c>
      <c r="E3802" s="45" t="s">
        <v>4344</v>
      </c>
      <c r="F3802" s="45" t="s">
        <v>473</v>
      </c>
      <c r="G3802" s="45" t="s">
        <v>738</v>
      </c>
      <c r="H3802" s="45" t="s">
        <v>1916</v>
      </c>
      <c r="I3802" s="46">
        <v>2</v>
      </c>
      <c r="J3802" s="45"/>
    </row>
    <row r="3803" spans="1:10" ht="16.5" x14ac:dyDescent="0.25">
      <c r="A3803" s="45" t="s">
        <v>631</v>
      </c>
      <c r="B3803" s="45" t="s">
        <v>8462</v>
      </c>
      <c r="C3803" s="45" t="s">
        <v>1222</v>
      </c>
      <c r="D3803" s="45" t="s">
        <v>634</v>
      </c>
      <c r="E3803" s="45" t="s">
        <v>8463</v>
      </c>
      <c r="F3803" s="45" t="s">
        <v>38</v>
      </c>
      <c r="G3803" s="45" t="s">
        <v>667</v>
      </c>
      <c r="H3803" s="45" t="s">
        <v>668</v>
      </c>
      <c r="I3803" s="46">
        <v>2</v>
      </c>
      <c r="J3803" s="45"/>
    </row>
    <row r="3804" spans="1:10" ht="16.5" x14ac:dyDescent="0.25">
      <c r="A3804" s="45" t="s">
        <v>631</v>
      </c>
      <c r="B3804" s="45" t="s">
        <v>8464</v>
      </c>
      <c r="C3804" s="45" t="s">
        <v>6761</v>
      </c>
      <c r="D3804" s="45" t="s">
        <v>634</v>
      </c>
      <c r="E3804" s="45" t="s">
        <v>8465</v>
      </c>
      <c r="F3804" s="45" t="s">
        <v>50</v>
      </c>
      <c r="G3804" s="45" t="s">
        <v>674</v>
      </c>
      <c r="H3804" s="45" t="s">
        <v>8466</v>
      </c>
      <c r="I3804" s="46">
        <v>2</v>
      </c>
      <c r="J3804" s="45"/>
    </row>
    <row r="3805" spans="1:10" ht="16.5" x14ac:dyDescent="0.25">
      <c r="A3805" s="45" t="s">
        <v>631</v>
      </c>
      <c r="B3805" s="45" t="s">
        <v>8467</v>
      </c>
      <c r="C3805" s="45" t="s">
        <v>8468</v>
      </c>
      <c r="D3805" s="45" t="s">
        <v>634</v>
      </c>
      <c r="E3805" s="45" t="s">
        <v>8469</v>
      </c>
      <c r="F3805" s="45" t="s">
        <v>50</v>
      </c>
      <c r="G3805" s="45" t="s">
        <v>683</v>
      </c>
      <c r="H3805" s="45" t="s">
        <v>701</v>
      </c>
      <c r="I3805" s="46">
        <v>0</v>
      </c>
      <c r="J3805" s="45"/>
    </row>
    <row r="3806" spans="1:10" ht="16.5" x14ac:dyDescent="0.25">
      <c r="A3806" s="45" t="s">
        <v>631</v>
      </c>
      <c r="B3806" s="45" t="s">
        <v>8467</v>
      </c>
      <c r="C3806" s="45" t="s">
        <v>8468</v>
      </c>
      <c r="D3806" s="45" t="s">
        <v>634</v>
      </c>
      <c r="E3806" s="45" t="s">
        <v>8469</v>
      </c>
      <c r="F3806" s="45" t="s">
        <v>50</v>
      </c>
      <c r="G3806" s="45" t="s">
        <v>674</v>
      </c>
      <c r="H3806" s="45" t="s">
        <v>8470</v>
      </c>
      <c r="I3806" s="46">
        <v>1</v>
      </c>
      <c r="J3806" s="45"/>
    </row>
    <row r="3807" spans="1:10" ht="16.5" x14ac:dyDescent="0.25">
      <c r="A3807" s="45" t="s">
        <v>631</v>
      </c>
      <c r="B3807" s="45" t="s">
        <v>8471</v>
      </c>
      <c r="C3807" s="45" t="s">
        <v>5083</v>
      </c>
      <c r="D3807" s="45" t="s">
        <v>634</v>
      </c>
      <c r="E3807" s="45" t="s">
        <v>2023</v>
      </c>
      <c r="F3807" s="45" t="s">
        <v>38</v>
      </c>
      <c r="G3807" s="45" t="s">
        <v>646</v>
      </c>
      <c r="H3807" s="45" t="s">
        <v>679</v>
      </c>
      <c r="I3807" s="46">
        <v>1</v>
      </c>
      <c r="J3807" s="45"/>
    </row>
    <row r="3808" spans="1:10" ht="16.5" x14ac:dyDescent="0.25">
      <c r="A3808" s="45" t="s">
        <v>631</v>
      </c>
      <c r="B3808" s="45" t="s">
        <v>8472</v>
      </c>
      <c r="C3808" s="45" t="s">
        <v>1089</v>
      </c>
      <c r="D3808" s="45" t="s">
        <v>634</v>
      </c>
      <c r="E3808" s="45" t="s">
        <v>8473</v>
      </c>
      <c r="F3808" s="45" t="s">
        <v>50</v>
      </c>
      <c r="G3808" s="45" t="s">
        <v>636</v>
      </c>
      <c r="H3808" s="45" t="s">
        <v>5174</v>
      </c>
      <c r="I3808" s="46">
        <v>2</v>
      </c>
      <c r="J3808" s="45"/>
    </row>
    <row r="3809" spans="1:10" ht="16.5" x14ac:dyDescent="0.25">
      <c r="A3809" s="45" t="s">
        <v>631</v>
      </c>
      <c r="B3809" s="45" t="s">
        <v>8474</v>
      </c>
      <c r="C3809" s="45" t="s">
        <v>7058</v>
      </c>
      <c r="D3809" s="45" t="s">
        <v>634</v>
      </c>
      <c r="E3809" s="45" t="s">
        <v>8475</v>
      </c>
      <c r="F3809" s="45" t="s">
        <v>38</v>
      </c>
      <c r="G3809" s="45" t="s">
        <v>674</v>
      </c>
      <c r="H3809" s="45" t="s">
        <v>4266</v>
      </c>
      <c r="I3809" s="46">
        <v>25</v>
      </c>
      <c r="J3809" s="45"/>
    </row>
    <row r="3810" spans="1:10" ht="16.5" x14ac:dyDescent="0.25">
      <c r="A3810" s="45" t="s">
        <v>631</v>
      </c>
      <c r="B3810" s="45" t="s">
        <v>8476</v>
      </c>
      <c r="C3810" s="45" t="s">
        <v>8477</v>
      </c>
      <c r="D3810" s="45" t="s">
        <v>634</v>
      </c>
      <c r="E3810" s="45" t="s">
        <v>1339</v>
      </c>
      <c r="F3810" s="45" t="s">
        <v>38</v>
      </c>
      <c r="G3810" s="45" t="s">
        <v>646</v>
      </c>
      <c r="H3810" s="45" t="s">
        <v>1340</v>
      </c>
      <c r="I3810" s="46">
        <v>3</v>
      </c>
      <c r="J3810" s="45"/>
    </row>
    <row r="3811" spans="1:10" ht="16.5" x14ac:dyDescent="0.25">
      <c r="A3811" s="45" t="s">
        <v>631</v>
      </c>
      <c r="B3811" s="45" t="s">
        <v>8476</v>
      </c>
      <c r="C3811" s="45" t="s">
        <v>8477</v>
      </c>
      <c r="D3811" s="45" t="s">
        <v>634</v>
      </c>
      <c r="E3811" s="45" t="s">
        <v>1339</v>
      </c>
      <c r="F3811" s="45" t="s">
        <v>38</v>
      </c>
      <c r="G3811" s="45" t="s">
        <v>665</v>
      </c>
      <c r="H3811" s="45" t="s">
        <v>1341</v>
      </c>
      <c r="I3811" s="46">
        <v>3</v>
      </c>
      <c r="J3811" s="45"/>
    </row>
    <row r="3812" spans="1:10" ht="16.5" x14ac:dyDescent="0.25">
      <c r="A3812" s="45" t="s">
        <v>631</v>
      </c>
      <c r="B3812" s="45" t="s">
        <v>8478</v>
      </c>
      <c r="C3812" s="45" t="s">
        <v>8479</v>
      </c>
      <c r="D3812" s="45" t="s">
        <v>634</v>
      </c>
      <c r="E3812" s="45" t="s">
        <v>8480</v>
      </c>
      <c r="F3812" s="45" t="s">
        <v>38</v>
      </c>
      <c r="G3812" s="45" t="s">
        <v>674</v>
      </c>
      <c r="H3812" s="45" t="s">
        <v>1925</v>
      </c>
      <c r="I3812" s="46">
        <v>1</v>
      </c>
      <c r="J3812" s="45"/>
    </row>
    <row r="3813" spans="1:10" ht="16.5" x14ac:dyDescent="0.25">
      <c r="A3813" s="45" t="s">
        <v>631</v>
      </c>
      <c r="B3813" s="45" t="s">
        <v>8481</v>
      </c>
      <c r="C3813" s="45" t="s">
        <v>8482</v>
      </c>
      <c r="D3813" s="45" t="s">
        <v>699</v>
      </c>
      <c r="E3813" s="45" t="s">
        <v>8483</v>
      </c>
      <c r="F3813" s="45" t="s">
        <v>38</v>
      </c>
      <c r="G3813" s="45" t="s">
        <v>646</v>
      </c>
      <c r="H3813" s="45" t="s">
        <v>1087</v>
      </c>
      <c r="I3813" s="46">
        <v>0</v>
      </c>
      <c r="J3813" s="45"/>
    </row>
    <row r="3814" spans="1:10" ht="16.5" x14ac:dyDescent="0.25">
      <c r="A3814" s="45" t="s">
        <v>631</v>
      </c>
      <c r="B3814" s="45" t="s">
        <v>8484</v>
      </c>
      <c r="C3814" s="45" t="s">
        <v>8485</v>
      </c>
      <c r="D3814" s="45" t="s">
        <v>634</v>
      </c>
      <c r="E3814" s="45" t="s">
        <v>8486</v>
      </c>
      <c r="F3814" s="45" t="s">
        <v>50</v>
      </c>
      <c r="G3814" s="45" t="s">
        <v>636</v>
      </c>
      <c r="H3814" s="45" t="s">
        <v>8487</v>
      </c>
      <c r="I3814" s="46">
        <v>6</v>
      </c>
      <c r="J3814" s="45"/>
    </row>
    <row r="3815" spans="1:10" ht="16.5" x14ac:dyDescent="0.25">
      <c r="A3815" s="45" t="s">
        <v>631</v>
      </c>
      <c r="B3815" s="45" t="s">
        <v>8484</v>
      </c>
      <c r="C3815" s="45" t="s">
        <v>8485</v>
      </c>
      <c r="D3815" s="45" t="s">
        <v>634</v>
      </c>
      <c r="E3815" s="45" t="s">
        <v>8486</v>
      </c>
      <c r="F3815" s="45" t="s">
        <v>50</v>
      </c>
      <c r="G3815" s="45" t="s">
        <v>636</v>
      </c>
      <c r="H3815" s="45" t="s">
        <v>8488</v>
      </c>
      <c r="I3815" s="46">
        <v>18</v>
      </c>
      <c r="J3815" s="45"/>
    </row>
    <row r="3816" spans="1:10" ht="16.5" x14ac:dyDescent="0.25">
      <c r="A3816" s="45" t="s">
        <v>631</v>
      </c>
      <c r="B3816" s="45" t="s">
        <v>8489</v>
      </c>
      <c r="C3816" s="45" t="s">
        <v>8490</v>
      </c>
      <c r="D3816" s="45" t="s">
        <v>634</v>
      </c>
      <c r="E3816" s="45" t="s">
        <v>8491</v>
      </c>
      <c r="F3816" s="45" t="s">
        <v>38</v>
      </c>
      <c r="G3816" s="45" t="s">
        <v>663</v>
      </c>
      <c r="H3816" s="45" t="s">
        <v>5604</v>
      </c>
      <c r="I3816" s="46">
        <v>7</v>
      </c>
      <c r="J3816" s="45"/>
    </row>
    <row r="3817" spans="1:10" ht="16.5" x14ac:dyDescent="0.25">
      <c r="A3817" s="45" t="s">
        <v>631</v>
      </c>
      <c r="B3817" s="45" t="s">
        <v>8492</v>
      </c>
      <c r="C3817" s="45" t="s">
        <v>8493</v>
      </c>
      <c r="D3817" s="45" t="s">
        <v>699</v>
      </c>
      <c r="E3817" s="45" t="s">
        <v>8494</v>
      </c>
      <c r="F3817" s="45" t="s">
        <v>473</v>
      </c>
      <c r="G3817" s="45" t="s">
        <v>754</v>
      </c>
      <c r="H3817" s="45" t="s">
        <v>755</v>
      </c>
      <c r="I3817" s="46">
        <v>0</v>
      </c>
      <c r="J3817" s="45"/>
    </row>
    <row r="3818" spans="1:10" ht="16.5" x14ac:dyDescent="0.25">
      <c r="A3818" s="45" t="s">
        <v>631</v>
      </c>
      <c r="B3818" s="45" t="s">
        <v>8495</v>
      </c>
      <c r="C3818" s="45" t="s">
        <v>8496</v>
      </c>
      <c r="D3818" s="45" t="s">
        <v>634</v>
      </c>
      <c r="E3818" s="45" t="s">
        <v>8497</v>
      </c>
      <c r="F3818" s="45" t="s">
        <v>50</v>
      </c>
      <c r="G3818" s="45" t="s">
        <v>674</v>
      </c>
      <c r="H3818" s="45" t="s">
        <v>5862</v>
      </c>
      <c r="I3818" s="46">
        <v>2</v>
      </c>
      <c r="J3818" s="45"/>
    </row>
    <row r="3819" spans="1:10" ht="16.5" x14ac:dyDescent="0.25">
      <c r="A3819" s="45" t="s">
        <v>808</v>
      </c>
      <c r="B3819" s="45" t="s">
        <v>8498</v>
      </c>
      <c r="C3819" s="45" t="s">
        <v>8499</v>
      </c>
      <c r="D3819" s="45" t="s">
        <v>699</v>
      </c>
      <c r="E3819" s="45" t="s">
        <v>8500</v>
      </c>
      <c r="F3819" s="45" t="s">
        <v>38</v>
      </c>
      <c r="G3819" s="45" t="s">
        <v>646</v>
      </c>
      <c r="H3819" s="45" t="s">
        <v>713</v>
      </c>
      <c r="I3819" s="46">
        <v>0</v>
      </c>
      <c r="J3819" s="45"/>
    </row>
    <row r="3820" spans="1:10" ht="16.5" x14ac:dyDescent="0.25">
      <c r="A3820" s="45" t="s">
        <v>648</v>
      </c>
      <c r="B3820" s="45" t="s">
        <v>8501</v>
      </c>
      <c r="C3820" s="45" t="s">
        <v>8502</v>
      </c>
      <c r="D3820" s="45" t="s">
        <v>634</v>
      </c>
      <c r="E3820" s="45" t="s">
        <v>8503</v>
      </c>
      <c r="F3820" s="45" t="s">
        <v>50</v>
      </c>
      <c r="G3820" s="45" t="s">
        <v>636</v>
      </c>
      <c r="H3820" s="45" t="s">
        <v>8504</v>
      </c>
      <c r="I3820" s="46">
        <v>0</v>
      </c>
      <c r="J3820" s="45" t="s">
        <v>2282</v>
      </c>
    </row>
    <row r="3821" spans="1:10" ht="16.5" x14ac:dyDescent="0.25">
      <c r="A3821" s="45" t="s">
        <v>631</v>
      </c>
      <c r="B3821" s="45" t="s">
        <v>8505</v>
      </c>
      <c r="C3821" s="45" t="s">
        <v>8506</v>
      </c>
      <c r="D3821" s="45" t="s">
        <v>634</v>
      </c>
      <c r="E3821" s="45" t="s">
        <v>8507</v>
      </c>
      <c r="F3821" s="45" t="s">
        <v>38</v>
      </c>
      <c r="G3821" s="45" t="s">
        <v>636</v>
      </c>
      <c r="H3821" s="45" t="s">
        <v>3248</v>
      </c>
      <c r="I3821" s="46">
        <v>1</v>
      </c>
      <c r="J3821" s="45"/>
    </row>
    <row r="3822" spans="1:10" ht="16.5" x14ac:dyDescent="0.25">
      <c r="A3822" s="45" t="s">
        <v>631</v>
      </c>
      <c r="B3822" s="45" t="s">
        <v>8505</v>
      </c>
      <c r="C3822" s="45" t="s">
        <v>8506</v>
      </c>
      <c r="D3822" s="45" t="s">
        <v>634</v>
      </c>
      <c r="E3822" s="45" t="s">
        <v>8507</v>
      </c>
      <c r="F3822" s="45" t="s">
        <v>38</v>
      </c>
      <c r="G3822" s="45" t="s">
        <v>636</v>
      </c>
      <c r="H3822" s="45" t="s">
        <v>1161</v>
      </c>
      <c r="I3822" s="46">
        <v>1</v>
      </c>
      <c r="J3822" s="45"/>
    </row>
    <row r="3823" spans="1:10" ht="16.5" x14ac:dyDescent="0.25">
      <c r="A3823" s="45" t="s">
        <v>631</v>
      </c>
      <c r="B3823" s="45" t="s">
        <v>8508</v>
      </c>
      <c r="C3823" s="45" t="s">
        <v>8509</v>
      </c>
      <c r="D3823" s="45" t="s">
        <v>634</v>
      </c>
      <c r="E3823" s="45" t="s">
        <v>8510</v>
      </c>
      <c r="F3823" s="45" t="s">
        <v>473</v>
      </c>
      <c r="G3823" s="45" t="s">
        <v>636</v>
      </c>
      <c r="H3823" s="45" t="s">
        <v>8511</v>
      </c>
      <c r="I3823" s="46">
        <v>0</v>
      </c>
      <c r="J3823" s="45"/>
    </row>
    <row r="3824" spans="1:10" ht="16.5" x14ac:dyDescent="0.25">
      <c r="A3824" s="45" t="s">
        <v>631</v>
      </c>
      <c r="B3824" s="45" t="s">
        <v>8508</v>
      </c>
      <c r="C3824" s="45" t="s">
        <v>8509</v>
      </c>
      <c r="D3824" s="45" t="s">
        <v>634</v>
      </c>
      <c r="E3824" s="45" t="s">
        <v>8510</v>
      </c>
      <c r="F3824" s="45" t="s">
        <v>473</v>
      </c>
      <c r="G3824" s="45" t="s">
        <v>636</v>
      </c>
      <c r="H3824" s="45" t="s">
        <v>8512</v>
      </c>
      <c r="I3824" s="46">
        <v>0</v>
      </c>
      <c r="J3824" s="45"/>
    </row>
    <row r="3825" spans="1:10" ht="16.5" x14ac:dyDescent="0.25">
      <c r="A3825" s="45" t="s">
        <v>631</v>
      </c>
      <c r="B3825" s="45" t="s">
        <v>8508</v>
      </c>
      <c r="C3825" s="45" t="s">
        <v>8509</v>
      </c>
      <c r="D3825" s="45" t="s">
        <v>634</v>
      </c>
      <c r="E3825" s="45" t="s">
        <v>8510</v>
      </c>
      <c r="F3825" s="45" t="s">
        <v>473</v>
      </c>
      <c r="G3825" s="45" t="s">
        <v>636</v>
      </c>
      <c r="H3825" s="45" t="s">
        <v>8513</v>
      </c>
      <c r="I3825" s="46">
        <v>0</v>
      </c>
      <c r="J3825" s="45"/>
    </row>
    <row r="3826" spans="1:10" ht="16.5" x14ac:dyDescent="0.25">
      <c r="A3826" s="45" t="s">
        <v>631</v>
      </c>
      <c r="B3826" s="45" t="s">
        <v>8508</v>
      </c>
      <c r="C3826" s="45" t="s">
        <v>8509</v>
      </c>
      <c r="D3826" s="45" t="s">
        <v>634</v>
      </c>
      <c r="E3826" s="45" t="s">
        <v>8510</v>
      </c>
      <c r="F3826" s="45" t="s">
        <v>473</v>
      </c>
      <c r="G3826" s="45" t="s">
        <v>636</v>
      </c>
      <c r="H3826" s="45" t="s">
        <v>8514</v>
      </c>
      <c r="I3826" s="46">
        <v>0</v>
      </c>
      <c r="J3826" s="45"/>
    </row>
    <row r="3827" spans="1:10" ht="16.5" x14ac:dyDescent="0.25">
      <c r="A3827" s="45" t="s">
        <v>631</v>
      </c>
      <c r="B3827" s="45" t="s">
        <v>8508</v>
      </c>
      <c r="C3827" s="45" t="s">
        <v>8509</v>
      </c>
      <c r="D3827" s="45" t="s">
        <v>634</v>
      </c>
      <c r="E3827" s="45" t="s">
        <v>8510</v>
      </c>
      <c r="F3827" s="45" t="s">
        <v>473</v>
      </c>
      <c r="G3827" s="45" t="s">
        <v>636</v>
      </c>
      <c r="H3827" s="45" t="s">
        <v>1502</v>
      </c>
      <c r="I3827" s="46">
        <v>0</v>
      </c>
      <c r="J3827" s="45"/>
    </row>
    <row r="3828" spans="1:10" ht="16.5" x14ac:dyDescent="0.25">
      <c r="A3828" s="45" t="s">
        <v>631</v>
      </c>
      <c r="B3828" s="45" t="s">
        <v>8515</v>
      </c>
      <c r="C3828" s="45" t="s">
        <v>1304</v>
      </c>
      <c r="D3828" s="45" t="s">
        <v>634</v>
      </c>
      <c r="E3828" s="45" t="s">
        <v>8516</v>
      </c>
      <c r="F3828" s="45" t="s">
        <v>473</v>
      </c>
      <c r="G3828" s="45" t="s">
        <v>636</v>
      </c>
      <c r="H3828" s="45" t="s">
        <v>4198</v>
      </c>
      <c r="I3828" s="46">
        <v>1</v>
      </c>
      <c r="J3828" s="45"/>
    </row>
    <row r="3829" spans="1:10" ht="16.5" x14ac:dyDescent="0.25">
      <c r="A3829" s="45" t="s">
        <v>631</v>
      </c>
      <c r="B3829" s="45" t="s">
        <v>8517</v>
      </c>
      <c r="C3829" s="45" t="s">
        <v>1487</v>
      </c>
      <c r="D3829" s="45" t="s">
        <v>634</v>
      </c>
      <c r="E3829" s="45" t="s">
        <v>1488</v>
      </c>
      <c r="F3829" s="45" t="s">
        <v>38</v>
      </c>
      <c r="G3829" s="45" t="s">
        <v>646</v>
      </c>
      <c r="H3829" s="45" t="s">
        <v>679</v>
      </c>
      <c r="I3829" s="46">
        <v>2</v>
      </c>
      <c r="J3829" s="45"/>
    </row>
    <row r="3830" spans="1:10" ht="16.5" x14ac:dyDescent="0.25">
      <c r="A3830" s="45" t="s">
        <v>631</v>
      </c>
      <c r="B3830" s="45" t="s">
        <v>8518</v>
      </c>
      <c r="C3830" s="45" t="s">
        <v>8519</v>
      </c>
      <c r="D3830" s="45" t="s">
        <v>634</v>
      </c>
      <c r="E3830" s="45" t="s">
        <v>8520</v>
      </c>
      <c r="F3830" s="45" t="s">
        <v>473</v>
      </c>
      <c r="G3830" s="45" t="s">
        <v>636</v>
      </c>
      <c r="H3830" s="45" t="s">
        <v>2343</v>
      </c>
      <c r="I3830" s="46">
        <v>2</v>
      </c>
      <c r="J3830" s="45"/>
    </row>
    <row r="3831" spans="1:10" ht="16.5" x14ac:dyDescent="0.25">
      <c r="A3831" s="45" t="s">
        <v>631</v>
      </c>
      <c r="B3831" s="45" t="s">
        <v>8521</v>
      </c>
      <c r="C3831" s="45" t="s">
        <v>8522</v>
      </c>
      <c r="D3831" s="45" t="s">
        <v>634</v>
      </c>
      <c r="E3831" s="45" t="s">
        <v>8523</v>
      </c>
      <c r="F3831" s="45" t="s">
        <v>50</v>
      </c>
      <c r="G3831" s="45" t="s">
        <v>683</v>
      </c>
      <c r="H3831" s="45" t="s">
        <v>1220</v>
      </c>
      <c r="I3831" s="46">
        <v>0</v>
      </c>
      <c r="J3831" s="45"/>
    </row>
    <row r="3832" spans="1:10" ht="16.5" x14ac:dyDescent="0.25">
      <c r="A3832" s="45" t="s">
        <v>631</v>
      </c>
      <c r="B3832" s="45" t="s">
        <v>8521</v>
      </c>
      <c r="C3832" s="45" t="s">
        <v>8522</v>
      </c>
      <c r="D3832" s="45" t="s">
        <v>634</v>
      </c>
      <c r="E3832" s="45" t="s">
        <v>8523</v>
      </c>
      <c r="F3832" s="45" t="s">
        <v>50</v>
      </c>
      <c r="G3832" s="45" t="s">
        <v>683</v>
      </c>
      <c r="H3832" s="45" t="s">
        <v>1078</v>
      </c>
      <c r="I3832" s="46">
        <v>1</v>
      </c>
      <c r="J3832" s="45"/>
    </row>
    <row r="3833" spans="1:10" ht="16.5" x14ac:dyDescent="0.25">
      <c r="A3833" s="45" t="s">
        <v>631</v>
      </c>
      <c r="B3833" s="45" t="s">
        <v>8524</v>
      </c>
      <c r="C3833" s="45" t="s">
        <v>8525</v>
      </c>
      <c r="D3833" s="45" t="s">
        <v>634</v>
      </c>
      <c r="E3833" s="45" t="s">
        <v>8526</v>
      </c>
      <c r="F3833" s="45" t="s">
        <v>38</v>
      </c>
      <c r="G3833" s="45" t="s">
        <v>636</v>
      </c>
      <c r="H3833" s="45" t="s">
        <v>1955</v>
      </c>
      <c r="I3833" s="46">
        <v>4</v>
      </c>
      <c r="J3833" s="45"/>
    </row>
    <row r="3834" spans="1:10" ht="16.5" x14ac:dyDescent="0.25">
      <c r="A3834" s="45" t="s">
        <v>631</v>
      </c>
      <c r="B3834" s="45" t="s">
        <v>8527</v>
      </c>
      <c r="C3834" s="45" t="s">
        <v>8528</v>
      </c>
      <c r="D3834" s="45" t="s">
        <v>634</v>
      </c>
      <c r="E3834" s="45" t="s">
        <v>8529</v>
      </c>
      <c r="F3834" s="45" t="s">
        <v>38</v>
      </c>
      <c r="G3834" s="45" t="s">
        <v>674</v>
      </c>
      <c r="H3834" s="45" t="s">
        <v>2417</v>
      </c>
      <c r="I3834" s="46">
        <v>2</v>
      </c>
      <c r="J3834" s="45"/>
    </row>
    <row r="3835" spans="1:10" ht="16.5" x14ac:dyDescent="0.25">
      <c r="A3835" s="45" t="s">
        <v>631</v>
      </c>
      <c r="B3835" s="45" t="s">
        <v>8530</v>
      </c>
      <c r="C3835" s="45" t="s">
        <v>8531</v>
      </c>
      <c r="D3835" s="45" t="s">
        <v>634</v>
      </c>
      <c r="E3835" s="45" t="s">
        <v>8532</v>
      </c>
      <c r="F3835" s="45" t="s">
        <v>38</v>
      </c>
      <c r="G3835" s="45" t="s">
        <v>738</v>
      </c>
      <c r="H3835" s="45" t="s">
        <v>2716</v>
      </c>
      <c r="I3835" s="46">
        <v>145</v>
      </c>
      <c r="J3835" s="45"/>
    </row>
    <row r="3836" spans="1:10" ht="16.5" x14ac:dyDescent="0.25">
      <c r="A3836" s="45" t="s">
        <v>631</v>
      </c>
      <c r="B3836" s="45" t="s">
        <v>8533</v>
      </c>
      <c r="C3836" s="45" t="s">
        <v>8534</v>
      </c>
      <c r="D3836" s="45" t="s">
        <v>634</v>
      </c>
      <c r="E3836" s="45" t="s">
        <v>8535</v>
      </c>
      <c r="F3836" s="45" t="s">
        <v>50</v>
      </c>
      <c r="G3836" s="45" t="s">
        <v>855</v>
      </c>
      <c r="H3836" s="45" t="s">
        <v>856</v>
      </c>
      <c r="I3836" s="46">
        <v>3</v>
      </c>
      <c r="J3836" s="45"/>
    </row>
    <row r="3837" spans="1:10" ht="16.5" x14ac:dyDescent="0.25">
      <c r="A3837" s="45" t="s">
        <v>631</v>
      </c>
      <c r="B3837" s="45" t="s">
        <v>8533</v>
      </c>
      <c r="C3837" s="45" t="s">
        <v>8534</v>
      </c>
      <c r="D3837" s="45" t="s">
        <v>634</v>
      </c>
      <c r="E3837" s="45" t="s">
        <v>8535</v>
      </c>
      <c r="F3837" s="45" t="s">
        <v>50</v>
      </c>
      <c r="G3837" s="45" t="s">
        <v>674</v>
      </c>
      <c r="H3837" s="45" t="s">
        <v>8536</v>
      </c>
      <c r="I3837" s="46">
        <v>0</v>
      </c>
      <c r="J3837" s="45"/>
    </row>
    <row r="3838" spans="1:10" ht="16.5" x14ac:dyDescent="0.25">
      <c r="A3838" s="45" t="s">
        <v>631</v>
      </c>
      <c r="B3838" s="45" t="s">
        <v>8537</v>
      </c>
      <c r="C3838" s="45" t="s">
        <v>8538</v>
      </c>
      <c r="D3838" s="45" t="s">
        <v>634</v>
      </c>
      <c r="E3838" s="45" t="s">
        <v>8539</v>
      </c>
      <c r="F3838" s="45" t="s">
        <v>50</v>
      </c>
      <c r="G3838" s="45" t="s">
        <v>748</v>
      </c>
      <c r="H3838" s="45" t="s">
        <v>1056</v>
      </c>
      <c r="I3838" s="46">
        <v>2</v>
      </c>
      <c r="J3838" s="45"/>
    </row>
    <row r="3839" spans="1:10" ht="16.5" x14ac:dyDescent="0.25">
      <c r="A3839" s="45" t="s">
        <v>631</v>
      </c>
      <c r="B3839" s="45" t="s">
        <v>8537</v>
      </c>
      <c r="C3839" s="45" t="s">
        <v>8538</v>
      </c>
      <c r="D3839" s="45" t="s">
        <v>634</v>
      </c>
      <c r="E3839" s="45" t="s">
        <v>8539</v>
      </c>
      <c r="F3839" s="45" t="s">
        <v>50</v>
      </c>
      <c r="G3839" s="45" t="s">
        <v>1057</v>
      </c>
      <c r="H3839" s="45" t="s">
        <v>1058</v>
      </c>
      <c r="I3839" s="46">
        <v>0</v>
      </c>
      <c r="J3839" s="45"/>
    </row>
    <row r="3840" spans="1:10" ht="16.5" x14ac:dyDescent="0.25">
      <c r="A3840" s="45" t="s">
        <v>631</v>
      </c>
      <c r="B3840" s="45" t="s">
        <v>8540</v>
      </c>
      <c r="C3840" s="45" t="s">
        <v>8541</v>
      </c>
      <c r="D3840" s="45" t="s">
        <v>699</v>
      </c>
      <c r="E3840" s="45" t="s">
        <v>8542</v>
      </c>
      <c r="F3840" s="45" t="s">
        <v>50</v>
      </c>
      <c r="G3840" s="45" t="s">
        <v>754</v>
      </c>
      <c r="H3840" s="45" t="s">
        <v>755</v>
      </c>
      <c r="I3840" s="46">
        <v>0</v>
      </c>
      <c r="J3840" s="45"/>
    </row>
    <row r="3841" spans="1:10" ht="16.5" x14ac:dyDescent="0.25">
      <c r="A3841" s="45" t="s">
        <v>631</v>
      </c>
      <c r="B3841" s="45" t="s">
        <v>8543</v>
      </c>
      <c r="C3841" s="45" t="s">
        <v>8544</v>
      </c>
      <c r="D3841" s="45" t="s">
        <v>634</v>
      </c>
      <c r="E3841" s="45" t="s">
        <v>8545</v>
      </c>
      <c r="F3841" s="45" t="s">
        <v>50</v>
      </c>
      <c r="G3841" s="45" t="s">
        <v>683</v>
      </c>
      <c r="H3841" s="45" t="s">
        <v>1220</v>
      </c>
      <c r="I3841" s="46">
        <v>0</v>
      </c>
      <c r="J3841" s="45"/>
    </row>
    <row r="3842" spans="1:10" ht="16.5" x14ac:dyDescent="0.25">
      <c r="A3842" s="45" t="s">
        <v>631</v>
      </c>
      <c r="B3842" s="45" t="s">
        <v>8543</v>
      </c>
      <c r="C3842" s="45" t="s">
        <v>8544</v>
      </c>
      <c r="D3842" s="45" t="s">
        <v>634</v>
      </c>
      <c r="E3842" s="45" t="s">
        <v>8545</v>
      </c>
      <c r="F3842" s="45" t="s">
        <v>50</v>
      </c>
      <c r="G3842" s="45" t="s">
        <v>683</v>
      </c>
      <c r="H3842" s="45" t="s">
        <v>1078</v>
      </c>
      <c r="I3842" s="46">
        <v>1</v>
      </c>
      <c r="J3842" s="45"/>
    </row>
    <row r="3843" spans="1:10" ht="16.5" x14ac:dyDescent="0.25">
      <c r="A3843" s="45" t="s">
        <v>631</v>
      </c>
      <c r="B3843" s="45" t="s">
        <v>8543</v>
      </c>
      <c r="C3843" s="45" t="s">
        <v>8544</v>
      </c>
      <c r="D3843" s="45" t="s">
        <v>634</v>
      </c>
      <c r="E3843" s="45" t="s">
        <v>8545</v>
      </c>
      <c r="F3843" s="45" t="s">
        <v>50</v>
      </c>
      <c r="G3843" s="45" t="s">
        <v>683</v>
      </c>
      <c r="H3843" s="45" t="s">
        <v>1078</v>
      </c>
      <c r="I3843" s="46">
        <v>1</v>
      </c>
      <c r="J3843" s="45"/>
    </row>
    <row r="3844" spans="1:10" ht="16.5" x14ac:dyDescent="0.25">
      <c r="A3844" s="45" t="s">
        <v>631</v>
      </c>
      <c r="B3844" s="45" t="s">
        <v>8543</v>
      </c>
      <c r="C3844" s="45" t="s">
        <v>8544</v>
      </c>
      <c r="D3844" s="45" t="s">
        <v>634</v>
      </c>
      <c r="E3844" s="45" t="s">
        <v>8545</v>
      </c>
      <c r="F3844" s="45" t="s">
        <v>50</v>
      </c>
      <c r="G3844" s="45" t="s">
        <v>636</v>
      </c>
      <c r="H3844" s="45" t="s">
        <v>718</v>
      </c>
      <c r="I3844" s="46">
        <v>0</v>
      </c>
      <c r="J3844" s="45"/>
    </row>
    <row r="3845" spans="1:10" ht="16.5" x14ac:dyDescent="0.25">
      <c r="A3845" s="45" t="s">
        <v>631</v>
      </c>
      <c r="B3845" s="45" t="s">
        <v>8546</v>
      </c>
      <c r="C3845" s="45" t="s">
        <v>8547</v>
      </c>
      <c r="D3845" s="45" t="s">
        <v>699</v>
      </c>
      <c r="E3845" s="45" t="s">
        <v>8548</v>
      </c>
      <c r="F3845" s="45" t="s">
        <v>38</v>
      </c>
      <c r="G3845" s="45" t="s">
        <v>754</v>
      </c>
      <c r="H3845" s="45" t="s">
        <v>755</v>
      </c>
      <c r="I3845" s="46">
        <v>0</v>
      </c>
      <c r="J3845" s="45"/>
    </row>
    <row r="3846" spans="1:10" ht="16.5" x14ac:dyDescent="0.25">
      <c r="A3846" s="45" t="s">
        <v>631</v>
      </c>
      <c r="B3846" s="45" t="s">
        <v>8549</v>
      </c>
      <c r="C3846" s="45" t="s">
        <v>8550</v>
      </c>
      <c r="D3846" s="45" t="s">
        <v>745</v>
      </c>
      <c r="E3846" s="45" t="s">
        <v>8551</v>
      </c>
      <c r="F3846" s="45" t="s">
        <v>50</v>
      </c>
      <c r="G3846" s="45" t="s">
        <v>674</v>
      </c>
      <c r="H3846" s="45" t="s">
        <v>8125</v>
      </c>
      <c r="I3846" s="46">
        <v>2</v>
      </c>
      <c r="J3846" s="45"/>
    </row>
    <row r="3847" spans="1:10" ht="16.5" x14ac:dyDescent="0.25">
      <c r="A3847" s="45" t="s">
        <v>631</v>
      </c>
      <c r="B3847" s="45" t="s">
        <v>8552</v>
      </c>
      <c r="C3847" s="45" t="s">
        <v>8553</v>
      </c>
      <c r="D3847" s="45" t="s">
        <v>634</v>
      </c>
      <c r="E3847" s="45" t="s">
        <v>8554</v>
      </c>
      <c r="F3847" s="45" t="s">
        <v>473</v>
      </c>
      <c r="G3847" s="45" t="s">
        <v>646</v>
      </c>
      <c r="H3847" s="45" t="s">
        <v>1783</v>
      </c>
      <c r="I3847" s="46">
        <v>2</v>
      </c>
      <c r="J3847" s="45"/>
    </row>
    <row r="3848" spans="1:10" ht="16.5" x14ac:dyDescent="0.25">
      <c r="A3848" s="45" t="s">
        <v>631</v>
      </c>
      <c r="B3848" s="45" t="s">
        <v>8555</v>
      </c>
      <c r="C3848" s="45" t="s">
        <v>2123</v>
      </c>
      <c r="D3848" s="45" t="s">
        <v>634</v>
      </c>
      <c r="E3848" s="45" t="s">
        <v>8556</v>
      </c>
      <c r="F3848" s="45" t="s">
        <v>38</v>
      </c>
      <c r="G3848" s="45" t="s">
        <v>738</v>
      </c>
      <c r="H3848" s="45" t="s">
        <v>739</v>
      </c>
      <c r="I3848" s="46">
        <v>2</v>
      </c>
      <c r="J3848" s="45"/>
    </row>
    <row r="3849" spans="1:10" ht="16.5" x14ac:dyDescent="0.25">
      <c r="A3849" s="45" t="s">
        <v>631</v>
      </c>
      <c r="B3849" s="45" t="s">
        <v>8555</v>
      </c>
      <c r="C3849" s="45" t="s">
        <v>2123</v>
      </c>
      <c r="D3849" s="45" t="s">
        <v>634</v>
      </c>
      <c r="E3849" s="45" t="s">
        <v>8556</v>
      </c>
      <c r="F3849" s="45" t="s">
        <v>38</v>
      </c>
      <c r="G3849" s="45" t="s">
        <v>738</v>
      </c>
      <c r="H3849" s="45" t="s">
        <v>2127</v>
      </c>
      <c r="I3849" s="46">
        <v>2</v>
      </c>
      <c r="J3849" s="45"/>
    </row>
    <row r="3850" spans="1:10" ht="16.5" x14ac:dyDescent="0.25">
      <c r="A3850" s="45" t="s">
        <v>631</v>
      </c>
      <c r="B3850" s="45" t="s">
        <v>8557</v>
      </c>
      <c r="C3850" s="45" t="s">
        <v>8558</v>
      </c>
      <c r="D3850" s="45" t="s">
        <v>634</v>
      </c>
      <c r="E3850" s="45" t="s">
        <v>8559</v>
      </c>
      <c r="F3850" s="45" t="s">
        <v>50</v>
      </c>
      <c r="G3850" s="45" t="s">
        <v>674</v>
      </c>
      <c r="H3850" s="45" t="s">
        <v>2259</v>
      </c>
      <c r="I3850" s="46">
        <v>2</v>
      </c>
      <c r="J3850" s="45"/>
    </row>
    <row r="3851" spans="1:10" ht="16.5" x14ac:dyDescent="0.25">
      <c r="A3851" s="45" t="s">
        <v>631</v>
      </c>
      <c r="B3851" s="45" t="s">
        <v>8560</v>
      </c>
      <c r="C3851" s="45" t="s">
        <v>1229</v>
      </c>
      <c r="D3851" s="45" t="s">
        <v>634</v>
      </c>
      <c r="E3851" s="45" t="s">
        <v>8561</v>
      </c>
      <c r="F3851" s="45" t="s">
        <v>38</v>
      </c>
      <c r="G3851" s="45" t="s">
        <v>646</v>
      </c>
      <c r="H3851" s="45" t="s">
        <v>1231</v>
      </c>
      <c r="I3851" s="46">
        <v>1</v>
      </c>
      <c r="J3851" s="45"/>
    </row>
    <row r="3852" spans="1:10" ht="16.5" x14ac:dyDescent="0.25">
      <c r="A3852" s="45" t="s">
        <v>631</v>
      </c>
      <c r="B3852" s="45" t="s">
        <v>8560</v>
      </c>
      <c r="C3852" s="45" t="s">
        <v>1229</v>
      </c>
      <c r="D3852" s="45" t="s">
        <v>634</v>
      </c>
      <c r="E3852" s="45" t="s">
        <v>8561</v>
      </c>
      <c r="F3852" s="45" t="s">
        <v>38</v>
      </c>
      <c r="G3852" s="45" t="s">
        <v>665</v>
      </c>
      <c r="H3852" s="45" t="s">
        <v>1232</v>
      </c>
      <c r="I3852" s="46">
        <v>1</v>
      </c>
      <c r="J3852" s="45"/>
    </row>
    <row r="3853" spans="1:10" ht="16.5" x14ac:dyDescent="0.25">
      <c r="A3853" s="45" t="s">
        <v>631</v>
      </c>
      <c r="B3853" s="45" t="s">
        <v>8562</v>
      </c>
      <c r="C3853" s="45" t="s">
        <v>3061</v>
      </c>
      <c r="D3853" s="45" t="s">
        <v>634</v>
      </c>
      <c r="E3853" s="45" t="s">
        <v>2088</v>
      </c>
      <c r="F3853" s="45" t="s">
        <v>38</v>
      </c>
      <c r="G3853" s="45" t="s">
        <v>646</v>
      </c>
      <c r="H3853" s="45" t="s">
        <v>726</v>
      </c>
      <c r="I3853" s="46">
        <v>2</v>
      </c>
      <c r="J3853" s="45"/>
    </row>
    <row r="3854" spans="1:10" ht="16.5" x14ac:dyDescent="0.25">
      <c r="A3854" s="45" t="s">
        <v>631</v>
      </c>
      <c r="B3854" s="45" t="s">
        <v>8562</v>
      </c>
      <c r="C3854" s="45" t="s">
        <v>3061</v>
      </c>
      <c r="D3854" s="45" t="s">
        <v>634</v>
      </c>
      <c r="E3854" s="45" t="s">
        <v>2088</v>
      </c>
      <c r="F3854" s="45" t="s">
        <v>38</v>
      </c>
      <c r="G3854" s="45" t="s">
        <v>665</v>
      </c>
      <c r="H3854" s="45" t="s">
        <v>952</v>
      </c>
      <c r="I3854" s="46">
        <v>2</v>
      </c>
      <c r="J3854" s="45"/>
    </row>
    <row r="3855" spans="1:10" ht="16.5" x14ac:dyDescent="0.25">
      <c r="A3855" s="45" t="s">
        <v>631</v>
      </c>
      <c r="B3855" s="45" t="s">
        <v>8563</v>
      </c>
      <c r="C3855" s="45" t="s">
        <v>8564</v>
      </c>
      <c r="D3855" s="45" t="s">
        <v>699</v>
      </c>
      <c r="E3855" s="45" t="s">
        <v>8565</v>
      </c>
      <c r="F3855" s="45" t="s">
        <v>50</v>
      </c>
      <c r="G3855" s="45" t="s">
        <v>754</v>
      </c>
      <c r="H3855" s="45" t="s">
        <v>755</v>
      </c>
      <c r="I3855" s="46">
        <v>0</v>
      </c>
      <c r="J3855" s="45"/>
    </row>
    <row r="3856" spans="1:10" ht="16.5" x14ac:dyDescent="0.25">
      <c r="A3856" s="45" t="s">
        <v>631</v>
      </c>
      <c r="B3856" s="45" t="s">
        <v>8566</v>
      </c>
      <c r="C3856" s="45" t="s">
        <v>8567</v>
      </c>
      <c r="D3856" s="45" t="s">
        <v>634</v>
      </c>
      <c r="E3856" s="45" t="s">
        <v>8568</v>
      </c>
      <c r="F3856" s="45" t="s">
        <v>473</v>
      </c>
      <c r="G3856" s="45" t="s">
        <v>636</v>
      </c>
      <c r="H3856" s="45" t="s">
        <v>1528</v>
      </c>
      <c r="I3856" s="46">
        <v>6</v>
      </c>
      <c r="J3856" s="45"/>
    </row>
    <row r="3857" spans="1:10" ht="16.5" x14ac:dyDescent="0.25">
      <c r="A3857" s="45" t="s">
        <v>631</v>
      </c>
      <c r="B3857" s="45" t="s">
        <v>8569</v>
      </c>
      <c r="C3857" s="45" t="s">
        <v>8570</v>
      </c>
      <c r="D3857" s="45" t="s">
        <v>699</v>
      </c>
      <c r="E3857" s="45" t="s">
        <v>8571</v>
      </c>
      <c r="F3857" s="45" t="s">
        <v>38</v>
      </c>
      <c r="G3857" s="45" t="s">
        <v>646</v>
      </c>
      <c r="H3857" s="45" t="s">
        <v>713</v>
      </c>
      <c r="I3857" s="46">
        <v>0</v>
      </c>
      <c r="J3857" s="45"/>
    </row>
    <row r="3858" spans="1:10" ht="16.5" x14ac:dyDescent="0.25">
      <c r="A3858" s="45" t="s">
        <v>631</v>
      </c>
      <c r="B3858" s="45" t="s">
        <v>62</v>
      </c>
      <c r="C3858" s="45" t="s">
        <v>8572</v>
      </c>
      <c r="D3858" s="45" t="s">
        <v>699</v>
      </c>
      <c r="E3858" s="45" t="s">
        <v>8573</v>
      </c>
      <c r="F3858" s="45" t="s">
        <v>66</v>
      </c>
      <c r="G3858" s="45" t="s">
        <v>683</v>
      </c>
      <c r="H3858" s="45" t="s">
        <v>701</v>
      </c>
      <c r="I3858" s="46">
        <v>0</v>
      </c>
      <c r="J3858" s="45"/>
    </row>
    <row r="3859" spans="1:10" ht="16.5" x14ac:dyDescent="0.25">
      <c r="A3859" s="45" t="s">
        <v>631</v>
      </c>
      <c r="B3859" s="45" t="s">
        <v>62</v>
      </c>
      <c r="C3859" s="45" t="s">
        <v>8572</v>
      </c>
      <c r="D3859" s="45" t="s">
        <v>699</v>
      </c>
      <c r="E3859" s="45" t="s">
        <v>8573</v>
      </c>
      <c r="F3859" s="45" t="s">
        <v>66</v>
      </c>
      <c r="G3859" s="45" t="s">
        <v>683</v>
      </c>
      <c r="H3859" s="45" t="s">
        <v>5790</v>
      </c>
      <c r="I3859" s="46">
        <v>0</v>
      </c>
      <c r="J3859" s="45"/>
    </row>
    <row r="3860" spans="1:10" ht="16.5" x14ac:dyDescent="0.25">
      <c r="A3860" s="45" t="s">
        <v>631</v>
      </c>
      <c r="B3860" s="45" t="s">
        <v>62</v>
      </c>
      <c r="C3860" s="45" t="s">
        <v>8572</v>
      </c>
      <c r="D3860" s="45" t="s">
        <v>699</v>
      </c>
      <c r="E3860" s="45" t="s">
        <v>8573</v>
      </c>
      <c r="F3860" s="45" t="s">
        <v>66</v>
      </c>
      <c r="G3860" s="45" t="s">
        <v>683</v>
      </c>
      <c r="H3860" s="45" t="s">
        <v>5790</v>
      </c>
      <c r="I3860" s="46">
        <v>0</v>
      </c>
      <c r="J3860" s="45"/>
    </row>
    <row r="3861" spans="1:10" ht="16.5" x14ac:dyDescent="0.25">
      <c r="A3861" s="45" t="s">
        <v>631</v>
      </c>
      <c r="B3861" s="45" t="s">
        <v>8574</v>
      </c>
      <c r="C3861" s="45" t="s">
        <v>4955</v>
      </c>
      <c r="D3861" s="45" t="s">
        <v>634</v>
      </c>
      <c r="E3861" s="45" t="s">
        <v>8575</v>
      </c>
      <c r="F3861" s="45" t="s">
        <v>50</v>
      </c>
      <c r="G3861" s="45" t="s">
        <v>674</v>
      </c>
      <c r="H3861" s="45" t="s">
        <v>2610</v>
      </c>
      <c r="I3861" s="46">
        <v>1</v>
      </c>
      <c r="J3861" s="45"/>
    </row>
    <row r="3862" spans="1:10" ht="16.5" x14ac:dyDescent="0.25">
      <c r="A3862" s="45" t="s">
        <v>631</v>
      </c>
      <c r="B3862" s="45" t="s">
        <v>8576</v>
      </c>
      <c r="C3862" s="45" t="s">
        <v>8577</v>
      </c>
      <c r="D3862" s="45" t="s">
        <v>699</v>
      </c>
      <c r="E3862" s="45" t="s">
        <v>8578</v>
      </c>
      <c r="F3862" s="45" t="s">
        <v>473</v>
      </c>
      <c r="G3862" s="45" t="s">
        <v>754</v>
      </c>
      <c r="H3862" s="45" t="s">
        <v>755</v>
      </c>
      <c r="I3862" s="46">
        <v>0</v>
      </c>
      <c r="J3862" s="45"/>
    </row>
    <row r="3863" spans="1:10" ht="16.5" x14ac:dyDescent="0.25">
      <c r="A3863" s="45" t="s">
        <v>631</v>
      </c>
      <c r="B3863" s="45" t="s">
        <v>8579</v>
      </c>
      <c r="C3863" s="45" t="s">
        <v>8580</v>
      </c>
      <c r="D3863" s="45" t="s">
        <v>634</v>
      </c>
      <c r="E3863" s="45" t="s">
        <v>8581</v>
      </c>
      <c r="F3863" s="45" t="s">
        <v>38</v>
      </c>
      <c r="G3863" s="45" t="s">
        <v>667</v>
      </c>
      <c r="H3863" s="45" t="s">
        <v>1016</v>
      </c>
      <c r="I3863" s="46">
        <v>10</v>
      </c>
      <c r="J3863" s="45"/>
    </row>
    <row r="3864" spans="1:10" ht="16.5" x14ac:dyDescent="0.25">
      <c r="A3864" s="45" t="s">
        <v>631</v>
      </c>
      <c r="B3864" s="45" t="s">
        <v>8582</v>
      </c>
      <c r="C3864" s="45" t="s">
        <v>8583</v>
      </c>
      <c r="D3864" s="45" t="s">
        <v>699</v>
      </c>
      <c r="E3864" s="45" t="s">
        <v>8584</v>
      </c>
      <c r="F3864" s="45" t="s">
        <v>38</v>
      </c>
      <c r="G3864" s="45" t="s">
        <v>674</v>
      </c>
      <c r="H3864" s="45" t="s">
        <v>4683</v>
      </c>
      <c r="I3864" s="46">
        <v>1</v>
      </c>
      <c r="J3864" s="45"/>
    </row>
    <row r="3865" spans="1:10" ht="16.5" x14ac:dyDescent="0.25">
      <c r="A3865" s="45" t="s">
        <v>631</v>
      </c>
      <c r="B3865" s="45" t="s">
        <v>8582</v>
      </c>
      <c r="C3865" s="45" t="s">
        <v>8583</v>
      </c>
      <c r="D3865" s="45" t="s">
        <v>699</v>
      </c>
      <c r="E3865" s="45" t="s">
        <v>8584</v>
      </c>
      <c r="F3865" s="45" t="s">
        <v>38</v>
      </c>
      <c r="G3865" s="45" t="s">
        <v>674</v>
      </c>
      <c r="H3865" s="45" t="s">
        <v>940</v>
      </c>
      <c r="I3865" s="46">
        <v>0</v>
      </c>
      <c r="J3865" s="45"/>
    </row>
    <row r="3866" spans="1:10" ht="16.5" x14ac:dyDescent="0.25">
      <c r="A3866" s="45" t="s">
        <v>631</v>
      </c>
      <c r="B3866" s="45" t="s">
        <v>8585</v>
      </c>
      <c r="C3866" s="45" t="s">
        <v>1089</v>
      </c>
      <c r="D3866" s="45" t="s">
        <v>634</v>
      </c>
      <c r="E3866" s="45" t="s">
        <v>8586</v>
      </c>
      <c r="F3866" s="45" t="s">
        <v>38</v>
      </c>
      <c r="G3866" s="45" t="s">
        <v>636</v>
      </c>
      <c r="H3866" s="45" t="s">
        <v>1928</v>
      </c>
      <c r="I3866" s="46">
        <v>1</v>
      </c>
      <c r="J3866" s="45"/>
    </row>
    <row r="3867" spans="1:10" ht="16.5" x14ac:dyDescent="0.25">
      <c r="A3867" s="45" t="s">
        <v>631</v>
      </c>
      <c r="B3867" s="45" t="s">
        <v>8587</v>
      </c>
      <c r="C3867" s="45" t="s">
        <v>8588</v>
      </c>
      <c r="D3867" s="45" t="s">
        <v>634</v>
      </c>
      <c r="E3867" s="45" t="s">
        <v>2346</v>
      </c>
      <c r="F3867" s="45" t="s">
        <v>38</v>
      </c>
      <c r="G3867" s="45" t="s">
        <v>646</v>
      </c>
      <c r="H3867" s="45" t="s">
        <v>2347</v>
      </c>
      <c r="I3867" s="46">
        <v>6</v>
      </c>
      <c r="J3867" s="45"/>
    </row>
    <row r="3868" spans="1:10" ht="16.5" x14ac:dyDescent="0.25">
      <c r="A3868" s="45" t="s">
        <v>631</v>
      </c>
      <c r="B3868" s="45" t="s">
        <v>8587</v>
      </c>
      <c r="C3868" s="45" t="s">
        <v>8588</v>
      </c>
      <c r="D3868" s="45" t="s">
        <v>634</v>
      </c>
      <c r="E3868" s="45" t="s">
        <v>2346</v>
      </c>
      <c r="F3868" s="45" t="s">
        <v>38</v>
      </c>
      <c r="G3868" s="45" t="s">
        <v>665</v>
      </c>
      <c r="H3868" s="45" t="s">
        <v>2348</v>
      </c>
      <c r="I3868" s="46">
        <v>9</v>
      </c>
      <c r="J3868" s="45"/>
    </row>
    <row r="3869" spans="1:10" ht="16.5" x14ac:dyDescent="0.25">
      <c r="A3869" s="45" t="s">
        <v>631</v>
      </c>
      <c r="B3869" s="45" t="s">
        <v>8589</v>
      </c>
      <c r="C3869" s="45" t="s">
        <v>8590</v>
      </c>
      <c r="D3869" s="45" t="s">
        <v>699</v>
      </c>
      <c r="E3869" s="45" t="s">
        <v>1019</v>
      </c>
      <c r="F3869" s="45" t="s">
        <v>2000</v>
      </c>
      <c r="G3869" s="45" t="s">
        <v>646</v>
      </c>
      <c r="H3869" s="45" t="s">
        <v>713</v>
      </c>
      <c r="I3869" s="46">
        <v>2</v>
      </c>
      <c r="J3869" s="45"/>
    </row>
    <row r="3870" spans="1:10" ht="16.5" x14ac:dyDescent="0.25">
      <c r="A3870" s="45" t="s">
        <v>631</v>
      </c>
      <c r="B3870" s="45" t="s">
        <v>8591</v>
      </c>
      <c r="C3870" s="45" t="s">
        <v>8592</v>
      </c>
      <c r="D3870" s="45" t="s">
        <v>634</v>
      </c>
      <c r="E3870" s="45" t="s">
        <v>8593</v>
      </c>
      <c r="F3870" s="45" t="s">
        <v>38</v>
      </c>
      <c r="G3870" s="45" t="s">
        <v>674</v>
      </c>
      <c r="H3870" s="45" t="s">
        <v>1964</v>
      </c>
      <c r="I3870" s="46">
        <v>1</v>
      </c>
      <c r="J3870" s="45"/>
    </row>
    <row r="3871" spans="1:10" ht="16.5" x14ac:dyDescent="0.25">
      <c r="A3871" s="45" t="s">
        <v>808</v>
      </c>
      <c r="B3871" s="45" t="s">
        <v>8594</v>
      </c>
      <c r="C3871" s="45" t="s">
        <v>2254</v>
      </c>
      <c r="D3871" s="45" t="s">
        <v>699</v>
      </c>
      <c r="E3871" s="45" t="s">
        <v>8595</v>
      </c>
      <c r="F3871" s="45" t="s">
        <v>38</v>
      </c>
      <c r="G3871" s="45" t="s">
        <v>646</v>
      </c>
      <c r="H3871" s="45" t="s">
        <v>812</v>
      </c>
      <c r="I3871" s="46">
        <v>0</v>
      </c>
      <c r="J3871" s="45"/>
    </row>
    <row r="3872" spans="1:10" ht="16.5" x14ac:dyDescent="0.25">
      <c r="A3872" s="45" t="s">
        <v>808</v>
      </c>
      <c r="B3872" s="45" t="s">
        <v>8594</v>
      </c>
      <c r="C3872" s="45" t="s">
        <v>2254</v>
      </c>
      <c r="D3872" s="45" t="s">
        <v>813</v>
      </c>
      <c r="E3872" s="45" t="s">
        <v>8595</v>
      </c>
      <c r="F3872" s="45" t="s">
        <v>38</v>
      </c>
      <c r="G3872" s="45" t="s">
        <v>646</v>
      </c>
      <c r="H3872" s="45" t="s">
        <v>713</v>
      </c>
      <c r="I3872" s="46">
        <v>3</v>
      </c>
      <c r="J3872" s="45"/>
    </row>
    <row r="3873" spans="1:10" ht="16.5" x14ac:dyDescent="0.25">
      <c r="A3873" s="45" t="s">
        <v>808</v>
      </c>
      <c r="B3873" s="45" t="s">
        <v>8596</v>
      </c>
      <c r="C3873" s="45" t="s">
        <v>2915</v>
      </c>
      <c r="D3873" s="45" t="s">
        <v>699</v>
      </c>
      <c r="E3873" s="45" t="s">
        <v>8597</v>
      </c>
      <c r="F3873" s="45" t="s">
        <v>38</v>
      </c>
      <c r="G3873" s="45" t="s">
        <v>646</v>
      </c>
      <c r="H3873" s="45" t="s">
        <v>812</v>
      </c>
      <c r="I3873" s="46">
        <v>0</v>
      </c>
      <c r="J3873" s="45"/>
    </row>
    <row r="3874" spans="1:10" ht="16.5" x14ac:dyDescent="0.25">
      <c r="A3874" s="45" t="s">
        <v>808</v>
      </c>
      <c r="B3874" s="45" t="s">
        <v>8596</v>
      </c>
      <c r="C3874" s="45" t="s">
        <v>2915</v>
      </c>
      <c r="D3874" s="45" t="s">
        <v>813</v>
      </c>
      <c r="E3874" s="45" t="s">
        <v>8597</v>
      </c>
      <c r="F3874" s="45" t="s">
        <v>38</v>
      </c>
      <c r="G3874" s="45" t="s">
        <v>646</v>
      </c>
      <c r="H3874" s="45" t="s">
        <v>713</v>
      </c>
      <c r="I3874" s="46">
        <v>3</v>
      </c>
      <c r="J3874" s="45"/>
    </row>
    <row r="3875" spans="1:10" ht="16.5" x14ac:dyDescent="0.25">
      <c r="A3875" s="45" t="s">
        <v>631</v>
      </c>
      <c r="B3875" s="45" t="s">
        <v>8598</v>
      </c>
      <c r="C3875" s="45" t="s">
        <v>8599</v>
      </c>
      <c r="D3875" s="45" t="s">
        <v>699</v>
      </c>
      <c r="E3875" s="45" t="s">
        <v>8600</v>
      </c>
      <c r="F3875" s="45" t="s">
        <v>3460</v>
      </c>
      <c r="G3875" s="45" t="s">
        <v>683</v>
      </c>
      <c r="H3875" s="45" t="s">
        <v>701</v>
      </c>
      <c r="I3875" s="46">
        <v>0</v>
      </c>
      <c r="J3875" s="45"/>
    </row>
    <row r="3876" spans="1:10" ht="16.5" x14ac:dyDescent="0.25">
      <c r="A3876" s="45" t="s">
        <v>631</v>
      </c>
      <c r="B3876" s="45" t="s">
        <v>8601</v>
      </c>
      <c r="C3876" s="45" t="s">
        <v>8602</v>
      </c>
      <c r="D3876" s="45" t="s">
        <v>634</v>
      </c>
      <c r="E3876" s="45" t="s">
        <v>8603</v>
      </c>
      <c r="F3876" s="45" t="s">
        <v>473</v>
      </c>
      <c r="G3876" s="45" t="s">
        <v>674</v>
      </c>
      <c r="H3876" s="45" t="s">
        <v>8604</v>
      </c>
      <c r="I3876" s="46">
        <v>1</v>
      </c>
      <c r="J3876" s="45"/>
    </row>
    <row r="3877" spans="1:10" ht="16.5" x14ac:dyDescent="0.25">
      <c r="A3877" s="45" t="s">
        <v>648</v>
      </c>
      <c r="B3877" s="45" t="s">
        <v>415</v>
      </c>
      <c r="C3877" s="45" t="s">
        <v>8605</v>
      </c>
      <c r="D3877" s="45" t="s">
        <v>699</v>
      </c>
      <c r="E3877" s="45" t="s">
        <v>8606</v>
      </c>
      <c r="F3877" s="45" t="s">
        <v>42</v>
      </c>
      <c r="G3877" s="45" t="s">
        <v>683</v>
      </c>
      <c r="H3877" s="45" t="s">
        <v>8607</v>
      </c>
      <c r="I3877" s="46">
        <v>36</v>
      </c>
      <c r="J3877" s="45" t="s">
        <v>8608</v>
      </c>
    </row>
    <row r="3878" spans="1:10" ht="16.5" x14ac:dyDescent="0.25">
      <c r="A3878" s="45" t="s">
        <v>648</v>
      </c>
      <c r="B3878" s="45" t="s">
        <v>415</v>
      </c>
      <c r="C3878" s="45" t="s">
        <v>8605</v>
      </c>
      <c r="D3878" s="45" t="s">
        <v>634</v>
      </c>
      <c r="E3878" s="45" t="s">
        <v>8606</v>
      </c>
      <c r="F3878" s="45" t="s">
        <v>42</v>
      </c>
      <c r="G3878" s="45" t="s">
        <v>683</v>
      </c>
      <c r="H3878" s="45" t="s">
        <v>8609</v>
      </c>
      <c r="I3878" s="46">
        <v>0</v>
      </c>
      <c r="J3878" s="45" t="s">
        <v>8610</v>
      </c>
    </row>
    <row r="3879" spans="1:10" ht="16.5" x14ac:dyDescent="0.25">
      <c r="A3879" s="45" t="s">
        <v>648</v>
      </c>
      <c r="B3879" s="45" t="s">
        <v>415</v>
      </c>
      <c r="C3879" s="45" t="s">
        <v>8605</v>
      </c>
      <c r="D3879" s="45" t="s">
        <v>699</v>
      </c>
      <c r="E3879" s="45" t="s">
        <v>8606</v>
      </c>
      <c r="F3879" s="45" t="s">
        <v>42</v>
      </c>
      <c r="G3879" s="45" t="s">
        <v>683</v>
      </c>
      <c r="H3879" s="45" t="s">
        <v>701</v>
      </c>
      <c r="I3879" s="46">
        <v>0</v>
      </c>
      <c r="J3879" s="45" t="s">
        <v>8608</v>
      </c>
    </row>
    <row r="3880" spans="1:10" ht="16.5" x14ac:dyDescent="0.25">
      <c r="A3880" s="45" t="s">
        <v>648</v>
      </c>
      <c r="B3880" s="45" t="s">
        <v>415</v>
      </c>
      <c r="C3880" s="45" t="s">
        <v>8605</v>
      </c>
      <c r="D3880" s="45" t="s">
        <v>634</v>
      </c>
      <c r="E3880" s="45" t="s">
        <v>8606</v>
      </c>
      <c r="F3880" s="45" t="s">
        <v>42</v>
      </c>
      <c r="G3880" s="45" t="s">
        <v>683</v>
      </c>
      <c r="H3880" s="45" t="s">
        <v>8611</v>
      </c>
      <c r="I3880" s="46">
        <v>0</v>
      </c>
      <c r="J3880" s="45" t="s">
        <v>8610</v>
      </c>
    </row>
    <row r="3881" spans="1:10" ht="16.5" x14ac:dyDescent="0.25">
      <c r="A3881" s="45" t="s">
        <v>648</v>
      </c>
      <c r="B3881" s="45" t="s">
        <v>415</v>
      </c>
      <c r="C3881" s="45" t="s">
        <v>8605</v>
      </c>
      <c r="D3881" s="45" t="s">
        <v>634</v>
      </c>
      <c r="E3881" s="45" t="s">
        <v>8606</v>
      </c>
      <c r="F3881" s="45" t="s">
        <v>42</v>
      </c>
      <c r="G3881" s="45" t="s">
        <v>683</v>
      </c>
      <c r="H3881" s="45" t="s">
        <v>8612</v>
      </c>
      <c r="I3881" s="46">
        <v>8</v>
      </c>
      <c r="J3881" s="45" t="s">
        <v>8613</v>
      </c>
    </row>
    <row r="3882" spans="1:10" ht="16.5" x14ac:dyDescent="0.25">
      <c r="A3882" s="45" t="s">
        <v>648</v>
      </c>
      <c r="B3882" s="45" t="s">
        <v>415</v>
      </c>
      <c r="C3882" s="45" t="s">
        <v>8605</v>
      </c>
      <c r="D3882" s="45" t="s">
        <v>634</v>
      </c>
      <c r="E3882" s="45" t="s">
        <v>8606</v>
      </c>
      <c r="F3882" s="45" t="s">
        <v>42</v>
      </c>
      <c r="G3882" s="45" t="s">
        <v>652</v>
      </c>
      <c r="H3882" s="45" t="s">
        <v>8614</v>
      </c>
      <c r="I3882" s="46">
        <v>0</v>
      </c>
      <c r="J3882" s="45" t="s">
        <v>8613</v>
      </c>
    </row>
    <row r="3883" spans="1:10" ht="16.5" x14ac:dyDescent="0.25">
      <c r="A3883" s="45" t="s">
        <v>648</v>
      </c>
      <c r="B3883" s="45" t="s">
        <v>415</v>
      </c>
      <c r="C3883" s="45" t="s">
        <v>8605</v>
      </c>
      <c r="D3883" s="45" t="s">
        <v>634</v>
      </c>
      <c r="E3883" s="45" t="s">
        <v>8606</v>
      </c>
      <c r="F3883" s="45" t="s">
        <v>42</v>
      </c>
      <c r="G3883" s="45" t="s">
        <v>652</v>
      </c>
      <c r="H3883" s="45" t="s">
        <v>8334</v>
      </c>
      <c r="I3883" s="46">
        <v>0</v>
      </c>
      <c r="J3883" s="45" t="s">
        <v>8613</v>
      </c>
    </row>
    <row r="3884" spans="1:10" ht="16.5" x14ac:dyDescent="0.25">
      <c r="A3884" s="45" t="s">
        <v>631</v>
      </c>
      <c r="B3884" s="45" t="s">
        <v>8615</v>
      </c>
      <c r="C3884" s="45" t="s">
        <v>8616</v>
      </c>
      <c r="D3884" s="45" t="s">
        <v>634</v>
      </c>
      <c r="E3884" s="45" t="s">
        <v>8617</v>
      </c>
      <c r="F3884" s="45" t="s">
        <v>50</v>
      </c>
      <c r="G3884" s="45" t="s">
        <v>683</v>
      </c>
      <c r="H3884" s="45" t="s">
        <v>701</v>
      </c>
      <c r="I3884" s="46">
        <v>0</v>
      </c>
      <c r="J3884" s="45"/>
    </row>
    <row r="3885" spans="1:10" ht="16.5" x14ac:dyDescent="0.25">
      <c r="A3885" s="45" t="s">
        <v>631</v>
      </c>
      <c r="B3885" s="45" t="s">
        <v>8615</v>
      </c>
      <c r="C3885" s="45" t="s">
        <v>8616</v>
      </c>
      <c r="D3885" s="45" t="s">
        <v>634</v>
      </c>
      <c r="E3885" s="45" t="s">
        <v>8617</v>
      </c>
      <c r="F3885" s="45" t="s">
        <v>50</v>
      </c>
      <c r="G3885" s="45" t="s">
        <v>674</v>
      </c>
      <c r="H3885" s="45" t="s">
        <v>8618</v>
      </c>
      <c r="I3885" s="46">
        <v>0</v>
      </c>
      <c r="J3885" s="45"/>
    </row>
    <row r="3886" spans="1:10" ht="16.5" x14ac:dyDescent="0.25">
      <c r="A3886" s="45" t="s">
        <v>631</v>
      </c>
      <c r="B3886" s="45" t="s">
        <v>8615</v>
      </c>
      <c r="C3886" s="45" t="s">
        <v>8616</v>
      </c>
      <c r="D3886" s="45" t="s">
        <v>634</v>
      </c>
      <c r="E3886" s="45" t="s">
        <v>8617</v>
      </c>
      <c r="F3886" s="45" t="s">
        <v>50</v>
      </c>
      <c r="G3886" s="45" t="s">
        <v>1804</v>
      </c>
      <c r="H3886" s="45" t="s">
        <v>1805</v>
      </c>
      <c r="I3886" s="46">
        <v>0</v>
      </c>
      <c r="J3886" s="45"/>
    </row>
    <row r="3887" spans="1:10" ht="16.5" x14ac:dyDescent="0.25">
      <c r="A3887" s="45" t="s">
        <v>631</v>
      </c>
      <c r="B3887" s="45" t="s">
        <v>8615</v>
      </c>
      <c r="C3887" s="45" t="s">
        <v>8616</v>
      </c>
      <c r="D3887" s="45" t="s">
        <v>634</v>
      </c>
      <c r="E3887" s="45" t="s">
        <v>8617</v>
      </c>
      <c r="F3887" s="45" t="s">
        <v>50</v>
      </c>
      <c r="G3887" s="45" t="s">
        <v>748</v>
      </c>
      <c r="H3887" s="45" t="s">
        <v>1860</v>
      </c>
      <c r="I3887" s="46">
        <v>7</v>
      </c>
      <c r="J3887" s="45"/>
    </row>
    <row r="3888" spans="1:10" ht="16.5" x14ac:dyDescent="0.25">
      <c r="A3888" s="45" t="s">
        <v>631</v>
      </c>
      <c r="B3888" s="45" t="s">
        <v>8619</v>
      </c>
      <c r="C3888" s="45" t="s">
        <v>8620</v>
      </c>
      <c r="D3888" s="45" t="s">
        <v>699</v>
      </c>
      <c r="E3888" s="45" t="s">
        <v>8621</v>
      </c>
      <c r="F3888" s="45" t="s">
        <v>473</v>
      </c>
      <c r="G3888" s="45" t="s">
        <v>646</v>
      </c>
      <c r="H3888" s="45" t="s">
        <v>713</v>
      </c>
      <c r="I3888" s="46">
        <v>0</v>
      </c>
      <c r="J3888" s="45"/>
    </row>
    <row r="3889" spans="1:10" ht="16.5" x14ac:dyDescent="0.25">
      <c r="A3889" s="45" t="s">
        <v>631</v>
      </c>
      <c r="B3889" s="45" t="s">
        <v>8622</v>
      </c>
      <c r="C3889" s="45" t="s">
        <v>8623</v>
      </c>
      <c r="D3889" s="45" t="s">
        <v>634</v>
      </c>
      <c r="E3889" s="45" t="s">
        <v>8624</v>
      </c>
      <c r="F3889" s="45" t="s">
        <v>38</v>
      </c>
      <c r="G3889" s="45" t="s">
        <v>636</v>
      </c>
      <c r="H3889" s="45" t="s">
        <v>4821</v>
      </c>
      <c r="I3889" s="46">
        <v>1</v>
      </c>
      <c r="J3889" s="45"/>
    </row>
    <row r="3890" spans="1:10" ht="16.5" x14ac:dyDescent="0.25">
      <c r="A3890" s="45" t="s">
        <v>655</v>
      </c>
      <c r="B3890" s="45" t="s">
        <v>8625</v>
      </c>
      <c r="C3890" s="45" t="s">
        <v>1785</v>
      </c>
      <c r="D3890" s="45" t="s">
        <v>634</v>
      </c>
      <c r="E3890" s="45" t="s">
        <v>1786</v>
      </c>
      <c r="F3890" s="45" t="s">
        <v>473</v>
      </c>
      <c r="G3890" s="45" t="s">
        <v>659</v>
      </c>
      <c r="H3890" s="45" t="s">
        <v>660</v>
      </c>
      <c r="I3890" s="46">
        <v>0</v>
      </c>
      <c r="J3890" s="45"/>
    </row>
    <row r="3891" spans="1:10" ht="16.5" x14ac:dyDescent="0.25">
      <c r="A3891" s="45" t="s">
        <v>655</v>
      </c>
      <c r="B3891" s="45" t="s">
        <v>8625</v>
      </c>
      <c r="C3891" s="45" t="s">
        <v>1785</v>
      </c>
      <c r="D3891" s="45" t="s">
        <v>634</v>
      </c>
      <c r="E3891" s="45" t="s">
        <v>1786</v>
      </c>
      <c r="F3891" s="45" t="s">
        <v>473</v>
      </c>
      <c r="G3891" s="45" t="s">
        <v>659</v>
      </c>
      <c r="H3891" s="45" t="s">
        <v>661</v>
      </c>
      <c r="I3891" s="46">
        <v>1</v>
      </c>
      <c r="J3891" s="45"/>
    </row>
    <row r="3892" spans="1:10" ht="16.5" x14ac:dyDescent="0.25">
      <c r="A3892" s="45" t="s">
        <v>631</v>
      </c>
      <c r="B3892" s="45" t="s">
        <v>8626</v>
      </c>
      <c r="C3892" s="45" t="s">
        <v>2105</v>
      </c>
      <c r="D3892" s="45" t="s">
        <v>634</v>
      </c>
      <c r="E3892" s="45" t="s">
        <v>3950</v>
      </c>
      <c r="F3892" s="45" t="s">
        <v>38</v>
      </c>
      <c r="G3892" s="45" t="s">
        <v>646</v>
      </c>
      <c r="H3892" s="45" t="s">
        <v>987</v>
      </c>
      <c r="I3892" s="46">
        <v>2</v>
      </c>
      <c r="J3892" s="45"/>
    </row>
    <row r="3893" spans="1:10" ht="16.5" x14ac:dyDescent="0.25">
      <c r="A3893" s="45" t="s">
        <v>631</v>
      </c>
      <c r="B3893" s="45" t="s">
        <v>8626</v>
      </c>
      <c r="C3893" s="45" t="s">
        <v>2105</v>
      </c>
      <c r="D3893" s="45" t="s">
        <v>634</v>
      </c>
      <c r="E3893" s="45" t="s">
        <v>3950</v>
      </c>
      <c r="F3893" s="45" t="s">
        <v>38</v>
      </c>
      <c r="G3893" s="45" t="s">
        <v>665</v>
      </c>
      <c r="H3893" s="45" t="s">
        <v>1275</v>
      </c>
      <c r="I3893" s="46">
        <v>2</v>
      </c>
      <c r="J3893" s="45"/>
    </row>
    <row r="3894" spans="1:10" ht="16.5" x14ac:dyDescent="0.25">
      <c r="A3894" s="45" t="s">
        <v>631</v>
      </c>
      <c r="B3894" s="45" t="s">
        <v>8627</v>
      </c>
      <c r="C3894" s="45" t="s">
        <v>8628</v>
      </c>
      <c r="D3894" s="45" t="s">
        <v>699</v>
      </c>
      <c r="E3894" s="45" t="s">
        <v>8629</v>
      </c>
      <c r="F3894" s="45" t="s">
        <v>885</v>
      </c>
      <c r="G3894" s="45" t="s">
        <v>663</v>
      </c>
      <c r="H3894" s="45" t="s">
        <v>2296</v>
      </c>
      <c r="I3894" s="46">
        <v>0</v>
      </c>
      <c r="J3894" s="45"/>
    </row>
    <row r="3895" spans="1:10" ht="16.5" x14ac:dyDescent="0.25">
      <c r="A3895" s="45" t="s">
        <v>631</v>
      </c>
      <c r="B3895" s="45" t="s">
        <v>8627</v>
      </c>
      <c r="C3895" s="45" t="s">
        <v>8628</v>
      </c>
      <c r="D3895" s="45" t="s">
        <v>699</v>
      </c>
      <c r="E3895" s="45" t="s">
        <v>8629</v>
      </c>
      <c r="F3895" s="45" t="s">
        <v>885</v>
      </c>
      <c r="G3895" s="45" t="s">
        <v>646</v>
      </c>
      <c r="H3895" s="45" t="s">
        <v>2297</v>
      </c>
      <c r="I3895" s="46">
        <v>3</v>
      </c>
      <c r="J3895" s="45"/>
    </row>
    <row r="3896" spans="1:10" ht="16.5" x14ac:dyDescent="0.25">
      <c r="A3896" s="45" t="s">
        <v>631</v>
      </c>
      <c r="B3896" s="45" t="s">
        <v>8627</v>
      </c>
      <c r="C3896" s="45" t="s">
        <v>8628</v>
      </c>
      <c r="D3896" s="45" t="s">
        <v>699</v>
      </c>
      <c r="E3896" s="45" t="s">
        <v>8629</v>
      </c>
      <c r="F3896" s="45" t="s">
        <v>885</v>
      </c>
      <c r="G3896" s="45" t="s">
        <v>683</v>
      </c>
      <c r="H3896" s="45" t="s">
        <v>701</v>
      </c>
      <c r="I3896" s="46">
        <v>0</v>
      </c>
      <c r="J3896" s="45"/>
    </row>
    <row r="3897" spans="1:10" ht="16.5" x14ac:dyDescent="0.25">
      <c r="A3897" s="45" t="s">
        <v>631</v>
      </c>
      <c r="B3897" s="45" t="s">
        <v>8627</v>
      </c>
      <c r="C3897" s="45" t="s">
        <v>8628</v>
      </c>
      <c r="D3897" s="45" t="s">
        <v>699</v>
      </c>
      <c r="E3897" s="45" t="s">
        <v>8629</v>
      </c>
      <c r="F3897" s="45" t="s">
        <v>885</v>
      </c>
      <c r="G3897" s="45" t="s">
        <v>683</v>
      </c>
      <c r="H3897" s="45" t="s">
        <v>8630</v>
      </c>
      <c r="I3897" s="46">
        <v>103</v>
      </c>
      <c r="J3897" s="45"/>
    </row>
    <row r="3898" spans="1:10" ht="16.5" x14ac:dyDescent="0.25">
      <c r="A3898" s="45" t="s">
        <v>631</v>
      </c>
      <c r="B3898" s="45" t="s">
        <v>8627</v>
      </c>
      <c r="C3898" s="45" t="s">
        <v>8628</v>
      </c>
      <c r="D3898" s="45" t="s">
        <v>699</v>
      </c>
      <c r="E3898" s="45" t="s">
        <v>8629</v>
      </c>
      <c r="F3898" s="45" t="s">
        <v>885</v>
      </c>
      <c r="G3898" s="45" t="s">
        <v>754</v>
      </c>
      <c r="H3898" s="45" t="s">
        <v>755</v>
      </c>
      <c r="I3898" s="46">
        <v>0</v>
      </c>
      <c r="J3898" s="45"/>
    </row>
    <row r="3899" spans="1:10" ht="16.5" x14ac:dyDescent="0.25">
      <c r="A3899" s="45" t="s">
        <v>648</v>
      </c>
      <c r="B3899" s="45" t="s">
        <v>8631</v>
      </c>
      <c r="C3899" s="45" t="s">
        <v>8632</v>
      </c>
      <c r="D3899" s="45" t="s">
        <v>699</v>
      </c>
      <c r="E3899" s="45" t="s">
        <v>8633</v>
      </c>
      <c r="F3899" s="45" t="s">
        <v>42</v>
      </c>
      <c r="G3899" s="45" t="s">
        <v>663</v>
      </c>
      <c r="H3899" s="45" t="s">
        <v>2296</v>
      </c>
      <c r="I3899" s="46">
        <v>41</v>
      </c>
      <c r="J3899" s="45" t="s">
        <v>8634</v>
      </c>
    </row>
    <row r="3900" spans="1:10" ht="16.5" x14ac:dyDescent="0.25">
      <c r="A3900" s="45" t="s">
        <v>648</v>
      </c>
      <c r="B3900" s="45" t="s">
        <v>8631</v>
      </c>
      <c r="C3900" s="45" t="s">
        <v>8632</v>
      </c>
      <c r="D3900" s="45" t="s">
        <v>699</v>
      </c>
      <c r="E3900" s="45" t="s">
        <v>8633</v>
      </c>
      <c r="F3900" s="45" t="s">
        <v>42</v>
      </c>
      <c r="G3900" s="45" t="s">
        <v>646</v>
      </c>
      <c r="H3900" s="45" t="s">
        <v>2297</v>
      </c>
      <c r="I3900" s="46">
        <v>41</v>
      </c>
      <c r="J3900" s="45" t="s">
        <v>8634</v>
      </c>
    </row>
    <row r="3901" spans="1:10" ht="16.5" x14ac:dyDescent="0.25">
      <c r="A3901" s="45" t="s">
        <v>648</v>
      </c>
      <c r="B3901" s="45" t="s">
        <v>8631</v>
      </c>
      <c r="C3901" s="45" t="s">
        <v>8632</v>
      </c>
      <c r="D3901" s="45" t="s">
        <v>699</v>
      </c>
      <c r="E3901" s="45" t="s">
        <v>8633</v>
      </c>
      <c r="F3901" s="45" t="s">
        <v>42</v>
      </c>
      <c r="G3901" s="45" t="s">
        <v>683</v>
      </c>
      <c r="H3901" s="45" t="s">
        <v>701</v>
      </c>
      <c r="I3901" s="46">
        <v>0</v>
      </c>
      <c r="J3901" s="45" t="s">
        <v>8635</v>
      </c>
    </row>
    <row r="3902" spans="1:10" ht="16.5" x14ac:dyDescent="0.25">
      <c r="A3902" s="45" t="s">
        <v>648</v>
      </c>
      <c r="B3902" s="45" t="s">
        <v>8631</v>
      </c>
      <c r="C3902" s="45" t="s">
        <v>8632</v>
      </c>
      <c r="D3902" s="45" t="s">
        <v>699</v>
      </c>
      <c r="E3902" s="45" t="s">
        <v>8633</v>
      </c>
      <c r="F3902" s="45" t="s">
        <v>42</v>
      </c>
      <c r="G3902" s="45" t="s">
        <v>683</v>
      </c>
      <c r="H3902" s="45" t="s">
        <v>701</v>
      </c>
      <c r="I3902" s="46">
        <v>0</v>
      </c>
      <c r="J3902" s="45" t="s">
        <v>8634</v>
      </c>
    </row>
    <row r="3903" spans="1:10" ht="16.5" x14ac:dyDescent="0.25">
      <c r="A3903" s="45" t="s">
        <v>648</v>
      </c>
      <c r="B3903" s="45" t="s">
        <v>8631</v>
      </c>
      <c r="C3903" s="45" t="s">
        <v>8632</v>
      </c>
      <c r="D3903" s="45" t="s">
        <v>699</v>
      </c>
      <c r="E3903" s="45" t="s">
        <v>8633</v>
      </c>
      <c r="F3903" s="45" t="s">
        <v>42</v>
      </c>
      <c r="G3903" s="45" t="s">
        <v>683</v>
      </c>
      <c r="H3903" s="45" t="s">
        <v>1220</v>
      </c>
      <c r="I3903" s="46">
        <v>106</v>
      </c>
      <c r="J3903" s="45" t="s">
        <v>8634</v>
      </c>
    </row>
    <row r="3904" spans="1:10" ht="16.5" x14ac:dyDescent="0.25">
      <c r="A3904" s="45" t="s">
        <v>648</v>
      </c>
      <c r="B3904" s="45" t="s">
        <v>8631</v>
      </c>
      <c r="C3904" s="45" t="s">
        <v>8632</v>
      </c>
      <c r="D3904" s="45" t="s">
        <v>699</v>
      </c>
      <c r="E3904" s="45" t="s">
        <v>8633</v>
      </c>
      <c r="F3904" s="45" t="s">
        <v>42</v>
      </c>
      <c r="G3904" s="45" t="s">
        <v>683</v>
      </c>
      <c r="H3904" s="45" t="s">
        <v>2979</v>
      </c>
      <c r="I3904" s="46">
        <v>0</v>
      </c>
      <c r="J3904" s="45" t="s">
        <v>8636</v>
      </c>
    </row>
    <row r="3905" spans="1:10" ht="16.5" x14ac:dyDescent="0.25">
      <c r="A3905" s="45" t="s">
        <v>631</v>
      </c>
      <c r="B3905" s="45" t="s">
        <v>8637</v>
      </c>
      <c r="C3905" s="45" t="s">
        <v>8638</v>
      </c>
      <c r="D3905" s="45" t="s">
        <v>634</v>
      </c>
      <c r="E3905" s="45" t="s">
        <v>8639</v>
      </c>
      <c r="F3905" s="45" t="s">
        <v>50</v>
      </c>
      <c r="G3905" s="45" t="s">
        <v>674</v>
      </c>
      <c r="H3905" s="45" t="s">
        <v>1625</v>
      </c>
      <c r="I3905" s="46">
        <v>1</v>
      </c>
      <c r="J3905" s="45"/>
    </row>
    <row r="3906" spans="1:10" ht="16.5" x14ac:dyDescent="0.25">
      <c r="A3906" s="45" t="s">
        <v>631</v>
      </c>
      <c r="B3906" s="45" t="s">
        <v>8640</v>
      </c>
      <c r="C3906" s="45" t="s">
        <v>8641</v>
      </c>
      <c r="D3906" s="45" t="s">
        <v>634</v>
      </c>
      <c r="E3906" s="45" t="s">
        <v>8642</v>
      </c>
      <c r="F3906" s="45" t="s">
        <v>38</v>
      </c>
      <c r="G3906" s="45" t="s">
        <v>636</v>
      </c>
      <c r="H3906" s="45" t="s">
        <v>8643</v>
      </c>
      <c r="I3906" s="46">
        <v>8</v>
      </c>
      <c r="J3906" s="45"/>
    </row>
    <row r="3907" spans="1:10" ht="16.5" x14ac:dyDescent="0.25">
      <c r="A3907" s="45" t="s">
        <v>631</v>
      </c>
      <c r="B3907" s="45" t="s">
        <v>8644</v>
      </c>
      <c r="C3907" s="45" t="s">
        <v>8645</v>
      </c>
      <c r="D3907" s="45" t="s">
        <v>699</v>
      </c>
      <c r="E3907" s="45" t="s">
        <v>8646</v>
      </c>
      <c r="F3907" s="45" t="s">
        <v>101</v>
      </c>
      <c r="G3907" s="45" t="s">
        <v>754</v>
      </c>
      <c r="H3907" s="45" t="s">
        <v>755</v>
      </c>
      <c r="I3907" s="46">
        <v>0</v>
      </c>
      <c r="J3907" s="45"/>
    </row>
    <row r="3908" spans="1:10" ht="16.5" x14ac:dyDescent="0.25">
      <c r="A3908" s="45" t="s">
        <v>631</v>
      </c>
      <c r="B3908" s="45" t="s">
        <v>8647</v>
      </c>
      <c r="C3908" s="45" t="s">
        <v>8648</v>
      </c>
      <c r="D3908" s="45" t="s">
        <v>634</v>
      </c>
      <c r="E3908" s="45" t="s">
        <v>8649</v>
      </c>
      <c r="F3908" s="45" t="s">
        <v>50</v>
      </c>
      <c r="G3908" s="45" t="s">
        <v>674</v>
      </c>
      <c r="H3908" s="45" t="s">
        <v>7966</v>
      </c>
      <c r="I3908" s="46">
        <v>6</v>
      </c>
      <c r="J3908" s="45"/>
    </row>
    <row r="3909" spans="1:10" ht="16.5" x14ac:dyDescent="0.25">
      <c r="A3909" s="45" t="s">
        <v>631</v>
      </c>
      <c r="B3909" s="45" t="s">
        <v>8650</v>
      </c>
      <c r="C3909" s="45" t="s">
        <v>8651</v>
      </c>
      <c r="D3909" s="45" t="s">
        <v>634</v>
      </c>
      <c r="E3909" s="45" t="s">
        <v>5080</v>
      </c>
      <c r="F3909" s="45" t="s">
        <v>38</v>
      </c>
      <c r="G3909" s="45" t="s">
        <v>646</v>
      </c>
      <c r="H3909" s="45" t="s">
        <v>5081</v>
      </c>
      <c r="I3909" s="46">
        <v>1</v>
      </c>
      <c r="J3909" s="45"/>
    </row>
    <row r="3910" spans="1:10" ht="16.5" x14ac:dyDescent="0.25">
      <c r="A3910" s="45" t="s">
        <v>631</v>
      </c>
      <c r="B3910" s="45" t="s">
        <v>8652</v>
      </c>
      <c r="C3910" s="45" t="s">
        <v>8653</v>
      </c>
      <c r="D3910" s="45" t="s">
        <v>634</v>
      </c>
      <c r="E3910" s="45" t="s">
        <v>8654</v>
      </c>
      <c r="F3910" s="45" t="s">
        <v>38</v>
      </c>
      <c r="G3910" s="45" t="s">
        <v>636</v>
      </c>
      <c r="H3910" s="45" t="s">
        <v>2267</v>
      </c>
      <c r="I3910" s="46">
        <v>1</v>
      </c>
      <c r="J3910" s="45"/>
    </row>
    <row r="3911" spans="1:10" ht="16.5" x14ac:dyDescent="0.25">
      <c r="A3911" s="45" t="s">
        <v>631</v>
      </c>
      <c r="B3911" s="45" t="s">
        <v>8655</v>
      </c>
      <c r="C3911" s="45" t="s">
        <v>8656</v>
      </c>
      <c r="D3911" s="45" t="s">
        <v>634</v>
      </c>
      <c r="E3911" s="45" t="s">
        <v>8657</v>
      </c>
      <c r="F3911" s="45" t="s">
        <v>473</v>
      </c>
      <c r="G3911" s="45" t="s">
        <v>646</v>
      </c>
      <c r="H3911" s="45" t="s">
        <v>8658</v>
      </c>
      <c r="I3911" s="46">
        <v>0</v>
      </c>
      <c r="J3911" s="45"/>
    </row>
    <row r="3912" spans="1:10" ht="16.5" x14ac:dyDescent="0.25">
      <c r="A3912" s="45" t="s">
        <v>631</v>
      </c>
      <c r="B3912" s="45" t="s">
        <v>8655</v>
      </c>
      <c r="C3912" s="45" t="s">
        <v>8656</v>
      </c>
      <c r="D3912" s="45" t="s">
        <v>634</v>
      </c>
      <c r="E3912" s="45" t="s">
        <v>8657</v>
      </c>
      <c r="F3912" s="45" t="s">
        <v>473</v>
      </c>
      <c r="G3912" s="45" t="s">
        <v>665</v>
      </c>
      <c r="H3912" s="45" t="s">
        <v>8659</v>
      </c>
      <c r="I3912" s="46">
        <v>10</v>
      </c>
      <c r="J3912" s="45"/>
    </row>
    <row r="3913" spans="1:10" ht="16.5" x14ac:dyDescent="0.25">
      <c r="A3913" s="45" t="s">
        <v>655</v>
      </c>
      <c r="B3913" s="45" t="s">
        <v>8660</v>
      </c>
      <c r="C3913" s="45" t="s">
        <v>8661</v>
      </c>
      <c r="D3913" s="45" t="s">
        <v>634</v>
      </c>
      <c r="E3913" s="45" t="s">
        <v>8662</v>
      </c>
      <c r="F3913" s="45" t="s">
        <v>38</v>
      </c>
      <c r="G3913" s="45" t="s">
        <v>646</v>
      </c>
      <c r="H3913" s="45" t="s">
        <v>981</v>
      </c>
      <c r="I3913" s="46">
        <v>2</v>
      </c>
      <c r="J3913" s="45"/>
    </row>
    <row r="3914" spans="1:10" ht="16.5" x14ac:dyDescent="0.25">
      <c r="A3914" s="45" t="s">
        <v>655</v>
      </c>
      <c r="B3914" s="45" t="s">
        <v>8660</v>
      </c>
      <c r="C3914" s="45" t="s">
        <v>8661</v>
      </c>
      <c r="D3914" s="45" t="s">
        <v>634</v>
      </c>
      <c r="E3914" s="45" t="s">
        <v>8662</v>
      </c>
      <c r="F3914" s="45" t="s">
        <v>38</v>
      </c>
      <c r="G3914" s="45" t="s">
        <v>667</v>
      </c>
      <c r="H3914" s="45" t="s">
        <v>983</v>
      </c>
      <c r="I3914" s="46">
        <v>0</v>
      </c>
      <c r="J3914" s="45"/>
    </row>
    <row r="3915" spans="1:10" ht="16.5" x14ac:dyDescent="0.25">
      <c r="A3915" s="45" t="s">
        <v>631</v>
      </c>
      <c r="B3915" s="45" t="s">
        <v>8663</v>
      </c>
      <c r="C3915" s="45" t="s">
        <v>8664</v>
      </c>
      <c r="D3915" s="45" t="s">
        <v>699</v>
      </c>
      <c r="E3915" s="45" t="s">
        <v>8665</v>
      </c>
      <c r="F3915" s="45" t="s">
        <v>38</v>
      </c>
      <c r="G3915" s="45" t="s">
        <v>754</v>
      </c>
      <c r="H3915" s="45" t="s">
        <v>755</v>
      </c>
      <c r="I3915" s="46">
        <v>0</v>
      </c>
      <c r="J3915" s="45"/>
    </row>
    <row r="3916" spans="1:10" ht="16.5" x14ac:dyDescent="0.25">
      <c r="A3916" s="45" t="s">
        <v>631</v>
      </c>
      <c r="B3916" s="45" t="s">
        <v>8666</v>
      </c>
      <c r="C3916" s="45" t="s">
        <v>1109</v>
      </c>
      <c r="D3916" s="45" t="s">
        <v>634</v>
      </c>
      <c r="E3916" s="45" t="s">
        <v>8667</v>
      </c>
      <c r="F3916" s="45" t="s">
        <v>38</v>
      </c>
      <c r="G3916" s="45" t="s">
        <v>738</v>
      </c>
      <c r="H3916" s="45" t="s">
        <v>1111</v>
      </c>
      <c r="I3916" s="46">
        <v>3</v>
      </c>
      <c r="J3916" s="45"/>
    </row>
    <row r="3917" spans="1:10" ht="16.5" x14ac:dyDescent="0.25">
      <c r="A3917" s="45" t="s">
        <v>631</v>
      </c>
      <c r="B3917" s="45" t="s">
        <v>8668</v>
      </c>
      <c r="C3917" s="45" t="s">
        <v>8669</v>
      </c>
      <c r="D3917" s="45" t="s">
        <v>634</v>
      </c>
      <c r="E3917" s="45" t="s">
        <v>8670</v>
      </c>
      <c r="F3917" s="45" t="s">
        <v>50</v>
      </c>
      <c r="G3917" s="45" t="s">
        <v>674</v>
      </c>
      <c r="H3917" s="45" t="s">
        <v>4856</v>
      </c>
      <c r="I3917" s="46">
        <v>2</v>
      </c>
      <c r="J3917" s="45"/>
    </row>
    <row r="3918" spans="1:10" ht="16.5" x14ac:dyDescent="0.25">
      <c r="A3918" s="45" t="s">
        <v>631</v>
      </c>
      <c r="B3918" s="45" t="s">
        <v>130</v>
      </c>
      <c r="C3918" s="45" t="s">
        <v>8671</v>
      </c>
      <c r="D3918" s="45" t="s">
        <v>699</v>
      </c>
      <c r="E3918" s="45" t="s">
        <v>8672</v>
      </c>
      <c r="F3918" s="45" t="s">
        <v>50</v>
      </c>
      <c r="G3918" s="45" t="s">
        <v>683</v>
      </c>
      <c r="H3918" s="45" t="s">
        <v>8673</v>
      </c>
      <c r="I3918" s="46">
        <v>1</v>
      </c>
      <c r="J3918" s="45"/>
    </row>
    <row r="3919" spans="1:10" ht="16.5" x14ac:dyDescent="0.25">
      <c r="A3919" s="45" t="s">
        <v>631</v>
      </c>
      <c r="B3919" s="45" t="s">
        <v>8674</v>
      </c>
      <c r="C3919" s="45" t="s">
        <v>8675</v>
      </c>
      <c r="D3919" s="45" t="s">
        <v>634</v>
      </c>
      <c r="E3919" s="45" t="s">
        <v>8676</v>
      </c>
      <c r="F3919" s="45" t="s">
        <v>38</v>
      </c>
      <c r="G3919" s="45" t="s">
        <v>646</v>
      </c>
      <c r="H3919" s="45" t="s">
        <v>5109</v>
      </c>
      <c r="I3919" s="46">
        <v>3</v>
      </c>
      <c r="J3919" s="45"/>
    </row>
    <row r="3920" spans="1:10" ht="16.5" x14ac:dyDescent="0.25">
      <c r="A3920" s="45" t="s">
        <v>631</v>
      </c>
      <c r="B3920" s="45" t="s">
        <v>8677</v>
      </c>
      <c r="C3920" s="45" t="s">
        <v>8678</v>
      </c>
      <c r="D3920" s="45" t="s">
        <v>634</v>
      </c>
      <c r="E3920" s="45" t="s">
        <v>8679</v>
      </c>
      <c r="F3920" s="45" t="s">
        <v>473</v>
      </c>
      <c r="G3920" s="45" t="s">
        <v>738</v>
      </c>
      <c r="H3920" s="45" t="s">
        <v>799</v>
      </c>
      <c r="I3920" s="46">
        <v>1</v>
      </c>
      <c r="J3920" s="45"/>
    </row>
    <row r="3921" spans="1:10" ht="16.5" x14ac:dyDescent="0.25">
      <c r="A3921" s="45" t="s">
        <v>631</v>
      </c>
      <c r="B3921" s="45" t="s">
        <v>8680</v>
      </c>
      <c r="C3921" s="45" t="s">
        <v>6137</v>
      </c>
      <c r="D3921" s="45" t="s">
        <v>634</v>
      </c>
      <c r="E3921" s="45" t="s">
        <v>8681</v>
      </c>
      <c r="F3921" s="45" t="s">
        <v>50</v>
      </c>
      <c r="G3921" s="45" t="s">
        <v>636</v>
      </c>
      <c r="H3921" s="45" t="s">
        <v>2481</v>
      </c>
      <c r="I3921" s="46">
        <v>1</v>
      </c>
      <c r="J3921" s="45"/>
    </row>
    <row r="3922" spans="1:10" ht="16.5" x14ac:dyDescent="0.25">
      <c r="A3922" s="45" t="s">
        <v>631</v>
      </c>
      <c r="B3922" s="45" t="s">
        <v>8682</v>
      </c>
      <c r="C3922" s="45" t="s">
        <v>4743</v>
      </c>
      <c r="D3922" s="45" t="s">
        <v>634</v>
      </c>
      <c r="E3922" s="45" t="s">
        <v>8683</v>
      </c>
      <c r="F3922" s="45" t="s">
        <v>38</v>
      </c>
      <c r="G3922" s="45" t="s">
        <v>738</v>
      </c>
      <c r="H3922" s="45" t="s">
        <v>2147</v>
      </c>
      <c r="I3922" s="46">
        <v>2</v>
      </c>
      <c r="J3922" s="45"/>
    </row>
    <row r="3923" spans="1:10" ht="16.5" x14ac:dyDescent="0.25">
      <c r="A3923" s="45" t="s">
        <v>631</v>
      </c>
      <c r="B3923" s="45" t="s">
        <v>8682</v>
      </c>
      <c r="C3923" s="45" t="s">
        <v>4743</v>
      </c>
      <c r="D3923" s="45" t="s">
        <v>634</v>
      </c>
      <c r="E3923" s="45" t="s">
        <v>8683</v>
      </c>
      <c r="F3923" s="45" t="s">
        <v>38</v>
      </c>
      <c r="G3923" s="45" t="s">
        <v>738</v>
      </c>
      <c r="H3923" s="45" t="s">
        <v>1898</v>
      </c>
      <c r="I3923" s="46">
        <v>2</v>
      </c>
      <c r="J3923" s="45"/>
    </row>
    <row r="3924" spans="1:10" ht="16.5" x14ac:dyDescent="0.25">
      <c r="A3924" s="45" t="s">
        <v>631</v>
      </c>
      <c r="B3924" s="45" t="s">
        <v>8682</v>
      </c>
      <c r="C3924" s="45" t="s">
        <v>4743</v>
      </c>
      <c r="D3924" s="45" t="s">
        <v>634</v>
      </c>
      <c r="E3924" s="45" t="s">
        <v>8683</v>
      </c>
      <c r="F3924" s="45" t="s">
        <v>38</v>
      </c>
      <c r="G3924" s="45" t="s">
        <v>738</v>
      </c>
      <c r="H3924" s="45" t="s">
        <v>1899</v>
      </c>
      <c r="I3924" s="46">
        <v>2</v>
      </c>
      <c r="J3924" s="45"/>
    </row>
    <row r="3925" spans="1:10" ht="16.5" x14ac:dyDescent="0.25">
      <c r="A3925" s="45" t="s">
        <v>631</v>
      </c>
      <c r="B3925" s="45" t="s">
        <v>8682</v>
      </c>
      <c r="C3925" s="45" t="s">
        <v>4743</v>
      </c>
      <c r="D3925" s="45" t="s">
        <v>634</v>
      </c>
      <c r="E3925" s="45" t="s">
        <v>8683</v>
      </c>
      <c r="F3925" s="45" t="s">
        <v>38</v>
      </c>
      <c r="G3925" s="45" t="s">
        <v>738</v>
      </c>
      <c r="H3925" s="45" t="s">
        <v>870</v>
      </c>
      <c r="I3925" s="46">
        <v>2</v>
      </c>
      <c r="J3925" s="45"/>
    </row>
    <row r="3926" spans="1:10" ht="16.5" x14ac:dyDescent="0.25">
      <c r="A3926" s="45" t="s">
        <v>631</v>
      </c>
      <c r="B3926" s="45" t="s">
        <v>8684</v>
      </c>
      <c r="C3926" s="45" t="s">
        <v>8685</v>
      </c>
      <c r="D3926" s="45" t="s">
        <v>634</v>
      </c>
      <c r="E3926" s="45" t="s">
        <v>6613</v>
      </c>
      <c r="F3926" s="45" t="s">
        <v>38</v>
      </c>
      <c r="G3926" s="45" t="s">
        <v>646</v>
      </c>
      <c r="H3926" s="45" t="s">
        <v>8686</v>
      </c>
      <c r="I3926" s="46">
        <v>1</v>
      </c>
      <c r="J3926" s="45"/>
    </row>
    <row r="3927" spans="1:10" ht="16.5" x14ac:dyDescent="0.25">
      <c r="A3927" s="45" t="s">
        <v>858</v>
      </c>
      <c r="B3927" s="45" t="s">
        <v>417</v>
      </c>
      <c r="C3927" s="45" t="s">
        <v>8687</v>
      </c>
      <c r="D3927" s="45" t="s">
        <v>634</v>
      </c>
      <c r="E3927" s="45" t="s">
        <v>8688</v>
      </c>
      <c r="F3927" s="45" t="s">
        <v>50</v>
      </c>
      <c r="G3927" s="45" t="s">
        <v>683</v>
      </c>
      <c r="H3927" s="45" t="s">
        <v>701</v>
      </c>
      <c r="I3927" s="46">
        <v>0</v>
      </c>
      <c r="J3927" s="45"/>
    </row>
    <row r="3928" spans="1:10" ht="16.5" x14ac:dyDescent="0.25">
      <c r="A3928" s="45" t="s">
        <v>858</v>
      </c>
      <c r="B3928" s="45" t="s">
        <v>417</v>
      </c>
      <c r="C3928" s="45" t="s">
        <v>8687</v>
      </c>
      <c r="D3928" s="45" t="s">
        <v>634</v>
      </c>
      <c r="E3928" s="45" t="s">
        <v>8688</v>
      </c>
      <c r="F3928" s="45" t="s">
        <v>50</v>
      </c>
      <c r="G3928" s="45" t="s">
        <v>683</v>
      </c>
      <c r="H3928" s="45" t="s">
        <v>1078</v>
      </c>
      <c r="I3928" s="46">
        <v>0</v>
      </c>
      <c r="J3928" s="45"/>
    </row>
    <row r="3929" spans="1:10" ht="16.5" x14ac:dyDescent="0.25">
      <c r="A3929" s="45" t="s">
        <v>858</v>
      </c>
      <c r="B3929" s="45" t="s">
        <v>417</v>
      </c>
      <c r="C3929" s="45" t="s">
        <v>8687</v>
      </c>
      <c r="D3929" s="45" t="s">
        <v>634</v>
      </c>
      <c r="E3929" s="45" t="s">
        <v>8688</v>
      </c>
      <c r="F3929" s="45" t="s">
        <v>50</v>
      </c>
      <c r="G3929" s="45" t="s">
        <v>674</v>
      </c>
      <c r="H3929" s="45" t="s">
        <v>8689</v>
      </c>
      <c r="I3929" s="46">
        <v>4</v>
      </c>
      <c r="J3929" s="45"/>
    </row>
    <row r="3930" spans="1:10" ht="16.5" x14ac:dyDescent="0.25">
      <c r="A3930" s="45" t="s">
        <v>858</v>
      </c>
      <c r="B3930" s="45" t="s">
        <v>417</v>
      </c>
      <c r="C3930" s="45" t="s">
        <v>8687</v>
      </c>
      <c r="D3930" s="45" t="s">
        <v>634</v>
      </c>
      <c r="E3930" s="45" t="s">
        <v>8688</v>
      </c>
      <c r="F3930" s="45" t="s">
        <v>50</v>
      </c>
      <c r="G3930" s="45" t="s">
        <v>674</v>
      </c>
      <c r="H3930" s="45" t="s">
        <v>8690</v>
      </c>
      <c r="I3930" s="46">
        <v>12</v>
      </c>
      <c r="J3930" s="45"/>
    </row>
    <row r="3931" spans="1:10" ht="16.5" x14ac:dyDescent="0.25">
      <c r="A3931" s="45" t="s">
        <v>631</v>
      </c>
      <c r="B3931" s="45" t="s">
        <v>8691</v>
      </c>
      <c r="C3931" s="45" t="s">
        <v>8692</v>
      </c>
      <c r="D3931" s="45" t="s">
        <v>634</v>
      </c>
      <c r="E3931" s="45" t="s">
        <v>793</v>
      </c>
      <c r="F3931" s="45" t="s">
        <v>473</v>
      </c>
      <c r="G3931" s="45" t="s">
        <v>641</v>
      </c>
      <c r="H3931" s="45" t="s">
        <v>794</v>
      </c>
      <c r="I3931" s="46">
        <v>1</v>
      </c>
      <c r="J3931" s="45"/>
    </row>
    <row r="3932" spans="1:10" ht="16.5" x14ac:dyDescent="0.25">
      <c r="A3932" s="45" t="s">
        <v>631</v>
      </c>
      <c r="B3932" s="45" t="s">
        <v>8693</v>
      </c>
      <c r="C3932" s="45" t="s">
        <v>1222</v>
      </c>
      <c r="D3932" s="45" t="s">
        <v>634</v>
      </c>
      <c r="E3932" s="45"/>
      <c r="F3932" s="45" t="s">
        <v>38</v>
      </c>
      <c r="G3932" s="45" t="s">
        <v>641</v>
      </c>
      <c r="H3932" s="45" t="s">
        <v>2085</v>
      </c>
      <c r="I3932" s="46">
        <v>2</v>
      </c>
      <c r="J3932" s="45"/>
    </row>
    <row r="3933" spans="1:10" ht="16.5" x14ac:dyDescent="0.25">
      <c r="A3933" s="45" t="s">
        <v>631</v>
      </c>
      <c r="B3933" s="45" t="s">
        <v>8694</v>
      </c>
      <c r="C3933" s="45" t="s">
        <v>8695</v>
      </c>
      <c r="D3933" s="45" t="s">
        <v>634</v>
      </c>
      <c r="E3933" s="45" t="s">
        <v>8696</v>
      </c>
      <c r="F3933" s="45" t="s">
        <v>38</v>
      </c>
      <c r="G3933" s="45" t="s">
        <v>636</v>
      </c>
      <c r="H3933" s="45" t="s">
        <v>5775</v>
      </c>
      <c r="I3933" s="46">
        <v>1</v>
      </c>
      <c r="J3933" s="45"/>
    </row>
    <row r="3934" spans="1:10" ht="16.5" x14ac:dyDescent="0.25">
      <c r="A3934" s="45" t="s">
        <v>631</v>
      </c>
      <c r="B3934" s="45" t="s">
        <v>8697</v>
      </c>
      <c r="C3934" s="45" t="s">
        <v>3611</v>
      </c>
      <c r="D3934" s="45" t="s">
        <v>634</v>
      </c>
      <c r="E3934" s="45" t="s">
        <v>8698</v>
      </c>
      <c r="F3934" s="45" t="s">
        <v>38</v>
      </c>
      <c r="G3934" s="45" t="s">
        <v>646</v>
      </c>
      <c r="H3934" s="45" t="s">
        <v>5109</v>
      </c>
      <c r="I3934" s="46">
        <v>2</v>
      </c>
      <c r="J3934" s="45"/>
    </row>
    <row r="3935" spans="1:10" ht="16.5" x14ac:dyDescent="0.25">
      <c r="A3935" s="45" t="s">
        <v>631</v>
      </c>
      <c r="B3935" s="45" t="s">
        <v>8699</v>
      </c>
      <c r="C3935" s="45" t="s">
        <v>8700</v>
      </c>
      <c r="D3935" s="45" t="s">
        <v>634</v>
      </c>
      <c r="E3935" s="45" t="s">
        <v>4306</v>
      </c>
      <c r="F3935" s="45" t="s">
        <v>38</v>
      </c>
      <c r="G3935" s="45" t="s">
        <v>665</v>
      </c>
      <c r="H3935" s="45" t="s">
        <v>4307</v>
      </c>
      <c r="I3935" s="46">
        <v>10</v>
      </c>
      <c r="J3935" s="45"/>
    </row>
    <row r="3936" spans="1:10" ht="16.5" x14ac:dyDescent="0.25">
      <c r="A3936" s="45" t="s">
        <v>631</v>
      </c>
      <c r="B3936" s="45" t="s">
        <v>8701</v>
      </c>
      <c r="C3936" s="45" t="s">
        <v>8702</v>
      </c>
      <c r="D3936" s="45" t="s">
        <v>699</v>
      </c>
      <c r="E3936" s="45" t="s">
        <v>8703</v>
      </c>
      <c r="F3936" s="45" t="s">
        <v>50</v>
      </c>
      <c r="G3936" s="45" t="s">
        <v>674</v>
      </c>
      <c r="H3936" s="45" t="s">
        <v>8704</v>
      </c>
      <c r="I3936" s="46">
        <v>0</v>
      </c>
      <c r="J3936" s="45"/>
    </row>
    <row r="3937" spans="1:10" ht="16.5" x14ac:dyDescent="0.25">
      <c r="A3937" s="45" t="s">
        <v>631</v>
      </c>
      <c r="B3937" s="45" t="s">
        <v>8701</v>
      </c>
      <c r="C3937" s="45" t="s">
        <v>8702</v>
      </c>
      <c r="D3937" s="45" t="s">
        <v>634</v>
      </c>
      <c r="E3937" s="45" t="s">
        <v>8703</v>
      </c>
      <c r="F3937" s="45" t="s">
        <v>50</v>
      </c>
      <c r="G3937" s="45" t="s">
        <v>674</v>
      </c>
      <c r="H3937" s="45" t="s">
        <v>8704</v>
      </c>
      <c r="I3937" s="46">
        <v>0</v>
      </c>
      <c r="J3937" s="45"/>
    </row>
    <row r="3938" spans="1:10" ht="16.5" x14ac:dyDescent="0.25">
      <c r="A3938" s="45" t="s">
        <v>631</v>
      </c>
      <c r="B3938" s="45" t="s">
        <v>8701</v>
      </c>
      <c r="C3938" s="45" t="s">
        <v>8702</v>
      </c>
      <c r="D3938" s="45" t="s">
        <v>699</v>
      </c>
      <c r="E3938" s="45" t="s">
        <v>8703</v>
      </c>
      <c r="F3938" s="45" t="s">
        <v>50</v>
      </c>
      <c r="G3938" s="45" t="s">
        <v>674</v>
      </c>
      <c r="H3938" s="45" t="s">
        <v>940</v>
      </c>
      <c r="I3938" s="46">
        <v>0</v>
      </c>
      <c r="J3938" s="45"/>
    </row>
    <row r="3939" spans="1:10" ht="16.5" x14ac:dyDescent="0.25">
      <c r="A3939" s="45" t="s">
        <v>631</v>
      </c>
      <c r="B3939" s="45" t="s">
        <v>8705</v>
      </c>
      <c r="C3939" s="45" t="s">
        <v>8706</v>
      </c>
      <c r="D3939" s="45" t="s">
        <v>634</v>
      </c>
      <c r="E3939" s="45" t="s">
        <v>8707</v>
      </c>
      <c r="F3939" s="45" t="s">
        <v>38</v>
      </c>
      <c r="G3939" s="45" t="s">
        <v>636</v>
      </c>
      <c r="H3939" s="45" t="s">
        <v>1435</v>
      </c>
      <c r="I3939" s="46">
        <v>7</v>
      </c>
      <c r="J3939" s="45"/>
    </row>
    <row r="3940" spans="1:10" ht="16.5" x14ac:dyDescent="0.25">
      <c r="A3940" s="45" t="s">
        <v>631</v>
      </c>
      <c r="B3940" s="45" t="s">
        <v>8708</v>
      </c>
      <c r="C3940" s="45" t="s">
        <v>8709</v>
      </c>
      <c r="D3940" s="45" t="s">
        <v>634</v>
      </c>
      <c r="E3940" s="45" t="s">
        <v>8710</v>
      </c>
      <c r="F3940" s="45" t="s">
        <v>38</v>
      </c>
      <c r="G3940" s="45" t="s">
        <v>667</v>
      </c>
      <c r="H3940" s="45" t="s">
        <v>1291</v>
      </c>
      <c r="I3940" s="46">
        <v>67</v>
      </c>
      <c r="J3940" s="45"/>
    </row>
    <row r="3941" spans="1:10" ht="16.5" x14ac:dyDescent="0.25">
      <c r="A3941" s="45" t="s">
        <v>631</v>
      </c>
      <c r="B3941" s="45" t="s">
        <v>8711</v>
      </c>
      <c r="C3941" s="45" t="s">
        <v>1449</v>
      </c>
      <c r="D3941" s="45" t="s">
        <v>634</v>
      </c>
      <c r="E3941" s="45" t="s">
        <v>8712</v>
      </c>
      <c r="F3941" s="45" t="s">
        <v>38</v>
      </c>
      <c r="G3941" s="45" t="s">
        <v>659</v>
      </c>
      <c r="H3941" s="45" t="s">
        <v>1451</v>
      </c>
      <c r="I3941" s="46">
        <v>1</v>
      </c>
      <c r="J3941" s="45"/>
    </row>
    <row r="3942" spans="1:10" ht="16.5" x14ac:dyDescent="0.25">
      <c r="A3942" s="45" t="s">
        <v>631</v>
      </c>
      <c r="B3942" s="45" t="s">
        <v>8713</v>
      </c>
      <c r="C3942" s="45" t="s">
        <v>8714</v>
      </c>
      <c r="D3942" s="45" t="s">
        <v>634</v>
      </c>
      <c r="E3942" s="45" t="s">
        <v>793</v>
      </c>
      <c r="F3942" s="45" t="s">
        <v>473</v>
      </c>
      <c r="G3942" s="45" t="s">
        <v>641</v>
      </c>
      <c r="H3942" s="45" t="s">
        <v>794</v>
      </c>
      <c r="I3942" s="46">
        <v>2</v>
      </c>
      <c r="J3942" s="45"/>
    </row>
    <row r="3943" spans="1:10" ht="16.5" x14ac:dyDescent="0.25">
      <c r="A3943" s="45" t="s">
        <v>631</v>
      </c>
      <c r="B3943" s="45" t="s">
        <v>8715</v>
      </c>
      <c r="C3943" s="45" t="s">
        <v>8716</v>
      </c>
      <c r="D3943" s="45" t="s">
        <v>699</v>
      </c>
      <c r="E3943" s="45" t="s">
        <v>8717</v>
      </c>
      <c r="F3943" s="45" t="s">
        <v>50</v>
      </c>
      <c r="G3943" s="45" t="s">
        <v>754</v>
      </c>
      <c r="H3943" s="45" t="s">
        <v>755</v>
      </c>
      <c r="I3943" s="46">
        <v>0</v>
      </c>
      <c r="J3943" s="45"/>
    </row>
    <row r="3944" spans="1:10" ht="16.5" x14ac:dyDescent="0.25">
      <c r="A3944" s="45" t="s">
        <v>631</v>
      </c>
      <c r="B3944" s="45" t="s">
        <v>8718</v>
      </c>
      <c r="C3944" s="45" t="s">
        <v>8719</v>
      </c>
      <c r="D3944" s="45" t="s">
        <v>634</v>
      </c>
      <c r="E3944" s="45" t="s">
        <v>8720</v>
      </c>
      <c r="F3944" s="45" t="s">
        <v>38</v>
      </c>
      <c r="G3944" s="45" t="s">
        <v>636</v>
      </c>
      <c r="H3944" s="45" t="s">
        <v>2277</v>
      </c>
      <c r="I3944" s="46">
        <v>1</v>
      </c>
      <c r="J3944" s="45"/>
    </row>
    <row r="3945" spans="1:10" ht="16.5" x14ac:dyDescent="0.25">
      <c r="A3945" s="45" t="s">
        <v>631</v>
      </c>
      <c r="B3945" s="45" t="s">
        <v>8718</v>
      </c>
      <c r="C3945" s="45" t="s">
        <v>8719</v>
      </c>
      <c r="D3945" s="45" t="s">
        <v>699</v>
      </c>
      <c r="E3945" s="45" t="s">
        <v>8720</v>
      </c>
      <c r="F3945" s="45" t="s">
        <v>38</v>
      </c>
      <c r="G3945" s="45" t="s">
        <v>636</v>
      </c>
      <c r="H3945" s="45" t="s">
        <v>1427</v>
      </c>
      <c r="I3945" s="46">
        <v>2</v>
      </c>
      <c r="J3945" s="45"/>
    </row>
    <row r="3946" spans="1:10" ht="16.5" x14ac:dyDescent="0.25">
      <c r="A3946" s="45" t="s">
        <v>631</v>
      </c>
      <c r="B3946" s="45" t="s">
        <v>8718</v>
      </c>
      <c r="C3946" s="45" t="s">
        <v>8719</v>
      </c>
      <c r="D3946" s="45" t="s">
        <v>634</v>
      </c>
      <c r="E3946" s="45" t="s">
        <v>8720</v>
      </c>
      <c r="F3946" s="45" t="s">
        <v>38</v>
      </c>
      <c r="G3946" s="45" t="s">
        <v>636</v>
      </c>
      <c r="H3946" s="45" t="s">
        <v>1427</v>
      </c>
      <c r="I3946" s="46">
        <v>1</v>
      </c>
      <c r="J3946" s="45"/>
    </row>
    <row r="3947" spans="1:10" ht="16.5" x14ac:dyDescent="0.25">
      <c r="A3947" s="45" t="s">
        <v>631</v>
      </c>
      <c r="B3947" s="45" t="s">
        <v>8718</v>
      </c>
      <c r="C3947" s="45" t="s">
        <v>8719</v>
      </c>
      <c r="D3947" s="45" t="s">
        <v>699</v>
      </c>
      <c r="E3947" s="45" t="s">
        <v>8720</v>
      </c>
      <c r="F3947" s="45" t="s">
        <v>38</v>
      </c>
      <c r="G3947" s="45" t="s">
        <v>636</v>
      </c>
      <c r="H3947" s="45" t="s">
        <v>718</v>
      </c>
      <c r="I3947" s="46">
        <v>0</v>
      </c>
      <c r="J3947" s="45"/>
    </row>
    <row r="3948" spans="1:10" ht="16.5" x14ac:dyDescent="0.25">
      <c r="A3948" s="45" t="s">
        <v>631</v>
      </c>
      <c r="B3948" s="45" t="s">
        <v>8718</v>
      </c>
      <c r="C3948" s="45" t="s">
        <v>8719</v>
      </c>
      <c r="D3948" s="45" t="s">
        <v>634</v>
      </c>
      <c r="E3948" s="45" t="s">
        <v>8720</v>
      </c>
      <c r="F3948" s="45" t="s">
        <v>38</v>
      </c>
      <c r="G3948" s="45" t="s">
        <v>636</v>
      </c>
      <c r="H3948" s="45" t="s">
        <v>718</v>
      </c>
      <c r="I3948" s="46">
        <v>0</v>
      </c>
      <c r="J3948" s="45"/>
    </row>
    <row r="3949" spans="1:10" ht="16.5" x14ac:dyDescent="0.25">
      <c r="A3949" s="45" t="s">
        <v>631</v>
      </c>
      <c r="B3949" s="45" t="s">
        <v>8721</v>
      </c>
      <c r="C3949" s="45" t="s">
        <v>8722</v>
      </c>
      <c r="D3949" s="45" t="s">
        <v>634</v>
      </c>
      <c r="E3949" s="45" t="s">
        <v>8723</v>
      </c>
      <c r="F3949" s="45" t="s">
        <v>50</v>
      </c>
      <c r="G3949" s="45" t="s">
        <v>674</v>
      </c>
      <c r="H3949" s="45" t="s">
        <v>6420</v>
      </c>
      <c r="I3949" s="46">
        <v>2</v>
      </c>
      <c r="J3949" s="45"/>
    </row>
    <row r="3950" spans="1:10" ht="16.5" x14ac:dyDescent="0.25">
      <c r="A3950" s="45" t="s">
        <v>655</v>
      </c>
      <c r="B3950" s="45" t="s">
        <v>8724</v>
      </c>
      <c r="C3950" s="45" t="s">
        <v>6168</v>
      </c>
      <c r="D3950" s="45" t="s">
        <v>634</v>
      </c>
      <c r="E3950" s="45" t="s">
        <v>6169</v>
      </c>
      <c r="F3950" s="45" t="s">
        <v>473</v>
      </c>
      <c r="G3950" s="45" t="s">
        <v>659</v>
      </c>
      <c r="H3950" s="45" t="s">
        <v>948</v>
      </c>
      <c r="I3950" s="46">
        <v>0</v>
      </c>
      <c r="J3950" s="45"/>
    </row>
    <row r="3951" spans="1:10" ht="16.5" x14ac:dyDescent="0.25">
      <c r="A3951" s="45" t="s">
        <v>655</v>
      </c>
      <c r="B3951" s="45" t="s">
        <v>8724</v>
      </c>
      <c r="C3951" s="45" t="s">
        <v>6168</v>
      </c>
      <c r="D3951" s="45" t="s">
        <v>634</v>
      </c>
      <c r="E3951" s="45" t="s">
        <v>6169</v>
      </c>
      <c r="F3951" s="45" t="s">
        <v>473</v>
      </c>
      <c r="G3951" s="45" t="s">
        <v>665</v>
      </c>
      <c r="H3951" s="45" t="s">
        <v>982</v>
      </c>
      <c r="I3951" s="46">
        <v>6</v>
      </c>
      <c r="J3951" s="45"/>
    </row>
    <row r="3952" spans="1:10" ht="16.5" x14ac:dyDescent="0.25">
      <c r="A3952" s="45" t="s">
        <v>655</v>
      </c>
      <c r="B3952" s="45" t="s">
        <v>8724</v>
      </c>
      <c r="C3952" s="45" t="s">
        <v>6168</v>
      </c>
      <c r="D3952" s="45" t="s">
        <v>634</v>
      </c>
      <c r="E3952" s="45" t="s">
        <v>6169</v>
      </c>
      <c r="F3952" s="45" t="s">
        <v>473</v>
      </c>
      <c r="G3952" s="45" t="s">
        <v>667</v>
      </c>
      <c r="H3952" s="45" t="s">
        <v>983</v>
      </c>
      <c r="I3952" s="46">
        <v>0</v>
      </c>
      <c r="J3952" s="45"/>
    </row>
    <row r="3953" spans="1:10" ht="16.5" x14ac:dyDescent="0.25">
      <c r="A3953" s="45" t="s">
        <v>631</v>
      </c>
      <c r="B3953" s="45" t="s">
        <v>8725</v>
      </c>
      <c r="C3953" s="45" t="s">
        <v>2105</v>
      </c>
      <c r="D3953" s="45" t="s">
        <v>634</v>
      </c>
      <c r="E3953" s="45" t="s">
        <v>3950</v>
      </c>
      <c r="F3953" s="45" t="s">
        <v>38</v>
      </c>
      <c r="G3953" s="45" t="s">
        <v>646</v>
      </c>
      <c r="H3953" s="45" t="s">
        <v>987</v>
      </c>
      <c r="I3953" s="46">
        <v>2</v>
      </c>
      <c r="J3953" s="45"/>
    </row>
    <row r="3954" spans="1:10" ht="16.5" x14ac:dyDescent="0.25">
      <c r="A3954" s="45" t="s">
        <v>631</v>
      </c>
      <c r="B3954" s="45" t="s">
        <v>8725</v>
      </c>
      <c r="C3954" s="45" t="s">
        <v>2105</v>
      </c>
      <c r="D3954" s="45" t="s">
        <v>634</v>
      </c>
      <c r="E3954" s="45" t="s">
        <v>3950</v>
      </c>
      <c r="F3954" s="45" t="s">
        <v>38</v>
      </c>
      <c r="G3954" s="45" t="s">
        <v>665</v>
      </c>
      <c r="H3954" s="45" t="s">
        <v>1275</v>
      </c>
      <c r="I3954" s="46">
        <v>2</v>
      </c>
      <c r="J3954" s="45"/>
    </row>
    <row r="3955" spans="1:10" ht="16.5" x14ac:dyDescent="0.25">
      <c r="A3955" s="45" t="s">
        <v>808</v>
      </c>
      <c r="B3955" s="45" t="s">
        <v>8726</v>
      </c>
      <c r="C3955" s="45" t="s">
        <v>8727</v>
      </c>
      <c r="D3955" s="45" t="s">
        <v>699</v>
      </c>
      <c r="E3955" s="45" t="s">
        <v>8728</v>
      </c>
      <c r="F3955" s="45" t="s">
        <v>38</v>
      </c>
      <c r="G3955" s="45" t="s">
        <v>646</v>
      </c>
      <c r="H3955" s="45" t="s">
        <v>713</v>
      </c>
      <c r="I3955" s="46">
        <v>0</v>
      </c>
      <c r="J3955" s="45"/>
    </row>
    <row r="3956" spans="1:10" ht="16.5" x14ac:dyDescent="0.25">
      <c r="A3956" s="45" t="s">
        <v>655</v>
      </c>
      <c r="B3956" s="45" t="s">
        <v>8729</v>
      </c>
      <c r="C3956" s="45" t="s">
        <v>8730</v>
      </c>
      <c r="D3956" s="45" t="s">
        <v>634</v>
      </c>
      <c r="E3956" s="45" t="s">
        <v>8731</v>
      </c>
      <c r="F3956" s="45" t="s">
        <v>473</v>
      </c>
      <c r="G3956" s="45" t="s">
        <v>659</v>
      </c>
      <c r="H3956" s="45" t="s">
        <v>4767</v>
      </c>
      <c r="I3956" s="46">
        <v>0</v>
      </c>
      <c r="J3956" s="45"/>
    </row>
    <row r="3957" spans="1:10" ht="16.5" x14ac:dyDescent="0.25">
      <c r="A3957" s="45" t="s">
        <v>655</v>
      </c>
      <c r="B3957" s="45" t="s">
        <v>8729</v>
      </c>
      <c r="C3957" s="45" t="s">
        <v>8730</v>
      </c>
      <c r="D3957" s="45" t="s">
        <v>634</v>
      </c>
      <c r="E3957" s="45" t="s">
        <v>8731</v>
      </c>
      <c r="F3957" s="45" t="s">
        <v>473</v>
      </c>
      <c r="G3957" s="45" t="s">
        <v>659</v>
      </c>
      <c r="H3957" s="45" t="s">
        <v>2305</v>
      </c>
      <c r="I3957" s="46">
        <v>0</v>
      </c>
      <c r="J3957" s="45"/>
    </row>
    <row r="3958" spans="1:10" ht="16.5" x14ac:dyDescent="0.25">
      <c r="A3958" s="45" t="s">
        <v>655</v>
      </c>
      <c r="B3958" s="45" t="s">
        <v>8729</v>
      </c>
      <c r="C3958" s="45" t="s">
        <v>8730</v>
      </c>
      <c r="D3958" s="45" t="s">
        <v>634</v>
      </c>
      <c r="E3958" s="45" t="s">
        <v>8731</v>
      </c>
      <c r="F3958" s="45" t="s">
        <v>473</v>
      </c>
      <c r="G3958" s="45" t="s">
        <v>659</v>
      </c>
      <c r="H3958" s="45" t="s">
        <v>8732</v>
      </c>
      <c r="I3958" s="46">
        <v>1</v>
      </c>
      <c r="J3958" s="45"/>
    </row>
    <row r="3959" spans="1:10" ht="16.5" x14ac:dyDescent="0.25">
      <c r="A3959" s="45" t="s">
        <v>655</v>
      </c>
      <c r="B3959" s="45" t="s">
        <v>8729</v>
      </c>
      <c r="C3959" s="45" t="s">
        <v>8730</v>
      </c>
      <c r="D3959" s="45" t="s">
        <v>634</v>
      </c>
      <c r="E3959" s="45" t="s">
        <v>8731</v>
      </c>
      <c r="F3959" s="45" t="s">
        <v>473</v>
      </c>
      <c r="G3959" s="45" t="s">
        <v>665</v>
      </c>
      <c r="H3959" s="45" t="s">
        <v>982</v>
      </c>
      <c r="I3959" s="46">
        <v>1</v>
      </c>
      <c r="J3959" s="45"/>
    </row>
    <row r="3960" spans="1:10" ht="16.5" x14ac:dyDescent="0.25">
      <c r="A3960" s="45" t="s">
        <v>655</v>
      </c>
      <c r="B3960" s="45" t="s">
        <v>8729</v>
      </c>
      <c r="C3960" s="45" t="s">
        <v>8730</v>
      </c>
      <c r="D3960" s="45" t="s">
        <v>634</v>
      </c>
      <c r="E3960" s="45" t="s">
        <v>8731</v>
      </c>
      <c r="F3960" s="45" t="s">
        <v>473</v>
      </c>
      <c r="G3960" s="45" t="s">
        <v>667</v>
      </c>
      <c r="H3960" s="45" t="s">
        <v>983</v>
      </c>
      <c r="I3960" s="46">
        <v>0</v>
      </c>
      <c r="J3960" s="45"/>
    </row>
    <row r="3961" spans="1:10" ht="16.5" x14ac:dyDescent="0.25">
      <c r="A3961" s="45" t="s">
        <v>631</v>
      </c>
      <c r="B3961" s="45" t="s">
        <v>8733</v>
      </c>
      <c r="C3961" s="45" t="s">
        <v>8734</v>
      </c>
      <c r="D3961" s="45" t="s">
        <v>634</v>
      </c>
      <c r="E3961" s="45" t="s">
        <v>1339</v>
      </c>
      <c r="F3961" s="45" t="s">
        <v>38</v>
      </c>
      <c r="G3961" s="45" t="s">
        <v>646</v>
      </c>
      <c r="H3961" s="45" t="s">
        <v>1340</v>
      </c>
      <c r="I3961" s="46">
        <v>3</v>
      </c>
      <c r="J3961" s="45"/>
    </row>
    <row r="3962" spans="1:10" ht="16.5" x14ac:dyDescent="0.25">
      <c r="A3962" s="45" t="s">
        <v>631</v>
      </c>
      <c r="B3962" s="45" t="s">
        <v>8733</v>
      </c>
      <c r="C3962" s="45" t="s">
        <v>8734</v>
      </c>
      <c r="D3962" s="45" t="s">
        <v>634</v>
      </c>
      <c r="E3962" s="45" t="s">
        <v>1339</v>
      </c>
      <c r="F3962" s="45" t="s">
        <v>38</v>
      </c>
      <c r="G3962" s="45" t="s">
        <v>665</v>
      </c>
      <c r="H3962" s="45" t="s">
        <v>1341</v>
      </c>
      <c r="I3962" s="46">
        <v>3</v>
      </c>
      <c r="J3962" s="45"/>
    </row>
    <row r="3963" spans="1:10" ht="16.5" x14ac:dyDescent="0.25">
      <c r="A3963" s="45" t="s">
        <v>631</v>
      </c>
      <c r="B3963" s="45" t="s">
        <v>8735</v>
      </c>
      <c r="C3963" s="45" t="s">
        <v>8736</v>
      </c>
      <c r="D3963" s="45" t="s">
        <v>634</v>
      </c>
      <c r="E3963" s="45" t="s">
        <v>1896</v>
      </c>
      <c r="F3963" s="45" t="s">
        <v>38</v>
      </c>
      <c r="G3963" s="45" t="s">
        <v>738</v>
      </c>
      <c r="H3963" s="45" t="s">
        <v>2147</v>
      </c>
      <c r="I3963" s="46">
        <v>1</v>
      </c>
      <c r="J3963" s="45"/>
    </row>
    <row r="3964" spans="1:10" ht="16.5" x14ac:dyDescent="0.25">
      <c r="A3964" s="45" t="s">
        <v>631</v>
      </c>
      <c r="B3964" s="45" t="s">
        <v>8735</v>
      </c>
      <c r="C3964" s="45" t="s">
        <v>8736</v>
      </c>
      <c r="D3964" s="45" t="s">
        <v>634</v>
      </c>
      <c r="E3964" s="45" t="s">
        <v>1896</v>
      </c>
      <c r="F3964" s="45" t="s">
        <v>38</v>
      </c>
      <c r="G3964" s="45" t="s">
        <v>738</v>
      </c>
      <c r="H3964" s="45" t="s">
        <v>870</v>
      </c>
      <c r="I3964" s="46">
        <v>1</v>
      </c>
      <c r="J3964" s="45"/>
    </row>
    <row r="3965" spans="1:10" ht="16.5" x14ac:dyDescent="0.25">
      <c r="A3965" s="45" t="s">
        <v>631</v>
      </c>
      <c r="B3965" s="45" t="s">
        <v>8737</v>
      </c>
      <c r="C3965" s="45" t="s">
        <v>8738</v>
      </c>
      <c r="D3965" s="45" t="s">
        <v>699</v>
      </c>
      <c r="E3965" s="45" t="s">
        <v>8739</v>
      </c>
      <c r="F3965" s="45" t="s">
        <v>38</v>
      </c>
      <c r="G3965" s="45" t="s">
        <v>683</v>
      </c>
      <c r="H3965" s="45" t="s">
        <v>701</v>
      </c>
      <c r="I3965" s="46">
        <v>0</v>
      </c>
      <c r="J3965" s="45"/>
    </row>
    <row r="3966" spans="1:10" ht="16.5" x14ac:dyDescent="0.25">
      <c r="A3966" s="45" t="s">
        <v>648</v>
      </c>
      <c r="B3966" s="45" t="s">
        <v>8740</v>
      </c>
      <c r="C3966" s="45" t="s">
        <v>8741</v>
      </c>
      <c r="D3966" s="45" t="s">
        <v>699</v>
      </c>
      <c r="E3966" s="45" t="s">
        <v>8742</v>
      </c>
      <c r="F3966" s="45" t="s">
        <v>47</v>
      </c>
      <c r="G3966" s="45" t="s">
        <v>652</v>
      </c>
      <c r="H3966" s="45" t="s">
        <v>8743</v>
      </c>
      <c r="I3966" s="46">
        <v>2</v>
      </c>
      <c r="J3966" s="45" t="s">
        <v>8744</v>
      </c>
    </row>
    <row r="3967" spans="1:10" ht="16.5" x14ac:dyDescent="0.25">
      <c r="A3967" s="45" t="s">
        <v>648</v>
      </c>
      <c r="B3967" s="45" t="s">
        <v>8740</v>
      </c>
      <c r="C3967" s="45" t="s">
        <v>8741</v>
      </c>
      <c r="D3967" s="45" t="s">
        <v>634</v>
      </c>
      <c r="E3967" s="45" t="s">
        <v>8742</v>
      </c>
      <c r="F3967" s="45" t="s">
        <v>47</v>
      </c>
      <c r="G3967" s="45" t="s">
        <v>652</v>
      </c>
      <c r="H3967" s="45" t="s">
        <v>8745</v>
      </c>
      <c r="I3967" s="46">
        <v>0</v>
      </c>
      <c r="J3967" s="45" t="s">
        <v>8746</v>
      </c>
    </row>
    <row r="3968" spans="1:10" ht="16.5" x14ac:dyDescent="0.25">
      <c r="A3968" s="45" t="s">
        <v>631</v>
      </c>
      <c r="B3968" s="45" t="s">
        <v>8747</v>
      </c>
      <c r="C3968" s="45" t="s">
        <v>8748</v>
      </c>
      <c r="D3968" s="45" t="s">
        <v>634</v>
      </c>
      <c r="E3968" s="45" t="s">
        <v>8749</v>
      </c>
      <c r="F3968" s="45" t="s">
        <v>473</v>
      </c>
      <c r="G3968" s="45" t="s">
        <v>636</v>
      </c>
      <c r="H3968" s="45" t="s">
        <v>4993</v>
      </c>
      <c r="I3968" s="46">
        <v>2</v>
      </c>
      <c r="J3968" s="45"/>
    </row>
    <row r="3969" spans="1:10" ht="16.5" x14ac:dyDescent="0.25">
      <c r="A3969" s="45" t="s">
        <v>631</v>
      </c>
      <c r="B3969" s="45" t="s">
        <v>8750</v>
      </c>
      <c r="C3969" s="45" t="s">
        <v>8751</v>
      </c>
      <c r="D3969" s="45" t="s">
        <v>634</v>
      </c>
      <c r="E3969" s="45" t="s">
        <v>8752</v>
      </c>
      <c r="F3969" s="45" t="s">
        <v>38</v>
      </c>
      <c r="G3969" s="45" t="s">
        <v>665</v>
      </c>
      <c r="H3969" s="45" t="s">
        <v>952</v>
      </c>
      <c r="I3969" s="46">
        <v>1</v>
      </c>
      <c r="J3969" s="45"/>
    </row>
    <row r="3970" spans="1:10" ht="16.5" x14ac:dyDescent="0.25">
      <c r="A3970" s="45" t="s">
        <v>631</v>
      </c>
      <c r="B3970" s="45" t="s">
        <v>8753</v>
      </c>
      <c r="C3970" s="45" t="s">
        <v>1222</v>
      </c>
      <c r="D3970" s="45" t="s">
        <v>634</v>
      </c>
      <c r="E3970" s="45" t="s">
        <v>8754</v>
      </c>
      <c r="F3970" s="45" t="s">
        <v>38</v>
      </c>
      <c r="G3970" s="45" t="s">
        <v>667</v>
      </c>
      <c r="H3970" s="45" t="s">
        <v>668</v>
      </c>
      <c r="I3970" s="46">
        <v>2</v>
      </c>
      <c r="J3970" s="45"/>
    </row>
    <row r="3971" spans="1:10" ht="16.5" x14ac:dyDescent="0.25">
      <c r="A3971" s="45" t="s">
        <v>631</v>
      </c>
      <c r="B3971" s="45" t="s">
        <v>8755</v>
      </c>
      <c r="C3971" s="45" t="s">
        <v>8756</v>
      </c>
      <c r="D3971" s="45" t="s">
        <v>699</v>
      </c>
      <c r="E3971" s="45" t="s">
        <v>712</v>
      </c>
      <c r="F3971" s="45" t="s">
        <v>473</v>
      </c>
      <c r="G3971" s="45" t="s">
        <v>646</v>
      </c>
      <c r="H3971" s="45" t="s">
        <v>713</v>
      </c>
      <c r="I3971" s="46">
        <v>0</v>
      </c>
      <c r="J3971" s="45"/>
    </row>
    <row r="3972" spans="1:10" ht="16.5" x14ac:dyDescent="0.25">
      <c r="A3972" s="45" t="s">
        <v>631</v>
      </c>
      <c r="B3972" s="45" t="s">
        <v>8757</v>
      </c>
      <c r="C3972" s="45" t="s">
        <v>7385</v>
      </c>
      <c r="D3972" s="45" t="s">
        <v>634</v>
      </c>
      <c r="E3972" s="45" t="s">
        <v>8758</v>
      </c>
      <c r="F3972" s="45" t="s">
        <v>50</v>
      </c>
      <c r="G3972" s="45" t="s">
        <v>674</v>
      </c>
      <c r="H3972" s="45" t="s">
        <v>8759</v>
      </c>
      <c r="I3972" s="46">
        <v>617</v>
      </c>
      <c r="J3972" s="45"/>
    </row>
    <row r="3973" spans="1:10" ht="16.5" x14ac:dyDescent="0.25">
      <c r="A3973" s="45" t="s">
        <v>631</v>
      </c>
      <c r="B3973" s="45" t="s">
        <v>8760</v>
      </c>
      <c r="C3973" s="45" t="s">
        <v>8761</v>
      </c>
      <c r="D3973" s="45" t="s">
        <v>634</v>
      </c>
      <c r="E3973" s="45" t="s">
        <v>8762</v>
      </c>
      <c r="F3973" s="45" t="s">
        <v>50</v>
      </c>
      <c r="G3973" s="45" t="s">
        <v>674</v>
      </c>
      <c r="H3973" s="45" t="s">
        <v>2050</v>
      </c>
      <c r="I3973" s="46">
        <v>2</v>
      </c>
      <c r="J3973" s="45"/>
    </row>
    <row r="3974" spans="1:10" ht="16.5" x14ac:dyDescent="0.25">
      <c r="A3974" s="45" t="s">
        <v>631</v>
      </c>
      <c r="B3974" s="45" t="s">
        <v>8760</v>
      </c>
      <c r="C3974" s="45" t="s">
        <v>8761</v>
      </c>
      <c r="D3974" s="45" t="s">
        <v>634</v>
      </c>
      <c r="E3974" s="45" t="s">
        <v>8762</v>
      </c>
      <c r="F3974" s="45" t="s">
        <v>50</v>
      </c>
      <c r="G3974" s="45" t="s">
        <v>746</v>
      </c>
      <c r="H3974" s="45" t="s">
        <v>747</v>
      </c>
      <c r="I3974" s="46">
        <v>1</v>
      </c>
      <c r="J3974" s="45"/>
    </row>
    <row r="3975" spans="1:10" ht="16.5" x14ac:dyDescent="0.25">
      <c r="A3975" s="45" t="s">
        <v>631</v>
      </c>
      <c r="B3975" s="45" t="s">
        <v>8760</v>
      </c>
      <c r="C3975" s="45" t="s">
        <v>8761</v>
      </c>
      <c r="D3975" s="45" t="s">
        <v>634</v>
      </c>
      <c r="E3975" s="45" t="s">
        <v>8762</v>
      </c>
      <c r="F3975" s="45" t="s">
        <v>50</v>
      </c>
      <c r="G3975" s="45" t="s">
        <v>748</v>
      </c>
      <c r="H3975" s="45" t="s">
        <v>2051</v>
      </c>
      <c r="I3975" s="46">
        <v>1</v>
      </c>
      <c r="J3975" s="45"/>
    </row>
    <row r="3976" spans="1:10" ht="16.5" x14ac:dyDescent="0.25">
      <c r="A3976" s="45" t="s">
        <v>631</v>
      </c>
      <c r="B3976" s="45" t="s">
        <v>8763</v>
      </c>
      <c r="C3976" s="45" t="s">
        <v>8764</v>
      </c>
      <c r="D3976" s="45" t="s">
        <v>634</v>
      </c>
      <c r="E3976" s="45" t="s">
        <v>8765</v>
      </c>
      <c r="F3976" s="45" t="s">
        <v>50</v>
      </c>
      <c r="G3976" s="45" t="s">
        <v>674</v>
      </c>
      <c r="H3976" s="45" t="s">
        <v>8766</v>
      </c>
      <c r="I3976" s="46">
        <v>0</v>
      </c>
      <c r="J3976" s="45"/>
    </row>
    <row r="3977" spans="1:10" ht="16.5" x14ac:dyDescent="0.25">
      <c r="A3977" s="45" t="s">
        <v>631</v>
      </c>
      <c r="B3977" s="45" t="s">
        <v>8763</v>
      </c>
      <c r="C3977" s="45" t="s">
        <v>8764</v>
      </c>
      <c r="D3977" s="45" t="s">
        <v>634</v>
      </c>
      <c r="E3977" s="45" t="s">
        <v>8765</v>
      </c>
      <c r="F3977" s="45" t="s">
        <v>50</v>
      </c>
      <c r="G3977" s="45" t="s">
        <v>748</v>
      </c>
      <c r="H3977" s="45" t="s">
        <v>8767</v>
      </c>
      <c r="I3977" s="46">
        <v>1</v>
      </c>
      <c r="J3977" s="45"/>
    </row>
    <row r="3978" spans="1:10" ht="16.5" x14ac:dyDescent="0.25">
      <c r="A3978" s="45" t="s">
        <v>648</v>
      </c>
      <c r="B3978" s="45" t="s">
        <v>8768</v>
      </c>
      <c r="C3978" s="45" t="s">
        <v>8769</v>
      </c>
      <c r="D3978" s="45" t="s">
        <v>699</v>
      </c>
      <c r="E3978" s="45" t="s">
        <v>8770</v>
      </c>
      <c r="F3978" s="45" t="s">
        <v>38</v>
      </c>
      <c r="G3978" s="45" t="s">
        <v>1319</v>
      </c>
      <c r="H3978" s="45" t="s">
        <v>2133</v>
      </c>
      <c r="I3978" s="46">
        <v>1</v>
      </c>
      <c r="J3978" s="45" t="s">
        <v>8771</v>
      </c>
    </row>
    <row r="3979" spans="1:10" ht="16.5" x14ac:dyDescent="0.25">
      <c r="A3979" s="45" t="s">
        <v>631</v>
      </c>
      <c r="B3979" s="45" t="s">
        <v>8772</v>
      </c>
      <c r="C3979" s="45" t="s">
        <v>8773</v>
      </c>
      <c r="D3979" s="45" t="s">
        <v>634</v>
      </c>
      <c r="E3979" s="45" t="s">
        <v>8774</v>
      </c>
      <c r="F3979" s="45" t="s">
        <v>38</v>
      </c>
      <c r="G3979" s="45" t="s">
        <v>636</v>
      </c>
      <c r="H3979" s="45" t="s">
        <v>8775</v>
      </c>
      <c r="I3979" s="46">
        <v>1</v>
      </c>
      <c r="J3979" s="45"/>
    </row>
    <row r="3980" spans="1:10" ht="16.5" x14ac:dyDescent="0.25">
      <c r="A3980" s="45" t="s">
        <v>631</v>
      </c>
      <c r="B3980" s="45" t="s">
        <v>8776</v>
      </c>
      <c r="C3980" s="45" t="s">
        <v>8777</v>
      </c>
      <c r="D3980" s="45" t="s">
        <v>634</v>
      </c>
      <c r="E3980" s="45" t="s">
        <v>8778</v>
      </c>
      <c r="F3980" s="45" t="s">
        <v>38</v>
      </c>
      <c r="G3980" s="45" t="s">
        <v>636</v>
      </c>
      <c r="H3980" s="45" t="s">
        <v>8779</v>
      </c>
      <c r="I3980" s="46">
        <v>2</v>
      </c>
      <c r="J3980" s="45"/>
    </row>
    <row r="3981" spans="1:10" ht="16.5" x14ac:dyDescent="0.25">
      <c r="A3981" s="45" t="s">
        <v>631</v>
      </c>
      <c r="B3981" s="45" t="s">
        <v>261</v>
      </c>
      <c r="C3981" s="45" t="s">
        <v>8780</v>
      </c>
      <c r="D3981" s="45" t="s">
        <v>634</v>
      </c>
      <c r="E3981" s="45" t="s">
        <v>8781</v>
      </c>
      <c r="F3981" s="45" t="s">
        <v>473</v>
      </c>
      <c r="G3981" s="45" t="s">
        <v>674</v>
      </c>
      <c r="H3981" s="45" t="s">
        <v>8782</v>
      </c>
      <c r="I3981" s="46">
        <v>11</v>
      </c>
      <c r="J3981" s="45"/>
    </row>
    <row r="3982" spans="1:10" ht="16.5" x14ac:dyDescent="0.25">
      <c r="A3982" s="45" t="s">
        <v>631</v>
      </c>
      <c r="B3982" s="45" t="s">
        <v>8783</v>
      </c>
      <c r="C3982" s="45" t="s">
        <v>8784</v>
      </c>
      <c r="D3982" s="45" t="s">
        <v>699</v>
      </c>
      <c r="E3982" s="45" t="s">
        <v>8785</v>
      </c>
      <c r="F3982" s="45" t="s">
        <v>50</v>
      </c>
      <c r="G3982" s="45" t="s">
        <v>683</v>
      </c>
      <c r="H3982" s="45" t="s">
        <v>701</v>
      </c>
      <c r="I3982" s="46">
        <v>0</v>
      </c>
      <c r="J3982" s="45"/>
    </row>
    <row r="3983" spans="1:10" ht="16.5" x14ac:dyDescent="0.25">
      <c r="A3983" s="45" t="s">
        <v>648</v>
      </c>
      <c r="B3983" s="45" t="s">
        <v>8786</v>
      </c>
      <c r="C3983" s="45" t="s">
        <v>8787</v>
      </c>
      <c r="D3983" s="45" t="s">
        <v>699</v>
      </c>
      <c r="E3983" s="45" t="s">
        <v>8788</v>
      </c>
      <c r="F3983" s="45" t="s">
        <v>146</v>
      </c>
      <c r="G3983" s="45" t="s">
        <v>1319</v>
      </c>
      <c r="H3983" s="45" t="s">
        <v>8789</v>
      </c>
      <c r="I3983" s="46">
        <v>0</v>
      </c>
      <c r="J3983" s="45" t="s">
        <v>8790</v>
      </c>
    </row>
    <row r="3984" spans="1:10" ht="16.5" x14ac:dyDescent="0.25">
      <c r="A3984" s="45" t="s">
        <v>631</v>
      </c>
      <c r="B3984" s="45" t="s">
        <v>8791</v>
      </c>
      <c r="C3984" s="45" t="s">
        <v>8792</v>
      </c>
      <c r="D3984" s="45" t="s">
        <v>634</v>
      </c>
      <c r="E3984" s="45" t="s">
        <v>8497</v>
      </c>
      <c r="F3984" s="45" t="s">
        <v>50</v>
      </c>
      <c r="G3984" s="45" t="s">
        <v>674</v>
      </c>
      <c r="H3984" s="45" t="s">
        <v>5862</v>
      </c>
      <c r="I3984" s="46">
        <v>2</v>
      </c>
      <c r="J3984" s="45"/>
    </row>
    <row r="3985" spans="1:10" ht="16.5" x14ac:dyDescent="0.25">
      <c r="A3985" s="45" t="s">
        <v>631</v>
      </c>
      <c r="B3985" s="45" t="s">
        <v>8793</v>
      </c>
      <c r="C3985" s="45" t="s">
        <v>8794</v>
      </c>
      <c r="D3985" s="45" t="s">
        <v>634</v>
      </c>
      <c r="E3985" s="45" t="s">
        <v>8795</v>
      </c>
      <c r="F3985" s="45" t="s">
        <v>38</v>
      </c>
      <c r="G3985" s="45" t="s">
        <v>674</v>
      </c>
      <c r="H3985" s="45" t="s">
        <v>3739</v>
      </c>
      <c r="I3985" s="46">
        <v>1</v>
      </c>
      <c r="J3985" s="45"/>
    </row>
    <row r="3986" spans="1:10" ht="16.5" x14ac:dyDescent="0.25">
      <c r="A3986" s="45" t="s">
        <v>631</v>
      </c>
      <c r="B3986" s="45" t="s">
        <v>8796</v>
      </c>
      <c r="C3986" s="45" t="s">
        <v>8797</v>
      </c>
      <c r="D3986" s="45" t="s">
        <v>699</v>
      </c>
      <c r="E3986" s="45" t="s">
        <v>8798</v>
      </c>
      <c r="F3986" s="45" t="s">
        <v>50</v>
      </c>
      <c r="G3986" s="45" t="s">
        <v>754</v>
      </c>
      <c r="H3986" s="45" t="s">
        <v>755</v>
      </c>
      <c r="I3986" s="46">
        <v>0</v>
      </c>
      <c r="J3986" s="45"/>
    </row>
    <row r="3987" spans="1:10" ht="16.5" x14ac:dyDescent="0.25">
      <c r="A3987" s="45" t="s">
        <v>631</v>
      </c>
      <c r="B3987" s="45" t="s">
        <v>8796</v>
      </c>
      <c r="C3987" s="45" t="s">
        <v>8797</v>
      </c>
      <c r="D3987" s="45" t="s">
        <v>699</v>
      </c>
      <c r="E3987" s="45" t="s">
        <v>8798</v>
      </c>
      <c r="F3987" s="45" t="s">
        <v>50</v>
      </c>
      <c r="G3987" s="45" t="s">
        <v>754</v>
      </c>
      <c r="H3987" s="45" t="s">
        <v>755</v>
      </c>
      <c r="I3987" s="46">
        <v>0</v>
      </c>
      <c r="J3987" s="45"/>
    </row>
    <row r="3988" spans="1:10" ht="16.5" x14ac:dyDescent="0.25">
      <c r="A3988" s="45" t="s">
        <v>631</v>
      </c>
      <c r="B3988" s="45" t="s">
        <v>8799</v>
      </c>
      <c r="C3988" s="45" t="s">
        <v>8800</v>
      </c>
      <c r="D3988" s="45" t="s">
        <v>634</v>
      </c>
      <c r="E3988" s="45" t="s">
        <v>8801</v>
      </c>
      <c r="F3988" s="45" t="s">
        <v>50</v>
      </c>
      <c r="G3988" s="45" t="s">
        <v>667</v>
      </c>
      <c r="H3988" s="45" t="s">
        <v>1016</v>
      </c>
      <c r="I3988" s="46">
        <v>1</v>
      </c>
      <c r="J3988" s="45"/>
    </row>
    <row r="3989" spans="1:10" ht="16.5" x14ac:dyDescent="0.25">
      <c r="A3989" s="45" t="s">
        <v>631</v>
      </c>
      <c r="B3989" s="45" t="s">
        <v>8802</v>
      </c>
      <c r="C3989" s="45" t="s">
        <v>8803</v>
      </c>
      <c r="D3989" s="45" t="s">
        <v>634</v>
      </c>
      <c r="E3989" s="45" t="s">
        <v>8804</v>
      </c>
      <c r="F3989" s="45" t="s">
        <v>50</v>
      </c>
      <c r="G3989" s="45" t="s">
        <v>674</v>
      </c>
      <c r="H3989" s="45" t="s">
        <v>2083</v>
      </c>
      <c r="I3989" s="46">
        <v>4</v>
      </c>
      <c r="J3989" s="45"/>
    </row>
    <row r="3990" spans="1:10" ht="16.5" x14ac:dyDescent="0.25">
      <c r="A3990" s="45" t="s">
        <v>631</v>
      </c>
      <c r="B3990" s="45" t="s">
        <v>8802</v>
      </c>
      <c r="C3990" s="45" t="s">
        <v>8803</v>
      </c>
      <c r="D3990" s="45" t="s">
        <v>634</v>
      </c>
      <c r="E3990" s="45" t="s">
        <v>8804</v>
      </c>
      <c r="F3990" s="45" t="s">
        <v>50</v>
      </c>
      <c r="G3990" s="45" t="s">
        <v>748</v>
      </c>
      <c r="H3990" s="45" t="s">
        <v>1056</v>
      </c>
      <c r="I3990" s="46">
        <v>2</v>
      </c>
      <c r="J3990" s="45"/>
    </row>
    <row r="3991" spans="1:10" ht="16.5" x14ac:dyDescent="0.25">
      <c r="A3991" s="45" t="s">
        <v>631</v>
      </c>
      <c r="B3991" s="45" t="s">
        <v>8802</v>
      </c>
      <c r="C3991" s="45" t="s">
        <v>8803</v>
      </c>
      <c r="D3991" s="45" t="s">
        <v>634</v>
      </c>
      <c r="E3991" s="45" t="s">
        <v>8804</v>
      </c>
      <c r="F3991" s="45" t="s">
        <v>50</v>
      </c>
      <c r="G3991" s="45" t="s">
        <v>748</v>
      </c>
      <c r="H3991" s="45" t="s">
        <v>2766</v>
      </c>
      <c r="I3991" s="46">
        <v>2</v>
      </c>
      <c r="J3991" s="45"/>
    </row>
    <row r="3992" spans="1:10" ht="16.5" x14ac:dyDescent="0.25">
      <c r="A3992" s="45" t="s">
        <v>631</v>
      </c>
      <c r="B3992" s="45" t="s">
        <v>8802</v>
      </c>
      <c r="C3992" s="45" t="s">
        <v>8803</v>
      </c>
      <c r="D3992" s="45" t="s">
        <v>634</v>
      </c>
      <c r="E3992" s="45" t="s">
        <v>8804</v>
      </c>
      <c r="F3992" s="45" t="s">
        <v>50</v>
      </c>
      <c r="G3992" s="45" t="s">
        <v>1057</v>
      </c>
      <c r="H3992" s="45" t="s">
        <v>3075</v>
      </c>
      <c r="I3992" s="46">
        <v>0</v>
      </c>
      <c r="J3992" s="45"/>
    </row>
    <row r="3993" spans="1:10" ht="16.5" x14ac:dyDescent="0.25">
      <c r="A3993" s="45" t="s">
        <v>858</v>
      </c>
      <c r="B3993" s="45" t="s">
        <v>8805</v>
      </c>
      <c r="C3993" s="45" t="s">
        <v>8806</v>
      </c>
      <c r="D3993" s="45" t="s">
        <v>634</v>
      </c>
      <c r="E3993" s="45" t="s">
        <v>8807</v>
      </c>
      <c r="F3993" s="45" t="s">
        <v>473</v>
      </c>
      <c r="G3993" s="45" t="s">
        <v>659</v>
      </c>
      <c r="H3993" s="45" t="s">
        <v>3378</v>
      </c>
      <c r="I3993" s="46">
        <v>0</v>
      </c>
      <c r="J3993" s="45"/>
    </row>
    <row r="3994" spans="1:10" ht="16.5" x14ac:dyDescent="0.25">
      <c r="A3994" s="45" t="s">
        <v>858</v>
      </c>
      <c r="B3994" s="45" t="s">
        <v>8805</v>
      </c>
      <c r="C3994" s="45" t="s">
        <v>8806</v>
      </c>
      <c r="D3994" s="45" t="s">
        <v>634</v>
      </c>
      <c r="E3994" s="45" t="s">
        <v>8807</v>
      </c>
      <c r="F3994" s="45" t="s">
        <v>473</v>
      </c>
      <c r="G3994" s="45" t="s">
        <v>659</v>
      </c>
      <c r="H3994" s="45" t="s">
        <v>8808</v>
      </c>
      <c r="I3994" s="46">
        <v>4</v>
      </c>
      <c r="J3994" s="45"/>
    </row>
    <row r="3995" spans="1:10" ht="16.5" x14ac:dyDescent="0.25">
      <c r="A3995" s="45" t="s">
        <v>858</v>
      </c>
      <c r="B3995" s="45" t="s">
        <v>8805</v>
      </c>
      <c r="C3995" s="45" t="s">
        <v>8806</v>
      </c>
      <c r="D3995" s="45" t="s">
        <v>634</v>
      </c>
      <c r="E3995" s="45" t="s">
        <v>8807</v>
      </c>
      <c r="F3995" s="45" t="s">
        <v>473</v>
      </c>
      <c r="G3995" s="45" t="s">
        <v>659</v>
      </c>
      <c r="H3995" s="45" t="s">
        <v>8809</v>
      </c>
      <c r="I3995" s="46">
        <v>4</v>
      </c>
      <c r="J3995" s="45"/>
    </row>
    <row r="3996" spans="1:10" ht="16.5" x14ac:dyDescent="0.25">
      <c r="A3996" s="45" t="s">
        <v>858</v>
      </c>
      <c r="B3996" s="45" t="s">
        <v>8805</v>
      </c>
      <c r="C3996" s="45" t="s">
        <v>8806</v>
      </c>
      <c r="D3996" s="45" t="s">
        <v>634</v>
      </c>
      <c r="E3996" s="45" t="s">
        <v>8807</v>
      </c>
      <c r="F3996" s="45" t="s">
        <v>473</v>
      </c>
      <c r="G3996" s="45" t="s">
        <v>646</v>
      </c>
      <c r="H3996" s="45" t="s">
        <v>8810</v>
      </c>
      <c r="I3996" s="46">
        <v>0</v>
      </c>
      <c r="J3996" s="45"/>
    </row>
    <row r="3997" spans="1:10" ht="16.5" x14ac:dyDescent="0.25">
      <c r="A3997" s="45" t="s">
        <v>858</v>
      </c>
      <c r="B3997" s="45" t="s">
        <v>8805</v>
      </c>
      <c r="C3997" s="45" t="s">
        <v>8806</v>
      </c>
      <c r="D3997" s="45" t="s">
        <v>634</v>
      </c>
      <c r="E3997" s="45" t="s">
        <v>8807</v>
      </c>
      <c r="F3997" s="45" t="s">
        <v>473</v>
      </c>
      <c r="G3997" s="45" t="s">
        <v>665</v>
      </c>
      <c r="H3997" s="45" t="s">
        <v>982</v>
      </c>
      <c r="I3997" s="46">
        <v>15</v>
      </c>
      <c r="J3997" s="45"/>
    </row>
    <row r="3998" spans="1:10" ht="16.5" x14ac:dyDescent="0.25">
      <c r="A3998" s="45" t="s">
        <v>631</v>
      </c>
      <c r="B3998" s="45" t="s">
        <v>8811</v>
      </c>
      <c r="C3998" s="45" t="s">
        <v>8812</v>
      </c>
      <c r="D3998" s="45" t="s">
        <v>634</v>
      </c>
      <c r="E3998" s="45" t="s">
        <v>8813</v>
      </c>
      <c r="F3998" s="45" t="s">
        <v>38</v>
      </c>
      <c r="G3998" s="45" t="s">
        <v>738</v>
      </c>
      <c r="H3998" s="45" t="s">
        <v>777</v>
      </c>
      <c r="I3998" s="46">
        <v>30</v>
      </c>
      <c r="J3998" s="45"/>
    </row>
    <row r="3999" spans="1:10" ht="16.5" x14ac:dyDescent="0.25">
      <c r="A3999" s="45" t="s">
        <v>631</v>
      </c>
      <c r="B3999" s="45" t="s">
        <v>8814</v>
      </c>
      <c r="C3999" s="45" t="s">
        <v>8815</v>
      </c>
      <c r="D3999" s="45" t="s">
        <v>634</v>
      </c>
      <c r="E3999" s="45" t="s">
        <v>8816</v>
      </c>
      <c r="F3999" s="45" t="s">
        <v>38</v>
      </c>
      <c r="G3999" s="45" t="s">
        <v>636</v>
      </c>
      <c r="H3999" s="45" t="s">
        <v>8817</v>
      </c>
      <c r="I3999" s="46">
        <v>136</v>
      </c>
      <c r="J3999" s="45"/>
    </row>
    <row r="4000" spans="1:10" ht="16.5" x14ac:dyDescent="0.25">
      <c r="A4000" s="45" t="s">
        <v>631</v>
      </c>
      <c r="B4000" s="45" t="s">
        <v>8814</v>
      </c>
      <c r="C4000" s="45" t="s">
        <v>8815</v>
      </c>
      <c r="D4000" s="45" t="s">
        <v>634</v>
      </c>
      <c r="E4000" s="45" t="s">
        <v>8816</v>
      </c>
      <c r="F4000" s="45" t="s">
        <v>38</v>
      </c>
      <c r="G4000" s="45" t="s">
        <v>636</v>
      </c>
      <c r="H4000" s="45" t="s">
        <v>8818</v>
      </c>
      <c r="I4000" s="46">
        <v>120</v>
      </c>
      <c r="J4000" s="45"/>
    </row>
    <row r="4001" spans="1:10" ht="16.5" x14ac:dyDescent="0.25">
      <c r="A4001" s="45" t="s">
        <v>655</v>
      </c>
      <c r="B4001" s="45" t="s">
        <v>8819</v>
      </c>
      <c r="C4001" s="45" t="s">
        <v>657</v>
      </c>
      <c r="D4001" s="45" t="s">
        <v>634</v>
      </c>
      <c r="E4001" s="45" t="s">
        <v>658</v>
      </c>
      <c r="F4001" s="45" t="s">
        <v>473</v>
      </c>
      <c r="G4001" s="45" t="s">
        <v>659</v>
      </c>
      <c r="H4001" s="45" t="s">
        <v>660</v>
      </c>
      <c r="I4001" s="46">
        <v>0</v>
      </c>
      <c r="J4001" s="45"/>
    </row>
    <row r="4002" spans="1:10" ht="16.5" x14ac:dyDescent="0.25">
      <c r="A4002" s="45" t="s">
        <v>655</v>
      </c>
      <c r="B4002" s="45" t="s">
        <v>8819</v>
      </c>
      <c r="C4002" s="45" t="s">
        <v>657</v>
      </c>
      <c r="D4002" s="45" t="s">
        <v>634</v>
      </c>
      <c r="E4002" s="45" t="s">
        <v>658</v>
      </c>
      <c r="F4002" s="45" t="s">
        <v>473</v>
      </c>
      <c r="G4002" s="45" t="s">
        <v>659</v>
      </c>
      <c r="H4002" s="45" t="s">
        <v>661</v>
      </c>
      <c r="I4002" s="46">
        <v>1</v>
      </c>
      <c r="J4002" s="45"/>
    </row>
    <row r="4003" spans="1:10" ht="16.5" x14ac:dyDescent="0.25">
      <c r="A4003" s="45" t="s">
        <v>631</v>
      </c>
      <c r="B4003" s="45" t="s">
        <v>8820</v>
      </c>
      <c r="C4003" s="45" t="s">
        <v>8821</v>
      </c>
      <c r="D4003" s="45" t="s">
        <v>699</v>
      </c>
      <c r="E4003" s="45" t="s">
        <v>8822</v>
      </c>
      <c r="F4003" s="45" t="s">
        <v>38</v>
      </c>
      <c r="G4003" s="45" t="s">
        <v>646</v>
      </c>
      <c r="H4003" s="45" t="s">
        <v>1087</v>
      </c>
      <c r="I4003" s="46">
        <v>0</v>
      </c>
      <c r="J4003" s="45"/>
    </row>
    <row r="4004" spans="1:10" ht="16.5" x14ac:dyDescent="0.25">
      <c r="A4004" s="45" t="s">
        <v>631</v>
      </c>
      <c r="B4004" s="45" t="s">
        <v>8823</v>
      </c>
      <c r="C4004" s="45" t="s">
        <v>8824</v>
      </c>
      <c r="D4004" s="45" t="s">
        <v>634</v>
      </c>
      <c r="E4004" s="45" t="s">
        <v>8825</v>
      </c>
      <c r="F4004" s="45" t="s">
        <v>38</v>
      </c>
      <c r="G4004" s="45" t="s">
        <v>683</v>
      </c>
      <c r="H4004" s="45" t="s">
        <v>1078</v>
      </c>
      <c r="I4004" s="46">
        <v>1</v>
      </c>
      <c r="J4004" s="45"/>
    </row>
    <row r="4005" spans="1:10" ht="16.5" x14ac:dyDescent="0.25">
      <c r="A4005" s="45" t="s">
        <v>631</v>
      </c>
      <c r="B4005" s="45" t="s">
        <v>8823</v>
      </c>
      <c r="C4005" s="45" t="s">
        <v>8824</v>
      </c>
      <c r="D4005" s="45" t="s">
        <v>634</v>
      </c>
      <c r="E4005" s="45" t="s">
        <v>8825</v>
      </c>
      <c r="F4005" s="45" t="s">
        <v>38</v>
      </c>
      <c r="G4005" s="45" t="s">
        <v>636</v>
      </c>
      <c r="H4005" s="45" t="s">
        <v>718</v>
      </c>
      <c r="I4005" s="46">
        <v>0</v>
      </c>
      <c r="J4005" s="45"/>
    </row>
    <row r="4006" spans="1:10" ht="16.5" x14ac:dyDescent="0.25">
      <c r="A4006" s="45" t="s">
        <v>631</v>
      </c>
      <c r="B4006" s="45" t="s">
        <v>8826</v>
      </c>
      <c r="C4006" s="45" t="s">
        <v>8827</v>
      </c>
      <c r="D4006" s="45" t="s">
        <v>699</v>
      </c>
      <c r="E4006" s="45" t="s">
        <v>8828</v>
      </c>
      <c r="F4006" s="45" t="s">
        <v>50</v>
      </c>
      <c r="G4006" s="45" t="s">
        <v>754</v>
      </c>
      <c r="H4006" s="45" t="s">
        <v>755</v>
      </c>
      <c r="I4006" s="46">
        <v>0</v>
      </c>
      <c r="J4006" s="45"/>
    </row>
    <row r="4007" spans="1:10" ht="16.5" x14ac:dyDescent="0.25">
      <c r="A4007" s="45" t="s">
        <v>631</v>
      </c>
      <c r="B4007" s="45" t="s">
        <v>8829</v>
      </c>
      <c r="C4007" s="45" t="s">
        <v>8830</v>
      </c>
      <c r="D4007" s="45" t="s">
        <v>634</v>
      </c>
      <c r="E4007" s="45" t="s">
        <v>5650</v>
      </c>
      <c r="F4007" s="45" t="s">
        <v>38</v>
      </c>
      <c r="G4007" s="45" t="s">
        <v>646</v>
      </c>
      <c r="H4007" s="45" t="s">
        <v>726</v>
      </c>
      <c r="I4007" s="46">
        <v>1</v>
      </c>
      <c r="J4007" s="45"/>
    </row>
    <row r="4008" spans="1:10" ht="16.5" x14ac:dyDescent="0.25">
      <c r="A4008" s="45" t="s">
        <v>631</v>
      </c>
      <c r="B4008" s="45" t="s">
        <v>8831</v>
      </c>
      <c r="C4008" s="45" t="s">
        <v>8832</v>
      </c>
      <c r="D4008" s="45" t="s">
        <v>699</v>
      </c>
      <c r="E4008" s="45" t="s">
        <v>8833</v>
      </c>
      <c r="F4008" s="45" t="s">
        <v>50</v>
      </c>
      <c r="G4008" s="45" t="s">
        <v>855</v>
      </c>
      <c r="H4008" s="45" t="s">
        <v>856</v>
      </c>
      <c r="I4008" s="46">
        <v>1</v>
      </c>
      <c r="J4008" s="45"/>
    </row>
    <row r="4009" spans="1:10" ht="16.5" x14ac:dyDescent="0.25">
      <c r="A4009" s="45" t="s">
        <v>631</v>
      </c>
      <c r="B4009" s="45" t="s">
        <v>8831</v>
      </c>
      <c r="C4009" s="45" t="s">
        <v>8832</v>
      </c>
      <c r="D4009" s="45" t="s">
        <v>634</v>
      </c>
      <c r="E4009" s="45" t="s">
        <v>8833</v>
      </c>
      <c r="F4009" s="45" t="s">
        <v>50</v>
      </c>
      <c r="G4009" s="45" t="s">
        <v>855</v>
      </c>
      <c r="H4009" s="45" t="s">
        <v>856</v>
      </c>
      <c r="I4009" s="46">
        <v>3</v>
      </c>
      <c r="J4009" s="45"/>
    </row>
    <row r="4010" spans="1:10" ht="16.5" x14ac:dyDescent="0.25">
      <c r="A4010" s="45" t="s">
        <v>631</v>
      </c>
      <c r="B4010" s="45" t="s">
        <v>8831</v>
      </c>
      <c r="C4010" s="45" t="s">
        <v>8832</v>
      </c>
      <c r="D4010" s="45" t="s">
        <v>634</v>
      </c>
      <c r="E4010" s="45" t="s">
        <v>8833</v>
      </c>
      <c r="F4010" s="45" t="s">
        <v>50</v>
      </c>
      <c r="G4010" s="45" t="s">
        <v>674</v>
      </c>
      <c r="H4010" s="45" t="s">
        <v>8834</v>
      </c>
      <c r="I4010" s="46">
        <v>3</v>
      </c>
      <c r="J4010" s="45"/>
    </row>
    <row r="4011" spans="1:10" ht="16.5" x14ac:dyDescent="0.25">
      <c r="A4011" s="45" t="s">
        <v>808</v>
      </c>
      <c r="B4011" s="45" t="s">
        <v>8835</v>
      </c>
      <c r="C4011" s="45" t="s">
        <v>4120</v>
      </c>
      <c r="D4011" s="45" t="s">
        <v>699</v>
      </c>
      <c r="E4011" s="45" t="s">
        <v>8836</v>
      </c>
      <c r="F4011" s="45" t="s">
        <v>38</v>
      </c>
      <c r="G4011" s="45" t="s">
        <v>646</v>
      </c>
      <c r="H4011" s="45" t="s">
        <v>812</v>
      </c>
      <c r="I4011" s="46">
        <v>0</v>
      </c>
      <c r="J4011" s="45"/>
    </row>
    <row r="4012" spans="1:10" ht="16.5" x14ac:dyDescent="0.25">
      <c r="A4012" s="45" t="s">
        <v>808</v>
      </c>
      <c r="B4012" s="45" t="s">
        <v>8835</v>
      </c>
      <c r="C4012" s="45" t="s">
        <v>4120</v>
      </c>
      <c r="D4012" s="45" t="s">
        <v>813</v>
      </c>
      <c r="E4012" s="45" t="s">
        <v>8836</v>
      </c>
      <c r="F4012" s="45" t="s">
        <v>38</v>
      </c>
      <c r="G4012" s="45" t="s">
        <v>646</v>
      </c>
      <c r="H4012" s="45" t="s">
        <v>713</v>
      </c>
      <c r="I4012" s="46">
        <v>2</v>
      </c>
      <c r="J4012" s="45"/>
    </row>
    <row r="4013" spans="1:10" ht="16.5" x14ac:dyDescent="0.25">
      <c r="A4013" s="45" t="s">
        <v>648</v>
      </c>
      <c r="B4013" s="45" t="s">
        <v>8837</v>
      </c>
      <c r="C4013" s="45" t="s">
        <v>8838</v>
      </c>
      <c r="D4013" s="45" t="s">
        <v>634</v>
      </c>
      <c r="E4013" s="45" t="s">
        <v>8839</v>
      </c>
      <c r="F4013" s="45" t="s">
        <v>473</v>
      </c>
      <c r="G4013" s="45" t="s">
        <v>636</v>
      </c>
      <c r="H4013" s="45" t="s">
        <v>8840</v>
      </c>
      <c r="I4013" s="46">
        <v>0</v>
      </c>
      <c r="J4013" s="45" t="s">
        <v>8841</v>
      </c>
    </row>
    <row r="4014" spans="1:10" ht="16.5" x14ac:dyDescent="0.25">
      <c r="A4014" s="45" t="s">
        <v>631</v>
      </c>
      <c r="B4014" s="45" t="s">
        <v>8842</v>
      </c>
      <c r="C4014" s="45" t="s">
        <v>8843</v>
      </c>
      <c r="D4014" s="45" t="s">
        <v>634</v>
      </c>
      <c r="E4014" s="45" t="s">
        <v>8844</v>
      </c>
      <c r="F4014" s="45" t="s">
        <v>38</v>
      </c>
      <c r="G4014" s="45" t="s">
        <v>636</v>
      </c>
      <c r="H4014" s="45" t="s">
        <v>3805</v>
      </c>
      <c r="I4014" s="46">
        <v>1</v>
      </c>
      <c r="J4014" s="45"/>
    </row>
    <row r="4015" spans="1:10" ht="16.5" x14ac:dyDescent="0.25">
      <c r="A4015" s="45" t="s">
        <v>631</v>
      </c>
      <c r="B4015" s="45" t="s">
        <v>8845</v>
      </c>
      <c r="C4015" s="45" t="s">
        <v>8846</v>
      </c>
      <c r="D4015" s="45" t="s">
        <v>634</v>
      </c>
      <c r="E4015" s="45" t="s">
        <v>8847</v>
      </c>
      <c r="F4015" s="45" t="s">
        <v>38</v>
      </c>
      <c r="G4015" s="45" t="s">
        <v>738</v>
      </c>
      <c r="H4015" s="45" t="s">
        <v>2330</v>
      </c>
      <c r="I4015" s="46">
        <v>40</v>
      </c>
      <c r="J4015" s="45"/>
    </row>
    <row r="4016" spans="1:10" ht="16.5" x14ac:dyDescent="0.25">
      <c r="A4016" s="45" t="s">
        <v>631</v>
      </c>
      <c r="B4016" s="45" t="s">
        <v>8845</v>
      </c>
      <c r="C4016" s="45" t="s">
        <v>8846</v>
      </c>
      <c r="D4016" s="45" t="s">
        <v>634</v>
      </c>
      <c r="E4016" s="45" t="s">
        <v>8847</v>
      </c>
      <c r="F4016" s="45" t="s">
        <v>38</v>
      </c>
      <c r="G4016" s="45" t="s">
        <v>738</v>
      </c>
      <c r="H4016" s="45" t="s">
        <v>798</v>
      </c>
      <c r="I4016" s="46">
        <v>68</v>
      </c>
      <c r="J4016" s="45"/>
    </row>
    <row r="4017" spans="1:10" ht="16.5" x14ac:dyDescent="0.25">
      <c r="A4017" s="45" t="s">
        <v>631</v>
      </c>
      <c r="B4017" s="45" t="s">
        <v>8845</v>
      </c>
      <c r="C4017" s="45" t="s">
        <v>8846</v>
      </c>
      <c r="D4017" s="45" t="s">
        <v>634</v>
      </c>
      <c r="E4017" s="45" t="s">
        <v>8847</v>
      </c>
      <c r="F4017" s="45" t="s">
        <v>38</v>
      </c>
      <c r="G4017" s="45" t="s">
        <v>738</v>
      </c>
      <c r="H4017" s="45" t="s">
        <v>2331</v>
      </c>
      <c r="I4017" s="46">
        <v>40</v>
      </c>
      <c r="J4017" s="45"/>
    </row>
    <row r="4018" spans="1:10" ht="16.5" x14ac:dyDescent="0.25">
      <c r="A4018" s="45" t="s">
        <v>631</v>
      </c>
      <c r="B4018" s="45" t="s">
        <v>8845</v>
      </c>
      <c r="C4018" s="45" t="s">
        <v>8846</v>
      </c>
      <c r="D4018" s="45" t="s">
        <v>634</v>
      </c>
      <c r="E4018" s="45" t="s">
        <v>8847</v>
      </c>
      <c r="F4018" s="45" t="s">
        <v>38</v>
      </c>
      <c r="G4018" s="45" t="s">
        <v>738</v>
      </c>
      <c r="H4018" s="45" t="s">
        <v>1607</v>
      </c>
      <c r="I4018" s="46">
        <v>44</v>
      </c>
      <c r="J4018" s="45"/>
    </row>
    <row r="4019" spans="1:10" ht="16.5" x14ac:dyDescent="0.25">
      <c r="A4019" s="45" t="s">
        <v>631</v>
      </c>
      <c r="B4019" s="45" t="s">
        <v>8845</v>
      </c>
      <c r="C4019" s="45" t="s">
        <v>8846</v>
      </c>
      <c r="D4019" s="45" t="s">
        <v>634</v>
      </c>
      <c r="E4019" s="45" t="s">
        <v>8847</v>
      </c>
      <c r="F4019" s="45" t="s">
        <v>38</v>
      </c>
      <c r="G4019" s="45" t="s">
        <v>738</v>
      </c>
      <c r="H4019" s="45" t="s">
        <v>772</v>
      </c>
      <c r="I4019" s="46">
        <v>108</v>
      </c>
      <c r="J4019" s="45"/>
    </row>
    <row r="4020" spans="1:10" ht="16.5" x14ac:dyDescent="0.25">
      <c r="A4020" s="45" t="s">
        <v>631</v>
      </c>
      <c r="B4020" s="45" t="s">
        <v>8845</v>
      </c>
      <c r="C4020" s="45" t="s">
        <v>8846</v>
      </c>
      <c r="D4020" s="45" t="s">
        <v>634</v>
      </c>
      <c r="E4020" s="45" t="s">
        <v>8847</v>
      </c>
      <c r="F4020" s="45" t="s">
        <v>38</v>
      </c>
      <c r="G4020" s="45" t="s">
        <v>738</v>
      </c>
      <c r="H4020" s="45" t="s">
        <v>868</v>
      </c>
      <c r="I4020" s="46">
        <v>108</v>
      </c>
      <c r="J4020" s="45"/>
    </row>
    <row r="4021" spans="1:10" ht="16.5" x14ac:dyDescent="0.25">
      <c r="A4021" s="45" t="s">
        <v>631</v>
      </c>
      <c r="B4021" s="45" t="s">
        <v>8845</v>
      </c>
      <c r="C4021" s="45" t="s">
        <v>8846</v>
      </c>
      <c r="D4021" s="45" t="s">
        <v>634</v>
      </c>
      <c r="E4021" s="45" t="s">
        <v>8847</v>
      </c>
      <c r="F4021" s="45" t="s">
        <v>38</v>
      </c>
      <c r="G4021" s="45" t="s">
        <v>738</v>
      </c>
      <c r="H4021" s="45" t="s">
        <v>773</v>
      </c>
      <c r="I4021" s="46">
        <v>108</v>
      </c>
      <c r="J4021" s="45"/>
    </row>
    <row r="4022" spans="1:10" ht="16.5" x14ac:dyDescent="0.25">
      <c r="A4022" s="45" t="s">
        <v>631</v>
      </c>
      <c r="B4022" s="45" t="s">
        <v>8845</v>
      </c>
      <c r="C4022" s="45" t="s">
        <v>8846</v>
      </c>
      <c r="D4022" s="45" t="s">
        <v>634</v>
      </c>
      <c r="E4022" s="45" t="s">
        <v>8847</v>
      </c>
      <c r="F4022" s="45" t="s">
        <v>38</v>
      </c>
      <c r="G4022" s="45" t="s">
        <v>738</v>
      </c>
      <c r="H4022" s="45" t="s">
        <v>800</v>
      </c>
      <c r="I4022" s="46">
        <v>68</v>
      </c>
      <c r="J4022" s="45"/>
    </row>
    <row r="4023" spans="1:10" ht="16.5" x14ac:dyDescent="0.25">
      <c r="A4023" s="45" t="s">
        <v>631</v>
      </c>
      <c r="B4023" s="45" t="s">
        <v>8848</v>
      </c>
      <c r="C4023" s="45" t="s">
        <v>8849</v>
      </c>
      <c r="D4023" s="45" t="s">
        <v>634</v>
      </c>
      <c r="E4023" s="45" t="s">
        <v>8850</v>
      </c>
      <c r="F4023" s="45" t="s">
        <v>50</v>
      </c>
      <c r="G4023" s="45" t="s">
        <v>636</v>
      </c>
      <c r="H4023" s="45" t="s">
        <v>6139</v>
      </c>
      <c r="I4023" s="46">
        <v>1</v>
      </c>
      <c r="J4023" s="45"/>
    </row>
    <row r="4024" spans="1:10" ht="16.5" x14ac:dyDescent="0.25">
      <c r="A4024" s="45" t="s">
        <v>631</v>
      </c>
      <c r="B4024" s="45" t="s">
        <v>8851</v>
      </c>
      <c r="C4024" s="45" t="s">
        <v>8852</v>
      </c>
      <c r="D4024" s="45" t="s">
        <v>699</v>
      </c>
      <c r="E4024" s="45" t="s">
        <v>8853</v>
      </c>
      <c r="F4024" s="45" t="s">
        <v>38</v>
      </c>
      <c r="G4024" s="45" t="s">
        <v>646</v>
      </c>
      <c r="H4024" s="45" t="s">
        <v>8854</v>
      </c>
      <c r="I4024" s="46">
        <v>4</v>
      </c>
      <c r="J4024" s="45"/>
    </row>
    <row r="4025" spans="1:10" ht="16.5" x14ac:dyDescent="0.25">
      <c r="A4025" s="45" t="s">
        <v>631</v>
      </c>
      <c r="B4025" s="45" t="s">
        <v>8851</v>
      </c>
      <c r="C4025" s="45" t="s">
        <v>8852</v>
      </c>
      <c r="D4025" s="45" t="s">
        <v>699</v>
      </c>
      <c r="E4025" s="45" t="s">
        <v>8853</v>
      </c>
      <c r="F4025" s="45" t="s">
        <v>38</v>
      </c>
      <c r="G4025" s="45" t="s">
        <v>646</v>
      </c>
      <c r="H4025" s="45" t="s">
        <v>7840</v>
      </c>
      <c r="I4025" s="46">
        <v>0</v>
      </c>
      <c r="J4025" s="45"/>
    </row>
    <row r="4026" spans="1:10" ht="16.5" x14ac:dyDescent="0.25">
      <c r="A4026" s="45" t="s">
        <v>631</v>
      </c>
      <c r="B4026" s="45" t="s">
        <v>8855</v>
      </c>
      <c r="C4026" s="45" t="s">
        <v>8856</v>
      </c>
      <c r="D4026" s="45" t="s">
        <v>634</v>
      </c>
      <c r="E4026" s="45" t="s">
        <v>8857</v>
      </c>
      <c r="F4026" s="45" t="s">
        <v>473</v>
      </c>
      <c r="G4026" s="45" t="s">
        <v>636</v>
      </c>
      <c r="H4026" s="45" t="s">
        <v>1543</v>
      </c>
      <c r="I4026" s="46">
        <v>1</v>
      </c>
      <c r="J4026" s="45"/>
    </row>
    <row r="4027" spans="1:10" ht="16.5" x14ac:dyDescent="0.25">
      <c r="A4027" s="45" t="s">
        <v>631</v>
      </c>
      <c r="B4027" s="45" t="s">
        <v>8858</v>
      </c>
      <c r="C4027" s="45" t="s">
        <v>7329</v>
      </c>
      <c r="D4027" s="45" t="s">
        <v>634</v>
      </c>
      <c r="E4027" s="45" t="s">
        <v>8859</v>
      </c>
      <c r="F4027" s="45" t="s">
        <v>473</v>
      </c>
      <c r="G4027" s="45" t="s">
        <v>646</v>
      </c>
      <c r="H4027" s="45" t="s">
        <v>2683</v>
      </c>
      <c r="I4027" s="46">
        <v>2</v>
      </c>
      <c r="J4027" s="45"/>
    </row>
    <row r="4028" spans="1:10" ht="16.5" x14ac:dyDescent="0.25">
      <c r="A4028" s="45" t="s">
        <v>631</v>
      </c>
      <c r="B4028" s="45" t="s">
        <v>8860</v>
      </c>
      <c r="C4028" s="45" t="s">
        <v>1222</v>
      </c>
      <c r="D4028" s="45" t="s">
        <v>634</v>
      </c>
      <c r="E4028" s="45" t="s">
        <v>8861</v>
      </c>
      <c r="F4028" s="45" t="s">
        <v>38</v>
      </c>
      <c r="G4028" s="45" t="s">
        <v>667</v>
      </c>
      <c r="H4028" s="45" t="s">
        <v>668</v>
      </c>
      <c r="I4028" s="46">
        <v>2</v>
      </c>
      <c r="J4028" s="45"/>
    </row>
    <row r="4029" spans="1:10" ht="16.5" x14ac:dyDescent="0.25">
      <c r="A4029" s="45" t="s">
        <v>808</v>
      </c>
      <c r="B4029" s="45" t="s">
        <v>8862</v>
      </c>
      <c r="C4029" s="45" t="s">
        <v>963</v>
      </c>
      <c r="D4029" s="45" t="s">
        <v>699</v>
      </c>
      <c r="E4029" s="45" t="s">
        <v>8863</v>
      </c>
      <c r="F4029" s="45" t="s">
        <v>38</v>
      </c>
      <c r="G4029" s="45" t="s">
        <v>646</v>
      </c>
      <c r="H4029" s="45" t="s">
        <v>812</v>
      </c>
      <c r="I4029" s="46">
        <v>3</v>
      </c>
      <c r="J4029" s="45"/>
    </row>
    <row r="4030" spans="1:10" ht="16.5" x14ac:dyDescent="0.25">
      <c r="A4030" s="45" t="s">
        <v>631</v>
      </c>
      <c r="B4030" s="45" t="s">
        <v>8864</v>
      </c>
      <c r="C4030" s="45" t="s">
        <v>8865</v>
      </c>
      <c r="D4030" s="45" t="s">
        <v>699</v>
      </c>
      <c r="E4030" s="45" t="s">
        <v>8866</v>
      </c>
      <c r="F4030" s="45" t="s">
        <v>38</v>
      </c>
      <c r="G4030" s="45" t="s">
        <v>646</v>
      </c>
      <c r="H4030" s="45" t="s">
        <v>1783</v>
      </c>
      <c r="I4030" s="46">
        <v>8</v>
      </c>
      <c r="J4030" s="45"/>
    </row>
    <row r="4031" spans="1:10" ht="16.5" x14ac:dyDescent="0.25">
      <c r="A4031" s="45" t="s">
        <v>631</v>
      </c>
      <c r="B4031" s="45" t="s">
        <v>8867</v>
      </c>
      <c r="C4031" s="45" t="s">
        <v>8868</v>
      </c>
      <c r="D4031" s="45" t="s">
        <v>634</v>
      </c>
      <c r="E4031" s="45" t="s">
        <v>8869</v>
      </c>
      <c r="F4031" s="45" t="s">
        <v>38</v>
      </c>
      <c r="G4031" s="45" t="s">
        <v>636</v>
      </c>
      <c r="H4031" s="45" t="s">
        <v>4584</v>
      </c>
      <c r="I4031" s="46">
        <v>2</v>
      </c>
      <c r="J4031" s="45"/>
    </row>
    <row r="4032" spans="1:10" ht="16.5" x14ac:dyDescent="0.25">
      <c r="A4032" s="45" t="s">
        <v>648</v>
      </c>
      <c r="B4032" s="45" t="s">
        <v>8870</v>
      </c>
      <c r="C4032" s="45" t="s">
        <v>8871</v>
      </c>
      <c r="D4032" s="45" t="s">
        <v>699</v>
      </c>
      <c r="E4032" s="45" t="s">
        <v>8872</v>
      </c>
      <c r="F4032" s="45" t="s">
        <v>146</v>
      </c>
      <c r="G4032" s="45" t="s">
        <v>683</v>
      </c>
      <c r="H4032" s="45" t="s">
        <v>701</v>
      </c>
      <c r="I4032" s="46">
        <v>0</v>
      </c>
      <c r="J4032" s="45" t="s">
        <v>8873</v>
      </c>
    </row>
    <row r="4033" spans="1:10" ht="16.5" x14ac:dyDescent="0.25">
      <c r="A4033" s="45" t="s">
        <v>648</v>
      </c>
      <c r="B4033" s="45" t="s">
        <v>8870</v>
      </c>
      <c r="C4033" s="45" t="s">
        <v>8871</v>
      </c>
      <c r="D4033" s="45" t="s">
        <v>699</v>
      </c>
      <c r="E4033" s="45" t="s">
        <v>8872</v>
      </c>
      <c r="F4033" s="45" t="s">
        <v>146</v>
      </c>
      <c r="G4033" s="45" t="s">
        <v>652</v>
      </c>
      <c r="H4033" s="45" t="s">
        <v>8874</v>
      </c>
      <c r="I4033" s="46">
        <v>238</v>
      </c>
      <c r="J4033" s="45" t="s">
        <v>8873</v>
      </c>
    </row>
    <row r="4034" spans="1:10" ht="16.5" x14ac:dyDescent="0.25">
      <c r="A4034" s="45" t="s">
        <v>655</v>
      </c>
      <c r="B4034" s="45" t="s">
        <v>8875</v>
      </c>
      <c r="C4034" s="45" t="s">
        <v>1187</v>
      </c>
      <c r="D4034" s="45" t="s">
        <v>634</v>
      </c>
      <c r="E4034" s="45" t="s">
        <v>1188</v>
      </c>
      <c r="F4034" s="45" t="s">
        <v>473</v>
      </c>
      <c r="G4034" s="45" t="s">
        <v>659</v>
      </c>
      <c r="H4034" s="45" t="s">
        <v>1189</v>
      </c>
      <c r="I4034" s="46">
        <v>0</v>
      </c>
      <c r="J4034" s="45"/>
    </row>
    <row r="4035" spans="1:10" ht="16.5" x14ac:dyDescent="0.25">
      <c r="A4035" s="45" t="s">
        <v>655</v>
      </c>
      <c r="B4035" s="45" t="s">
        <v>8875</v>
      </c>
      <c r="C4035" s="45" t="s">
        <v>1187</v>
      </c>
      <c r="D4035" s="45" t="s">
        <v>634</v>
      </c>
      <c r="E4035" s="45" t="s">
        <v>1188</v>
      </c>
      <c r="F4035" s="45" t="s">
        <v>473</v>
      </c>
      <c r="G4035" s="45" t="s">
        <v>659</v>
      </c>
      <c r="H4035" s="45" t="s">
        <v>8876</v>
      </c>
      <c r="I4035" s="46">
        <v>0</v>
      </c>
      <c r="J4035" s="45"/>
    </row>
    <row r="4036" spans="1:10" ht="16.5" x14ac:dyDescent="0.25">
      <c r="A4036" s="45" t="s">
        <v>655</v>
      </c>
      <c r="B4036" s="45" t="s">
        <v>8875</v>
      </c>
      <c r="C4036" s="45" t="s">
        <v>1187</v>
      </c>
      <c r="D4036" s="45" t="s">
        <v>634</v>
      </c>
      <c r="E4036" s="45" t="s">
        <v>1188</v>
      </c>
      <c r="F4036" s="45" t="s">
        <v>473</v>
      </c>
      <c r="G4036" s="45" t="s">
        <v>659</v>
      </c>
      <c r="H4036" s="45" t="s">
        <v>3754</v>
      </c>
      <c r="I4036" s="46">
        <v>1</v>
      </c>
      <c r="J4036" s="45"/>
    </row>
    <row r="4037" spans="1:10" ht="16.5" x14ac:dyDescent="0.25">
      <c r="A4037" s="45" t="s">
        <v>631</v>
      </c>
      <c r="B4037" s="45" t="s">
        <v>8877</v>
      </c>
      <c r="C4037" s="45" t="s">
        <v>6322</v>
      </c>
      <c r="D4037" s="45" t="s">
        <v>634</v>
      </c>
      <c r="E4037" s="45" t="s">
        <v>6323</v>
      </c>
      <c r="F4037" s="45" t="s">
        <v>38</v>
      </c>
      <c r="G4037" s="45" t="s">
        <v>646</v>
      </c>
      <c r="H4037" s="45" t="s">
        <v>987</v>
      </c>
      <c r="I4037" s="46">
        <v>1</v>
      </c>
      <c r="J4037" s="45"/>
    </row>
    <row r="4038" spans="1:10" ht="16.5" x14ac:dyDescent="0.25">
      <c r="A4038" s="45" t="s">
        <v>631</v>
      </c>
      <c r="B4038" s="45" t="s">
        <v>8877</v>
      </c>
      <c r="C4038" s="45" t="s">
        <v>6322</v>
      </c>
      <c r="D4038" s="45" t="s">
        <v>634</v>
      </c>
      <c r="E4038" s="45" t="s">
        <v>6323</v>
      </c>
      <c r="F4038" s="45" t="s">
        <v>38</v>
      </c>
      <c r="G4038" s="45" t="s">
        <v>665</v>
      </c>
      <c r="H4038" s="45" t="s">
        <v>1275</v>
      </c>
      <c r="I4038" s="46">
        <v>1</v>
      </c>
      <c r="J4038" s="45"/>
    </row>
    <row r="4039" spans="1:10" ht="16.5" x14ac:dyDescent="0.25">
      <c r="A4039" s="45" t="s">
        <v>631</v>
      </c>
      <c r="B4039" s="45" t="s">
        <v>8878</v>
      </c>
      <c r="C4039" s="45" t="s">
        <v>8879</v>
      </c>
      <c r="D4039" s="45" t="s">
        <v>634</v>
      </c>
      <c r="E4039" s="45" t="s">
        <v>861</v>
      </c>
      <c r="F4039" s="45" t="s">
        <v>38</v>
      </c>
      <c r="G4039" s="45" t="s">
        <v>646</v>
      </c>
      <c r="H4039" s="45" t="s">
        <v>862</v>
      </c>
      <c r="I4039" s="46">
        <v>1</v>
      </c>
      <c r="J4039" s="45"/>
    </row>
    <row r="4040" spans="1:10" ht="16.5" x14ac:dyDescent="0.25">
      <c r="A4040" s="45" t="s">
        <v>631</v>
      </c>
      <c r="B4040" s="45" t="s">
        <v>8878</v>
      </c>
      <c r="C4040" s="45" t="s">
        <v>8879</v>
      </c>
      <c r="D4040" s="45" t="s">
        <v>634</v>
      </c>
      <c r="E4040" s="45" t="s">
        <v>861</v>
      </c>
      <c r="F4040" s="45" t="s">
        <v>38</v>
      </c>
      <c r="G4040" s="45" t="s">
        <v>667</v>
      </c>
      <c r="H4040" s="45" t="s">
        <v>863</v>
      </c>
      <c r="I4040" s="46">
        <v>1</v>
      </c>
      <c r="J4040" s="45"/>
    </row>
    <row r="4041" spans="1:10" ht="16.5" x14ac:dyDescent="0.25">
      <c r="A4041" s="45" t="s">
        <v>631</v>
      </c>
      <c r="B4041" s="45" t="s">
        <v>8880</v>
      </c>
      <c r="C4041" s="45" t="s">
        <v>8881</v>
      </c>
      <c r="D4041" s="45" t="s">
        <v>634</v>
      </c>
      <c r="E4041" s="45" t="s">
        <v>8882</v>
      </c>
      <c r="F4041" s="45" t="s">
        <v>38</v>
      </c>
      <c r="G4041" s="45" t="s">
        <v>636</v>
      </c>
      <c r="H4041" s="45" t="s">
        <v>2252</v>
      </c>
      <c r="I4041" s="46">
        <v>1</v>
      </c>
      <c r="J4041" s="45"/>
    </row>
    <row r="4042" spans="1:10" ht="16.5" x14ac:dyDescent="0.25">
      <c r="A4042" s="45" t="s">
        <v>631</v>
      </c>
      <c r="B4042" s="45" t="s">
        <v>8883</v>
      </c>
      <c r="C4042" s="45" t="s">
        <v>8884</v>
      </c>
      <c r="D4042" s="45" t="s">
        <v>699</v>
      </c>
      <c r="E4042" s="45" t="s">
        <v>8885</v>
      </c>
      <c r="F4042" s="45" t="s">
        <v>50</v>
      </c>
      <c r="G4042" s="45" t="s">
        <v>683</v>
      </c>
      <c r="H4042" s="45" t="s">
        <v>8886</v>
      </c>
      <c r="I4042" s="46">
        <v>60</v>
      </c>
      <c r="J4042" s="45"/>
    </row>
    <row r="4043" spans="1:10" ht="16.5" x14ac:dyDescent="0.25">
      <c r="A4043" s="45" t="s">
        <v>631</v>
      </c>
      <c r="B4043" s="45" t="s">
        <v>8887</v>
      </c>
      <c r="C4043" s="45" t="s">
        <v>8888</v>
      </c>
      <c r="D4043" s="45" t="s">
        <v>634</v>
      </c>
      <c r="E4043" s="45" t="s">
        <v>8889</v>
      </c>
      <c r="F4043" s="45" t="s">
        <v>2646</v>
      </c>
      <c r="G4043" s="45" t="s">
        <v>641</v>
      </c>
      <c r="H4043" s="45" t="s">
        <v>2312</v>
      </c>
      <c r="I4043" s="46">
        <v>47</v>
      </c>
      <c r="J4043" s="45"/>
    </row>
    <row r="4044" spans="1:10" ht="16.5" x14ac:dyDescent="0.25">
      <c r="A4044" s="45" t="s">
        <v>631</v>
      </c>
      <c r="B4044" s="45" t="s">
        <v>8887</v>
      </c>
      <c r="C4044" s="45" t="s">
        <v>8888</v>
      </c>
      <c r="D4044" s="45" t="s">
        <v>634</v>
      </c>
      <c r="E4044" s="45" t="s">
        <v>8889</v>
      </c>
      <c r="F4044" s="45" t="s">
        <v>2646</v>
      </c>
      <c r="G4044" s="45" t="s">
        <v>665</v>
      </c>
      <c r="H4044" s="45" t="s">
        <v>982</v>
      </c>
      <c r="I4044" s="46">
        <v>62</v>
      </c>
      <c r="J4044" s="45"/>
    </row>
    <row r="4045" spans="1:10" ht="16.5" x14ac:dyDescent="0.25">
      <c r="A4045" s="45" t="s">
        <v>648</v>
      </c>
      <c r="B4045" s="45" t="s">
        <v>8890</v>
      </c>
      <c r="C4045" s="45" t="s">
        <v>8891</v>
      </c>
      <c r="D4045" s="45" t="s">
        <v>699</v>
      </c>
      <c r="E4045" s="45" t="s">
        <v>8892</v>
      </c>
      <c r="F4045" s="45" t="s">
        <v>8893</v>
      </c>
      <c r="G4045" s="45" t="s">
        <v>646</v>
      </c>
      <c r="H4045" s="45" t="s">
        <v>1087</v>
      </c>
      <c r="I4045" s="46">
        <v>0</v>
      </c>
      <c r="J4045" s="45" t="s">
        <v>1203</v>
      </c>
    </row>
    <row r="4046" spans="1:10" ht="16.5" x14ac:dyDescent="0.25">
      <c r="A4046" s="45" t="s">
        <v>648</v>
      </c>
      <c r="B4046" s="45" t="s">
        <v>181</v>
      </c>
      <c r="C4046" s="45" t="s">
        <v>8894</v>
      </c>
      <c r="D4046" s="45" t="s">
        <v>699</v>
      </c>
      <c r="E4046" s="45" t="s">
        <v>8895</v>
      </c>
      <c r="F4046" s="45" t="s">
        <v>50</v>
      </c>
      <c r="G4046" s="45" t="s">
        <v>663</v>
      </c>
      <c r="H4046" s="45" t="s">
        <v>2296</v>
      </c>
      <c r="I4046" s="46">
        <v>7</v>
      </c>
      <c r="J4046" s="45" t="s">
        <v>5282</v>
      </c>
    </row>
    <row r="4047" spans="1:10" ht="16.5" x14ac:dyDescent="0.25">
      <c r="A4047" s="45" t="s">
        <v>648</v>
      </c>
      <c r="B4047" s="45" t="s">
        <v>181</v>
      </c>
      <c r="C4047" s="45" t="s">
        <v>8894</v>
      </c>
      <c r="D4047" s="45" t="s">
        <v>699</v>
      </c>
      <c r="E4047" s="45" t="s">
        <v>8895</v>
      </c>
      <c r="F4047" s="45" t="s">
        <v>50</v>
      </c>
      <c r="G4047" s="45" t="s">
        <v>646</v>
      </c>
      <c r="H4047" s="45" t="s">
        <v>2297</v>
      </c>
      <c r="I4047" s="46">
        <v>0</v>
      </c>
      <c r="J4047" s="45" t="s">
        <v>5282</v>
      </c>
    </row>
    <row r="4048" spans="1:10" ht="16.5" x14ac:dyDescent="0.25">
      <c r="A4048" s="45" t="s">
        <v>648</v>
      </c>
      <c r="B4048" s="45" t="s">
        <v>181</v>
      </c>
      <c r="C4048" s="45" t="s">
        <v>8894</v>
      </c>
      <c r="D4048" s="45" t="s">
        <v>699</v>
      </c>
      <c r="E4048" s="45" t="s">
        <v>8895</v>
      </c>
      <c r="F4048" s="45" t="s">
        <v>50</v>
      </c>
      <c r="G4048" s="45" t="s">
        <v>683</v>
      </c>
      <c r="H4048" s="45" t="s">
        <v>701</v>
      </c>
      <c r="I4048" s="46">
        <v>0</v>
      </c>
      <c r="J4048" s="45" t="s">
        <v>5282</v>
      </c>
    </row>
    <row r="4049" spans="1:10" ht="16.5" x14ac:dyDescent="0.25">
      <c r="A4049" s="45" t="s">
        <v>648</v>
      </c>
      <c r="B4049" s="45" t="s">
        <v>181</v>
      </c>
      <c r="C4049" s="45" t="s">
        <v>8894</v>
      </c>
      <c r="D4049" s="45" t="s">
        <v>699</v>
      </c>
      <c r="E4049" s="45" t="s">
        <v>8895</v>
      </c>
      <c r="F4049" s="45" t="s">
        <v>50</v>
      </c>
      <c r="G4049" s="45" t="s">
        <v>683</v>
      </c>
      <c r="H4049" s="45" t="s">
        <v>1682</v>
      </c>
      <c r="I4049" s="46">
        <v>0</v>
      </c>
      <c r="J4049" s="45" t="s">
        <v>1571</v>
      </c>
    </row>
    <row r="4050" spans="1:10" ht="16.5" x14ac:dyDescent="0.25">
      <c r="A4050" s="45" t="s">
        <v>648</v>
      </c>
      <c r="B4050" s="45" t="s">
        <v>181</v>
      </c>
      <c r="C4050" s="45" t="s">
        <v>8894</v>
      </c>
      <c r="D4050" s="45" t="s">
        <v>699</v>
      </c>
      <c r="E4050" s="45" t="s">
        <v>8895</v>
      </c>
      <c r="F4050" s="45" t="s">
        <v>50</v>
      </c>
      <c r="G4050" s="45" t="s">
        <v>683</v>
      </c>
      <c r="H4050" s="45" t="s">
        <v>1682</v>
      </c>
      <c r="I4050" s="46">
        <v>3</v>
      </c>
      <c r="J4050" s="45" t="s">
        <v>5282</v>
      </c>
    </row>
    <row r="4051" spans="1:10" ht="16.5" x14ac:dyDescent="0.25">
      <c r="A4051" s="45" t="s">
        <v>648</v>
      </c>
      <c r="B4051" s="45" t="s">
        <v>181</v>
      </c>
      <c r="C4051" s="45" t="s">
        <v>8894</v>
      </c>
      <c r="D4051" s="45" t="s">
        <v>699</v>
      </c>
      <c r="E4051" s="45" t="s">
        <v>8895</v>
      </c>
      <c r="F4051" s="45" t="s">
        <v>50</v>
      </c>
      <c r="G4051" s="45" t="s">
        <v>754</v>
      </c>
      <c r="H4051" s="45" t="s">
        <v>755</v>
      </c>
      <c r="I4051" s="46">
        <v>0</v>
      </c>
      <c r="J4051" s="45" t="s">
        <v>8896</v>
      </c>
    </row>
    <row r="4052" spans="1:10" ht="16.5" x14ac:dyDescent="0.25">
      <c r="A4052" s="45" t="s">
        <v>808</v>
      </c>
      <c r="B4052" s="45" t="s">
        <v>8897</v>
      </c>
      <c r="C4052" s="45" t="s">
        <v>4120</v>
      </c>
      <c r="D4052" s="45" t="s">
        <v>699</v>
      </c>
      <c r="E4052" s="45" t="s">
        <v>8898</v>
      </c>
      <c r="F4052" s="45" t="s">
        <v>38</v>
      </c>
      <c r="G4052" s="45" t="s">
        <v>646</v>
      </c>
      <c r="H4052" s="45" t="s">
        <v>812</v>
      </c>
      <c r="I4052" s="46">
        <v>0</v>
      </c>
      <c r="J4052" s="45"/>
    </row>
    <row r="4053" spans="1:10" ht="16.5" x14ac:dyDescent="0.25">
      <c r="A4053" s="45" t="s">
        <v>808</v>
      </c>
      <c r="B4053" s="45" t="s">
        <v>8897</v>
      </c>
      <c r="C4053" s="45" t="s">
        <v>4120</v>
      </c>
      <c r="D4053" s="45" t="s">
        <v>813</v>
      </c>
      <c r="E4053" s="45" t="s">
        <v>8898</v>
      </c>
      <c r="F4053" s="45" t="s">
        <v>38</v>
      </c>
      <c r="G4053" s="45" t="s">
        <v>646</v>
      </c>
      <c r="H4053" s="45" t="s">
        <v>713</v>
      </c>
      <c r="I4053" s="46">
        <v>0</v>
      </c>
      <c r="J4053" s="45"/>
    </row>
    <row r="4054" spans="1:10" ht="16.5" x14ac:dyDescent="0.25">
      <c r="A4054" s="45" t="s">
        <v>631</v>
      </c>
      <c r="B4054" s="45" t="s">
        <v>8899</v>
      </c>
      <c r="C4054" s="45" t="s">
        <v>8900</v>
      </c>
      <c r="D4054" s="45" t="s">
        <v>634</v>
      </c>
      <c r="E4054" s="45" t="s">
        <v>8901</v>
      </c>
      <c r="F4054" s="45" t="s">
        <v>38</v>
      </c>
      <c r="G4054" s="45" t="s">
        <v>636</v>
      </c>
      <c r="H4054" s="45" t="s">
        <v>3512</v>
      </c>
      <c r="I4054" s="46">
        <v>1</v>
      </c>
      <c r="J4054" s="45"/>
    </row>
    <row r="4055" spans="1:10" ht="16.5" x14ac:dyDescent="0.25">
      <c r="A4055" s="45" t="s">
        <v>631</v>
      </c>
      <c r="B4055" s="45" t="s">
        <v>8899</v>
      </c>
      <c r="C4055" s="45" t="s">
        <v>8900</v>
      </c>
      <c r="D4055" s="45" t="s">
        <v>634</v>
      </c>
      <c r="E4055" s="45" t="s">
        <v>8901</v>
      </c>
      <c r="F4055" s="45" t="s">
        <v>38</v>
      </c>
      <c r="G4055" s="45" t="s">
        <v>636</v>
      </c>
      <c r="H4055" s="45" t="s">
        <v>5827</v>
      </c>
      <c r="I4055" s="46">
        <v>1</v>
      </c>
      <c r="J4055" s="45"/>
    </row>
    <row r="4056" spans="1:10" ht="16.5" x14ac:dyDescent="0.25">
      <c r="A4056" s="45" t="s">
        <v>631</v>
      </c>
      <c r="B4056" s="45" t="s">
        <v>8902</v>
      </c>
      <c r="C4056" s="45" t="s">
        <v>8903</v>
      </c>
      <c r="D4056" s="45" t="s">
        <v>699</v>
      </c>
      <c r="E4056" s="45" t="s">
        <v>8904</v>
      </c>
      <c r="F4056" s="45" t="s">
        <v>104</v>
      </c>
      <c r="G4056" s="45" t="s">
        <v>646</v>
      </c>
      <c r="H4056" s="45" t="s">
        <v>713</v>
      </c>
      <c r="I4056" s="46">
        <v>0</v>
      </c>
      <c r="J4056" s="45"/>
    </row>
    <row r="4057" spans="1:10" ht="16.5" x14ac:dyDescent="0.25">
      <c r="A4057" s="45" t="s">
        <v>631</v>
      </c>
      <c r="B4057" s="45" t="s">
        <v>8905</v>
      </c>
      <c r="C4057" s="45" t="s">
        <v>1533</v>
      </c>
      <c r="D4057" s="45" t="s">
        <v>634</v>
      </c>
      <c r="E4057" s="45" t="s">
        <v>8906</v>
      </c>
      <c r="F4057" s="45" t="s">
        <v>38</v>
      </c>
      <c r="G4057" s="45" t="s">
        <v>636</v>
      </c>
      <c r="H4057" s="45" t="s">
        <v>2171</v>
      </c>
      <c r="I4057" s="46">
        <v>3</v>
      </c>
      <c r="J4057" s="45"/>
    </row>
    <row r="4058" spans="1:10" ht="16.5" x14ac:dyDescent="0.25">
      <c r="A4058" s="45" t="s">
        <v>648</v>
      </c>
      <c r="B4058" s="45" t="s">
        <v>423</v>
      </c>
      <c r="C4058" s="45" t="s">
        <v>8907</v>
      </c>
      <c r="D4058" s="45" t="s">
        <v>699</v>
      </c>
      <c r="E4058" s="45" t="s">
        <v>8908</v>
      </c>
      <c r="F4058" s="45" t="s">
        <v>42</v>
      </c>
      <c r="G4058" s="45" t="s">
        <v>683</v>
      </c>
      <c r="H4058" s="45" t="s">
        <v>701</v>
      </c>
      <c r="I4058" s="46">
        <v>0</v>
      </c>
      <c r="J4058" s="45" t="s">
        <v>1571</v>
      </c>
    </row>
    <row r="4059" spans="1:10" ht="16.5" x14ac:dyDescent="0.25">
      <c r="A4059" s="45" t="s">
        <v>648</v>
      </c>
      <c r="B4059" s="45" t="s">
        <v>423</v>
      </c>
      <c r="C4059" s="45" t="s">
        <v>8907</v>
      </c>
      <c r="D4059" s="45" t="s">
        <v>699</v>
      </c>
      <c r="E4059" s="45" t="s">
        <v>8908</v>
      </c>
      <c r="F4059" s="45" t="s">
        <v>42</v>
      </c>
      <c r="G4059" s="45" t="s">
        <v>683</v>
      </c>
      <c r="H4059" s="45" t="s">
        <v>8909</v>
      </c>
      <c r="I4059" s="46">
        <v>0</v>
      </c>
      <c r="J4059" s="45" t="s">
        <v>1571</v>
      </c>
    </row>
    <row r="4060" spans="1:10" ht="16.5" x14ac:dyDescent="0.25">
      <c r="A4060" s="45" t="s">
        <v>648</v>
      </c>
      <c r="B4060" s="45" t="s">
        <v>423</v>
      </c>
      <c r="C4060" s="45" t="s">
        <v>8907</v>
      </c>
      <c r="D4060" s="45" t="s">
        <v>634</v>
      </c>
      <c r="E4060" s="45" t="s">
        <v>8908</v>
      </c>
      <c r="F4060" s="45" t="s">
        <v>42</v>
      </c>
      <c r="G4060" s="45" t="s">
        <v>683</v>
      </c>
      <c r="H4060" s="45" t="s">
        <v>8909</v>
      </c>
      <c r="I4060" s="46">
        <v>0</v>
      </c>
      <c r="J4060" s="45" t="s">
        <v>8910</v>
      </c>
    </row>
    <row r="4061" spans="1:10" ht="16.5" x14ac:dyDescent="0.25">
      <c r="A4061" s="45" t="s">
        <v>648</v>
      </c>
      <c r="B4061" s="45" t="s">
        <v>423</v>
      </c>
      <c r="C4061" s="45" t="s">
        <v>8907</v>
      </c>
      <c r="D4061" s="45" t="s">
        <v>699</v>
      </c>
      <c r="E4061" s="45" t="s">
        <v>8908</v>
      </c>
      <c r="F4061" s="45" t="s">
        <v>42</v>
      </c>
      <c r="G4061" s="45" t="s">
        <v>683</v>
      </c>
      <c r="H4061" s="45" t="s">
        <v>8911</v>
      </c>
      <c r="I4061" s="46">
        <v>8</v>
      </c>
      <c r="J4061" s="45" t="s">
        <v>1571</v>
      </c>
    </row>
    <row r="4062" spans="1:10" ht="16.5" x14ac:dyDescent="0.25">
      <c r="A4062" s="45" t="s">
        <v>631</v>
      </c>
      <c r="B4062" s="45" t="s">
        <v>8912</v>
      </c>
      <c r="C4062" s="45" t="s">
        <v>8913</v>
      </c>
      <c r="D4062" s="45" t="s">
        <v>699</v>
      </c>
      <c r="E4062" s="45" t="s">
        <v>8914</v>
      </c>
      <c r="F4062" s="45" t="s">
        <v>50</v>
      </c>
      <c r="G4062" s="45" t="s">
        <v>683</v>
      </c>
      <c r="H4062" s="45" t="s">
        <v>701</v>
      </c>
      <c r="I4062" s="46">
        <v>0</v>
      </c>
      <c r="J4062" s="45"/>
    </row>
    <row r="4063" spans="1:10" ht="16.5" x14ac:dyDescent="0.25">
      <c r="A4063" s="45" t="s">
        <v>631</v>
      </c>
      <c r="B4063" s="45" t="s">
        <v>8912</v>
      </c>
      <c r="C4063" s="45" t="s">
        <v>8913</v>
      </c>
      <c r="D4063" s="45" t="s">
        <v>699</v>
      </c>
      <c r="E4063" s="45" t="s">
        <v>8914</v>
      </c>
      <c r="F4063" s="45" t="s">
        <v>50</v>
      </c>
      <c r="G4063" s="45" t="s">
        <v>683</v>
      </c>
      <c r="H4063" s="45" t="s">
        <v>3219</v>
      </c>
      <c r="I4063" s="46">
        <v>6</v>
      </c>
      <c r="J4063" s="45"/>
    </row>
    <row r="4064" spans="1:10" ht="16.5" x14ac:dyDescent="0.25">
      <c r="A4064" s="45" t="s">
        <v>631</v>
      </c>
      <c r="B4064" s="45" t="s">
        <v>8915</v>
      </c>
      <c r="C4064" s="45" t="s">
        <v>8916</v>
      </c>
      <c r="D4064" s="45" t="s">
        <v>634</v>
      </c>
      <c r="E4064" s="45" t="s">
        <v>8917</v>
      </c>
      <c r="F4064" s="45" t="s">
        <v>38</v>
      </c>
      <c r="G4064" s="45" t="s">
        <v>674</v>
      </c>
      <c r="H4064" s="45" t="s">
        <v>881</v>
      </c>
      <c r="I4064" s="46">
        <v>1</v>
      </c>
      <c r="J4064" s="45"/>
    </row>
    <row r="4065" spans="1:10" ht="16.5" x14ac:dyDescent="0.25">
      <c r="A4065" s="45" t="s">
        <v>631</v>
      </c>
      <c r="B4065" s="45" t="s">
        <v>8918</v>
      </c>
      <c r="C4065" s="45" t="s">
        <v>8919</v>
      </c>
      <c r="D4065" s="45" t="s">
        <v>634</v>
      </c>
      <c r="E4065" s="45" t="s">
        <v>8920</v>
      </c>
      <c r="F4065" s="45" t="s">
        <v>50</v>
      </c>
      <c r="G4065" s="45" t="s">
        <v>636</v>
      </c>
      <c r="H4065" s="45" t="s">
        <v>8921</v>
      </c>
      <c r="I4065" s="46">
        <v>1</v>
      </c>
      <c r="J4065" s="45"/>
    </row>
    <row r="4066" spans="1:10" ht="16.5" x14ac:dyDescent="0.25">
      <c r="A4066" s="45" t="s">
        <v>631</v>
      </c>
      <c r="B4066" s="45" t="s">
        <v>8922</v>
      </c>
      <c r="C4066" s="45" t="s">
        <v>1449</v>
      </c>
      <c r="D4066" s="45" t="s">
        <v>634</v>
      </c>
      <c r="E4066" s="45" t="s">
        <v>8923</v>
      </c>
      <c r="F4066" s="45" t="s">
        <v>38</v>
      </c>
      <c r="G4066" s="45" t="s">
        <v>659</v>
      </c>
      <c r="H4066" s="45" t="s">
        <v>1451</v>
      </c>
      <c r="I4066" s="46">
        <v>1</v>
      </c>
      <c r="J4066" s="45"/>
    </row>
    <row r="4067" spans="1:10" ht="16.5" x14ac:dyDescent="0.25">
      <c r="A4067" s="45" t="s">
        <v>631</v>
      </c>
      <c r="B4067" s="45" t="s">
        <v>8924</v>
      </c>
      <c r="C4067" s="45" t="s">
        <v>8925</v>
      </c>
      <c r="D4067" s="45" t="s">
        <v>634</v>
      </c>
      <c r="E4067" s="45" t="s">
        <v>8926</v>
      </c>
      <c r="F4067" s="45" t="s">
        <v>50</v>
      </c>
      <c r="G4067" s="45" t="s">
        <v>674</v>
      </c>
      <c r="H4067" s="45" t="s">
        <v>8927</v>
      </c>
      <c r="I4067" s="46">
        <v>1</v>
      </c>
      <c r="J4067" s="45"/>
    </row>
    <row r="4068" spans="1:10" ht="16.5" x14ac:dyDescent="0.25">
      <c r="A4068" s="45" t="s">
        <v>631</v>
      </c>
      <c r="B4068" s="45" t="s">
        <v>8928</v>
      </c>
      <c r="C4068" s="45" t="s">
        <v>6380</v>
      </c>
      <c r="D4068" s="45" t="s">
        <v>634</v>
      </c>
      <c r="E4068" s="45" t="s">
        <v>8929</v>
      </c>
      <c r="F4068" s="45" t="s">
        <v>38</v>
      </c>
      <c r="G4068" s="45" t="s">
        <v>636</v>
      </c>
      <c r="H4068" s="45" t="s">
        <v>6382</v>
      </c>
      <c r="I4068" s="46">
        <v>1</v>
      </c>
      <c r="J4068" s="45"/>
    </row>
    <row r="4069" spans="1:10" ht="16.5" x14ac:dyDescent="0.25">
      <c r="A4069" s="45" t="s">
        <v>631</v>
      </c>
      <c r="B4069" s="45" t="s">
        <v>8930</v>
      </c>
      <c r="C4069" s="45" t="s">
        <v>8931</v>
      </c>
      <c r="D4069" s="45" t="s">
        <v>699</v>
      </c>
      <c r="E4069" s="45" t="s">
        <v>8932</v>
      </c>
      <c r="F4069" s="45" t="s">
        <v>50</v>
      </c>
      <c r="G4069" s="45" t="s">
        <v>663</v>
      </c>
      <c r="H4069" s="45" t="s">
        <v>2296</v>
      </c>
      <c r="I4069" s="46">
        <v>2</v>
      </c>
      <c r="J4069" s="45"/>
    </row>
    <row r="4070" spans="1:10" ht="16.5" x14ac:dyDescent="0.25">
      <c r="A4070" s="45" t="s">
        <v>631</v>
      </c>
      <c r="B4070" s="45" t="s">
        <v>8930</v>
      </c>
      <c r="C4070" s="45" t="s">
        <v>8931</v>
      </c>
      <c r="D4070" s="45" t="s">
        <v>699</v>
      </c>
      <c r="E4070" s="45" t="s">
        <v>8932</v>
      </c>
      <c r="F4070" s="45" t="s">
        <v>50</v>
      </c>
      <c r="G4070" s="45" t="s">
        <v>646</v>
      </c>
      <c r="H4070" s="45" t="s">
        <v>2297</v>
      </c>
      <c r="I4070" s="46">
        <v>0</v>
      </c>
      <c r="J4070" s="45"/>
    </row>
    <row r="4071" spans="1:10" ht="16.5" x14ac:dyDescent="0.25">
      <c r="A4071" s="45" t="s">
        <v>631</v>
      </c>
      <c r="B4071" s="45" t="s">
        <v>8930</v>
      </c>
      <c r="C4071" s="45" t="s">
        <v>8931</v>
      </c>
      <c r="D4071" s="45" t="s">
        <v>699</v>
      </c>
      <c r="E4071" s="45" t="s">
        <v>8932</v>
      </c>
      <c r="F4071" s="45" t="s">
        <v>50</v>
      </c>
      <c r="G4071" s="45" t="s">
        <v>683</v>
      </c>
      <c r="H4071" s="45" t="s">
        <v>8028</v>
      </c>
      <c r="I4071" s="46">
        <v>7</v>
      </c>
      <c r="J4071" s="45"/>
    </row>
    <row r="4072" spans="1:10" ht="16.5" x14ac:dyDescent="0.25">
      <c r="A4072" s="45" t="s">
        <v>631</v>
      </c>
      <c r="B4072" s="45" t="s">
        <v>8930</v>
      </c>
      <c r="C4072" s="45" t="s">
        <v>8931</v>
      </c>
      <c r="D4072" s="45" t="s">
        <v>699</v>
      </c>
      <c r="E4072" s="45" t="s">
        <v>8932</v>
      </c>
      <c r="F4072" s="45" t="s">
        <v>50</v>
      </c>
      <c r="G4072" s="45" t="s">
        <v>683</v>
      </c>
      <c r="H4072" s="45" t="s">
        <v>701</v>
      </c>
      <c r="I4072" s="46">
        <v>0</v>
      </c>
      <c r="J4072" s="45"/>
    </row>
    <row r="4073" spans="1:10" ht="16.5" x14ac:dyDescent="0.25">
      <c r="A4073" s="45" t="s">
        <v>631</v>
      </c>
      <c r="B4073" s="45" t="s">
        <v>8930</v>
      </c>
      <c r="C4073" s="45" t="s">
        <v>8931</v>
      </c>
      <c r="D4073" s="45" t="s">
        <v>699</v>
      </c>
      <c r="E4073" s="45" t="s">
        <v>8932</v>
      </c>
      <c r="F4073" s="45" t="s">
        <v>50</v>
      </c>
      <c r="G4073" s="45" t="s">
        <v>683</v>
      </c>
      <c r="H4073" s="45" t="s">
        <v>701</v>
      </c>
      <c r="I4073" s="46">
        <v>0</v>
      </c>
      <c r="J4073" s="45"/>
    </row>
    <row r="4074" spans="1:10" ht="16.5" x14ac:dyDescent="0.25">
      <c r="A4074" s="45" t="s">
        <v>631</v>
      </c>
      <c r="B4074" s="45" t="s">
        <v>8930</v>
      </c>
      <c r="C4074" s="45" t="s">
        <v>8931</v>
      </c>
      <c r="D4074" s="45" t="s">
        <v>699</v>
      </c>
      <c r="E4074" s="45" t="s">
        <v>8932</v>
      </c>
      <c r="F4074" s="45" t="s">
        <v>50</v>
      </c>
      <c r="G4074" s="45" t="s">
        <v>636</v>
      </c>
      <c r="H4074" s="45" t="s">
        <v>1723</v>
      </c>
      <c r="I4074" s="46">
        <v>0</v>
      </c>
      <c r="J4074" s="45"/>
    </row>
    <row r="4075" spans="1:10" ht="16.5" x14ac:dyDescent="0.25">
      <c r="A4075" s="45" t="s">
        <v>808</v>
      </c>
      <c r="B4075" s="45" t="s">
        <v>8933</v>
      </c>
      <c r="C4075" s="45" t="s">
        <v>4673</v>
      </c>
      <c r="D4075" s="45" t="s">
        <v>634</v>
      </c>
      <c r="E4075" s="45" t="s">
        <v>4674</v>
      </c>
      <c r="F4075" s="45" t="s">
        <v>473</v>
      </c>
      <c r="G4075" s="45" t="s">
        <v>659</v>
      </c>
      <c r="H4075" s="45" t="s">
        <v>948</v>
      </c>
      <c r="I4075" s="46">
        <v>0</v>
      </c>
      <c r="J4075" s="45"/>
    </row>
    <row r="4076" spans="1:10" ht="16.5" x14ac:dyDescent="0.25">
      <c r="A4076" s="45" t="s">
        <v>808</v>
      </c>
      <c r="B4076" s="45" t="s">
        <v>8933</v>
      </c>
      <c r="C4076" s="45" t="s">
        <v>4673</v>
      </c>
      <c r="D4076" s="45" t="s">
        <v>634</v>
      </c>
      <c r="E4076" s="45" t="s">
        <v>4674</v>
      </c>
      <c r="F4076" s="45" t="s">
        <v>473</v>
      </c>
      <c r="G4076" s="45" t="s">
        <v>659</v>
      </c>
      <c r="H4076" s="45" t="s">
        <v>3744</v>
      </c>
      <c r="I4076" s="46">
        <v>0</v>
      </c>
      <c r="J4076" s="45"/>
    </row>
    <row r="4077" spans="1:10" ht="16.5" x14ac:dyDescent="0.25">
      <c r="A4077" s="45" t="s">
        <v>631</v>
      </c>
      <c r="B4077" s="45" t="s">
        <v>8934</v>
      </c>
      <c r="C4077" s="45" t="s">
        <v>8935</v>
      </c>
      <c r="D4077" s="45" t="s">
        <v>813</v>
      </c>
      <c r="E4077" s="45" t="s">
        <v>8936</v>
      </c>
      <c r="F4077" s="45" t="s">
        <v>38</v>
      </c>
      <c r="G4077" s="45" t="s">
        <v>659</v>
      </c>
      <c r="H4077" s="45" t="s">
        <v>1843</v>
      </c>
      <c r="I4077" s="46">
        <v>2</v>
      </c>
      <c r="J4077" s="45"/>
    </row>
    <row r="4078" spans="1:10" ht="16.5" x14ac:dyDescent="0.25">
      <c r="A4078" s="45" t="s">
        <v>631</v>
      </c>
      <c r="B4078" s="45" t="s">
        <v>8934</v>
      </c>
      <c r="C4078" s="45" t="s">
        <v>8935</v>
      </c>
      <c r="D4078" s="45" t="s">
        <v>813</v>
      </c>
      <c r="E4078" s="45" t="s">
        <v>8936</v>
      </c>
      <c r="F4078" s="45" t="s">
        <v>38</v>
      </c>
      <c r="G4078" s="45" t="s">
        <v>646</v>
      </c>
      <c r="H4078" s="45" t="s">
        <v>1844</v>
      </c>
      <c r="I4078" s="46">
        <v>2</v>
      </c>
      <c r="J4078" s="45"/>
    </row>
    <row r="4079" spans="1:10" ht="16.5" x14ac:dyDescent="0.25">
      <c r="A4079" s="45" t="s">
        <v>631</v>
      </c>
      <c r="B4079" s="45" t="s">
        <v>8937</v>
      </c>
      <c r="C4079" s="45" t="s">
        <v>8938</v>
      </c>
      <c r="D4079" s="45" t="s">
        <v>634</v>
      </c>
      <c r="E4079" s="45" t="s">
        <v>8939</v>
      </c>
      <c r="F4079" s="45" t="s">
        <v>38</v>
      </c>
      <c r="G4079" s="45" t="s">
        <v>674</v>
      </c>
      <c r="H4079" s="45" t="s">
        <v>3016</v>
      </c>
      <c r="I4079" s="46">
        <v>4</v>
      </c>
      <c r="J4079" s="45"/>
    </row>
    <row r="4080" spans="1:10" ht="16.5" x14ac:dyDescent="0.25">
      <c r="A4080" s="45" t="s">
        <v>631</v>
      </c>
      <c r="B4080" s="45" t="s">
        <v>8940</v>
      </c>
      <c r="C4080" s="45" t="s">
        <v>8941</v>
      </c>
      <c r="D4080" s="45" t="s">
        <v>634</v>
      </c>
      <c r="E4080" s="45" t="s">
        <v>8942</v>
      </c>
      <c r="F4080" s="45" t="s">
        <v>50</v>
      </c>
      <c r="G4080" s="45" t="s">
        <v>636</v>
      </c>
      <c r="H4080" s="45" t="s">
        <v>3805</v>
      </c>
      <c r="I4080" s="46">
        <v>1</v>
      </c>
      <c r="J4080" s="45"/>
    </row>
    <row r="4081" spans="1:10" ht="16.5" x14ac:dyDescent="0.25">
      <c r="A4081" s="45" t="s">
        <v>631</v>
      </c>
      <c r="B4081" s="45" t="s">
        <v>8943</v>
      </c>
      <c r="C4081" s="45" t="s">
        <v>2105</v>
      </c>
      <c r="D4081" s="45" t="s">
        <v>634</v>
      </c>
      <c r="E4081" s="45" t="s">
        <v>8944</v>
      </c>
      <c r="F4081" s="45" t="s">
        <v>38</v>
      </c>
      <c r="G4081" s="45" t="s">
        <v>646</v>
      </c>
      <c r="H4081" s="45" t="s">
        <v>897</v>
      </c>
      <c r="I4081" s="46">
        <v>1</v>
      </c>
      <c r="J4081" s="45"/>
    </row>
    <row r="4082" spans="1:10" ht="16.5" x14ac:dyDescent="0.25">
      <c r="A4082" s="45" t="s">
        <v>631</v>
      </c>
      <c r="B4082" s="45" t="s">
        <v>8945</v>
      </c>
      <c r="C4082" s="45" t="s">
        <v>8946</v>
      </c>
      <c r="D4082" s="45" t="s">
        <v>634</v>
      </c>
      <c r="E4082" s="45" t="s">
        <v>8947</v>
      </c>
      <c r="F4082" s="45" t="s">
        <v>38</v>
      </c>
      <c r="G4082" s="45" t="s">
        <v>674</v>
      </c>
      <c r="H4082" s="45" t="s">
        <v>1678</v>
      </c>
      <c r="I4082" s="46">
        <v>1</v>
      </c>
      <c r="J4082" s="45"/>
    </row>
    <row r="4083" spans="1:10" ht="16.5" x14ac:dyDescent="0.25">
      <c r="A4083" s="45" t="s">
        <v>631</v>
      </c>
      <c r="B4083" s="45" t="s">
        <v>8948</v>
      </c>
      <c r="C4083" s="45" t="s">
        <v>8949</v>
      </c>
      <c r="D4083" s="45" t="s">
        <v>634</v>
      </c>
      <c r="E4083" s="45" t="s">
        <v>8950</v>
      </c>
      <c r="F4083" s="45" t="s">
        <v>50</v>
      </c>
      <c r="G4083" s="45" t="s">
        <v>855</v>
      </c>
      <c r="H4083" s="45" t="s">
        <v>6771</v>
      </c>
      <c r="I4083" s="46">
        <v>0</v>
      </c>
      <c r="J4083" s="45"/>
    </row>
    <row r="4084" spans="1:10" ht="16.5" x14ac:dyDescent="0.25">
      <c r="A4084" s="45" t="s">
        <v>655</v>
      </c>
      <c r="B4084" s="45" t="s">
        <v>8951</v>
      </c>
      <c r="C4084" s="45" t="s">
        <v>8952</v>
      </c>
      <c r="D4084" s="45" t="s">
        <v>634</v>
      </c>
      <c r="E4084" s="45" t="s">
        <v>8953</v>
      </c>
      <c r="F4084" s="45" t="s">
        <v>38</v>
      </c>
      <c r="G4084" s="45" t="s">
        <v>646</v>
      </c>
      <c r="H4084" s="45" t="s">
        <v>981</v>
      </c>
      <c r="I4084" s="46">
        <v>0</v>
      </c>
      <c r="J4084" s="45"/>
    </row>
    <row r="4085" spans="1:10" ht="16.5" x14ac:dyDescent="0.25">
      <c r="A4085" s="45" t="s">
        <v>655</v>
      </c>
      <c r="B4085" s="45" t="s">
        <v>8951</v>
      </c>
      <c r="C4085" s="45" t="s">
        <v>8952</v>
      </c>
      <c r="D4085" s="45" t="s">
        <v>634</v>
      </c>
      <c r="E4085" s="45" t="s">
        <v>8953</v>
      </c>
      <c r="F4085" s="45" t="s">
        <v>38</v>
      </c>
      <c r="G4085" s="45" t="s">
        <v>665</v>
      </c>
      <c r="H4085" s="45" t="s">
        <v>982</v>
      </c>
      <c r="I4085" s="46">
        <v>1</v>
      </c>
      <c r="J4085" s="45"/>
    </row>
    <row r="4086" spans="1:10" ht="16.5" x14ac:dyDescent="0.25">
      <c r="A4086" s="45" t="s">
        <v>655</v>
      </c>
      <c r="B4086" s="45" t="s">
        <v>8951</v>
      </c>
      <c r="C4086" s="45" t="s">
        <v>8952</v>
      </c>
      <c r="D4086" s="45" t="s">
        <v>634</v>
      </c>
      <c r="E4086" s="45" t="s">
        <v>8953</v>
      </c>
      <c r="F4086" s="45" t="s">
        <v>38</v>
      </c>
      <c r="G4086" s="45" t="s">
        <v>667</v>
      </c>
      <c r="H4086" s="45" t="s">
        <v>983</v>
      </c>
      <c r="I4086" s="46">
        <v>0</v>
      </c>
      <c r="J4086" s="45"/>
    </row>
    <row r="4087" spans="1:10" ht="16.5" x14ac:dyDescent="0.25">
      <c r="A4087" s="45" t="s">
        <v>631</v>
      </c>
      <c r="B4087" s="45" t="s">
        <v>8954</v>
      </c>
      <c r="C4087" s="45" t="s">
        <v>1744</v>
      </c>
      <c r="D4087" s="45" t="s">
        <v>634</v>
      </c>
      <c r="E4087" s="45" t="s">
        <v>8955</v>
      </c>
      <c r="F4087" s="45" t="s">
        <v>38</v>
      </c>
      <c r="G4087" s="45" t="s">
        <v>738</v>
      </c>
      <c r="H4087" s="45" t="s">
        <v>1394</v>
      </c>
      <c r="I4087" s="46">
        <v>1</v>
      </c>
      <c r="J4087" s="45"/>
    </row>
    <row r="4088" spans="1:10" ht="16.5" x14ac:dyDescent="0.25">
      <c r="A4088" s="45" t="s">
        <v>631</v>
      </c>
      <c r="B4088" s="45" t="s">
        <v>8954</v>
      </c>
      <c r="C4088" s="45" t="s">
        <v>1744</v>
      </c>
      <c r="D4088" s="45" t="s">
        <v>634</v>
      </c>
      <c r="E4088" s="45" t="s">
        <v>8955</v>
      </c>
      <c r="F4088" s="45" t="s">
        <v>38</v>
      </c>
      <c r="G4088" s="45" t="s">
        <v>738</v>
      </c>
      <c r="H4088" s="45" t="s">
        <v>1395</v>
      </c>
      <c r="I4088" s="46">
        <v>1</v>
      </c>
      <c r="J4088" s="45"/>
    </row>
    <row r="4089" spans="1:10" ht="16.5" x14ac:dyDescent="0.25">
      <c r="A4089" s="45" t="s">
        <v>631</v>
      </c>
      <c r="B4089" s="45" t="s">
        <v>8956</v>
      </c>
      <c r="C4089" s="45" t="s">
        <v>8957</v>
      </c>
      <c r="D4089" s="45" t="s">
        <v>634</v>
      </c>
      <c r="E4089" s="45" t="s">
        <v>8958</v>
      </c>
      <c r="F4089" s="45" t="s">
        <v>473</v>
      </c>
      <c r="G4089" s="45" t="s">
        <v>748</v>
      </c>
      <c r="H4089" s="45" t="s">
        <v>8767</v>
      </c>
      <c r="I4089" s="46">
        <v>0</v>
      </c>
      <c r="J4089" s="45"/>
    </row>
    <row r="4090" spans="1:10" ht="16.5" x14ac:dyDescent="0.25">
      <c r="A4090" s="45" t="s">
        <v>631</v>
      </c>
      <c r="B4090" s="45" t="s">
        <v>8956</v>
      </c>
      <c r="C4090" s="45" t="s">
        <v>8957</v>
      </c>
      <c r="D4090" s="45" t="s">
        <v>634</v>
      </c>
      <c r="E4090" s="45" t="s">
        <v>8958</v>
      </c>
      <c r="F4090" s="45" t="s">
        <v>473</v>
      </c>
      <c r="G4090" s="45" t="s">
        <v>748</v>
      </c>
      <c r="H4090" s="45" t="s">
        <v>2353</v>
      </c>
      <c r="I4090" s="46">
        <v>0</v>
      </c>
      <c r="J4090" s="45"/>
    </row>
    <row r="4091" spans="1:10" ht="16.5" x14ac:dyDescent="0.25">
      <c r="A4091" s="45" t="s">
        <v>631</v>
      </c>
      <c r="B4091" s="45" t="s">
        <v>8959</v>
      </c>
      <c r="C4091" s="45" t="s">
        <v>8960</v>
      </c>
      <c r="D4091" s="45" t="s">
        <v>634</v>
      </c>
      <c r="E4091" s="45" t="s">
        <v>951</v>
      </c>
      <c r="F4091" s="45" t="s">
        <v>38</v>
      </c>
      <c r="G4091" s="45" t="s">
        <v>646</v>
      </c>
      <c r="H4091" s="45" t="s">
        <v>726</v>
      </c>
      <c r="I4091" s="46">
        <v>10</v>
      </c>
      <c r="J4091" s="45"/>
    </row>
    <row r="4092" spans="1:10" ht="16.5" x14ac:dyDescent="0.25">
      <c r="A4092" s="45" t="s">
        <v>631</v>
      </c>
      <c r="B4092" s="45" t="s">
        <v>8959</v>
      </c>
      <c r="C4092" s="45" t="s">
        <v>8960</v>
      </c>
      <c r="D4092" s="45" t="s">
        <v>634</v>
      </c>
      <c r="E4092" s="45" t="s">
        <v>951</v>
      </c>
      <c r="F4092" s="45" t="s">
        <v>38</v>
      </c>
      <c r="G4092" s="45" t="s">
        <v>665</v>
      </c>
      <c r="H4092" s="45" t="s">
        <v>952</v>
      </c>
      <c r="I4092" s="46">
        <v>10</v>
      </c>
      <c r="J4092" s="45"/>
    </row>
    <row r="4093" spans="1:10" ht="16.5" x14ac:dyDescent="0.25">
      <c r="A4093" s="45" t="s">
        <v>631</v>
      </c>
      <c r="B4093" s="45" t="s">
        <v>8961</v>
      </c>
      <c r="C4093" s="45" t="s">
        <v>8962</v>
      </c>
      <c r="D4093" s="45" t="s">
        <v>634</v>
      </c>
      <c r="E4093" s="45" t="s">
        <v>8963</v>
      </c>
      <c r="F4093" s="45" t="s">
        <v>50</v>
      </c>
      <c r="G4093" s="45" t="s">
        <v>855</v>
      </c>
      <c r="H4093" s="45" t="s">
        <v>1459</v>
      </c>
      <c r="I4093" s="46">
        <v>1</v>
      </c>
      <c r="J4093" s="45"/>
    </row>
    <row r="4094" spans="1:10" ht="16.5" x14ac:dyDescent="0.25">
      <c r="A4094" s="45" t="s">
        <v>631</v>
      </c>
      <c r="B4094" s="45" t="s">
        <v>8964</v>
      </c>
      <c r="C4094" s="45" t="s">
        <v>8965</v>
      </c>
      <c r="D4094" s="45" t="s">
        <v>634</v>
      </c>
      <c r="E4094" s="45" t="s">
        <v>8966</v>
      </c>
      <c r="F4094" s="45" t="s">
        <v>38</v>
      </c>
      <c r="G4094" s="45" t="s">
        <v>646</v>
      </c>
      <c r="H4094" s="45" t="s">
        <v>679</v>
      </c>
      <c r="I4094" s="46">
        <v>1</v>
      </c>
      <c r="J4094" s="45"/>
    </row>
    <row r="4095" spans="1:10" ht="16.5" x14ac:dyDescent="0.25">
      <c r="A4095" s="45" t="s">
        <v>631</v>
      </c>
      <c r="B4095" s="45" t="s">
        <v>8967</v>
      </c>
      <c r="C4095" s="45" t="s">
        <v>8968</v>
      </c>
      <c r="D4095" s="45" t="s">
        <v>634</v>
      </c>
      <c r="E4095" s="45" t="s">
        <v>8969</v>
      </c>
      <c r="F4095" s="45" t="s">
        <v>473</v>
      </c>
      <c r="G4095" s="45" t="s">
        <v>674</v>
      </c>
      <c r="H4095" s="45" t="s">
        <v>3016</v>
      </c>
      <c r="I4095" s="46">
        <v>4</v>
      </c>
      <c r="J4095" s="45"/>
    </row>
    <row r="4096" spans="1:10" ht="16.5" x14ac:dyDescent="0.25">
      <c r="A4096" s="45" t="s">
        <v>631</v>
      </c>
      <c r="B4096" s="45" t="s">
        <v>8970</v>
      </c>
      <c r="C4096" s="45" t="s">
        <v>1222</v>
      </c>
      <c r="D4096" s="45" t="s">
        <v>634</v>
      </c>
      <c r="E4096" s="45" t="s">
        <v>8971</v>
      </c>
      <c r="F4096" s="45" t="s">
        <v>38</v>
      </c>
      <c r="G4096" s="45" t="s">
        <v>667</v>
      </c>
      <c r="H4096" s="45" t="s">
        <v>668</v>
      </c>
      <c r="I4096" s="46">
        <v>2</v>
      </c>
      <c r="J4096" s="45"/>
    </row>
    <row r="4097" spans="1:10" ht="16.5" x14ac:dyDescent="0.25">
      <c r="A4097" s="45" t="s">
        <v>631</v>
      </c>
      <c r="B4097" s="45" t="s">
        <v>8972</v>
      </c>
      <c r="C4097" s="45" t="s">
        <v>8973</v>
      </c>
      <c r="D4097" s="45" t="s">
        <v>634</v>
      </c>
      <c r="E4097" s="45" t="s">
        <v>8974</v>
      </c>
      <c r="F4097" s="45" t="s">
        <v>38</v>
      </c>
      <c r="G4097" s="45" t="s">
        <v>636</v>
      </c>
      <c r="H4097" s="45" t="s">
        <v>2512</v>
      </c>
      <c r="I4097" s="46">
        <v>1</v>
      </c>
      <c r="J4097" s="45"/>
    </row>
    <row r="4098" spans="1:10" ht="16.5" x14ac:dyDescent="0.25">
      <c r="A4098" s="45" t="s">
        <v>631</v>
      </c>
      <c r="B4098" s="45" t="s">
        <v>8975</v>
      </c>
      <c r="C4098" s="45" t="s">
        <v>8976</v>
      </c>
      <c r="D4098" s="45" t="s">
        <v>634</v>
      </c>
      <c r="E4098" s="45" t="s">
        <v>8977</v>
      </c>
      <c r="F4098" s="45" t="s">
        <v>473</v>
      </c>
      <c r="G4098" s="45" t="s">
        <v>663</v>
      </c>
      <c r="H4098" s="45" t="s">
        <v>8978</v>
      </c>
      <c r="I4098" s="46">
        <v>10</v>
      </c>
      <c r="J4098" s="45"/>
    </row>
    <row r="4099" spans="1:10" ht="16.5" x14ac:dyDescent="0.25">
      <c r="A4099" s="45" t="s">
        <v>631</v>
      </c>
      <c r="B4099" s="45" t="s">
        <v>8975</v>
      </c>
      <c r="C4099" s="45" t="s">
        <v>8976</v>
      </c>
      <c r="D4099" s="45" t="s">
        <v>634</v>
      </c>
      <c r="E4099" s="45" t="s">
        <v>8977</v>
      </c>
      <c r="F4099" s="45" t="s">
        <v>473</v>
      </c>
      <c r="G4099" s="45" t="s">
        <v>646</v>
      </c>
      <c r="H4099" s="45" t="s">
        <v>1783</v>
      </c>
      <c r="I4099" s="46">
        <v>0</v>
      </c>
      <c r="J4099" s="45"/>
    </row>
    <row r="4100" spans="1:10" ht="16.5" x14ac:dyDescent="0.25">
      <c r="A4100" s="45" t="s">
        <v>631</v>
      </c>
      <c r="B4100" s="45" t="s">
        <v>8979</v>
      </c>
      <c r="C4100" s="45" t="s">
        <v>8980</v>
      </c>
      <c r="D4100" s="45" t="s">
        <v>634</v>
      </c>
      <c r="E4100" s="45" t="s">
        <v>8981</v>
      </c>
      <c r="F4100" s="45" t="s">
        <v>595</v>
      </c>
      <c r="G4100" s="45" t="s">
        <v>636</v>
      </c>
      <c r="H4100" s="45" t="s">
        <v>1528</v>
      </c>
      <c r="I4100" s="46">
        <v>500</v>
      </c>
      <c r="J4100" s="45"/>
    </row>
    <row r="4101" spans="1:10" ht="16.5" x14ac:dyDescent="0.25">
      <c r="A4101" s="45" t="s">
        <v>631</v>
      </c>
      <c r="B4101" s="45" t="s">
        <v>8982</v>
      </c>
      <c r="C4101" s="45" t="s">
        <v>8983</v>
      </c>
      <c r="D4101" s="45" t="s">
        <v>634</v>
      </c>
      <c r="E4101" s="45" t="s">
        <v>8984</v>
      </c>
      <c r="F4101" s="45" t="s">
        <v>38</v>
      </c>
      <c r="G4101" s="45" t="s">
        <v>674</v>
      </c>
      <c r="H4101" s="45" t="s">
        <v>2710</v>
      </c>
      <c r="I4101" s="46">
        <v>1</v>
      </c>
      <c r="J4101" s="45"/>
    </row>
    <row r="4102" spans="1:10" ht="16.5" x14ac:dyDescent="0.25">
      <c r="A4102" s="45" t="s">
        <v>631</v>
      </c>
      <c r="B4102" s="45" t="s">
        <v>8982</v>
      </c>
      <c r="C4102" s="45" t="s">
        <v>8983</v>
      </c>
      <c r="D4102" s="45" t="s">
        <v>634</v>
      </c>
      <c r="E4102" s="45" t="s">
        <v>8984</v>
      </c>
      <c r="F4102" s="45" t="s">
        <v>38</v>
      </c>
      <c r="G4102" s="45" t="s">
        <v>636</v>
      </c>
      <c r="H4102" s="45" t="s">
        <v>718</v>
      </c>
      <c r="I4102" s="46">
        <v>0</v>
      </c>
      <c r="J4102" s="45"/>
    </row>
    <row r="4103" spans="1:10" ht="16.5" x14ac:dyDescent="0.25">
      <c r="A4103" s="45" t="s">
        <v>631</v>
      </c>
      <c r="B4103" s="45" t="s">
        <v>8985</v>
      </c>
      <c r="C4103" s="45" t="s">
        <v>8986</v>
      </c>
      <c r="D4103" s="45" t="s">
        <v>699</v>
      </c>
      <c r="E4103" s="45" t="s">
        <v>8987</v>
      </c>
      <c r="F4103" s="45" t="s">
        <v>38</v>
      </c>
      <c r="G4103" s="45" t="s">
        <v>674</v>
      </c>
      <c r="H4103" s="45" t="s">
        <v>7140</v>
      </c>
      <c r="I4103" s="46">
        <v>0</v>
      </c>
      <c r="J4103" s="45"/>
    </row>
    <row r="4104" spans="1:10" ht="16.5" x14ac:dyDescent="0.25">
      <c r="A4104" s="45" t="s">
        <v>631</v>
      </c>
      <c r="B4104" s="45" t="s">
        <v>8985</v>
      </c>
      <c r="C4104" s="45" t="s">
        <v>8986</v>
      </c>
      <c r="D4104" s="45" t="s">
        <v>699</v>
      </c>
      <c r="E4104" s="45" t="s">
        <v>8987</v>
      </c>
      <c r="F4104" s="45" t="s">
        <v>38</v>
      </c>
      <c r="G4104" s="45" t="s">
        <v>674</v>
      </c>
      <c r="H4104" s="45" t="s">
        <v>940</v>
      </c>
      <c r="I4104" s="46">
        <v>0</v>
      </c>
      <c r="J4104" s="45"/>
    </row>
    <row r="4105" spans="1:10" ht="16.5" x14ac:dyDescent="0.25">
      <c r="A4105" s="45" t="s">
        <v>631</v>
      </c>
      <c r="B4105" s="45" t="s">
        <v>8988</v>
      </c>
      <c r="C4105" s="45" t="s">
        <v>8989</v>
      </c>
      <c r="D4105" s="45" t="s">
        <v>634</v>
      </c>
      <c r="E4105" s="45" t="s">
        <v>8990</v>
      </c>
      <c r="F4105" s="45" t="s">
        <v>47</v>
      </c>
      <c r="G4105" s="45" t="s">
        <v>652</v>
      </c>
      <c r="H4105" s="45" t="s">
        <v>8991</v>
      </c>
      <c r="I4105" s="46">
        <v>0</v>
      </c>
      <c r="J4105" s="45"/>
    </row>
    <row r="4106" spans="1:10" ht="16.5" x14ac:dyDescent="0.25">
      <c r="A4106" s="45" t="s">
        <v>631</v>
      </c>
      <c r="B4106" s="45" t="s">
        <v>8992</v>
      </c>
      <c r="C4106" s="45" t="s">
        <v>8993</v>
      </c>
      <c r="D4106" s="45" t="s">
        <v>634</v>
      </c>
      <c r="E4106" s="45" t="s">
        <v>5462</v>
      </c>
      <c r="F4106" s="45" t="s">
        <v>38</v>
      </c>
      <c r="G4106" s="45" t="s">
        <v>738</v>
      </c>
      <c r="H4106" s="45" t="s">
        <v>8994</v>
      </c>
      <c r="I4106" s="46">
        <v>8</v>
      </c>
      <c r="J4106" s="45"/>
    </row>
    <row r="4107" spans="1:10" ht="16.5" x14ac:dyDescent="0.25">
      <c r="A4107" s="45" t="s">
        <v>631</v>
      </c>
      <c r="B4107" s="45" t="s">
        <v>8992</v>
      </c>
      <c r="C4107" s="45" t="s">
        <v>8993</v>
      </c>
      <c r="D4107" s="45" t="s">
        <v>634</v>
      </c>
      <c r="E4107" s="45" t="s">
        <v>5462</v>
      </c>
      <c r="F4107" s="45" t="s">
        <v>38</v>
      </c>
      <c r="G4107" s="45" t="s">
        <v>738</v>
      </c>
      <c r="H4107" s="45" t="s">
        <v>8995</v>
      </c>
      <c r="I4107" s="46">
        <v>8</v>
      </c>
      <c r="J4107" s="45"/>
    </row>
    <row r="4108" spans="1:10" ht="16.5" x14ac:dyDescent="0.25">
      <c r="A4108" s="45" t="s">
        <v>631</v>
      </c>
      <c r="B4108" s="45" t="s">
        <v>8992</v>
      </c>
      <c r="C4108" s="45" t="s">
        <v>8993</v>
      </c>
      <c r="D4108" s="45" t="s">
        <v>634</v>
      </c>
      <c r="E4108" s="45" t="s">
        <v>5462</v>
      </c>
      <c r="F4108" s="45" t="s">
        <v>38</v>
      </c>
      <c r="G4108" s="45" t="s">
        <v>738</v>
      </c>
      <c r="H4108" s="45" t="s">
        <v>8996</v>
      </c>
      <c r="I4108" s="46">
        <v>8</v>
      </c>
      <c r="J4108" s="45"/>
    </row>
    <row r="4109" spans="1:10" ht="16.5" x14ac:dyDescent="0.25">
      <c r="A4109" s="45" t="s">
        <v>631</v>
      </c>
      <c r="B4109" s="45" t="s">
        <v>8997</v>
      </c>
      <c r="C4109" s="45" t="s">
        <v>8998</v>
      </c>
      <c r="D4109" s="45" t="s">
        <v>634</v>
      </c>
      <c r="E4109" s="45" t="s">
        <v>8999</v>
      </c>
      <c r="F4109" s="45" t="s">
        <v>38</v>
      </c>
      <c r="G4109" s="45" t="s">
        <v>636</v>
      </c>
      <c r="H4109" s="45" t="s">
        <v>926</v>
      </c>
      <c r="I4109" s="46">
        <v>2</v>
      </c>
      <c r="J4109" s="45"/>
    </row>
    <row r="4110" spans="1:10" ht="16.5" x14ac:dyDescent="0.25">
      <c r="A4110" s="45" t="s">
        <v>631</v>
      </c>
      <c r="B4110" s="45" t="s">
        <v>9000</v>
      </c>
      <c r="C4110" s="45" t="s">
        <v>9001</v>
      </c>
      <c r="D4110" s="45" t="s">
        <v>634</v>
      </c>
      <c r="E4110" s="45" t="s">
        <v>9002</v>
      </c>
      <c r="F4110" s="45" t="s">
        <v>50</v>
      </c>
      <c r="G4110" s="45" t="s">
        <v>748</v>
      </c>
      <c r="H4110" s="45" t="s">
        <v>1056</v>
      </c>
      <c r="I4110" s="46">
        <v>1</v>
      </c>
      <c r="J4110" s="45"/>
    </row>
    <row r="4111" spans="1:10" ht="16.5" x14ac:dyDescent="0.25">
      <c r="A4111" s="45" t="s">
        <v>631</v>
      </c>
      <c r="B4111" s="45" t="s">
        <v>9003</v>
      </c>
      <c r="C4111" s="45" t="s">
        <v>9004</v>
      </c>
      <c r="D4111" s="45" t="s">
        <v>634</v>
      </c>
      <c r="E4111" s="45" t="s">
        <v>9005</v>
      </c>
      <c r="F4111" s="45" t="s">
        <v>38</v>
      </c>
      <c r="G4111" s="45" t="s">
        <v>636</v>
      </c>
      <c r="H4111" s="45" t="s">
        <v>705</v>
      </c>
      <c r="I4111" s="46">
        <v>1</v>
      </c>
      <c r="J4111" s="45"/>
    </row>
    <row r="4112" spans="1:10" ht="16.5" x14ac:dyDescent="0.25">
      <c r="A4112" s="45" t="s">
        <v>631</v>
      </c>
      <c r="B4112" s="45" t="s">
        <v>9006</v>
      </c>
      <c r="C4112" s="45" t="s">
        <v>2123</v>
      </c>
      <c r="D4112" s="45" t="s">
        <v>634</v>
      </c>
      <c r="E4112" s="45" t="s">
        <v>9007</v>
      </c>
      <c r="F4112" s="45" t="s">
        <v>38</v>
      </c>
      <c r="G4112" s="45" t="s">
        <v>738</v>
      </c>
      <c r="H4112" s="45" t="s">
        <v>739</v>
      </c>
      <c r="I4112" s="46">
        <v>3</v>
      </c>
      <c r="J4112" s="45"/>
    </row>
    <row r="4113" spans="1:10" ht="16.5" x14ac:dyDescent="0.25">
      <c r="A4113" s="45" t="s">
        <v>631</v>
      </c>
      <c r="B4113" s="45" t="s">
        <v>9006</v>
      </c>
      <c r="C4113" s="45" t="s">
        <v>2123</v>
      </c>
      <c r="D4113" s="45" t="s">
        <v>634</v>
      </c>
      <c r="E4113" s="45" t="s">
        <v>9007</v>
      </c>
      <c r="F4113" s="45" t="s">
        <v>38</v>
      </c>
      <c r="G4113" s="45" t="s">
        <v>738</v>
      </c>
      <c r="H4113" s="45" t="s">
        <v>2126</v>
      </c>
      <c r="I4113" s="46">
        <v>30</v>
      </c>
      <c r="J4113" s="45"/>
    </row>
    <row r="4114" spans="1:10" ht="16.5" x14ac:dyDescent="0.25">
      <c r="A4114" s="45" t="s">
        <v>631</v>
      </c>
      <c r="B4114" s="45" t="s">
        <v>9006</v>
      </c>
      <c r="C4114" s="45" t="s">
        <v>2123</v>
      </c>
      <c r="D4114" s="45" t="s">
        <v>634</v>
      </c>
      <c r="E4114" s="45" t="s">
        <v>9007</v>
      </c>
      <c r="F4114" s="45" t="s">
        <v>38</v>
      </c>
      <c r="G4114" s="45" t="s">
        <v>738</v>
      </c>
      <c r="H4114" s="45" t="s">
        <v>4959</v>
      </c>
      <c r="I4114" s="46">
        <v>30</v>
      </c>
      <c r="J4114" s="45"/>
    </row>
    <row r="4115" spans="1:10" ht="16.5" x14ac:dyDescent="0.25">
      <c r="A4115" s="45" t="s">
        <v>631</v>
      </c>
      <c r="B4115" s="45" t="s">
        <v>9006</v>
      </c>
      <c r="C4115" s="45" t="s">
        <v>2123</v>
      </c>
      <c r="D4115" s="45" t="s">
        <v>634</v>
      </c>
      <c r="E4115" s="45" t="s">
        <v>9007</v>
      </c>
      <c r="F4115" s="45" t="s">
        <v>38</v>
      </c>
      <c r="G4115" s="45" t="s">
        <v>738</v>
      </c>
      <c r="H4115" s="45" t="s">
        <v>2127</v>
      </c>
      <c r="I4115" s="46">
        <v>3</v>
      </c>
      <c r="J4115" s="45"/>
    </row>
    <row r="4116" spans="1:10" ht="16.5" x14ac:dyDescent="0.25">
      <c r="A4116" s="45" t="s">
        <v>858</v>
      </c>
      <c r="B4116" s="45" t="s">
        <v>9008</v>
      </c>
      <c r="C4116" s="45" t="s">
        <v>9009</v>
      </c>
      <c r="D4116" s="45" t="s">
        <v>634</v>
      </c>
      <c r="E4116" s="45" t="s">
        <v>2185</v>
      </c>
      <c r="F4116" s="45" t="s">
        <v>473</v>
      </c>
      <c r="G4116" s="45" t="s">
        <v>646</v>
      </c>
      <c r="H4116" s="45" t="s">
        <v>6610</v>
      </c>
      <c r="I4116" s="46">
        <v>1</v>
      </c>
      <c r="J4116" s="45"/>
    </row>
    <row r="4117" spans="1:10" ht="16.5" x14ac:dyDescent="0.25">
      <c r="A4117" s="45" t="s">
        <v>631</v>
      </c>
      <c r="B4117" s="45" t="s">
        <v>9010</v>
      </c>
      <c r="C4117" s="45" t="s">
        <v>9011</v>
      </c>
      <c r="D4117" s="45" t="s">
        <v>634</v>
      </c>
      <c r="E4117" s="45" t="s">
        <v>6806</v>
      </c>
      <c r="F4117" s="45" t="s">
        <v>38</v>
      </c>
      <c r="G4117" s="45" t="s">
        <v>641</v>
      </c>
      <c r="H4117" s="45" t="s">
        <v>9012</v>
      </c>
      <c r="I4117" s="46">
        <v>10</v>
      </c>
      <c r="J4117" s="45"/>
    </row>
    <row r="4118" spans="1:10" ht="16.5" x14ac:dyDescent="0.25">
      <c r="A4118" s="45" t="s">
        <v>631</v>
      </c>
      <c r="B4118" s="45" t="s">
        <v>9010</v>
      </c>
      <c r="C4118" s="45" t="s">
        <v>9011</v>
      </c>
      <c r="D4118" s="45" t="s">
        <v>634</v>
      </c>
      <c r="E4118" s="45" t="s">
        <v>6806</v>
      </c>
      <c r="F4118" s="45" t="s">
        <v>38</v>
      </c>
      <c r="G4118" s="45" t="s">
        <v>665</v>
      </c>
      <c r="H4118" s="45" t="s">
        <v>982</v>
      </c>
      <c r="I4118" s="46">
        <v>10</v>
      </c>
      <c r="J4118" s="45"/>
    </row>
    <row r="4119" spans="1:10" ht="16.5" x14ac:dyDescent="0.25">
      <c r="A4119" s="45" t="s">
        <v>808</v>
      </c>
      <c r="B4119" s="45" t="s">
        <v>9013</v>
      </c>
      <c r="C4119" s="45" t="s">
        <v>3656</v>
      </c>
      <c r="D4119" s="45" t="s">
        <v>699</v>
      </c>
      <c r="E4119" s="45" t="s">
        <v>9014</v>
      </c>
      <c r="F4119" s="45" t="s">
        <v>38</v>
      </c>
      <c r="G4119" s="45" t="s">
        <v>646</v>
      </c>
      <c r="H4119" s="45" t="s">
        <v>812</v>
      </c>
      <c r="I4119" s="46">
        <v>0</v>
      </c>
      <c r="J4119" s="45"/>
    </row>
    <row r="4120" spans="1:10" ht="16.5" x14ac:dyDescent="0.25">
      <c r="A4120" s="45" t="s">
        <v>808</v>
      </c>
      <c r="B4120" s="45" t="s">
        <v>9013</v>
      </c>
      <c r="C4120" s="45" t="s">
        <v>3656</v>
      </c>
      <c r="D4120" s="45" t="s">
        <v>813</v>
      </c>
      <c r="E4120" s="45" t="s">
        <v>9014</v>
      </c>
      <c r="F4120" s="45" t="s">
        <v>38</v>
      </c>
      <c r="G4120" s="45" t="s">
        <v>646</v>
      </c>
      <c r="H4120" s="45" t="s">
        <v>713</v>
      </c>
      <c r="I4120" s="46">
        <v>2</v>
      </c>
      <c r="J4120" s="45"/>
    </row>
    <row r="4121" spans="1:10" ht="16.5" x14ac:dyDescent="0.25">
      <c r="A4121" s="45" t="s">
        <v>631</v>
      </c>
      <c r="B4121" s="45" t="s">
        <v>9015</v>
      </c>
      <c r="C4121" s="45" t="s">
        <v>4694</v>
      </c>
      <c r="D4121" s="45" t="s">
        <v>634</v>
      </c>
      <c r="E4121" s="45" t="s">
        <v>9016</v>
      </c>
      <c r="F4121" s="45" t="s">
        <v>473</v>
      </c>
      <c r="G4121" s="45" t="s">
        <v>636</v>
      </c>
      <c r="H4121" s="45" t="s">
        <v>2549</v>
      </c>
      <c r="I4121" s="46">
        <v>1</v>
      </c>
      <c r="J4121" s="45"/>
    </row>
    <row r="4122" spans="1:10" ht="16.5" x14ac:dyDescent="0.25">
      <c r="A4122" s="45" t="s">
        <v>631</v>
      </c>
      <c r="B4122" s="45" t="s">
        <v>9015</v>
      </c>
      <c r="C4122" s="45" t="s">
        <v>4694</v>
      </c>
      <c r="D4122" s="45" t="s">
        <v>634</v>
      </c>
      <c r="E4122" s="45" t="s">
        <v>9016</v>
      </c>
      <c r="F4122" s="45" t="s">
        <v>473</v>
      </c>
      <c r="G4122" s="45" t="s">
        <v>636</v>
      </c>
      <c r="H4122" s="45" t="s">
        <v>1161</v>
      </c>
      <c r="I4122" s="46">
        <v>1</v>
      </c>
      <c r="J4122" s="45"/>
    </row>
    <row r="4123" spans="1:10" ht="16.5" x14ac:dyDescent="0.25">
      <c r="A4123" s="45" t="s">
        <v>631</v>
      </c>
      <c r="B4123" s="45" t="s">
        <v>9017</v>
      </c>
      <c r="C4123" s="45" t="s">
        <v>9018</v>
      </c>
      <c r="D4123" s="45" t="s">
        <v>634</v>
      </c>
      <c r="E4123" s="45" t="s">
        <v>9019</v>
      </c>
      <c r="F4123" s="45" t="s">
        <v>38</v>
      </c>
      <c r="G4123" s="45" t="s">
        <v>738</v>
      </c>
      <c r="H4123" s="45" t="s">
        <v>5895</v>
      </c>
      <c r="I4123" s="46">
        <v>1</v>
      </c>
      <c r="J4123" s="45"/>
    </row>
    <row r="4124" spans="1:10" ht="16.5" x14ac:dyDescent="0.25">
      <c r="A4124" s="45" t="s">
        <v>631</v>
      </c>
      <c r="B4124" s="45" t="s">
        <v>9017</v>
      </c>
      <c r="C4124" s="45" t="s">
        <v>9018</v>
      </c>
      <c r="D4124" s="45" t="s">
        <v>634</v>
      </c>
      <c r="E4124" s="45" t="s">
        <v>9019</v>
      </c>
      <c r="F4124" s="45" t="s">
        <v>38</v>
      </c>
      <c r="G4124" s="45" t="s">
        <v>738</v>
      </c>
      <c r="H4124" s="45" t="s">
        <v>9020</v>
      </c>
      <c r="I4124" s="46">
        <v>1</v>
      </c>
      <c r="J4124" s="45"/>
    </row>
    <row r="4125" spans="1:10" ht="16.5" x14ac:dyDescent="0.25">
      <c r="A4125" s="45" t="s">
        <v>631</v>
      </c>
      <c r="B4125" s="45" t="s">
        <v>9017</v>
      </c>
      <c r="C4125" s="45" t="s">
        <v>9018</v>
      </c>
      <c r="D4125" s="45" t="s">
        <v>634</v>
      </c>
      <c r="E4125" s="45" t="s">
        <v>9019</v>
      </c>
      <c r="F4125" s="45" t="s">
        <v>38</v>
      </c>
      <c r="G4125" s="45" t="s">
        <v>738</v>
      </c>
      <c r="H4125" s="45" t="s">
        <v>5896</v>
      </c>
      <c r="I4125" s="46">
        <v>1</v>
      </c>
      <c r="J4125" s="45"/>
    </row>
    <row r="4126" spans="1:10" ht="16.5" x14ac:dyDescent="0.25">
      <c r="A4126" s="45" t="s">
        <v>631</v>
      </c>
      <c r="B4126" s="45" t="s">
        <v>9021</v>
      </c>
      <c r="C4126" s="45" t="s">
        <v>9022</v>
      </c>
      <c r="D4126" s="45" t="s">
        <v>699</v>
      </c>
      <c r="E4126" s="45" t="s">
        <v>595</v>
      </c>
      <c r="F4126" s="45" t="s">
        <v>885</v>
      </c>
      <c r="G4126" s="45" t="s">
        <v>683</v>
      </c>
      <c r="H4126" s="45" t="s">
        <v>886</v>
      </c>
      <c r="I4126" s="46">
        <v>43</v>
      </c>
      <c r="J4126" s="45"/>
    </row>
    <row r="4127" spans="1:10" ht="16.5" x14ac:dyDescent="0.25">
      <c r="A4127" s="45" t="s">
        <v>631</v>
      </c>
      <c r="B4127" s="45" t="s">
        <v>9023</v>
      </c>
      <c r="C4127" s="45" t="s">
        <v>1222</v>
      </c>
      <c r="D4127" s="45" t="s">
        <v>634</v>
      </c>
      <c r="E4127" s="45" t="s">
        <v>9024</v>
      </c>
      <c r="F4127" s="45" t="s">
        <v>38</v>
      </c>
      <c r="G4127" s="45" t="s">
        <v>667</v>
      </c>
      <c r="H4127" s="45" t="s">
        <v>668</v>
      </c>
      <c r="I4127" s="46">
        <v>2</v>
      </c>
      <c r="J4127" s="45"/>
    </row>
    <row r="4128" spans="1:10" ht="16.5" x14ac:dyDescent="0.25">
      <c r="A4128" s="45" t="s">
        <v>808</v>
      </c>
      <c r="B4128" s="45" t="s">
        <v>9025</v>
      </c>
      <c r="C4128" s="45" t="s">
        <v>9026</v>
      </c>
      <c r="D4128" s="45" t="s">
        <v>699</v>
      </c>
      <c r="E4128" s="45" t="s">
        <v>9027</v>
      </c>
      <c r="F4128" s="45" t="s">
        <v>38</v>
      </c>
      <c r="G4128" s="45" t="s">
        <v>646</v>
      </c>
      <c r="H4128" s="45" t="s">
        <v>713</v>
      </c>
      <c r="I4128" s="46">
        <v>0</v>
      </c>
      <c r="J4128" s="45"/>
    </row>
    <row r="4129" spans="1:10" ht="16.5" x14ac:dyDescent="0.25">
      <c r="A4129" s="45" t="s">
        <v>808</v>
      </c>
      <c r="B4129" s="45" t="s">
        <v>9025</v>
      </c>
      <c r="C4129" s="45" t="s">
        <v>9026</v>
      </c>
      <c r="D4129" s="45" t="s">
        <v>813</v>
      </c>
      <c r="E4129" s="45" t="s">
        <v>9027</v>
      </c>
      <c r="F4129" s="45" t="s">
        <v>38</v>
      </c>
      <c r="G4129" s="45" t="s">
        <v>646</v>
      </c>
      <c r="H4129" s="45" t="s">
        <v>713</v>
      </c>
      <c r="I4129" s="46">
        <v>0</v>
      </c>
      <c r="J4129" s="45"/>
    </row>
    <row r="4130" spans="1:10" ht="16.5" x14ac:dyDescent="0.25">
      <c r="A4130" s="45" t="s">
        <v>631</v>
      </c>
      <c r="B4130" s="45" t="s">
        <v>9028</v>
      </c>
      <c r="C4130" s="45" t="s">
        <v>4865</v>
      </c>
      <c r="D4130" s="45" t="s">
        <v>634</v>
      </c>
      <c r="E4130" s="45" t="s">
        <v>9029</v>
      </c>
      <c r="F4130" s="45" t="s">
        <v>50</v>
      </c>
      <c r="G4130" s="45" t="s">
        <v>636</v>
      </c>
      <c r="H4130" s="45" t="s">
        <v>9030</v>
      </c>
      <c r="I4130" s="46">
        <v>24</v>
      </c>
      <c r="J4130" s="45"/>
    </row>
    <row r="4131" spans="1:10" ht="16.5" x14ac:dyDescent="0.25">
      <c r="A4131" s="45" t="s">
        <v>631</v>
      </c>
      <c r="B4131" s="45" t="s">
        <v>9028</v>
      </c>
      <c r="C4131" s="45" t="s">
        <v>4865</v>
      </c>
      <c r="D4131" s="45" t="s">
        <v>634</v>
      </c>
      <c r="E4131" s="45" t="s">
        <v>9029</v>
      </c>
      <c r="F4131" s="45" t="s">
        <v>50</v>
      </c>
      <c r="G4131" s="45" t="s">
        <v>636</v>
      </c>
      <c r="H4131" s="45" t="s">
        <v>9031</v>
      </c>
      <c r="I4131" s="46">
        <v>36</v>
      </c>
      <c r="J4131" s="45"/>
    </row>
    <row r="4132" spans="1:10" ht="16.5" x14ac:dyDescent="0.25">
      <c r="A4132" s="45" t="s">
        <v>631</v>
      </c>
      <c r="B4132" s="45" t="s">
        <v>9032</v>
      </c>
      <c r="C4132" s="45" t="s">
        <v>840</v>
      </c>
      <c r="D4132" s="45" t="s">
        <v>634</v>
      </c>
      <c r="E4132" s="45" t="s">
        <v>9033</v>
      </c>
      <c r="F4132" s="45" t="s">
        <v>50</v>
      </c>
      <c r="G4132" s="45" t="s">
        <v>636</v>
      </c>
      <c r="H4132" s="45" t="s">
        <v>9034</v>
      </c>
      <c r="I4132" s="46">
        <v>0</v>
      </c>
      <c r="J4132" s="45"/>
    </row>
    <row r="4133" spans="1:10" ht="16.5" x14ac:dyDescent="0.25">
      <c r="A4133" s="45" t="s">
        <v>631</v>
      </c>
      <c r="B4133" s="45" t="s">
        <v>9032</v>
      </c>
      <c r="C4133" s="45" t="s">
        <v>840</v>
      </c>
      <c r="D4133" s="45" t="s">
        <v>634</v>
      </c>
      <c r="E4133" s="45" t="s">
        <v>9033</v>
      </c>
      <c r="F4133" s="45" t="s">
        <v>50</v>
      </c>
      <c r="G4133" s="45" t="s">
        <v>636</v>
      </c>
      <c r="H4133" s="45" t="s">
        <v>9035</v>
      </c>
      <c r="I4133" s="46">
        <v>6</v>
      </c>
      <c r="J4133" s="45"/>
    </row>
    <row r="4134" spans="1:10" ht="16.5" x14ac:dyDescent="0.25">
      <c r="A4134" s="45" t="s">
        <v>631</v>
      </c>
      <c r="B4134" s="45" t="s">
        <v>9032</v>
      </c>
      <c r="C4134" s="45" t="s">
        <v>840</v>
      </c>
      <c r="D4134" s="45" t="s">
        <v>634</v>
      </c>
      <c r="E4134" s="45" t="s">
        <v>9033</v>
      </c>
      <c r="F4134" s="45" t="s">
        <v>50</v>
      </c>
      <c r="G4134" s="45" t="s">
        <v>636</v>
      </c>
      <c r="H4134" s="45" t="s">
        <v>9036</v>
      </c>
      <c r="I4134" s="46">
        <v>1</v>
      </c>
      <c r="J4134" s="45"/>
    </row>
    <row r="4135" spans="1:10" ht="16.5" x14ac:dyDescent="0.25">
      <c r="A4135" s="45" t="s">
        <v>631</v>
      </c>
      <c r="B4135" s="45" t="s">
        <v>9037</v>
      </c>
      <c r="C4135" s="45" t="s">
        <v>9038</v>
      </c>
      <c r="D4135" s="45" t="s">
        <v>699</v>
      </c>
      <c r="E4135" s="45" t="s">
        <v>9039</v>
      </c>
      <c r="F4135" s="45" t="s">
        <v>50</v>
      </c>
      <c r="G4135" s="45" t="s">
        <v>674</v>
      </c>
      <c r="H4135" s="45" t="s">
        <v>6708</v>
      </c>
      <c r="I4135" s="46">
        <v>1</v>
      </c>
      <c r="J4135" s="45"/>
    </row>
    <row r="4136" spans="1:10" ht="16.5" x14ac:dyDescent="0.25">
      <c r="A4136" s="45" t="s">
        <v>631</v>
      </c>
      <c r="B4136" s="45" t="s">
        <v>9037</v>
      </c>
      <c r="C4136" s="45" t="s">
        <v>9038</v>
      </c>
      <c r="D4136" s="45" t="s">
        <v>699</v>
      </c>
      <c r="E4136" s="45" t="s">
        <v>9039</v>
      </c>
      <c r="F4136" s="45" t="s">
        <v>50</v>
      </c>
      <c r="G4136" s="45" t="s">
        <v>674</v>
      </c>
      <c r="H4136" s="45" t="s">
        <v>940</v>
      </c>
      <c r="I4136" s="46">
        <v>0</v>
      </c>
      <c r="J4136" s="45"/>
    </row>
    <row r="4137" spans="1:10" ht="16.5" x14ac:dyDescent="0.25">
      <c r="A4137" s="45" t="s">
        <v>631</v>
      </c>
      <c r="B4137" s="45" t="s">
        <v>9037</v>
      </c>
      <c r="C4137" s="45" t="s">
        <v>9038</v>
      </c>
      <c r="D4137" s="45" t="s">
        <v>634</v>
      </c>
      <c r="E4137" s="45" t="s">
        <v>9039</v>
      </c>
      <c r="F4137" s="45" t="s">
        <v>50</v>
      </c>
      <c r="G4137" s="45" t="s">
        <v>746</v>
      </c>
      <c r="H4137" s="45" t="s">
        <v>747</v>
      </c>
      <c r="I4137" s="46">
        <v>0</v>
      </c>
      <c r="J4137" s="45"/>
    </row>
    <row r="4138" spans="1:10" ht="16.5" x14ac:dyDescent="0.25">
      <c r="A4138" s="45" t="s">
        <v>631</v>
      </c>
      <c r="B4138" s="45" t="s">
        <v>9037</v>
      </c>
      <c r="C4138" s="45" t="s">
        <v>9038</v>
      </c>
      <c r="D4138" s="45" t="s">
        <v>634</v>
      </c>
      <c r="E4138" s="45" t="s">
        <v>9039</v>
      </c>
      <c r="F4138" s="45" t="s">
        <v>50</v>
      </c>
      <c r="G4138" s="45" t="s">
        <v>748</v>
      </c>
      <c r="H4138" s="45" t="s">
        <v>9040</v>
      </c>
      <c r="I4138" s="46">
        <v>1</v>
      </c>
      <c r="J4138" s="45"/>
    </row>
    <row r="4139" spans="1:10" ht="16.5" x14ac:dyDescent="0.25">
      <c r="A4139" s="45" t="s">
        <v>631</v>
      </c>
      <c r="B4139" s="45" t="s">
        <v>9041</v>
      </c>
      <c r="C4139" s="45" t="s">
        <v>9042</v>
      </c>
      <c r="D4139" s="45" t="s">
        <v>634</v>
      </c>
      <c r="E4139" s="45" t="s">
        <v>9043</v>
      </c>
      <c r="F4139" s="45" t="s">
        <v>50</v>
      </c>
      <c r="G4139" s="45" t="s">
        <v>674</v>
      </c>
      <c r="H4139" s="45" t="s">
        <v>3551</v>
      </c>
      <c r="I4139" s="46">
        <v>0</v>
      </c>
      <c r="J4139" s="45"/>
    </row>
    <row r="4140" spans="1:10" ht="16.5" x14ac:dyDescent="0.25">
      <c r="A4140" s="45" t="s">
        <v>631</v>
      </c>
      <c r="B4140" s="45" t="s">
        <v>9041</v>
      </c>
      <c r="C4140" s="45" t="s">
        <v>9042</v>
      </c>
      <c r="D4140" s="45" t="s">
        <v>634</v>
      </c>
      <c r="E4140" s="45" t="s">
        <v>9043</v>
      </c>
      <c r="F4140" s="45" t="s">
        <v>50</v>
      </c>
      <c r="G4140" s="45" t="s">
        <v>746</v>
      </c>
      <c r="H4140" s="45" t="s">
        <v>1455</v>
      </c>
      <c r="I4140" s="46">
        <v>1</v>
      </c>
      <c r="J4140" s="45"/>
    </row>
    <row r="4141" spans="1:10" ht="16.5" x14ac:dyDescent="0.25">
      <c r="A4141" s="45" t="s">
        <v>631</v>
      </c>
      <c r="B4141" s="45" t="s">
        <v>9041</v>
      </c>
      <c r="C4141" s="45" t="s">
        <v>9042</v>
      </c>
      <c r="D4141" s="45" t="s">
        <v>634</v>
      </c>
      <c r="E4141" s="45" t="s">
        <v>9043</v>
      </c>
      <c r="F4141" s="45" t="s">
        <v>50</v>
      </c>
      <c r="G4141" s="45" t="s">
        <v>748</v>
      </c>
      <c r="H4141" s="45" t="s">
        <v>8121</v>
      </c>
      <c r="I4141" s="46">
        <v>1</v>
      </c>
      <c r="J4141" s="45"/>
    </row>
    <row r="4142" spans="1:10" ht="16.5" x14ac:dyDescent="0.25">
      <c r="A4142" s="45" t="s">
        <v>631</v>
      </c>
      <c r="B4142" s="45" t="s">
        <v>9044</v>
      </c>
      <c r="C4142" s="45" t="s">
        <v>1113</v>
      </c>
      <c r="D4142" s="45" t="s">
        <v>634</v>
      </c>
      <c r="E4142" s="45" t="s">
        <v>9045</v>
      </c>
      <c r="F4142" s="45" t="s">
        <v>50</v>
      </c>
      <c r="G4142" s="45" t="s">
        <v>636</v>
      </c>
      <c r="H4142" s="45" t="s">
        <v>4090</v>
      </c>
      <c r="I4142" s="46">
        <v>0</v>
      </c>
      <c r="J4142" s="45"/>
    </row>
    <row r="4143" spans="1:10" ht="16.5" x14ac:dyDescent="0.25">
      <c r="A4143" s="45" t="s">
        <v>631</v>
      </c>
      <c r="B4143" s="45" t="s">
        <v>9046</v>
      </c>
      <c r="C4143" s="45" t="s">
        <v>9047</v>
      </c>
      <c r="D4143" s="45" t="s">
        <v>634</v>
      </c>
      <c r="E4143" s="45" t="s">
        <v>5522</v>
      </c>
      <c r="F4143" s="45" t="s">
        <v>38</v>
      </c>
      <c r="G4143" s="45" t="s">
        <v>646</v>
      </c>
      <c r="H4143" s="45" t="s">
        <v>726</v>
      </c>
      <c r="I4143" s="46">
        <v>3</v>
      </c>
      <c r="J4143" s="45"/>
    </row>
    <row r="4144" spans="1:10" ht="16.5" x14ac:dyDescent="0.25">
      <c r="A4144" s="45" t="s">
        <v>631</v>
      </c>
      <c r="B4144" s="45" t="s">
        <v>9048</v>
      </c>
      <c r="C4144" s="45" t="s">
        <v>9049</v>
      </c>
      <c r="D4144" s="45" t="s">
        <v>699</v>
      </c>
      <c r="E4144" s="45" t="s">
        <v>9050</v>
      </c>
      <c r="F4144" s="45" t="s">
        <v>473</v>
      </c>
      <c r="G4144" s="45" t="s">
        <v>646</v>
      </c>
      <c r="H4144" s="45" t="s">
        <v>6014</v>
      </c>
      <c r="I4144" s="46">
        <v>6</v>
      </c>
      <c r="J4144" s="45"/>
    </row>
    <row r="4145" spans="1:10" ht="16.5" x14ac:dyDescent="0.25">
      <c r="A4145" s="45" t="s">
        <v>631</v>
      </c>
      <c r="B4145" s="45" t="s">
        <v>9051</v>
      </c>
      <c r="C4145" s="45" t="s">
        <v>9052</v>
      </c>
      <c r="D4145" s="45" t="s">
        <v>634</v>
      </c>
      <c r="E4145" s="45" t="s">
        <v>9053</v>
      </c>
      <c r="F4145" s="45" t="s">
        <v>38</v>
      </c>
      <c r="G4145" s="45" t="s">
        <v>636</v>
      </c>
      <c r="H4145" s="45" t="s">
        <v>2099</v>
      </c>
      <c r="I4145" s="46">
        <v>2</v>
      </c>
      <c r="J4145" s="45"/>
    </row>
    <row r="4146" spans="1:10" ht="16.5" x14ac:dyDescent="0.25">
      <c r="A4146" s="45" t="s">
        <v>808</v>
      </c>
      <c r="B4146" s="45" t="s">
        <v>9054</v>
      </c>
      <c r="C4146" s="45" t="s">
        <v>9055</v>
      </c>
      <c r="D4146" s="45" t="s">
        <v>699</v>
      </c>
      <c r="E4146" s="45" t="s">
        <v>9056</v>
      </c>
      <c r="F4146" s="45" t="s">
        <v>38</v>
      </c>
      <c r="G4146" s="45" t="s">
        <v>646</v>
      </c>
      <c r="H4146" s="45" t="s">
        <v>713</v>
      </c>
      <c r="I4146" s="46">
        <v>0</v>
      </c>
      <c r="J4146" s="45"/>
    </row>
    <row r="4147" spans="1:10" ht="16.5" x14ac:dyDescent="0.25">
      <c r="A4147" s="45" t="s">
        <v>631</v>
      </c>
      <c r="B4147" s="45" t="s">
        <v>9057</v>
      </c>
      <c r="C4147" s="45" t="s">
        <v>9058</v>
      </c>
      <c r="D4147" s="45" t="s">
        <v>699</v>
      </c>
      <c r="E4147" s="45" t="s">
        <v>9059</v>
      </c>
      <c r="F4147" s="45" t="s">
        <v>50</v>
      </c>
      <c r="G4147" s="45" t="s">
        <v>674</v>
      </c>
      <c r="H4147" s="45" t="s">
        <v>1031</v>
      </c>
      <c r="I4147" s="46">
        <v>1</v>
      </c>
      <c r="J4147" s="45"/>
    </row>
    <row r="4148" spans="1:10" ht="16.5" x14ac:dyDescent="0.25">
      <c r="A4148" s="45" t="s">
        <v>631</v>
      </c>
      <c r="B4148" s="45" t="s">
        <v>9060</v>
      </c>
      <c r="C4148" s="45" t="s">
        <v>9061</v>
      </c>
      <c r="D4148" s="45" t="s">
        <v>634</v>
      </c>
      <c r="E4148" s="45" t="s">
        <v>9062</v>
      </c>
      <c r="F4148" s="45" t="s">
        <v>473</v>
      </c>
      <c r="G4148" s="45" t="s">
        <v>636</v>
      </c>
      <c r="H4148" s="45" t="s">
        <v>2699</v>
      </c>
      <c r="I4148" s="46">
        <v>1</v>
      </c>
      <c r="J4148" s="45"/>
    </row>
    <row r="4149" spans="1:10" ht="16.5" x14ac:dyDescent="0.25">
      <c r="A4149" s="45" t="s">
        <v>631</v>
      </c>
      <c r="B4149" s="45" t="s">
        <v>9063</v>
      </c>
      <c r="C4149" s="45" t="s">
        <v>9064</v>
      </c>
      <c r="D4149" s="45" t="s">
        <v>634</v>
      </c>
      <c r="E4149" s="45" t="s">
        <v>9065</v>
      </c>
      <c r="F4149" s="45" t="s">
        <v>38</v>
      </c>
      <c r="G4149" s="45" t="s">
        <v>636</v>
      </c>
      <c r="H4149" s="45" t="s">
        <v>1968</v>
      </c>
      <c r="I4149" s="46">
        <v>3</v>
      </c>
      <c r="J4149" s="45"/>
    </row>
    <row r="4150" spans="1:10" ht="16.5" x14ac:dyDescent="0.25">
      <c r="A4150" s="45" t="s">
        <v>808</v>
      </c>
      <c r="B4150" s="45" t="s">
        <v>9066</v>
      </c>
      <c r="C4150" s="45" t="s">
        <v>9067</v>
      </c>
      <c r="D4150" s="45" t="s">
        <v>699</v>
      </c>
      <c r="E4150" s="45" t="s">
        <v>9068</v>
      </c>
      <c r="F4150" s="45" t="s">
        <v>38</v>
      </c>
      <c r="G4150" s="45" t="s">
        <v>646</v>
      </c>
      <c r="H4150" s="45" t="s">
        <v>713</v>
      </c>
      <c r="I4150" s="46">
        <v>0</v>
      </c>
      <c r="J4150" s="45"/>
    </row>
    <row r="4151" spans="1:10" ht="16.5" x14ac:dyDescent="0.25">
      <c r="A4151" s="45" t="s">
        <v>808</v>
      </c>
      <c r="B4151" s="45" t="s">
        <v>9066</v>
      </c>
      <c r="C4151" s="45" t="s">
        <v>9067</v>
      </c>
      <c r="D4151" s="45" t="s">
        <v>813</v>
      </c>
      <c r="E4151" s="45" t="s">
        <v>9068</v>
      </c>
      <c r="F4151" s="45" t="s">
        <v>38</v>
      </c>
      <c r="G4151" s="45" t="s">
        <v>646</v>
      </c>
      <c r="H4151" s="45" t="s">
        <v>713</v>
      </c>
      <c r="I4151" s="46">
        <v>0</v>
      </c>
      <c r="J4151" s="45"/>
    </row>
    <row r="4152" spans="1:10" ht="16.5" x14ac:dyDescent="0.25">
      <c r="A4152" s="45" t="s">
        <v>808</v>
      </c>
      <c r="B4152" s="45" t="s">
        <v>9069</v>
      </c>
      <c r="C4152" s="45" t="s">
        <v>9070</v>
      </c>
      <c r="D4152" s="45" t="s">
        <v>699</v>
      </c>
      <c r="E4152" s="45" t="s">
        <v>9071</v>
      </c>
      <c r="F4152" s="45" t="s">
        <v>473</v>
      </c>
      <c r="G4152" s="45" t="s">
        <v>646</v>
      </c>
      <c r="H4152" s="45" t="s">
        <v>812</v>
      </c>
      <c r="I4152" s="46">
        <v>0</v>
      </c>
      <c r="J4152" s="45"/>
    </row>
    <row r="4153" spans="1:10" ht="16.5" x14ac:dyDescent="0.25">
      <c r="A4153" s="45" t="s">
        <v>631</v>
      </c>
      <c r="B4153" s="45" t="s">
        <v>9072</v>
      </c>
      <c r="C4153" s="45" t="s">
        <v>9073</v>
      </c>
      <c r="D4153" s="45" t="s">
        <v>634</v>
      </c>
      <c r="E4153" s="45" t="s">
        <v>9074</v>
      </c>
      <c r="F4153" s="45" t="s">
        <v>38</v>
      </c>
      <c r="G4153" s="45" t="s">
        <v>674</v>
      </c>
      <c r="H4153" s="45" t="s">
        <v>6924</v>
      </c>
      <c r="I4153" s="46">
        <v>1</v>
      </c>
      <c r="J4153" s="45"/>
    </row>
    <row r="4154" spans="1:10" ht="16.5" x14ac:dyDescent="0.25">
      <c r="A4154" s="45" t="s">
        <v>631</v>
      </c>
      <c r="B4154" s="45" t="s">
        <v>9075</v>
      </c>
      <c r="C4154" s="45" t="s">
        <v>9076</v>
      </c>
      <c r="D4154" s="45" t="s">
        <v>634</v>
      </c>
      <c r="E4154" s="45" t="s">
        <v>2088</v>
      </c>
      <c r="F4154" s="45" t="s">
        <v>38</v>
      </c>
      <c r="G4154" s="45" t="s">
        <v>646</v>
      </c>
      <c r="H4154" s="45" t="s">
        <v>726</v>
      </c>
      <c r="I4154" s="46">
        <v>4</v>
      </c>
      <c r="J4154" s="45"/>
    </row>
    <row r="4155" spans="1:10" ht="16.5" x14ac:dyDescent="0.25">
      <c r="A4155" s="45" t="s">
        <v>631</v>
      </c>
      <c r="B4155" s="45" t="s">
        <v>9075</v>
      </c>
      <c r="C4155" s="45" t="s">
        <v>9076</v>
      </c>
      <c r="D4155" s="45" t="s">
        <v>634</v>
      </c>
      <c r="E4155" s="45" t="s">
        <v>2088</v>
      </c>
      <c r="F4155" s="45" t="s">
        <v>38</v>
      </c>
      <c r="G4155" s="45" t="s">
        <v>665</v>
      </c>
      <c r="H4155" s="45" t="s">
        <v>952</v>
      </c>
      <c r="I4155" s="46">
        <v>4</v>
      </c>
      <c r="J4155" s="45"/>
    </row>
    <row r="4156" spans="1:10" ht="16.5" x14ac:dyDescent="0.25">
      <c r="A4156" s="45" t="s">
        <v>631</v>
      </c>
      <c r="B4156" s="45" t="s">
        <v>9077</v>
      </c>
      <c r="C4156" s="45" t="s">
        <v>1089</v>
      </c>
      <c r="D4156" s="45" t="s">
        <v>634</v>
      </c>
      <c r="E4156" s="45" t="s">
        <v>9078</v>
      </c>
      <c r="F4156" s="45" t="s">
        <v>50</v>
      </c>
      <c r="G4156" s="45" t="s">
        <v>636</v>
      </c>
      <c r="H4156" s="45" t="s">
        <v>5989</v>
      </c>
      <c r="I4156" s="46">
        <v>4</v>
      </c>
      <c r="J4156" s="45"/>
    </row>
    <row r="4157" spans="1:10" ht="16.5" x14ac:dyDescent="0.25">
      <c r="A4157" s="45" t="s">
        <v>631</v>
      </c>
      <c r="B4157" s="45" t="s">
        <v>9079</v>
      </c>
      <c r="C4157" s="45" t="s">
        <v>9080</v>
      </c>
      <c r="D4157" s="45" t="s">
        <v>745</v>
      </c>
      <c r="E4157" s="45" t="s">
        <v>9081</v>
      </c>
      <c r="F4157" s="45" t="s">
        <v>473</v>
      </c>
      <c r="G4157" s="45" t="s">
        <v>674</v>
      </c>
      <c r="H4157" s="45" t="s">
        <v>8125</v>
      </c>
      <c r="I4157" s="46">
        <v>2</v>
      </c>
      <c r="J4157" s="45"/>
    </row>
    <row r="4158" spans="1:10" ht="16.5" x14ac:dyDescent="0.25">
      <c r="A4158" s="45" t="s">
        <v>631</v>
      </c>
      <c r="B4158" s="45" t="s">
        <v>9082</v>
      </c>
      <c r="C4158" s="45" t="s">
        <v>9083</v>
      </c>
      <c r="D4158" s="45" t="s">
        <v>634</v>
      </c>
      <c r="E4158" s="45" t="s">
        <v>9084</v>
      </c>
      <c r="F4158" s="45" t="s">
        <v>38</v>
      </c>
      <c r="G4158" s="45" t="s">
        <v>855</v>
      </c>
      <c r="H4158" s="45" t="s">
        <v>1249</v>
      </c>
      <c r="I4158" s="46">
        <v>0</v>
      </c>
      <c r="J4158" s="45"/>
    </row>
    <row r="4159" spans="1:10" ht="16.5" x14ac:dyDescent="0.25">
      <c r="A4159" s="45" t="s">
        <v>631</v>
      </c>
      <c r="B4159" s="45" t="s">
        <v>9082</v>
      </c>
      <c r="C4159" s="45" t="s">
        <v>9083</v>
      </c>
      <c r="D4159" s="45" t="s">
        <v>634</v>
      </c>
      <c r="E4159" s="45" t="s">
        <v>9084</v>
      </c>
      <c r="F4159" s="45" t="s">
        <v>38</v>
      </c>
      <c r="G4159" s="45" t="s">
        <v>674</v>
      </c>
      <c r="H4159" s="45" t="s">
        <v>5852</v>
      </c>
      <c r="I4159" s="46">
        <v>1</v>
      </c>
      <c r="J4159" s="45"/>
    </row>
    <row r="4160" spans="1:10" ht="16.5" x14ac:dyDescent="0.25">
      <c r="A4160" s="45" t="s">
        <v>631</v>
      </c>
      <c r="B4160" s="45" t="s">
        <v>9085</v>
      </c>
      <c r="C4160" s="45" t="s">
        <v>9086</v>
      </c>
      <c r="D4160" s="45" t="s">
        <v>634</v>
      </c>
      <c r="E4160" s="45" t="s">
        <v>9087</v>
      </c>
      <c r="F4160" s="45" t="s">
        <v>38</v>
      </c>
      <c r="G4160" s="45" t="s">
        <v>667</v>
      </c>
      <c r="H4160" s="45" t="s">
        <v>1016</v>
      </c>
      <c r="I4160" s="46">
        <v>2</v>
      </c>
      <c r="J4160" s="45"/>
    </row>
    <row r="4161" spans="1:10" ht="16.5" x14ac:dyDescent="0.25">
      <c r="A4161" s="45" t="s">
        <v>631</v>
      </c>
      <c r="B4161" s="45" t="s">
        <v>9088</v>
      </c>
      <c r="C4161" s="45" t="s">
        <v>9089</v>
      </c>
      <c r="D4161" s="45" t="s">
        <v>699</v>
      </c>
      <c r="E4161" s="45" t="s">
        <v>9090</v>
      </c>
      <c r="F4161" s="45" t="s">
        <v>104</v>
      </c>
      <c r="G4161" s="45" t="s">
        <v>754</v>
      </c>
      <c r="H4161" s="45" t="s">
        <v>755</v>
      </c>
      <c r="I4161" s="46">
        <v>0</v>
      </c>
      <c r="J4161" s="45"/>
    </row>
    <row r="4162" spans="1:10" ht="16.5" x14ac:dyDescent="0.25">
      <c r="A4162" s="45" t="s">
        <v>631</v>
      </c>
      <c r="B4162" s="45" t="s">
        <v>9091</v>
      </c>
      <c r="C4162" s="45" t="s">
        <v>9092</v>
      </c>
      <c r="D4162" s="45" t="s">
        <v>634</v>
      </c>
      <c r="E4162" s="45" t="s">
        <v>9093</v>
      </c>
      <c r="F4162" s="45" t="s">
        <v>50</v>
      </c>
      <c r="G4162" s="45" t="s">
        <v>636</v>
      </c>
      <c r="H4162" s="45" t="s">
        <v>5479</v>
      </c>
      <c r="I4162" s="46">
        <v>2</v>
      </c>
      <c r="J4162" s="45"/>
    </row>
    <row r="4163" spans="1:10" ht="16.5" x14ac:dyDescent="0.25">
      <c r="A4163" s="45" t="s">
        <v>631</v>
      </c>
      <c r="B4163" s="45" t="s">
        <v>9094</v>
      </c>
      <c r="C4163" s="45" t="s">
        <v>9095</v>
      </c>
      <c r="D4163" s="45" t="s">
        <v>634</v>
      </c>
      <c r="E4163" s="45" t="s">
        <v>9096</v>
      </c>
      <c r="F4163" s="45" t="s">
        <v>50</v>
      </c>
      <c r="G4163" s="45" t="s">
        <v>636</v>
      </c>
      <c r="H4163" s="45" t="s">
        <v>1543</v>
      </c>
      <c r="I4163" s="46">
        <v>2</v>
      </c>
      <c r="J4163" s="45"/>
    </row>
    <row r="4164" spans="1:10" ht="16.5" x14ac:dyDescent="0.25">
      <c r="A4164" s="45" t="s">
        <v>631</v>
      </c>
      <c r="B4164" s="45" t="s">
        <v>9097</v>
      </c>
      <c r="C4164" s="45" t="s">
        <v>9098</v>
      </c>
      <c r="D4164" s="45" t="s">
        <v>699</v>
      </c>
      <c r="E4164" s="45" t="s">
        <v>9099</v>
      </c>
      <c r="F4164" s="45" t="s">
        <v>38</v>
      </c>
      <c r="G4164" s="45" t="s">
        <v>667</v>
      </c>
      <c r="H4164" s="45" t="s">
        <v>668</v>
      </c>
      <c r="I4164" s="46">
        <v>0</v>
      </c>
      <c r="J4164" s="45"/>
    </row>
    <row r="4165" spans="1:10" ht="16.5" x14ac:dyDescent="0.25">
      <c r="A4165" s="45" t="s">
        <v>631</v>
      </c>
      <c r="B4165" s="45" t="s">
        <v>9100</v>
      </c>
      <c r="C4165" s="45" t="s">
        <v>9101</v>
      </c>
      <c r="D4165" s="45" t="s">
        <v>634</v>
      </c>
      <c r="E4165" s="45" t="s">
        <v>9102</v>
      </c>
      <c r="F4165" s="45" t="s">
        <v>473</v>
      </c>
      <c r="G4165" s="45" t="s">
        <v>636</v>
      </c>
      <c r="H4165" s="45" t="s">
        <v>1955</v>
      </c>
      <c r="I4165" s="46">
        <v>2</v>
      </c>
      <c r="J4165" s="45"/>
    </row>
    <row r="4166" spans="1:10" ht="16.5" x14ac:dyDescent="0.25">
      <c r="A4166" s="45" t="s">
        <v>655</v>
      </c>
      <c r="B4166" s="45" t="s">
        <v>9103</v>
      </c>
      <c r="C4166" s="45" t="s">
        <v>657</v>
      </c>
      <c r="D4166" s="45" t="s">
        <v>634</v>
      </c>
      <c r="E4166" s="45" t="s">
        <v>658</v>
      </c>
      <c r="F4166" s="45" t="s">
        <v>473</v>
      </c>
      <c r="G4166" s="45" t="s">
        <v>659</v>
      </c>
      <c r="H4166" s="45" t="s">
        <v>660</v>
      </c>
      <c r="I4166" s="46">
        <v>0</v>
      </c>
      <c r="J4166" s="45"/>
    </row>
    <row r="4167" spans="1:10" ht="16.5" x14ac:dyDescent="0.25">
      <c r="A4167" s="45" t="s">
        <v>655</v>
      </c>
      <c r="B4167" s="45" t="s">
        <v>9103</v>
      </c>
      <c r="C4167" s="45" t="s">
        <v>657</v>
      </c>
      <c r="D4167" s="45" t="s">
        <v>634</v>
      </c>
      <c r="E4167" s="45" t="s">
        <v>658</v>
      </c>
      <c r="F4167" s="45" t="s">
        <v>473</v>
      </c>
      <c r="G4167" s="45" t="s">
        <v>659</v>
      </c>
      <c r="H4167" s="45" t="s">
        <v>661</v>
      </c>
      <c r="I4167" s="46">
        <v>1</v>
      </c>
      <c r="J4167" s="45"/>
    </row>
    <row r="4168" spans="1:10" ht="16.5" x14ac:dyDescent="0.25">
      <c r="A4168" s="45" t="s">
        <v>631</v>
      </c>
      <c r="B4168" s="45" t="s">
        <v>9104</v>
      </c>
      <c r="C4168" s="45" t="s">
        <v>1493</v>
      </c>
      <c r="D4168" s="45" t="s">
        <v>634</v>
      </c>
      <c r="E4168" s="45" t="s">
        <v>9105</v>
      </c>
      <c r="F4168" s="45" t="s">
        <v>38</v>
      </c>
      <c r="G4168" s="45" t="s">
        <v>646</v>
      </c>
      <c r="H4168" s="45" t="s">
        <v>897</v>
      </c>
      <c r="I4168" s="46">
        <v>1</v>
      </c>
      <c r="J4168" s="45"/>
    </row>
    <row r="4169" spans="1:10" ht="16.5" x14ac:dyDescent="0.25">
      <c r="A4169" s="45" t="s">
        <v>631</v>
      </c>
      <c r="B4169" s="45" t="s">
        <v>9104</v>
      </c>
      <c r="C4169" s="45" t="s">
        <v>1493</v>
      </c>
      <c r="D4169" s="45" t="s">
        <v>634</v>
      </c>
      <c r="E4169" s="45" t="s">
        <v>9105</v>
      </c>
      <c r="F4169" s="45" t="s">
        <v>38</v>
      </c>
      <c r="G4169" s="45" t="s">
        <v>665</v>
      </c>
      <c r="H4169" s="45" t="s">
        <v>1232</v>
      </c>
      <c r="I4169" s="46">
        <v>1</v>
      </c>
      <c r="J4169" s="45"/>
    </row>
    <row r="4170" spans="1:10" ht="16.5" x14ac:dyDescent="0.25">
      <c r="A4170" s="45" t="s">
        <v>631</v>
      </c>
      <c r="B4170" s="45" t="s">
        <v>9106</v>
      </c>
      <c r="C4170" s="45" t="s">
        <v>9107</v>
      </c>
      <c r="D4170" s="45" t="s">
        <v>634</v>
      </c>
      <c r="E4170" s="45" t="s">
        <v>9108</v>
      </c>
      <c r="F4170" s="45" t="s">
        <v>50</v>
      </c>
      <c r="G4170" s="45" t="s">
        <v>748</v>
      </c>
      <c r="H4170" s="45" t="s">
        <v>2766</v>
      </c>
      <c r="I4170" s="46">
        <v>1</v>
      </c>
      <c r="J4170" s="45"/>
    </row>
    <row r="4171" spans="1:10" ht="16.5" x14ac:dyDescent="0.25">
      <c r="A4171" s="45" t="s">
        <v>631</v>
      </c>
      <c r="B4171" s="45" t="s">
        <v>207</v>
      </c>
      <c r="C4171" s="45" t="s">
        <v>9109</v>
      </c>
      <c r="D4171" s="45" t="s">
        <v>699</v>
      </c>
      <c r="E4171" s="45" t="s">
        <v>9110</v>
      </c>
      <c r="F4171" s="45" t="s">
        <v>66</v>
      </c>
      <c r="G4171" s="45" t="s">
        <v>663</v>
      </c>
      <c r="H4171" s="45" t="s">
        <v>2296</v>
      </c>
      <c r="I4171" s="46">
        <v>22</v>
      </c>
      <c r="J4171" s="45"/>
    </row>
    <row r="4172" spans="1:10" ht="16.5" x14ac:dyDescent="0.25">
      <c r="A4172" s="45" t="s">
        <v>631</v>
      </c>
      <c r="B4172" s="45" t="s">
        <v>207</v>
      </c>
      <c r="C4172" s="45" t="s">
        <v>9109</v>
      </c>
      <c r="D4172" s="45" t="s">
        <v>699</v>
      </c>
      <c r="E4172" s="45" t="s">
        <v>9110</v>
      </c>
      <c r="F4172" s="45" t="s">
        <v>66</v>
      </c>
      <c r="G4172" s="45" t="s">
        <v>646</v>
      </c>
      <c r="H4172" s="45" t="s">
        <v>713</v>
      </c>
      <c r="I4172" s="46">
        <v>0</v>
      </c>
      <c r="J4172" s="45"/>
    </row>
    <row r="4173" spans="1:10" ht="16.5" x14ac:dyDescent="0.25">
      <c r="A4173" s="45" t="s">
        <v>631</v>
      </c>
      <c r="B4173" s="45" t="s">
        <v>207</v>
      </c>
      <c r="C4173" s="45" t="s">
        <v>9109</v>
      </c>
      <c r="D4173" s="45" t="s">
        <v>699</v>
      </c>
      <c r="E4173" s="45" t="s">
        <v>9110</v>
      </c>
      <c r="F4173" s="45" t="s">
        <v>66</v>
      </c>
      <c r="G4173" s="45" t="s">
        <v>646</v>
      </c>
      <c r="H4173" s="45" t="s">
        <v>2297</v>
      </c>
      <c r="I4173" s="46">
        <v>28</v>
      </c>
      <c r="J4173" s="45"/>
    </row>
    <row r="4174" spans="1:10" ht="16.5" x14ac:dyDescent="0.25">
      <c r="A4174" s="45" t="s">
        <v>631</v>
      </c>
      <c r="B4174" s="45" t="s">
        <v>207</v>
      </c>
      <c r="C4174" s="45" t="s">
        <v>9109</v>
      </c>
      <c r="D4174" s="45" t="s">
        <v>699</v>
      </c>
      <c r="E4174" s="45" t="s">
        <v>9110</v>
      </c>
      <c r="F4174" s="45" t="s">
        <v>66</v>
      </c>
      <c r="G4174" s="45" t="s">
        <v>683</v>
      </c>
      <c r="H4174" s="45" t="s">
        <v>701</v>
      </c>
      <c r="I4174" s="46">
        <v>0</v>
      </c>
      <c r="J4174" s="45"/>
    </row>
    <row r="4175" spans="1:10" ht="16.5" x14ac:dyDescent="0.25">
      <c r="A4175" s="45" t="s">
        <v>631</v>
      </c>
      <c r="B4175" s="45" t="s">
        <v>207</v>
      </c>
      <c r="C4175" s="45" t="s">
        <v>9109</v>
      </c>
      <c r="D4175" s="45" t="s">
        <v>699</v>
      </c>
      <c r="E4175" s="45" t="s">
        <v>9110</v>
      </c>
      <c r="F4175" s="45" t="s">
        <v>66</v>
      </c>
      <c r="G4175" s="45" t="s">
        <v>683</v>
      </c>
      <c r="H4175" s="45" t="s">
        <v>5790</v>
      </c>
      <c r="I4175" s="46">
        <v>33</v>
      </c>
      <c r="J4175" s="45"/>
    </row>
    <row r="4176" spans="1:10" ht="16.5" x14ac:dyDescent="0.25">
      <c r="A4176" s="45" t="s">
        <v>631</v>
      </c>
      <c r="B4176" s="45" t="s">
        <v>207</v>
      </c>
      <c r="C4176" s="45" t="s">
        <v>9109</v>
      </c>
      <c r="D4176" s="45" t="s">
        <v>699</v>
      </c>
      <c r="E4176" s="45" t="s">
        <v>9110</v>
      </c>
      <c r="F4176" s="45" t="s">
        <v>66</v>
      </c>
      <c r="G4176" s="45" t="s">
        <v>754</v>
      </c>
      <c r="H4176" s="45" t="s">
        <v>755</v>
      </c>
      <c r="I4176" s="46">
        <v>0</v>
      </c>
      <c r="J4176" s="45"/>
    </row>
    <row r="4177" spans="1:10" ht="16.5" x14ac:dyDescent="0.25">
      <c r="A4177" s="45" t="s">
        <v>631</v>
      </c>
      <c r="B4177" s="45" t="s">
        <v>207</v>
      </c>
      <c r="C4177" s="45" t="s">
        <v>9109</v>
      </c>
      <c r="D4177" s="45" t="s">
        <v>699</v>
      </c>
      <c r="E4177" s="45" t="s">
        <v>9110</v>
      </c>
      <c r="F4177" s="45" t="s">
        <v>66</v>
      </c>
      <c r="G4177" s="45" t="s">
        <v>754</v>
      </c>
      <c r="H4177" s="45" t="s">
        <v>755</v>
      </c>
      <c r="I4177" s="46">
        <v>0</v>
      </c>
      <c r="J4177" s="45"/>
    </row>
    <row r="4178" spans="1:10" ht="16.5" x14ac:dyDescent="0.25">
      <c r="A4178" s="45" t="s">
        <v>631</v>
      </c>
      <c r="B4178" s="45" t="s">
        <v>9111</v>
      </c>
      <c r="C4178" s="45" t="s">
        <v>9112</v>
      </c>
      <c r="D4178" s="45" t="s">
        <v>634</v>
      </c>
      <c r="E4178" s="45" t="s">
        <v>9113</v>
      </c>
      <c r="F4178" s="45" t="s">
        <v>50</v>
      </c>
      <c r="G4178" s="45" t="s">
        <v>683</v>
      </c>
      <c r="H4178" s="45" t="s">
        <v>9114</v>
      </c>
      <c r="I4178" s="46">
        <v>0</v>
      </c>
      <c r="J4178" s="45"/>
    </row>
    <row r="4179" spans="1:10" ht="16.5" x14ac:dyDescent="0.25">
      <c r="A4179" s="45" t="s">
        <v>808</v>
      </c>
      <c r="B4179" s="45" t="s">
        <v>9115</v>
      </c>
      <c r="C4179" s="45" t="s">
        <v>875</v>
      </c>
      <c r="D4179" s="45" t="s">
        <v>634</v>
      </c>
      <c r="E4179" s="45" t="s">
        <v>876</v>
      </c>
      <c r="F4179" s="45" t="s">
        <v>473</v>
      </c>
      <c r="G4179" s="45" t="s">
        <v>659</v>
      </c>
      <c r="H4179" s="45" t="s">
        <v>877</v>
      </c>
      <c r="I4179" s="46">
        <v>0</v>
      </c>
      <c r="J4179" s="45"/>
    </row>
    <row r="4180" spans="1:10" ht="16.5" x14ac:dyDescent="0.25">
      <c r="A4180" s="45" t="s">
        <v>631</v>
      </c>
      <c r="B4180" s="45" t="s">
        <v>9116</v>
      </c>
      <c r="C4180" s="45" t="s">
        <v>9117</v>
      </c>
      <c r="D4180" s="45" t="s">
        <v>634</v>
      </c>
      <c r="E4180" s="45" t="s">
        <v>9118</v>
      </c>
      <c r="F4180" s="45" t="s">
        <v>38</v>
      </c>
      <c r="G4180" s="45" t="s">
        <v>674</v>
      </c>
      <c r="H4180" s="45" t="s">
        <v>8382</v>
      </c>
      <c r="I4180" s="46">
        <v>3</v>
      </c>
      <c r="J4180" s="45"/>
    </row>
    <row r="4181" spans="1:10" ht="16.5" x14ac:dyDescent="0.25">
      <c r="A4181" s="45" t="s">
        <v>631</v>
      </c>
      <c r="B4181" s="45" t="s">
        <v>9119</v>
      </c>
      <c r="C4181" s="45" t="s">
        <v>9120</v>
      </c>
      <c r="D4181" s="45" t="s">
        <v>699</v>
      </c>
      <c r="E4181" s="45" t="s">
        <v>9121</v>
      </c>
      <c r="F4181" s="45" t="s">
        <v>38</v>
      </c>
      <c r="G4181" s="45" t="s">
        <v>646</v>
      </c>
      <c r="H4181" s="45" t="s">
        <v>4357</v>
      </c>
      <c r="I4181" s="46">
        <v>0</v>
      </c>
      <c r="J4181" s="45"/>
    </row>
    <row r="4182" spans="1:10" ht="16.5" x14ac:dyDescent="0.25">
      <c r="A4182" s="45" t="s">
        <v>631</v>
      </c>
      <c r="B4182" s="45" t="s">
        <v>9119</v>
      </c>
      <c r="C4182" s="45" t="s">
        <v>9120</v>
      </c>
      <c r="D4182" s="45" t="s">
        <v>699</v>
      </c>
      <c r="E4182" s="45" t="s">
        <v>9121</v>
      </c>
      <c r="F4182" s="45" t="s">
        <v>38</v>
      </c>
      <c r="G4182" s="45" t="s">
        <v>646</v>
      </c>
      <c r="H4182" s="45" t="s">
        <v>4357</v>
      </c>
      <c r="I4182" s="46">
        <v>0</v>
      </c>
      <c r="J4182" s="45"/>
    </row>
    <row r="4183" spans="1:10" ht="16.5" x14ac:dyDescent="0.25">
      <c r="A4183" s="45" t="s">
        <v>631</v>
      </c>
      <c r="B4183" s="45" t="s">
        <v>9122</v>
      </c>
      <c r="C4183" s="45" t="s">
        <v>1113</v>
      </c>
      <c r="D4183" s="45" t="s">
        <v>634</v>
      </c>
      <c r="E4183" s="45" t="s">
        <v>9123</v>
      </c>
      <c r="F4183" s="45" t="s">
        <v>50</v>
      </c>
      <c r="G4183" s="45" t="s">
        <v>636</v>
      </c>
      <c r="H4183" s="45" t="s">
        <v>4167</v>
      </c>
      <c r="I4183" s="46">
        <v>2</v>
      </c>
      <c r="J4183" s="45"/>
    </row>
    <row r="4184" spans="1:10" ht="16.5" x14ac:dyDescent="0.25">
      <c r="A4184" s="45" t="s">
        <v>631</v>
      </c>
      <c r="B4184" s="45" t="s">
        <v>9124</v>
      </c>
      <c r="C4184" s="45" t="s">
        <v>9125</v>
      </c>
      <c r="D4184" s="45" t="s">
        <v>699</v>
      </c>
      <c r="E4184" s="45" t="s">
        <v>9126</v>
      </c>
      <c r="F4184" s="45" t="s">
        <v>595</v>
      </c>
      <c r="G4184" s="45" t="s">
        <v>754</v>
      </c>
      <c r="H4184" s="45" t="s">
        <v>755</v>
      </c>
      <c r="I4184" s="46">
        <v>0</v>
      </c>
      <c r="J4184" s="45"/>
    </row>
    <row r="4185" spans="1:10" ht="16.5" x14ac:dyDescent="0.25">
      <c r="A4185" s="45" t="s">
        <v>631</v>
      </c>
      <c r="B4185" s="45" t="s">
        <v>9127</v>
      </c>
      <c r="C4185" s="45" t="s">
        <v>9128</v>
      </c>
      <c r="D4185" s="45" t="s">
        <v>634</v>
      </c>
      <c r="E4185" s="45" t="s">
        <v>9129</v>
      </c>
      <c r="F4185" s="45" t="s">
        <v>38</v>
      </c>
      <c r="G4185" s="45" t="s">
        <v>636</v>
      </c>
      <c r="H4185" s="45" t="s">
        <v>5775</v>
      </c>
      <c r="I4185" s="46">
        <v>1</v>
      </c>
      <c r="J4185" s="45"/>
    </row>
    <row r="4186" spans="1:10" ht="16.5" x14ac:dyDescent="0.25">
      <c r="A4186" s="45" t="s">
        <v>631</v>
      </c>
      <c r="B4186" s="45" t="s">
        <v>9130</v>
      </c>
      <c r="C4186" s="45" t="s">
        <v>9131</v>
      </c>
      <c r="D4186" s="45" t="s">
        <v>634</v>
      </c>
      <c r="E4186" s="45" t="s">
        <v>9132</v>
      </c>
      <c r="F4186" s="45" t="s">
        <v>50</v>
      </c>
      <c r="G4186" s="45" t="s">
        <v>674</v>
      </c>
      <c r="H4186" s="45" t="s">
        <v>9133</v>
      </c>
      <c r="I4186" s="46">
        <v>1</v>
      </c>
      <c r="J4186" s="45"/>
    </row>
    <row r="4187" spans="1:10" ht="16.5" x14ac:dyDescent="0.25">
      <c r="A4187" s="45" t="s">
        <v>631</v>
      </c>
      <c r="B4187" s="45" t="s">
        <v>9134</v>
      </c>
      <c r="C4187" s="45" t="s">
        <v>2137</v>
      </c>
      <c r="D4187" s="45" t="s">
        <v>634</v>
      </c>
      <c r="E4187" s="45" t="s">
        <v>9135</v>
      </c>
      <c r="F4187" s="45" t="s">
        <v>38</v>
      </c>
      <c r="G4187" s="45" t="s">
        <v>636</v>
      </c>
      <c r="H4187" s="45" t="s">
        <v>2633</v>
      </c>
      <c r="I4187" s="46">
        <v>1</v>
      </c>
      <c r="J4187" s="45"/>
    </row>
    <row r="4188" spans="1:10" ht="16.5" x14ac:dyDescent="0.25">
      <c r="A4188" s="45" t="s">
        <v>631</v>
      </c>
      <c r="B4188" s="45" t="s">
        <v>9136</v>
      </c>
      <c r="C4188" s="45" t="s">
        <v>9137</v>
      </c>
      <c r="D4188" s="45" t="s">
        <v>634</v>
      </c>
      <c r="E4188" s="45" t="s">
        <v>9138</v>
      </c>
      <c r="F4188" s="45" t="s">
        <v>50</v>
      </c>
      <c r="G4188" s="45" t="s">
        <v>667</v>
      </c>
      <c r="H4188" s="45" t="s">
        <v>1016</v>
      </c>
      <c r="I4188" s="46">
        <v>73</v>
      </c>
      <c r="J4188" s="45"/>
    </row>
    <row r="4189" spans="1:10" ht="16.5" x14ac:dyDescent="0.25">
      <c r="A4189" s="45" t="s">
        <v>631</v>
      </c>
      <c r="B4189" s="45" t="s">
        <v>9139</v>
      </c>
      <c r="C4189" s="45" t="s">
        <v>9140</v>
      </c>
      <c r="D4189" s="45" t="s">
        <v>634</v>
      </c>
      <c r="E4189" s="45" t="s">
        <v>9141</v>
      </c>
      <c r="F4189" s="45" t="s">
        <v>38</v>
      </c>
      <c r="G4189" s="45" t="s">
        <v>636</v>
      </c>
      <c r="H4189" s="45" t="s">
        <v>4544</v>
      </c>
      <c r="I4189" s="46">
        <v>1</v>
      </c>
      <c r="J4189" s="45"/>
    </row>
    <row r="4190" spans="1:10" ht="16.5" x14ac:dyDescent="0.25">
      <c r="A4190" s="45" t="s">
        <v>631</v>
      </c>
      <c r="B4190" s="45" t="s">
        <v>9142</v>
      </c>
      <c r="C4190" s="45" t="s">
        <v>9143</v>
      </c>
      <c r="D4190" s="45" t="s">
        <v>634</v>
      </c>
      <c r="E4190" s="45" t="s">
        <v>9144</v>
      </c>
      <c r="F4190" s="45" t="s">
        <v>473</v>
      </c>
      <c r="G4190" s="45" t="s">
        <v>636</v>
      </c>
      <c r="H4190" s="45" t="s">
        <v>9145</v>
      </c>
      <c r="I4190" s="46">
        <v>1</v>
      </c>
      <c r="J4190" s="45"/>
    </row>
    <row r="4191" spans="1:10" ht="16.5" x14ac:dyDescent="0.25">
      <c r="A4191" s="45" t="s">
        <v>631</v>
      </c>
      <c r="B4191" s="45" t="s">
        <v>9142</v>
      </c>
      <c r="C4191" s="45" t="s">
        <v>9143</v>
      </c>
      <c r="D4191" s="45" t="s">
        <v>634</v>
      </c>
      <c r="E4191" s="45" t="s">
        <v>9144</v>
      </c>
      <c r="F4191" s="45" t="s">
        <v>473</v>
      </c>
      <c r="G4191" s="45" t="s">
        <v>636</v>
      </c>
      <c r="H4191" s="45" t="s">
        <v>9146</v>
      </c>
      <c r="I4191" s="46">
        <v>0</v>
      </c>
      <c r="J4191" s="45"/>
    </row>
    <row r="4192" spans="1:10" ht="16.5" x14ac:dyDescent="0.25">
      <c r="A4192" s="45" t="s">
        <v>631</v>
      </c>
      <c r="B4192" s="45" t="s">
        <v>9147</v>
      </c>
      <c r="C4192" s="45" t="s">
        <v>9148</v>
      </c>
      <c r="D4192" s="45" t="s">
        <v>634</v>
      </c>
      <c r="E4192" s="45" t="s">
        <v>9149</v>
      </c>
      <c r="F4192" s="45" t="s">
        <v>50</v>
      </c>
      <c r="G4192" s="45" t="s">
        <v>674</v>
      </c>
      <c r="H4192" s="45" t="s">
        <v>9150</v>
      </c>
      <c r="I4192" s="46">
        <v>8</v>
      </c>
      <c r="J4192" s="45"/>
    </row>
    <row r="4193" spans="1:10" ht="16.5" x14ac:dyDescent="0.25">
      <c r="A4193" s="45" t="s">
        <v>631</v>
      </c>
      <c r="B4193" s="45" t="s">
        <v>9147</v>
      </c>
      <c r="C4193" s="45" t="s">
        <v>9148</v>
      </c>
      <c r="D4193" s="45" t="s">
        <v>634</v>
      </c>
      <c r="E4193" s="45" t="s">
        <v>9149</v>
      </c>
      <c r="F4193" s="45" t="s">
        <v>50</v>
      </c>
      <c r="G4193" s="45" t="s">
        <v>674</v>
      </c>
      <c r="H4193" s="45" t="s">
        <v>9151</v>
      </c>
      <c r="I4193" s="46">
        <v>0</v>
      </c>
      <c r="J4193" s="45"/>
    </row>
    <row r="4194" spans="1:10" ht="16.5" x14ac:dyDescent="0.25">
      <c r="A4194" s="45" t="s">
        <v>631</v>
      </c>
      <c r="B4194" s="45" t="s">
        <v>9147</v>
      </c>
      <c r="C4194" s="45" t="s">
        <v>9148</v>
      </c>
      <c r="D4194" s="45" t="s">
        <v>634</v>
      </c>
      <c r="E4194" s="45" t="s">
        <v>9149</v>
      </c>
      <c r="F4194" s="45" t="s">
        <v>50</v>
      </c>
      <c r="G4194" s="45" t="s">
        <v>674</v>
      </c>
      <c r="H4194" s="45" t="s">
        <v>2352</v>
      </c>
      <c r="I4194" s="46">
        <v>18</v>
      </c>
      <c r="J4194" s="45"/>
    </row>
    <row r="4195" spans="1:10" ht="16.5" x14ac:dyDescent="0.25">
      <c r="A4195" s="45" t="s">
        <v>631</v>
      </c>
      <c r="B4195" s="45" t="s">
        <v>9147</v>
      </c>
      <c r="C4195" s="45" t="s">
        <v>9148</v>
      </c>
      <c r="D4195" s="45" t="s">
        <v>634</v>
      </c>
      <c r="E4195" s="45" t="s">
        <v>9149</v>
      </c>
      <c r="F4195" s="45" t="s">
        <v>50</v>
      </c>
      <c r="G4195" s="45" t="s">
        <v>748</v>
      </c>
      <c r="H4195" s="45" t="s">
        <v>1859</v>
      </c>
      <c r="I4195" s="46">
        <v>4</v>
      </c>
      <c r="J4195" s="45"/>
    </row>
    <row r="4196" spans="1:10" ht="16.5" x14ac:dyDescent="0.25">
      <c r="A4196" s="45" t="s">
        <v>631</v>
      </c>
      <c r="B4196" s="45" t="s">
        <v>9147</v>
      </c>
      <c r="C4196" s="45" t="s">
        <v>9148</v>
      </c>
      <c r="D4196" s="45" t="s">
        <v>634</v>
      </c>
      <c r="E4196" s="45" t="s">
        <v>9149</v>
      </c>
      <c r="F4196" s="45" t="s">
        <v>50</v>
      </c>
      <c r="G4196" s="45" t="s">
        <v>748</v>
      </c>
      <c r="H4196" s="45" t="s">
        <v>2353</v>
      </c>
      <c r="I4196" s="46">
        <v>4</v>
      </c>
      <c r="J4196" s="45"/>
    </row>
    <row r="4197" spans="1:10" ht="16.5" x14ac:dyDescent="0.25">
      <c r="A4197" s="45" t="s">
        <v>631</v>
      </c>
      <c r="B4197" s="45" t="s">
        <v>9152</v>
      </c>
      <c r="C4197" s="45" t="s">
        <v>9153</v>
      </c>
      <c r="D4197" s="45" t="s">
        <v>634</v>
      </c>
      <c r="E4197" s="45" t="s">
        <v>9154</v>
      </c>
      <c r="F4197" s="45" t="s">
        <v>50</v>
      </c>
      <c r="G4197" s="45" t="s">
        <v>636</v>
      </c>
      <c r="H4197" s="45" t="s">
        <v>9155</v>
      </c>
      <c r="I4197" s="46">
        <v>1</v>
      </c>
      <c r="J4197" s="45"/>
    </row>
    <row r="4198" spans="1:10" ht="16.5" x14ac:dyDescent="0.25">
      <c r="A4198" s="45" t="s">
        <v>631</v>
      </c>
      <c r="B4198" s="45" t="s">
        <v>9156</v>
      </c>
      <c r="C4198" s="45" t="s">
        <v>9157</v>
      </c>
      <c r="D4198" s="45" t="s">
        <v>634</v>
      </c>
      <c r="E4198" s="45" t="s">
        <v>9158</v>
      </c>
      <c r="F4198" s="45" t="s">
        <v>473</v>
      </c>
      <c r="G4198" s="45" t="s">
        <v>674</v>
      </c>
      <c r="H4198" s="45" t="s">
        <v>9159</v>
      </c>
      <c r="I4198" s="46">
        <v>1</v>
      </c>
      <c r="J4198" s="45"/>
    </row>
    <row r="4199" spans="1:10" ht="16.5" x14ac:dyDescent="0.25">
      <c r="A4199" s="45" t="s">
        <v>631</v>
      </c>
      <c r="B4199" s="45" t="s">
        <v>9160</v>
      </c>
      <c r="C4199" s="45" t="s">
        <v>9161</v>
      </c>
      <c r="D4199" s="45" t="s">
        <v>634</v>
      </c>
      <c r="E4199" s="45" t="s">
        <v>9162</v>
      </c>
      <c r="F4199" s="45" t="s">
        <v>38</v>
      </c>
      <c r="G4199" s="45" t="s">
        <v>636</v>
      </c>
      <c r="H4199" s="45" t="s">
        <v>4577</v>
      </c>
      <c r="I4199" s="46">
        <v>12</v>
      </c>
      <c r="J4199" s="45"/>
    </row>
    <row r="4200" spans="1:10" ht="16.5" x14ac:dyDescent="0.25">
      <c r="A4200" s="45" t="s">
        <v>631</v>
      </c>
      <c r="B4200" s="45" t="s">
        <v>9163</v>
      </c>
      <c r="C4200" s="45" t="s">
        <v>9164</v>
      </c>
      <c r="D4200" s="45" t="s">
        <v>634</v>
      </c>
      <c r="E4200" s="45" t="s">
        <v>9165</v>
      </c>
      <c r="F4200" s="45" t="s">
        <v>38</v>
      </c>
      <c r="G4200" s="45" t="s">
        <v>636</v>
      </c>
      <c r="H4200" s="45" t="s">
        <v>8775</v>
      </c>
      <c r="I4200" s="46">
        <v>5</v>
      </c>
      <c r="J4200" s="45"/>
    </row>
    <row r="4201" spans="1:10" ht="16.5" x14ac:dyDescent="0.25">
      <c r="A4201" s="45" t="s">
        <v>631</v>
      </c>
      <c r="B4201" s="45" t="s">
        <v>9166</v>
      </c>
      <c r="C4201" s="45" t="s">
        <v>5709</v>
      </c>
      <c r="D4201" s="45" t="s">
        <v>634</v>
      </c>
      <c r="E4201" s="45" t="s">
        <v>9167</v>
      </c>
      <c r="F4201" s="45" t="s">
        <v>38</v>
      </c>
      <c r="G4201" s="45" t="s">
        <v>646</v>
      </c>
      <c r="H4201" s="45" t="s">
        <v>987</v>
      </c>
      <c r="I4201" s="46">
        <v>1</v>
      </c>
      <c r="J4201" s="45"/>
    </row>
    <row r="4202" spans="1:10" ht="16.5" x14ac:dyDescent="0.25">
      <c r="A4202" s="45" t="s">
        <v>631</v>
      </c>
      <c r="B4202" s="45" t="s">
        <v>9168</v>
      </c>
      <c r="C4202" s="45" t="s">
        <v>9169</v>
      </c>
      <c r="D4202" s="45" t="s">
        <v>634</v>
      </c>
      <c r="E4202" s="45" t="s">
        <v>9170</v>
      </c>
      <c r="F4202" s="45" t="s">
        <v>38</v>
      </c>
      <c r="G4202" s="45" t="s">
        <v>738</v>
      </c>
      <c r="H4202" s="45" t="s">
        <v>1608</v>
      </c>
      <c r="I4202" s="46">
        <v>30</v>
      </c>
      <c r="J4202" s="45"/>
    </row>
    <row r="4203" spans="1:10" ht="16.5" x14ac:dyDescent="0.25">
      <c r="A4203" s="45" t="s">
        <v>631</v>
      </c>
      <c r="B4203" s="45" t="s">
        <v>9168</v>
      </c>
      <c r="C4203" s="45" t="s">
        <v>9169</v>
      </c>
      <c r="D4203" s="45" t="s">
        <v>634</v>
      </c>
      <c r="E4203" s="45" t="s">
        <v>9170</v>
      </c>
      <c r="F4203" s="45" t="s">
        <v>38</v>
      </c>
      <c r="G4203" s="45" t="s">
        <v>738</v>
      </c>
      <c r="H4203" s="45" t="s">
        <v>772</v>
      </c>
      <c r="I4203" s="46">
        <v>16</v>
      </c>
      <c r="J4203" s="45"/>
    </row>
    <row r="4204" spans="1:10" ht="16.5" x14ac:dyDescent="0.25">
      <c r="A4204" s="45" t="s">
        <v>631</v>
      </c>
      <c r="B4204" s="45" t="s">
        <v>9168</v>
      </c>
      <c r="C4204" s="45" t="s">
        <v>9169</v>
      </c>
      <c r="D4204" s="45" t="s">
        <v>634</v>
      </c>
      <c r="E4204" s="45" t="s">
        <v>9170</v>
      </c>
      <c r="F4204" s="45" t="s">
        <v>38</v>
      </c>
      <c r="G4204" s="45" t="s">
        <v>738</v>
      </c>
      <c r="H4204" s="45" t="s">
        <v>773</v>
      </c>
      <c r="I4204" s="46">
        <v>16</v>
      </c>
      <c r="J4204" s="45"/>
    </row>
    <row r="4205" spans="1:10" ht="16.5" x14ac:dyDescent="0.25">
      <c r="A4205" s="45" t="s">
        <v>631</v>
      </c>
      <c r="B4205" s="45" t="s">
        <v>9171</v>
      </c>
      <c r="C4205" s="45" t="s">
        <v>9172</v>
      </c>
      <c r="D4205" s="45" t="s">
        <v>634</v>
      </c>
      <c r="E4205" s="45" t="s">
        <v>9173</v>
      </c>
      <c r="F4205" s="45" t="s">
        <v>38</v>
      </c>
      <c r="G4205" s="45" t="s">
        <v>665</v>
      </c>
      <c r="H4205" s="45" t="s">
        <v>4307</v>
      </c>
      <c r="I4205" s="46">
        <v>4</v>
      </c>
      <c r="J4205" s="45"/>
    </row>
    <row r="4206" spans="1:10" ht="16.5" x14ac:dyDescent="0.25">
      <c r="A4206" s="45" t="s">
        <v>858</v>
      </c>
      <c r="B4206" s="45" t="s">
        <v>9174</v>
      </c>
      <c r="C4206" s="45" t="s">
        <v>9175</v>
      </c>
      <c r="D4206" s="45" t="s">
        <v>634</v>
      </c>
      <c r="E4206" s="45" t="s">
        <v>861</v>
      </c>
      <c r="F4206" s="45" t="s">
        <v>38</v>
      </c>
      <c r="G4206" s="45" t="s">
        <v>646</v>
      </c>
      <c r="H4206" s="45" t="s">
        <v>862</v>
      </c>
      <c r="I4206" s="46">
        <v>0</v>
      </c>
      <c r="J4206" s="45"/>
    </row>
    <row r="4207" spans="1:10" ht="16.5" x14ac:dyDescent="0.25">
      <c r="A4207" s="45" t="s">
        <v>858</v>
      </c>
      <c r="B4207" s="45" t="s">
        <v>9174</v>
      </c>
      <c r="C4207" s="45" t="s">
        <v>9175</v>
      </c>
      <c r="D4207" s="45" t="s">
        <v>634</v>
      </c>
      <c r="E4207" s="45" t="s">
        <v>861</v>
      </c>
      <c r="F4207" s="45" t="s">
        <v>38</v>
      </c>
      <c r="G4207" s="45" t="s">
        <v>667</v>
      </c>
      <c r="H4207" s="45" t="s">
        <v>863</v>
      </c>
      <c r="I4207" s="46">
        <v>3</v>
      </c>
      <c r="J4207" s="45"/>
    </row>
    <row r="4208" spans="1:10" ht="16.5" x14ac:dyDescent="0.25">
      <c r="A4208" s="45" t="s">
        <v>631</v>
      </c>
      <c r="B4208" s="45" t="s">
        <v>9176</v>
      </c>
      <c r="C4208" s="45" t="s">
        <v>9177</v>
      </c>
      <c r="D4208" s="45" t="s">
        <v>634</v>
      </c>
      <c r="E4208" s="45" t="s">
        <v>6400</v>
      </c>
      <c r="F4208" s="45" t="s">
        <v>38</v>
      </c>
      <c r="G4208" s="45" t="s">
        <v>646</v>
      </c>
      <c r="H4208" s="45" t="s">
        <v>846</v>
      </c>
      <c r="I4208" s="46">
        <v>2</v>
      </c>
      <c r="J4208" s="45"/>
    </row>
    <row r="4209" spans="1:10" ht="16.5" x14ac:dyDescent="0.25">
      <c r="A4209" s="45" t="s">
        <v>631</v>
      </c>
      <c r="B4209" s="45" t="s">
        <v>9176</v>
      </c>
      <c r="C4209" s="45" t="s">
        <v>9177</v>
      </c>
      <c r="D4209" s="45" t="s">
        <v>634</v>
      </c>
      <c r="E4209" s="45" t="s">
        <v>6400</v>
      </c>
      <c r="F4209" s="45" t="s">
        <v>38</v>
      </c>
      <c r="G4209" s="45" t="s">
        <v>665</v>
      </c>
      <c r="H4209" s="45" t="s">
        <v>847</v>
      </c>
      <c r="I4209" s="46">
        <v>2</v>
      </c>
      <c r="J4209" s="45"/>
    </row>
    <row r="4210" spans="1:10" ht="16.5" x14ac:dyDescent="0.25">
      <c r="A4210" s="45" t="s">
        <v>631</v>
      </c>
      <c r="B4210" s="45" t="s">
        <v>9178</v>
      </c>
      <c r="C4210" s="45" t="s">
        <v>9179</v>
      </c>
      <c r="D4210" s="45" t="s">
        <v>634</v>
      </c>
      <c r="E4210" s="45" t="s">
        <v>9180</v>
      </c>
      <c r="F4210" s="45" t="s">
        <v>38</v>
      </c>
      <c r="G4210" s="45" t="s">
        <v>636</v>
      </c>
      <c r="H4210" s="45" t="s">
        <v>1513</v>
      </c>
      <c r="I4210" s="46">
        <v>1</v>
      </c>
      <c r="J4210" s="45"/>
    </row>
    <row r="4211" spans="1:10" ht="16.5" x14ac:dyDescent="0.25">
      <c r="A4211" s="45" t="s">
        <v>631</v>
      </c>
      <c r="B4211" s="45" t="s">
        <v>9181</v>
      </c>
      <c r="C4211" s="45" t="s">
        <v>4396</v>
      </c>
      <c r="D4211" s="45" t="s">
        <v>634</v>
      </c>
      <c r="E4211" s="45" t="s">
        <v>9182</v>
      </c>
      <c r="F4211" s="45" t="s">
        <v>50</v>
      </c>
      <c r="G4211" s="45" t="s">
        <v>636</v>
      </c>
      <c r="H4211" s="45" t="s">
        <v>4398</v>
      </c>
      <c r="I4211" s="46">
        <v>4</v>
      </c>
      <c r="J4211" s="45"/>
    </row>
    <row r="4212" spans="1:10" ht="16.5" x14ac:dyDescent="0.25">
      <c r="A4212" s="45" t="s">
        <v>631</v>
      </c>
      <c r="B4212" s="45" t="s">
        <v>9183</v>
      </c>
      <c r="C4212" s="45" t="s">
        <v>9184</v>
      </c>
      <c r="D4212" s="45" t="s">
        <v>634</v>
      </c>
      <c r="E4212" s="45" t="s">
        <v>9185</v>
      </c>
      <c r="F4212" s="45" t="s">
        <v>50</v>
      </c>
      <c r="G4212" s="45" t="s">
        <v>674</v>
      </c>
      <c r="H4212" s="45" t="s">
        <v>2567</v>
      </c>
      <c r="I4212" s="46">
        <v>1</v>
      </c>
      <c r="J4212" s="45"/>
    </row>
    <row r="4213" spans="1:10" ht="16.5" x14ac:dyDescent="0.25">
      <c r="A4213" s="45" t="s">
        <v>631</v>
      </c>
      <c r="B4213" s="45" t="s">
        <v>9186</v>
      </c>
      <c r="C4213" s="45" t="s">
        <v>9187</v>
      </c>
      <c r="D4213" s="45" t="s">
        <v>699</v>
      </c>
      <c r="E4213" s="45" t="s">
        <v>9188</v>
      </c>
      <c r="F4213" s="45" t="s">
        <v>473</v>
      </c>
      <c r="G4213" s="45" t="s">
        <v>754</v>
      </c>
      <c r="H4213" s="45" t="s">
        <v>755</v>
      </c>
      <c r="I4213" s="46">
        <v>0</v>
      </c>
      <c r="J4213" s="45"/>
    </row>
    <row r="4214" spans="1:10" ht="16.5" x14ac:dyDescent="0.25">
      <c r="A4214" s="45" t="s">
        <v>631</v>
      </c>
      <c r="B4214" s="45" t="s">
        <v>9189</v>
      </c>
      <c r="C4214" s="45" t="s">
        <v>9190</v>
      </c>
      <c r="D4214" s="45" t="s">
        <v>699</v>
      </c>
      <c r="E4214" s="45" t="s">
        <v>9190</v>
      </c>
      <c r="F4214" s="45" t="s">
        <v>38</v>
      </c>
      <c r="G4214" s="45" t="s">
        <v>646</v>
      </c>
      <c r="H4214" s="45" t="s">
        <v>2339</v>
      </c>
      <c r="I4214" s="46">
        <v>8</v>
      </c>
      <c r="J4214" s="45"/>
    </row>
    <row r="4215" spans="1:10" ht="16.5" x14ac:dyDescent="0.25">
      <c r="A4215" s="45" t="s">
        <v>631</v>
      </c>
      <c r="B4215" s="45" t="s">
        <v>9189</v>
      </c>
      <c r="C4215" s="45" t="s">
        <v>9190</v>
      </c>
      <c r="D4215" s="45" t="s">
        <v>699</v>
      </c>
      <c r="E4215" s="45" t="s">
        <v>9190</v>
      </c>
      <c r="F4215" s="45" t="s">
        <v>38</v>
      </c>
      <c r="G4215" s="45" t="s">
        <v>646</v>
      </c>
      <c r="H4215" s="45" t="s">
        <v>713</v>
      </c>
      <c r="I4215" s="46">
        <v>0</v>
      </c>
      <c r="J4215" s="45"/>
    </row>
    <row r="4216" spans="1:10" ht="16.5" x14ac:dyDescent="0.25">
      <c r="A4216" s="45" t="s">
        <v>631</v>
      </c>
      <c r="B4216" s="45" t="s">
        <v>9191</v>
      </c>
      <c r="C4216" s="45" t="s">
        <v>3949</v>
      </c>
      <c r="D4216" s="45" t="s">
        <v>634</v>
      </c>
      <c r="E4216" s="45" t="s">
        <v>3950</v>
      </c>
      <c r="F4216" s="45" t="s">
        <v>38</v>
      </c>
      <c r="G4216" s="45" t="s">
        <v>646</v>
      </c>
      <c r="H4216" s="45" t="s">
        <v>987</v>
      </c>
      <c r="I4216" s="46">
        <v>2</v>
      </c>
      <c r="J4216" s="45"/>
    </row>
    <row r="4217" spans="1:10" ht="16.5" x14ac:dyDescent="0.25">
      <c r="A4217" s="45" t="s">
        <v>631</v>
      </c>
      <c r="B4217" s="45" t="s">
        <v>9191</v>
      </c>
      <c r="C4217" s="45" t="s">
        <v>3949</v>
      </c>
      <c r="D4217" s="45" t="s">
        <v>634</v>
      </c>
      <c r="E4217" s="45" t="s">
        <v>3950</v>
      </c>
      <c r="F4217" s="45" t="s">
        <v>38</v>
      </c>
      <c r="G4217" s="45" t="s">
        <v>665</v>
      </c>
      <c r="H4217" s="45" t="s">
        <v>1275</v>
      </c>
      <c r="I4217" s="46">
        <v>2</v>
      </c>
      <c r="J4217" s="45"/>
    </row>
    <row r="4218" spans="1:10" ht="16.5" x14ac:dyDescent="0.25">
      <c r="A4218" s="45" t="s">
        <v>631</v>
      </c>
      <c r="B4218" s="45" t="s">
        <v>9192</v>
      </c>
      <c r="C4218" s="45" t="s">
        <v>5944</v>
      </c>
      <c r="D4218" s="45" t="s">
        <v>634</v>
      </c>
      <c r="E4218" s="45" t="s">
        <v>9193</v>
      </c>
      <c r="F4218" s="45" t="s">
        <v>38</v>
      </c>
      <c r="G4218" s="45" t="s">
        <v>738</v>
      </c>
      <c r="H4218" s="45" t="s">
        <v>5946</v>
      </c>
      <c r="I4218" s="46">
        <v>2</v>
      </c>
      <c r="J4218" s="45"/>
    </row>
    <row r="4219" spans="1:10" ht="16.5" x14ac:dyDescent="0.25">
      <c r="A4219" s="45" t="s">
        <v>648</v>
      </c>
      <c r="B4219" s="45" t="s">
        <v>9194</v>
      </c>
      <c r="C4219" s="45" t="s">
        <v>9195</v>
      </c>
      <c r="D4219" s="45" t="s">
        <v>699</v>
      </c>
      <c r="E4219" s="45" t="s">
        <v>9196</v>
      </c>
      <c r="F4219" s="45" t="s">
        <v>42</v>
      </c>
      <c r="G4219" s="45" t="s">
        <v>683</v>
      </c>
      <c r="H4219" s="45" t="s">
        <v>1158</v>
      </c>
      <c r="I4219" s="46">
        <v>12</v>
      </c>
      <c r="J4219" s="45" t="s">
        <v>9197</v>
      </c>
    </row>
    <row r="4220" spans="1:10" ht="16.5" x14ac:dyDescent="0.25">
      <c r="A4220" s="45" t="s">
        <v>648</v>
      </c>
      <c r="B4220" s="45" t="s">
        <v>9194</v>
      </c>
      <c r="C4220" s="45" t="s">
        <v>9195</v>
      </c>
      <c r="D4220" s="45" t="s">
        <v>699</v>
      </c>
      <c r="E4220" s="45" t="s">
        <v>9196</v>
      </c>
      <c r="F4220" s="45" t="s">
        <v>42</v>
      </c>
      <c r="G4220" s="45" t="s">
        <v>683</v>
      </c>
      <c r="H4220" s="45" t="s">
        <v>701</v>
      </c>
      <c r="I4220" s="46">
        <v>0</v>
      </c>
      <c r="J4220" s="45" t="s">
        <v>9197</v>
      </c>
    </row>
    <row r="4221" spans="1:10" ht="16.5" x14ac:dyDescent="0.25">
      <c r="A4221" s="45" t="s">
        <v>631</v>
      </c>
      <c r="B4221" s="45" t="s">
        <v>9198</v>
      </c>
      <c r="C4221" s="45" t="s">
        <v>1533</v>
      </c>
      <c r="D4221" s="45" t="s">
        <v>634</v>
      </c>
      <c r="E4221" s="45" t="s">
        <v>9199</v>
      </c>
      <c r="F4221" s="45" t="s">
        <v>50</v>
      </c>
      <c r="G4221" s="45" t="s">
        <v>636</v>
      </c>
      <c r="H4221" s="45" t="s">
        <v>3559</v>
      </c>
      <c r="I4221" s="46">
        <v>2</v>
      </c>
      <c r="J4221" s="45"/>
    </row>
    <row r="4222" spans="1:10" ht="16.5" x14ac:dyDescent="0.25">
      <c r="A4222" s="45" t="s">
        <v>631</v>
      </c>
      <c r="B4222" s="45" t="s">
        <v>9200</v>
      </c>
      <c r="C4222" s="45" t="s">
        <v>9201</v>
      </c>
      <c r="D4222" s="45" t="s">
        <v>699</v>
      </c>
      <c r="E4222" s="45" t="s">
        <v>9202</v>
      </c>
      <c r="F4222" s="45" t="s">
        <v>50</v>
      </c>
      <c r="G4222" s="45" t="s">
        <v>748</v>
      </c>
      <c r="H4222" s="45" t="s">
        <v>1227</v>
      </c>
      <c r="I4222" s="46">
        <v>0</v>
      </c>
      <c r="J4222" s="45"/>
    </row>
    <row r="4223" spans="1:10" ht="16.5" x14ac:dyDescent="0.25">
      <c r="A4223" s="45" t="s">
        <v>631</v>
      </c>
      <c r="B4223" s="45" t="s">
        <v>9203</v>
      </c>
      <c r="C4223" s="45" t="s">
        <v>9204</v>
      </c>
      <c r="D4223" s="45" t="s">
        <v>634</v>
      </c>
      <c r="E4223" s="45" t="s">
        <v>9205</v>
      </c>
      <c r="F4223" s="45" t="s">
        <v>50</v>
      </c>
      <c r="G4223" s="45" t="s">
        <v>636</v>
      </c>
      <c r="H4223" s="45" t="s">
        <v>9206</v>
      </c>
      <c r="I4223" s="46">
        <v>0</v>
      </c>
      <c r="J4223" s="45"/>
    </row>
    <row r="4224" spans="1:10" ht="16.5" x14ac:dyDescent="0.25">
      <c r="A4224" s="45" t="s">
        <v>631</v>
      </c>
      <c r="B4224" s="45" t="s">
        <v>425</v>
      </c>
      <c r="C4224" s="45" t="s">
        <v>9207</v>
      </c>
      <c r="D4224" s="45" t="s">
        <v>634</v>
      </c>
      <c r="E4224" s="45" t="s">
        <v>9208</v>
      </c>
      <c r="F4224" s="45" t="s">
        <v>473</v>
      </c>
      <c r="G4224" s="45" t="s">
        <v>683</v>
      </c>
      <c r="H4224" s="45" t="s">
        <v>701</v>
      </c>
      <c r="I4224" s="46">
        <v>0</v>
      </c>
      <c r="J4224" s="45"/>
    </row>
    <row r="4225" spans="1:10" ht="16.5" x14ac:dyDescent="0.25">
      <c r="A4225" s="45" t="s">
        <v>631</v>
      </c>
      <c r="B4225" s="45" t="s">
        <v>425</v>
      </c>
      <c r="C4225" s="45" t="s">
        <v>9207</v>
      </c>
      <c r="D4225" s="45" t="s">
        <v>634</v>
      </c>
      <c r="E4225" s="45" t="s">
        <v>9208</v>
      </c>
      <c r="F4225" s="45" t="s">
        <v>473</v>
      </c>
      <c r="G4225" s="45" t="s">
        <v>683</v>
      </c>
      <c r="H4225" s="45" t="s">
        <v>1078</v>
      </c>
      <c r="I4225" s="46">
        <v>0</v>
      </c>
      <c r="J4225" s="45"/>
    </row>
    <row r="4226" spans="1:10" ht="16.5" x14ac:dyDescent="0.25">
      <c r="A4226" s="45" t="s">
        <v>631</v>
      </c>
      <c r="B4226" s="45" t="s">
        <v>554</v>
      </c>
      <c r="C4226" s="45" t="s">
        <v>9209</v>
      </c>
      <c r="D4226" s="45" t="s">
        <v>634</v>
      </c>
      <c r="E4226" s="45" t="s">
        <v>9210</v>
      </c>
      <c r="F4226" s="45" t="s">
        <v>50</v>
      </c>
      <c r="G4226" s="45" t="s">
        <v>674</v>
      </c>
      <c r="H4226" s="45" t="s">
        <v>3868</v>
      </c>
      <c r="I4226" s="46">
        <v>0</v>
      </c>
      <c r="J4226" s="45"/>
    </row>
    <row r="4227" spans="1:10" ht="16.5" x14ac:dyDescent="0.25">
      <c r="A4227" s="45" t="s">
        <v>808</v>
      </c>
      <c r="B4227" s="45" t="s">
        <v>9211</v>
      </c>
      <c r="C4227" s="45" t="s">
        <v>9212</v>
      </c>
      <c r="D4227" s="45" t="s">
        <v>699</v>
      </c>
      <c r="E4227" s="45" t="s">
        <v>9213</v>
      </c>
      <c r="F4227" s="45" t="s">
        <v>38</v>
      </c>
      <c r="G4227" s="45" t="s">
        <v>646</v>
      </c>
      <c r="H4227" s="45" t="s">
        <v>812</v>
      </c>
      <c r="I4227" s="46">
        <v>0</v>
      </c>
      <c r="J4227" s="45"/>
    </row>
    <row r="4228" spans="1:10" ht="16.5" x14ac:dyDescent="0.25">
      <c r="A4228" s="45" t="s">
        <v>631</v>
      </c>
      <c r="B4228" s="45" t="s">
        <v>9214</v>
      </c>
      <c r="C4228" s="45" t="s">
        <v>9215</v>
      </c>
      <c r="D4228" s="45" t="s">
        <v>634</v>
      </c>
      <c r="E4228" s="45" t="s">
        <v>9216</v>
      </c>
      <c r="F4228" s="45" t="s">
        <v>50</v>
      </c>
      <c r="G4228" s="45" t="s">
        <v>674</v>
      </c>
      <c r="H4228" s="45" t="s">
        <v>2537</v>
      </c>
      <c r="I4228" s="46">
        <v>10</v>
      </c>
      <c r="J4228" s="45"/>
    </row>
    <row r="4229" spans="1:10" ht="16.5" x14ac:dyDescent="0.25">
      <c r="A4229" s="45" t="s">
        <v>631</v>
      </c>
      <c r="B4229" s="45" t="s">
        <v>9217</v>
      </c>
      <c r="C4229" s="45" t="s">
        <v>9218</v>
      </c>
      <c r="D4229" s="45" t="s">
        <v>634</v>
      </c>
      <c r="E4229" s="45" t="s">
        <v>9219</v>
      </c>
      <c r="F4229" s="45" t="s">
        <v>50</v>
      </c>
      <c r="G4229" s="45" t="s">
        <v>636</v>
      </c>
      <c r="H4229" s="45" t="s">
        <v>9220</v>
      </c>
      <c r="I4229" s="46">
        <v>52</v>
      </c>
      <c r="J4229" s="45"/>
    </row>
    <row r="4230" spans="1:10" ht="16.5" x14ac:dyDescent="0.25">
      <c r="A4230" s="45" t="s">
        <v>648</v>
      </c>
      <c r="B4230" s="45" t="s">
        <v>9221</v>
      </c>
      <c r="C4230" s="45" t="s">
        <v>9222</v>
      </c>
      <c r="D4230" s="45" t="s">
        <v>699</v>
      </c>
      <c r="E4230" s="45" t="s">
        <v>9223</v>
      </c>
      <c r="F4230" s="45" t="s">
        <v>42</v>
      </c>
      <c r="G4230" s="45" t="s">
        <v>683</v>
      </c>
      <c r="H4230" s="45" t="s">
        <v>9224</v>
      </c>
      <c r="I4230" s="46">
        <v>7</v>
      </c>
      <c r="J4230" s="45" t="s">
        <v>9225</v>
      </c>
    </row>
    <row r="4231" spans="1:10" ht="16.5" x14ac:dyDescent="0.25">
      <c r="A4231" s="45" t="s">
        <v>648</v>
      </c>
      <c r="B4231" s="45" t="s">
        <v>9221</v>
      </c>
      <c r="C4231" s="45" t="s">
        <v>9222</v>
      </c>
      <c r="D4231" s="45" t="s">
        <v>699</v>
      </c>
      <c r="E4231" s="45" t="s">
        <v>9223</v>
      </c>
      <c r="F4231" s="45" t="s">
        <v>42</v>
      </c>
      <c r="G4231" s="45" t="s">
        <v>683</v>
      </c>
      <c r="H4231" s="45" t="s">
        <v>701</v>
      </c>
      <c r="I4231" s="46">
        <v>0</v>
      </c>
      <c r="J4231" s="45" t="s">
        <v>9225</v>
      </c>
    </row>
    <row r="4232" spans="1:10" ht="16.5" x14ac:dyDescent="0.25">
      <c r="A4232" s="45" t="s">
        <v>631</v>
      </c>
      <c r="B4232" s="45" t="s">
        <v>9226</v>
      </c>
      <c r="C4232" s="45" t="s">
        <v>4396</v>
      </c>
      <c r="D4232" s="45" t="s">
        <v>634</v>
      </c>
      <c r="E4232" s="45" t="s">
        <v>9227</v>
      </c>
      <c r="F4232" s="45" t="s">
        <v>50</v>
      </c>
      <c r="G4232" s="45" t="s">
        <v>636</v>
      </c>
      <c r="H4232" s="45" t="s">
        <v>4918</v>
      </c>
      <c r="I4232" s="46">
        <v>6</v>
      </c>
      <c r="J4232" s="45"/>
    </row>
    <row r="4233" spans="1:10" ht="16.5" x14ac:dyDescent="0.25">
      <c r="A4233" s="45" t="s">
        <v>631</v>
      </c>
      <c r="B4233" s="45" t="s">
        <v>9228</v>
      </c>
      <c r="C4233" s="45" t="s">
        <v>9229</v>
      </c>
      <c r="D4233" s="45" t="s">
        <v>699</v>
      </c>
      <c r="E4233" s="45" t="s">
        <v>9230</v>
      </c>
      <c r="F4233" s="45" t="s">
        <v>38</v>
      </c>
      <c r="G4233" s="45" t="s">
        <v>646</v>
      </c>
      <c r="H4233" s="45" t="s">
        <v>1087</v>
      </c>
      <c r="I4233" s="46">
        <v>0</v>
      </c>
      <c r="J4233" s="45"/>
    </row>
    <row r="4234" spans="1:10" ht="16.5" x14ac:dyDescent="0.25">
      <c r="A4234" s="45" t="s">
        <v>631</v>
      </c>
      <c r="B4234" s="45" t="s">
        <v>9228</v>
      </c>
      <c r="C4234" s="45" t="s">
        <v>9229</v>
      </c>
      <c r="D4234" s="45" t="s">
        <v>699</v>
      </c>
      <c r="E4234" s="45" t="s">
        <v>9230</v>
      </c>
      <c r="F4234" s="45" t="s">
        <v>38</v>
      </c>
      <c r="G4234" s="45" t="s">
        <v>646</v>
      </c>
      <c r="H4234" s="45" t="s">
        <v>1087</v>
      </c>
      <c r="I4234" s="46">
        <v>0</v>
      </c>
      <c r="J4234" s="45"/>
    </row>
    <row r="4235" spans="1:10" ht="16.5" x14ac:dyDescent="0.25">
      <c r="A4235" s="45" t="s">
        <v>631</v>
      </c>
      <c r="B4235" s="45" t="s">
        <v>9228</v>
      </c>
      <c r="C4235" s="45" t="s">
        <v>9229</v>
      </c>
      <c r="D4235" s="45" t="s">
        <v>699</v>
      </c>
      <c r="E4235" s="45" t="s">
        <v>9230</v>
      </c>
      <c r="F4235" s="45" t="s">
        <v>38</v>
      </c>
      <c r="G4235" s="45" t="s">
        <v>667</v>
      </c>
      <c r="H4235" s="45" t="s">
        <v>983</v>
      </c>
      <c r="I4235" s="46">
        <v>0</v>
      </c>
      <c r="J4235" s="45"/>
    </row>
    <row r="4236" spans="1:10" ht="16.5" x14ac:dyDescent="0.25">
      <c r="A4236" s="45" t="s">
        <v>631</v>
      </c>
      <c r="B4236" s="45" t="s">
        <v>9228</v>
      </c>
      <c r="C4236" s="45" t="s">
        <v>9229</v>
      </c>
      <c r="D4236" s="45" t="s">
        <v>699</v>
      </c>
      <c r="E4236" s="45" t="s">
        <v>9230</v>
      </c>
      <c r="F4236" s="45" t="s">
        <v>38</v>
      </c>
      <c r="G4236" s="45" t="s">
        <v>667</v>
      </c>
      <c r="H4236" s="45" t="s">
        <v>983</v>
      </c>
      <c r="I4236" s="46">
        <v>0</v>
      </c>
      <c r="J4236" s="45"/>
    </row>
    <row r="4237" spans="1:10" ht="16.5" x14ac:dyDescent="0.25">
      <c r="A4237" s="45" t="s">
        <v>631</v>
      </c>
      <c r="B4237" s="45" t="s">
        <v>9231</v>
      </c>
      <c r="C4237" s="45" t="s">
        <v>9232</v>
      </c>
      <c r="D4237" s="45" t="s">
        <v>699</v>
      </c>
      <c r="E4237" s="45" t="s">
        <v>9233</v>
      </c>
      <c r="F4237" s="45" t="s">
        <v>50</v>
      </c>
      <c r="G4237" s="45" t="s">
        <v>754</v>
      </c>
      <c r="H4237" s="45" t="s">
        <v>755</v>
      </c>
      <c r="I4237" s="46">
        <v>0</v>
      </c>
      <c r="J4237" s="45"/>
    </row>
    <row r="4238" spans="1:10" ht="16.5" x14ac:dyDescent="0.25">
      <c r="A4238" s="45" t="s">
        <v>631</v>
      </c>
      <c r="B4238" s="45" t="s">
        <v>9234</v>
      </c>
      <c r="C4238" s="45" t="s">
        <v>9235</v>
      </c>
      <c r="D4238" s="45" t="s">
        <v>634</v>
      </c>
      <c r="E4238" s="45" t="s">
        <v>9236</v>
      </c>
      <c r="F4238" s="45" t="s">
        <v>50</v>
      </c>
      <c r="G4238" s="45" t="s">
        <v>674</v>
      </c>
      <c r="H4238" s="45" t="s">
        <v>5120</v>
      </c>
      <c r="I4238" s="46">
        <v>1</v>
      </c>
      <c r="J4238" s="45"/>
    </row>
    <row r="4239" spans="1:10" ht="16.5" x14ac:dyDescent="0.25">
      <c r="A4239" s="45" t="s">
        <v>631</v>
      </c>
      <c r="B4239" s="45" t="s">
        <v>9237</v>
      </c>
      <c r="C4239" s="45" t="s">
        <v>9238</v>
      </c>
      <c r="D4239" s="45" t="s">
        <v>634</v>
      </c>
      <c r="E4239" s="45" t="s">
        <v>9239</v>
      </c>
      <c r="F4239" s="45" t="s">
        <v>38</v>
      </c>
      <c r="G4239" s="45" t="s">
        <v>674</v>
      </c>
      <c r="H4239" s="45" t="s">
        <v>1135</v>
      </c>
      <c r="I4239" s="46">
        <v>1</v>
      </c>
      <c r="J4239" s="45"/>
    </row>
    <row r="4240" spans="1:10" ht="16.5" x14ac:dyDescent="0.25">
      <c r="A4240" s="45" t="s">
        <v>631</v>
      </c>
      <c r="B4240" s="45" t="s">
        <v>9240</v>
      </c>
      <c r="C4240" s="45" t="s">
        <v>9241</v>
      </c>
      <c r="D4240" s="45" t="s">
        <v>634</v>
      </c>
      <c r="E4240" s="45" t="s">
        <v>990</v>
      </c>
      <c r="F4240" s="45" t="s">
        <v>38</v>
      </c>
      <c r="G4240" s="45" t="s">
        <v>646</v>
      </c>
      <c r="H4240" s="45" t="s">
        <v>5318</v>
      </c>
      <c r="I4240" s="46">
        <v>1</v>
      </c>
      <c r="J4240" s="45"/>
    </row>
    <row r="4241" spans="1:10" ht="16.5" x14ac:dyDescent="0.25">
      <c r="A4241" s="45" t="s">
        <v>631</v>
      </c>
      <c r="B4241" s="45" t="s">
        <v>9242</v>
      </c>
      <c r="C4241" s="45" t="s">
        <v>9243</v>
      </c>
      <c r="D4241" s="45" t="s">
        <v>634</v>
      </c>
      <c r="E4241" s="45" t="s">
        <v>9244</v>
      </c>
      <c r="F4241" s="45" t="s">
        <v>50</v>
      </c>
      <c r="G4241" s="45" t="s">
        <v>674</v>
      </c>
      <c r="H4241" s="45" t="s">
        <v>730</v>
      </c>
      <c r="I4241" s="46">
        <v>6</v>
      </c>
      <c r="J4241" s="45"/>
    </row>
    <row r="4242" spans="1:10" ht="16.5" x14ac:dyDescent="0.25">
      <c r="A4242" s="45" t="s">
        <v>655</v>
      </c>
      <c r="B4242" s="45" t="s">
        <v>9245</v>
      </c>
      <c r="C4242" s="45" t="s">
        <v>9246</v>
      </c>
      <c r="D4242" s="45" t="s">
        <v>634</v>
      </c>
      <c r="E4242" s="45" t="s">
        <v>9247</v>
      </c>
      <c r="F4242" s="45" t="s">
        <v>38</v>
      </c>
      <c r="G4242" s="45" t="s">
        <v>646</v>
      </c>
      <c r="H4242" s="45" t="s">
        <v>981</v>
      </c>
      <c r="I4242" s="46">
        <v>2</v>
      </c>
      <c r="J4242" s="45"/>
    </row>
    <row r="4243" spans="1:10" ht="16.5" x14ac:dyDescent="0.25">
      <c r="A4243" s="45" t="s">
        <v>655</v>
      </c>
      <c r="B4243" s="45" t="s">
        <v>9245</v>
      </c>
      <c r="C4243" s="45" t="s">
        <v>9246</v>
      </c>
      <c r="D4243" s="45" t="s">
        <v>634</v>
      </c>
      <c r="E4243" s="45" t="s">
        <v>9247</v>
      </c>
      <c r="F4243" s="45" t="s">
        <v>38</v>
      </c>
      <c r="G4243" s="45" t="s">
        <v>665</v>
      </c>
      <c r="H4243" s="45" t="s">
        <v>982</v>
      </c>
      <c r="I4243" s="46">
        <v>6</v>
      </c>
      <c r="J4243" s="45"/>
    </row>
    <row r="4244" spans="1:10" ht="16.5" x14ac:dyDescent="0.25">
      <c r="A4244" s="45" t="s">
        <v>655</v>
      </c>
      <c r="B4244" s="45" t="s">
        <v>9245</v>
      </c>
      <c r="C4244" s="45" t="s">
        <v>9246</v>
      </c>
      <c r="D4244" s="45" t="s">
        <v>634</v>
      </c>
      <c r="E4244" s="45" t="s">
        <v>9247</v>
      </c>
      <c r="F4244" s="45" t="s">
        <v>38</v>
      </c>
      <c r="G4244" s="45" t="s">
        <v>667</v>
      </c>
      <c r="H4244" s="45" t="s">
        <v>983</v>
      </c>
      <c r="I4244" s="46">
        <v>0</v>
      </c>
      <c r="J4244" s="45"/>
    </row>
    <row r="4245" spans="1:10" ht="16.5" x14ac:dyDescent="0.25">
      <c r="A4245" s="45" t="s">
        <v>631</v>
      </c>
      <c r="B4245" s="45" t="s">
        <v>9248</v>
      </c>
      <c r="C4245" s="45" t="s">
        <v>6137</v>
      </c>
      <c r="D4245" s="45" t="s">
        <v>634</v>
      </c>
      <c r="E4245" s="45" t="s">
        <v>9249</v>
      </c>
      <c r="F4245" s="45" t="s">
        <v>50</v>
      </c>
      <c r="G4245" s="45" t="s">
        <v>636</v>
      </c>
      <c r="H4245" s="45" t="s">
        <v>6139</v>
      </c>
      <c r="I4245" s="46">
        <v>1</v>
      </c>
      <c r="J4245" s="45"/>
    </row>
    <row r="4246" spans="1:10" ht="16.5" x14ac:dyDescent="0.25">
      <c r="A4246" s="45" t="s">
        <v>655</v>
      </c>
      <c r="B4246" s="45" t="s">
        <v>9250</v>
      </c>
      <c r="C4246" s="45" t="s">
        <v>9251</v>
      </c>
      <c r="D4246" s="45" t="s">
        <v>634</v>
      </c>
      <c r="E4246" s="45" t="s">
        <v>9252</v>
      </c>
      <c r="F4246" s="45" t="s">
        <v>38</v>
      </c>
      <c r="G4246" s="45" t="s">
        <v>646</v>
      </c>
      <c r="H4246" s="45" t="s">
        <v>981</v>
      </c>
      <c r="I4246" s="46">
        <v>3</v>
      </c>
      <c r="J4246" s="45"/>
    </row>
    <row r="4247" spans="1:10" ht="16.5" x14ac:dyDescent="0.25">
      <c r="A4247" s="45" t="s">
        <v>655</v>
      </c>
      <c r="B4247" s="45" t="s">
        <v>9250</v>
      </c>
      <c r="C4247" s="45" t="s">
        <v>9251</v>
      </c>
      <c r="D4247" s="45" t="s">
        <v>634</v>
      </c>
      <c r="E4247" s="45" t="s">
        <v>9252</v>
      </c>
      <c r="F4247" s="45" t="s">
        <v>38</v>
      </c>
      <c r="G4247" s="45" t="s">
        <v>665</v>
      </c>
      <c r="H4247" s="45" t="s">
        <v>982</v>
      </c>
      <c r="I4247" s="46">
        <v>1</v>
      </c>
      <c r="J4247" s="45"/>
    </row>
    <row r="4248" spans="1:10" ht="16.5" x14ac:dyDescent="0.25">
      <c r="A4248" s="45" t="s">
        <v>655</v>
      </c>
      <c r="B4248" s="45" t="s">
        <v>9250</v>
      </c>
      <c r="C4248" s="45" t="s">
        <v>9251</v>
      </c>
      <c r="D4248" s="45" t="s">
        <v>634</v>
      </c>
      <c r="E4248" s="45" t="s">
        <v>9252</v>
      </c>
      <c r="F4248" s="45" t="s">
        <v>38</v>
      </c>
      <c r="G4248" s="45" t="s">
        <v>667</v>
      </c>
      <c r="H4248" s="45" t="s">
        <v>983</v>
      </c>
      <c r="I4248" s="46">
        <v>0</v>
      </c>
      <c r="J4248" s="45"/>
    </row>
    <row r="4249" spans="1:10" ht="16.5" x14ac:dyDescent="0.25">
      <c r="A4249" s="45" t="s">
        <v>648</v>
      </c>
      <c r="B4249" s="45" t="s">
        <v>255</v>
      </c>
      <c r="C4249" s="45" t="s">
        <v>9253</v>
      </c>
      <c r="D4249" s="45" t="s">
        <v>634</v>
      </c>
      <c r="E4249" s="45" t="s">
        <v>9254</v>
      </c>
      <c r="F4249" s="45" t="s">
        <v>50</v>
      </c>
      <c r="G4249" s="45" t="s">
        <v>674</v>
      </c>
      <c r="H4249" s="45" t="s">
        <v>9255</v>
      </c>
      <c r="I4249" s="46">
        <v>138</v>
      </c>
      <c r="J4249" s="45" t="s">
        <v>1475</v>
      </c>
    </row>
    <row r="4250" spans="1:10" ht="16.5" x14ac:dyDescent="0.25">
      <c r="A4250" s="45" t="s">
        <v>648</v>
      </c>
      <c r="B4250" s="45" t="s">
        <v>513</v>
      </c>
      <c r="C4250" s="45" t="s">
        <v>9256</v>
      </c>
      <c r="D4250" s="45" t="s">
        <v>634</v>
      </c>
      <c r="E4250" s="45" t="s">
        <v>9257</v>
      </c>
      <c r="F4250" s="45" t="s">
        <v>47</v>
      </c>
      <c r="G4250" s="45" t="s">
        <v>652</v>
      </c>
      <c r="H4250" s="45" t="s">
        <v>9258</v>
      </c>
      <c r="I4250" s="46">
        <v>0</v>
      </c>
      <c r="J4250" s="45" t="s">
        <v>3547</v>
      </c>
    </row>
    <row r="4251" spans="1:10" ht="16.5" x14ac:dyDescent="0.25">
      <c r="A4251" s="45" t="s">
        <v>631</v>
      </c>
      <c r="B4251" s="45" t="s">
        <v>9259</v>
      </c>
      <c r="C4251" s="45" t="s">
        <v>3605</v>
      </c>
      <c r="D4251" s="45" t="s">
        <v>634</v>
      </c>
      <c r="E4251" s="45" t="s">
        <v>9260</v>
      </c>
      <c r="F4251" s="45" t="s">
        <v>38</v>
      </c>
      <c r="G4251" s="45" t="s">
        <v>636</v>
      </c>
      <c r="H4251" s="45" t="s">
        <v>1271</v>
      </c>
      <c r="I4251" s="46">
        <v>1</v>
      </c>
      <c r="J4251" s="45"/>
    </row>
    <row r="4252" spans="1:10" ht="16.5" x14ac:dyDescent="0.25">
      <c r="A4252" s="45" t="s">
        <v>631</v>
      </c>
      <c r="B4252" s="45" t="s">
        <v>9261</v>
      </c>
      <c r="C4252" s="45" t="s">
        <v>9262</v>
      </c>
      <c r="D4252" s="45" t="s">
        <v>699</v>
      </c>
      <c r="E4252" s="45" t="s">
        <v>9263</v>
      </c>
      <c r="F4252" s="45" t="s">
        <v>38</v>
      </c>
      <c r="G4252" s="45" t="s">
        <v>754</v>
      </c>
      <c r="H4252" s="45" t="s">
        <v>755</v>
      </c>
      <c r="I4252" s="46">
        <v>0</v>
      </c>
      <c r="J4252" s="45"/>
    </row>
    <row r="4253" spans="1:10" ht="16.5" x14ac:dyDescent="0.25">
      <c r="A4253" s="45" t="s">
        <v>631</v>
      </c>
      <c r="B4253" s="45" t="s">
        <v>9264</v>
      </c>
      <c r="C4253" s="45" t="s">
        <v>9265</v>
      </c>
      <c r="D4253" s="45" t="s">
        <v>634</v>
      </c>
      <c r="E4253" s="45" t="s">
        <v>1082</v>
      </c>
      <c r="F4253" s="45" t="s">
        <v>38</v>
      </c>
      <c r="G4253" s="45" t="s">
        <v>646</v>
      </c>
      <c r="H4253" s="45" t="s">
        <v>1083</v>
      </c>
      <c r="I4253" s="46">
        <v>4</v>
      </c>
      <c r="J4253" s="45"/>
    </row>
    <row r="4254" spans="1:10" ht="16.5" x14ac:dyDescent="0.25">
      <c r="A4254" s="45" t="s">
        <v>631</v>
      </c>
      <c r="B4254" s="45" t="s">
        <v>9264</v>
      </c>
      <c r="C4254" s="45" t="s">
        <v>9265</v>
      </c>
      <c r="D4254" s="45" t="s">
        <v>634</v>
      </c>
      <c r="E4254" s="45" t="s">
        <v>1082</v>
      </c>
      <c r="F4254" s="45" t="s">
        <v>38</v>
      </c>
      <c r="G4254" s="45" t="s">
        <v>665</v>
      </c>
      <c r="H4254" s="45" t="s">
        <v>982</v>
      </c>
      <c r="I4254" s="46">
        <v>2</v>
      </c>
      <c r="J4254" s="45"/>
    </row>
    <row r="4255" spans="1:10" ht="16.5" x14ac:dyDescent="0.25">
      <c r="A4255" s="45" t="s">
        <v>631</v>
      </c>
      <c r="B4255" s="45" t="s">
        <v>9266</v>
      </c>
      <c r="C4255" s="45" t="s">
        <v>1222</v>
      </c>
      <c r="D4255" s="45" t="s">
        <v>634</v>
      </c>
      <c r="E4255" s="45" t="s">
        <v>9267</v>
      </c>
      <c r="F4255" s="45" t="s">
        <v>38</v>
      </c>
      <c r="G4255" s="45" t="s">
        <v>667</v>
      </c>
      <c r="H4255" s="45" t="s">
        <v>668</v>
      </c>
      <c r="I4255" s="46">
        <v>2</v>
      </c>
      <c r="J4255" s="45"/>
    </row>
    <row r="4256" spans="1:10" ht="16.5" x14ac:dyDescent="0.25">
      <c r="A4256" s="45" t="s">
        <v>631</v>
      </c>
      <c r="B4256" s="45" t="s">
        <v>9268</v>
      </c>
      <c r="C4256" s="45" t="s">
        <v>9269</v>
      </c>
      <c r="D4256" s="45" t="s">
        <v>634</v>
      </c>
      <c r="E4256" s="45" t="s">
        <v>9270</v>
      </c>
      <c r="F4256" s="45" t="s">
        <v>50</v>
      </c>
      <c r="G4256" s="45" t="s">
        <v>674</v>
      </c>
      <c r="H4256" s="45" t="s">
        <v>9271</v>
      </c>
      <c r="I4256" s="46">
        <v>1</v>
      </c>
      <c r="J4256" s="45"/>
    </row>
    <row r="4257" spans="1:10" ht="16.5" x14ac:dyDescent="0.25">
      <c r="A4257" s="45" t="s">
        <v>631</v>
      </c>
      <c r="B4257" s="45" t="s">
        <v>9272</v>
      </c>
      <c r="C4257" s="45" t="s">
        <v>9273</v>
      </c>
      <c r="D4257" s="45" t="s">
        <v>699</v>
      </c>
      <c r="E4257" s="45" t="s">
        <v>9274</v>
      </c>
      <c r="F4257" s="45" t="s">
        <v>50</v>
      </c>
      <c r="G4257" s="45" t="s">
        <v>674</v>
      </c>
      <c r="H4257" s="45" t="s">
        <v>1079</v>
      </c>
      <c r="I4257" s="46">
        <v>2</v>
      </c>
      <c r="J4257" s="45"/>
    </row>
    <row r="4258" spans="1:10" ht="16.5" x14ac:dyDescent="0.25">
      <c r="A4258" s="45" t="s">
        <v>631</v>
      </c>
      <c r="B4258" s="45" t="s">
        <v>9272</v>
      </c>
      <c r="C4258" s="45" t="s">
        <v>9273</v>
      </c>
      <c r="D4258" s="45" t="s">
        <v>634</v>
      </c>
      <c r="E4258" s="45" t="s">
        <v>9274</v>
      </c>
      <c r="F4258" s="45" t="s">
        <v>50</v>
      </c>
      <c r="G4258" s="45" t="s">
        <v>674</v>
      </c>
      <c r="H4258" s="45" t="s">
        <v>1079</v>
      </c>
      <c r="I4258" s="46">
        <v>0</v>
      </c>
      <c r="J4258" s="45"/>
    </row>
    <row r="4259" spans="1:10" ht="16.5" x14ac:dyDescent="0.25">
      <c r="A4259" s="45" t="s">
        <v>631</v>
      </c>
      <c r="B4259" s="45" t="s">
        <v>9275</v>
      </c>
      <c r="C4259" s="45" t="s">
        <v>9276</v>
      </c>
      <c r="D4259" s="45" t="s">
        <v>634</v>
      </c>
      <c r="E4259" s="45" t="s">
        <v>9277</v>
      </c>
      <c r="F4259" s="45" t="s">
        <v>50</v>
      </c>
      <c r="G4259" s="45" t="s">
        <v>855</v>
      </c>
      <c r="H4259" s="45" t="s">
        <v>3995</v>
      </c>
      <c r="I4259" s="46">
        <v>4</v>
      </c>
      <c r="J4259" s="45"/>
    </row>
    <row r="4260" spans="1:10" ht="16.5" x14ac:dyDescent="0.25">
      <c r="A4260" s="45" t="s">
        <v>631</v>
      </c>
      <c r="B4260" s="45" t="s">
        <v>9275</v>
      </c>
      <c r="C4260" s="45" t="s">
        <v>9276</v>
      </c>
      <c r="D4260" s="45" t="s">
        <v>634</v>
      </c>
      <c r="E4260" s="45" t="s">
        <v>9277</v>
      </c>
      <c r="F4260" s="45" t="s">
        <v>50</v>
      </c>
      <c r="G4260" s="45" t="s">
        <v>674</v>
      </c>
      <c r="H4260" s="45" t="s">
        <v>2676</v>
      </c>
      <c r="I4260" s="46">
        <v>0</v>
      </c>
      <c r="J4260" s="45"/>
    </row>
    <row r="4261" spans="1:10" ht="16.5" x14ac:dyDescent="0.25">
      <c r="A4261" s="45" t="s">
        <v>631</v>
      </c>
      <c r="B4261" s="45" t="s">
        <v>484</v>
      </c>
      <c r="C4261" s="45" t="s">
        <v>9278</v>
      </c>
      <c r="D4261" s="45" t="s">
        <v>634</v>
      </c>
      <c r="E4261" s="45" t="s">
        <v>9279</v>
      </c>
      <c r="F4261" s="45" t="s">
        <v>50</v>
      </c>
      <c r="G4261" s="45" t="s">
        <v>674</v>
      </c>
      <c r="H4261" s="45" t="s">
        <v>6174</v>
      </c>
      <c r="I4261" s="46">
        <v>0</v>
      </c>
      <c r="J4261" s="45"/>
    </row>
    <row r="4262" spans="1:10" ht="16.5" x14ac:dyDescent="0.25">
      <c r="A4262" s="45" t="s">
        <v>631</v>
      </c>
      <c r="B4262" s="45" t="s">
        <v>484</v>
      </c>
      <c r="C4262" s="45" t="s">
        <v>9278</v>
      </c>
      <c r="D4262" s="45" t="s">
        <v>634</v>
      </c>
      <c r="E4262" s="45" t="s">
        <v>9279</v>
      </c>
      <c r="F4262" s="45" t="s">
        <v>50</v>
      </c>
      <c r="G4262" s="45" t="s">
        <v>674</v>
      </c>
      <c r="H4262" s="45" t="s">
        <v>6081</v>
      </c>
      <c r="I4262" s="46">
        <v>8</v>
      </c>
      <c r="J4262" s="45"/>
    </row>
    <row r="4263" spans="1:10" ht="16.5" x14ac:dyDescent="0.25">
      <c r="A4263" s="45" t="s">
        <v>631</v>
      </c>
      <c r="B4263" s="45" t="s">
        <v>9280</v>
      </c>
      <c r="C4263" s="45" t="s">
        <v>9281</v>
      </c>
      <c r="D4263" s="45" t="s">
        <v>634</v>
      </c>
      <c r="E4263" s="45" t="s">
        <v>2329</v>
      </c>
      <c r="F4263" s="45" t="s">
        <v>38</v>
      </c>
      <c r="G4263" s="45" t="s">
        <v>738</v>
      </c>
      <c r="H4263" s="45" t="s">
        <v>867</v>
      </c>
      <c r="I4263" s="46">
        <v>4</v>
      </c>
      <c r="J4263" s="45"/>
    </row>
    <row r="4264" spans="1:10" ht="16.5" x14ac:dyDescent="0.25">
      <c r="A4264" s="45" t="s">
        <v>631</v>
      </c>
      <c r="B4264" s="45" t="s">
        <v>9280</v>
      </c>
      <c r="C4264" s="45" t="s">
        <v>9281</v>
      </c>
      <c r="D4264" s="45" t="s">
        <v>634</v>
      </c>
      <c r="E4264" s="45" t="s">
        <v>2329</v>
      </c>
      <c r="F4264" s="45" t="s">
        <v>38</v>
      </c>
      <c r="G4264" s="45" t="s">
        <v>738</v>
      </c>
      <c r="H4264" s="45" t="s">
        <v>870</v>
      </c>
      <c r="I4264" s="46">
        <v>4</v>
      </c>
      <c r="J4264" s="45"/>
    </row>
    <row r="4265" spans="1:10" ht="16.5" x14ac:dyDescent="0.25">
      <c r="A4265" s="45" t="s">
        <v>631</v>
      </c>
      <c r="B4265" s="45" t="s">
        <v>9280</v>
      </c>
      <c r="C4265" s="45" t="s">
        <v>9281</v>
      </c>
      <c r="D4265" s="45" t="s">
        <v>634</v>
      </c>
      <c r="E4265" s="45" t="s">
        <v>2329</v>
      </c>
      <c r="F4265" s="45" t="s">
        <v>38</v>
      </c>
      <c r="G4265" s="45" t="s">
        <v>738</v>
      </c>
      <c r="H4265" s="45" t="s">
        <v>871</v>
      </c>
      <c r="I4265" s="46">
        <v>4</v>
      </c>
      <c r="J4265" s="45"/>
    </row>
    <row r="4266" spans="1:10" ht="16.5" x14ac:dyDescent="0.25">
      <c r="A4266" s="45" t="s">
        <v>631</v>
      </c>
      <c r="B4266" s="45" t="s">
        <v>9280</v>
      </c>
      <c r="C4266" s="45" t="s">
        <v>9281</v>
      </c>
      <c r="D4266" s="45" t="s">
        <v>634</v>
      </c>
      <c r="E4266" s="45" t="s">
        <v>2329</v>
      </c>
      <c r="F4266" s="45" t="s">
        <v>38</v>
      </c>
      <c r="G4266" s="45" t="s">
        <v>738</v>
      </c>
      <c r="H4266" s="45" t="s">
        <v>872</v>
      </c>
      <c r="I4266" s="46">
        <v>4</v>
      </c>
      <c r="J4266" s="45"/>
    </row>
    <row r="4267" spans="1:10" ht="16.5" x14ac:dyDescent="0.25">
      <c r="A4267" s="45" t="s">
        <v>631</v>
      </c>
      <c r="B4267" s="45" t="s">
        <v>9280</v>
      </c>
      <c r="C4267" s="45" t="s">
        <v>9281</v>
      </c>
      <c r="D4267" s="45" t="s">
        <v>634</v>
      </c>
      <c r="E4267" s="45" t="s">
        <v>2329</v>
      </c>
      <c r="F4267" s="45" t="s">
        <v>38</v>
      </c>
      <c r="G4267" s="45" t="s">
        <v>738</v>
      </c>
      <c r="H4267" s="45" t="s">
        <v>873</v>
      </c>
      <c r="I4267" s="46">
        <v>6</v>
      </c>
      <c r="J4267" s="45"/>
    </row>
    <row r="4268" spans="1:10" ht="16.5" x14ac:dyDescent="0.25">
      <c r="A4268" s="45" t="s">
        <v>631</v>
      </c>
      <c r="B4268" s="45" t="s">
        <v>9282</v>
      </c>
      <c r="C4268" s="45" t="s">
        <v>9283</v>
      </c>
      <c r="D4268" s="45" t="s">
        <v>634</v>
      </c>
      <c r="E4268" s="45" t="s">
        <v>9284</v>
      </c>
      <c r="F4268" s="45" t="s">
        <v>50</v>
      </c>
      <c r="G4268" s="45" t="s">
        <v>674</v>
      </c>
      <c r="H4268" s="45" t="s">
        <v>1391</v>
      </c>
      <c r="I4268" s="46">
        <v>2</v>
      </c>
      <c r="J4268" s="45"/>
    </row>
    <row r="4269" spans="1:10" ht="16.5" x14ac:dyDescent="0.25">
      <c r="A4269" s="45" t="s">
        <v>631</v>
      </c>
      <c r="B4269" s="45" t="s">
        <v>9285</v>
      </c>
      <c r="C4269" s="45" t="s">
        <v>7058</v>
      </c>
      <c r="D4269" s="45" t="s">
        <v>634</v>
      </c>
      <c r="E4269" s="45" t="s">
        <v>9286</v>
      </c>
      <c r="F4269" s="45" t="s">
        <v>50</v>
      </c>
      <c r="G4269" s="45" t="s">
        <v>636</v>
      </c>
      <c r="H4269" s="45" t="s">
        <v>3947</v>
      </c>
      <c r="I4269" s="46">
        <v>40</v>
      </c>
      <c r="J4269" s="45"/>
    </row>
    <row r="4270" spans="1:10" ht="16.5" x14ac:dyDescent="0.25">
      <c r="A4270" s="45" t="s">
        <v>808</v>
      </c>
      <c r="B4270" s="45" t="s">
        <v>9287</v>
      </c>
      <c r="C4270" s="45" t="s">
        <v>1537</v>
      </c>
      <c r="D4270" s="45" t="s">
        <v>634</v>
      </c>
      <c r="E4270" s="45" t="s">
        <v>1538</v>
      </c>
      <c r="F4270" s="45" t="s">
        <v>473</v>
      </c>
      <c r="G4270" s="45" t="s">
        <v>659</v>
      </c>
      <c r="H4270" s="45" t="s">
        <v>1539</v>
      </c>
      <c r="I4270" s="46">
        <v>0</v>
      </c>
      <c r="J4270" s="45"/>
    </row>
    <row r="4271" spans="1:10" ht="16.5" x14ac:dyDescent="0.25">
      <c r="A4271" s="45" t="s">
        <v>808</v>
      </c>
      <c r="B4271" s="45" t="s">
        <v>9287</v>
      </c>
      <c r="C4271" s="45" t="s">
        <v>1537</v>
      </c>
      <c r="D4271" s="45" t="s">
        <v>634</v>
      </c>
      <c r="E4271" s="45" t="s">
        <v>1538</v>
      </c>
      <c r="F4271" s="45" t="s">
        <v>473</v>
      </c>
      <c r="G4271" s="45" t="s">
        <v>659</v>
      </c>
      <c r="H4271" s="45" t="s">
        <v>9288</v>
      </c>
      <c r="I4271" s="46">
        <v>0</v>
      </c>
      <c r="J4271" s="45"/>
    </row>
    <row r="4272" spans="1:10" ht="16.5" x14ac:dyDescent="0.25">
      <c r="A4272" s="45" t="s">
        <v>631</v>
      </c>
      <c r="B4272" s="45" t="s">
        <v>9289</v>
      </c>
      <c r="C4272" s="45" t="s">
        <v>9290</v>
      </c>
      <c r="D4272" s="45" t="s">
        <v>699</v>
      </c>
      <c r="E4272" s="45" t="s">
        <v>9291</v>
      </c>
      <c r="F4272" s="45" t="s">
        <v>473</v>
      </c>
      <c r="G4272" s="45" t="s">
        <v>754</v>
      </c>
      <c r="H4272" s="45" t="s">
        <v>755</v>
      </c>
      <c r="I4272" s="46">
        <v>0</v>
      </c>
      <c r="J4272" s="45"/>
    </row>
    <row r="4273" spans="1:10" ht="16.5" x14ac:dyDescent="0.25">
      <c r="A4273" s="45" t="s">
        <v>631</v>
      </c>
      <c r="B4273" s="45" t="s">
        <v>9292</v>
      </c>
      <c r="C4273" s="45" t="s">
        <v>9293</v>
      </c>
      <c r="D4273" s="45" t="s">
        <v>699</v>
      </c>
      <c r="E4273" s="45" t="s">
        <v>9294</v>
      </c>
      <c r="F4273" s="45" t="s">
        <v>38</v>
      </c>
      <c r="G4273" s="45" t="s">
        <v>855</v>
      </c>
      <c r="H4273" s="45" t="s">
        <v>856</v>
      </c>
      <c r="I4273" s="46">
        <v>216</v>
      </c>
      <c r="J4273" s="45"/>
    </row>
    <row r="4274" spans="1:10" ht="16.5" x14ac:dyDescent="0.25">
      <c r="A4274" s="45" t="s">
        <v>631</v>
      </c>
      <c r="B4274" s="45" t="s">
        <v>9292</v>
      </c>
      <c r="C4274" s="45" t="s">
        <v>9293</v>
      </c>
      <c r="D4274" s="45" t="s">
        <v>634</v>
      </c>
      <c r="E4274" s="45" t="s">
        <v>9294</v>
      </c>
      <c r="F4274" s="45" t="s">
        <v>38</v>
      </c>
      <c r="G4274" s="45" t="s">
        <v>855</v>
      </c>
      <c r="H4274" s="45" t="s">
        <v>856</v>
      </c>
      <c r="I4274" s="46">
        <v>0</v>
      </c>
      <c r="J4274" s="45"/>
    </row>
    <row r="4275" spans="1:10" ht="16.5" x14ac:dyDescent="0.25">
      <c r="A4275" s="45" t="s">
        <v>631</v>
      </c>
      <c r="B4275" s="45" t="s">
        <v>9292</v>
      </c>
      <c r="C4275" s="45" t="s">
        <v>9293</v>
      </c>
      <c r="D4275" s="45" t="s">
        <v>634</v>
      </c>
      <c r="E4275" s="45" t="s">
        <v>9294</v>
      </c>
      <c r="F4275" s="45" t="s">
        <v>38</v>
      </c>
      <c r="G4275" s="45" t="s">
        <v>855</v>
      </c>
      <c r="H4275" s="45" t="s">
        <v>856</v>
      </c>
      <c r="I4275" s="46">
        <v>12</v>
      </c>
      <c r="J4275" s="45"/>
    </row>
    <row r="4276" spans="1:10" ht="16.5" x14ac:dyDescent="0.25">
      <c r="A4276" s="45" t="s">
        <v>631</v>
      </c>
      <c r="B4276" s="45" t="s">
        <v>9292</v>
      </c>
      <c r="C4276" s="45" t="s">
        <v>9293</v>
      </c>
      <c r="D4276" s="45" t="s">
        <v>634</v>
      </c>
      <c r="E4276" s="45" t="s">
        <v>9294</v>
      </c>
      <c r="F4276" s="45" t="s">
        <v>38</v>
      </c>
      <c r="G4276" s="45" t="s">
        <v>683</v>
      </c>
      <c r="H4276" s="45" t="s">
        <v>2601</v>
      </c>
      <c r="I4276" s="46">
        <v>0</v>
      </c>
      <c r="J4276" s="45"/>
    </row>
    <row r="4277" spans="1:10" ht="16.5" x14ac:dyDescent="0.25">
      <c r="A4277" s="45" t="s">
        <v>808</v>
      </c>
      <c r="B4277" s="45" t="s">
        <v>9295</v>
      </c>
      <c r="C4277" s="45" t="s">
        <v>9296</v>
      </c>
      <c r="D4277" s="45" t="s">
        <v>699</v>
      </c>
      <c r="E4277" s="45" t="s">
        <v>9297</v>
      </c>
      <c r="F4277" s="45" t="s">
        <v>4186</v>
      </c>
      <c r="G4277" s="45" t="s">
        <v>646</v>
      </c>
      <c r="H4277" s="45" t="s">
        <v>1087</v>
      </c>
      <c r="I4277" s="46">
        <v>1</v>
      </c>
      <c r="J4277" s="45"/>
    </row>
    <row r="4278" spans="1:10" ht="16.5" x14ac:dyDescent="0.25">
      <c r="A4278" s="45" t="s">
        <v>631</v>
      </c>
      <c r="B4278" s="45" t="s">
        <v>9298</v>
      </c>
      <c r="C4278" s="45" t="s">
        <v>9299</v>
      </c>
      <c r="D4278" s="45" t="s">
        <v>699</v>
      </c>
      <c r="E4278" s="45" t="s">
        <v>9300</v>
      </c>
      <c r="F4278" s="45" t="s">
        <v>38</v>
      </c>
      <c r="G4278" s="45" t="s">
        <v>646</v>
      </c>
      <c r="H4278" s="45" t="s">
        <v>1087</v>
      </c>
      <c r="I4278" s="46">
        <v>0</v>
      </c>
      <c r="J4278" s="45"/>
    </row>
    <row r="4279" spans="1:10" ht="16.5" x14ac:dyDescent="0.25">
      <c r="A4279" s="45" t="s">
        <v>631</v>
      </c>
      <c r="B4279" s="45" t="s">
        <v>9301</v>
      </c>
      <c r="C4279" s="45" t="s">
        <v>9302</v>
      </c>
      <c r="D4279" s="45" t="s">
        <v>699</v>
      </c>
      <c r="E4279" s="45" t="s">
        <v>9303</v>
      </c>
      <c r="F4279" s="45" t="s">
        <v>38</v>
      </c>
      <c r="G4279" s="45" t="s">
        <v>674</v>
      </c>
      <c r="H4279" s="45" t="s">
        <v>940</v>
      </c>
      <c r="I4279" s="46">
        <v>0</v>
      </c>
      <c r="J4279" s="45"/>
    </row>
    <row r="4280" spans="1:10" ht="16.5" x14ac:dyDescent="0.25">
      <c r="A4280" s="45" t="s">
        <v>631</v>
      </c>
      <c r="B4280" s="45" t="s">
        <v>9304</v>
      </c>
      <c r="C4280" s="45" t="s">
        <v>9305</v>
      </c>
      <c r="D4280" s="45" t="s">
        <v>634</v>
      </c>
      <c r="E4280" s="45" t="s">
        <v>9306</v>
      </c>
      <c r="F4280" s="45" t="s">
        <v>38</v>
      </c>
      <c r="G4280" s="45" t="s">
        <v>636</v>
      </c>
      <c r="H4280" s="45" t="s">
        <v>9307</v>
      </c>
      <c r="I4280" s="46">
        <v>117</v>
      </c>
      <c r="J4280" s="45"/>
    </row>
    <row r="4281" spans="1:10" ht="16.5" x14ac:dyDescent="0.25">
      <c r="A4281" s="45" t="s">
        <v>631</v>
      </c>
      <c r="B4281" s="45" t="s">
        <v>9308</v>
      </c>
      <c r="C4281" s="45" t="s">
        <v>9309</v>
      </c>
      <c r="D4281" s="45" t="s">
        <v>699</v>
      </c>
      <c r="E4281" s="45" t="s">
        <v>9310</v>
      </c>
      <c r="F4281" s="45" t="s">
        <v>38</v>
      </c>
      <c r="G4281" s="45" t="s">
        <v>646</v>
      </c>
      <c r="H4281" s="45" t="s">
        <v>8854</v>
      </c>
      <c r="I4281" s="46">
        <v>0</v>
      </c>
      <c r="J4281" s="45"/>
    </row>
    <row r="4282" spans="1:10" ht="16.5" x14ac:dyDescent="0.25">
      <c r="A4282" s="45" t="s">
        <v>631</v>
      </c>
      <c r="B4282" s="45" t="s">
        <v>9308</v>
      </c>
      <c r="C4282" s="45" t="s">
        <v>9309</v>
      </c>
      <c r="D4282" s="45" t="s">
        <v>699</v>
      </c>
      <c r="E4282" s="45" t="s">
        <v>9310</v>
      </c>
      <c r="F4282" s="45" t="s">
        <v>38</v>
      </c>
      <c r="G4282" s="45" t="s">
        <v>646</v>
      </c>
      <c r="H4282" s="45" t="s">
        <v>713</v>
      </c>
      <c r="I4282" s="46">
        <v>0</v>
      </c>
      <c r="J4282" s="45"/>
    </row>
    <row r="4283" spans="1:10" ht="16.5" x14ac:dyDescent="0.25">
      <c r="A4283" s="45" t="s">
        <v>631</v>
      </c>
      <c r="B4283" s="45" t="s">
        <v>9308</v>
      </c>
      <c r="C4283" s="45" t="s">
        <v>9309</v>
      </c>
      <c r="D4283" s="45" t="s">
        <v>699</v>
      </c>
      <c r="E4283" s="45" t="s">
        <v>9310</v>
      </c>
      <c r="F4283" s="45" t="s">
        <v>38</v>
      </c>
      <c r="G4283" s="45" t="s">
        <v>641</v>
      </c>
      <c r="H4283" s="45" t="s">
        <v>1566</v>
      </c>
      <c r="I4283" s="46">
        <v>0</v>
      </c>
      <c r="J4283" s="45"/>
    </row>
    <row r="4284" spans="1:10" ht="16.5" x14ac:dyDescent="0.25">
      <c r="A4284" s="45" t="s">
        <v>631</v>
      </c>
      <c r="B4284" s="45" t="s">
        <v>9311</v>
      </c>
      <c r="C4284" s="45" t="s">
        <v>5995</v>
      </c>
      <c r="D4284" s="45" t="s">
        <v>634</v>
      </c>
      <c r="E4284" s="45" t="s">
        <v>9312</v>
      </c>
      <c r="F4284" s="45" t="s">
        <v>38</v>
      </c>
      <c r="G4284" s="45" t="s">
        <v>646</v>
      </c>
      <c r="H4284" s="45" t="s">
        <v>987</v>
      </c>
      <c r="I4284" s="46">
        <v>1</v>
      </c>
      <c r="J4284" s="45"/>
    </row>
    <row r="4285" spans="1:10" ht="16.5" x14ac:dyDescent="0.25">
      <c r="A4285" s="45" t="s">
        <v>631</v>
      </c>
      <c r="B4285" s="45" t="s">
        <v>9313</v>
      </c>
      <c r="C4285" s="45" t="s">
        <v>865</v>
      </c>
      <c r="D4285" s="45" t="s">
        <v>634</v>
      </c>
      <c r="E4285" s="45" t="s">
        <v>9314</v>
      </c>
      <c r="F4285" s="45" t="s">
        <v>38</v>
      </c>
      <c r="G4285" s="45" t="s">
        <v>738</v>
      </c>
      <c r="H4285" s="45" t="s">
        <v>868</v>
      </c>
      <c r="I4285" s="46">
        <v>12</v>
      </c>
      <c r="J4285" s="45"/>
    </row>
    <row r="4286" spans="1:10" ht="16.5" x14ac:dyDescent="0.25">
      <c r="A4286" s="45" t="s">
        <v>631</v>
      </c>
      <c r="B4286" s="45" t="s">
        <v>9315</v>
      </c>
      <c r="C4286" s="45" t="s">
        <v>9316</v>
      </c>
      <c r="D4286" s="45" t="s">
        <v>634</v>
      </c>
      <c r="E4286" s="45" t="s">
        <v>9317</v>
      </c>
      <c r="F4286" s="45" t="s">
        <v>38</v>
      </c>
      <c r="G4286" s="45" t="s">
        <v>636</v>
      </c>
      <c r="H4286" s="45" t="s">
        <v>8779</v>
      </c>
      <c r="I4286" s="46">
        <v>2</v>
      </c>
      <c r="J4286" s="45"/>
    </row>
    <row r="4287" spans="1:10" ht="16.5" x14ac:dyDescent="0.25">
      <c r="A4287" s="45" t="s">
        <v>631</v>
      </c>
      <c r="B4287" s="45" t="s">
        <v>9318</v>
      </c>
      <c r="C4287" s="45" t="s">
        <v>9319</v>
      </c>
      <c r="D4287" s="45" t="s">
        <v>634</v>
      </c>
      <c r="E4287" s="45" t="s">
        <v>9320</v>
      </c>
      <c r="F4287" s="45" t="s">
        <v>50</v>
      </c>
      <c r="G4287" s="45" t="s">
        <v>683</v>
      </c>
      <c r="H4287" s="45" t="s">
        <v>701</v>
      </c>
      <c r="I4287" s="46">
        <v>0</v>
      </c>
      <c r="J4287" s="45"/>
    </row>
    <row r="4288" spans="1:10" ht="16.5" x14ac:dyDescent="0.25">
      <c r="A4288" s="45" t="s">
        <v>631</v>
      </c>
      <c r="B4288" s="45" t="s">
        <v>9318</v>
      </c>
      <c r="C4288" s="45" t="s">
        <v>9319</v>
      </c>
      <c r="D4288" s="45" t="s">
        <v>634</v>
      </c>
      <c r="E4288" s="45" t="s">
        <v>9320</v>
      </c>
      <c r="F4288" s="45" t="s">
        <v>50</v>
      </c>
      <c r="G4288" s="45" t="s">
        <v>674</v>
      </c>
      <c r="H4288" s="45" t="s">
        <v>9321</v>
      </c>
      <c r="I4288" s="46">
        <v>0</v>
      </c>
      <c r="J4288" s="45"/>
    </row>
    <row r="4289" spans="1:10" ht="16.5" x14ac:dyDescent="0.25">
      <c r="A4289" s="45" t="s">
        <v>631</v>
      </c>
      <c r="B4289" s="45" t="s">
        <v>9318</v>
      </c>
      <c r="C4289" s="45" t="s">
        <v>9319</v>
      </c>
      <c r="D4289" s="45" t="s">
        <v>634</v>
      </c>
      <c r="E4289" s="45" t="s">
        <v>9320</v>
      </c>
      <c r="F4289" s="45" t="s">
        <v>50</v>
      </c>
      <c r="G4289" s="45" t="s">
        <v>674</v>
      </c>
      <c r="H4289" s="45" t="s">
        <v>9321</v>
      </c>
      <c r="I4289" s="46">
        <v>0</v>
      </c>
      <c r="J4289" s="45"/>
    </row>
    <row r="4290" spans="1:10" ht="16.5" x14ac:dyDescent="0.25">
      <c r="A4290" s="45" t="s">
        <v>631</v>
      </c>
      <c r="B4290" s="45" t="s">
        <v>9318</v>
      </c>
      <c r="C4290" s="45" t="s">
        <v>9319</v>
      </c>
      <c r="D4290" s="45" t="s">
        <v>634</v>
      </c>
      <c r="E4290" s="45" t="s">
        <v>9320</v>
      </c>
      <c r="F4290" s="45" t="s">
        <v>50</v>
      </c>
      <c r="G4290" s="45" t="s">
        <v>674</v>
      </c>
      <c r="H4290" s="45" t="s">
        <v>5000</v>
      </c>
      <c r="I4290" s="46">
        <v>0</v>
      </c>
      <c r="J4290" s="45"/>
    </row>
    <row r="4291" spans="1:10" ht="16.5" x14ac:dyDescent="0.25">
      <c r="A4291" s="45" t="s">
        <v>631</v>
      </c>
      <c r="B4291" s="45" t="s">
        <v>9318</v>
      </c>
      <c r="C4291" s="45" t="s">
        <v>9319</v>
      </c>
      <c r="D4291" s="45" t="s">
        <v>634</v>
      </c>
      <c r="E4291" s="45" t="s">
        <v>9320</v>
      </c>
      <c r="F4291" s="45" t="s">
        <v>50</v>
      </c>
      <c r="G4291" s="45" t="s">
        <v>1804</v>
      </c>
      <c r="H4291" s="45" t="s">
        <v>9322</v>
      </c>
      <c r="I4291" s="46">
        <v>0</v>
      </c>
      <c r="J4291" s="45"/>
    </row>
    <row r="4292" spans="1:10" ht="16.5" x14ac:dyDescent="0.25">
      <c r="A4292" s="45" t="s">
        <v>631</v>
      </c>
      <c r="B4292" s="45" t="s">
        <v>9323</v>
      </c>
      <c r="C4292" s="45" t="s">
        <v>9324</v>
      </c>
      <c r="D4292" s="45" t="s">
        <v>634</v>
      </c>
      <c r="E4292" s="45" t="s">
        <v>9325</v>
      </c>
      <c r="F4292" s="45" t="s">
        <v>38</v>
      </c>
      <c r="G4292" s="45" t="s">
        <v>855</v>
      </c>
      <c r="H4292" s="45" t="s">
        <v>7536</v>
      </c>
      <c r="I4292" s="46">
        <v>1</v>
      </c>
      <c r="J4292" s="45"/>
    </row>
    <row r="4293" spans="1:10" ht="16.5" x14ac:dyDescent="0.25">
      <c r="A4293" s="45" t="s">
        <v>631</v>
      </c>
      <c r="B4293" s="45" t="s">
        <v>9323</v>
      </c>
      <c r="C4293" s="45" t="s">
        <v>9324</v>
      </c>
      <c r="D4293" s="45" t="s">
        <v>634</v>
      </c>
      <c r="E4293" s="45" t="s">
        <v>9325</v>
      </c>
      <c r="F4293" s="45" t="s">
        <v>38</v>
      </c>
      <c r="G4293" s="45" t="s">
        <v>674</v>
      </c>
      <c r="H4293" s="45" t="s">
        <v>4220</v>
      </c>
      <c r="I4293" s="46">
        <v>1</v>
      </c>
      <c r="J4293" s="45"/>
    </row>
    <row r="4294" spans="1:10" ht="16.5" x14ac:dyDescent="0.25">
      <c r="A4294" s="45" t="s">
        <v>631</v>
      </c>
      <c r="B4294" s="45" t="s">
        <v>9326</v>
      </c>
      <c r="C4294" s="45" t="s">
        <v>9327</v>
      </c>
      <c r="D4294" s="45" t="s">
        <v>634</v>
      </c>
      <c r="E4294" s="45" t="s">
        <v>9328</v>
      </c>
      <c r="F4294" s="45" t="s">
        <v>50</v>
      </c>
      <c r="G4294" s="45" t="s">
        <v>674</v>
      </c>
      <c r="H4294" s="45" t="s">
        <v>3677</v>
      </c>
      <c r="I4294" s="46">
        <v>1</v>
      </c>
      <c r="J4294" s="45"/>
    </row>
    <row r="4295" spans="1:10" ht="16.5" x14ac:dyDescent="0.25">
      <c r="A4295" s="45" t="s">
        <v>631</v>
      </c>
      <c r="B4295" s="45" t="s">
        <v>9329</v>
      </c>
      <c r="C4295" s="45" t="s">
        <v>8015</v>
      </c>
      <c r="D4295" s="45" t="s">
        <v>634</v>
      </c>
      <c r="E4295" s="45" t="s">
        <v>9330</v>
      </c>
      <c r="F4295" s="45" t="s">
        <v>473</v>
      </c>
      <c r="G4295" s="45" t="s">
        <v>667</v>
      </c>
      <c r="H4295" s="45" t="s">
        <v>1016</v>
      </c>
      <c r="I4295" s="46">
        <v>9</v>
      </c>
      <c r="J4295" s="45"/>
    </row>
    <row r="4296" spans="1:10" ht="16.5" x14ac:dyDescent="0.25">
      <c r="A4296" s="45" t="s">
        <v>631</v>
      </c>
      <c r="B4296" s="45" t="s">
        <v>9331</v>
      </c>
      <c r="C4296" s="45" t="s">
        <v>9332</v>
      </c>
      <c r="D4296" s="45" t="s">
        <v>634</v>
      </c>
      <c r="E4296" s="45" t="s">
        <v>9333</v>
      </c>
      <c r="F4296" s="45" t="s">
        <v>473</v>
      </c>
      <c r="G4296" s="45" t="s">
        <v>636</v>
      </c>
      <c r="H4296" s="45" t="s">
        <v>3391</v>
      </c>
      <c r="I4296" s="46">
        <v>1</v>
      </c>
      <c r="J4296" s="45"/>
    </row>
    <row r="4297" spans="1:10" ht="16.5" x14ac:dyDescent="0.25">
      <c r="A4297" s="45" t="s">
        <v>631</v>
      </c>
      <c r="B4297" s="45" t="s">
        <v>9334</v>
      </c>
      <c r="C4297" s="45" t="s">
        <v>9335</v>
      </c>
      <c r="D4297" s="45" t="s">
        <v>634</v>
      </c>
      <c r="E4297" s="45" t="s">
        <v>9336</v>
      </c>
      <c r="F4297" s="45" t="s">
        <v>50</v>
      </c>
      <c r="G4297" s="45" t="s">
        <v>674</v>
      </c>
      <c r="H4297" s="45" t="s">
        <v>1391</v>
      </c>
      <c r="I4297" s="46">
        <v>2</v>
      </c>
      <c r="J4297" s="45"/>
    </row>
    <row r="4298" spans="1:10" ht="16.5" x14ac:dyDescent="0.25">
      <c r="A4298" s="45" t="s">
        <v>631</v>
      </c>
      <c r="B4298" s="45" t="s">
        <v>9337</v>
      </c>
      <c r="C4298" s="45" t="s">
        <v>9338</v>
      </c>
      <c r="D4298" s="45" t="s">
        <v>634</v>
      </c>
      <c r="E4298" s="45" t="s">
        <v>933</v>
      </c>
      <c r="F4298" s="45" t="s">
        <v>38</v>
      </c>
      <c r="G4298" s="45" t="s">
        <v>646</v>
      </c>
      <c r="H4298" s="45" t="s">
        <v>679</v>
      </c>
      <c r="I4298" s="46">
        <v>1</v>
      </c>
      <c r="J4298" s="45"/>
    </row>
    <row r="4299" spans="1:10" ht="16.5" x14ac:dyDescent="0.25">
      <c r="A4299" s="45" t="s">
        <v>631</v>
      </c>
      <c r="B4299" s="45" t="s">
        <v>9339</v>
      </c>
      <c r="C4299" s="45" t="s">
        <v>9340</v>
      </c>
      <c r="D4299" s="45" t="s">
        <v>634</v>
      </c>
      <c r="E4299" s="45" t="s">
        <v>9341</v>
      </c>
      <c r="F4299" s="45" t="s">
        <v>50</v>
      </c>
      <c r="G4299" s="45" t="s">
        <v>674</v>
      </c>
      <c r="H4299" s="45" t="s">
        <v>9342</v>
      </c>
      <c r="I4299" s="46">
        <v>0</v>
      </c>
      <c r="J4299" s="45"/>
    </row>
    <row r="4300" spans="1:10" ht="16.5" x14ac:dyDescent="0.25">
      <c r="A4300" s="45" t="s">
        <v>631</v>
      </c>
      <c r="B4300" s="45" t="s">
        <v>9343</v>
      </c>
      <c r="C4300" s="45" t="s">
        <v>9344</v>
      </c>
      <c r="D4300" s="45" t="s">
        <v>634</v>
      </c>
      <c r="E4300" s="45" t="s">
        <v>9345</v>
      </c>
      <c r="F4300" s="45" t="s">
        <v>38</v>
      </c>
      <c r="G4300" s="45" t="s">
        <v>636</v>
      </c>
      <c r="H4300" s="45" t="s">
        <v>5164</v>
      </c>
      <c r="I4300" s="46">
        <v>1</v>
      </c>
      <c r="J4300" s="45"/>
    </row>
    <row r="4301" spans="1:10" ht="16.5" x14ac:dyDescent="0.25">
      <c r="A4301" s="45" t="s">
        <v>631</v>
      </c>
      <c r="B4301" s="45" t="s">
        <v>307</v>
      </c>
      <c r="C4301" s="45" t="s">
        <v>9346</v>
      </c>
      <c r="D4301" s="45" t="s">
        <v>699</v>
      </c>
      <c r="E4301" s="45" t="s">
        <v>9347</v>
      </c>
      <c r="F4301" s="45" t="s">
        <v>50</v>
      </c>
      <c r="G4301" s="45" t="s">
        <v>683</v>
      </c>
      <c r="H4301" s="45" t="s">
        <v>701</v>
      </c>
      <c r="I4301" s="46">
        <v>0</v>
      </c>
      <c r="J4301" s="45"/>
    </row>
    <row r="4302" spans="1:10" ht="16.5" x14ac:dyDescent="0.25">
      <c r="A4302" s="45" t="s">
        <v>631</v>
      </c>
      <c r="B4302" s="45" t="s">
        <v>307</v>
      </c>
      <c r="C4302" s="45" t="s">
        <v>9346</v>
      </c>
      <c r="D4302" s="45" t="s">
        <v>699</v>
      </c>
      <c r="E4302" s="45" t="s">
        <v>9347</v>
      </c>
      <c r="F4302" s="45" t="s">
        <v>50</v>
      </c>
      <c r="G4302" s="45" t="s">
        <v>683</v>
      </c>
      <c r="H4302" s="45" t="s">
        <v>701</v>
      </c>
      <c r="I4302" s="46">
        <v>0</v>
      </c>
      <c r="J4302" s="45"/>
    </row>
    <row r="4303" spans="1:10" ht="16.5" x14ac:dyDescent="0.25">
      <c r="A4303" s="45" t="s">
        <v>631</v>
      </c>
      <c r="B4303" s="45" t="s">
        <v>9348</v>
      </c>
      <c r="C4303" s="45" t="s">
        <v>9349</v>
      </c>
      <c r="D4303" s="45" t="s">
        <v>634</v>
      </c>
      <c r="E4303" s="45" t="s">
        <v>9350</v>
      </c>
      <c r="F4303" s="45" t="s">
        <v>38</v>
      </c>
      <c r="G4303" s="45" t="s">
        <v>636</v>
      </c>
      <c r="H4303" s="45" t="s">
        <v>3805</v>
      </c>
      <c r="I4303" s="46">
        <v>2</v>
      </c>
      <c r="J4303" s="45"/>
    </row>
    <row r="4304" spans="1:10" ht="16.5" x14ac:dyDescent="0.25">
      <c r="A4304" s="45" t="s">
        <v>631</v>
      </c>
      <c r="B4304" s="45" t="s">
        <v>9351</v>
      </c>
      <c r="C4304" s="45" t="s">
        <v>9352</v>
      </c>
      <c r="D4304" s="45" t="s">
        <v>634</v>
      </c>
      <c r="E4304" s="45" t="s">
        <v>9353</v>
      </c>
      <c r="F4304" s="45" t="s">
        <v>50</v>
      </c>
      <c r="G4304" s="45" t="s">
        <v>674</v>
      </c>
      <c r="H4304" s="45" t="s">
        <v>7896</v>
      </c>
      <c r="I4304" s="46">
        <v>1</v>
      </c>
      <c r="J4304" s="45"/>
    </row>
    <row r="4305" spans="1:10" ht="16.5" x14ac:dyDescent="0.25">
      <c r="A4305" s="45" t="s">
        <v>631</v>
      </c>
      <c r="B4305" s="45" t="s">
        <v>9351</v>
      </c>
      <c r="C4305" s="45" t="s">
        <v>9352</v>
      </c>
      <c r="D4305" s="45" t="s">
        <v>634</v>
      </c>
      <c r="E4305" s="45" t="s">
        <v>9353</v>
      </c>
      <c r="F4305" s="45" t="s">
        <v>50</v>
      </c>
      <c r="G4305" s="45" t="s">
        <v>748</v>
      </c>
      <c r="H4305" s="45" t="s">
        <v>3012</v>
      </c>
      <c r="I4305" s="46">
        <v>1</v>
      </c>
      <c r="J4305" s="45"/>
    </row>
    <row r="4306" spans="1:10" ht="16.5" x14ac:dyDescent="0.25">
      <c r="A4306" s="45" t="s">
        <v>631</v>
      </c>
      <c r="B4306" s="45" t="s">
        <v>9354</v>
      </c>
      <c r="C4306" s="45" t="s">
        <v>9355</v>
      </c>
      <c r="D4306" s="45" t="s">
        <v>634</v>
      </c>
      <c r="E4306" s="45" t="s">
        <v>9356</v>
      </c>
      <c r="F4306" s="45" t="s">
        <v>38</v>
      </c>
      <c r="G4306" s="45" t="s">
        <v>636</v>
      </c>
      <c r="H4306" s="45" t="s">
        <v>705</v>
      </c>
      <c r="I4306" s="46">
        <v>25</v>
      </c>
      <c r="J4306" s="45"/>
    </row>
    <row r="4307" spans="1:10" ht="16.5" x14ac:dyDescent="0.25">
      <c r="A4307" s="45" t="s">
        <v>631</v>
      </c>
      <c r="B4307" s="45" t="s">
        <v>9357</v>
      </c>
      <c r="C4307" s="45" t="s">
        <v>9358</v>
      </c>
      <c r="D4307" s="45" t="s">
        <v>699</v>
      </c>
      <c r="E4307" s="45" t="s">
        <v>9359</v>
      </c>
      <c r="F4307" s="45" t="s">
        <v>50</v>
      </c>
      <c r="G4307" s="45" t="s">
        <v>754</v>
      </c>
      <c r="H4307" s="45" t="s">
        <v>755</v>
      </c>
      <c r="I4307" s="46">
        <v>0</v>
      </c>
      <c r="J4307" s="45"/>
    </row>
    <row r="4308" spans="1:10" ht="16.5" x14ac:dyDescent="0.25">
      <c r="A4308" s="45" t="s">
        <v>631</v>
      </c>
      <c r="B4308" s="45" t="s">
        <v>9360</v>
      </c>
      <c r="C4308" s="45" t="s">
        <v>1222</v>
      </c>
      <c r="D4308" s="45" t="s">
        <v>634</v>
      </c>
      <c r="E4308" s="45" t="s">
        <v>9361</v>
      </c>
      <c r="F4308" s="45" t="s">
        <v>38</v>
      </c>
      <c r="G4308" s="45" t="s">
        <v>667</v>
      </c>
      <c r="H4308" s="45" t="s">
        <v>668</v>
      </c>
      <c r="I4308" s="46">
        <v>2</v>
      </c>
      <c r="J4308" s="45"/>
    </row>
    <row r="4309" spans="1:10" ht="16.5" x14ac:dyDescent="0.25">
      <c r="A4309" s="45" t="s">
        <v>631</v>
      </c>
      <c r="B4309" s="45" t="s">
        <v>9362</v>
      </c>
      <c r="C4309" s="45" t="s">
        <v>9363</v>
      </c>
      <c r="D4309" s="45" t="s">
        <v>813</v>
      </c>
      <c r="E4309" s="45" t="s">
        <v>9364</v>
      </c>
      <c r="F4309" s="45" t="s">
        <v>38</v>
      </c>
      <c r="G4309" s="45" t="s">
        <v>646</v>
      </c>
      <c r="H4309" s="45" t="s">
        <v>6151</v>
      </c>
      <c r="I4309" s="46">
        <v>7</v>
      </c>
      <c r="J4309" s="45"/>
    </row>
    <row r="4310" spans="1:10" ht="16.5" x14ac:dyDescent="0.25">
      <c r="A4310" s="45" t="s">
        <v>648</v>
      </c>
      <c r="B4310" s="45" t="s">
        <v>9365</v>
      </c>
      <c r="C4310" s="45" t="s">
        <v>9366</v>
      </c>
      <c r="D4310" s="45" t="s">
        <v>699</v>
      </c>
      <c r="E4310" s="45" t="s">
        <v>9367</v>
      </c>
      <c r="F4310" s="45" t="s">
        <v>42</v>
      </c>
      <c r="G4310" s="45" t="s">
        <v>1319</v>
      </c>
      <c r="H4310" s="45" t="s">
        <v>4159</v>
      </c>
      <c r="I4310" s="46">
        <v>0</v>
      </c>
      <c r="J4310" s="45" t="s">
        <v>4160</v>
      </c>
    </row>
    <row r="4311" spans="1:10" ht="16.5" x14ac:dyDescent="0.25">
      <c r="A4311" s="45" t="s">
        <v>631</v>
      </c>
      <c r="B4311" s="45" t="s">
        <v>9368</v>
      </c>
      <c r="C4311" s="45" t="s">
        <v>8115</v>
      </c>
      <c r="D4311" s="45" t="s">
        <v>634</v>
      </c>
      <c r="E4311" s="45" t="s">
        <v>9369</v>
      </c>
      <c r="F4311" s="45" t="s">
        <v>38</v>
      </c>
      <c r="G4311" s="45" t="s">
        <v>663</v>
      </c>
      <c r="H4311" s="45" t="s">
        <v>1932</v>
      </c>
      <c r="I4311" s="46">
        <v>1</v>
      </c>
      <c r="J4311" s="45"/>
    </row>
    <row r="4312" spans="1:10" ht="16.5" x14ac:dyDescent="0.25">
      <c r="A4312" s="45" t="s">
        <v>631</v>
      </c>
      <c r="B4312" s="45" t="s">
        <v>9368</v>
      </c>
      <c r="C4312" s="45" t="s">
        <v>8115</v>
      </c>
      <c r="D4312" s="45" t="s">
        <v>634</v>
      </c>
      <c r="E4312" s="45" t="s">
        <v>9369</v>
      </c>
      <c r="F4312" s="45" t="s">
        <v>38</v>
      </c>
      <c r="G4312" s="45" t="s">
        <v>646</v>
      </c>
      <c r="H4312" s="45" t="s">
        <v>2516</v>
      </c>
      <c r="I4312" s="46">
        <v>1</v>
      </c>
      <c r="J4312" s="45"/>
    </row>
    <row r="4313" spans="1:10" ht="16.5" x14ac:dyDescent="0.25">
      <c r="A4313" s="45" t="s">
        <v>655</v>
      </c>
      <c r="B4313" s="45" t="s">
        <v>9370</v>
      </c>
      <c r="C4313" s="45" t="s">
        <v>9371</v>
      </c>
      <c r="D4313" s="45" t="s">
        <v>634</v>
      </c>
      <c r="E4313" s="45" t="s">
        <v>9371</v>
      </c>
      <c r="F4313" s="45" t="s">
        <v>38</v>
      </c>
      <c r="G4313" s="45" t="s">
        <v>646</v>
      </c>
      <c r="H4313" s="45" t="s">
        <v>981</v>
      </c>
      <c r="I4313" s="46">
        <v>24</v>
      </c>
      <c r="J4313" s="45"/>
    </row>
    <row r="4314" spans="1:10" ht="16.5" x14ac:dyDescent="0.25">
      <c r="A4314" s="45" t="s">
        <v>655</v>
      </c>
      <c r="B4314" s="45" t="s">
        <v>9370</v>
      </c>
      <c r="C4314" s="45" t="s">
        <v>9371</v>
      </c>
      <c r="D4314" s="45" t="s">
        <v>634</v>
      </c>
      <c r="E4314" s="45" t="s">
        <v>9371</v>
      </c>
      <c r="F4314" s="45" t="s">
        <v>38</v>
      </c>
      <c r="G4314" s="45" t="s">
        <v>665</v>
      </c>
      <c r="H4314" s="45" t="s">
        <v>982</v>
      </c>
      <c r="I4314" s="46">
        <v>13</v>
      </c>
      <c r="J4314" s="45"/>
    </row>
    <row r="4315" spans="1:10" ht="16.5" x14ac:dyDescent="0.25">
      <c r="A4315" s="45" t="s">
        <v>655</v>
      </c>
      <c r="B4315" s="45" t="s">
        <v>9370</v>
      </c>
      <c r="C4315" s="45" t="s">
        <v>9371</v>
      </c>
      <c r="D4315" s="45" t="s">
        <v>634</v>
      </c>
      <c r="E4315" s="45" t="s">
        <v>9371</v>
      </c>
      <c r="F4315" s="45" t="s">
        <v>38</v>
      </c>
      <c r="G4315" s="45" t="s">
        <v>667</v>
      </c>
      <c r="H4315" s="45" t="s">
        <v>983</v>
      </c>
      <c r="I4315" s="46">
        <v>0</v>
      </c>
      <c r="J4315" s="45"/>
    </row>
    <row r="4316" spans="1:10" ht="16.5" x14ac:dyDescent="0.25">
      <c r="A4316" s="45" t="s">
        <v>631</v>
      </c>
      <c r="B4316" s="45" t="s">
        <v>9372</v>
      </c>
      <c r="C4316" s="45" t="s">
        <v>9373</v>
      </c>
      <c r="D4316" s="45" t="s">
        <v>699</v>
      </c>
      <c r="E4316" s="45" t="s">
        <v>9374</v>
      </c>
      <c r="F4316" s="45" t="s">
        <v>38</v>
      </c>
      <c r="G4316" s="45" t="s">
        <v>646</v>
      </c>
      <c r="H4316" s="45" t="s">
        <v>713</v>
      </c>
      <c r="I4316" s="46">
        <v>0</v>
      </c>
      <c r="J4316" s="45"/>
    </row>
    <row r="4317" spans="1:10" ht="16.5" x14ac:dyDescent="0.25">
      <c r="A4317" s="45" t="s">
        <v>808</v>
      </c>
      <c r="B4317" s="45" t="s">
        <v>9375</v>
      </c>
      <c r="C4317" s="45" t="s">
        <v>3211</v>
      </c>
      <c r="D4317" s="45" t="s">
        <v>634</v>
      </c>
      <c r="E4317" s="45" t="s">
        <v>3212</v>
      </c>
      <c r="F4317" s="45" t="s">
        <v>473</v>
      </c>
      <c r="G4317" s="45" t="s">
        <v>659</v>
      </c>
      <c r="H4317" s="45" t="s">
        <v>661</v>
      </c>
      <c r="I4317" s="46">
        <v>0</v>
      </c>
      <c r="J4317" s="45"/>
    </row>
    <row r="4318" spans="1:10" ht="16.5" x14ac:dyDescent="0.25">
      <c r="A4318" s="45" t="s">
        <v>808</v>
      </c>
      <c r="B4318" s="45" t="s">
        <v>9375</v>
      </c>
      <c r="C4318" s="45" t="s">
        <v>3211</v>
      </c>
      <c r="D4318" s="45" t="s">
        <v>634</v>
      </c>
      <c r="E4318" s="45" t="s">
        <v>3212</v>
      </c>
      <c r="F4318" s="45" t="s">
        <v>473</v>
      </c>
      <c r="G4318" s="45" t="s">
        <v>659</v>
      </c>
      <c r="H4318" s="45" t="s">
        <v>948</v>
      </c>
      <c r="I4318" s="46">
        <v>0</v>
      </c>
      <c r="J4318" s="45"/>
    </row>
    <row r="4319" spans="1:10" ht="16.5" x14ac:dyDescent="0.25">
      <c r="A4319" s="45" t="s">
        <v>631</v>
      </c>
      <c r="B4319" s="45" t="s">
        <v>9376</v>
      </c>
      <c r="C4319" s="45" t="s">
        <v>9377</v>
      </c>
      <c r="D4319" s="45" t="s">
        <v>634</v>
      </c>
      <c r="E4319" s="45" t="s">
        <v>9378</v>
      </c>
      <c r="F4319" s="45" t="s">
        <v>50</v>
      </c>
      <c r="G4319" s="45" t="s">
        <v>683</v>
      </c>
      <c r="H4319" s="45" t="s">
        <v>3935</v>
      </c>
      <c r="I4319" s="46">
        <v>2</v>
      </c>
      <c r="J4319" s="45"/>
    </row>
    <row r="4320" spans="1:10" ht="16.5" x14ac:dyDescent="0.25">
      <c r="A4320" s="45" t="s">
        <v>631</v>
      </c>
      <c r="B4320" s="45" t="s">
        <v>9376</v>
      </c>
      <c r="C4320" s="45" t="s">
        <v>9377</v>
      </c>
      <c r="D4320" s="45" t="s">
        <v>634</v>
      </c>
      <c r="E4320" s="45" t="s">
        <v>9378</v>
      </c>
      <c r="F4320" s="45" t="s">
        <v>50</v>
      </c>
      <c r="G4320" s="45" t="s">
        <v>683</v>
      </c>
      <c r="H4320" s="45" t="s">
        <v>4712</v>
      </c>
      <c r="I4320" s="46">
        <v>0</v>
      </c>
      <c r="J4320" s="45"/>
    </row>
    <row r="4321" spans="1:10" ht="16.5" x14ac:dyDescent="0.25">
      <c r="A4321" s="45" t="s">
        <v>631</v>
      </c>
      <c r="B4321" s="45" t="s">
        <v>9376</v>
      </c>
      <c r="C4321" s="45" t="s">
        <v>9377</v>
      </c>
      <c r="D4321" s="45" t="s">
        <v>634</v>
      </c>
      <c r="E4321" s="45" t="s">
        <v>9378</v>
      </c>
      <c r="F4321" s="45" t="s">
        <v>50</v>
      </c>
      <c r="G4321" s="45" t="s">
        <v>683</v>
      </c>
      <c r="H4321" s="45" t="s">
        <v>9379</v>
      </c>
      <c r="I4321" s="46">
        <v>2</v>
      </c>
      <c r="J4321" s="45"/>
    </row>
    <row r="4322" spans="1:10" ht="16.5" x14ac:dyDescent="0.25">
      <c r="A4322" s="45" t="s">
        <v>631</v>
      </c>
      <c r="B4322" s="45" t="s">
        <v>9380</v>
      </c>
      <c r="C4322" s="45" t="s">
        <v>1487</v>
      </c>
      <c r="D4322" s="45" t="s">
        <v>634</v>
      </c>
      <c r="E4322" s="45" t="s">
        <v>1488</v>
      </c>
      <c r="F4322" s="45" t="s">
        <v>38</v>
      </c>
      <c r="G4322" s="45" t="s">
        <v>646</v>
      </c>
      <c r="H4322" s="45" t="s">
        <v>679</v>
      </c>
      <c r="I4322" s="46">
        <v>1</v>
      </c>
      <c r="J4322" s="45"/>
    </row>
    <row r="4323" spans="1:10" ht="16.5" x14ac:dyDescent="0.25">
      <c r="A4323" s="45" t="s">
        <v>631</v>
      </c>
      <c r="B4323" s="45" t="s">
        <v>9381</v>
      </c>
      <c r="C4323" s="45" t="s">
        <v>9382</v>
      </c>
      <c r="D4323" s="45" t="s">
        <v>634</v>
      </c>
      <c r="E4323" s="45" t="s">
        <v>9383</v>
      </c>
      <c r="F4323" s="45" t="s">
        <v>38</v>
      </c>
      <c r="G4323" s="45" t="s">
        <v>636</v>
      </c>
      <c r="H4323" s="45" t="s">
        <v>1271</v>
      </c>
      <c r="I4323" s="46">
        <v>1</v>
      </c>
      <c r="J4323" s="45"/>
    </row>
    <row r="4324" spans="1:10" ht="16.5" x14ac:dyDescent="0.25">
      <c r="A4324" s="45" t="s">
        <v>631</v>
      </c>
      <c r="B4324" s="45" t="s">
        <v>9384</v>
      </c>
      <c r="C4324" s="45" t="s">
        <v>9385</v>
      </c>
      <c r="D4324" s="45" t="s">
        <v>634</v>
      </c>
      <c r="E4324" s="45" t="s">
        <v>9386</v>
      </c>
      <c r="F4324" s="45" t="s">
        <v>50</v>
      </c>
      <c r="G4324" s="45" t="s">
        <v>667</v>
      </c>
      <c r="H4324" s="45" t="s">
        <v>863</v>
      </c>
      <c r="I4324" s="46">
        <v>1</v>
      </c>
      <c r="J4324" s="45"/>
    </row>
    <row r="4325" spans="1:10" ht="16.5" x14ac:dyDescent="0.25">
      <c r="A4325" s="45" t="s">
        <v>631</v>
      </c>
      <c r="B4325" s="45" t="s">
        <v>9387</v>
      </c>
      <c r="C4325" s="45" t="s">
        <v>1222</v>
      </c>
      <c r="D4325" s="45" t="s">
        <v>634</v>
      </c>
      <c r="E4325" s="45" t="s">
        <v>9388</v>
      </c>
      <c r="F4325" s="45" t="s">
        <v>38</v>
      </c>
      <c r="G4325" s="45" t="s">
        <v>667</v>
      </c>
      <c r="H4325" s="45" t="s">
        <v>668</v>
      </c>
      <c r="I4325" s="46">
        <v>2</v>
      </c>
      <c r="J4325" s="45"/>
    </row>
    <row r="4326" spans="1:10" ht="16.5" x14ac:dyDescent="0.25">
      <c r="A4326" s="45" t="s">
        <v>631</v>
      </c>
      <c r="B4326" s="45" t="s">
        <v>9389</v>
      </c>
      <c r="C4326" s="45" t="s">
        <v>9390</v>
      </c>
      <c r="D4326" s="45" t="s">
        <v>634</v>
      </c>
      <c r="E4326" s="45" t="s">
        <v>9391</v>
      </c>
      <c r="F4326" s="45" t="s">
        <v>473</v>
      </c>
      <c r="G4326" s="45" t="s">
        <v>636</v>
      </c>
      <c r="H4326" s="45" t="s">
        <v>2421</v>
      </c>
      <c r="I4326" s="46">
        <v>2</v>
      </c>
      <c r="J4326" s="45"/>
    </row>
    <row r="4327" spans="1:10" ht="16.5" x14ac:dyDescent="0.25">
      <c r="A4327" s="45" t="s">
        <v>808</v>
      </c>
      <c r="B4327" s="45" t="s">
        <v>9392</v>
      </c>
      <c r="C4327" s="45" t="s">
        <v>875</v>
      </c>
      <c r="D4327" s="45" t="s">
        <v>634</v>
      </c>
      <c r="E4327" s="45" t="s">
        <v>876</v>
      </c>
      <c r="F4327" s="45" t="s">
        <v>473</v>
      </c>
      <c r="G4327" s="45" t="s">
        <v>659</v>
      </c>
      <c r="H4327" s="45" t="s">
        <v>3753</v>
      </c>
      <c r="I4327" s="46">
        <v>0</v>
      </c>
      <c r="J4327" s="45"/>
    </row>
    <row r="4328" spans="1:10" ht="16.5" x14ac:dyDescent="0.25">
      <c r="A4328" s="45" t="s">
        <v>631</v>
      </c>
      <c r="B4328" s="45" t="s">
        <v>9393</v>
      </c>
      <c r="C4328" s="45" t="s">
        <v>9394</v>
      </c>
      <c r="D4328" s="45" t="s">
        <v>699</v>
      </c>
      <c r="E4328" s="45" t="s">
        <v>9395</v>
      </c>
      <c r="F4328" s="45" t="s">
        <v>50</v>
      </c>
      <c r="G4328" s="45" t="s">
        <v>754</v>
      </c>
      <c r="H4328" s="45" t="s">
        <v>755</v>
      </c>
      <c r="I4328" s="46">
        <v>0</v>
      </c>
      <c r="J4328" s="45"/>
    </row>
    <row r="4329" spans="1:10" ht="16.5" x14ac:dyDescent="0.25">
      <c r="A4329" s="45" t="s">
        <v>631</v>
      </c>
      <c r="B4329" s="45" t="s">
        <v>9396</v>
      </c>
      <c r="C4329" s="45" t="s">
        <v>9397</v>
      </c>
      <c r="D4329" s="45" t="s">
        <v>699</v>
      </c>
      <c r="E4329" s="45" t="s">
        <v>9398</v>
      </c>
      <c r="F4329" s="45" t="s">
        <v>38</v>
      </c>
      <c r="G4329" s="45" t="s">
        <v>646</v>
      </c>
      <c r="H4329" s="45" t="s">
        <v>713</v>
      </c>
      <c r="I4329" s="46">
        <v>0</v>
      </c>
      <c r="J4329" s="45"/>
    </row>
    <row r="4330" spans="1:10" ht="16.5" x14ac:dyDescent="0.25">
      <c r="A4330" s="45" t="s">
        <v>631</v>
      </c>
      <c r="B4330" s="45" t="s">
        <v>9399</v>
      </c>
      <c r="C4330" s="45" t="s">
        <v>9400</v>
      </c>
      <c r="D4330" s="45" t="s">
        <v>634</v>
      </c>
      <c r="E4330" s="45" t="s">
        <v>9401</v>
      </c>
      <c r="F4330" s="45" t="s">
        <v>50</v>
      </c>
      <c r="G4330" s="45" t="s">
        <v>674</v>
      </c>
      <c r="H4330" s="45" t="s">
        <v>2194</v>
      </c>
      <c r="I4330" s="46">
        <v>1</v>
      </c>
      <c r="J4330" s="45"/>
    </row>
    <row r="4331" spans="1:10" ht="16.5" x14ac:dyDescent="0.25">
      <c r="A4331" s="45" t="s">
        <v>631</v>
      </c>
      <c r="B4331" s="45" t="s">
        <v>9399</v>
      </c>
      <c r="C4331" s="45" t="s">
        <v>9400</v>
      </c>
      <c r="D4331" s="45" t="s">
        <v>634</v>
      </c>
      <c r="E4331" s="45" t="s">
        <v>9401</v>
      </c>
      <c r="F4331" s="45" t="s">
        <v>50</v>
      </c>
      <c r="G4331" s="45" t="s">
        <v>748</v>
      </c>
      <c r="H4331" s="45" t="s">
        <v>4887</v>
      </c>
      <c r="I4331" s="46">
        <v>0</v>
      </c>
      <c r="J4331" s="45"/>
    </row>
    <row r="4332" spans="1:10" ht="16.5" x14ac:dyDescent="0.25">
      <c r="A4332" s="45" t="s">
        <v>631</v>
      </c>
      <c r="B4332" s="45" t="s">
        <v>9402</v>
      </c>
      <c r="C4332" s="45" t="s">
        <v>9403</v>
      </c>
      <c r="D4332" s="45" t="s">
        <v>699</v>
      </c>
      <c r="E4332" s="45" t="s">
        <v>9404</v>
      </c>
      <c r="F4332" s="45" t="s">
        <v>50</v>
      </c>
      <c r="G4332" s="45" t="s">
        <v>754</v>
      </c>
      <c r="H4332" s="45" t="s">
        <v>755</v>
      </c>
      <c r="I4332" s="46">
        <v>0</v>
      </c>
      <c r="J4332" s="45"/>
    </row>
    <row r="4333" spans="1:10" ht="16.5" x14ac:dyDescent="0.25">
      <c r="A4333" s="45" t="s">
        <v>631</v>
      </c>
      <c r="B4333" s="45" t="s">
        <v>9402</v>
      </c>
      <c r="C4333" s="45" t="s">
        <v>9403</v>
      </c>
      <c r="D4333" s="45" t="s">
        <v>699</v>
      </c>
      <c r="E4333" s="45" t="s">
        <v>9404</v>
      </c>
      <c r="F4333" s="45" t="s">
        <v>50</v>
      </c>
      <c r="G4333" s="45" t="s">
        <v>754</v>
      </c>
      <c r="H4333" s="45" t="s">
        <v>755</v>
      </c>
      <c r="I4333" s="46">
        <v>0</v>
      </c>
      <c r="J4333" s="45"/>
    </row>
    <row r="4334" spans="1:10" ht="16.5" x14ac:dyDescent="0.25">
      <c r="A4334" s="45" t="s">
        <v>631</v>
      </c>
      <c r="B4334" s="45" t="s">
        <v>9402</v>
      </c>
      <c r="C4334" s="45" t="s">
        <v>9403</v>
      </c>
      <c r="D4334" s="45" t="s">
        <v>699</v>
      </c>
      <c r="E4334" s="45" t="s">
        <v>9404</v>
      </c>
      <c r="F4334" s="45" t="s">
        <v>50</v>
      </c>
      <c r="G4334" s="45" t="s">
        <v>754</v>
      </c>
      <c r="H4334" s="45" t="s">
        <v>755</v>
      </c>
      <c r="I4334" s="46">
        <v>0</v>
      </c>
      <c r="J4334" s="45"/>
    </row>
    <row r="4335" spans="1:10" ht="16.5" x14ac:dyDescent="0.25">
      <c r="A4335" s="45" t="s">
        <v>631</v>
      </c>
      <c r="B4335" s="45" t="s">
        <v>9402</v>
      </c>
      <c r="C4335" s="45" t="s">
        <v>9403</v>
      </c>
      <c r="D4335" s="45" t="s">
        <v>699</v>
      </c>
      <c r="E4335" s="45" t="s">
        <v>9404</v>
      </c>
      <c r="F4335" s="45" t="s">
        <v>50</v>
      </c>
      <c r="G4335" s="45" t="s">
        <v>754</v>
      </c>
      <c r="H4335" s="45" t="s">
        <v>755</v>
      </c>
      <c r="I4335" s="46">
        <v>0</v>
      </c>
      <c r="J4335" s="45"/>
    </row>
    <row r="4336" spans="1:10" ht="16.5" x14ac:dyDescent="0.25">
      <c r="A4336" s="45" t="s">
        <v>631</v>
      </c>
      <c r="B4336" s="45" t="s">
        <v>9402</v>
      </c>
      <c r="C4336" s="45" t="s">
        <v>9403</v>
      </c>
      <c r="D4336" s="45" t="s">
        <v>699</v>
      </c>
      <c r="E4336" s="45" t="s">
        <v>9404</v>
      </c>
      <c r="F4336" s="45" t="s">
        <v>50</v>
      </c>
      <c r="G4336" s="45" t="s">
        <v>754</v>
      </c>
      <c r="H4336" s="45" t="s">
        <v>755</v>
      </c>
      <c r="I4336" s="46">
        <v>120</v>
      </c>
      <c r="J4336" s="45"/>
    </row>
    <row r="4337" spans="1:10" ht="16.5" x14ac:dyDescent="0.25">
      <c r="A4337" s="45" t="s">
        <v>631</v>
      </c>
      <c r="B4337" s="45" t="s">
        <v>9405</v>
      </c>
      <c r="C4337" s="45" t="s">
        <v>9406</v>
      </c>
      <c r="D4337" s="45" t="s">
        <v>634</v>
      </c>
      <c r="E4337" s="45" t="s">
        <v>9407</v>
      </c>
      <c r="F4337" s="45" t="s">
        <v>38</v>
      </c>
      <c r="G4337" s="45" t="s">
        <v>636</v>
      </c>
      <c r="H4337" s="45" t="s">
        <v>8775</v>
      </c>
      <c r="I4337" s="46">
        <v>2</v>
      </c>
      <c r="J4337" s="45"/>
    </row>
    <row r="4338" spans="1:10" ht="16.5" x14ac:dyDescent="0.25">
      <c r="A4338" s="45" t="s">
        <v>648</v>
      </c>
      <c r="B4338" s="45" t="s">
        <v>9408</v>
      </c>
      <c r="C4338" s="45" t="s">
        <v>9409</v>
      </c>
      <c r="D4338" s="45" t="s">
        <v>634</v>
      </c>
      <c r="E4338" s="45" t="s">
        <v>9410</v>
      </c>
      <c r="F4338" s="45" t="s">
        <v>47</v>
      </c>
      <c r="G4338" s="45" t="s">
        <v>652</v>
      </c>
      <c r="H4338" s="45" t="s">
        <v>9411</v>
      </c>
      <c r="I4338" s="46">
        <v>0</v>
      </c>
      <c r="J4338" s="45" t="s">
        <v>9412</v>
      </c>
    </row>
    <row r="4339" spans="1:10" ht="16.5" x14ac:dyDescent="0.25">
      <c r="A4339" s="45" t="s">
        <v>648</v>
      </c>
      <c r="B4339" s="45" t="s">
        <v>9408</v>
      </c>
      <c r="C4339" s="45" t="s">
        <v>9409</v>
      </c>
      <c r="D4339" s="45" t="s">
        <v>634</v>
      </c>
      <c r="E4339" s="45" t="s">
        <v>9410</v>
      </c>
      <c r="F4339" s="45" t="s">
        <v>47</v>
      </c>
      <c r="G4339" s="45" t="s">
        <v>652</v>
      </c>
      <c r="H4339" s="45" t="s">
        <v>9413</v>
      </c>
      <c r="I4339" s="46">
        <v>0</v>
      </c>
      <c r="J4339" s="45" t="s">
        <v>9412</v>
      </c>
    </row>
    <row r="4340" spans="1:10" ht="16.5" x14ac:dyDescent="0.25">
      <c r="A4340" s="45" t="s">
        <v>648</v>
      </c>
      <c r="B4340" s="45" t="s">
        <v>9408</v>
      </c>
      <c r="C4340" s="45" t="s">
        <v>9409</v>
      </c>
      <c r="D4340" s="45" t="s">
        <v>634</v>
      </c>
      <c r="E4340" s="45" t="s">
        <v>9410</v>
      </c>
      <c r="F4340" s="45" t="s">
        <v>47</v>
      </c>
      <c r="G4340" s="45" t="s">
        <v>652</v>
      </c>
      <c r="H4340" s="45" t="s">
        <v>9414</v>
      </c>
      <c r="I4340" s="46">
        <v>0</v>
      </c>
      <c r="J4340" s="45" t="s">
        <v>9412</v>
      </c>
    </row>
    <row r="4341" spans="1:10" ht="16.5" x14ac:dyDescent="0.25">
      <c r="A4341" s="45" t="s">
        <v>655</v>
      </c>
      <c r="B4341" s="45" t="s">
        <v>9415</v>
      </c>
      <c r="C4341" s="45" t="s">
        <v>9416</v>
      </c>
      <c r="D4341" s="45" t="s">
        <v>634</v>
      </c>
      <c r="E4341" s="45" t="s">
        <v>9417</v>
      </c>
      <c r="F4341" s="45" t="s">
        <v>38</v>
      </c>
      <c r="G4341" s="45" t="s">
        <v>646</v>
      </c>
      <c r="H4341" s="45" t="s">
        <v>981</v>
      </c>
      <c r="I4341" s="46">
        <v>5</v>
      </c>
      <c r="J4341" s="45"/>
    </row>
    <row r="4342" spans="1:10" ht="16.5" x14ac:dyDescent="0.25">
      <c r="A4342" s="45" t="s">
        <v>655</v>
      </c>
      <c r="B4342" s="45" t="s">
        <v>9415</v>
      </c>
      <c r="C4342" s="45" t="s">
        <v>9416</v>
      </c>
      <c r="D4342" s="45" t="s">
        <v>634</v>
      </c>
      <c r="E4342" s="45" t="s">
        <v>9417</v>
      </c>
      <c r="F4342" s="45" t="s">
        <v>38</v>
      </c>
      <c r="G4342" s="45" t="s">
        <v>665</v>
      </c>
      <c r="H4342" s="45" t="s">
        <v>982</v>
      </c>
      <c r="I4342" s="46">
        <v>2</v>
      </c>
      <c r="J4342" s="45"/>
    </row>
    <row r="4343" spans="1:10" ht="16.5" x14ac:dyDescent="0.25">
      <c r="A4343" s="45" t="s">
        <v>655</v>
      </c>
      <c r="B4343" s="45" t="s">
        <v>9415</v>
      </c>
      <c r="C4343" s="45" t="s">
        <v>9416</v>
      </c>
      <c r="D4343" s="45" t="s">
        <v>634</v>
      </c>
      <c r="E4343" s="45" t="s">
        <v>9417</v>
      </c>
      <c r="F4343" s="45" t="s">
        <v>38</v>
      </c>
      <c r="G4343" s="45" t="s">
        <v>667</v>
      </c>
      <c r="H4343" s="45" t="s">
        <v>983</v>
      </c>
      <c r="I4343" s="46">
        <v>0</v>
      </c>
      <c r="J4343" s="45"/>
    </row>
    <row r="4344" spans="1:10" ht="16.5" x14ac:dyDescent="0.25">
      <c r="A4344" s="45" t="s">
        <v>631</v>
      </c>
      <c r="B4344" s="45" t="s">
        <v>9418</v>
      </c>
      <c r="C4344" s="45" t="s">
        <v>9419</v>
      </c>
      <c r="D4344" s="45" t="s">
        <v>699</v>
      </c>
      <c r="E4344" s="45" t="s">
        <v>9420</v>
      </c>
      <c r="F4344" s="45" t="s">
        <v>50</v>
      </c>
      <c r="G4344" s="45" t="s">
        <v>683</v>
      </c>
      <c r="H4344" s="45" t="s">
        <v>8886</v>
      </c>
      <c r="I4344" s="46">
        <v>60</v>
      </c>
      <c r="J4344" s="45"/>
    </row>
    <row r="4345" spans="1:10" ht="16.5" x14ac:dyDescent="0.25">
      <c r="A4345" s="45" t="s">
        <v>631</v>
      </c>
      <c r="B4345" s="45" t="s">
        <v>9421</v>
      </c>
      <c r="C4345" s="45" t="s">
        <v>9422</v>
      </c>
      <c r="D4345" s="45" t="s">
        <v>634</v>
      </c>
      <c r="E4345" s="45" t="s">
        <v>9423</v>
      </c>
      <c r="F4345" s="45" t="s">
        <v>50</v>
      </c>
      <c r="G4345" s="45" t="s">
        <v>674</v>
      </c>
      <c r="H4345" s="45" t="s">
        <v>2577</v>
      </c>
      <c r="I4345" s="46">
        <v>2</v>
      </c>
      <c r="J4345" s="45"/>
    </row>
    <row r="4346" spans="1:10" ht="16.5" x14ac:dyDescent="0.25">
      <c r="A4346" s="45" t="s">
        <v>631</v>
      </c>
      <c r="B4346" s="45" t="s">
        <v>9424</v>
      </c>
      <c r="C4346" s="45" t="s">
        <v>9425</v>
      </c>
      <c r="D4346" s="45" t="s">
        <v>634</v>
      </c>
      <c r="E4346" s="45" t="s">
        <v>2329</v>
      </c>
      <c r="F4346" s="45" t="s">
        <v>38</v>
      </c>
      <c r="G4346" s="45" t="s">
        <v>738</v>
      </c>
      <c r="H4346" s="45" t="s">
        <v>2330</v>
      </c>
      <c r="I4346" s="46">
        <v>12</v>
      </c>
      <c r="J4346" s="45"/>
    </row>
    <row r="4347" spans="1:10" ht="16.5" x14ac:dyDescent="0.25">
      <c r="A4347" s="45" t="s">
        <v>631</v>
      </c>
      <c r="B4347" s="45" t="s">
        <v>9424</v>
      </c>
      <c r="C4347" s="45" t="s">
        <v>9425</v>
      </c>
      <c r="D4347" s="45" t="s">
        <v>634</v>
      </c>
      <c r="E4347" s="45" t="s">
        <v>2329</v>
      </c>
      <c r="F4347" s="45" t="s">
        <v>38</v>
      </c>
      <c r="G4347" s="45" t="s">
        <v>738</v>
      </c>
      <c r="H4347" s="45" t="s">
        <v>798</v>
      </c>
      <c r="I4347" s="46">
        <v>7</v>
      </c>
      <c r="J4347" s="45"/>
    </row>
    <row r="4348" spans="1:10" ht="16.5" x14ac:dyDescent="0.25">
      <c r="A4348" s="45" t="s">
        <v>631</v>
      </c>
      <c r="B4348" s="45" t="s">
        <v>9424</v>
      </c>
      <c r="C4348" s="45" t="s">
        <v>9425</v>
      </c>
      <c r="D4348" s="45" t="s">
        <v>634</v>
      </c>
      <c r="E4348" s="45" t="s">
        <v>2329</v>
      </c>
      <c r="F4348" s="45" t="s">
        <v>38</v>
      </c>
      <c r="G4348" s="45" t="s">
        <v>738</v>
      </c>
      <c r="H4348" s="45" t="s">
        <v>2331</v>
      </c>
      <c r="I4348" s="46">
        <v>12</v>
      </c>
      <c r="J4348" s="45"/>
    </row>
    <row r="4349" spans="1:10" ht="16.5" x14ac:dyDescent="0.25">
      <c r="A4349" s="45" t="s">
        <v>631</v>
      </c>
      <c r="B4349" s="45" t="s">
        <v>9424</v>
      </c>
      <c r="C4349" s="45" t="s">
        <v>9425</v>
      </c>
      <c r="D4349" s="45" t="s">
        <v>634</v>
      </c>
      <c r="E4349" s="45" t="s">
        <v>2329</v>
      </c>
      <c r="F4349" s="45" t="s">
        <v>38</v>
      </c>
      <c r="G4349" s="45" t="s">
        <v>738</v>
      </c>
      <c r="H4349" s="45" t="s">
        <v>1171</v>
      </c>
      <c r="I4349" s="46">
        <v>4</v>
      </c>
      <c r="J4349" s="45"/>
    </row>
    <row r="4350" spans="1:10" ht="16.5" x14ac:dyDescent="0.25">
      <c r="A4350" s="45" t="s">
        <v>631</v>
      </c>
      <c r="B4350" s="45" t="s">
        <v>9424</v>
      </c>
      <c r="C4350" s="45" t="s">
        <v>9425</v>
      </c>
      <c r="D4350" s="45" t="s">
        <v>634</v>
      </c>
      <c r="E4350" s="45" t="s">
        <v>2329</v>
      </c>
      <c r="F4350" s="45" t="s">
        <v>38</v>
      </c>
      <c r="G4350" s="45" t="s">
        <v>738</v>
      </c>
      <c r="H4350" s="45" t="s">
        <v>1609</v>
      </c>
      <c r="I4350" s="46">
        <v>18</v>
      </c>
      <c r="J4350" s="45"/>
    </row>
    <row r="4351" spans="1:10" ht="16.5" x14ac:dyDescent="0.25">
      <c r="A4351" s="45" t="s">
        <v>631</v>
      </c>
      <c r="B4351" s="45" t="s">
        <v>9424</v>
      </c>
      <c r="C4351" s="45" t="s">
        <v>9425</v>
      </c>
      <c r="D4351" s="45" t="s">
        <v>634</v>
      </c>
      <c r="E4351" s="45" t="s">
        <v>2329</v>
      </c>
      <c r="F4351" s="45" t="s">
        <v>38</v>
      </c>
      <c r="G4351" s="45" t="s">
        <v>738</v>
      </c>
      <c r="H4351" s="45" t="s">
        <v>867</v>
      </c>
      <c r="I4351" s="46">
        <v>18</v>
      </c>
      <c r="J4351" s="45"/>
    </row>
    <row r="4352" spans="1:10" ht="16.5" x14ac:dyDescent="0.25">
      <c r="A4352" s="45" t="s">
        <v>631</v>
      </c>
      <c r="B4352" s="45" t="s">
        <v>9424</v>
      </c>
      <c r="C4352" s="45" t="s">
        <v>9425</v>
      </c>
      <c r="D4352" s="45" t="s">
        <v>634</v>
      </c>
      <c r="E4352" s="45" t="s">
        <v>2329</v>
      </c>
      <c r="F4352" s="45" t="s">
        <v>38</v>
      </c>
      <c r="G4352" s="45" t="s">
        <v>738</v>
      </c>
      <c r="H4352" s="45" t="s">
        <v>799</v>
      </c>
      <c r="I4352" s="46">
        <v>8</v>
      </c>
      <c r="J4352" s="45"/>
    </row>
    <row r="4353" spans="1:10" ht="16.5" x14ac:dyDescent="0.25">
      <c r="A4353" s="45" t="s">
        <v>631</v>
      </c>
      <c r="B4353" s="45" t="s">
        <v>9424</v>
      </c>
      <c r="C4353" s="45" t="s">
        <v>9425</v>
      </c>
      <c r="D4353" s="45" t="s">
        <v>634</v>
      </c>
      <c r="E4353" s="45" t="s">
        <v>2329</v>
      </c>
      <c r="F4353" s="45" t="s">
        <v>38</v>
      </c>
      <c r="G4353" s="45" t="s">
        <v>738</v>
      </c>
      <c r="H4353" s="45" t="s">
        <v>868</v>
      </c>
      <c r="I4353" s="46">
        <v>24</v>
      </c>
      <c r="J4353" s="45"/>
    </row>
    <row r="4354" spans="1:10" ht="16.5" x14ac:dyDescent="0.25">
      <c r="A4354" s="45" t="s">
        <v>631</v>
      </c>
      <c r="B4354" s="45" t="s">
        <v>9424</v>
      </c>
      <c r="C4354" s="45" t="s">
        <v>9425</v>
      </c>
      <c r="D4354" s="45" t="s">
        <v>634</v>
      </c>
      <c r="E4354" s="45" t="s">
        <v>2329</v>
      </c>
      <c r="F4354" s="45" t="s">
        <v>38</v>
      </c>
      <c r="G4354" s="45" t="s">
        <v>738</v>
      </c>
      <c r="H4354" s="45" t="s">
        <v>871</v>
      </c>
      <c r="I4354" s="46">
        <v>18</v>
      </c>
      <c r="J4354" s="45"/>
    </row>
    <row r="4355" spans="1:10" ht="16.5" x14ac:dyDescent="0.25">
      <c r="A4355" s="45" t="s">
        <v>631</v>
      </c>
      <c r="B4355" s="45" t="s">
        <v>9424</v>
      </c>
      <c r="C4355" s="45" t="s">
        <v>9425</v>
      </c>
      <c r="D4355" s="45" t="s">
        <v>634</v>
      </c>
      <c r="E4355" s="45" t="s">
        <v>2329</v>
      </c>
      <c r="F4355" s="45" t="s">
        <v>38</v>
      </c>
      <c r="G4355" s="45" t="s">
        <v>738</v>
      </c>
      <c r="H4355" s="45" t="s">
        <v>872</v>
      </c>
      <c r="I4355" s="46">
        <v>18</v>
      </c>
      <c r="J4355" s="45"/>
    </row>
    <row r="4356" spans="1:10" ht="16.5" x14ac:dyDescent="0.25">
      <c r="A4356" s="45" t="s">
        <v>631</v>
      </c>
      <c r="B4356" s="45" t="s">
        <v>9424</v>
      </c>
      <c r="C4356" s="45" t="s">
        <v>9425</v>
      </c>
      <c r="D4356" s="45" t="s">
        <v>634</v>
      </c>
      <c r="E4356" s="45" t="s">
        <v>2329</v>
      </c>
      <c r="F4356" s="45" t="s">
        <v>38</v>
      </c>
      <c r="G4356" s="45" t="s">
        <v>738</v>
      </c>
      <c r="H4356" s="45" t="s">
        <v>800</v>
      </c>
      <c r="I4356" s="46">
        <v>15</v>
      </c>
      <c r="J4356" s="45"/>
    </row>
    <row r="4357" spans="1:10" ht="16.5" x14ac:dyDescent="0.25">
      <c r="A4357" s="45" t="s">
        <v>631</v>
      </c>
      <c r="B4357" s="45" t="s">
        <v>9426</v>
      </c>
      <c r="C4357" s="45" t="s">
        <v>9427</v>
      </c>
      <c r="D4357" s="45" t="s">
        <v>699</v>
      </c>
      <c r="E4357" s="45" t="s">
        <v>9428</v>
      </c>
      <c r="F4357" s="45" t="s">
        <v>38</v>
      </c>
      <c r="G4357" s="45" t="s">
        <v>646</v>
      </c>
      <c r="H4357" s="45" t="s">
        <v>713</v>
      </c>
      <c r="I4357" s="46">
        <v>5</v>
      </c>
      <c r="J4357" s="45"/>
    </row>
    <row r="4358" spans="1:10" ht="16.5" x14ac:dyDescent="0.25">
      <c r="A4358" s="45" t="s">
        <v>631</v>
      </c>
      <c r="B4358" s="45" t="s">
        <v>9426</v>
      </c>
      <c r="C4358" s="45" t="s">
        <v>9427</v>
      </c>
      <c r="D4358" s="45" t="s">
        <v>699</v>
      </c>
      <c r="E4358" s="45" t="s">
        <v>9428</v>
      </c>
      <c r="F4358" s="45" t="s">
        <v>38</v>
      </c>
      <c r="G4358" s="45" t="s">
        <v>646</v>
      </c>
      <c r="H4358" s="45" t="s">
        <v>1087</v>
      </c>
      <c r="I4358" s="46">
        <v>0</v>
      </c>
      <c r="J4358" s="45"/>
    </row>
    <row r="4359" spans="1:10" ht="16.5" x14ac:dyDescent="0.25">
      <c r="A4359" s="45" t="s">
        <v>631</v>
      </c>
      <c r="B4359" s="45" t="s">
        <v>9429</v>
      </c>
      <c r="C4359" s="45" t="s">
        <v>9430</v>
      </c>
      <c r="D4359" s="45" t="s">
        <v>634</v>
      </c>
      <c r="E4359" s="45" t="s">
        <v>9431</v>
      </c>
      <c r="F4359" s="45" t="s">
        <v>50</v>
      </c>
      <c r="G4359" s="45" t="s">
        <v>674</v>
      </c>
      <c r="H4359" s="45" t="s">
        <v>1947</v>
      </c>
      <c r="I4359" s="46">
        <v>6</v>
      </c>
      <c r="J4359" s="45"/>
    </row>
    <row r="4360" spans="1:10" ht="16.5" x14ac:dyDescent="0.25">
      <c r="A4360" s="45" t="s">
        <v>631</v>
      </c>
      <c r="B4360" s="45" t="s">
        <v>9432</v>
      </c>
      <c r="C4360" s="45" t="s">
        <v>2137</v>
      </c>
      <c r="D4360" s="45" t="s">
        <v>634</v>
      </c>
      <c r="E4360" s="45" t="s">
        <v>9433</v>
      </c>
      <c r="F4360" s="45" t="s">
        <v>38</v>
      </c>
      <c r="G4360" s="45" t="s">
        <v>636</v>
      </c>
      <c r="H4360" s="45" t="s">
        <v>2633</v>
      </c>
      <c r="I4360" s="46">
        <v>1</v>
      </c>
      <c r="J4360" s="45"/>
    </row>
    <row r="4361" spans="1:10" ht="16.5" x14ac:dyDescent="0.25">
      <c r="A4361" s="45" t="s">
        <v>631</v>
      </c>
      <c r="B4361" s="45" t="s">
        <v>9434</v>
      </c>
      <c r="C4361" s="45" t="s">
        <v>8015</v>
      </c>
      <c r="D4361" s="45" t="s">
        <v>634</v>
      </c>
      <c r="E4361" s="45" t="s">
        <v>9435</v>
      </c>
      <c r="F4361" s="45" t="s">
        <v>50</v>
      </c>
      <c r="G4361" s="45" t="s">
        <v>636</v>
      </c>
      <c r="H4361" s="45" t="s">
        <v>2277</v>
      </c>
      <c r="I4361" s="46">
        <v>1</v>
      </c>
      <c r="J4361" s="45"/>
    </row>
    <row r="4362" spans="1:10" ht="16.5" x14ac:dyDescent="0.25">
      <c r="A4362" s="45" t="s">
        <v>858</v>
      </c>
      <c r="B4362" s="45" t="s">
        <v>9436</v>
      </c>
      <c r="C4362" s="45" t="s">
        <v>9437</v>
      </c>
      <c r="D4362" s="45" t="s">
        <v>634</v>
      </c>
      <c r="E4362" s="45" t="s">
        <v>4223</v>
      </c>
      <c r="F4362" s="45" t="s">
        <v>38</v>
      </c>
      <c r="G4362" s="45" t="s">
        <v>646</v>
      </c>
      <c r="H4362" s="45" t="s">
        <v>978</v>
      </c>
      <c r="I4362" s="46">
        <v>1</v>
      </c>
      <c r="J4362" s="45"/>
    </row>
    <row r="4363" spans="1:10" ht="16.5" x14ac:dyDescent="0.25">
      <c r="A4363" s="45" t="s">
        <v>631</v>
      </c>
      <c r="B4363" s="45" t="s">
        <v>9438</v>
      </c>
      <c r="C4363" s="45" t="s">
        <v>9439</v>
      </c>
      <c r="D4363" s="45" t="s">
        <v>634</v>
      </c>
      <c r="E4363" s="45" t="s">
        <v>3735</v>
      </c>
      <c r="F4363" s="45" t="s">
        <v>38</v>
      </c>
      <c r="G4363" s="45" t="s">
        <v>665</v>
      </c>
      <c r="H4363" s="45" t="s">
        <v>952</v>
      </c>
      <c r="I4363" s="46">
        <v>2</v>
      </c>
      <c r="J4363" s="45"/>
    </row>
    <row r="4364" spans="1:10" ht="16.5" x14ac:dyDescent="0.25">
      <c r="A4364" s="45" t="s">
        <v>631</v>
      </c>
      <c r="B4364" s="45" t="s">
        <v>9440</v>
      </c>
      <c r="C4364" s="45" t="s">
        <v>9441</v>
      </c>
      <c r="D4364" s="45" t="s">
        <v>634</v>
      </c>
      <c r="E4364" s="45" t="s">
        <v>9442</v>
      </c>
      <c r="F4364" s="45" t="s">
        <v>38</v>
      </c>
      <c r="G4364" s="45" t="s">
        <v>636</v>
      </c>
      <c r="H4364" s="45" t="s">
        <v>1379</v>
      </c>
      <c r="I4364" s="46">
        <v>1</v>
      </c>
      <c r="J4364" s="45"/>
    </row>
    <row r="4365" spans="1:10" ht="16.5" x14ac:dyDescent="0.25">
      <c r="A4365" s="45" t="s">
        <v>808</v>
      </c>
      <c r="B4365" s="45" t="s">
        <v>9443</v>
      </c>
      <c r="C4365" s="45" t="s">
        <v>9444</v>
      </c>
      <c r="D4365" s="45" t="s">
        <v>699</v>
      </c>
      <c r="E4365" s="45" t="s">
        <v>9445</v>
      </c>
      <c r="F4365" s="45" t="s">
        <v>38</v>
      </c>
      <c r="G4365" s="45" t="s">
        <v>646</v>
      </c>
      <c r="H4365" s="45" t="s">
        <v>713</v>
      </c>
      <c r="I4365" s="46">
        <v>0</v>
      </c>
      <c r="J4365" s="45"/>
    </row>
    <row r="4366" spans="1:10" ht="16.5" x14ac:dyDescent="0.25">
      <c r="A4366" s="45" t="s">
        <v>631</v>
      </c>
      <c r="B4366" s="45" t="s">
        <v>9446</v>
      </c>
      <c r="C4366" s="45" t="s">
        <v>9447</v>
      </c>
      <c r="D4366" s="45" t="s">
        <v>634</v>
      </c>
      <c r="E4366" s="45" t="s">
        <v>9448</v>
      </c>
      <c r="F4366" s="45" t="s">
        <v>50</v>
      </c>
      <c r="G4366" s="45" t="s">
        <v>636</v>
      </c>
      <c r="H4366" s="45" t="s">
        <v>9449</v>
      </c>
      <c r="I4366" s="46">
        <v>0</v>
      </c>
      <c r="J4366" s="45"/>
    </row>
    <row r="4367" spans="1:10" ht="16.5" x14ac:dyDescent="0.25">
      <c r="A4367" s="45" t="s">
        <v>631</v>
      </c>
      <c r="B4367" s="45" t="s">
        <v>9446</v>
      </c>
      <c r="C4367" s="45" t="s">
        <v>9447</v>
      </c>
      <c r="D4367" s="45" t="s">
        <v>634</v>
      </c>
      <c r="E4367" s="45" t="s">
        <v>9448</v>
      </c>
      <c r="F4367" s="45" t="s">
        <v>50</v>
      </c>
      <c r="G4367" s="45" t="s">
        <v>636</v>
      </c>
      <c r="H4367" s="45" t="s">
        <v>9450</v>
      </c>
      <c r="I4367" s="46">
        <v>15</v>
      </c>
      <c r="J4367" s="45"/>
    </row>
    <row r="4368" spans="1:10" ht="16.5" x14ac:dyDescent="0.25">
      <c r="A4368" s="45" t="s">
        <v>631</v>
      </c>
      <c r="B4368" s="45" t="s">
        <v>9451</v>
      </c>
      <c r="C4368" s="45" t="s">
        <v>9452</v>
      </c>
      <c r="D4368" s="45" t="s">
        <v>634</v>
      </c>
      <c r="E4368" s="45" t="s">
        <v>9453</v>
      </c>
      <c r="F4368" s="45" t="s">
        <v>38</v>
      </c>
      <c r="G4368" s="45" t="s">
        <v>636</v>
      </c>
      <c r="H4368" s="45" t="s">
        <v>9454</v>
      </c>
      <c r="I4368" s="46">
        <v>1</v>
      </c>
      <c r="J4368" s="45"/>
    </row>
    <row r="4369" spans="1:10" ht="16.5" x14ac:dyDescent="0.25">
      <c r="A4369" s="45" t="s">
        <v>631</v>
      </c>
      <c r="B4369" s="45" t="s">
        <v>9455</v>
      </c>
      <c r="C4369" s="45" t="s">
        <v>9456</v>
      </c>
      <c r="D4369" s="45" t="s">
        <v>699</v>
      </c>
      <c r="E4369" s="45" t="s">
        <v>9457</v>
      </c>
      <c r="F4369" s="45" t="s">
        <v>473</v>
      </c>
      <c r="G4369" s="45" t="s">
        <v>667</v>
      </c>
      <c r="H4369" s="45" t="s">
        <v>668</v>
      </c>
      <c r="I4369" s="46">
        <v>0</v>
      </c>
      <c r="J4369" s="45"/>
    </row>
    <row r="4370" spans="1:10" ht="16.5" x14ac:dyDescent="0.25">
      <c r="A4370" s="45" t="s">
        <v>631</v>
      </c>
      <c r="B4370" s="45" t="s">
        <v>9458</v>
      </c>
      <c r="C4370" s="45" t="s">
        <v>9459</v>
      </c>
      <c r="D4370" s="45" t="s">
        <v>699</v>
      </c>
      <c r="E4370" s="45" t="s">
        <v>9460</v>
      </c>
      <c r="F4370" s="45" t="s">
        <v>38</v>
      </c>
      <c r="G4370" s="45" t="s">
        <v>636</v>
      </c>
      <c r="H4370" s="45" t="s">
        <v>1427</v>
      </c>
      <c r="I4370" s="46">
        <v>8</v>
      </c>
      <c r="J4370" s="45"/>
    </row>
    <row r="4371" spans="1:10" ht="16.5" x14ac:dyDescent="0.25">
      <c r="A4371" s="45" t="s">
        <v>631</v>
      </c>
      <c r="B4371" s="45" t="s">
        <v>9458</v>
      </c>
      <c r="C4371" s="45" t="s">
        <v>9459</v>
      </c>
      <c r="D4371" s="45" t="s">
        <v>634</v>
      </c>
      <c r="E4371" s="45" t="s">
        <v>9460</v>
      </c>
      <c r="F4371" s="45" t="s">
        <v>38</v>
      </c>
      <c r="G4371" s="45" t="s">
        <v>636</v>
      </c>
      <c r="H4371" s="45" t="s">
        <v>1427</v>
      </c>
      <c r="I4371" s="46">
        <v>2</v>
      </c>
      <c r="J4371" s="45"/>
    </row>
    <row r="4372" spans="1:10" ht="16.5" x14ac:dyDescent="0.25">
      <c r="A4372" s="45" t="s">
        <v>631</v>
      </c>
      <c r="B4372" s="45" t="s">
        <v>9458</v>
      </c>
      <c r="C4372" s="45" t="s">
        <v>9459</v>
      </c>
      <c r="D4372" s="45" t="s">
        <v>699</v>
      </c>
      <c r="E4372" s="45" t="s">
        <v>9460</v>
      </c>
      <c r="F4372" s="45" t="s">
        <v>38</v>
      </c>
      <c r="G4372" s="45" t="s">
        <v>636</v>
      </c>
      <c r="H4372" s="45" t="s">
        <v>718</v>
      </c>
      <c r="I4372" s="46">
        <v>0</v>
      </c>
      <c r="J4372" s="45"/>
    </row>
    <row r="4373" spans="1:10" ht="16.5" x14ac:dyDescent="0.25">
      <c r="A4373" s="45" t="s">
        <v>631</v>
      </c>
      <c r="B4373" s="45" t="s">
        <v>9458</v>
      </c>
      <c r="C4373" s="45" t="s">
        <v>9459</v>
      </c>
      <c r="D4373" s="45" t="s">
        <v>634</v>
      </c>
      <c r="E4373" s="45" t="s">
        <v>9460</v>
      </c>
      <c r="F4373" s="45" t="s">
        <v>38</v>
      </c>
      <c r="G4373" s="45" t="s">
        <v>636</v>
      </c>
      <c r="H4373" s="45" t="s">
        <v>718</v>
      </c>
      <c r="I4373" s="46">
        <v>0</v>
      </c>
      <c r="J4373" s="45"/>
    </row>
    <row r="4374" spans="1:10" ht="16.5" x14ac:dyDescent="0.25">
      <c r="A4374" s="45" t="s">
        <v>631</v>
      </c>
      <c r="B4374" s="45" t="s">
        <v>9461</v>
      </c>
      <c r="C4374" s="45" t="s">
        <v>9462</v>
      </c>
      <c r="D4374" s="45" t="s">
        <v>699</v>
      </c>
      <c r="E4374" s="45" t="s">
        <v>9463</v>
      </c>
      <c r="F4374" s="45" t="s">
        <v>50</v>
      </c>
      <c r="G4374" s="45" t="s">
        <v>674</v>
      </c>
      <c r="H4374" s="45" t="s">
        <v>940</v>
      </c>
      <c r="I4374" s="46">
        <v>0</v>
      </c>
      <c r="J4374" s="45"/>
    </row>
    <row r="4375" spans="1:10" ht="16.5" x14ac:dyDescent="0.25">
      <c r="A4375" s="45" t="s">
        <v>631</v>
      </c>
      <c r="B4375" s="45" t="s">
        <v>9464</v>
      </c>
      <c r="C4375" s="45" t="s">
        <v>9465</v>
      </c>
      <c r="D4375" s="45" t="s">
        <v>634</v>
      </c>
      <c r="E4375" s="45" t="s">
        <v>9466</v>
      </c>
      <c r="F4375" s="45" t="s">
        <v>50</v>
      </c>
      <c r="G4375" s="45" t="s">
        <v>636</v>
      </c>
      <c r="H4375" s="45" t="s">
        <v>9467</v>
      </c>
      <c r="I4375" s="46">
        <v>7535</v>
      </c>
      <c r="J4375" s="45"/>
    </row>
    <row r="4376" spans="1:10" ht="16.5" x14ac:dyDescent="0.25">
      <c r="A4376" s="45" t="s">
        <v>631</v>
      </c>
      <c r="B4376" s="45" t="s">
        <v>9468</v>
      </c>
      <c r="C4376" s="45" t="s">
        <v>9469</v>
      </c>
      <c r="D4376" s="45" t="s">
        <v>634</v>
      </c>
      <c r="E4376" s="45" t="s">
        <v>1339</v>
      </c>
      <c r="F4376" s="45" t="s">
        <v>38</v>
      </c>
      <c r="G4376" s="45" t="s">
        <v>646</v>
      </c>
      <c r="H4376" s="45" t="s">
        <v>7296</v>
      </c>
      <c r="I4376" s="46">
        <v>3</v>
      </c>
      <c r="J4376" s="45"/>
    </row>
    <row r="4377" spans="1:10" ht="16.5" x14ac:dyDescent="0.25">
      <c r="A4377" s="45" t="s">
        <v>631</v>
      </c>
      <c r="B4377" s="45" t="s">
        <v>9468</v>
      </c>
      <c r="C4377" s="45" t="s">
        <v>9469</v>
      </c>
      <c r="D4377" s="45" t="s">
        <v>634</v>
      </c>
      <c r="E4377" s="45" t="s">
        <v>1339</v>
      </c>
      <c r="F4377" s="45" t="s">
        <v>38</v>
      </c>
      <c r="G4377" s="45" t="s">
        <v>665</v>
      </c>
      <c r="H4377" s="45" t="s">
        <v>7297</v>
      </c>
      <c r="I4377" s="46">
        <v>3</v>
      </c>
      <c r="J4377" s="45"/>
    </row>
    <row r="4378" spans="1:10" ht="16.5" x14ac:dyDescent="0.25">
      <c r="A4378" s="45" t="s">
        <v>631</v>
      </c>
      <c r="B4378" s="45" t="s">
        <v>9470</v>
      </c>
      <c r="C4378" s="45" t="s">
        <v>1033</v>
      </c>
      <c r="D4378" s="45" t="s">
        <v>634</v>
      </c>
      <c r="E4378" s="45" t="s">
        <v>9471</v>
      </c>
      <c r="F4378" s="45" t="s">
        <v>38</v>
      </c>
      <c r="G4378" s="45" t="s">
        <v>738</v>
      </c>
      <c r="H4378" s="45" t="s">
        <v>3985</v>
      </c>
      <c r="I4378" s="46">
        <v>3</v>
      </c>
      <c r="J4378" s="45"/>
    </row>
    <row r="4379" spans="1:10" ht="16.5" x14ac:dyDescent="0.25">
      <c r="A4379" s="45" t="s">
        <v>631</v>
      </c>
      <c r="B4379" s="45" t="s">
        <v>9472</v>
      </c>
      <c r="C4379" s="45" t="s">
        <v>9473</v>
      </c>
      <c r="D4379" s="45" t="s">
        <v>634</v>
      </c>
      <c r="E4379" s="45" t="s">
        <v>9474</v>
      </c>
      <c r="F4379" s="45" t="s">
        <v>38</v>
      </c>
      <c r="G4379" s="45" t="s">
        <v>646</v>
      </c>
      <c r="H4379" s="45" t="s">
        <v>1870</v>
      </c>
      <c r="I4379" s="46">
        <v>10</v>
      </c>
      <c r="J4379" s="45"/>
    </row>
    <row r="4380" spans="1:10" ht="16.5" x14ac:dyDescent="0.25">
      <c r="A4380" s="45" t="s">
        <v>631</v>
      </c>
      <c r="B4380" s="45" t="s">
        <v>9475</v>
      </c>
      <c r="C4380" s="45" t="s">
        <v>2240</v>
      </c>
      <c r="D4380" s="45" t="s">
        <v>634</v>
      </c>
      <c r="E4380" s="45" t="s">
        <v>9476</v>
      </c>
      <c r="F4380" s="45" t="s">
        <v>38</v>
      </c>
      <c r="G4380" s="45" t="s">
        <v>636</v>
      </c>
      <c r="H4380" s="45" t="s">
        <v>9477</v>
      </c>
      <c r="I4380" s="46">
        <v>145</v>
      </c>
      <c r="J4380" s="45"/>
    </row>
    <row r="4381" spans="1:10" ht="16.5" x14ac:dyDescent="0.25">
      <c r="A4381" s="45" t="s">
        <v>631</v>
      </c>
      <c r="B4381" s="45" t="s">
        <v>9478</v>
      </c>
      <c r="C4381" s="45" t="s">
        <v>1429</v>
      </c>
      <c r="D4381" s="45" t="s">
        <v>634</v>
      </c>
      <c r="E4381" s="45" t="s">
        <v>9479</v>
      </c>
      <c r="F4381" s="45" t="s">
        <v>38</v>
      </c>
      <c r="G4381" s="45" t="s">
        <v>738</v>
      </c>
      <c r="H4381" s="45" t="s">
        <v>1431</v>
      </c>
      <c r="I4381" s="46">
        <v>6</v>
      </c>
      <c r="J4381" s="45"/>
    </row>
    <row r="4382" spans="1:10" ht="16.5" x14ac:dyDescent="0.25">
      <c r="A4382" s="45" t="s">
        <v>631</v>
      </c>
      <c r="B4382" s="45" t="s">
        <v>9480</v>
      </c>
      <c r="C4382" s="45" t="s">
        <v>1222</v>
      </c>
      <c r="D4382" s="45" t="s">
        <v>634</v>
      </c>
      <c r="E4382" s="45" t="s">
        <v>9481</v>
      </c>
      <c r="F4382" s="45" t="s">
        <v>38</v>
      </c>
      <c r="G4382" s="45" t="s">
        <v>667</v>
      </c>
      <c r="H4382" s="45" t="s">
        <v>668</v>
      </c>
      <c r="I4382" s="46">
        <v>2</v>
      </c>
      <c r="J4382" s="45"/>
    </row>
    <row r="4383" spans="1:10" ht="16.5" x14ac:dyDescent="0.25">
      <c r="A4383" s="45" t="s">
        <v>631</v>
      </c>
      <c r="B4383" s="45" t="s">
        <v>9482</v>
      </c>
      <c r="C4383" s="45" t="s">
        <v>1269</v>
      </c>
      <c r="D4383" s="45" t="s">
        <v>634</v>
      </c>
      <c r="E4383" s="45" t="s">
        <v>9483</v>
      </c>
      <c r="F4383" s="45" t="s">
        <v>38</v>
      </c>
      <c r="G4383" s="45" t="s">
        <v>674</v>
      </c>
      <c r="H4383" s="45" t="s">
        <v>3137</v>
      </c>
      <c r="I4383" s="46">
        <v>2</v>
      </c>
      <c r="J4383" s="45"/>
    </row>
    <row r="4384" spans="1:10" ht="16.5" x14ac:dyDescent="0.25">
      <c r="A4384" s="45" t="s">
        <v>631</v>
      </c>
      <c r="B4384" s="45" t="s">
        <v>9484</v>
      </c>
      <c r="C4384" s="45" t="s">
        <v>9485</v>
      </c>
      <c r="D4384" s="45" t="s">
        <v>634</v>
      </c>
      <c r="E4384" s="45" t="s">
        <v>9486</v>
      </c>
      <c r="F4384" s="45" t="s">
        <v>38</v>
      </c>
      <c r="G4384" s="45" t="s">
        <v>667</v>
      </c>
      <c r="H4384" s="45" t="s">
        <v>1016</v>
      </c>
      <c r="I4384" s="46">
        <v>1</v>
      </c>
      <c r="J4384" s="45"/>
    </row>
    <row r="4385" spans="1:10" ht="16.5" x14ac:dyDescent="0.25">
      <c r="A4385" s="45" t="s">
        <v>631</v>
      </c>
      <c r="B4385" s="45" t="s">
        <v>9487</v>
      </c>
      <c r="C4385" s="45" t="s">
        <v>6699</v>
      </c>
      <c r="D4385" s="45" t="s">
        <v>634</v>
      </c>
      <c r="E4385" s="45" t="s">
        <v>2023</v>
      </c>
      <c r="F4385" s="45" t="s">
        <v>38</v>
      </c>
      <c r="G4385" s="45" t="s">
        <v>646</v>
      </c>
      <c r="H4385" s="45" t="s">
        <v>679</v>
      </c>
      <c r="I4385" s="46">
        <v>3</v>
      </c>
      <c r="J4385" s="45"/>
    </row>
    <row r="4386" spans="1:10" ht="16.5" x14ac:dyDescent="0.25">
      <c r="A4386" s="45" t="s">
        <v>631</v>
      </c>
      <c r="B4386" s="45" t="s">
        <v>9488</v>
      </c>
      <c r="C4386" s="45" t="s">
        <v>9489</v>
      </c>
      <c r="D4386" s="45" t="s">
        <v>634</v>
      </c>
      <c r="E4386" s="45" t="s">
        <v>9490</v>
      </c>
      <c r="F4386" s="45" t="s">
        <v>38</v>
      </c>
      <c r="G4386" s="45" t="s">
        <v>674</v>
      </c>
      <c r="H4386" s="45" t="s">
        <v>1001</v>
      </c>
      <c r="I4386" s="46">
        <v>1</v>
      </c>
      <c r="J4386" s="45"/>
    </row>
    <row r="4387" spans="1:10" ht="16.5" x14ac:dyDescent="0.25">
      <c r="A4387" s="45" t="s">
        <v>631</v>
      </c>
      <c r="B4387" s="45" t="s">
        <v>9491</v>
      </c>
      <c r="C4387" s="45" t="s">
        <v>9492</v>
      </c>
      <c r="D4387" s="45" t="s">
        <v>634</v>
      </c>
      <c r="E4387" s="45" t="s">
        <v>9493</v>
      </c>
      <c r="F4387" s="45" t="s">
        <v>38</v>
      </c>
      <c r="G4387" s="45" t="s">
        <v>646</v>
      </c>
      <c r="H4387" s="45" t="s">
        <v>1870</v>
      </c>
      <c r="I4387" s="46">
        <v>20</v>
      </c>
      <c r="J4387" s="45"/>
    </row>
    <row r="4388" spans="1:10" ht="16.5" x14ac:dyDescent="0.25">
      <c r="A4388" s="45" t="s">
        <v>631</v>
      </c>
      <c r="B4388" s="45" t="s">
        <v>9494</v>
      </c>
      <c r="C4388" s="45" t="s">
        <v>9120</v>
      </c>
      <c r="D4388" s="45" t="s">
        <v>699</v>
      </c>
      <c r="E4388" s="45" t="s">
        <v>9495</v>
      </c>
      <c r="F4388" s="45" t="s">
        <v>38</v>
      </c>
      <c r="G4388" s="45" t="s">
        <v>646</v>
      </c>
      <c r="H4388" s="45" t="s">
        <v>7840</v>
      </c>
      <c r="I4388" s="46">
        <v>470</v>
      </c>
      <c r="J4388" s="45"/>
    </row>
    <row r="4389" spans="1:10" ht="16.5" x14ac:dyDescent="0.25">
      <c r="A4389" s="45" t="s">
        <v>808</v>
      </c>
      <c r="B4389" s="45" t="s">
        <v>9496</v>
      </c>
      <c r="C4389" s="45" t="s">
        <v>9497</v>
      </c>
      <c r="D4389" s="45" t="s">
        <v>699</v>
      </c>
      <c r="E4389" s="45" t="s">
        <v>9498</v>
      </c>
      <c r="F4389" s="45" t="s">
        <v>38</v>
      </c>
      <c r="G4389" s="45" t="s">
        <v>646</v>
      </c>
      <c r="H4389" s="45" t="s">
        <v>713</v>
      </c>
      <c r="I4389" s="46">
        <v>0</v>
      </c>
      <c r="J4389" s="45"/>
    </row>
    <row r="4390" spans="1:10" ht="16.5" x14ac:dyDescent="0.25">
      <c r="A4390" s="45" t="s">
        <v>808</v>
      </c>
      <c r="B4390" s="45" t="s">
        <v>9496</v>
      </c>
      <c r="C4390" s="45" t="s">
        <v>9497</v>
      </c>
      <c r="D4390" s="45" t="s">
        <v>813</v>
      </c>
      <c r="E4390" s="45" t="s">
        <v>9498</v>
      </c>
      <c r="F4390" s="45" t="s">
        <v>38</v>
      </c>
      <c r="G4390" s="45" t="s">
        <v>646</v>
      </c>
      <c r="H4390" s="45" t="s">
        <v>713</v>
      </c>
      <c r="I4390" s="46">
        <v>3</v>
      </c>
      <c r="J4390" s="45"/>
    </row>
    <row r="4391" spans="1:10" ht="16.5" x14ac:dyDescent="0.25">
      <c r="A4391" s="45" t="s">
        <v>631</v>
      </c>
      <c r="B4391" s="45" t="s">
        <v>9499</v>
      </c>
      <c r="C4391" s="45" t="s">
        <v>9500</v>
      </c>
      <c r="D4391" s="45" t="s">
        <v>634</v>
      </c>
      <c r="E4391" s="45" t="s">
        <v>9501</v>
      </c>
      <c r="F4391" s="45" t="s">
        <v>38</v>
      </c>
      <c r="G4391" s="45" t="s">
        <v>636</v>
      </c>
      <c r="H4391" s="45" t="s">
        <v>1379</v>
      </c>
      <c r="I4391" s="46">
        <v>4</v>
      </c>
      <c r="J4391" s="45"/>
    </row>
    <row r="4392" spans="1:10" ht="16.5" x14ac:dyDescent="0.25">
      <c r="A4392" s="45" t="s">
        <v>631</v>
      </c>
      <c r="B4392" s="45" t="s">
        <v>9502</v>
      </c>
      <c r="C4392" s="45" t="s">
        <v>9503</v>
      </c>
      <c r="D4392" s="45" t="s">
        <v>634</v>
      </c>
      <c r="E4392" s="45" t="s">
        <v>9504</v>
      </c>
      <c r="F4392" s="45" t="s">
        <v>38</v>
      </c>
      <c r="G4392" s="45" t="s">
        <v>636</v>
      </c>
      <c r="H4392" s="45" t="s">
        <v>8775</v>
      </c>
      <c r="I4392" s="46">
        <v>1</v>
      </c>
      <c r="J4392" s="45"/>
    </row>
    <row r="4393" spans="1:10" ht="16.5" x14ac:dyDescent="0.25">
      <c r="A4393" s="45" t="s">
        <v>631</v>
      </c>
      <c r="B4393" s="45" t="s">
        <v>9505</v>
      </c>
      <c r="C4393" s="45" t="s">
        <v>6317</v>
      </c>
      <c r="D4393" s="45" t="s">
        <v>634</v>
      </c>
      <c r="E4393" s="45" t="s">
        <v>9506</v>
      </c>
      <c r="F4393" s="45" t="s">
        <v>50</v>
      </c>
      <c r="G4393" s="45" t="s">
        <v>636</v>
      </c>
      <c r="H4393" s="45" t="s">
        <v>6319</v>
      </c>
      <c r="I4393" s="46">
        <v>1</v>
      </c>
      <c r="J4393" s="45"/>
    </row>
    <row r="4394" spans="1:10" ht="16.5" x14ac:dyDescent="0.25">
      <c r="A4394" s="45" t="s">
        <v>631</v>
      </c>
      <c r="B4394" s="45" t="s">
        <v>9507</v>
      </c>
      <c r="C4394" s="45" t="s">
        <v>9508</v>
      </c>
      <c r="D4394" s="45" t="s">
        <v>699</v>
      </c>
      <c r="E4394" s="45" t="s">
        <v>9509</v>
      </c>
      <c r="F4394" s="45" t="s">
        <v>38</v>
      </c>
      <c r="G4394" s="45" t="s">
        <v>646</v>
      </c>
      <c r="H4394" s="45" t="s">
        <v>1087</v>
      </c>
      <c r="I4394" s="46">
        <v>0</v>
      </c>
      <c r="J4394" s="45"/>
    </row>
    <row r="4395" spans="1:10" ht="16.5" x14ac:dyDescent="0.25">
      <c r="A4395" s="45" t="s">
        <v>631</v>
      </c>
      <c r="B4395" s="45" t="s">
        <v>9510</v>
      </c>
      <c r="C4395" s="45" t="s">
        <v>3477</v>
      </c>
      <c r="D4395" s="45" t="s">
        <v>699</v>
      </c>
      <c r="E4395" s="45" t="s">
        <v>9511</v>
      </c>
      <c r="F4395" s="45" t="s">
        <v>38</v>
      </c>
      <c r="G4395" s="45" t="s">
        <v>646</v>
      </c>
      <c r="H4395" s="45" t="s">
        <v>1891</v>
      </c>
      <c r="I4395" s="46">
        <v>53</v>
      </c>
      <c r="J4395" s="45"/>
    </row>
    <row r="4396" spans="1:10" ht="16.5" x14ac:dyDescent="0.25">
      <c r="A4396" s="45" t="s">
        <v>631</v>
      </c>
      <c r="B4396" s="45" t="s">
        <v>9510</v>
      </c>
      <c r="C4396" s="45" t="s">
        <v>3477</v>
      </c>
      <c r="D4396" s="45" t="s">
        <v>634</v>
      </c>
      <c r="E4396" s="45" t="s">
        <v>9511</v>
      </c>
      <c r="F4396" s="45" t="s">
        <v>38</v>
      </c>
      <c r="G4396" s="45" t="s">
        <v>646</v>
      </c>
      <c r="H4396" s="45" t="s">
        <v>1960</v>
      </c>
      <c r="I4396" s="46">
        <v>1</v>
      </c>
      <c r="J4396" s="45"/>
    </row>
    <row r="4397" spans="1:10" ht="16.5" x14ac:dyDescent="0.25">
      <c r="A4397" s="45" t="s">
        <v>631</v>
      </c>
      <c r="B4397" s="45" t="s">
        <v>9512</v>
      </c>
      <c r="C4397" s="45" t="s">
        <v>4611</v>
      </c>
      <c r="D4397" s="45" t="s">
        <v>634</v>
      </c>
      <c r="E4397" s="45" t="s">
        <v>9513</v>
      </c>
      <c r="F4397" s="45" t="s">
        <v>38</v>
      </c>
      <c r="G4397" s="45" t="s">
        <v>646</v>
      </c>
      <c r="H4397" s="45" t="s">
        <v>2516</v>
      </c>
      <c r="I4397" s="46">
        <v>1</v>
      </c>
      <c r="J4397" s="45"/>
    </row>
    <row r="4398" spans="1:10" ht="16.5" x14ac:dyDescent="0.25">
      <c r="A4398" s="45" t="s">
        <v>631</v>
      </c>
      <c r="B4398" s="45" t="s">
        <v>9514</v>
      </c>
      <c r="C4398" s="45" t="s">
        <v>1222</v>
      </c>
      <c r="D4398" s="45" t="s">
        <v>634</v>
      </c>
      <c r="E4398" s="45" t="s">
        <v>9515</v>
      </c>
      <c r="F4398" s="45" t="s">
        <v>38</v>
      </c>
      <c r="G4398" s="45" t="s">
        <v>667</v>
      </c>
      <c r="H4398" s="45" t="s">
        <v>668</v>
      </c>
      <c r="I4398" s="46">
        <v>2</v>
      </c>
      <c r="J4398" s="45"/>
    </row>
    <row r="4399" spans="1:10" ht="16.5" x14ac:dyDescent="0.25">
      <c r="A4399" s="45" t="s">
        <v>631</v>
      </c>
      <c r="B4399" s="45" t="s">
        <v>9516</v>
      </c>
      <c r="C4399" s="45" t="s">
        <v>9517</v>
      </c>
      <c r="D4399" s="45" t="s">
        <v>634</v>
      </c>
      <c r="E4399" s="45" t="s">
        <v>9518</v>
      </c>
      <c r="F4399" s="45" t="s">
        <v>50</v>
      </c>
      <c r="G4399" s="45" t="s">
        <v>674</v>
      </c>
      <c r="H4399" s="45" t="s">
        <v>9519</v>
      </c>
      <c r="I4399" s="46">
        <v>3</v>
      </c>
      <c r="J4399" s="45"/>
    </row>
    <row r="4400" spans="1:10" ht="16.5" x14ac:dyDescent="0.25">
      <c r="A4400" s="45" t="s">
        <v>631</v>
      </c>
      <c r="B4400" s="45" t="s">
        <v>9516</v>
      </c>
      <c r="C4400" s="45" t="s">
        <v>9517</v>
      </c>
      <c r="D4400" s="45" t="s">
        <v>634</v>
      </c>
      <c r="E4400" s="45" t="s">
        <v>9518</v>
      </c>
      <c r="F4400" s="45" t="s">
        <v>50</v>
      </c>
      <c r="G4400" s="45" t="s">
        <v>748</v>
      </c>
      <c r="H4400" s="45" t="s">
        <v>2766</v>
      </c>
      <c r="I4400" s="46">
        <v>1</v>
      </c>
      <c r="J4400" s="45"/>
    </row>
    <row r="4401" spans="1:10" ht="16.5" x14ac:dyDescent="0.25">
      <c r="A4401" s="45" t="s">
        <v>631</v>
      </c>
      <c r="B4401" s="45" t="s">
        <v>9520</v>
      </c>
      <c r="C4401" s="45" t="s">
        <v>2524</v>
      </c>
      <c r="D4401" s="45" t="s">
        <v>634</v>
      </c>
      <c r="E4401" s="45" t="s">
        <v>7741</v>
      </c>
      <c r="F4401" s="45" t="s">
        <v>473</v>
      </c>
      <c r="G4401" s="45" t="s">
        <v>738</v>
      </c>
      <c r="H4401" s="45" t="s">
        <v>781</v>
      </c>
      <c r="I4401" s="46">
        <v>1</v>
      </c>
      <c r="J4401" s="45"/>
    </row>
    <row r="4402" spans="1:10" ht="16.5" x14ac:dyDescent="0.25">
      <c r="A4402" s="45" t="s">
        <v>631</v>
      </c>
      <c r="B4402" s="45" t="s">
        <v>284</v>
      </c>
      <c r="C4402" s="45" t="s">
        <v>9521</v>
      </c>
      <c r="D4402" s="45" t="s">
        <v>634</v>
      </c>
      <c r="E4402" s="45" t="s">
        <v>9522</v>
      </c>
      <c r="F4402" s="45" t="s">
        <v>473</v>
      </c>
      <c r="G4402" s="45" t="s">
        <v>674</v>
      </c>
      <c r="H4402" s="45" t="s">
        <v>8125</v>
      </c>
      <c r="I4402" s="46">
        <v>0</v>
      </c>
      <c r="J4402" s="45"/>
    </row>
    <row r="4403" spans="1:10" ht="16.5" x14ac:dyDescent="0.25">
      <c r="A4403" s="45" t="s">
        <v>631</v>
      </c>
      <c r="B4403" s="45" t="s">
        <v>284</v>
      </c>
      <c r="C4403" s="45" t="s">
        <v>9521</v>
      </c>
      <c r="D4403" s="45" t="s">
        <v>634</v>
      </c>
      <c r="E4403" s="45" t="s">
        <v>9522</v>
      </c>
      <c r="F4403" s="45" t="s">
        <v>473</v>
      </c>
      <c r="G4403" s="45" t="s">
        <v>1804</v>
      </c>
      <c r="H4403" s="45" t="s">
        <v>9523</v>
      </c>
      <c r="I4403" s="46">
        <v>0</v>
      </c>
      <c r="J4403" s="45"/>
    </row>
    <row r="4404" spans="1:10" ht="16.5" x14ac:dyDescent="0.25">
      <c r="A4404" s="45" t="s">
        <v>631</v>
      </c>
      <c r="B4404" s="45" t="s">
        <v>9524</v>
      </c>
      <c r="C4404" s="45" t="s">
        <v>9525</v>
      </c>
      <c r="D4404" s="45" t="s">
        <v>634</v>
      </c>
      <c r="E4404" s="45" t="s">
        <v>9526</v>
      </c>
      <c r="F4404" s="45" t="s">
        <v>50</v>
      </c>
      <c r="G4404" s="45" t="s">
        <v>636</v>
      </c>
      <c r="H4404" s="45" t="s">
        <v>8643</v>
      </c>
      <c r="I4404" s="46">
        <v>4</v>
      </c>
      <c r="J4404" s="45"/>
    </row>
    <row r="4405" spans="1:10" ht="16.5" x14ac:dyDescent="0.25">
      <c r="A4405" s="45" t="s">
        <v>631</v>
      </c>
      <c r="B4405" s="45" t="s">
        <v>9524</v>
      </c>
      <c r="C4405" s="45" t="s">
        <v>9525</v>
      </c>
      <c r="D4405" s="45" t="s">
        <v>634</v>
      </c>
      <c r="E4405" s="45" t="s">
        <v>9526</v>
      </c>
      <c r="F4405" s="45" t="s">
        <v>50</v>
      </c>
      <c r="G4405" s="45" t="s">
        <v>636</v>
      </c>
      <c r="H4405" s="45" t="s">
        <v>9527</v>
      </c>
      <c r="I4405" s="46">
        <v>0</v>
      </c>
      <c r="J4405" s="45"/>
    </row>
    <row r="4406" spans="1:10" ht="16.5" x14ac:dyDescent="0.25">
      <c r="A4406" s="45" t="s">
        <v>631</v>
      </c>
      <c r="B4406" s="45" t="s">
        <v>9528</v>
      </c>
      <c r="C4406" s="45" t="s">
        <v>2123</v>
      </c>
      <c r="D4406" s="45" t="s">
        <v>634</v>
      </c>
      <c r="E4406" s="45" t="s">
        <v>9529</v>
      </c>
      <c r="F4406" s="45" t="s">
        <v>38</v>
      </c>
      <c r="G4406" s="45" t="s">
        <v>738</v>
      </c>
      <c r="H4406" s="45" t="s">
        <v>739</v>
      </c>
      <c r="I4406" s="46">
        <v>1</v>
      </c>
      <c r="J4406" s="45"/>
    </row>
    <row r="4407" spans="1:10" ht="16.5" x14ac:dyDescent="0.25">
      <c r="A4407" s="45" t="s">
        <v>631</v>
      </c>
      <c r="B4407" s="45" t="s">
        <v>9530</v>
      </c>
      <c r="C4407" s="45" t="s">
        <v>9531</v>
      </c>
      <c r="D4407" s="45" t="s">
        <v>634</v>
      </c>
      <c r="E4407" s="45" t="s">
        <v>9532</v>
      </c>
      <c r="F4407" s="45" t="s">
        <v>50</v>
      </c>
      <c r="G4407" s="45" t="s">
        <v>667</v>
      </c>
      <c r="H4407" s="45" t="s">
        <v>1016</v>
      </c>
      <c r="I4407" s="46">
        <v>4</v>
      </c>
      <c r="J4407" s="45"/>
    </row>
    <row r="4408" spans="1:10" ht="16.5" x14ac:dyDescent="0.25">
      <c r="A4408" s="45" t="s">
        <v>631</v>
      </c>
      <c r="B4408" s="45" t="s">
        <v>9533</v>
      </c>
      <c r="C4408" s="45" t="s">
        <v>5362</v>
      </c>
      <c r="D4408" s="45" t="s">
        <v>634</v>
      </c>
      <c r="E4408" s="45" t="s">
        <v>9534</v>
      </c>
      <c r="F4408" s="45" t="s">
        <v>50</v>
      </c>
      <c r="G4408" s="45" t="s">
        <v>636</v>
      </c>
      <c r="H4408" s="45" t="s">
        <v>2549</v>
      </c>
      <c r="I4408" s="46">
        <v>11</v>
      </c>
      <c r="J4408" s="45"/>
    </row>
    <row r="4409" spans="1:10" ht="16.5" x14ac:dyDescent="0.25">
      <c r="A4409" s="45" t="s">
        <v>631</v>
      </c>
      <c r="B4409" s="45" t="s">
        <v>9535</v>
      </c>
      <c r="C4409" s="45" t="s">
        <v>9536</v>
      </c>
      <c r="D4409" s="45" t="s">
        <v>699</v>
      </c>
      <c r="E4409" s="45" t="s">
        <v>9537</v>
      </c>
      <c r="F4409" s="45" t="s">
        <v>50</v>
      </c>
      <c r="G4409" s="45" t="s">
        <v>683</v>
      </c>
      <c r="H4409" s="45" t="s">
        <v>9538</v>
      </c>
      <c r="I4409" s="46">
        <v>0</v>
      </c>
      <c r="J4409" s="45"/>
    </row>
    <row r="4410" spans="1:10" ht="16.5" x14ac:dyDescent="0.25">
      <c r="A4410" s="45" t="s">
        <v>631</v>
      </c>
      <c r="B4410" s="45" t="s">
        <v>9539</v>
      </c>
      <c r="C4410" s="45" t="s">
        <v>9540</v>
      </c>
      <c r="D4410" s="45" t="s">
        <v>634</v>
      </c>
      <c r="E4410" s="45" t="s">
        <v>9541</v>
      </c>
      <c r="F4410" s="45" t="s">
        <v>473</v>
      </c>
      <c r="G4410" s="45" t="s">
        <v>636</v>
      </c>
      <c r="H4410" s="45" t="s">
        <v>5425</v>
      </c>
      <c r="I4410" s="46">
        <v>0</v>
      </c>
      <c r="J4410" s="45"/>
    </row>
    <row r="4411" spans="1:10" ht="16.5" x14ac:dyDescent="0.25">
      <c r="A4411" s="45" t="s">
        <v>631</v>
      </c>
      <c r="B4411" s="45" t="s">
        <v>9539</v>
      </c>
      <c r="C4411" s="45" t="s">
        <v>9540</v>
      </c>
      <c r="D4411" s="45" t="s">
        <v>634</v>
      </c>
      <c r="E4411" s="45" t="s">
        <v>9541</v>
      </c>
      <c r="F4411" s="45" t="s">
        <v>473</v>
      </c>
      <c r="G4411" s="45" t="s">
        <v>636</v>
      </c>
      <c r="H4411" s="45" t="s">
        <v>5426</v>
      </c>
      <c r="I4411" s="46">
        <v>1</v>
      </c>
      <c r="J4411" s="45"/>
    </row>
    <row r="4412" spans="1:10" ht="16.5" x14ac:dyDescent="0.25">
      <c r="A4412" s="45" t="s">
        <v>631</v>
      </c>
      <c r="B4412" s="45" t="s">
        <v>9542</v>
      </c>
      <c r="C4412" s="45" t="s">
        <v>9543</v>
      </c>
      <c r="D4412" s="45" t="s">
        <v>699</v>
      </c>
      <c r="E4412" s="45" t="s">
        <v>9544</v>
      </c>
      <c r="F4412" s="45" t="s">
        <v>38</v>
      </c>
      <c r="G4412" s="45" t="s">
        <v>646</v>
      </c>
      <c r="H4412" s="45" t="s">
        <v>1087</v>
      </c>
      <c r="I4412" s="46">
        <v>0</v>
      </c>
      <c r="J4412" s="45"/>
    </row>
    <row r="4413" spans="1:10" ht="16.5" x14ac:dyDescent="0.25">
      <c r="A4413" s="45" t="s">
        <v>631</v>
      </c>
      <c r="B4413" s="45" t="s">
        <v>9542</v>
      </c>
      <c r="C4413" s="45" t="s">
        <v>9543</v>
      </c>
      <c r="D4413" s="45" t="s">
        <v>699</v>
      </c>
      <c r="E4413" s="45" t="s">
        <v>9544</v>
      </c>
      <c r="F4413" s="45" t="s">
        <v>38</v>
      </c>
      <c r="G4413" s="45" t="s">
        <v>646</v>
      </c>
      <c r="H4413" s="45" t="s">
        <v>1087</v>
      </c>
      <c r="I4413" s="46">
        <v>6</v>
      </c>
      <c r="J4413" s="45"/>
    </row>
    <row r="4414" spans="1:10" ht="16.5" x14ac:dyDescent="0.25">
      <c r="A4414" s="45" t="s">
        <v>631</v>
      </c>
      <c r="B4414" s="45" t="s">
        <v>9545</v>
      </c>
      <c r="C4414" s="45" t="s">
        <v>9546</v>
      </c>
      <c r="D4414" s="45" t="s">
        <v>634</v>
      </c>
      <c r="E4414" s="45" t="s">
        <v>9547</v>
      </c>
      <c r="F4414" s="45" t="s">
        <v>38</v>
      </c>
      <c r="G4414" s="45" t="s">
        <v>636</v>
      </c>
      <c r="H4414" s="45" t="s">
        <v>1271</v>
      </c>
      <c r="I4414" s="46">
        <v>1</v>
      </c>
      <c r="J4414" s="45"/>
    </row>
    <row r="4415" spans="1:10" ht="16.5" x14ac:dyDescent="0.25">
      <c r="A4415" s="45" t="s">
        <v>631</v>
      </c>
      <c r="B4415" s="45" t="s">
        <v>9548</v>
      </c>
      <c r="C4415" s="45" t="s">
        <v>9549</v>
      </c>
      <c r="D4415" s="45" t="s">
        <v>634</v>
      </c>
      <c r="E4415" s="45" t="s">
        <v>9550</v>
      </c>
      <c r="F4415" s="45" t="s">
        <v>473</v>
      </c>
      <c r="G4415" s="45" t="s">
        <v>646</v>
      </c>
      <c r="H4415" s="45" t="s">
        <v>3684</v>
      </c>
      <c r="I4415" s="46">
        <v>1</v>
      </c>
      <c r="J4415" s="45"/>
    </row>
    <row r="4416" spans="1:10" ht="16.5" x14ac:dyDescent="0.25">
      <c r="A4416" s="45" t="s">
        <v>631</v>
      </c>
      <c r="B4416" s="45" t="s">
        <v>9551</v>
      </c>
      <c r="C4416" s="45" t="s">
        <v>9552</v>
      </c>
      <c r="D4416" s="45" t="s">
        <v>634</v>
      </c>
      <c r="E4416" s="45" t="s">
        <v>9553</v>
      </c>
      <c r="F4416" s="45" t="s">
        <v>38</v>
      </c>
      <c r="G4416" s="45" t="s">
        <v>674</v>
      </c>
      <c r="H4416" s="45" t="s">
        <v>3387</v>
      </c>
      <c r="I4416" s="46">
        <v>3</v>
      </c>
      <c r="J4416" s="45"/>
    </row>
    <row r="4417" spans="1:10" ht="16.5" x14ac:dyDescent="0.25">
      <c r="A4417" s="45" t="s">
        <v>655</v>
      </c>
      <c r="B4417" s="45" t="s">
        <v>9554</v>
      </c>
      <c r="C4417" s="45" t="s">
        <v>1785</v>
      </c>
      <c r="D4417" s="45" t="s">
        <v>634</v>
      </c>
      <c r="E4417" s="45" t="s">
        <v>1786</v>
      </c>
      <c r="F4417" s="45" t="s">
        <v>473</v>
      </c>
      <c r="G4417" s="45" t="s">
        <v>659</v>
      </c>
      <c r="H4417" s="45" t="s">
        <v>660</v>
      </c>
      <c r="I4417" s="46">
        <v>0</v>
      </c>
      <c r="J4417" s="45"/>
    </row>
    <row r="4418" spans="1:10" ht="16.5" x14ac:dyDescent="0.25">
      <c r="A4418" s="45" t="s">
        <v>655</v>
      </c>
      <c r="B4418" s="45" t="s">
        <v>9554</v>
      </c>
      <c r="C4418" s="45" t="s">
        <v>1785</v>
      </c>
      <c r="D4418" s="45" t="s">
        <v>634</v>
      </c>
      <c r="E4418" s="45" t="s">
        <v>1786</v>
      </c>
      <c r="F4418" s="45" t="s">
        <v>473</v>
      </c>
      <c r="G4418" s="45" t="s">
        <v>659</v>
      </c>
      <c r="H4418" s="45" t="s">
        <v>661</v>
      </c>
      <c r="I4418" s="46">
        <v>1</v>
      </c>
      <c r="J4418" s="45"/>
    </row>
    <row r="4419" spans="1:10" ht="16.5" x14ac:dyDescent="0.25">
      <c r="A4419" s="45" t="s">
        <v>631</v>
      </c>
      <c r="B4419" s="45" t="s">
        <v>9555</v>
      </c>
      <c r="C4419" s="45" t="s">
        <v>779</v>
      </c>
      <c r="D4419" s="45" t="s">
        <v>634</v>
      </c>
      <c r="E4419" s="45" t="s">
        <v>9556</v>
      </c>
      <c r="F4419" s="45" t="s">
        <v>473</v>
      </c>
      <c r="G4419" s="45" t="s">
        <v>738</v>
      </c>
      <c r="H4419" s="45" t="s">
        <v>1916</v>
      </c>
      <c r="I4419" s="46">
        <v>1</v>
      </c>
      <c r="J4419" s="45"/>
    </row>
    <row r="4420" spans="1:10" ht="16.5" x14ac:dyDescent="0.25">
      <c r="A4420" s="45" t="s">
        <v>648</v>
      </c>
      <c r="B4420" s="45" t="s">
        <v>9557</v>
      </c>
      <c r="C4420" s="45" t="s">
        <v>9558</v>
      </c>
      <c r="D4420" s="45" t="s">
        <v>699</v>
      </c>
      <c r="E4420" s="45" t="s">
        <v>9559</v>
      </c>
      <c r="F4420" s="45" t="s">
        <v>38</v>
      </c>
      <c r="G4420" s="45" t="s">
        <v>683</v>
      </c>
      <c r="H4420" s="45" t="s">
        <v>701</v>
      </c>
      <c r="I4420" s="46">
        <v>0</v>
      </c>
      <c r="J4420" s="45" t="s">
        <v>9560</v>
      </c>
    </row>
    <row r="4421" spans="1:10" ht="16.5" x14ac:dyDescent="0.25">
      <c r="A4421" s="45" t="s">
        <v>648</v>
      </c>
      <c r="B4421" s="45" t="s">
        <v>9557</v>
      </c>
      <c r="C4421" s="45" t="s">
        <v>9558</v>
      </c>
      <c r="D4421" s="45" t="s">
        <v>699</v>
      </c>
      <c r="E4421" s="45" t="s">
        <v>9559</v>
      </c>
      <c r="F4421" s="45" t="s">
        <v>38</v>
      </c>
      <c r="G4421" s="45" t="s">
        <v>683</v>
      </c>
      <c r="H4421" s="45" t="s">
        <v>5284</v>
      </c>
      <c r="I4421" s="46">
        <v>8</v>
      </c>
      <c r="J4421" s="45" t="s">
        <v>9560</v>
      </c>
    </row>
    <row r="4422" spans="1:10" ht="16.5" x14ac:dyDescent="0.25">
      <c r="A4422" s="45" t="s">
        <v>648</v>
      </c>
      <c r="B4422" s="45" t="s">
        <v>9557</v>
      </c>
      <c r="C4422" s="45" t="s">
        <v>9558</v>
      </c>
      <c r="D4422" s="45" t="s">
        <v>699</v>
      </c>
      <c r="E4422" s="45" t="s">
        <v>9559</v>
      </c>
      <c r="F4422" s="45" t="s">
        <v>38</v>
      </c>
      <c r="G4422" s="45" t="s">
        <v>1319</v>
      </c>
      <c r="H4422" s="45" t="s">
        <v>3069</v>
      </c>
      <c r="I4422" s="46">
        <v>0</v>
      </c>
      <c r="J4422" s="45" t="s">
        <v>9561</v>
      </c>
    </row>
    <row r="4423" spans="1:10" ht="16.5" x14ac:dyDescent="0.25">
      <c r="A4423" s="45" t="s">
        <v>631</v>
      </c>
      <c r="B4423" s="45" t="s">
        <v>9562</v>
      </c>
      <c r="C4423" s="45" t="s">
        <v>9563</v>
      </c>
      <c r="D4423" s="45" t="s">
        <v>634</v>
      </c>
      <c r="E4423" s="45" t="s">
        <v>9564</v>
      </c>
      <c r="F4423" s="45" t="s">
        <v>50</v>
      </c>
      <c r="G4423" s="45" t="s">
        <v>674</v>
      </c>
      <c r="H4423" s="45" t="s">
        <v>4886</v>
      </c>
      <c r="I4423" s="46">
        <v>0</v>
      </c>
      <c r="J4423" s="45"/>
    </row>
    <row r="4424" spans="1:10" ht="16.5" x14ac:dyDescent="0.25">
      <c r="A4424" s="45" t="s">
        <v>631</v>
      </c>
      <c r="B4424" s="45" t="s">
        <v>9562</v>
      </c>
      <c r="C4424" s="45" t="s">
        <v>9563</v>
      </c>
      <c r="D4424" s="45" t="s">
        <v>634</v>
      </c>
      <c r="E4424" s="45" t="s">
        <v>9564</v>
      </c>
      <c r="F4424" s="45" t="s">
        <v>50</v>
      </c>
      <c r="G4424" s="45" t="s">
        <v>748</v>
      </c>
      <c r="H4424" s="45" t="s">
        <v>4887</v>
      </c>
      <c r="I4424" s="46">
        <v>0</v>
      </c>
      <c r="J4424" s="45"/>
    </row>
    <row r="4425" spans="1:10" ht="16.5" x14ac:dyDescent="0.25">
      <c r="A4425" s="45" t="s">
        <v>631</v>
      </c>
      <c r="B4425" s="45" t="s">
        <v>9565</v>
      </c>
      <c r="C4425" s="45" t="s">
        <v>9566</v>
      </c>
      <c r="D4425" s="45" t="s">
        <v>634</v>
      </c>
      <c r="E4425" s="45" t="s">
        <v>9567</v>
      </c>
      <c r="F4425" s="45" t="s">
        <v>38</v>
      </c>
      <c r="G4425" s="45" t="s">
        <v>636</v>
      </c>
      <c r="H4425" s="45" t="s">
        <v>1379</v>
      </c>
      <c r="I4425" s="46">
        <v>1</v>
      </c>
      <c r="J4425" s="45"/>
    </row>
    <row r="4426" spans="1:10" ht="16.5" x14ac:dyDescent="0.25">
      <c r="A4426" s="45" t="s">
        <v>631</v>
      </c>
      <c r="B4426" s="45" t="s">
        <v>9568</v>
      </c>
      <c r="C4426" s="45" t="s">
        <v>9569</v>
      </c>
      <c r="D4426" s="45" t="s">
        <v>634</v>
      </c>
      <c r="E4426" s="45" t="s">
        <v>9570</v>
      </c>
      <c r="F4426" s="45" t="s">
        <v>38</v>
      </c>
      <c r="G4426" s="45" t="s">
        <v>636</v>
      </c>
      <c r="H4426" s="45" t="s">
        <v>5301</v>
      </c>
      <c r="I4426" s="46">
        <v>1</v>
      </c>
      <c r="J4426" s="45"/>
    </row>
    <row r="4427" spans="1:10" ht="16.5" x14ac:dyDescent="0.25">
      <c r="A4427" s="45" t="s">
        <v>655</v>
      </c>
      <c r="B4427" s="45" t="s">
        <v>9571</v>
      </c>
      <c r="C4427" s="45" t="s">
        <v>9572</v>
      </c>
      <c r="D4427" s="45" t="s">
        <v>634</v>
      </c>
      <c r="E4427" s="45" t="s">
        <v>9572</v>
      </c>
      <c r="F4427" s="45" t="s">
        <v>38</v>
      </c>
      <c r="G4427" s="45" t="s">
        <v>646</v>
      </c>
      <c r="H4427" s="45" t="s">
        <v>981</v>
      </c>
      <c r="I4427" s="46">
        <v>4</v>
      </c>
      <c r="J4427" s="45"/>
    </row>
    <row r="4428" spans="1:10" ht="16.5" x14ac:dyDescent="0.25">
      <c r="A4428" s="45" t="s">
        <v>655</v>
      </c>
      <c r="B4428" s="45" t="s">
        <v>9571</v>
      </c>
      <c r="C4428" s="45" t="s">
        <v>9572</v>
      </c>
      <c r="D4428" s="45" t="s">
        <v>634</v>
      </c>
      <c r="E4428" s="45" t="s">
        <v>9572</v>
      </c>
      <c r="F4428" s="45" t="s">
        <v>38</v>
      </c>
      <c r="G4428" s="45" t="s">
        <v>665</v>
      </c>
      <c r="H4428" s="45" t="s">
        <v>982</v>
      </c>
      <c r="I4428" s="46">
        <v>2</v>
      </c>
      <c r="J4428" s="45"/>
    </row>
    <row r="4429" spans="1:10" ht="16.5" x14ac:dyDescent="0.25">
      <c r="A4429" s="45" t="s">
        <v>655</v>
      </c>
      <c r="B4429" s="45" t="s">
        <v>9571</v>
      </c>
      <c r="C4429" s="45" t="s">
        <v>9572</v>
      </c>
      <c r="D4429" s="45" t="s">
        <v>634</v>
      </c>
      <c r="E4429" s="45" t="s">
        <v>9572</v>
      </c>
      <c r="F4429" s="45" t="s">
        <v>38</v>
      </c>
      <c r="G4429" s="45" t="s">
        <v>667</v>
      </c>
      <c r="H4429" s="45" t="s">
        <v>983</v>
      </c>
      <c r="I4429" s="46">
        <v>0</v>
      </c>
      <c r="J4429" s="45"/>
    </row>
    <row r="4430" spans="1:10" ht="16.5" x14ac:dyDescent="0.25">
      <c r="A4430" s="45" t="s">
        <v>631</v>
      </c>
      <c r="B4430" s="45" t="s">
        <v>9573</v>
      </c>
      <c r="C4430" s="45" t="s">
        <v>9574</v>
      </c>
      <c r="D4430" s="45" t="s">
        <v>699</v>
      </c>
      <c r="E4430" s="45" t="s">
        <v>9575</v>
      </c>
      <c r="F4430" s="45" t="s">
        <v>38</v>
      </c>
      <c r="G4430" s="45" t="s">
        <v>646</v>
      </c>
      <c r="H4430" s="45" t="s">
        <v>713</v>
      </c>
      <c r="I4430" s="46">
        <v>0</v>
      </c>
      <c r="J4430" s="45"/>
    </row>
    <row r="4431" spans="1:10" ht="16.5" x14ac:dyDescent="0.25">
      <c r="A4431" s="45" t="s">
        <v>631</v>
      </c>
      <c r="B4431" s="45" t="s">
        <v>9576</v>
      </c>
      <c r="C4431" s="45" t="s">
        <v>9577</v>
      </c>
      <c r="D4431" s="45" t="s">
        <v>699</v>
      </c>
      <c r="E4431" s="45" t="s">
        <v>9578</v>
      </c>
      <c r="F4431" s="45" t="s">
        <v>50</v>
      </c>
      <c r="G4431" s="45" t="s">
        <v>683</v>
      </c>
      <c r="H4431" s="45" t="s">
        <v>701</v>
      </c>
      <c r="I4431" s="46">
        <v>0</v>
      </c>
      <c r="J4431" s="45"/>
    </row>
    <row r="4432" spans="1:10" ht="16.5" x14ac:dyDescent="0.25">
      <c r="A4432" s="45" t="s">
        <v>631</v>
      </c>
      <c r="B4432" s="45" t="s">
        <v>9576</v>
      </c>
      <c r="C4432" s="45" t="s">
        <v>9577</v>
      </c>
      <c r="D4432" s="45" t="s">
        <v>699</v>
      </c>
      <c r="E4432" s="45" t="s">
        <v>9578</v>
      </c>
      <c r="F4432" s="45" t="s">
        <v>50</v>
      </c>
      <c r="G4432" s="45" t="s">
        <v>636</v>
      </c>
      <c r="H4432" s="45" t="s">
        <v>2335</v>
      </c>
      <c r="I4432" s="46">
        <v>600</v>
      </c>
      <c r="J4432" s="45"/>
    </row>
    <row r="4433" spans="1:10" ht="16.5" x14ac:dyDescent="0.25">
      <c r="A4433" s="45" t="s">
        <v>631</v>
      </c>
      <c r="B4433" s="45" t="s">
        <v>9579</v>
      </c>
      <c r="C4433" s="45" t="s">
        <v>2903</v>
      </c>
      <c r="D4433" s="45" t="s">
        <v>634</v>
      </c>
      <c r="E4433" s="45" t="s">
        <v>9580</v>
      </c>
      <c r="F4433" s="45" t="s">
        <v>38</v>
      </c>
      <c r="G4433" s="45" t="s">
        <v>636</v>
      </c>
      <c r="H4433" s="45" t="s">
        <v>1621</v>
      </c>
      <c r="I4433" s="46">
        <v>2</v>
      </c>
      <c r="J4433" s="45"/>
    </row>
    <row r="4434" spans="1:10" ht="16.5" x14ac:dyDescent="0.25">
      <c r="A4434" s="45" t="s">
        <v>858</v>
      </c>
      <c r="B4434" s="45" t="s">
        <v>9581</v>
      </c>
      <c r="C4434" s="45" t="s">
        <v>9582</v>
      </c>
      <c r="D4434" s="45" t="s">
        <v>634</v>
      </c>
      <c r="E4434" s="45" t="s">
        <v>9583</v>
      </c>
      <c r="F4434" s="45" t="s">
        <v>473</v>
      </c>
      <c r="G4434" s="45" t="s">
        <v>674</v>
      </c>
      <c r="H4434" s="45" t="s">
        <v>7050</v>
      </c>
      <c r="I4434" s="46">
        <v>1</v>
      </c>
      <c r="J4434" s="45"/>
    </row>
    <row r="4435" spans="1:10" ht="16.5" x14ac:dyDescent="0.25">
      <c r="A4435" s="45" t="s">
        <v>631</v>
      </c>
      <c r="B4435" s="45" t="s">
        <v>9584</v>
      </c>
      <c r="C4435" s="45" t="s">
        <v>9585</v>
      </c>
      <c r="D4435" s="45" t="s">
        <v>699</v>
      </c>
      <c r="E4435" s="45" t="s">
        <v>9586</v>
      </c>
      <c r="F4435" s="45" t="s">
        <v>38</v>
      </c>
      <c r="G4435" s="45" t="s">
        <v>646</v>
      </c>
      <c r="H4435" s="45" t="s">
        <v>713</v>
      </c>
      <c r="I4435" s="46">
        <v>0</v>
      </c>
      <c r="J4435" s="45"/>
    </row>
    <row r="4436" spans="1:10" ht="16.5" x14ac:dyDescent="0.25">
      <c r="A4436" s="45" t="s">
        <v>631</v>
      </c>
      <c r="B4436" s="45" t="s">
        <v>9587</v>
      </c>
      <c r="C4436" s="45" t="s">
        <v>1222</v>
      </c>
      <c r="D4436" s="45" t="s">
        <v>634</v>
      </c>
      <c r="E4436" s="45" t="s">
        <v>9588</v>
      </c>
      <c r="F4436" s="45" t="s">
        <v>38</v>
      </c>
      <c r="G4436" s="45" t="s">
        <v>667</v>
      </c>
      <c r="H4436" s="45" t="s">
        <v>668</v>
      </c>
      <c r="I4436" s="46">
        <v>2</v>
      </c>
      <c r="J4436" s="45"/>
    </row>
    <row r="4437" spans="1:10" ht="16.5" x14ac:dyDescent="0.25">
      <c r="A4437" s="45" t="s">
        <v>631</v>
      </c>
      <c r="B4437" s="45" t="s">
        <v>9589</v>
      </c>
      <c r="C4437" s="45" t="s">
        <v>9590</v>
      </c>
      <c r="D4437" s="45" t="s">
        <v>634</v>
      </c>
      <c r="E4437" s="45" t="s">
        <v>9591</v>
      </c>
      <c r="F4437" s="45" t="s">
        <v>38</v>
      </c>
      <c r="G4437" s="45" t="s">
        <v>636</v>
      </c>
      <c r="H4437" s="45" t="s">
        <v>8775</v>
      </c>
      <c r="I4437" s="46">
        <v>1</v>
      </c>
      <c r="J4437" s="45"/>
    </row>
    <row r="4438" spans="1:10" ht="16.5" x14ac:dyDescent="0.25">
      <c r="A4438" s="45" t="s">
        <v>631</v>
      </c>
      <c r="B4438" s="45" t="s">
        <v>9592</v>
      </c>
      <c r="C4438" s="45" t="s">
        <v>1222</v>
      </c>
      <c r="D4438" s="45" t="s">
        <v>634</v>
      </c>
      <c r="E4438" s="45"/>
      <c r="F4438" s="45" t="s">
        <v>38</v>
      </c>
      <c r="G4438" s="45" t="s">
        <v>641</v>
      </c>
      <c r="H4438" s="45" t="s">
        <v>1567</v>
      </c>
      <c r="I4438" s="46">
        <v>2</v>
      </c>
      <c r="J4438" s="45"/>
    </row>
    <row r="4439" spans="1:10" ht="16.5" x14ac:dyDescent="0.25">
      <c r="A4439" s="45" t="s">
        <v>631</v>
      </c>
      <c r="B4439" s="45" t="s">
        <v>9593</v>
      </c>
      <c r="C4439" s="45" t="s">
        <v>9594</v>
      </c>
      <c r="D4439" s="45" t="s">
        <v>634</v>
      </c>
      <c r="E4439" s="45" t="s">
        <v>9595</v>
      </c>
      <c r="F4439" s="45" t="s">
        <v>38</v>
      </c>
      <c r="G4439" s="45" t="s">
        <v>636</v>
      </c>
      <c r="H4439" s="45" t="s">
        <v>4584</v>
      </c>
      <c r="I4439" s="46">
        <v>2</v>
      </c>
      <c r="J4439" s="45"/>
    </row>
    <row r="4440" spans="1:10" ht="16.5" x14ac:dyDescent="0.25">
      <c r="A4440" s="45" t="s">
        <v>655</v>
      </c>
      <c r="B4440" s="45" t="s">
        <v>9596</v>
      </c>
      <c r="C4440" s="45" t="s">
        <v>4765</v>
      </c>
      <c r="D4440" s="45" t="s">
        <v>634</v>
      </c>
      <c r="E4440" s="45" t="s">
        <v>4766</v>
      </c>
      <c r="F4440" s="45" t="s">
        <v>473</v>
      </c>
      <c r="G4440" s="45" t="s">
        <v>659</v>
      </c>
      <c r="H4440" s="45" t="s">
        <v>2579</v>
      </c>
      <c r="I4440" s="46">
        <v>1</v>
      </c>
      <c r="J4440" s="45"/>
    </row>
    <row r="4441" spans="1:10" ht="16.5" x14ac:dyDescent="0.25">
      <c r="A4441" s="45" t="s">
        <v>655</v>
      </c>
      <c r="B4441" s="45" t="s">
        <v>9596</v>
      </c>
      <c r="C4441" s="45" t="s">
        <v>4765</v>
      </c>
      <c r="D4441" s="45" t="s">
        <v>634</v>
      </c>
      <c r="E4441" s="45" t="s">
        <v>4766</v>
      </c>
      <c r="F4441" s="45" t="s">
        <v>473</v>
      </c>
      <c r="G4441" s="45" t="s">
        <v>659</v>
      </c>
      <c r="H4441" s="45" t="s">
        <v>877</v>
      </c>
      <c r="I4441" s="46">
        <v>0</v>
      </c>
      <c r="J4441" s="45"/>
    </row>
    <row r="4442" spans="1:10" ht="16.5" x14ac:dyDescent="0.25">
      <c r="A4442" s="45" t="s">
        <v>631</v>
      </c>
      <c r="B4442" s="45" t="s">
        <v>9597</v>
      </c>
      <c r="C4442" s="45" t="s">
        <v>9598</v>
      </c>
      <c r="D4442" s="45" t="s">
        <v>634</v>
      </c>
      <c r="E4442" s="45" t="s">
        <v>9599</v>
      </c>
      <c r="F4442" s="45" t="s">
        <v>50</v>
      </c>
      <c r="G4442" s="45" t="s">
        <v>674</v>
      </c>
      <c r="H4442" s="45" t="s">
        <v>9600</v>
      </c>
      <c r="I4442" s="46">
        <v>36</v>
      </c>
      <c r="J4442" s="45"/>
    </row>
    <row r="4443" spans="1:10" ht="16.5" x14ac:dyDescent="0.25">
      <c r="A4443" s="45" t="s">
        <v>631</v>
      </c>
      <c r="B4443" s="45" t="s">
        <v>9597</v>
      </c>
      <c r="C4443" s="45" t="s">
        <v>9598</v>
      </c>
      <c r="D4443" s="45" t="s">
        <v>634</v>
      </c>
      <c r="E4443" s="45" t="s">
        <v>9599</v>
      </c>
      <c r="F4443" s="45" t="s">
        <v>50</v>
      </c>
      <c r="G4443" s="45" t="s">
        <v>636</v>
      </c>
      <c r="H4443" s="45" t="s">
        <v>9034</v>
      </c>
      <c r="I4443" s="46">
        <v>0</v>
      </c>
      <c r="J4443" s="45"/>
    </row>
    <row r="4444" spans="1:10" ht="16.5" x14ac:dyDescent="0.25">
      <c r="A4444" s="45" t="s">
        <v>631</v>
      </c>
      <c r="B4444" s="45" t="s">
        <v>9597</v>
      </c>
      <c r="C4444" s="45" t="s">
        <v>9598</v>
      </c>
      <c r="D4444" s="45" t="s">
        <v>634</v>
      </c>
      <c r="E4444" s="45" t="s">
        <v>9599</v>
      </c>
      <c r="F4444" s="45" t="s">
        <v>50</v>
      </c>
      <c r="G4444" s="45" t="s">
        <v>636</v>
      </c>
      <c r="H4444" s="45" t="s">
        <v>9036</v>
      </c>
      <c r="I4444" s="46">
        <v>0</v>
      </c>
      <c r="J4444" s="45"/>
    </row>
    <row r="4445" spans="1:10" ht="16.5" x14ac:dyDescent="0.25">
      <c r="A4445" s="45" t="s">
        <v>631</v>
      </c>
      <c r="B4445" s="45" t="s">
        <v>9601</v>
      </c>
      <c r="C4445" s="45" t="s">
        <v>9602</v>
      </c>
      <c r="D4445" s="45" t="s">
        <v>634</v>
      </c>
      <c r="E4445" s="45" t="s">
        <v>861</v>
      </c>
      <c r="F4445" s="45" t="s">
        <v>38</v>
      </c>
      <c r="G4445" s="45" t="s">
        <v>646</v>
      </c>
      <c r="H4445" s="45" t="s">
        <v>862</v>
      </c>
      <c r="I4445" s="46">
        <v>1</v>
      </c>
      <c r="J4445" s="45"/>
    </row>
    <row r="4446" spans="1:10" ht="16.5" x14ac:dyDescent="0.25">
      <c r="A4446" s="45" t="s">
        <v>631</v>
      </c>
      <c r="B4446" s="45" t="s">
        <v>9601</v>
      </c>
      <c r="C4446" s="45" t="s">
        <v>9602</v>
      </c>
      <c r="D4446" s="45" t="s">
        <v>634</v>
      </c>
      <c r="E4446" s="45" t="s">
        <v>861</v>
      </c>
      <c r="F4446" s="45" t="s">
        <v>38</v>
      </c>
      <c r="G4446" s="45" t="s">
        <v>667</v>
      </c>
      <c r="H4446" s="45" t="s">
        <v>863</v>
      </c>
      <c r="I4446" s="46">
        <v>1</v>
      </c>
      <c r="J4446" s="45"/>
    </row>
    <row r="4447" spans="1:10" ht="16.5" x14ac:dyDescent="0.25">
      <c r="A4447" s="45" t="s">
        <v>631</v>
      </c>
      <c r="B4447" s="45" t="s">
        <v>9603</v>
      </c>
      <c r="C4447" s="45" t="s">
        <v>9604</v>
      </c>
      <c r="D4447" s="45" t="s">
        <v>634</v>
      </c>
      <c r="E4447" s="45" t="s">
        <v>4466</v>
      </c>
      <c r="F4447" s="45" t="s">
        <v>473</v>
      </c>
      <c r="G4447" s="45" t="s">
        <v>646</v>
      </c>
      <c r="H4447" s="45" t="s">
        <v>9605</v>
      </c>
      <c r="I4447" s="46">
        <v>1</v>
      </c>
      <c r="J4447" s="45"/>
    </row>
    <row r="4448" spans="1:10" ht="16.5" x14ac:dyDescent="0.25">
      <c r="A4448" s="45" t="s">
        <v>631</v>
      </c>
      <c r="B4448" s="45" t="s">
        <v>9603</v>
      </c>
      <c r="C4448" s="45" t="s">
        <v>9604</v>
      </c>
      <c r="D4448" s="45" t="s">
        <v>634</v>
      </c>
      <c r="E4448" s="45" t="s">
        <v>4466</v>
      </c>
      <c r="F4448" s="45" t="s">
        <v>473</v>
      </c>
      <c r="G4448" s="45" t="s">
        <v>665</v>
      </c>
      <c r="H4448" s="45" t="s">
        <v>9606</v>
      </c>
      <c r="I4448" s="46">
        <v>1</v>
      </c>
      <c r="J4448" s="45"/>
    </row>
    <row r="4449" spans="1:10" ht="16.5" x14ac:dyDescent="0.25">
      <c r="A4449" s="45" t="s">
        <v>631</v>
      </c>
      <c r="B4449" s="45" t="s">
        <v>75</v>
      </c>
      <c r="C4449" s="45" t="s">
        <v>9607</v>
      </c>
      <c r="D4449" s="45" t="s">
        <v>699</v>
      </c>
      <c r="E4449" s="45" t="s">
        <v>9608</v>
      </c>
      <c r="F4449" s="45" t="s">
        <v>42</v>
      </c>
      <c r="G4449" s="45" t="s">
        <v>683</v>
      </c>
      <c r="H4449" s="45" t="s">
        <v>3179</v>
      </c>
      <c r="I4449" s="46">
        <v>0</v>
      </c>
      <c r="J4449" s="45"/>
    </row>
    <row r="4450" spans="1:10" ht="16.5" x14ac:dyDescent="0.25">
      <c r="A4450" s="45" t="s">
        <v>631</v>
      </c>
      <c r="B4450" s="45" t="s">
        <v>75</v>
      </c>
      <c r="C4450" s="45" t="s">
        <v>9607</v>
      </c>
      <c r="D4450" s="45" t="s">
        <v>699</v>
      </c>
      <c r="E4450" s="45" t="s">
        <v>9608</v>
      </c>
      <c r="F4450" s="45" t="s">
        <v>42</v>
      </c>
      <c r="G4450" s="45" t="s">
        <v>683</v>
      </c>
      <c r="H4450" s="45" t="s">
        <v>1158</v>
      </c>
      <c r="I4450" s="46">
        <v>11</v>
      </c>
      <c r="J4450" s="45"/>
    </row>
    <row r="4451" spans="1:10" ht="16.5" x14ac:dyDescent="0.25">
      <c r="A4451" s="45" t="s">
        <v>631</v>
      </c>
      <c r="B4451" s="45" t="s">
        <v>75</v>
      </c>
      <c r="C4451" s="45" t="s">
        <v>9607</v>
      </c>
      <c r="D4451" s="45" t="s">
        <v>699</v>
      </c>
      <c r="E4451" s="45" t="s">
        <v>9608</v>
      </c>
      <c r="F4451" s="45" t="s">
        <v>42</v>
      </c>
      <c r="G4451" s="45" t="s">
        <v>683</v>
      </c>
      <c r="H4451" s="45" t="s">
        <v>701</v>
      </c>
      <c r="I4451" s="46">
        <v>0</v>
      </c>
      <c r="J4451" s="45"/>
    </row>
    <row r="4452" spans="1:10" ht="16.5" x14ac:dyDescent="0.25">
      <c r="A4452" s="45" t="s">
        <v>631</v>
      </c>
      <c r="B4452" s="45" t="s">
        <v>75</v>
      </c>
      <c r="C4452" s="45" t="s">
        <v>9607</v>
      </c>
      <c r="D4452" s="45" t="s">
        <v>699</v>
      </c>
      <c r="E4452" s="45" t="s">
        <v>9608</v>
      </c>
      <c r="F4452" s="45" t="s">
        <v>42</v>
      </c>
      <c r="G4452" s="45" t="s">
        <v>683</v>
      </c>
      <c r="H4452" s="45" t="s">
        <v>9609</v>
      </c>
      <c r="I4452" s="46">
        <v>4</v>
      </c>
      <c r="J4452" s="45"/>
    </row>
    <row r="4453" spans="1:10" ht="16.5" x14ac:dyDescent="0.25">
      <c r="A4453" s="45" t="s">
        <v>808</v>
      </c>
      <c r="B4453" s="45" t="s">
        <v>9610</v>
      </c>
      <c r="C4453" s="45" t="s">
        <v>9611</v>
      </c>
      <c r="D4453" s="45" t="s">
        <v>699</v>
      </c>
      <c r="E4453" s="45" t="s">
        <v>9612</v>
      </c>
      <c r="F4453" s="45" t="s">
        <v>93</v>
      </c>
      <c r="G4453" s="45" t="s">
        <v>646</v>
      </c>
      <c r="H4453" s="45" t="s">
        <v>713</v>
      </c>
      <c r="I4453" s="46">
        <v>0</v>
      </c>
      <c r="J4453" s="45"/>
    </row>
    <row r="4454" spans="1:10" ht="16.5" x14ac:dyDescent="0.25">
      <c r="A4454" s="45" t="s">
        <v>631</v>
      </c>
      <c r="B4454" s="45" t="s">
        <v>9613</v>
      </c>
      <c r="C4454" s="45" t="s">
        <v>9614</v>
      </c>
      <c r="D4454" s="45" t="s">
        <v>634</v>
      </c>
      <c r="E4454" s="45" t="s">
        <v>1045</v>
      </c>
      <c r="F4454" s="45" t="s">
        <v>38</v>
      </c>
      <c r="G4454" s="45" t="s">
        <v>665</v>
      </c>
      <c r="H4454" s="45" t="s">
        <v>847</v>
      </c>
      <c r="I4454" s="46">
        <v>1</v>
      </c>
      <c r="J4454" s="45"/>
    </row>
    <row r="4455" spans="1:10" ht="16.5" x14ac:dyDescent="0.25">
      <c r="A4455" s="45" t="s">
        <v>858</v>
      </c>
      <c r="B4455" s="45" t="s">
        <v>9615</v>
      </c>
      <c r="C4455" s="45" t="s">
        <v>9616</v>
      </c>
      <c r="D4455" s="45" t="s">
        <v>634</v>
      </c>
      <c r="E4455" s="45" t="s">
        <v>9617</v>
      </c>
      <c r="F4455" s="45" t="s">
        <v>50</v>
      </c>
      <c r="G4455" s="45" t="s">
        <v>674</v>
      </c>
      <c r="H4455" s="45" t="s">
        <v>9618</v>
      </c>
      <c r="I4455" s="46">
        <v>0</v>
      </c>
      <c r="J4455" s="45"/>
    </row>
    <row r="4456" spans="1:10" ht="16.5" x14ac:dyDescent="0.25">
      <c r="A4456" s="45" t="s">
        <v>858</v>
      </c>
      <c r="B4456" s="45" t="s">
        <v>9615</v>
      </c>
      <c r="C4456" s="45" t="s">
        <v>9616</v>
      </c>
      <c r="D4456" s="45" t="s">
        <v>634</v>
      </c>
      <c r="E4456" s="45" t="s">
        <v>9617</v>
      </c>
      <c r="F4456" s="45" t="s">
        <v>50</v>
      </c>
      <c r="G4456" s="45" t="s">
        <v>674</v>
      </c>
      <c r="H4456" s="45" t="s">
        <v>9619</v>
      </c>
      <c r="I4456" s="46">
        <v>1</v>
      </c>
      <c r="J4456" s="45"/>
    </row>
    <row r="4457" spans="1:10" ht="16.5" x14ac:dyDescent="0.25">
      <c r="A4457" s="45" t="s">
        <v>858</v>
      </c>
      <c r="B4457" s="45" t="s">
        <v>9615</v>
      </c>
      <c r="C4457" s="45" t="s">
        <v>9616</v>
      </c>
      <c r="D4457" s="45" t="s">
        <v>634</v>
      </c>
      <c r="E4457" s="45" t="s">
        <v>9617</v>
      </c>
      <c r="F4457" s="45" t="s">
        <v>50</v>
      </c>
      <c r="G4457" s="45" t="s">
        <v>674</v>
      </c>
      <c r="H4457" s="45" t="s">
        <v>9620</v>
      </c>
      <c r="I4457" s="46">
        <v>1</v>
      </c>
      <c r="J4457" s="45"/>
    </row>
    <row r="4458" spans="1:10" ht="16.5" x14ac:dyDescent="0.25">
      <c r="A4458" s="45" t="s">
        <v>631</v>
      </c>
      <c r="B4458" s="45" t="s">
        <v>281</v>
      </c>
      <c r="C4458" s="45" t="s">
        <v>9621</v>
      </c>
      <c r="D4458" s="45" t="s">
        <v>634</v>
      </c>
      <c r="E4458" s="45" t="s">
        <v>9622</v>
      </c>
      <c r="F4458" s="45" t="s">
        <v>50</v>
      </c>
      <c r="G4458" s="45" t="s">
        <v>683</v>
      </c>
      <c r="H4458" s="45" t="s">
        <v>9623</v>
      </c>
      <c r="I4458" s="46">
        <v>0</v>
      </c>
      <c r="J4458" s="45"/>
    </row>
    <row r="4459" spans="1:10" ht="16.5" x14ac:dyDescent="0.25">
      <c r="A4459" s="45" t="s">
        <v>631</v>
      </c>
      <c r="B4459" s="45" t="s">
        <v>9624</v>
      </c>
      <c r="C4459" s="45" t="s">
        <v>9625</v>
      </c>
      <c r="D4459" s="45" t="s">
        <v>699</v>
      </c>
      <c r="E4459" s="45" t="s">
        <v>9626</v>
      </c>
      <c r="F4459" s="45" t="s">
        <v>93</v>
      </c>
      <c r="G4459" s="45" t="s">
        <v>646</v>
      </c>
      <c r="H4459" s="45" t="s">
        <v>713</v>
      </c>
      <c r="I4459" s="46">
        <v>0</v>
      </c>
      <c r="J4459" s="45"/>
    </row>
    <row r="4460" spans="1:10" ht="16.5" x14ac:dyDescent="0.25">
      <c r="A4460" s="45" t="s">
        <v>631</v>
      </c>
      <c r="B4460" s="45" t="s">
        <v>9627</v>
      </c>
      <c r="C4460" s="45" t="s">
        <v>1493</v>
      </c>
      <c r="D4460" s="45" t="s">
        <v>634</v>
      </c>
      <c r="E4460" s="45" t="s">
        <v>9628</v>
      </c>
      <c r="F4460" s="45" t="s">
        <v>38</v>
      </c>
      <c r="G4460" s="45" t="s">
        <v>646</v>
      </c>
      <c r="H4460" s="45" t="s">
        <v>897</v>
      </c>
      <c r="I4460" s="46">
        <v>1</v>
      </c>
      <c r="J4460" s="45"/>
    </row>
    <row r="4461" spans="1:10" ht="16.5" x14ac:dyDescent="0.25">
      <c r="A4461" s="45" t="s">
        <v>631</v>
      </c>
      <c r="B4461" s="45" t="s">
        <v>9627</v>
      </c>
      <c r="C4461" s="45" t="s">
        <v>1493</v>
      </c>
      <c r="D4461" s="45" t="s">
        <v>634</v>
      </c>
      <c r="E4461" s="45" t="s">
        <v>9628</v>
      </c>
      <c r="F4461" s="45" t="s">
        <v>38</v>
      </c>
      <c r="G4461" s="45" t="s">
        <v>665</v>
      </c>
      <c r="H4461" s="45" t="s">
        <v>1232</v>
      </c>
      <c r="I4461" s="46">
        <v>1</v>
      </c>
      <c r="J4461" s="45"/>
    </row>
    <row r="4462" spans="1:10" ht="16.5" x14ac:dyDescent="0.25">
      <c r="A4462" s="45" t="s">
        <v>808</v>
      </c>
      <c r="B4462" s="45" t="s">
        <v>9629</v>
      </c>
      <c r="C4462" s="45" t="s">
        <v>9630</v>
      </c>
      <c r="D4462" s="45" t="s">
        <v>699</v>
      </c>
      <c r="E4462" s="45" t="s">
        <v>9631</v>
      </c>
      <c r="F4462" s="45" t="s">
        <v>38</v>
      </c>
      <c r="G4462" s="45" t="s">
        <v>646</v>
      </c>
      <c r="H4462" s="45" t="s">
        <v>812</v>
      </c>
      <c r="I4462" s="46">
        <v>0</v>
      </c>
      <c r="J4462" s="45"/>
    </row>
    <row r="4463" spans="1:10" ht="16.5" x14ac:dyDescent="0.25">
      <c r="A4463" s="45" t="s">
        <v>631</v>
      </c>
      <c r="B4463" s="45" t="s">
        <v>9632</v>
      </c>
      <c r="C4463" s="45" t="s">
        <v>9633</v>
      </c>
      <c r="D4463" s="45" t="s">
        <v>634</v>
      </c>
      <c r="E4463" s="45" t="s">
        <v>9634</v>
      </c>
      <c r="F4463" s="45" t="s">
        <v>50</v>
      </c>
      <c r="G4463" s="45" t="s">
        <v>674</v>
      </c>
      <c r="H4463" s="45" t="s">
        <v>2827</v>
      </c>
      <c r="I4463" s="46">
        <v>6</v>
      </c>
      <c r="J4463" s="45"/>
    </row>
    <row r="4464" spans="1:10" ht="16.5" x14ac:dyDescent="0.25">
      <c r="A4464" s="45" t="s">
        <v>631</v>
      </c>
      <c r="B4464" s="45" t="s">
        <v>9635</v>
      </c>
      <c r="C4464" s="45" t="s">
        <v>1493</v>
      </c>
      <c r="D4464" s="45" t="s">
        <v>634</v>
      </c>
      <c r="E4464" s="45" t="s">
        <v>9636</v>
      </c>
      <c r="F4464" s="45" t="s">
        <v>38</v>
      </c>
      <c r="G4464" s="45" t="s">
        <v>646</v>
      </c>
      <c r="H4464" s="45" t="s">
        <v>897</v>
      </c>
      <c r="I4464" s="46">
        <v>1</v>
      </c>
      <c r="J4464" s="45"/>
    </row>
    <row r="4465" spans="1:10" ht="16.5" x14ac:dyDescent="0.25">
      <c r="A4465" s="45" t="s">
        <v>631</v>
      </c>
      <c r="B4465" s="45" t="s">
        <v>9635</v>
      </c>
      <c r="C4465" s="45" t="s">
        <v>1493</v>
      </c>
      <c r="D4465" s="45" t="s">
        <v>634</v>
      </c>
      <c r="E4465" s="45" t="s">
        <v>9636</v>
      </c>
      <c r="F4465" s="45" t="s">
        <v>38</v>
      </c>
      <c r="G4465" s="45" t="s">
        <v>665</v>
      </c>
      <c r="H4465" s="45" t="s">
        <v>1232</v>
      </c>
      <c r="I4465" s="46">
        <v>1</v>
      </c>
      <c r="J4465" s="45"/>
    </row>
    <row r="4466" spans="1:10" ht="16.5" x14ac:dyDescent="0.25">
      <c r="A4466" s="45" t="s">
        <v>858</v>
      </c>
      <c r="B4466" s="45" t="s">
        <v>9637</v>
      </c>
      <c r="C4466" s="45" t="s">
        <v>9638</v>
      </c>
      <c r="D4466" s="45" t="s">
        <v>634</v>
      </c>
      <c r="E4466" s="45" t="s">
        <v>4482</v>
      </c>
      <c r="F4466" s="45" t="s">
        <v>473</v>
      </c>
      <c r="G4466" s="45" t="s">
        <v>646</v>
      </c>
      <c r="H4466" s="45" t="s">
        <v>6610</v>
      </c>
      <c r="I4466" s="46">
        <v>1</v>
      </c>
      <c r="J4466" s="45"/>
    </row>
    <row r="4467" spans="1:10" ht="16.5" x14ac:dyDescent="0.25">
      <c r="A4467" s="45" t="s">
        <v>655</v>
      </c>
      <c r="B4467" s="45" t="s">
        <v>9639</v>
      </c>
      <c r="C4467" s="45" t="s">
        <v>1785</v>
      </c>
      <c r="D4467" s="45" t="s">
        <v>634</v>
      </c>
      <c r="E4467" s="45" t="s">
        <v>1786</v>
      </c>
      <c r="F4467" s="45" t="s">
        <v>473</v>
      </c>
      <c r="G4467" s="45" t="s">
        <v>659</v>
      </c>
      <c r="H4467" s="45" t="s">
        <v>660</v>
      </c>
      <c r="I4467" s="46">
        <v>0</v>
      </c>
      <c r="J4467" s="45"/>
    </row>
    <row r="4468" spans="1:10" ht="16.5" x14ac:dyDescent="0.25">
      <c r="A4468" s="45" t="s">
        <v>655</v>
      </c>
      <c r="B4468" s="45" t="s">
        <v>9639</v>
      </c>
      <c r="C4468" s="45" t="s">
        <v>1785</v>
      </c>
      <c r="D4468" s="45" t="s">
        <v>634</v>
      </c>
      <c r="E4468" s="45" t="s">
        <v>1786</v>
      </c>
      <c r="F4468" s="45" t="s">
        <v>473</v>
      </c>
      <c r="G4468" s="45" t="s">
        <v>659</v>
      </c>
      <c r="H4468" s="45" t="s">
        <v>661</v>
      </c>
      <c r="I4468" s="46">
        <v>1</v>
      </c>
      <c r="J4468" s="45"/>
    </row>
    <row r="4469" spans="1:10" ht="16.5" x14ac:dyDescent="0.25">
      <c r="A4469" s="45" t="s">
        <v>631</v>
      </c>
      <c r="B4469" s="45" t="s">
        <v>9640</v>
      </c>
      <c r="C4469" s="45" t="s">
        <v>1533</v>
      </c>
      <c r="D4469" s="45" t="s">
        <v>634</v>
      </c>
      <c r="E4469" s="45" t="s">
        <v>9641</v>
      </c>
      <c r="F4469" s="45" t="s">
        <v>50</v>
      </c>
      <c r="G4469" s="45" t="s">
        <v>636</v>
      </c>
      <c r="H4469" s="45" t="s">
        <v>4993</v>
      </c>
      <c r="I4469" s="46">
        <v>1</v>
      </c>
      <c r="J4469" s="45"/>
    </row>
    <row r="4470" spans="1:10" ht="16.5" x14ac:dyDescent="0.25">
      <c r="A4470" s="45" t="s">
        <v>808</v>
      </c>
      <c r="B4470" s="45" t="s">
        <v>9642</v>
      </c>
      <c r="C4470" s="45" t="s">
        <v>9643</v>
      </c>
      <c r="D4470" s="45" t="s">
        <v>699</v>
      </c>
      <c r="E4470" s="45" t="s">
        <v>9644</v>
      </c>
      <c r="F4470" s="45" t="s">
        <v>38</v>
      </c>
      <c r="G4470" s="45" t="s">
        <v>646</v>
      </c>
      <c r="H4470" s="45" t="s">
        <v>713</v>
      </c>
      <c r="I4470" s="46">
        <v>2</v>
      </c>
      <c r="J4470" s="45"/>
    </row>
    <row r="4471" spans="1:10" ht="16.5" x14ac:dyDescent="0.25">
      <c r="A4471" s="45" t="s">
        <v>631</v>
      </c>
      <c r="B4471" s="45" t="s">
        <v>9645</v>
      </c>
      <c r="C4471" s="45" t="s">
        <v>9646</v>
      </c>
      <c r="D4471" s="45" t="s">
        <v>634</v>
      </c>
      <c r="E4471" s="45" t="s">
        <v>9647</v>
      </c>
      <c r="F4471" s="45" t="s">
        <v>50</v>
      </c>
      <c r="G4471" s="45" t="s">
        <v>667</v>
      </c>
      <c r="H4471" s="45" t="s">
        <v>863</v>
      </c>
      <c r="I4471" s="46">
        <v>1</v>
      </c>
      <c r="J4471" s="45"/>
    </row>
    <row r="4472" spans="1:10" ht="16.5" x14ac:dyDescent="0.25">
      <c r="A4472" s="45" t="s">
        <v>631</v>
      </c>
      <c r="B4472" s="45" t="s">
        <v>9648</v>
      </c>
      <c r="C4472" s="45" t="s">
        <v>9649</v>
      </c>
      <c r="D4472" s="45" t="s">
        <v>634</v>
      </c>
      <c r="E4472" s="45" t="s">
        <v>9650</v>
      </c>
      <c r="F4472" s="45" t="s">
        <v>473</v>
      </c>
      <c r="G4472" s="45" t="s">
        <v>674</v>
      </c>
      <c r="H4472" s="45" t="s">
        <v>9651</v>
      </c>
      <c r="I4472" s="46">
        <v>20</v>
      </c>
      <c r="J4472" s="45"/>
    </row>
    <row r="4473" spans="1:10" ht="16.5" x14ac:dyDescent="0.25">
      <c r="A4473" s="45" t="s">
        <v>631</v>
      </c>
      <c r="B4473" s="45" t="s">
        <v>9652</v>
      </c>
      <c r="C4473" s="45" t="s">
        <v>9653</v>
      </c>
      <c r="D4473" s="45" t="s">
        <v>634</v>
      </c>
      <c r="E4473" s="45" t="s">
        <v>9654</v>
      </c>
      <c r="F4473" s="45" t="s">
        <v>38</v>
      </c>
      <c r="G4473" s="45" t="s">
        <v>636</v>
      </c>
      <c r="H4473" s="45" t="s">
        <v>4821</v>
      </c>
      <c r="I4473" s="46">
        <v>1</v>
      </c>
      <c r="J4473" s="45"/>
    </row>
    <row r="4474" spans="1:10" ht="16.5" x14ac:dyDescent="0.25">
      <c r="A4474" s="45" t="s">
        <v>808</v>
      </c>
      <c r="B4474" s="45" t="s">
        <v>9655</v>
      </c>
      <c r="C4474" s="45" t="s">
        <v>9656</v>
      </c>
      <c r="D4474" s="45" t="s">
        <v>699</v>
      </c>
      <c r="E4474" s="45" t="s">
        <v>9657</v>
      </c>
      <c r="F4474" s="45" t="s">
        <v>38</v>
      </c>
      <c r="G4474" s="45" t="s">
        <v>646</v>
      </c>
      <c r="H4474" s="45" t="s">
        <v>713</v>
      </c>
      <c r="I4474" s="46">
        <v>0</v>
      </c>
      <c r="J4474" s="45"/>
    </row>
    <row r="4475" spans="1:10" ht="16.5" x14ac:dyDescent="0.25">
      <c r="A4475" s="45" t="s">
        <v>648</v>
      </c>
      <c r="B4475" s="45" t="s">
        <v>9658</v>
      </c>
      <c r="C4475" s="45" t="s">
        <v>9659</v>
      </c>
      <c r="D4475" s="45" t="s">
        <v>634</v>
      </c>
      <c r="E4475" s="45" t="s">
        <v>9660</v>
      </c>
      <c r="F4475" s="45" t="s">
        <v>50</v>
      </c>
      <c r="G4475" s="45" t="s">
        <v>636</v>
      </c>
      <c r="H4475" s="45" t="s">
        <v>9661</v>
      </c>
      <c r="I4475" s="46">
        <v>0</v>
      </c>
      <c r="J4475" s="45" t="s">
        <v>2282</v>
      </c>
    </row>
    <row r="4476" spans="1:10" ht="16.5" x14ac:dyDescent="0.25">
      <c r="A4476" s="45" t="s">
        <v>631</v>
      </c>
      <c r="B4476" s="45" t="s">
        <v>9662</v>
      </c>
      <c r="C4476" s="45" t="s">
        <v>9663</v>
      </c>
      <c r="D4476" s="45" t="s">
        <v>634</v>
      </c>
      <c r="E4476" s="45" t="s">
        <v>9664</v>
      </c>
      <c r="F4476" s="45" t="s">
        <v>50</v>
      </c>
      <c r="G4476" s="45" t="s">
        <v>674</v>
      </c>
      <c r="H4476" s="45" t="s">
        <v>4021</v>
      </c>
      <c r="I4476" s="46">
        <v>1</v>
      </c>
      <c r="J4476" s="45"/>
    </row>
    <row r="4477" spans="1:10" ht="16.5" x14ac:dyDescent="0.25">
      <c r="A4477" s="45" t="s">
        <v>631</v>
      </c>
      <c r="B4477" s="45" t="s">
        <v>9665</v>
      </c>
      <c r="C4477" s="45" t="s">
        <v>9666</v>
      </c>
      <c r="D4477" s="45" t="s">
        <v>634</v>
      </c>
      <c r="E4477" s="45" t="s">
        <v>9667</v>
      </c>
      <c r="F4477" s="45" t="s">
        <v>38</v>
      </c>
      <c r="G4477" s="45" t="s">
        <v>636</v>
      </c>
      <c r="H4477" s="45" t="s">
        <v>1621</v>
      </c>
      <c r="I4477" s="46">
        <v>2</v>
      </c>
      <c r="J4477" s="45"/>
    </row>
    <row r="4478" spans="1:10" ht="16.5" x14ac:dyDescent="0.25">
      <c r="A4478" s="45" t="s">
        <v>631</v>
      </c>
      <c r="B4478" s="45" t="s">
        <v>9665</v>
      </c>
      <c r="C4478" s="45" t="s">
        <v>9666</v>
      </c>
      <c r="D4478" s="45" t="s">
        <v>634</v>
      </c>
      <c r="E4478" s="45" t="s">
        <v>9667</v>
      </c>
      <c r="F4478" s="45" t="s">
        <v>38</v>
      </c>
      <c r="G4478" s="45" t="s">
        <v>636</v>
      </c>
      <c r="H4478" s="45" t="s">
        <v>1161</v>
      </c>
      <c r="I4478" s="46">
        <v>1</v>
      </c>
      <c r="J4478" s="45"/>
    </row>
    <row r="4479" spans="1:10" ht="16.5" x14ac:dyDescent="0.25">
      <c r="A4479" s="45" t="s">
        <v>808</v>
      </c>
      <c r="B4479" s="45" t="s">
        <v>9668</v>
      </c>
      <c r="C4479" s="45" t="s">
        <v>9669</v>
      </c>
      <c r="D4479" s="45" t="s">
        <v>699</v>
      </c>
      <c r="E4479" s="45" t="s">
        <v>9670</v>
      </c>
      <c r="F4479" s="45" t="s">
        <v>38</v>
      </c>
      <c r="G4479" s="45" t="s">
        <v>646</v>
      </c>
      <c r="H4479" s="45" t="s">
        <v>713</v>
      </c>
      <c r="I4479" s="46">
        <v>0</v>
      </c>
      <c r="J4479" s="45"/>
    </row>
    <row r="4480" spans="1:10" ht="16.5" x14ac:dyDescent="0.25">
      <c r="A4480" s="45" t="s">
        <v>631</v>
      </c>
      <c r="B4480" s="45" t="s">
        <v>9671</v>
      </c>
      <c r="C4480" s="45" t="s">
        <v>9672</v>
      </c>
      <c r="D4480" s="45" t="s">
        <v>699</v>
      </c>
      <c r="E4480" s="45" t="s">
        <v>9673</v>
      </c>
      <c r="F4480" s="45" t="s">
        <v>473</v>
      </c>
      <c r="G4480" s="45" t="s">
        <v>667</v>
      </c>
      <c r="H4480" s="45" t="s">
        <v>983</v>
      </c>
      <c r="I4480" s="46">
        <v>0</v>
      </c>
      <c r="J4480" s="45"/>
    </row>
    <row r="4481" spans="1:10" ht="16.5" x14ac:dyDescent="0.25">
      <c r="A4481" s="45" t="s">
        <v>631</v>
      </c>
      <c r="B4481" s="45" t="s">
        <v>9671</v>
      </c>
      <c r="C4481" s="45" t="s">
        <v>9672</v>
      </c>
      <c r="D4481" s="45" t="s">
        <v>699</v>
      </c>
      <c r="E4481" s="45" t="s">
        <v>9673</v>
      </c>
      <c r="F4481" s="45" t="s">
        <v>473</v>
      </c>
      <c r="G4481" s="45" t="s">
        <v>667</v>
      </c>
      <c r="H4481" s="45" t="s">
        <v>983</v>
      </c>
      <c r="I4481" s="46">
        <v>0</v>
      </c>
      <c r="J4481" s="45"/>
    </row>
    <row r="4482" spans="1:10" ht="16.5" x14ac:dyDescent="0.25">
      <c r="A4482" s="45" t="s">
        <v>631</v>
      </c>
      <c r="B4482" s="45" t="s">
        <v>9674</v>
      </c>
      <c r="C4482" s="45" t="s">
        <v>9675</v>
      </c>
      <c r="D4482" s="45" t="s">
        <v>699</v>
      </c>
      <c r="E4482" s="45" t="s">
        <v>9676</v>
      </c>
      <c r="F4482" s="45" t="s">
        <v>38</v>
      </c>
      <c r="G4482" s="45" t="s">
        <v>674</v>
      </c>
      <c r="H4482" s="45" t="s">
        <v>4683</v>
      </c>
      <c r="I4482" s="46">
        <v>1</v>
      </c>
      <c r="J4482" s="45"/>
    </row>
    <row r="4483" spans="1:10" ht="16.5" x14ac:dyDescent="0.25">
      <c r="A4483" s="45" t="s">
        <v>631</v>
      </c>
      <c r="B4483" s="45" t="s">
        <v>9674</v>
      </c>
      <c r="C4483" s="45" t="s">
        <v>9675</v>
      </c>
      <c r="D4483" s="45" t="s">
        <v>699</v>
      </c>
      <c r="E4483" s="45" t="s">
        <v>9676</v>
      </c>
      <c r="F4483" s="45" t="s">
        <v>38</v>
      </c>
      <c r="G4483" s="45" t="s">
        <v>674</v>
      </c>
      <c r="H4483" s="45" t="s">
        <v>940</v>
      </c>
      <c r="I4483" s="46">
        <v>0</v>
      </c>
      <c r="J4483" s="45"/>
    </row>
    <row r="4484" spans="1:10" ht="16.5" x14ac:dyDescent="0.25">
      <c r="A4484" s="45" t="s">
        <v>631</v>
      </c>
      <c r="B4484" s="45" t="s">
        <v>489</v>
      </c>
      <c r="C4484" s="45" t="s">
        <v>9677</v>
      </c>
      <c r="D4484" s="45" t="s">
        <v>634</v>
      </c>
      <c r="E4484" s="45" t="s">
        <v>9678</v>
      </c>
      <c r="F4484" s="45" t="s">
        <v>50</v>
      </c>
      <c r="G4484" s="45" t="s">
        <v>674</v>
      </c>
      <c r="H4484" s="45" t="s">
        <v>3383</v>
      </c>
      <c r="I4484" s="46">
        <v>16</v>
      </c>
      <c r="J4484" s="45"/>
    </row>
    <row r="4485" spans="1:10" ht="16.5" x14ac:dyDescent="0.25">
      <c r="A4485" s="45" t="s">
        <v>631</v>
      </c>
      <c r="B4485" s="45" t="s">
        <v>9679</v>
      </c>
      <c r="C4485" s="45" t="s">
        <v>9680</v>
      </c>
      <c r="D4485" s="45" t="s">
        <v>634</v>
      </c>
      <c r="E4485" s="45" t="s">
        <v>9681</v>
      </c>
      <c r="F4485" s="45" t="s">
        <v>50</v>
      </c>
      <c r="G4485" s="45" t="s">
        <v>683</v>
      </c>
      <c r="H4485" s="45" t="s">
        <v>701</v>
      </c>
      <c r="I4485" s="46">
        <v>0</v>
      </c>
      <c r="J4485" s="45"/>
    </row>
    <row r="4486" spans="1:10" ht="16.5" x14ac:dyDescent="0.25">
      <c r="A4486" s="45" t="s">
        <v>631</v>
      </c>
      <c r="B4486" s="45" t="s">
        <v>9679</v>
      </c>
      <c r="C4486" s="45" t="s">
        <v>9680</v>
      </c>
      <c r="D4486" s="45" t="s">
        <v>634</v>
      </c>
      <c r="E4486" s="45" t="s">
        <v>9681</v>
      </c>
      <c r="F4486" s="45" t="s">
        <v>50</v>
      </c>
      <c r="G4486" s="45" t="s">
        <v>636</v>
      </c>
      <c r="H4486" s="45" t="s">
        <v>4258</v>
      </c>
      <c r="I4486" s="46">
        <v>2</v>
      </c>
      <c r="J4486" s="45"/>
    </row>
    <row r="4487" spans="1:10" ht="16.5" x14ac:dyDescent="0.25">
      <c r="A4487" s="45" t="s">
        <v>631</v>
      </c>
      <c r="B4487" s="45" t="s">
        <v>9682</v>
      </c>
      <c r="C4487" s="45" t="s">
        <v>1222</v>
      </c>
      <c r="D4487" s="45" t="s">
        <v>634</v>
      </c>
      <c r="E4487" s="45" t="s">
        <v>9683</v>
      </c>
      <c r="F4487" s="45" t="s">
        <v>38</v>
      </c>
      <c r="G4487" s="45" t="s">
        <v>667</v>
      </c>
      <c r="H4487" s="45" t="s">
        <v>668</v>
      </c>
      <c r="I4487" s="46">
        <v>2</v>
      </c>
      <c r="J4487" s="45"/>
    </row>
    <row r="4488" spans="1:10" ht="16.5" x14ac:dyDescent="0.25">
      <c r="A4488" s="45" t="s">
        <v>631</v>
      </c>
      <c r="B4488" s="45" t="s">
        <v>9684</v>
      </c>
      <c r="C4488" s="45" t="s">
        <v>865</v>
      </c>
      <c r="D4488" s="45" t="s">
        <v>634</v>
      </c>
      <c r="E4488" s="45" t="s">
        <v>9685</v>
      </c>
      <c r="F4488" s="45" t="s">
        <v>38</v>
      </c>
      <c r="G4488" s="45" t="s">
        <v>738</v>
      </c>
      <c r="H4488" s="45" t="s">
        <v>2330</v>
      </c>
      <c r="I4488" s="46">
        <v>1</v>
      </c>
      <c r="J4488" s="45"/>
    </row>
    <row r="4489" spans="1:10" ht="16.5" x14ac:dyDescent="0.25">
      <c r="A4489" s="45" t="s">
        <v>631</v>
      </c>
      <c r="B4489" s="45" t="s">
        <v>9684</v>
      </c>
      <c r="C4489" s="45" t="s">
        <v>865</v>
      </c>
      <c r="D4489" s="45" t="s">
        <v>634</v>
      </c>
      <c r="E4489" s="45" t="s">
        <v>9685</v>
      </c>
      <c r="F4489" s="45" t="s">
        <v>38</v>
      </c>
      <c r="G4489" s="45" t="s">
        <v>738</v>
      </c>
      <c r="H4489" s="45" t="s">
        <v>2331</v>
      </c>
      <c r="I4489" s="46">
        <v>1</v>
      </c>
      <c r="J4489" s="45"/>
    </row>
    <row r="4490" spans="1:10" ht="16.5" x14ac:dyDescent="0.25">
      <c r="A4490" s="45" t="s">
        <v>631</v>
      </c>
      <c r="B4490" s="45" t="s">
        <v>9686</v>
      </c>
      <c r="C4490" s="45" t="s">
        <v>9687</v>
      </c>
      <c r="D4490" s="45" t="s">
        <v>699</v>
      </c>
      <c r="E4490" s="45" t="s">
        <v>9688</v>
      </c>
      <c r="F4490" s="45" t="s">
        <v>38</v>
      </c>
      <c r="G4490" s="45" t="s">
        <v>646</v>
      </c>
      <c r="H4490" s="45" t="s">
        <v>1891</v>
      </c>
      <c r="I4490" s="46">
        <v>28</v>
      </c>
      <c r="J4490" s="45"/>
    </row>
    <row r="4491" spans="1:10" ht="16.5" x14ac:dyDescent="0.25">
      <c r="A4491" s="45" t="s">
        <v>631</v>
      </c>
      <c r="B4491" s="45" t="s">
        <v>9686</v>
      </c>
      <c r="C4491" s="45" t="s">
        <v>9687</v>
      </c>
      <c r="D4491" s="45" t="s">
        <v>699</v>
      </c>
      <c r="E4491" s="45" t="s">
        <v>9688</v>
      </c>
      <c r="F4491" s="45" t="s">
        <v>38</v>
      </c>
      <c r="G4491" s="45" t="s">
        <v>646</v>
      </c>
      <c r="H4491" s="45" t="s">
        <v>812</v>
      </c>
      <c r="I4491" s="46">
        <v>32</v>
      </c>
      <c r="J4491" s="45"/>
    </row>
    <row r="4492" spans="1:10" ht="16.5" x14ac:dyDescent="0.25">
      <c r="A4492" s="45" t="s">
        <v>631</v>
      </c>
      <c r="B4492" s="45" t="s">
        <v>9686</v>
      </c>
      <c r="C4492" s="45" t="s">
        <v>9687</v>
      </c>
      <c r="D4492" s="45" t="s">
        <v>699</v>
      </c>
      <c r="E4492" s="45" t="s">
        <v>9688</v>
      </c>
      <c r="F4492" s="45" t="s">
        <v>38</v>
      </c>
      <c r="G4492" s="45" t="s">
        <v>646</v>
      </c>
      <c r="H4492" s="45" t="s">
        <v>812</v>
      </c>
      <c r="I4492" s="46">
        <v>56</v>
      </c>
      <c r="J4492" s="45"/>
    </row>
    <row r="4493" spans="1:10" ht="16.5" x14ac:dyDescent="0.25">
      <c r="A4493" s="45" t="s">
        <v>631</v>
      </c>
      <c r="B4493" s="45" t="s">
        <v>9689</v>
      </c>
      <c r="C4493" s="45" t="s">
        <v>1263</v>
      </c>
      <c r="D4493" s="45" t="s">
        <v>634</v>
      </c>
      <c r="E4493" s="45" t="s">
        <v>9690</v>
      </c>
      <c r="F4493" s="45" t="s">
        <v>38</v>
      </c>
      <c r="G4493" s="45" t="s">
        <v>636</v>
      </c>
      <c r="H4493" s="45" t="s">
        <v>4544</v>
      </c>
      <c r="I4493" s="46">
        <v>1</v>
      </c>
      <c r="J4493" s="45"/>
    </row>
    <row r="4494" spans="1:10" ht="16.5" x14ac:dyDescent="0.25">
      <c r="A4494" s="45" t="s">
        <v>648</v>
      </c>
      <c r="B4494" s="45" t="s">
        <v>9691</v>
      </c>
      <c r="C4494" s="45" t="s">
        <v>9692</v>
      </c>
      <c r="D4494" s="45" t="s">
        <v>699</v>
      </c>
      <c r="E4494" s="45" t="s">
        <v>9693</v>
      </c>
      <c r="F4494" s="45" t="s">
        <v>42</v>
      </c>
      <c r="G4494" s="45" t="s">
        <v>646</v>
      </c>
      <c r="H4494" s="45" t="s">
        <v>713</v>
      </c>
      <c r="I4494" s="46">
        <v>0</v>
      </c>
      <c r="J4494" s="45" t="s">
        <v>9694</v>
      </c>
    </row>
    <row r="4495" spans="1:10" ht="16.5" x14ac:dyDescent="0.25">
      <c r="A4495" s="45" t="s">
        <v>631</v>
      </c>
      <c r="B4495" s="45" t="s">
        <v>9695</v>
      </c>
      <c r="C4495" s="45" t="s">
        <v>9696</v>
      </c>
      <c r="D4495" s="45" t="s">
        <v>634</v>
      </c>
      <c r="E4495" s="45" t="s">
        <v>1596</v>
      </c>
      <c r="F4495" s="45" t="s">
        <v>38</v>
      </c>
      <c r="G4495" s="45" t="s">
        <v>646</v>
      </c>
      <c r="H4495" s="45" t="s">
        <v>726</v>
      </c>
      <c r="I4495" s="46">
        <v>1</v>
      </c>
      <c r="J4495" s="45"/>
    </row>
    <row r="4496" spans="1:10" ht="16.5" x14ac:dyDescent="0.25">
      <c r="A4496" s="45" t="s">
        <v>631</v>
      </c>
      <c r="B4496" s="45" t="s">
        <v>9697</v>
      </c>
      <c r="C4496" s="45" t="s">
        <v>9698</v>
      </c>
      <c r="D4496" s="45" t="s">
        <v>634</v>
      </c>
      <c r="E4496" s="45" t="s">
        <v>9699</v>
      </c>
      <c r="F4496" s="45" t="s">
        <v>38</v>
      </c>
      <c r="G4496" s="45" t="s">
        <v>738</v>
      </c>
      <c r="H4496" s="45" t="s">
        <v>798</v>
      </c>
      <c r="I4496" s="46">
        <v>36</v>
      </c>
      <c r="J4496" s="45"/>
    </row>
    <row r="4497" spans="1:10" ht="16.5" x14ac:dyDescent="0.25">
      <c r="A4497" s="45" t="s">
        <v>631</v>
      </c>
      <c r="B4497" s="45" t="s">
        <v>9697</v>
      </c>
      <c r="C4497" s="45" t="s">
        <v>9698</v>
      </c>
      <c r="D4497" s="45" t="s">
        <v>634</v>
      </c>
      <c r="E4497" s="45" t="s">
        <v>9699</v>
      </c>
      <c r="F4497" s="45" t="s">
        <v>38</v>
      </c>
      <c r="G4497" s="45" t="s">
        <v>738</v>
      </c>
      <c r="H4497" s="45" t="s">
        <v>1607</v>
      </c>
      <c r="I4497" s="46">
        <v>24</v>
      </c>
      <c r="J4497" s="45"/>
    </row>
    <row r="4498" spans="1:10" ht="16.5" x14ac:dyDescent="0.25">
      <c r="A4498" s="45" t="s">
        <v>631</v>
      </c>
      <c r="B4498" s="45" t="s">
        <v>9697</v>
      </c>
      <c r="C4498" s="45" t="s">
        <v>9698</v>
      </c>
      <c r="D4498" s="45" t="s">
        <v>634</v>
      </c>
      <c r="E4498" s="45" t="s">
        <v>9699</v>
      </c>
      <c r="F4498" s="45" t="s">
        <v>38</v>
      </c>
      <c r="G4498" s="45" t="s">
        <v>738</v>
      </c>
      <c r="H4498" s="45" t="s">
        <v>867</v>
      </c>
      <c r="I4498" s="46">
        <v>24</v>
      </c>
      <c r="J4498" s="45"/>
    </row>
    <row r="4499" spans="1:10" ht="16.5" x14ac:dyDescent="0.25">
      <c r="A4499" s="45" t="s">
        <v>631</v>
      </c>
      <c r="B4499" s="45" t="s">
        <v>9697</v>
      </c>
      <c r="C4499" s="45" t="s">
        <v>9698</v>
      </c>
      <c r="D4499" s="45" t="s">
        <v>634</v>
      </c>
      <c r="E4499" s="45" t="s">
        <v>9699</v>
      </c>
      <c r="F4499" s="45" t="s">
        <v>38</v>
      </c>
      <c r="G4499" s="45" t="s">
        <v>738</v>
      </c>
      <c r="H4499" s="45" t="s">
        <v>772</v>
      </c>
      <c r="I4499" s="46">
        <v>36</v>
      </c>
      <c r="J4499" s="45"/>
    </row>
    <row r="4500" spans="1:10" ht="16.5" x14ac:dyDescent="0.25">
      <c r="A4500" s="45" t="s">
        <v>631</v>
      </c>
      <c r="B4500" s="45" t="s">
        <v>9697</v>
      </c>
      <c r="C4500" s="45" t="s">
        <v>9698</v>
      </c>
      <c r="D4500" s="45" t="s">
        <v>634</v>
      </c>
      <c r="E4500" s="45" t="s">
        <v>9699</v>
      </c>
      <c r="F4500" s="45" t="s">
        <v>38</v>
      </c>
      <c r="G4500" s="45" t="s">
        <v>738</v>
      </c>
      <c r="H4500" s="45" t="s">
        <v>773</v>
      </c>
      <c r="I4500" s="46">
        <v>36</v>
      </c>
      <c r="J4500" s="45"/>
    </row>
    <row r="4501" spans="1:10" ht="16.5" x14ac:dyDescent="0.25">
      <c r="A4501" s="45" t="s">
        <v>631</v>
      </c>
      <c r="B4501" s="45" t="s">
        <v>9697</v>
      </c>
      <c r="C4501" s="45" t="s">
        <v>9698</v>
      </c>
      <c r="D4501" s="45" t="s">
        <v>634</v>
      </c>
      <c r="E4501" s="45" t="s">
        <v>9699</v>
      </c>
      <c r="F4501" s="45" t="s">
        <v>38</v>
      </c>
      <c r="G4501" s="45" t="s">
        <v>738</v>
      </c>
      <c r="H4501" s="45" t="s">
        <v>870</v>
      </c>
      <c r="I4501" s="46">
        <v>24</v>
      </c>
      <c r="J4501" s="45"/>
    </row>
    <row r="4502" spans="1:10" ht="16.5" x14ac:dyDescent="0.25">
      <c r="A4502" s="45" t="s">
        <v>631</v>
      </c>
      <c r="B4502" s="45" t="s">
        <v>9697</v>
      </c>
      <c r="C4502" s="45" t="s">
        <v>9698</v>
      </c>
      <c r="D4502" s="45" t="s">
        <v>634</v>
      </c>
      <c r="E4502" s="45" t="s">
        <v>9699</v>
      </c>
      <c r="F4502" s="45" t="s">
        <v>38</v>
      </c>
      <c r="G4502" s="45" t="s">
        <v>738</v>
      </c>
      <c r="H4502" s="45" t="s">
        <v>871</v>
      </c>
      <c r="I4502" s="46">
        <v>24</v>
      </c>
      <c r="J4502" s="45"/>
    </row>
    <row r="4503" spans="1:10" ht="16.5" x14ac:dyDescent="0.25">
      <c r="A4503" s="45" t="s">
        <v>631</v>
      </c>
      <c r="B4503" s="45" t="s">
        <v>9697</v>
      </c>
      <c r="C4503" s="45" t="s">
        <v>9698</v>
      </c>
      <c r="D4503" s="45" t="s">
        <v>634</v>
      </c>
      <c r="E4503" s="45" t="s">
        <v>9699</v>
      </c>
      <c r="F4503" s="45" t="s">
        <v>38</v>
      </c>
      <c r="G4503" s="45" t="s">
        <v>738</v>
      </c>
      <c r="H4503" s="45" t="s">
        <v>872</v>
      </c>
      <c r="I4503" s="46">
        <v>24</v>
      </c>
      <c r="J4503" s="45"/>
    </row>
    <row r="4504" spans="1:10" ht="16.5" x14ac:dyDescent="0.25">
      <c r="A4504" s="45" t="s">
        <v>631</v>
      </c>
      <c r="B4504" s="45" t="s">
        <v>9697</v>
      </c>
      <c r="C4504" s="45" t="s">
        <v>9698</v>
      </c>
      <c r="D4504" s="45" t="s">
        <v>634</v>
      </c>
      <c r="E4504" s="45" t="s">
        <v>9699</v>
      </c>
      <c r="F4504" s="45" t="s">
        <v>38</v>
      </c>
      <c r="G4504" s="45" t="s">
        <v>738</v>
      </c>
      <c r="H4504" s="45" t="s">
        <v>873</v>
      </c>
      <c r="I4504" s="46">
        <v>60</v>
      </c>
      <c r="J4504" s="45"/>
    </row>
    <row r="4505" spans="1:10" ht="16.5" x14ac:dyDescent="0.25">
      <c r="A4505" s="45" t="s">
        <v>631</v>
      </c>
      <c r="B4505" s="45" t="s">
        <v>9697</v>
      </c>
      <c r="C4505" s="45" t="s">
        <v>9698</v>
      </c>
      <c r="D4505" s="45" t="s">
        <v>634</v>
      </c>
      <c r="E4505" s="45" t="s">
        <v>9699</v>
      </c>
      <c r="F4505" s="45" t="s">
        <v>38</v>
      </c>
      <c r="G4505" s="45" t="s">
        <v>738</v>
      </c>
      <c r="H4505" s="45" t="s">
        <v>800</v>
      </c>
      <c r="I4505" s="46">
        <v>36</v>
      </c>
      <c r="J4505" s="45"/>
    </row>
    <row r="4506" spans="1:10" ht="16.5" x14ac:dyDescent="0.25">
      <c r="A4506" s="45" t="s">
        <v>631</v>
      </c>
      <c r="B4506" s="45" t="s">
        <v>9700</v>
      </c>
      <c r="C4506" s="45" t="s">
        <v>9701</v>
      </c>
      <c r="D4506" s="45" t="s">
        <v>634</v>
      </c>
      <c r="E4506" s="45" t="s">
        <v>1181</v>
      </c>
      <c r="F4506" s="45" t="s">
        <v>38</v>
      </c>
      <c r="G4506" s="45" t="s">
        <v>665</v>
      </c>
      <c r="H4506" s="45" t="s">
        <v>934</v>
      </c>
      <c r="I4506" s="46">
        <v>1</v>
      </c>
      <c r="J4506" s="45"/>
    </row>
    <row r="4507" spans="1:10" ht="16.5" x14ac:dyDescent="0.25">
      <c r="A4507" s="45" t="s">
        <v>655</v>
      </c>
      <c r="B4507" s="45" t="s">
        <v>9702</v>
      </c>
      <c r="C4507" s="45" t="s">
        <v>875</v>
      </c>
      <c r="D4507" s="45" t="s">
        <v>634</v>
      </c>
      <c r="E4507" s="45" t="s">
        <v>876</v>
      </c>
      <c r="F4507" s="45" t="s">
        <v>473</v>
      </c>
      <c r="G4507" s="45" t="s">
        <v>659</v>
      </c>
      <c r="H4507" s="45" t="s">
        <v>3204</v>
      </c>
      <c r="I4507" s="46">
        <v>1</v>
      </c>
      <c r="J4507" s="45"/>
    </row>
    <row r="4508" spans="1:10" ht="16.5" x14ac:dyDescent="0.25">
      <c r="A4508" s="45" t="s">
        <v>655</v>
      </c>
      <c r="B4508" s="45" t="s">
        <v>9702</v>
      </c>
      <c r="C4508" s="45" t="s">
        <v>875</v>
      </c>
      <c r="D4508" s="45" t="s">
        <v>634</v>
      </c>
      <c r="E4508" s="45" t="s">
        <v>876</v>
      </c>
      <c r="F4508" s="45" t="s">
        <v>473</v>
      </c>
      <c r="G4508" s="45" t="s">
        <v>659</v>
      </c>
      <c r="H4508" s="45" t="s">
        <v>877</v>
      </c>
      <c r="I4508" s="46">
        <v>0</v>
      </c>
      <c r="J4508" s="45"/>
    </row>
    <row r="4509" spans="1:10" ht="16.5" x14ac:dyDescent="0.25">
      <c r="A4509" s="45" t="s">
        <v>631</v>
      </c>
      <c r="B4509" s="45" t="s">
        <v>9703</v>
      </c>
      <c r="C4509" s="45" t="s">
        <v>9704</v>
      </c>
      <c r="D4509" s="45" t="s">
        <v>699</v>
      </c>
      <c r="E4509" s="45" t="s">
        <v>9705</v>
      </c>
      <c r="F4509" s="45" t="s">
        <v>38</v>
      </c>
      <c r="G4509" s="45" t="s">
        <v>667</v>
      </c>
      <c r="H4509" s="45" t="s">
        <v>983</v>
      </c>
      <c r="I4509" s="46">
        <v>0</v>
      </c>
      <c r="J4509" s="45"/>
    </row>
    <row r="4510" spans="1:10" ht="16.5" x14ac:dyDescent="0.25">
      <c r="A4510" s="45" t="s">
        <v>631</v>
      </c>
      <c r="B4510" s="45" t="s">
        <v>9706</v>
      </c>
      <c r="C4510" s="45" t="s">
        <v>9707</v>
      </c>
      <c r="D4510" s="45" t="s">
        <v>634</v>
      </c>
      <c r="E4510" s="45" t="s">
        <v>9708</v>
      </c>
      <c r="F4510" s="45" t="s">
        <v>38</v>
      </c>
      <c r="G4510" s="45" t="s">
        <v>674</v>
      </c>
      <c r="H4510" s="45" t="s">
        <v>6174</v>
      </c>
      <c r="I4510" s="46">
        <v>1</v>
      </c>
      <c r="J4510" s="45"/>
    </row>
    <row r="4511" spans="1:10" ht="16.5" x14ac:dyDescent="0.25">
      <c r="A4511" s="45" t="s">
        <v>631</v>
      </c>
      <c r="B4511" s="45" t="s">
        <v>9706</v>
      </c>
      <c r="C4511" s="45" t="s">
        <v>9707</v>
      </c>
      <c r="D4511" s="45" t="s">
        <v>634</v>
      </c>
      <c r="E4511" s="45" t="s">
        <v>9708</v>
      </c>
      <c r="F4511" s="45" t="s">
        <v>38</v>
      </c>
      <c r="G4511" s="45" t="s">
        <v>674</v>
      </c>
      <c r="H4511" s="45" t="s">
        <v>6081</v>
      </c>
      <c r="I4511" s="46">
        <v>0</v>
      </c>
      <c r="J4511" s="45"/>
    </row>
    <row r="4512" spans="1:10" ht="16.5" x14ac:dyDescent="0.25">
      <c r="A4512" s="45" t="s">
        <v>631</v>
      </c>
      <c r="B4512" s="45" t="s">
        <v>9709</v>
      </c>
      <c r="C4512" s="45" t="s">
        <v>1089</v>
      </c>
      <c r="D4512" s="45" t="s">
        <v>634</v>
      </c>
      <c r="E4512" s="45" t="s">
        <v>9710</v>
      </c>
      <c r="F4512" s="45" t="s">
        <v>38</v>
      </c>
      <c r="G4512" s="45" t="s">
        <v>636</v>
      </c>
      <c r="H4512" s="45" t="s">
        <v>9711</v>
      </c>
      <c r="I4512" s="46">
        <v>5</v>
      </c>
      <c r="J4512" s="45"/>
    </row>
    <row r="4513" spans="1:10" ht="16.5" x14ac:dyDescent="0.25">
      <c r="A4513" s="45" t="s">
        <v>631</v>
      </c>
      <c r="B4513" s="45" t="s">
        <v>9712</v>
      </c>
      <c r="C4513" s="45" t="s">
        <v>9713</v>
      </c>
      <c r="D4513" s="45" t="s">
        <v>634</v>
      </c>
      <c r="E4513" s="45" t="s">
        <v>9714</v>
      </c>
      <c r="F4513" s="45" t="s">
        <v>38</v>
      </c>
      <c r="G4513" s="45" t="s">
        <v>636</v>
      </c>
      <c r="H4513" s="45" t="s">
        <v>3805</v>
      </c>
      <c r="I4513" s="46">
        <v>1</v>
      </c>
      <c r="J4513" s="45"/>
    </row>
    <row r="4514" spans="1:10" ht="16.5" x14ac:dyDescent="0.25">
      <c r="A4514" s="45" t="s">
        <v>631</v>
      </c>
      <c r="B4514" s="45" t="s">
        <v>9715</v>
      </c>
      <c r="C4514" s="45" t="s">
        <v>9716</v>
      </c>
      <c r="D4514" s="45" t="s">
        <v>634</v>
      </c>
      <c r="E4514" s="45" t="s">
        <v>9717</v>
      </c>
      <c r="F4514" s="45" t="s">
        <v>50</v>
      </c>
      <c r="G4514" s="45" t="s">
        <v>674</v>
      </c>
      <c r="H4514" s="45" t="s">
        <v>2935</v>
      </c>
      <c r="I4514" s="46">
        <v>1</v>
      </c>
      <c r="J4514" s="45"/>
    </row>
    <row r="4515" spans="1:10" ht="16.5" x14ac:dyDescent="0.25">
      <c r="A4515" s="45" t="s">
        <v>631</v>
      </c>
      <c r="B4515" s="45" t="s">
        <v>9715</v>
      </c>
      <c r="C4515" s="45" t="s">
        <v>9716</v>
      </c>
      <c r="D4515" s="45" t="s">
        <v>634</v>
      </c>
      <c r="E4515" s="45" t="s">
        <v>9717</v>
      </c>
      <c r="F4515" s="45" t="s">
        <v>50</v>
      </c>
      <c r="G4515" s="45" t="s">
        <v>674</v>
      </c>
      <c r="H4515" s="45" t="s">
        <v>2567</v>
      </c>
      <c r="I4515" s="46">
        <v>1</v>
      </c>
      <c r="J4515" s="45"/>
    </row>
    <row r="4516" spans="1:10" ht="16.5" x14ac:dyDescent="0.25">
      <c r="A4516" s="45" t="s">
        <v>631</v>
      </c>
      <c r="B4516" s="45" t="s">
        <v>9715</v>
      </c>
      <c r="C4516" s="45" t="s">
        <v>9716</v>
      </c>
      <c r="D4516" s="45" t="s">
        <v>634</v>
      </c>
      <c r="E4516" s="45" t="s">
        <v>9717</v>
      </c>
      <c r="F4516" s="45" t="s">
        <v>50</v>
      </c>
      <c r="G4516" s="45" t="s">
        <v>2936</v>
      </c>
      <c r="H4516" s="45" t="s">
        <v>7024</v>
      </c>
      <c r="I4516" s="46">
        <v>0</v>
      </c>
      <c r="J4516" s="45"/>
    </row>
    <row r="4517" spans="1:10" ht="16.5" x14ac:dyDescent="0.25">
      <c r="A4517" s="45" t="s">
        <v>631</v>
      </c>
      <c r="B4517" s="45" t="s">
        <v>9718</v>
      </c>
      <c r="C4517" s="45" t="s">
        <v>1222</v>
      </c>
      <c r="D4517" s="45" t="s">
        <v>634</v>
      </c>
      <c r="E4517" s="45" t="s">
        <v>9719</v>
      </c>
      <c r="F4517" s="45" t="s">
        <v>38</v>
      </c>
      <c r="G4517" s="45" t="s">
        <v>667</v>
      </c>
      <c r="H4517" s="45" t="s">
        <v>668</v>
      </c>
      <c r="I4517" s="46">
        <v>2</v>
      </c>
      <c r="J4517" s="45"/>
    </row>
    <row r="4518" spans="1:10" ht="16.5" x14ac:dyDescent="0.25">
      <c r="A4518" s="45" t="s">
        <v>655</v>
      </c>
      <c r="B4518" s="45" t="s">
        <v>9720</v>
      </c>
      <c r="C4518" s="45" t="s">
        <v>657</v>
      </c>
      <c r="D4518" s="45" t="s">
        <v>634</v>
      </c>
      <c r="E4518" s="45" t="s">
        <v>658</v>
      </c>
      <c r="F4518" s="45" t="s">
        <v>473</v>
      </c>
      <c r="G4518" s="45" t="s">
        <v>659</v>
      </c>
      <c r="H4518" s="45" t="s">
        <v>660</v>
      </c>
      <c r="I4518" s="46">
        <v>0</v>
      </c>
      <c r="J4518" s="45"/>
    </row>
    <row r="4519" spans="1:10" ht="16.5" x14ac:dyDescent="0.25">
      <c r="A4519" s="45" t="s">
        <v>655</v>
      </c>
      <c r="B4519" s="45" t="s">
        <v>9720</v>
      </c>
      <c r="C4519" s="45" t="s">
        <v>657</v>
      </c>
      <c r="D4519" s="45" t="s">
        <v>634</v>
      </c>
      <c r="E4519" s="45" t="s">
        <v>658</v>
      </c>
      <c r="F4519" s="45" t="s">
        <v>473</v>
      </c>
      <c r="G4519" s="45" t="s">
        <v>659</v>
      </c>
      <c r="H4519" s="45" t="s">
        <v>661</v>
      </c>
      <c r="I4519" s="46">
        <v>1</v>
      </c>
      <c r="J4519" s="45"/>
    </row>
    <row r="4520" spans="1:10" ht="16.5" x14ac:dyDescent="0.25">
      <c r="A4520" s="45" t="s">
        <v>631</v>
      </c>
      <c r="B4520" s="45" t="s">
        <v>9721</v>
      </c>
      <c r="C4520" s="45" t="s">
        <v>9722</v>
      </c>
      <c r="D4520" s="45" t="s">
        <v>634</v>
      </c>
      <c r="E4520" s="45" t="s">
        <v>9723</v>
      </c>
      <c r="F4520" s="45" t="s">
        <v>50</v>
      </c>
      <c r="G4520" s="45" t="s">
        <v>674</v>
      </c>
      <c r="H4520" s="45" t="s">
        <v>2827</v>
      </c>
      <c r="I4520" s="46">
        <v>6</v>
      </c>
      <c r="J4520" s="45"/>
    </row>
    <row r="4521" spans="1:10" ht="16.5" x14ac:dyDescent="0.25">
      <c r="A4521" s="45" t="s">
        <v>631</v>
      </c>
      <c r="B4521" s="45" t="s">
        <v>9724</v>
      </c>
      <c r="C4521" s="45" t="s">
        <v>3024</v>
      </c>
      <c r="D4521" s="45" t="s">
        <v>634</v>
      </c>
      <c r="E4521" s="45" t="s">
        <v>9725</v>
      </c>
      <c r="F4521" s="45" t="s">
        <v>473</v>
      </c>
      <c r="G4521" s="45" t="s">
        <v>646</v>
      </c>
      <c r="H4521" s="45" t="s">
        <v>647</v>
      </c>
      <c r="I4521" s="46">
        <v>1</v>
      </c>
      <c r="J4521" s="45"/>
    </row>
    <row r="4522" spans="1:10" ht="16.5" x14ac:dyDescent="0.25">
      <c r="A4522" s="45" t="s">
        <v>808</v>
      </c>
      <c r="B4522" s="45" t="s">
        <v>9726</v>
      </c>
      <c r="C4522" s="45" t="s">
        <v>4120</v>
      </c>
      <c r="D4522" s="45" t="s">
        <v>699</v>
      </c>
      <c r="E4522" s="45" t="s">
        <v>9727</v>
      </c>
      <c r="F4522" s="45" t="s">
        <v>38</v>
      </c>
      <c r="G4522" s="45" t="s">
        <v>646</v>
      </c>
      <c r="H4522" s="45" t="s">
        <v>812</v>
      </c>
      <c r="I4522" s="46">
        <v>0</v>
      </c>
      <c r="J4522" s="45"/>
    </row>
    <row r="4523" spans="1:10" ht="16.5" x14ac:dyDescent="0.25">
      <c r="A4523" s="45" t="s">
        <v>808</v>
      </c>
      <c r="B4523" s="45" t="s">
        <v>9726</v>
      </c>
      <c r="C4523" s="45" t="s">
        <v>4120</v>
      </c>
      <c r="D4523" s="45" t="s">
        <v>813</v>
      </c>
      <c r="E4523" s="45" t="s">
        <v>9727</v>
      </c>
      <c r="F4523" s="45" t="s">
        <v>38</v>
      </c>
      <c r="G4523" s="45" t="s">
        <v>646</v>
      </c>
      <c r="H4523" s="45" t="s">
        <v>713</v>
      </c>
      <c r="I4523" s="46">
        <v>2</v>
      </c>
      <c r="J4523" s="45"/>
    </row>
    <row r="4524" spans="1:10" ht="16.5" x14ac:dyDescent="0.25">
      <c r="A4524" s="45" t="s">
        <v>631</v>
      </c>
      <c r="B4524" s="45" t="s">
        <v>9728</v>
      </c>
      <c r="C4524" s="45" t="s">
        <v>7976</v>
      </c>
      <c r="D4524" s="45" t="s">
        <v>634</v>
      </c>
      <c r="E4524" s="45" t="s">
        <v>9729</v>
      </c>
      <c r="F4524" s="45" t="s">
        <v>50</v>
      </c>
      <c r="G4524" s="45" t="s">
        <v>636</v>
      </c>
      <c r="H4524" s="45" t="s">
        <v>4398</v>
      </c>
      <c r="I4524" s="46">
        <v>5</v>
      </c>
      <c r="J4524" s="45"/>
    </row>
    <row r="4525" spans="1:10" ht="16.5" x14ac:dyDescent="0.25">
      <c r="A4525" s="45" t="s">
        <v>631</v>
      </c>
      <c r="B4525" s="45" t="s">
        <v>9730</v>
      </c>
      <c r="C4525" s="45" t="s">
        <v>9731</v>
      </c>
      <c r="D4525" s="45" t="s">
        <v>634</v>
      </c>
      <c r="E4525" s="45" t="s">
        <v>9732</v>
      </c>
      <c r="F4525" s="45" t="s">
        <v>50</v>
      </c>
      <c r="G4525" s="45" t="s">
        <v>674</v>
      </c>
      <c r="H4525" s="45" t="s">
        <v>916</v>
      </c>
      <c r="I4525" s="46">
        <v>1</v>
      </c>
      <c r="J4525" s="45"/>
    </row>
    <row r="4526" spans="1:10" ht="16.5" x14ac:dyDescent="0.25">
      <c r="A4526" s="45" t="s">
        <v>631</v>
      </c>
      <c r="B4526" s="45" t="s">
        <v>9733</v>
      </c>
      <c r="C4526" s="45" t="s">
        <v>9734</v>
      </c>
      <c r="D4526" s="45" t="s">
        <v>634</v>
      </c>
      <c r="E4526" s="45" t="s">
        <v>9735</v>
      </c>
      <c r="F4526" s="45" t="s">
        <v>50</v>
      </c>
      <c r="G4526" s="45" t="s">
        <v>683</v>
      </c>
      <c r="H4526" s="45" t="s">
        <v>701</v>
      </c>
      <c r="I4526" s="46">
        <v>0</v>
      </c>
      <c r="J4526" s="45"/>
    </row>
    <row r="4527" spans="1:10" ht="16.5" x14ac:dyDescent="0.25">
      <c r="A4527" s="45" t="s">
        <v>631</v>
      </c>
      <c r="B4527" s="45" t="s">
        <v>9733</v>
      </c>
      <c r="C4527" s="45" t="s">
        <v>9734</v>
      </c>
      <c r="D4527" s="45" t="s">
        <v>634</v>
      </c>
      <c r="E4527" s="45" t="s">
        <v>9735</v>
      </c>
      <c r="F4527" s="45" t="s">
        <v>50</v>
      </c>
      <c r="G4527" s="45" t="s">
        <v>674</v>
      </c>
      <c r="H4527" s="45" t="s">
        <v>9736</v>
      </c>
      <c r="I4527" s="46">
        <v>0</v>
      </c>
      <c r="J4527" s="45"/>
    </row>
    <row r="4528" spans="1:10" ht="16.5" x14ac:dyDescent="0.25">
      <c r="A4528" s="45" t="s">
        <v>631</v>
      </c>
      <c r="B4528" s="45" t="s">
        <v>9733</v>
      </c>
      <c r="C4528" s="45" t="s">
        <v>9734</v>
      </c>
      <c r="D4528" s="45" t="s">
        <v>634</v>
      </c>
      <c r="E4528" s="45" t="s">
        <v>9735</v>
      </c>
      <c r="F4528" s="45" t="s">
        <v>50</v>
      </c>
      <c r="G4528" s="45" t="s">
        <v>674</v>
      </c>
      <c r="H4528" s="45" t="s">
        <v>9736</v>
      </c>
      <c r="I4528" s="46">
        <v>0</v>
      </c>
      <c r="J4528" s="45"/>
    </row>
    <row r="4529" spans="1:10" ht="16.5" x14ac:dyDescent="0.25">
      <c r="A4529" s="45" t="s">
        <v>631</v>
      </c>
      <c r="B4529" s="45" t="s">
        <v>9733</v>
      </c>
      <c r="C4529" s="45" t="s">
        <v>9734</v>
      </c>
      <c r="D4529" s="45" t="s">
        <v>699</v>
      </c>
      <c r="E4529" s="45" t="s">
        <v>9735</v>
      </c>
      <c r="F4529" s="45" t="s">
        <v>50</v>
      </c>
      <c r="G4529" s="45" t="s">
        <v>754</v>
      </c>
      <c r="H4529" s="45" t="s">
        <v>755</v>
      </c>
      <c r="I4529" s="46">
        <v>0</v>
      </c>
      <c r="J4529" s="45"/>
    </row>
    <row r="4530" spans="1:10" ht="16.5" x14ac:dyDescent="0.25">
      <c r="A4530" s="45" t="s">
        <v>631</v>
      </c>
      <c r="B4530" s="45" t="s">
        <v>9737</v>
      </c>
      <c r="C4530" s="45" t="s">
        <v>9738</v>
      </c>
      <c r="D4530" s="45" t="s">
        <v>634</v>
      </c>
      <c r="E4530" s="45" t="s">
        <v>9739</v>
      </c>
      <c r="F4530" s="45" t="s">
        <v>50</v>
      </c>
      <c r="G4530" s="45" t="s">
        <v>674</v>
      </c>
      <c r="H4530" s="45" t="s">
        <v>9740</v>
      </c>
      <c r="I4530" s="46">
        <v>8</v>
      </c>
      <c r="J4530" s="45"/>
    </row>
    <row r="4531" spans="1:10" ht="16.5" x14ac:dyDescent="0.25">
      <c r="A4531" s="45" t="s">
        <v>631</v>
      </c>
      <c r="B4531" s="45" t="s">
        <v>9737</v>
      </c>
      <c r="C4531" s="45" t="s">
        <v>9738</v>
      </c>
      <c r="D4531" s="45" t="s">
        <v>634</v>
      </c>
      <c r="E4531" s="45" t="s">
        <v>9739</v>
      </c>
      <c r="F4531" s="45" t="s">
        <v>50</v>
      </c>
      <c r="G4531" s="45" t="s">
        <v>746</v>
      </c>
      <c r="H4531" s="45" t="s">
        <v>747</v>
      </c>
      <c r="I4531" s="46">
        <v>1</v>
      </c>
      <c r="J4531" s="45"/>
    </row>
    <row r="4532" spans="1:10" ht="16.5" x14ac:dyDescent="0.25">
      <c r="A4532" s="45" t="s">
        <v>631</v>
      </c>
      <c r="B4532" s="45" t="s">
        <v>9737</v>
      </c>
      <c r="C4532" s="45" t="s">
        <v>9738</v>
      </c>
      <c r="D4532" s="45" t="s">
        <v>634</v>
      </c>
      <c r="E4532" s="45" t="s">
        <v>9739</v>
      </c>
      <c r="F4532" s="45" t="s">
        <v>50</v>
      </c>
      <c r="G4532" s="45" t="s">
        <v>748</v>
      </c>
      <c r="H4532" s="45" t="s">
        <v>1913</v>
      </c>
      <c r="I4532" s="46">
        <v>1</v>
      </c>
      <c r="J4532" s="45"/>
    </row>
    <row r="4533" spans="1:10" ht="16.5" x14ac:dyDescent="0.25">
      <c r="A4533" s="45" t="s">
        <v>648</v>
      </c>
      <c r="B4533" s="45" t="s">
        <v>83</v>
      </c>
      <c r="C4533" s="45" t="s">
        <v>9741</v>
      </c>
      <c r="D4533" s="45" t="s">
        <v>699</v>
      </c>
      <c r="E4533" s="45" t="s">
        <v>9742</v>
      </c>
      <c r="F4533" s="45" t="s">
        <v>50</v>
      </c>
      <c r="G4533" s="45" t="s">
        <v>683</v>
      </c>
      <c r="H4533" s="45" t="s">
        <v>1078</v>
      </c>
      <c r="I4533" s="46">
        <v>0</v>
      </c>
      <c r="J4533" s="45" t="s">
        <v>3411</v>
      </c>
    </row>
    <row r="4534" spans="1:10" ht="16.5" x14ac:dyDescent="0.25">
      <c r="A4534" s="45" t="s">
        <v>631</v>
      </c>
      <c r="B4534" s="45" t="s">
        <v>9743</v>
      </c>
      <c r="C4534" s="45" t="s">
        <v>9744</v>
      </c>
      <c r="D4534" s="45" t="s">
        <v>699</v>
      </c>
      <c r="E4534" s="45" t="s">
        <v>9745</v>
      </c>
      <c r="F4534" s="45" t="s">
        <v>38</v>
      </c>
      <c r="G4534" s="45" t="s">
        <v>667</v>
      </c>
      <c r="H4534" s="45" t="s">
        <v>983</v>
      </c>
      <c r="I4534" s="46">
        <v>0</v>
      </c>
      <c r="J4534" s="45"/>
    </row>
    <row r="4535" spans="1:10" ht="16.5" x14ac:dyDescent="0.25">
      <c r="A4535" s="45" t="s">
        <v>655</v>
      </c>
      <c r="B4535" s="45" t="s">
        <v>9746</v>
      </c>
      <c r="C4535" s="45" t="s">
        <v>1691</v>
      </c>
      <c r="D4535" s="45" t="s">
        <v>634</v>
      </c>
      <c r="E4535" s="45" t="s">
        <v>1692</v>
      </c>
      <c r="F4535" s="45" t="s">
        <v>473</v>
      </c>
      <c r="G4535" s="45" t="s">
        <v>659</v>
      </c>
      <c r="H4535" s="45" t="s">
        <v>1693</v>
      </c>
      <c r="I4535" s="46">
        <v>0</v>
      </c>
      <c r="J4535" s="45"/>
    </row>
    <row r="4536" spans="1:10" ht="16.5" x14ac:dyDescent="0.25">
      <c r="A4536" s="45" t="s">
        <v>655</v>
      </c>
      <c r="B4536" s="45" t="s">
        <v>9746</v>
      </c>
      <c r="C4536" s="45" t="s">
        <v>1691</v>
      </c>
      <c r="D4536" s="45" t="s">
        <v>634</v>
      </c>
      <c r="E4536" s="45" t="s">
        <v>1692</v>
      </c>
      <c r="F4536" s="45" t="s">
        <v>473</v>
      </c>
      <c r="G4536" s="45" t="s">
        <v>659</v>
      </c>
      <c r="H4536" s="45" t="s">
        <v>2579</v>
      </c>
      <c r="I4536" s="46">
        <v>0</v>
      </c>
      <c r="J4536" s="45"/>
    </row>
    <row r="4537" spans="1:10" ht="16.5" x14ac:dyDescent="0.25">
      <c r="A4537" s="45" t="s">
        <v>655</v>
      </c>
      <c r="B4537" s="45" t="s">
        <v>9746</v>
      </c>
      <c r="C4537" s="45" t="s">
        <v>1691</v>
      </c>
      <c r="D4537" s="45" t="s">
        <v>634</v>
      </c>
      <c r="E4537" s="45" t="s">
        <v>1692</v>
      </c>
      <c r="F4537" s="45" t="s">
        <v>473</v>
      </c>
      <c r="G4537" s="45" t="s">
        <v>659</v>
      </c>
      <c r="H4537" s="45" t="s">
        <v>1887</v>
      </c>
      <c r="I4537" s="46">
        <v>1</v>
      </c>
      <c r="J4537" s="45"/>
    </row>
    <row r="4538" spans="1:10" ht="16.5" x14ac:dyDescent="0.25">
      <c r="A4538" s="45" t="s">
        <v>631</v>
      </c>
      <c r="B4538" s="45" t="s">
        <v>9747</v>
      </c>
      <c r="C4538" s="45" t="s">
        <v>9748</v>
      </c>
      <c r="D4538" s="45" t="s">
        <v>634</v>
      </c>
      <c r="E4538" s="45" t="s">
        <v>5522</v>
      </c>
      <c r="F4538" s="45" t="s">
        <v>38</v>
      </c>
      <c r="G4538" s="45" t="s">
        <v>646</v>
      </c>
      <c r="H4538" s="45" t="s">
        <v>726</v>
      </c>
      <c r="I4538" s="46">
        <v>4</v>
      </c>
      <c r="J4538" s="45"/>
    </row>
    <row r="4539" spans="1:10" ht="16.5" x14ac:dyDescent="0.25">
      <c r="A4539" s="45" t="s">
        <v>631</v>
      </c>
      <c r="B4539" s="45" t="s">
        <v>9749</v>
      </c>
      <c r="C4539" s="45" t="s">
        <v>9750</v>
      </c>
      <c r="D4539" s="45" t="s">
        <v>634</v>
      </c>
      <c r="E4539" s="45" t="s">
        <v>9751</v>
      </c>
      <c r="F4539" s="45" t="s">
        <v>50</v>
      </c>
      <c r="G4539" s="45" t="s">
        <v>636</v>
      </c>
      <c r="H4539" s="45" t="s">
        <v>1968</v>
      </c>
      <c r="I4539" s="46">
        <v>3</v>
      </c>
      <c r="J4539" s="45"/>
    </row>
    <row r="4540" spans="1:10" ht="16.5" x14ac:dyDescent="0.25">
      <c r="A4540" s="45" t="s">
        <v>631</v>
      </c>
      <c r="B4540" s="45" t="s">
        <v>9752</v>
      </c>
      <c r="C4540" s="45" t="s">
        <v>4287</v>
      </c>
      <c r="D4540" s="45" t="s">
        <v>634</v>
      </c>
      <c r="E4540" s="45" t="s">
        <v>9753</v>
      </c>
      <c r="F4540" s="45" t="s">
        <v>50</v>
      </c>
      <c r="G4540" s="45" t="s">
        <v>674</v>
      </c>
      <c r="H4540" s="45" t="s">
        <v>1853</v>
      </c>
      <c r="I4540" s="46">
        <v>1</v>
      </c>
      <c r="J4540" s="45"/>
    </row>
    <row r="4541" spans="1:10" ht="16.5" x14ac:dyDescent="0.25">
      <c r="A4541" s="45" t="s">
        <v>808</v>
      </c>
      <c r="B4541" s="45" t="s">
        <v>9754</v>
      </c>
      <c r="C4541" s="45" t="s">
        <v>9755</v>
      </c>
      <c r="D4541" s="45" t="s">
        <v>634</v>
      </c>
      <c r="E4541" s="45" t="s">
        <v>9756</v>
      </c>
      <c r="F4541" s="45" t="s">
        <v>473</v>
      </c>
      <c r="G4541" s="45" t="s">
        <v>659</v>
      </c>
      <c r="H4541" s="45" t="s">
        <v>877</v>
      </c>
      <c r="I4541" s="46">
        <v>0</v>
      </c>
      <c r="J4541" s="45"/>
    </row>
    <row r="4542" spans="1:10" ht="16.5" x14ac:dyDescent="0.25">
      <c r="A4542" s="45" t="s">
        <v>631</v>
      </c>
      <c r="B4542" s="45" t="s">
        <v>9757</v>
      </c>
      <c r="C4542" s="45" t="s">
        <v>9758</v>
      </c>
      <c r="D4542" s="45" t="s">
        <v>634</v>
      </c>
      <c r="E4542" s="45" t="s">
        <v>5650</v>
      </c>
      <c r="F4542" s="45" t="s">
        <v>38</v>
      </c>
      <c r="G4542" s="45" t="s">
        <v>646</v>
      </c>
      <c r="H4542" s="45" t="s">
        <v>726</v>
      </c>
      <c r="I4542" s="46">
        <v>1</v>
      </c>
      <c r="J4542" s="45"/>
    </row>
    <row r="4543" spans="1:10" ht="16.5" x14ac:dyDescent="0.25">
      <c r="A4543" s="45" t="s">
        <v>631</v>
      </c>
      <c r="B4543" s="45" t="s">
        <v>9757</v>
      </c>
      <c r="C4543" s="45" t="s">
        <v>9758</v>
      </c>
      <c r="D4543" s="45" t="s">
        <v>634</v>
      </c>
      <c r="E4543" s="45" t="s">
        <v>5650</v>
      </c>
      <c r="F4543" s="45" t="s">
        <v>38</v>
      </c>
      <c r="G4543" s="45" t="s">
        <v>665</v>
      </c>
      <c r="H4543" s="45" t="s">
        <v>952</v>
      </c>
      <c r="I4543" s="46">
        <v>1</v>
      </c>
      <c r="J4543" s="45"/>
    </row>
    <row r="4544" spans="1:10" ht="16.5" x14ac:dyDescent="0.25">
      <c r="A4544" s="45" t="s">
        <v>631</v>
      </c>
      <c r="B4544" s="45" t="s">
        <v>9759</v>
      </c>
      <c r="C4544" s="45" t="s">
        <v>9760</v>
      </c>
      <c r="D4544" s="45" t="s">
        <v>634</v>
      </c>
      <c r="E4544" s="45" t="s">
        <v>9761</v>
      </c>
      <c r="F4544" s="45" t="s">
        <v>38</v>
      </c>
      <c r="G4544" s="45" t="s">
        <v>738</v>
      </c>
      <c r="H4544" s="45" t="s">
        <v>781</v>
      </c>
      <c r="I4544" s="46">
        <v>2</v>
      </c>
      <c r="J4544" s="45"/>
    </row>
    <row r="4545" spans="1:10" ht="16.5" x14ac:dyDescent="0.25">
      <c r="A4545" s="45" t="s">
        <v>631</v>
      </c>
      <c r="B4545" s="45" t="s">
        <v>9762</v>
      </c>
      <c r="C4545" s="45" t="s">
        <v>9763</v>
      </c>
      <c r="D4545" s="45" t="s">
        <v>634</v>
      </c>
      <c r="E4545" s="45" t="s">
        <v>5522</v>
      </c>
      <c r="F4545" s="45" t="s">
        <v>38</v>
      </c>
      <c r="G4545" s="45" t="s">
        <v>646</v>
      </c>
      <c r="H4545" s="45" t="s">
        <v>726</v>
      </c>
      <c r="I4545" s="46">
        <v>1</v>
      </c>
      <c r="J4545" s="45"/>
    </row>
    <row r="4546" spans="1:10" ht="16.5" x14ac:dyDescent="0.25">
      <c r="A4546" s="45" t="s">
        <v>631</v>
      </c>
      <c r="B4546" s="45" t="s">
        <v>9764</v>
      </c>
      <c r="C4546" s="45" t="s">
        <v>9765</v>
      </c>
      <c r="D4546" s="45" t="s">
        <v>699</v>
      </c>
      <c r="E4546" s="45" t="s">
        <v>884</v>
      </c>
      <c r="F4546" s="45" t="s">
        <v>38</v>
      </c>
      <c r="G4546" s="45" t="s">
        <v>646</v>
      </c>
      <c r="H4546" s="45" t="s">
        <v>1314</v>
      </c>
      <c r="I4546" s="46">
        <v>20</v>
      </c>
      <c r="J4546" s="45"/>
    </row>
    <row r="4547" spans="1:10" ht="16.5" x14ac:dyDescent="0.25">
      <c r="A4547" s="45" t="s">
        <v>631</v>
      </c>
      <c r="B4547" s="45" t="s">
        <v>9764</v>
      </c>
      <c r="C4547" s="45" t="s">
        <v>9765</v>
      </c>
      <c r="D4547" s="45" t="s">
        <v>699</v>
      </c>
      <c r="E4547" s="45" t="s">
        <v>884</v>
      </c>
      <c r="F4547" s="45" t="s">
        <v>38</v>
      </c>
      <c r="G4547" s="45" t="s">
        <v>683</v>
      </c>
      <c r="H4547" s="45" t="s">
        <v>886</v>
      </c>
      <c r="I4547" s="46">
        <v>17</v>
      </c>
      <c r="J4547" s="45"/>
    </row>
    <row r="4548" spans="1:10" ht="16.5" x14ac:dyDescent="0.25">
      <c r="A4548" s="45" t="s">
        <v>631</v>
      </c>
      <c r="B4548" s="45" t="s">
        <v>9764</v>
      </c>
      <c r="C4548" s="45" t="s">
        <v>9765</v>
      </c>
      <c r="D4548" s="45" t="s">
        <v>699</v>
      </c>
      <c r="E4548" s="45" t="s">
        <v>884</v>
      </c>
      <c r="F4548" s="45" t="s">
        <v>38</v>
      </c>
      <c r="G4548" s="45" t="s">
        <v>641</v>
      </c>
      <c r="H4548" s="45" t="s">
        <v>9766</v>
      </c>
      <c r="I4548" s="46">
        <v>10</v>
      </c>
      <c r="J4548" s="45"/>
    </row>
    <row r="4549" spans="1:10" ht="16.5" x14ac:dyDescent="0.25">
      <c r="A4549" s="45" t="s">
        <v>631</v>
      </c>
      <c r="B4549" s="45" t="s">
        <v>9764</v>
      </c>
      <c r="C4549" s="45" t="s">
        <v>9765</v>
      </c>
      <c r="D4549" s="45" t="s">
        <v>699</v>
      </c>
      <c r="E4549" s="45" t="s">
        <v>884</v>
      </c>
      <c r="F4549" s="45" t="s">
        <v>38</v>
      </c>
      <c r="G4549" s="45" t="s">
        <v>665</v>
      </c>
      <c r="H4549" s="45" t="s">
        <v>1315</v>
      </c>
      <c r="I4549" s="46">
        <v>20</v>
      </c>
      <c r="J4549" s="45"/>
    </row>
    <row r="4550" spans="1:10" ht="16.5" x14ac:dyDescent="0.25">
      <c r="A4550" s="45" t="s">
        <v>631</v>
      </c>
      <c r="B4550" s="45" t="s">
        <v>9767</v>
      </c>
      <c r="C4550" s="45" t="s">
        <v>9768</v>
      </c>
      <c r="D4550" s="45" t="s">
        <v>634</v>
      </c>
      <c r="E4550" s="45" t="s">
        <v>797</v>
      </c>
      <c r="F4550" s="45" t="s">
        <v>38</v>
      </c>
      <c r="G4550" s="45" t="s">
        <v>738</v>
      </c>
      <c r="H4550" s="45" t="s">
        <v>799</v>
      </c>
      <c r="I4550" s="46">
        <v>12</v>
      </c>
      <c r="J4550" s="45"/>
    </row>
    <row r="4551" spans="1:10" ht="16.5" x14ac:dyDescent="0.25">
      <c r="A4551" s="45" t="s">
        <v>631</v>
      </c>
      <c r="B4551" s="45" t="s">
        <v>9767</v>
      </c>
      <c r="C4551" s="45" t="s">
        <v>9768</v>
      </c>
      <c r="D4551" s="45" t="s">
        <v>634</v>
      </c>
      <c r="E4551" s="45" t="s">
        <v>797</v>
      </c>
      <c r="F4551" s="45" t="s">
        <v>38</v>
      </c>
      <c r="G4551" s="45" t="s">
        <v>738</v>
      </c>
      <c r="H4551" s="45" t="s">
        <v>800</v>
      </c>
      <c r="I4551" s="46">
        <v>0</v>
      </c>
      <c r="J4551" s="45"/>
    </row>
    <row r="4552" spans="1:10" ht="16.5" x14ac:dyDescent="0.25">
      <c r="A4552" s="45" t="s">
        <v>631</v>
      </c>
      <c r="B4552" s="45" t="s">
        <v>9769</v>
      </c>
      <c r="C4552" s="45" t="s">
        <v>9770</v>
      </c>
      <c r="D4552" s="45" t="s">
        <v>634</v>
      </c>
      <c r="E4552" s="45" t="s">
        <v>9771</v>
      </c>
      <c r="F4552" s="45" t="s">
        <v>38</v>
      </c>
      <c r="G4552" s="45" t="s">
        <v>665</v>
      </c>
      <c r="H4552" s="45" t="s">
        <v>9772</v>
      </c>
      <c r="I4552" s="46">
        <v>2</v>
      </c>
      <c r="J4552" s="45"/>
    </row>
    <row r="4553" spans="1:10" ht="16.5" x14ac:dyDescent="0.25">
      <c r="A4553" s="45" t="s">
        <v>631</v>
      </c>
      <c r="B4553" s="45" t="s">
        <v>9773</v>
      </c>
      <c r="C4553" s="45" t="s">
        <v>9774</v>
      </c>
      <c r="D4553" s="45" t="s">
        <v>634</v>
      </c>
      <c r="E4553" s="45" t="s">
        <v>9775</v>
      </c>
      <c r="F4553" s="45" t="s">
        <v>473</v>
      </c>
      <c r="G4553" s="45" t="s">
        <v>667</v>
      </c>
      <c r="H4553" s="45" t="s">
        <v>1291</v>
      </c>
      <c r="I4553" s="46">
        <v>1</v>
      </c>
      <c r="J4553" s="45"/>
    </row>
    <row r="4554" spans="1:10" ht="16.5" x14ac:dyDescent="0.25">
      <c r="A4554" s="45" t="s">
        <v>631</v>
      </c>
      <c r="B4554" s="45" t="s">
        <v>9776</v>
      </c>
      <c r="C4554" s="45" t="s">
        <v>1222</v>
      </c>
      <c r="D4554" s="45" t="s">
        <v>634</v>
      </c>
      <c r="E4554" s="45" t="s">
        <v>9777</v>
      </c>
      <c r="F4554" s="45" t="s">
        <v>38</v>
      </c>
      <c r="G4554" s="45" t="s">
        <v>667</v>
      </c>
      <c r="H4554" s="45" t="s">
        <v>668</v>
      </c>
      <c r="I4554" s="46">
        <v>2</v>
      </c>
      <c r="J4554" s="45"/>
    </row>
    <row r="4555" spans="1:10" ht="16.5" x14ac:dyDescent="0.25">
      <c r="A4555" s="45" t="s">
        <v>655</v>
      </c>
      <c r="B4555" s="45" t="s">
        <v>9778</v>
      </c>
      <c r="C4555" s="45" t="s">
        <v>1785</v>
      </c>
      <c r="D4555" s="45" t="s">
        <v>634</v>
      </c>
      <c r="E4555" s="45" t="s">
        <v>1786</v>
      </c>
      <c r="F4555" s="45" t="s">
        <v>473</v>
      </c>
      <c r="G4555" s="45" t="s">
        <v>659</v>
      </c>
      <c r="H4555" s="45" t="s">
        <v>660</v>
      </c>
      <c r="I4555" s="46">
        <v>0</v>
      </c>
      <c r="J4555" s="45"/>
    </row>
    <row r="4556" spans="1:10" ht="16.5" x14ac:dyDescent="0.25">
      <c r="A4556" s="45" t="s">
        <v>655</v>
      </c>
      <c r="B4556" s="45" t="s">
        <v>9778</v>
      </c>
      <c r="C4556" s="45" t="s">
        <v>1785</v>
      </c>
      <c r="D4556" s="45" t="s">
        <v>634</v>
      </c>
      <c r="E4556" s="45" t="s">
        <v>1786</v>
      </c>
      <c r="F4556" s="45" t="s">
        <v>473</v>
      </c>
      <c r="G4556" s="45" t="s">
        <v>659</v>
      </c>
      <c r="H4556" s="45" t="s">
        <v>661</v>
      </c>
      <c r="I4556" s="46">
        <v>1</v>
      </c>
      <c r="J4556" s="45"/>
    </row>
    <row r="4557" spans="1:10" ht="16.5" x14ac:dyDescent="0.25">
      <c r="A4557" s="45" t="s">
        <v>648</v>
      </c>
      <c r="B4557" s="45" t="s">
        <v>9779</v>
      </c>
      <c r="C4557" s="45" t="s">
        <v>6372</v>
      </c>
      <c r="D4557" s="45" t="s">
        <v>634</v>
      </c>
      <c r="E4557" s="45" t="s">
        <v>9780</v>
      </c>
      <c r="F4557" s="45" t="s">
        <v>47</v>
      </c>
      <c r="G4557" s="45" t="s">
        <v>665</v>
      </c>
      <c r="H4557" s="45" t="s">
        <v>847</v>
      </c>
      <c r="I4557" s="46">
        <v>8</v>
      </c>
      <c r="J4557" s="45" t="s">
        <v>9781</v>
      </c>
    </row>
    <row r="4558" spans="1:10" ht="16.5" x14ac:dyDescent="0.25">
      <c r="A4558" s="45" t="s">
        <v>648</v>
      </c>
      <c r="B4558" s="45" t="s">
        <v>9779</v>
      </c>
      <c r="C4558" s="45" t="s">
        <v>6372</v>
      </c>
      <c r="D4558" s="45" t="s">
        <v>634</v>
      </c>
      <c r="E4558" s="45" t="s">
        <v>9780</v>
      </c>
      <c r="F4558" s="45" t="s">
        <v>47</v>
      </c>
      <c r="G4558" s="45" t="s">
        <v>1319</v>
      </c>
      <c r="H4558" s="45" t="s">
        <v>6374</v>
      </c>
      <c r="I4558" s="46">
        <v>0</v>
      </c>
      <c r="J4558" s="45" t="s">
        <v>6375</v>
      </c>
    </row>
    <row r="4559" spans="1:10" ht="16.5" x14ac:dyDescent="0.25">
      <c r="A4559" s="45" t="s">
        <v>631</v>
      </c>
      <c r="B4559" s="45" t="s">
        <v>9782</v>
      </c>
      <c r="C4559" s="45" t="s">
        <v>9783</v>
      </c>
      <c r="D4559" s="45" t="s">
        <v>699</v>
      </c>
      <c r="E4559" s="45" t="s">
        <v>9784</v>
      </c>
      <c r="F4559" s="45" t="s">
        <v>50</v>
      </c>
      <c r="G4559" s="45" t="s">
        <v>754</v>
      </c>
      <c r="H4559" s="45" t="s">
        <v>755</v>
      </c>
      <c r="I4559" s="46">
        <v>0</v>
      </c>
      <c r="J4559" s="45"/>
    </row>
    <row r="4560" spans="1:10" ht="16.5" x14ac:dyDescent="0.25">
      <c r="A4560" s="45" t="s">
        <v>808</v>
      </c>
      <c r="B4560" s="45" t="s">
        <v>9785</v>
      </c>
      <c r="C4560" s="45" t="s">
        <v>9786</v>
      </c>
      <c r="D4560" s="45" t="s">
        <v>699</v>
      </c>
      <c r="E4560" s="45" t="s">
        <v>9787</v>
      </c>
      <c r="F4560" s="45" t="s">
        <v>38</v>
      </c>
      <c r="G4560" s="45" t="s">
        <v>646</v>
      </c>
      <c r="H4560" s="45" t="s">
        <v>812</v>
      </c>
      <c r="I4560" s="46">
        <v>0</v>
      </c>
      <c r="J4560" s="45"/>
    </row>
    <row r="4561" spans="1:10" ht="16.5" x14ac:dyDescent="0.25">
      <c r="A4561" s="45" t="s">
        <v>631</v>
      </c>
      <c r="B4561" s="45" t="s">
        <v>9788</v>
      </c>
      <c r="C4561" s="45" t="s">
        <v>3127</v>
      </c>
      <c r="D4561" s="45" t="s">
        <v>634</v>
      </c>
      <c r="E4561" s="45" t="s">
        <v>9789</v>
      </c>
      <c r="F4561" s="45" t="s">
        <v>38</v>
      </c>
      <c r="G4561" s="45" t="s">
        <v>652</v>
      </c>
      <c r="H4561" s="45" t="s">
        <v>6568</v>
      </c>
      <c r="I4561" s="46">
        <v>0</v>
      </c>
      <c r="J4561" s="45"/>
    </row>
    <row r="4562" spans="1:10" ht="16.5" x14ac:dyDescent="0.25">
      <c r="A4562" s="45" t="s">
        <v>631</v>
      </c>
      <c r="B4562" s="45" t="s">
        <v>9788</v>
      </c>
      <c r="C4562" s="45" t="s">
        <v>3127</v>
      </c>
      <c r="D4562" s="45" t="s">
        <v>634</v>
      </c>
      <c r="E4562" s="45" t="s">
        <v>9789</v>
      </c>
      <c r="F4562" s="45" t="s">
        <v>38</v>
      </c>
      <c r="G4562" s="45" t="s">
        <v>652</v>
      </c>
      <c r="H4562" s="45" t="s">
        <v>9790</v>
      </c>
      <c r="I4562" s="46">
        <v>20</v>
      </c>
      <c r="J4562" s="45"/>
    </row>
    <row r="4563" spans="1:10" ht="16.5" x14ac:dyDescent="0.25">
      <c r="A4563" s="45" t="s">
        <v>631</v>
      </c>
      <c r="B4563" s="45" t="s">
        <v>9791</v>
      </c>
      <c r="C4563" s="45" t="s">
        <v>9792</v>
      </c>
      <c r="D4563" s="45" t="s">
        <v>634</v>
      </c>
      <c r="E4563" s="45" t="s">
        <v>9793</v>
      </c>
      <c r="F4563" s="45" t="s">
        <v>38</v>
      </c>
      <c r="G4563" s="45" t="s">
        <v>636</v>
      </c>
      <c r="H4563" s="45" t="s">
        <v>4577</v>
      </c>
      <c r="I4563" s="46">
        <v>30</v>
      </c>
      <c r="J4563" s="45"/>
    </row>
    <row r="4564" spans="1:10" ht="16.5" x14ac:dyDescent="0.25">
      <c r="A4564" s="45" t="s">
        <v>655</v>
      </c>
      <c r="B4564" s="45" t="s">
        <v>9794</v>
      </c>
      <c r="C4564" s="45" t="s">
        <v>9795</v>
      </c>
      <c r="D4564" s="45" t="s">
        <v>634</v>
      </c>
      <c r="E4564" s="45" t="s">
        <v>9796</v>
      </c>
      <c r="F4564" s="45" t="s">
        <v>38</v>
      </c>
      <c r="G4564" s="45" t="s">
        <v>665</v>
      </c>
      <c r="H4564" s="45" t="s">
        <v>982</v>
      </c>
      <c r="I4564" s="46">
        <v>1</v>
      </c>
      <c r="J4564" s="45"/>
    </row>
    <row r="4565" spans="1:10" ht="16.5" x14ac:dyDescent="0.25">
      <c r="A4565" s="45" t="s">
        <v>655</v>
      </c>
      <c r="B4565" s="45" t="s">
        <v>9794</v>
      </c>
      <c r="C4565" s="45" t="s">
        <v>9795</v>
      </c>
      <c r="D4565" s="45" t="s">
        <v>634</v>
      </c>
      <c r="E4565" s="45" t="s">
        <v>9796</v>
      </c>
      <c r="F4565" s="45" t="s">
        <v>38</v>
      </c>
      <c r="G4565" s="45" t="s">
        <v>667</v>
      </c>
      <c r="H4565" s="45" t="s">
        <v>983</v>
      </c>
      <c r="I4565" s="46">
        <v>0</v>
      </c>
      <c r="J4565" s="45"/>
    </row>
    <row r="4566" spans="1:10" ht="16.5" x14ac:dyDescent="0.25">
      <c r="A4566" s="45" t="s">
        <v>631</v>
      </c>
      <c r="B4566" s="45" t="s">
        <v>9797</v>
      </c>
      <c r="C4566" s="45" t="s">
        <v>9798</v>
      </c>
      <c r="D4566" s="45" t="s">
        <v>634</v>
      </c>
      <c r="E4566" s="45" t="s">
        <v>9799</v>
      </c>
      <c r="F4566" s="45" t="s">
        <v>50</v>
      </c>
      <c r="G4566" s="45" t="s">
        <v>674</v>
      </c>
      <c r="H4566" s="45" t="s">
        <v>4886</v>
      </c>
      <c r="I4566" s="46">
        <v>1</v>
      </c>
      <c r="J4566" s="45"/>
    </row>
    <row r="4567" spans="1:10" ht="16.5" x14ac:dyDescent="0.25">
      <c r="A4567" s="45" t="s">
        <v>648</v>
      </c>
      <c r="B4567" s="45" t="s">
        <v>127</v>
      </c>
      <c r="C4567" s="45" t="s">
        <v>9800</v>
      </c>
      <c r="D4567" s="45" t="s">
        <v>699</v>
      </c>
      <c r="E4567" s="45" t="s">
        <v>9801</v>
      </c>
      <c r="F4567" s="45" t="s">
        <v>47</v>
      </c>
      <c r="G4567" s="45" t="s">
        <v>652</v>
      </c>
      <c r="H4567" s="45" t="s">
        <v>9802</v>
      </c>
      <c r="I4567" s="46">
        <v>0</v>
      </c>
      <c r="J4567" s="45" t="s">
        <v>9803</v>
      </c>
    </row>
    <row r="4568" spans="1:10" ht="16.5" x14ac:dyDescent="0.25">
      <c r="A4568" s="45" t="s">
        <v>648</v>
      </c>
      <c r="B4568" s="45" t="s">
        <v>127</v>
      </c>
      <c r="C4568" s="45" t="s">
        <v>9800</v>
      </c>
      <c r="D4568" s="45" t="s">
        <v>699</v>
      </c>
      <c r="E4568" s="45" t="s">
        <v>9801</v>
      </c>
      <c r="F4568" s="45" t="s">
        <v>47</v>
      </c>
      <c r="G4568" s="45" t="s">
        <v>652</v>
      </c>
      <c r="H4568" s="45" t="s">
        <v>9804</v>
      </c>
      <c r="I4568" s="46">
        <v>0</v>
      </c>
      <c r="J4568" s="45" t="s">
        <v>9805</v>
      </c>
    </row>
    <row r="4569" spans="1:10" ht="16.5" x14ac:dyDescent="0.25">
      <c r="A4569" s="45" t="s">
        <v>648</v>
      </c>
      <c r="B4569" s="45" t="s">
        <v>127</v>
      </c>
      <c r="C4569" s="45" t="s">
        <v>9800</v>
      </c>
      <c r="D4569" s="45" t="s">
        <v>699</v>
      </c>
      <c r="E4569" s="45" t="s">
        <v>9801</v>
      </c>
      <c r="F4569" s="45" t="s">
        <v>47</v>
      </c>
      <c r="G4569" s="45" t="s">
        <v>652</v>
      </c>
      <c r="H4569" s="45" t="s">
        <v>9806</v>
      </c>
      <c r="I4569" s="46">
        <v>0</v>
      </c>
      <c r="J4569" s="45" t="s">
        <v>9805</v>
      </c>
    </row>
    <row r="4570" spans="1:10" ht="16.5" x14ac:dyDescent="0.25">
      <c r="A4570" s="45" t="s">
        <v>648</v>
      </c>
      <c r="B4570" s="45" t="s">
        <v>127</v>
      </c>
      <c r="C4570" s="45" t="s">
        <v>9800</v>
      </c>
      <c r="D4570" s="45" t="s">
        <v>699</v>
      </c>
      <c r="E4570" s="45" t="s">
        <v>9801</v>
      </c>
      <c r="F4570" s="45" t="s">
        <v>47</v>
      </c>
      <c r="G4570" s="45" t="s">
        <v>652</v>
      </c>
      <c r="H4570" s="45" t="s">
        <v>9807</v>
      </c>
      <c r="I4570" s="46">
        <v>0</v>
      </c>
      <c r="J4570" s="45" t="s">
        <v>9805</v>
      </c>
    </row>
    <row r="4571" spans="1:10" ht="16.5" x14ac:dyDescent="0.25">
      <c r="A4571" s="45" t="s">
        <v>631</v>
      </c>
      <c r="B4571" s="45" t="s">
        <v>9808</v>
      </c>
      <c r="C4571" s="45" t="s">
        <v>9809</v>
      </c>
      <c r="D4571" s="45" t="s">
        <v>634</v>
      </c>
      <c r="E4571" s="45" t="s">
        <v>645</v>
      </c>
      <c r="F4571" s="45" t="s">
        <v>473</v>
      </c>
      <c r="G4571" s="45" t="s">
        <v>646</v>
      </c>
      <c r="H4571" s="45" t="s">
        <v>647</v>
      </c>
      <c r="I4571" s="46">
        <v>1</v>
      </c>
      <c r="J4571" s="45"/>
    </row>
    <row r="4572" spans="1:10" ht="16.5" x14ac:dyDescent="0.25">
      <c r="A4572" s="45" t="s">
        <v>631</v>
      </c>
      <c r="B4572" s="45" t="s">
        <v>9810</v>
      </c>
      <c r="C4572" s="45" t="s">
        <v>9811</v>
      </c>
      <c r="D4572" s="45" t="s">
        <v>634</v>
      </c>
      <c r="E4572" s="45" t="s">
        <v>6341</v>
      </c>
      <c r="F4572" s="45" t="s">
        <v>50</v>
      </c>
      <c r="G4572" s="45" t="s">
        <v>748</v>
      </c>
      <c r="H4572" s="45" t="s">
        <v>1056</v>
      </c>
      <c r="I4572" s="46">
        <v>1</v>
      </c>
      <c r="J4572" s="45"/>
    </row>
    <row r="4573" spans="1:10" ht="16.5" x14ac:dyDescent="0.25">
      <c r="A4573" s="45" t="s">
        <v>631</v>
      </c>
      <c r="B4573" s="45" t="s">
        <v>9810</v>
      </c>
      <c r="C4573" s="45" t="s">
        <v>9811</v>
      </c>
      <c r="D4573" s="45" t="s">
        <v>634</v>
      </c>
      <c r="E4573" s="45" t="s">
        <v>6341</v>
      </c>
      <c r="F4573" s="45" t="s">
        <v>50</v>
      </c>
      <c r="G4573" s="45" t="s">
        <v>1057</v>
      </c>
      <c r="H4573" s="45" t="s">
        <v>1547</v>
      </c>
      <c r="I4573" s="46">
        <v>0</v>
      </c>
      <c r="J4573" s="45"/>
    </row>
    <row r="4574" spans="1:10" ht="16.5" x14ac:dyDescent="0.25">
      <c r="A4574" s="45" t="s">
        <v>631</v>
      </c>
      <c r="B4574" s="45" t="s">
        <v>546</v>
      </c>
      <c r="C4574" s="45" t="s">
        <v>9812</v>
      </c>
      <c r="D4574" s="45" t="s">
        <v>699</v>
      </c>
      <c r="E4574" s="45" t="s">
        <v>9813</v>
      </c>
      <c r="F4574" s="45" t="s">
        <v>595</v>
      </c>
      <c r="G4574" s="45" t="s">
        <v>754</v>
      </c>
      <c r="H4574" s="45" t="s">
        <v>755</v>
      </c>
      <c r="I4574" s="46">
        <v>0</v>
      </c>
      <c r="J4574" s="45"/>
    </row>
    <row r="4575" spans="1:10" ht="16.5" x14ac:dyDescent="0.25">
      <c r="A4575" s="45" t="s">
        <v>631</v>
      </c>
      <c r="B4575" s="45" t="s">
        <v>9814</v>
      </c>
      <c r="C4575" s="45" t="s">
        <v>9815</v>
      </c>
      <c r="D4575" s="45" t="s">
        <v>699</v>
      </c>
      <c r="E4575" s="45" t="s">
        <v>9816</v>
      </c>
      <c r="F4575" s="45" t="s">
        <v>6092</v>
      </c>
      <c r="G4575" s="45" t="s">
        <v>754</v>
      </c>
      <c r="H4575" s="45" t="s">
        <v>755</v>
      </c>
      <c r="I4575" s="46">
        <v>0</v>
      </c>
      <c r="J4575" s="45"/>
    </row>
    <row r="4576" spans="1:10" ht="16.5" x14ac:dyDescent="0.25">
      <c r="A4576" s="45" t="s">
        <v>648</v>
      </c>
      <c r="B4576" s="45" t="s">
        <v>9817</v>
      </c>
      <c r="C4576" s="45" t="s">
        <v>9818</v>
      </c>
      <c r="D4576" s="45" t="s">
        <v>634</v>
      </c>
      <c r="E4576" s="45" t="s">
        <v>9819</v>
      </c>
      <c r="F4576" s="45" t="s">
        <v>50</v>
      </c>
      <c r="G4576" s="45" t="s">
        <v>636</v>
      </c>
      <c r="H4576" s="45" t="s">
        <v>9820</v>
      </c>
      <c r="I4576" s="46">
        <v>0</v>
      </c>
      <c r="J4576" s="45" t="s">
        <v>2215</v>
      </c>
    </row>
    <row r="4577" spans="1:10" ht="16.5" x14ac:dyDescent="0.25">
      <c r="A4577" s="45" t="s">
        <v>631</v>
      </c>
      <c r="B4577" s="45" t="s">
        <v>9821</v>
      </c>
      <c r="C4577" s="45" t="s">
        <v>9822</v>
      </c>
      <c r="D4577" s="45" t="s">
        <v>634</v>
      </c>
      <c r="E4577" s="45" t="s">
        <v>9823</v>
      </c>
      <c r="F4577" s="45" t="s">
        <v>473</v>
      </c>
      <c r="G4577" s="45" t="s">
        <v>667</v>
      </c>
      <c r="H4577" s="45" t="s">
        <v>1291</v>
      </c>
      <c r="I4577" s="46">
        <v>1</v>
      </c>
      <c r="J4577" s="45"/>
    </row>
    <row r="4578" spans="1:10" ht="16.5" x14ac:dyDescent="0.25">
      <c r="A4578" s="45" t="s">
        <v>631</v>
      </c>
      <c r="B4578" s="45" t="s">
        <v>9824</v>
      </c>
      <c r="C4578" s="45" t="s">
        <v>9825</v>
      </c>
      <c r="D4578" s="45" t="s">
        <v>634</v>
      </c>
      <c r="E4578" s="45" t="s">
        <v>9826</v>
      </c>
      <c r="F4578" s="45" t="s">
        <v>50</v>
      </c>
      <c r="G4578" s="45" t="s">
        <v>674</v>
      </c>
      <c r="H4578" s="45" t="s">
        <v>1006</v>
      </c>
      <c r="I4578" s="46">
        <v>2</v>
      </c>
      <c r="J4578" s="45"/>
    </row>
    <row r="4579" spans="1:10" ht="16.5" x14ac:dyDescent="0.25">
      <c r="A4579" s="45" t="s">
        <v>631</v>
      </c>
      <c r="B4579" s="45" t="s">
        <v>9827</v>
      </c>
      <c r="C4579" s="45" t="s">
        <v>9828</v>
      </c>
      <c r="D4579" s="45" t="s">
        <v>699</v>
      </c>
      <c r="E4579" s="45" t="s">
        <v>9829</v>
      </c>
      <c r="F4579" s="45" t="s">
        <v>50</v>
      </c>
      <c r="G4579" s="45" t="s">
        <v>754</v>
      </c>
      <c r="H4579" s="45" t="s">
        <v>755</v>
      </c>
      <c r="I4579" s="46">
        <v>0</v>
      </c>
      <c r="J4579" s="45"/>
    </row>
    <row r="4580" spans="1:10" ht="16.5" x14ac:dyDescent="0.25">
      <c r="A4580" s="45" t="s">
        <v>631</v>
      </c>
      <c r="B4580" s="45" t="s">
        <v>9830</v>
      </c>
      <c r="C4580" s="45" t="s">
        <v>9831</v>
      </c>
      <c r="D4580" s="45" t="s">
        <v>634</v>
      </c>
      <c r="E4580" s="45" t="s">
        <v>9832</v>
      </c>
      <c r="F4580" s="45" t="s">
        <v>47</v>
      </c>
      <c r="G4580" s="45" t="s">
        <v>665</v>
      </c>
      <c r="H4580" s="45" t="s">
        <v>982</v>
      </c>
      <c r="I4580" s="46">
        <v>300</v>
      </c>
      <c r="J4580" s="45"/>
    </row>
    <row r="4581" spans="1:10" ht="16.5" x14ac:dyDescent="0.25">
      <c r="A4581" s="45" t="s">
        <v>631</v>
      </c>
      <c r="B4581" s="45" t="s">
        <v>9830</v>
      </c>
      <c r="C4581" s="45" t="s">
        <v>9831</v>
      </c>
      <c r="D4581" s="45" t="s">
        <v>634</v>
      </c>
      <c r="E4581" s="45" t="s">
        <v>9832</v>
      </c>
      <c r="F4581" s="45" t="s">
        <v>47</v>
      </c>
      <c r="G4581" s="45" t="s">
        <v>1319</v>
      </c>
      <c r="H4581" s="45" t="s">
        <v>3069</v>
      </c>
      <c r="I4581" s="46">
        <v>323</v>
      </c>
      <c r="J4581" s="45"/>
    </row>
    <row r="4582" spans="1:10" ht="16.5" x14ac:dyDescent="0.25">
      <c r="A4582" s="45" t="s">
        <v>631</v>
      </c>
      <c r="B4582" s="45" t="s">
        <v>9833</v>
      </c>
      <c r="C4582" s="45" t="s">
        <v>1222</v>
      </c>
      <c r="D4582" s="45" t="s">
        <v>634</v>
      </c>
      <c r="E4582" s="45" t="s">
        <v>9834</v>
      </c>
      <c r="F4582" s="45" t="s">
        <v>38</v>
      </c>
      <c r="G4582" s="45" t="s">
        <v>667</v>
      </c>
      <c r="H4582" s="45" t="s">
        <v>668</v>
      </c>
      <c r="I4582" s="46">
        <v>2</v>
      </c>
      <c r="J4582" s="45"/>
    </row>
    <row r="4583" spans="1:10" ht="16.5" x14ac:dyDescent="0.25">
      <c r="A4583" s="45" t="s">
        <v>631</v>
      </c>
      <c r="B4583" s="45" t="s">
        <v>9835</v>
      </c>
      <c r="C4583" s="45" t="s">
        <v>9836</v>
      </c>
      <c r="D4583" s="45" t="s">
        <v>634</v>
      </c>
      <c r="E4583" s="45" t="s">
        <v>9837</v>
      </c>
      <c r="F4583" s="45" t="s">
        <v>50</v>
      </c>
      <c r="G4583" s="45" t="s">
        <v>636</v>
      </c>
      <c r="H4583" s="45" t="s">
        <v>2421</v>
      </c>
      <c r="I4583" s="46">
        <v>1</v>
      </c>
      <c r="J4583" s="45"/>
    </row>
    <row r="4584" spans="1:10" ht="16.5" x14ac:dyDescent="0.25">
      <c r="A4584" s="45" t="s">
        <v>648</v>
      </c>
      <c r="B4584" s="45" t="s">
        <v>9838</v>
      </c>
      <c r="C4584" s="45" t="s">
        <v>9839</v>
      </c>
      <c r="D4584" s="45" t="s">
        <v>699</v>
      </c>
      <c r="E4584" s="45" t="s">
        <v>9840</v>
      </c>
      <c r="F4584" s="45" t="s">
        <v>42</v>
      </c>
      <c r="G4584" s="45" t="s">
        <v>683</v>
      </c>
      <c r="H4584" s="45" t="s">
        <v>701</v>
      </c>
      <c r="I4584" s="46">
        <v>0</v>
      </c>
      <c r="J4584" s="45" t="s">
        <v>9841</v>
      </c>
    </row>
    <row r="4585" spans="1:10" ht="16.5" x14ac:dyDescent="0.25">
      <c r="A4585" s="45" t="s">
        <v>648</v>
      </c>
      <c r="B4585" s="45" t="s">
        <v>9838</v>
      </c>
      <c r="C4585" s="45" t="s">
        <v>9839</v>
      </c>
      <c r="D4585" s="45" t="s">
        <v>699</v>
      </c>
      <c r="E4585" s="45" t="s">
        <v>9840</v>
      </c>
      <c r="F4585" s="45" t="s">
        <v>42</v>
      </c>
      <c r="G4585" s="45" t="s">
        <v>683</v>
      </c>
      <c r="H4585" s="45" t="s">
        <v>2979</v>
      </c>
      <c r="I4585" s="46">
        <v>3</v>
      </c>
      <c r="J4585" s="45" t="s">
        <v>9841</v>
      </c>
    </row>
    <row r="4586" spans="1:10" ht="16.5" x14ac:dyDescent="0.25">
      <c r="A4586" s="45" t="s">
        <v>631</v>
      </c>
      <c r="B4586" s="45" t="s">
        <v>9842</v>
      </c>
      <c r="C4586" s="45" t="s">
        <v>9843</v>
      </c>
      <c r="D4586" s="45" t="s">
        <v>699</v>
      </c>
      <c r="E4586" s="45" t="s">
        <v>9843</v>
      </c>
      <c r="F4586" s="45" t="s">
        <v>50</v>
      </c>
      <c r="G4586" s="45" t="s">
        <v>683</v>
      </c>
      <c r="H4586" s="45" t="s">
        <v>1531</v>
      </c>
      <c r="I4586" s="46">
        <v>26</v>
      </c>
      <c r="J4586" s="45"/>
    </row>
    <row r="4587" spans="1:10" ht="16.5" x14ac:dyDescent="0.25">
      <c r="A4587" s="45" t="s">
        <v>631</v>
      </c>
      <c r="B4587" s="45" t="s">
        <v>9842</v>
      </c>
      <c r="C4587" s="45" t="s">
        <v>9843</v>
      </c>
      <c r="D4587" s="45" t="s">
        <v>699</v>
      </c>
      <c r="E4587" s="45" t="s">
        <v>9843</v>
      </c>
      <c r="F4587" s="45" t="s">
        <v>50</v>
      </c>
      <c r="G4587" s="45" t="s">
        <v>683</v>
      </c>
      <c r="H4587" s="45" t="s">
        <v>9844</v>
      </c>
      <c r="I4587" s="46">
        <v>0</v>
      </c>
      <c r="J4587" s="45"/>
    </row>
    <row r="4588" spans="1:10" ht="16.5" x14ac:dyDescent="0.25">
      <c r="A4588" s="45" t="s">
        <v>631</v>
      </c>
      <c r="B4588" s="45" t="s">
        <v>9845</v>
      </c>
      <c r="C4588" s="45" t="s">
        <v>9846</v>
      </c>
      <c r="D4588" s="45" t="s">
        <v>634</v>
      </c>
      <c r="E4588" s="45" t="s">
        <v>4223</v>
      </c>
      <c r="F4588" s="45" t="s">
        <v>38</v>
      </c>
      <c r="G4588" s="45" t="s">
        <v>646</v>
      </c>
      <c r="H4588" s="45" t="s">
        <v>1617</v>
      </c>
      <c r="I4588" s="46">
        <v>0</v>
      </c>
      <c r="J4588" s="45"/>
    </row>
    <row r="4589" spans="1:10" ht="16.5" x14ac:dyDescent="0.25">
      <c r="A4589" s="45" t="s">
        <v>631</v>
      </c>
      <c r="B4589" s="45" t="s">
        <v>9845</v>
      </c>
      <c r="C4589" s="45" t="s">
        <v>9846</v>
      </c>
      <c r="D4589" s="45" t="s">
        <v>634</v>
      </c>
      <c r="E4589" s="45" t="s">
        <v>4223</v>
      </c>
      <c r="F4589" s="45" t="s">
        <v>38</v>
      </c>
      <c r="G4589" s="45" t="s">
        <v>667</v>
      </c>
      <c r="H4589" s="45" t="s">
        <v>863</v>
      </c>
      <c r="I4589" s="46">
        <v>2</v>
      </c>
      <c r="J4589" s="45"/>
    </row>
    <row r="4590" spans="1:10" ht="16.5" x14ac:dyDescent="0.25">
      <c r="A4590" s="45" t="s">
        <v>631</v>
      </c>
      <c r="B4590" s="45" t="s">
        <v>9847</v>
      </c>
      <c r="C4590" s="45" t="s">
        <v>9848</v>
      </c>
      <c r="D4590" s="45" t="s">
        <v>634</v>
      </c>
      <c r="E4590" s="45" t="s">
        <v>9849</v>
      </c>
      <c r="F4590" s="45" t="s">
        <v>38</v>
      </c>
      <c r="G4590" s="45" t="s">
        <v>636</v>
      </c>
      <c r="H4590" s="45" t="s">
        <v>705</v>
      </c>
      <c r="I4590" s="46">
        <v>1</v>
      </c>
      <c r="J4590" s="45"/>
    </row>
    <row r="4591" spans="1:10" ht="16.5" x14ac:dyDescent="0.25">
      <c r="A4591" s="45" t="s">
        <v>631</v>
      </c>
      <c r="B4591" s="45" t="s">
        <v>9850</v>
      </c>
      <c r="C4591" s="45" t="s">
        <v>9851</v>
      </c>
      <c r="D4591" s="45" t="s">
        <v>634</v>
      </c>
      <c r="E4591" s="45" t="s">
        <v>9852</v>
      </c>
      <c r="F4591" s="45" t="s">
        <v>66</v>
      </c>
      <c r="G4591" s="45" t="s">
        <v>636</v>
      </c>
      <c r="H4591" s="45" t="s">
        <v>1528</v>
      </c>
      <c r="I4591" s="46">
        <v>5</v>
      </c>
      <c r="J4591" s="45"/>
    </row>
    <row r="4592" spans="1:10" ht="16.5" x14ac:dyDescent="0.25">
      <c r="A4592" s="45" t="s">
        <v>631</v>
      </c>
      <c r="B4592" s="45" t="s">
        <v>9853</v>
      </c>
      <c r="C4592" s="45" t="s">
        <v>9854</v>
      </c>
      <c r="D4592" s="45" t="s">
        <v>634</v>
      </c>
      <c r="E4592" s="45" t="s">
        <v>9855</v>
      </c>
      <c r="F4592" s="45" t="s">
        <v>38</v>
      </c>
      <c r="G4592" s="45" t="s">
        <v>674</v>
      </c>
      <c r="H4592" s="45" t="s">
        <v>1062</v>
      </c>
      <c r="I4592" s="46">
        <v>3</v>
      </c>
      <c r="J4592" s="45"/>
    </row>
    <row r="4593" spans="1:10" ht="16.5" x14ac:dyDescent="0.25">
      <c r="A4593" s="45" t="s">
        <v>631</v>
      </c>
      <c r="B4593" s="45" t="s">
        <v>9856</v>
      </c>
      <c r="C4593" s="45" t="s">
        <v>9857</v>
      </c>
      <c r="D4593" s="45" t="s">
        <v>634</v>
      </c>
      <c r="E4593" s="45" t="s">
        <v>6145</v>
      </c>
      <c r="F4593" s="45" t="s">
        <v>38</v>
      </c>
      <c r="G4593" s="45" t="s">
        <v>738</v>
      </c>
      <c r="H4593" s="45" t="s">
        <v>9858</v>
      </c>
      <c r="I4593" s="46">
        <v>9</v>
      </c>
      <c r="J4593" s="45"/>
    </row>
    <row r="4594" spans="1:10" ht="16.5" x14ac:dyDescent="0.25">
      <c r="A4594" s="45" t="s">
        <v>655</v>
      </c>
      <c r="B4594" s="45" t="s">
        <v>9859</v>
      </c>
      <c r="C4594" s="45" t="s">
        <v>9860</v>
      </c>
      <c r="D4594" s="45" t="s">
        <v>634</v>
      </c>
      <c r="E4594" s="45" t="s">
        <v>9861</v>
      </c>
      <c r="F4594" s="45" t="s">
        <v>38</v>
      </c>
      <c r="G4594" s="45" t="s">
        <v>665</v>
      </c>
      <c r="H4594" s="45" t="s">
        <v>982</v>
      </c>
      <c r="I4594" s="46">
        <v>1</v>
      </c>
      <c r="J4594" s="45"/>
    </row>
    <row r="4595" spans="1:10" ht="16.5" x14ac:dyDescent="0.25">
      <c r="A4595" s="45" t="s">
        <v>655</v>
      </c>
      <c r="B4595" s="45" t="s">
        <v>9859</v>
      </c>
      <c r="C4595" s="45" t="s">
        <v>9860</v>
      </c>
      <c r="D4595" s="45" t="s">
        <v>634</v>
      </c>
      <c r="E4595" s="45" t="s">
        <v>9861</v>
      </c>
      <c r="F4595" s="45" t="s">
        <v>38</v>
      </c>
      <c r="G4595" s="45" t="s">
        <v>667</v>
      </c>
      <c r="H4595" s="45" t="s">
        <v>983</v>
      </c>
      <c r="I4595" s="46">
        <v>0</v>
      </c>
      <c r="J4595" s="45"/>
    </row>
    <row r="4596" spans="1:10" ht="16.5" x14ac:dyDescent="0.25">
      <c r="A4596" s="45" t="s">
        <v>631</v>
      </c>
      <c r="B4596" s="45" t="s">
        <v>9862</v>
      </c>
      <c r="C4596" s="45" t="s">
        <v>1533</v>
      </c>
      <c r="D4596" s="45" t="s">
        <v>634</v>
      </c>
      <c r="E4596" s="45" t="s">
        <v>9863</v>
      </c>
      <c r="F4596" s="45" t="s">
        <v>38</v>
      </c>
      <c r="G4596" s="45" t="s">
        <v>636</v>
      </c>
      <c r="H4596" s="45" t="s">
        <v>5657</v>
      </c>
      <c r="I4596" s="46">
        <v>10</v>
      </c>
      <c r="J4596" s="45"/>
    </row>
    <row r="4597" spans="1:10" ht="16.5" x14ac:dyDescent="0.25">
      <c r="A4597" s="45" t="s">
        <v>631</v>
      </c>
      <c r="B4597" s="45" t="s">
        <v>9864</v>
      </c>
      <c r="C4597" s="45" t="s">
        <v>9865</v>
      </c>
      <c r="D4597" s="45" t="s">
        <v>699</v>
      </c>
      <c r="E4597" s="45" t="s">
        <v>9866</v>
      </c>
      <c r="F4597" s="45" t="s">
        <v>50</v>
      </c>
      <c r="G4597" s="45" t="s">
        <v>683</v>
      </c>
      <c r="H4597" s="45" t="s">
        <v>701</v>
      </c>
      <c r="I4597" s="46">
        <v>0</v>
      </c>
      <c r="J4597" s="45"/>
    </row>
    <row r="4598" spans="1:10" ht="16.5" x14ac:dyDescent="0.25">
      <c r="A4598" s="45" t="s">
        <v>631</v>
      </c>
      <c r="B4598" s="45" t="s">
        <v>9864</v>
      </c>
      <c r="C4598" s="45" t="s">
        <v>9865</v>
      </c>
      <c r="D4598" s="45" t="s">
        <v>699</v>
      </c>
      <c r="E4598" s="45" t="s">
        <v>9866</v>
      </c>
      <c r="F4598" s="45" t="s">
        <v>50</v>
      </c>
      <c r="G4598" s="45" t="s">
        <v>636</v>
      </c>
      <c r="H4598" s="45" t="s">
        <v>759</v>
      </c>
      <c r="I4598" s="46">
        <v>184</v>
      </c>
      <c r="J4598" s="45"/>
    </row>
    <row r="4599" spans="1:10" ht="16.5" x14ac:dyDescent="0.25">
      <c r="A4599" s="45" t="s">
        <v>631</v>
      </c>
      <c r="B4599" s="45" t="s">
        <v>9867</v>
      </c>
      <c r="C4599" s="45" t="s">
        <v>9868</v>
      </c>
      <c r="D4599" s="45" t="s">
        <v>699</v>
      </c>
      <c r="E4599" s="45" t="s">
        <v>9869</v>
      </c>
      <c r="F4599" s="45" t="s">
        <v>9870</v>
      </c>
      <c r="G4599" s="45" t="s">
        <v>646</v>
      </c>
      <c r="H4599" s="45" t="s">
        <v>1087</v>
      </c>
      <c r="I4599" s="46">
        <v>0</v>
      </c>
      <c r="J4599" s="45"/>
    </row>
    <row r="4600" spans="1:10" ht="16.5" x14ac:dyDescent="0.25">
      <c r="A4600" s="45" t="s">
        <v>631</v>
      </c>
      <c r="B4600" s="45" t="s">
        <v>9867</v>
      </c>
      <c r="C4600" s="45" t="s">
        <v>9868</v>
      </c>
      <c r="D4600" s="45" t="s">
        <v>699</v>
      </c>
      <c r="E4600" s="45" t="s">
        <v>9869</v>
      </c>
      <c r="F4600" s="45" t="s">
        <v>9870</v>
      </c>
      <c r="G4600" s="45" t="s">
        <v>646</v>
      </c>
      <c r="H4600" s="45" t="s">
        <v>1087</v>
      </c>
      <c r="I4600" s="46">
        <v>1</v>
      </c>
      <c r="J4600" s="45"/>
    </row>
    <row r="4601" spans="1:10" ht="16.5" x14ac:dyDescent="0.25">
      <c r="A4601" s="45" t="s">
        <v>631</v>
      </c>
      <c r="B4601" s="45" t="s">
        <v>9867</v>
      </c>
      <c r="C4601" s="45" t="s">
        <v>9868</v>
      </c>
      <c r="D4601" s="45" t="s">
        <v>699</v>
      </c>
      <c r="E4601" s="45" t="s">
        <v>9869</v>
      </c>
      <c r="F4601" s="45" t="s">
        <v>9870</v>
      </c>
      <c r="G4601" s="45" t="s">
        <v>646</v>
      </c>
      <c r="H4601" s="45" t="s">
        <v>1087</v>
      </c>
      <c r="I4601" s="46">
        <v>1</v>
      </c>
      <c r="J4601" s="45"/>
    </row>
    <row r="4602" spans="1:10" ht="16.5" x14ac:dyDescent="0.25">
      <c r="A4602" s="45" t="s">
        <v>631</v>
      </c>
      <c r="B4602" s="45" t="s">
        <v>9871</v>
      </c>
      <c r="C4602" s="45" t="s">
        <v>9872</v>
      </c>
      <c r="D4602" s="45" t="s">
        <v>634</v>
      </c>
      <c r="E4602" s="45" t="s">
        <v>9873</v>
      </c>
      <c r="F4602" s="45" t="s">
        <v>38</v>
      </c>
      <c r="G4602" s="45" t="s">
        <v>738</v>
      </c>
      <c r="H4602" s="45" t="s">
        <v>807</v>
      </c>
      <c r="I4602" s="46">
        <v>54</v>
      </c>
      <c r="J4602" s="45"/>
    </row>
    <row r="4603" spans="1:10" ht="16.5" x14ac:dyDescent="0.25">
      <c r="A4603" s="45" t="s">
        <v>631</v>
      </c>
      <c r="B4603" s="45" t="s">
        <v>9874</v>
      </c>
      <c r="C4603" s="45" t="s">
        <v>9875</v>
      </c>
      <c r="D4603" s="45" t="s">
        <v>634</v>
      </c>
      <c r="E4603" s="45" t="s">
        <v>9876</v>
      </c>
      <c r="F4603" s="45" t="s">
        <v>50</v>
      </c>
      <c r="G4603" s="45" t="s">
        <v>674</v>
      </c>
      <c r="H4603" s="45" t="s">
        <v>2034</v>
      </c>
      <c r="I4603" s="46">
        <v>2</v>
      </c>
      <c r="J4603" s="45"/>
    </row>
    <row r="4604" spans="1:10" ht="16.5" x14ac:dyDescent="0.25">
      <c r="A4604" s="45" t="s">
        <v>631</v>
      </c>
      <c r="B4604" s="45" t="s">
        <v>9877</v>
      </c>
      <c r="C4604" s="45" t="s">
        <v>9878</v>
      </c>
      <c r="D4604" s="45" t="s">
        <v>699</v>
      </c>
      <c r="E4604" s="45" t="s">
        <v>9879</v>
      </c>
      <c r="F4604" s="45" t="s">
        <v>50</v>
      </c>
      <c r="G4604" s="45" t="s">
        <v>754</v>
      </c>
      <c r="H4604" s="45" t="s">
        <v>755</v>
      </c>
      <c r="I4604" s="46">
        <v>0</v>
      </c>
      <c r="J4604" s="45"/>
    </row>
    <row r="4605" spans="1:10" ht="16.5" x14ac:dyDescent="0.25">
      <c r="A4605" s="45" t="s">
        <v>631</v>
      </c>
      <c r="B4605" s="45" t="s">
        <v>9880</v>
      </c>
      <c r="C4605" s="45" t="s">
        <v>9881</v>
      </c>
      <c r="D4605" s="45" t="s">
        <v>634</v>
      </c>
      <c r="E4605" s="45" t="s">
        <v>9882</v>
      </c>
      <c r="F4605" s="45" t="s">
        <v>38</v>
      </c>
      <c r="G4605" s="45" t="s">
        <v>636</v>
      </c>
      <c r="H4605" s="45" t="s">
        <v>5891</v>
      </c>
      <c r="I4605" s="46">
        <v>18</v>
      </c>
      <c r="J4605" s="45"/>
    </row>
    <row r="4606" spans="1:10" ht="16.5" x14ac:dyDescent="0.25">
      <c r="A4606" s="45" t="s">
        <v>648</v>
      </c>
      <c r="B4606" s="45" t="s">
        <v>9883</v>
      </c>
      <c r="C4606" s="45" t="s">
        <v>9884</v>
      </c>
      <c r="D4606" s="45" t="s">
        <v>634</v>
      </c>
      <c r="E4606" s="45" t="s">
        <v>9885</v>
      </c>
      <c r="F4606" s="45" t="s">
        <v>47</v>
      </c>
      <c r="G4606" s="45" t="s">
        <v>652</v>
      </c>
      <c r="H4606" s="45" t="s">
        <v>9886</v>
      </c>
      <c r="I4606" s="46">
        <v>0</v>
      </c>
      <c r="J4606" s="45" t="s">
        <v>1011</v>
      </c>
    </row>
    <row r="4607" spans="1:10" ht="16.5" x14ac:dyDescent="0.25">
      <c r="A4607" s="45" t="s">
        <v>631</v>
      </c>
      <c r="B4607" s="45" t="s">
        <v>9887</v>
      </c>
      <c r="C4607" s="45" t="s">
        <v>9888</v>
      </c>
      <c r="D4607" s="45" t="s">
        <v>634</v>
      </c>
      <c r="E4607" s="45" t="s">
        <v>9889</v>
      </c>
      <c r="F4607" s="45" t="s">
        <v>38</v>
      </c>
      <c r="G4607" s="45" t="s">
        <v>674</v>
      </c>
      <c r="H4607" s="45" t="s">
        <v>1443</v>
      </c>
      <c r="I4607" s="46">
        <v>2</v>
      </c>
      <c r="J4607" s="45"/>
    </row>
    <row r="4608" spans="1:10" ht="16.5" x14ac:dyDescent="0.25">
      <c r="A4608" s="45" t="s">
        <v>631</v>
      </c>
      <c r="B4608" s="45" t="s">
        <v>9890</v>
      </c>
      <c r="C4608" s="45" t="s">
        <v>9891</v>
      </c>
      <c r="D4608" s="45" t="s">
        <v>634</v>
      </c>
      <c r="E4608" s="45" t="s">
        <v>4306</v>
      </c>
      <c r="F4608" s="45" t="s">
        <v>38</v>
      </c>
      <c r="G4608" s="45" t="s">
        <v>665</v>
      </c>
      <c r="H4608" s="45" t="s">
        <v>4307</v>
      </c>
      <c r="I4608" s="46">
        <v>10</v>
      </c>
      <c r="J4608" s="45"/>
    </row>
    <row r="4609" spans="1:10" ht="16.5" x14ac:dyDescent="0.25">
      <c r="A4609" s="45" t="s">
        <v>655</v>
      </c>
      <c r="B4609" s="45" t="s">
        <v>9892</v>
      </c>
      <c r="C4609" s="45" t="s">
        <v>2985</v>
      </c>
      <c r="D4609" s="45" t="s">
        <v>634</v>
      </c>
      <c r="E4609" s="45" t="s">
        <v>2986</v>
      </c>
      <c r="F4609" s="45" t="s">
        <v>473</v>
      </c>
      <c r="G4609" s="45" t="s">
        <v>659</v>
      </c>
      <c r="H4609" s="45" t="s">
        <v>1887</v>
      </c>
      <c r="I4609" s="46">
        <v>1</v>
      </c>
      <c r="J4609" s="45"/>
    </row>
    <row r="4610" spans="1:10" ht="16.5" x14ac:dyDescent="0.25">
      <c r="A4610" s="45" t="s">
        <v>655</v>
      </c>
      <c r="B4610" s="45" t="s">
        <v>9892</v>
      </c>
      <c r="C4610" s="45" t="s">
        <v>2985</v>
      </c>
      <c r="D4610" s="45" t="s">
        <v>634</v>
      </c>
      <c r="E4610" s="45" t="s">
        <v>2986</v>
      </c>
      <c r="F4610" s="45" t="s">
        <v>473</v>
      </c>
      <c r="G4610" s="45" t="s">
        <v>659</v>
      </c>
      <c r="H4610" s="45" t="s">
        <v>2988</v>
      </c>
      <c r="I4610" s="46">
        <v>0</v>
      </c>
      <c r="J4610" s="45"/>
    </row>
    <row r="4611" spans="1:10" ht="16.5" x14ac:dyDescent="0.25">
      <c r="A4611" s="45" t="s">
        <v>631</v>
      </c>
      <c r="B4611" s="45" t="s">
        <v>9893</v>
      </c>
      <c r="C4611" s="45" t="s">
        <v>9894</v>
      </c>
      <c r="D4611" s="45" t="s">
        <v>699</v>
      </c>
      <c r="E4611" s="45" t="s">
        <v>9895</v>
      </c>
      <c r="F4611" s="45" t="s">
        <v>50</v>
      </c>
      <c r="G4611" s="45" t="s">
        <v>674</v>
      </c>
      <c r="H4611" s="45" t="s">
        <v>3074</v>
      </c>
      <c r="I4611" s="46">
        <v>5</v>
      </c>
      <c r="J4611" s="45"/>
    </row>
    <row r="4612" spans="1:10" ht="16.5" x14ac:dyDescent="0.25">
      <c r="A4612" s="45" t="s">
        <v>631</v>
      </c>
      <c r="B4612" s="45" t="s">
        <v>9893</v>
      </c>
      <c r="C4612" s="45" t="s">
        <v>9894</v>
      </c>
      <c r="D4612" s="45" t="s">
        <v>634</v>
      </c>
      <c r="E4612" s="45" t="s">
        <v>9895</v>
      </c>
      <c r="F4612" s="45" t="s">
        <v>50</v>
      </c>
      <c r="G4612" s="45" t="s">
        <v>674</v>
      </c>
      <c r="H4612" s="45" t="s">
        <v>6310</v>
      </c>
      <c r="I4612" s="46">
        <v>3</v>
      </c>
      <c r="J4612" s="45"/>
    </row>
    <row r="4613" spans="1:10" ht="16.5" x14ac:dyDescent="0.25">
      <c r="A4613" s="45" t="s">
        <v>631</v>
      </c>
      <c r="B4613" s="45" t="s">
        <v>9893</v>
      </c>
      <c r="C4613" s="45" t="s">
        <v>9894</v>
      </c>
      <c r="D4613" s="45" t="s">
        <v>699</v>
      </c>
      <c r="E4613" s="45" t="s">
        <v>9895</v>
      </c>
      <c r="F4613" s="45" t="s">
        <v>50</v>
      </c>
      <c r="G4613" s="45" t="s">
        <v>674</v>
      </c>
      <c r="H4613" s="45" t="s">
        <v>940</v>
      </c>
      <c r="I4613" s="46">
        <v>0</v>
      </c>
      <c r="J4613" s="45"/>
    </row>
    <row r="4614" spans="1:10" ht="16.5" x14ac:dyDescent="0.25">
      <c r="A4614" s="45" t="s">
        <v>631</v>
      </c>
      <c r="B4614" s="45" t="s">
        <v>9893</v>
      </c>
      <c r="C4614" s="45" t="s">
        <v>9894</v>
      </c>
      <c r="D4614" s="45" t="s">
        <v>634</v>
      </c>
      <c r="E4614" s="45" t="s">
        <v>9895</v>
      </c>
      <c r="F4614" s="45" t="s">
        <v>50</v>
      </c>
      <c r="G4614" s="45" t="s">
        <v>748</v>
      </c>
      <c r="H4614" s="45" t="s">
        <v>5939</v>
      </c>
      <c r="I4614" s="46">
        <v>1</v>
      </c>
      <c r="J4614" s="45"/>
    </row>
    <row r="4615" spans="1:10" ht="16.5" x14ac:dyDescent="0.25">
      <c r="A4615" s="45" t="s">
        <v>631</v>
      </c>
      <c r="B4615" s="45" t="s">
        <v>9896</v>
      </c>
      <c r="C4615" s="45" t="s">
        <v>7510</v>
      </c>
      <c r="D4615" s="45" t="s">
        <v>634</v>
      </c>
      <c r="E4615" s="45" t="s">
        <v>9897</v>
      </c>
      <c r="F4615" s="45" t="s">
        <v>38</v>
      </c>
      <c r="G4615" s="45" t="s">
        <v>646</v>
      </c>
      <c r="H4615" s="45" t="s">
        <v>987</v>
      </c>
      <c r="I4615" s="46">
        <v>1</v>
      </c>
      <c r="J4615" s="45"/>
    </row>
    <row r="4616" spans="1:10" ht="16.5" x14ac:dyDescent="0.25">
      <c r="A4616" s="45" t="s">
        <v>631</v>
      </c>
      <c r="B4616" s="45" t="s">
        <v>9898</v>
      </c>
      <c r="C4616" s="45" t="s">
        <v>5753</v>
      </c>
      <c r="D4616" s="45" t="s">
        <v>634</v>
      </c>
      <c r="E4616" s="45" t="s">
        <v>9899</v>
      </c>
      <c r="F4616" s="45" t="s">
        <v>38</v>
      </c>
      <c r="G4616" s="45" t="s">
        <v>636</v>
      </c>
      <c r="H4616" s="45" t="s">
        <v>3512</v>
      </c>
      <c r="I4616" s="46">
        <v>1</v>
      </c>
      <c r="J4616" s="45"/>
    </row>
    <row r="4617" spans="1:10" ht="16.5" x14ac:dyDescent="0.25">
      <c r="A4617" s="45" t="s">
        <v>631</v>
      </c>
      <c r="B4617" s="45" t="s">
        <v>9900</v>
      </c>
      <c r="C4617" s="45" t="s">
        <v>9901</v>
      </c>
      <c r="D4617" s="45" t="s">
        <v>634</v>
      </c>
      <c r="E4617" s="45" t="s">
        <v>9902</v>
      </c>
      <c r="F4617" s="45" t="s">
        <v>50</v>
      </c>
      <c r="G4617" s="45" t="s">
        <v>748</v>
      </c>
      <c r="H4617" s="45" t="s">
        <v>1673</v>
      </c>
      <c r="I4617" s="46">
        <v>2</v>
      </c>
      <c r="J4617" s="45"/>
    </row>
    <row r="4618" spans="1:10" ht="16.5" x14ac:dyDescent="0.25">
      <c r="A4618" s="45" t="s">
        <v>631</v>
      </c>
      <c r="B4618" s="45" t="s">
        <v>9903</v>
      </c>
      <c r="C4618" s="45" t="s">
        <v>9904</v>
      </c>
      <c r="D4618" s="45" t="s">
        <v>634</v>
      </c>
      <c r="E4618" s="45" t="s">
        <v>2329</v>
      </c>
      <c r="F4618" s="45" t="s">
        <v>38</v>
      </c>
      <c r="G4618" s="45" t="s">
        <v>738</v>
      </c>
      <c r="H4618" s="45" t="s">
        <v>1608</v>
      </c>
      <c r="I4618" s="46">
        <v>90</v>
      </c>
      <c r="J4618" s="45"/>
    </row>
    <row r="4619" spans="1:10" ht="16.5" x14ac:dyDescent="0.25">
      <c r="A4619" s="45" t="s">
        <v>631</v>
      </c>
      <c r="B4619" s="45" t="s">
        <v>9903</v>
      </c>
      <c r="C4619" s="45" t="s">
        <v>9904</v>
      </c>
      <c r="D4619" s="45" t="s">
        <v>634</v>
      </c>
      <c r="E4619" s="45" t="s">
        <v>2329</v>
      </c>
      <c r="F4619" s="45" t="s">
        <v>38</v>
      </c>
      <c r="G4619" s="45" t="s">
        <v>738</v>
      </c>
      <c r="H4619" s="45" t="s">
        <v>1609</v>
      </c>
      <c r="I4619" s="46">
        <v>46</v>
      </c>
      <c r="J4619" s="45"/>
    </row>
    <row r="4620" spans="1:10" ht="16.5" x14ac:dyDescent="0.25">
      <c r="A4620" s="45" t="s">
        <v>631</v>
      </c>
      <c r="B4620" s="45" t="s">
        <v>9903</v>
      </c>
      <c r="C4620" s="45" t="s">
        <v>9904</v>
      </c>
      <c r="D4620" s="45" t="s">
        <v>634</v>
      </c>
      <c r="E4620" s="45" t="s">
        <v>2329</v>
      </c>
      <c r="F4620" s="45" t="s">
        <v>38</v>
      </c>
      <c r="G4620" s="45" t="s">
        <v>738</v>
      </c>
      <c r="H4620" s="45" t="s">
        <v>867</v>
      </c>
      <c r="I4620" s="46">
        <v>84</v>
      </c>
      <c r="J4620" s="45"/>
    </row>
    <row r="4621" spans="1:10" ht="16.5" x14ac:dyDescent="0.25">
      <c r="A4621" s="45" t="s">
        <v>631</v>
      </c>
      <c r="B4621" s="45" t="s">
        <v>9903</v>
      </c>
      <c r="C4621" s="45" t="s">
        <v>9904</v>
      </c>
      <c r="D4621" s="45" t="s">
        <v>634</v>
      </c>
      <c r="E4621" s="45" t="s">
        <v>2329</v>
      </c>
      <c r="F4621" s="45" t="s">
        <v>38</v>
      </c>
      <c r="G4621" s="45" t="s">
        <v>738</v>
      </c>
      <c r="H4621" s="45" t="s">
        <v>799</v>
      </c>
      <c r="I4621" s="46">
        <v>8</v>
      </c>
      <c r="J4621" s="45"/>
    </row>
    <row r="4622" spans="1:10" ht="16.5" x14ac:dyDescent="0.25">
      <c r="A4622" s="45" t="s">
        <v>631</v>
      </c>
      <c r="B4622" s="45" t="s">
        <v>9903</v>
      </c>
      <c r="C4622" s="45" t="s">
        <v>9904</v>
      </c>
      <c r="D4622" s="45" t="s">
        <v>634</v>
      </c>
      <c r="E4622" s="45" t="s">
        <v>2329</v>
      </c>
      <c r="F4622" s="45" t="s">
        <v>38</v>
      </c>
      <c r="G4622" s="45" t="s">
        <v>738</v>
      </c>
      <c r="H4622" s="45" t="s">
        <v>869</v>
      </c>
      <c r="I4622" s="46">
        <v>98</v>
      </c>
      <c r="J4622" s="45"/>
    </row>
    <row r="4623" spans="1:10" ht="16.5" x14ac:dyDescent="0.25">
      <c r="A4623" s="45" t="s">
        <v>631</v>
      </c>
      <c r="B4623" s="45" t="s">
        <v>9903</v>
      </c>
      <c r="C4623" s="45" t="s">
        <v>9904</v>
      </c>
      <c r="D4623" s="45" t="s">
        <v>634</v>
      </c>
      <c r="E4623" s="45" t="s">
        <v>2329</v>
      </c>
      <c r="F4623" s="45" t="s">
        <v>38</v>
      </c>
      <c r="G4623" s="45" t="s">
        <v>738</v>
      </c>
      <c r="H4623" s="45" t="s">
        <v>870</v>
      </c>
      <c r="I4623" s="46">
        <v>82</v>
      </c>
      <c r="J4623" s="45"/>
    </row>
    <row r="4624" spans="1:10" ht="16.5" x14ac:dyDescent="0.25">
      <c r="A4624" s="45" t="s">
        <v>631</v>
      </c>
      <c r="B4624" s="45" t="s">
        <v>9903</v>
      </c>
      <c r="C4624" s="45" t="s">
        <v>9904</v>
      </c>
      <c r="D4624" s="45" t="s">
        <v>634</v>
      </c>
      <c r="E4624" s="45" t="s">
        <v>2329</v>
      </c>
      <c r="F4624" s="45" t="s">
        <v>38</v>
      </c>
      <c r="G4624" s="45" t="s">
        <v>738</v>
      </c>
      <c r="H4624" s="45" t="s">
        <v>871</v>
      </c>
      <c r="I4624" s="46">
        <v>84</v>
      </c>
      <c r="J4624" s="45"/>
    </row>
    <row r="4625" spans="1:10" ht="16.5" x14ac:dyDescent="0.25">
      <c r="A4625" s="45" t="s">
        <v>631</v>
      </c>
      <c r="B4625" s="45" t="s">
        <v>9903</v>
      </c>
      <c r="C4625" s="45" t="s">
        <v>9904</v>
      </c>
      <c r="D4625" s="45" t="s">
        <v>634</v>
      </c>
      <c r="E4625" s="45" t="s">
        <v>2329</v>
      </c>
      <c r="F4625" s="45" t="s">
        <v>38</v>
      </c>
      <c r="G4625" s="45" t="s">
        <v>738</v>
      </c>
      <c r="H4625" s="45" t="s">
        <v>872</v>
      </c>
      <c r="I4625" s="46">
        <v>132</v>
      </c>
      <c r="J4625" s="45"/>
    </row>
    <row r="4626" spans="1:10" ht="16.5" x14ac:dyDescent="0.25">
      <c r="A4626" s="45" t="s">
        <v>631</v>
      </c>
      <c r="B4626" s="45" t="s">
        <v>9903</v>
      </c>
      <c r="C4626" s="45" t="s">
        <v>9904</v>
      </c>
      <c r="D4626" s="45" t="s">
        <v>634</v>
      </c>
      <c r="E4626" s="45" t="s">
        <v>2329</v>
      </c>
      <c r="F4626" s="45" t="s">
        <v>38</v>
      </c>
      <c r="G4626" s="45" t="s">
        <v>738</v>
      </c>
      <c r="H4626" s="45" t="s">
        <v>873</v>
      </c>
      <c r="I4626" s="46">
        <v>204</v>
      </c>
      <c r="J4626" s="45"/>
    </row>
    <row r="4627" spans="1:10" ht="16.5" x14ac:dyDescent="0.25">
      <c r="A4627" s="45" t="s">
        <v>808</v>
      </c>
      <c r="B4627" s="45" t="s">
        <v>9905</v>
      </c>
      <c r="C4627" s="45" t="s">
        <v>9906</v>
      </c>
      <c r="D4627" s="45" t="s">
        <v>699</v>
      </c>
      <c r="E4627" s="45" t="s">
        <v>9907</v>
      </c>
      <c r="F4627" s="45" t="s">
        <v>50</v>
      </c>
      <c r="G4627" s="45" t="s">
        <v>646</v>
      </c>
      <c r="H4627" s="45" t="s">
        <v>713</v>
      </c>
      <c r="I4627" s="46">
        <v>0</v>
      </c>
      <c r="J4627" s="45"/>
    </row>
    <row r="4628" spans="1:10" ht="16.5" x14ac:dyDescent="0.25">
      <c r="A4628" s="45" t="s">
        <v>808</v>
      </c>
      <c r="B4628" s="45" t="s">
        <v>9908</v>
      </c>
      <c r="C4628" s="45" t="s">
        <v>875</v>
      </c>
      <c r="D4628" s="45" t="s">
        <v>634</v>
      </c>
      <c r="E4628" s="45" t="s">
        <v>876</v>
      </c>
      <c r="F4628" s="45" t="s">
        <v>473</v>
      </c>
      <c r="G4628" s="45" t="s">
        <v>659</v>
      </c>
      <c r="H4628" s="45" t="s">
        <v>877</v>
      </c>
      <c r="I4628" s="46">
        <v>0</v>
      </c>
      <c r="J4628" s="45"/>
    </row>
    <row r="4629" spans="1:10" ht="16.5" x14ac:dyDescent="0.25">
      <c r="A4629" s="45" t="s">
        <v>631</v>
      </c>
      <c r="B4629" s="45" t="s">
        <v>9909</v>
      </c>
      <c r="C4629" s="45" t="s">
        <v>9910</v>
      </c>
      <c r="D4629" s="45" t="s">
        <v>634</v>
      </c>
      <c r="E4629" s="45" t="s">
        <v>4223</v>
      </c>
      <c r="F4629" s="45" t="s">
        <v>38</v>
      </c>
      <c r="G4629" s="45" t="s">
        <v>646</v>
      </c>
      <c r="H4629" s="45" t="s">
        <v>3498</v>
      </c>
      <c r="I4629" s="46">
        <v>0</v>
      </c>
      <c r="J4629" s="45"/>
    </row>
    <row r="4630" spans="1:10" ht="16.5" x14ac:dyDescent="0.25">
      <c r="A4630" s="45" t="s">
        <v>631</v>
      </c>
      <c r="B4630" s="45" t="s">
        <v>9909</v>
      </c>
      <c r="C4630" s="45" t="s">
        <v>9910</v>
      </c>
      <c r="D4630" s="45" t="s">
        <v>634</v>
      </c>
      <c r="E4630" s="45" t="s">
        <v>4223</v>
      </c>
      <c r="F4630" s="45" t="s">
        <v>38</v>
      </c>
      <c r="G4630" s="45" t="s">
        <v>667</v>
      </c>
      <c r="H4630" s="45" t="s">
        <v>863</v>
      </c>
      <c r="I4630" s="46">
        <v>1</v>
      </c>
      <c r="J4630" s="45"/>
    </row>
    <row r="4631" spans="1:10" ht="16.5" x14ac:dyDescent="0.25">
      <c r="A4631" s="45" t="s">
        <v>631</v>
      </c>
      <c r="B4631" s="45" t="s">
        <v>9911</v>
      </c>
      <c r="C4631" s="45" t="s">
        <v>9912</v>
      </c>
      <c r="D4631" s="45" t="s">
        <v>699</v>
      </c>
      <c r="E4631" s="45" t="s">
        <v>9913</v>
      </c>
      <c r="F4631" s="45" t="s">
        <v>473</v>
      </c>
      <c r="G4631" s="45" t="s">
        <v>754</v>
      </c>
      <c r="H4631" s="45" t="s">
        <v>755</v>
      </c>
      <c r="I4631" s="46">
        <v>0</v>
      </c>
      <c r="J4631" s="45"/>
    </row>
    <row r="4632" spans="1:10" ht="16.5" x14ac:dyDescent="0.25">
      <c r="A4632" s="45" t="s">
        <v>631</v>
      </c>
      <c r="B4632" s="45" t="s">
        <v>9914</v>
      </c>
      <c r="C4632" s="45" t="s">
        <v>1109</v>
      </c>
      <c r="D4632" s="45" t="s">
        <v>634</v>
      </c>
      <c r="E4632" s="45" t="s">
        <v>9915</v>
      </c>
      <c r="F4632" s="45" t="s">
        <v>38</v>
      </c>
      <c r="G4632" s="45" t="s">
        <v>738</v>
      </c>
      <c r="H4632" s="45" t="s">
        <v>1111</v>
      </c>
      <c r="I4632" s="46">
        <v>4</v>
      </c>
      <c r="J4632" s="45"/>
    </row>
    <row r="4633" spans="1:10" ht="16.5" x14ac:dyDescent="0.25">
      <c r="A4633" s="45" t="s">
        <v>631</v>
      </c>
      <c r="B4633" s="45" t="s">
        <v>9916</v>
      </c>
      <c r="C4633" s="45" t="s">
        <v>1429</v>
      </c>
      <c r="D4633" s="45" t="s">
        <v>634</v>
      </c>
      <c r="E4633" s="45" t="s">
        <v>9917</v>
      </c>
      <c r="F4633" s="45" t="s">
        <v>38</v>
      </c>
      <c r="G4633" s="45" t="s">
        <v>738</v>
      </c>
      <c r="H4633" s="45" t="s">
        <v>1609</v>
      </c>
      <c r="I4633" s="46">
        <v>1</v>
      </c>
      <c r="J4633" s="45"/>
    </row>
    <row r="4634" spans="1:10" ht="16.5" x14ac:dyDescent="0.25">
      <c r="A4634" s="45" t="s">
        <v>631</v>
      </c>
      <c r="B4634" s="45" t="s">
        <v>9916</v>
      </c>
      <c r="C4634" s="45" t="s">
        <v>1429</v>
      </c>
      <c r="D4634" s="45" t="s">
        <v>634</v>
      </c>
      <c r="E4634" s="45" t="s">
        <v>9917</v>
      </c>
      <c r="F4634" s="45" t="s">
        <v>38</v>
      </c>
      <c r="G4634" s="45" t="s">
        <v>738</v>
      </c>
      <c r="H4634" s="45" t="s">
        <v>1395</v>
      </c>
      <c r="I4634" s="46">
        <v>1</v>
      </c>
      <c r="J4634" s="45"/>
    </row>
    <row r="4635" spans="1:10" ht="16.5" x14ac:dyDescent="0.25">
      <c r="A4635" s="45" t="s">
        <v>631</v>
      </c>
      <c r="B4635" s="45" t="s">
        <v>9918</v>
      </c>
      <c r="C4635" s="45" t="s">
        <v>9919</v>
      </c>
      <c r="D4635" s="45" t="s">
        <v>634</v>
      </c>
      <c r="E4635" s="45" t="s">
        <v>9920</v>
      </c>
      <c r="F4635" s="45" t="s">
        <v>50</v>
      </c>
      <c r="G4635" s="45" t="s">
        <v>1057</v>
      </c>
      <c r="H4635" s="45" t="s">
        <v>1058</v>
      </c>
      <c r="I4635" s="46">
        <v>0</v>
      </c>
      <c r="J4635" s="45"/>
    </row>
    <row r="4636" spans="1:10" ht="16.5" x14ac:dyDescent="0.25">
      <c r="A4636" s="45" t="s">
        <v>631</v>
      </c>
      <c r="B4636" s="45" t="s">
        <v>9921</v>
      </c>
      <c r="C4636" s="45" t="s">
        <v>9922</v>
      </c>
      <c r="D4636" s="45" t="s">
        <v>634</v>
      </c>
      <c r="E4636" s="45" t="s">
        <v>9923</v>
      </c>
      <c r="F4636" s="45" t="s">
        <v>473</v>
      </c>
      <c r="G4636" s="45" t="s">
        <v>636</v>
      </c>
      <c r="H4636" s="45" t="s">
        <v>1968</v>
      </c>
      <c r="I4636" s="46">
        <v>2</v>
      </c>
      <c r="J4636" s="45"/>
    </row>
    <row r="4637" spans="1:10" ht="16.5" x14ac:dyDescent="0.25">
      <c r="A4637" s="45" t="s">
        <v>648</v>
      </c>
      <c r="B4637" s="45" t="s">
        <v>9924</v>
      </c>
      <c r="C4637" s="45" t="s">
        <v>9925</v>
      </c>
      <c r="D4637" s="45" t="s">
        <v>699</v>
      </c>
      <c r="E4637" s="45" t="s">
        <v>9926</v>
      </c>
      <c r="F4637" s="45" t="s">
        <v>42</v>
      </c>
      <c r="G4637" s="45" t="s">
        <v>683</v>
      </c>
      <c r="H4637" s="45" t="s">
        <v>2979</v>
      </c>
      <c r="I4637" s="46">
        <v>12</v>
      </c>
      <c r="J4637" s="45" t="s">
        <v>9927</v>
      </c>
    </row>
    <row r="4638" spans="1:10" ht="16.5" x14ac:dyDescent="0.25">
      <c r="A4638" s="45" t="s">
        <v>631</v>
      </c>
      <c r="B4638" s="45" t="s">
        <v>9928</v>
      </c>
      <c r="C4638" s="45" t="s">
        <v>9929</v>
      </c>
      <c r="D4638" s="45" t="s">
        <v>634</v>
      </c>
      <c r="E4638" s="45" t="s">
        <v>9930</v>
      </c>
      <c r="F4638" s="45" t="s">
        <v>38</v>
      </c>
      <c r="G4638" s="45" t="s">
        <v>636</v>
      </c>
      <c r="H4638" s="45" t="s">
        <v>1095</v>
      </c>
      <c r="I4638" s="46">
        <v>1</v>
      </c>
      <c r="J4638" s="45"/>
    </row>
    <row r="4639" spans="1:10" ht="16.5" x14ac:dyDescent="0.25">
      <c r="A4639" s="45" t="s">
        <v>631</v>
      </c>
      <c r="B4639" s="45" t="s">
        <v>9931</v>
      </c>
      <c r="C4639" s="45" t="s">
        <v>9932</v>
      </c>
      <c r="D4639" s="45" t="s">
        <v>634</v>
      </c>
      <c r="E4639" s="45" t="s">
        <v>9933</v>
      </c>
      <c r="F4639" s="45" t="s">
        <v>50</v>
      </c>
      <c r="G4639" s="45" t="s">
        <v>674</v>
      </c>
      <c r="H4639" s="45" t="s">
        <v>1031</v>
      </c>
      <c r="I4639" s="46">
        <v>0</v>
      </c>
      <c r="J4639" s="45"/>
    </row>
    <row r="4640" spans="1:10" ht="16.5" x14ac:dyDescent="0.25">
      <c r="A4640" s="45" t="s">
        <v>631</v>
      </c>
      <c r="B4640" s="45" t="s">
        <v>9934</v>
      </c>
      <c r="C4640" s="45" t="s">
        <v>7909</v>
      </c>
      <c r="D4640" s="45" t="s">
        <v>634</v>
      </c>
      <c r="E4640" s="45" t="s">
        <v>9935</v>
      </c>
      <c r="F4640" s="45" t="s">
        <v>38</v>
      </c>
      <c r="G4640" s="45" t="s">
        <v>636</v>
      </c>
      <c r="H4640" s="45" t="s">
        <v>696</v>
      </c>
      <c r="I4640" s="46">
        <v>30</v>
      </c>
      <c r="J4640" s="45"/>
    </row>
    <row r="4641" spans="1:10" ht="16.5" x14ac:dyDescent="0.25">
      <c r="A4641" s="45" t="s">
        <v>631</v>
      </c>
      <c r="B4641" s="45" t="s">
        <v>9936</v>
      </c>
      <c r="C4641" s="45" t="s">
        <v>4393</v>
      </c>
      <c r="D4641" s="45" t="s">
        <v>634</v>
      </c>
      <c r="E4641" s="45" t="s">
        <v>9937</v>
      </c>
      <c r="F4641" s="45" t="s">
        <v>38</v>
      </c>
      <c r="G4641" s="45" t="s">
        <v>646</v>
      </c>
      <c r="H4641" s="45" t="s">
        <v>1231</v>
      </c>
      <c r="I4641" s="46">
        <v>1</v>
      </c>
      <c r="J4641" s="45"/>
    </row>
    <row r="4642" spans="1:10" ht="16.5" x14ac:dyDescent="0.25">
      <c r="A4642" s="45" t="s">
        <v>631</v>
      </c>
      <c r="B4642" s="45" t="s">
        <v>9938</v>
      </c>
      <c r="C4642" s="45" t="s">
        <v>9939</v>
      </c>
      <c r="D4642" s="45" t="s">
        <v>634</v>
      </c>
      <c r="E4642" s="45" t="s">
        <v>9940</v>
      </c>
      <c r="F4642" s="45" t="s">
        <v>473</v>
      </c>
      <c r="G4642" s="45" t="s">
        <v>636</v>
      </c>
      <c r="H4642" s="45" t="s">
        <v>3391</v>
      </c>
      <c r="I4642" s="46">
        <v>1</v>
      </c>
      <c r="J4642" s="45"/>
    </row>
    <row r="4643" spans="1:10" ht="16.5" x14ac:dyDescent="0.25">
      <c r="A4643" s="45" t="s">
        <v>631</v>
      </c>
      <c r="B4643" s="45" t="s">
        <v>9941</v>
      </c>
      <c r="C4643" s="45" t="s">
        <v>9942</v>
      </c>
      <c r="D4643" s="45" t="s">
        <v>634</v>
      </c>
      <c r="E4643" s="45" t="s">
        <v>9943</v>
      </c>
      <c r="F4643" s="45" t="s">
        <v>38</v>
      </c>
      <c r="G4643" s="45" t="s">
        <v>636</v>
      </c>
      <c r="H4643" s="45" t="s">
        <v>1199</v>
      </c>
      <c r="I4643" s="46">
        <v>0</v>
      </c>
      <c r="J4643" s="45"/>
    </row>
    <row r="4644" spans="1:10" ht="16.5" x14ac:dyDescent="0.25">
      <c r="A4644" s="45" t="s">
        <v>631</v>
      </c>
      <c r="B4644" s="45" t="s">
        <v>9944</v>
      </c>
      <c r="C4644" s="45" t="s">
        <v>9945</v>
      </c>
      <c r="D4644" s="45" t="s">
        <v>634</v>
      </c>
      <c r="E4644" s="45" t="s">
        <v>9946</v>
      </c>
      <c r="F4644" s="45" t="s">
        <v>50</v>
      </c>
      <c r="G4644" s="45" t="s">
        <v>674</v>
      </c>
      <c r="H4644" s="45" t="s">
        <v>2706</v>
      </c>
      <c r="I4644" s="46">
        <v>6</v>
      </c>
      <c r="J4644" s="45"/>
    </row>
    <row r="4645" spans="1:10" ht="16.5" x14ac:dyDescent="0.25">
      <c r="A4645" s="45" t="s">
        <v>631</v>
      </c>
      <c r="B4645" s="45" t="s">
        <v>9947</v>
      </c>
      <c r="C4645" s="45" t="s">
        <v>9948</v>
      </c>
      <c r="D4645" s="45" t="s">
        <v>634</v>
      </c>
      <c r="E4645" s="45" t="s">
        <v>9949</v>
      </c>
      <c r="F4645" s="45" t="s">
        <v>38</v>
      </c>
      <c r="G4645" s="45" t="s">
        <v>674</v>
      </c>
      <c r="H4645" s="45" t="s">
        <v>1216</v>
      </c>
      <c r="I4645" s="46">
        <v>1</v>
      </c>
      <c r="J4645" s="45"/>
    </row>
    <row r="4646" spans="1:10" ht="16.5" x14ac:dyDescent="0.25">
      <c r="A4646" s="45" t="s">
        <v>631</v>
      </c>
      <c r="B4646" s="45" t="s">
        <v>9950</v>
      </c>
      <c r="C4646" s="45" t="s">
        <v>8399</v>
      </c>
      <c r="D4646" s="45" t="s">
        <v>634</v>
      </c>
      <c r="E4646" s="45" t="s">
        <v>2043</v>
      </c>
      <c r="F4646" s="45" t="s">
        <v>473</v>
      </c>
      <c r="G4646" s="45" t="s">
        <v>667</v>
      </c>
      <c r="H4646" s="45" t="s">
        <v>1016</v>
      </c>
      <c r="I4646" s="46">
        <v>2</v>
      </c>
      <c r="J4646" s="45"/>
    </row>
    <row r="4647" spans="1:10" ht="16.5" x14ac:dyDescent="0.25">
      <c r="A4647" s="45" t="s">
        <v>631</v>
      </c>
      <c r="B4647" s="45" t="s">
        <v>9951</v>
      </c>
      <c r="C4647" s="45" t="s">
        <v>633</v>
      </c>
      <c r="D4647" s="45" t="s">
        <v>634</v>
      </c>
      <c r="E4647" s="45" t="s">
        <v>9952</v>
      </c>
      <c r="F4647" s="45" t="s">
        <v>38</v>
      </c>
      <c r="G4647" s="45" t="s">
        <v>636</v>
      </c>
      <c r="H4647" s="45" t="s">
        <v>2894</v>
      </c>
      <c r="I4647" s="46">
        <v>1</v>
      </c>
      <c r="J4647" s="45"/>
    </row>
    <row r="4648" spans="1:10" ht="16.5" x14ac:dyDescent="0.25">
      <c r="A4648" s="45" t="s">
        <v>631</v>
      </c>
      <c r="B4648" s="45" t="s">
        <v>9953</v>
      </c>
      <c r="C4648" s="45" t="s">
        <v>9954</v>
      </c>
      <c r="D4648" s="45" t="s">
        <v>699</v>
      </c>
      <c r="E4648" s="45" t="s">
        <v>9955</v>
      </c>
      <c r="F4648" s="45" t="s">
        <v>104</v>
      </c>
      <c r="G4648" s="45" t="s">
        <v>683</v>
      </c>
      <c r="H4648" s="45" t="s">
        <v>701</v>
      </c>
      <c r="I4648" s="46">
        <v>0</v>
      </c>
      <c r="J4648" s="45"/>
    </row>
    <row r="4649" spans="1:10" ht="16.5" x14ac:dyDescent="0.25">
      <c r="A4649" s="45" t="s">
        <v>631</v>
      </c>
      <c r="B4649" s="45" t="s">
        <v>9953</v>
      </c>
      <c r="C4649" s="45" t="s">
        <v>9954</v>
      </c>
      <c r="D4649" s="45" t="s">
        <v>699</v>
      </c>
      <c r="E4649" s="45" t="s">
        <v>9955</v>
      </c>
      <c r="F4649" s="45" t="s">
        <v>104</v>
      </c>
      <c r="G4649" s="45" t="s">
        <v>754</v>
      </c>
      <c r="H4649" s="45" t="s">
        <v>755</v>
      </c>
      <c r="I4649" s="46">
        <v>0</v>
      </c>
      <c r="J4649" s="45"/>
    </row>
    <row r="4650" spans="1:10" ht="16.5" x14ac:dyDescent="0.25">
      <c r="A4650" s="45" t="s">
        <v>631</v>
      </c>
      <c r="B4650" s="45" t="s">
        <v>9956</v>
      </c>
      <c r="C4650" s="45" t="s">
        <v>9957</v>
      </c>
      <c r="D4650" s="45" t="s">
        <v>634</v>
      </c>
      <c r="E4650" s="45" t="s">
        <v>9958</v>
      </c>
      <c r="F4650" s="45" t="s">
        <v>38</v>
      </c>
      <c r="G4650" s="45" t="s">
        <v>636</v>
      </c>
      <c r="H4650" s="45" t="s">
        <v>5096</v>
      </c>
      <c r="I4650" s="46">
        <v>4</v>
      </c>
      <c r="J4650" s="45"/>
    </row>
    <row r="4651" spans="1:10" ht="16.5" x14ac:dyDescent="0.25">
      <c r="A4651" s="45" t="s">
        <v>631</v>
      </c>
      <c r="B4651" s="45" t="s">
        <v>9959</v>
      </c>
      <c r="C4651" s="45" t="s">
        <v>9960</v>
      </c>
      <c r="D4651" s="45" t="s">
        <v>634</v>
      </c>
      <c r="E4651" s="45" t="s">
        <v>9961</v>
      </c>
      <c r="F4651" s="45" t="s">
        <v>38</v>
      </c>
      <c r="G4651" s="45" t="s">
        <v>636</v>
      </c>
      <c r="H4651" s="45" t="s">
        <v>5096</v>
      </c>
      <c r="I4651" s="46">
        <v>4</v>
      </c>
      <c r="J4651" s="45"/>
    </row>
    <row r="4652" spans="1:10" ht="16.5" x14ac:dyDescent="0.25">
      <c r="A4652" s="45" t="s">
        <v>631</v>
      </c>
      <c r="B4652" s="45" t="s">
        <v>9962</v>
      </c>
      <c r="C4652" s="45" t="s">
        <v>9963</v>
      </c>
      <c r="D4652" s="45" t="s">
        <v>634</v>
      </c>
      <c r="E4652" s="45" t="s">
        <v>2346</v>
      </c>
      <c r="F4652" s="45" t="s">
        <v>38</v>
      </c>
      <c r="G4652" s="45" t="s">
        <v>646</v>
      </c>
      <c r="H4652" s="45" t="s">
        <v>2347</v>
      </c>
      <c r="I4652" s="46">
        <v>12</v>
      </c>
      <c r="J4652" s="45"/>
    </row>
    <row r="4653" spans="1:10" ht="16.5" x14ac:dyDescent="0.25">
      <c r="A4653" s="45" t="s">
        <v>631</v>
      </c>
      <c r="B4653" s="45" t="s">
        <v>9962</v>
      </c>
      <c r="C4653" s="45" t="s">
        <v>9963</v>
      </c>
      <c r="D4653" s="45" t="s">
        <v>634</v>
      </c>
      <c r="E4653" s="45" t="s">
        <v>2346</v>
      </c>
      <c r="F4653" s="45" t="s">
        <v>38</v>
      </c>
      <c r="G4653" s="45" t="s">
        <v>665</v>
      </c>
      <c r="H4653" s="45" t="s">
        <v>2348</v>
      </c>
      <c r="I4653" s="46">
        <v>26</v>
      </c>
      <c r="J4653" s="45"/>
    </row>
    <row r="4654" spans="1:10" ht="16.5" x14ac:dyDescent="0.25">
      <c r="A4654" s="45" t="s">
        <v>631</v>
      </c>
      <c r="B4654" s="45" t="s">
        <v>9964</v>
      </c>
      <c r="C4654" s="45" t="s">
        <v>9965</v>
      </c>
      <c r="D4654" s="45" t="s">
        <v>634</v>
      </c>
      <c r="E4654" s="45" t="s">
        <v>9966</v>
      </c>
      <c r="F4654" s="45" t="s">
        <v>473</v>
      </c>
      <c r="G4654" s="45" t="s">
        <v>636</v>
      </c>
      <c r="H4654" s="45" t="s">
        <v>4476</v>
      </c>
      <c r="I4654" s="46">
        <v>0</v>
      </c>
      <c r="J4654" s="45"/>
    </row>
    <row r="4655" spans="1:10" ht="16.5" x14ac:dyDescent="0.25">
      <c r="A4655" s="45" t="s">
        <v>655</v>
      </c>
      <c r="B4655" s="45" t="s">
        <v>9967</v>
      </c>
      <c r="C4655" s="45" t="s">
        <v>9968</v>
      </c>
      <c r="D4655" s="45" t="s">
        <v>634</v>
      </c>
      <c r="E4655" s="45" t="s">
        <v>9969</v>
      </c>
      <c r="F4655" s="45" t="s">
        <v>38</v>
      </c>
      <c r="G4655" s="45" t="s">
        <v>646</v>
      </c>
      <c r="H4655" s="45" t="s">
        <v>981</v>
      </c>
      <c r="I4655" s="46">
        <v>0</v>
      </c>
      <c r="J4655" s="45"/>
    </row>
    <row r="4656" spans="1:10" ht="16.5" x14ac:dyDescent="0.25">
      <c r="A4656" s="45" t="s">
        <v>655</v>
      </c>
      <c r="B4656" s="45" t="s">
        <v>9967</v>
      </c>
      <c r="C4656" s="45" t="s">
        <v>9968</v>
      </c>
      <c r="D4656" s="45" t="s">
        <v>634</v>
      </c>
      <c r="E4656" s="45" t="s">
        <v>9969</v>
      </c>
      <c r="F4656" s="45" t="s">
        <v>38</v>
      </c>
      <c r="G4656" s="45" t="s">
        <v>667</v>
      </c>
      <c r="H4656" s="45" t="s">
        <v>983</v>
      </c>
      <c r="I4656" s="46">
        <v>0</v>
      </c>
      <c r="J4656" s="45"/>
    </row>
    <row r="4657" spans="1:10" ht="16.5" x14ac:dyDescent="0.25">
      <c r="A4657" s="45" t="s">
        <v>631</v>
      </c>
      <c r="B4657" s="45" t="s">
        <v>9970</v>
      </c>
      <c r="C4657" s="45" t="s">
        <v>9971</v>
      </c>
      <c r="D4657" s="45" t="s">
        <v>634</v>
      </c>
      <c r="E4657" s="45" t="s">
        <v>9972</v>
      </c>
      <c r="F4657" s="45" t="s">
        <v>38</v>
      </c>
      <c r="G4657" s="45" t="s">
        <v>636</v>
      </c>
      <c r="H4657" s="45" t="s">
        <v>717</v>
      </c>
      <c r="I4657" s="46">
        <v>1</v>
      </c>
      <c r="J4657" s="45"/>
    </row>
    <row r="4658" spans="1:10" ht="16.5" x14ac:dyDescent="0.25">
      <c r="A4658" s="45" t="s">
        <v>631</v>
      </c>
      <c r="B4658" s="45" t="s">
        <v>9970</v>
      </c>
      <c r="C4658" s="45" t="s">
        <v>9971</v>
      </c>
      <c r="D4658" s="45" t="s">
        <v>634</v>
      </c>
      <c r="E4658" s="45" t="s">
        <v>9972</v>
      </c>
      <c r="F4658" s="45" t="s">
        <v>38</v>
      </c>
      <c r="G4658" s="45" t="s">
        <v>636</v>
      </c>
      <c r="H4658" s="45" t="s">
        <v>718</v>
      </c>
      <c r="I4658" s="46">
        <v>0</v>
      </c>
      <c r="J4658" s="45"/>
    </row>
    <row r="4659" spans="1:10" ht="16.5" x14ac:dyDescent="0.25">
      <c r="A4659" s="45" t="s">
        <v>648</v>
      </c>
      <c r="B4659" s="45" t="s">
        <v>9973</v>
      </c>
      <c r="C4659" s="45" t="s">
        <v>9974</v>
      </c>
      <c r="D4659" s="45" t="s">
        <v>634</v>
      </c>
      <c r="E4659" s="45" t="s">
        <v>9975</v>
      </c>
      <c r="F4659" s="45" t="s">
        <v>50</v>
      </c>
      <c r="G4659" s="45" t="s">
        <v>636</v>
      </c>
      <c r="H4659" s="45" t="s">
        <v>9976</v>
      </c>
      <c r="I4659" s="46">
        <v>0</v>
      </c>
      <c r="J4659" s="45" t="s">
        <v>2215</v>
      </c>
    </row>
    <row r="4660" spans="1:10" ht="16.5" x14ac:dyDescent="0.25">
      <c r="A4660" s="45" t="s">
        <v>631</v>
      </c>
      <c r="B4660" s="45" t="s">
        <v>9977</v>
      </c>
      <c r="C4660" s="45" t="s">
        <v>3165</v>
      </c>
      <c r="D4660" s="45" t="s">
        <v>634</v>
      </c>
      <c r="E4660" s="45" t="s">
        <v>9978</v>
      </c>
      <c r="F4660" s="45" t="s">
        <v>473</v>
      </c>
      <c r="G4660" s="45" t="s">
        <v>636</v>
      </c>
      <c r="H4660" s="45" t="s">
        <v>1968</v>
      </c>
      <c r="I4660" s="46">
        <v>0</v>
      </c>
      <c r="J4660" s="45"/>
    </row>
    <row r="4661" spans="1:10" ht="16.5" x14ac:dyDescent="0.25">
      <c r="A4661" s="45" t="s">
        <v>631</v>
      </c>
      <c r="B4661" s="45" t="s">
        <v>9979</v>
      </c>
      <c r="C4661" s="45" t="s">
        <v>9980</v>
      </c>
      <c r="D4661" s="45" t="s">
        <v>699</v>
      </c>
      <c r="E4661" s="45" t="s">
        <v>9981</v>
      </c>
      <c r="F4661" s="45" t="s">
        <v>93</v>
      </c>
      <c r="G4661" s="45" t="s">
        <v>646</v>
      </c>
      <c r="H4661" s="45" t="s">
        <v>713</v>
      </c>
      <c r="I4661" s="46">
        <v>18</v>
      </c>
      <c r="J4661" s="45"/>
    </row>
    <row r="4662" spans="1:10" ht="16.5" x14ac:dyDescent="0.25">
      <c r="A4662" s="45" t="s">
        <v>631</v>
      </c>
      <c r="B4662" s="45" t="s">
        <v>9982</v>
      </c>
      <c r="C4662" s="45" t="s">
        <v>9983</v>
      </c>
      <c r="D4662" s="45" t="s">
        <v>699</v>
      </c>
      <c r="E4662" s="45" t="s">
        <v>2686</v>
      </c>
      <c r="F4662" s="45" t="s">
        <v>2000</v>
      </c>
      <c r="G4662" s="45" t="s">
        <v>646</v>
      </c>
      <c r="H4662" s="45" t="s">
        <v>713</v>
      </c>
      <c r="I4662" s="46">
        <v>0</v>
      </c>
      <c r="J4662" s="45"/>
    </row>
    <row r="4663" spans="1:10" ht="16.5" x14ac:dyDescent="0.25">
      <c r="A4663" s="45" t="s">
        <v>631</v>
      </c>
      <c r="B4663" s="45" t="s">
        <v>9984</v>
      </c>
      <c r="C4663" s="45" t="s">
        <v>9985</v>
      </c>
      <c r="D4663" s="45" t="s">
        <v>699</v>
      </c>
      <c r="E4663" s="45" t="s">
        <v>9986</v>
      </c>
      <c r="F4663" s="45" t="s">
        <v>38</v>
      </c>
      <c r="G4663" s="45" t="s">
        <v>646</v>
      </c>
      <c r="H4663" s="45" t="s">
        <v>812</v>
      </c>
      <c r="I4663" s="46">
        <v>30</v>
      </c>
      <c r="J4663" s="45"/>
    </row>
    <row r="4664" spans="1:10" ht="16.5" x14ac:dyDescent="0.25">
      <c r="A4664" s="45" t="s">
        <v>808</v>
      </c>
      <c r="B4664" s="45" t="s">
        <v>9987</v>
      </c>
      <c r="C4664" s="45" t="s">
        <v>963</v>
      </c>
      <c r="D4664" s="45" t="s">
        <v>699</v>
      </c>
      <c r="E4664" s="45" t="s">
        <v>9988</v>
      </c>
      <c r="F4664" s="45" t="s">
        <v>38</v>
      </c>
      <c r="G4664" s="45" t="s">
        <v>646</v>
      </c>
      <c r="H4664" s="45" t="s">
        <v>812</v>
      </c>
      <c r="I4664" s="46">
        <v>3</v>
      </c>
      <c r="J4664" s="45"/>
    </row>
    <row r="4665" spans="1:10" ht="16.5" x14ac:dyDescent="0.25">
      <c r="A4665" s="45" t="s">
        <v>858</v>
      </c>
      <c r="B4665" s="45" t="s">
        <v>9989</v>
      </c>
      <c r="C4665" s="45" t="s">
        <v>9990</v>
      </c>
      <c r="D4665" s="45" t="s">
        <v>634</v>
      </c>
      <c r="E4665" s="45" t="s">
        <v>9991</v>
      </c>
      <c r="F4665" s="45" t="s">
        <v>50</v>
      </c>
      <c r="G4665" s="45" t="s">
        <v>855</v>
      </c>
      <c r="H4665" s="45" t="s">
        <v>1459</v>
      </c>
      <c r="I4665" s="46">
        <v>0</v>
      </c>
      <c r="J4665" s="45"/>
    </row>
    <row r="4666" spans="1:10" ht="16.5" x14ac:dyDescent="0.25">
      <c r="A4666" s="45" t="s">
        <v>858</v>
      </c>
      <c r="B4666" s="45" t="s">
        <v>9989</v>
      </c>
      <c r="C4666" s="45" t="s">
        <v>9990</v>
      </c>
      <c r="D4666" s="45" t="s">
        <v>634</v>
      </c>
      <c r="E4666" s="45" t="s">
        <v>9991</v>
      </c>
      <c r="F4666" s="45" t="s">
        <v>50</v>
      </c>
      <c r="G4666" s="45" t="s">
        <v>674</v>
      </c>
      <c r="H4666" s="45" t="s">
        <v>2210</v>
      </c>
      <c r="I4666" s="46">
        <v>0</v>
      </c>
      <c r="J4666" s="45"/>
    </row>
    <row r="4667" spans="1:10" ht="16.5" x14ac:dyDescent="0.25">
      <c r="A4667" s="45" t="s">
        <v>631</v>
      </c>
      <c r="B4667" s="45" t="s">
        <v>9992</v>
      </c>
      <c r="C4667" s="45" t="s">
        <v>1222</v>
      </c>
      <c r="D4667" s="45" t="s">
        <v>634</v>
      </c>
      <c r="E4667" s="45" t="s">
        <v>9993</v>
      </c>
      <c r="F4667" s="45" t="s">
        <v>38</v>
      </c>
      <c r="G4667" s="45" t="s">
        <v>667</v>
      </c>
      <c r="H4667" s="45" t="s">
        <v>668</v>
      </c>
      <c r="I4667" s="46">
        <v>2</v>
      </c>
      <c r="J4667" s="45"/>
    </row>
    <row r="4668" spans="1:10" ht="16.5" x14ac:dyDescent="0.25">
      <c r="A4668" s="45" t="s">
        <v>631</v>
      </c>
      <c r="B4668" s="45" t="s">
        <v>9994</v>
      </c>
      <c r="C4668" s="45" t="s">
        <v>9995</v>
      </c>
      <c r="D4668" s="45" t="s">
        <v>634</v>
      </c>
      <c r="E4668" s="45" t="s">
        <v>9996</v>
      </c>
      <c r="F4668" s="45" t="s">
        <v>38</v>
      </c>
      <c r="G4668" s="45" t="s">
        <v>636</v>
      </c>
      <c r="H4668" s="45" t="s">
        <v>5301</v>
      </c>
      <c r="I4668" s="46">
        <v>2</v>
      </c>
      <c r="J4668" s="45"/>
    </row>
    <row r="4669" spans="1:10" ht="16.5" x14ac:dyDescent="0.25">
      <c r="A4669" s="45" t="s">
        <v>631</v>
      </c>
      <c r="B4669" s="45" t="s">
        <v>9997</v>
      </c>
      <c r="C4669" s="45" t="s">
        <v>9998</v>
      </c>
      <c r="D4669" s="45" t="s">
        <v>634</v>
      </c>
      <c r="E4669" s="45" t="s">
        <v>9999</v>
      </c>
      <c r="F4669" s="45" t="s">
        <v>50</v>
      </c>
      <c r="G4669" s="45" t="s">
        <v>674</v>
      </c>
      <c r="H4669" s="45" t="s">
        <v>10000</v>
      </c>
      <c r="I4669" s="46">
        <v>1</v>
      </c>
      <c r="J4669" s="45"/>
    </row>
    <row r="4670" spans="1:10" ht="16.5" x14ac:dyDescent="0.25">
      <c r="A4670" s="45" t="s">
        <v>631</v>
      </c>
      <c r="B4670" s="45" t="s">
        <v>10001</v>
      </c>
      <c r="C4670" s="45" t="s">
        <v>8522</v>
      </c>
      <c r="D4670" s="45" t="s">
        <v>634</v>
      </c>
      <c r="E4670" s="45" t="s">
        <v>10002</v>
      </c>
      <c r="F4670" s="45" t="s">
        <v>38</v>
      </c>
      <c r="G4670" s="45" t="s">
        <v>683</v>
      </c>
      <c r="H4670" s="45" t="s">
        <v>1078</v>
      </c>
      <c r="I4670" s="46">
        <v>2</v>
      </c>
      <c r="J4670" s="45"/>
    </row>
    <row r="4671" spans="1:10" ht="16.5" x14ac:dyDescent="0.25">
      <c r="A4671" s="45" t="s">
        <v>631</v>
      </c>
      <c r="B4671" s="45" t="s">
        <v>10001</v>
      </c>
      <c r="C4671" s="45" t="s">
        <v>8522</v>
      </c>
      <c r="D4671" s="45" t="s">
        <v>634</v>
      </c>
      <c r="E4671" s="45" t="s">
        <v>10002</v>
      </c>
      <c r="F4671" s="45" t="s">
        <v>38</v>
      </c>
      <c r="G4671" s="45" t="s">
        <v>636</v>
      </c>
      <c r="H4671" s="45" t="s">
        <v>718</v>
      </c>
      <c r="I4671" s="46">
        <v>0</v>
      </c>
      <c r="J4671" s="45"/>
    </row>
    <row r="4672" spans="1:10" ht="16.5" x14ac:dyDescent="0.25">
      <c r="A4672" s="45" t="s">
        <v>631</v>
      </c>
      <c r="B4672" s="45" t="s">
        <v>10003</v>
      </c>
      <c r="C4672" s="45" t="s">
        <v>10004</v>
      </c>
      <c r="D4672" s="45" t="s">
        <v>634</v>
      </c>
      <c r="E4672" s="45" t="s">
        <v>10005</v>
      </c>
      <c r="F4672" s="45" t="s">
        <v>50</v>
      </c>
      <c r="G4672" s="45" t="s">
        <v>683</v>
      </c>
      <c r="H4672" s="45" t="s">
        <v>684</v>
      </c>
      <c r="I4672" s="46">
        <v>2</v>
      </c>
      <c r="J4672" s="45"/>
    </row>
    <row r="4673" spans="1:10" ht="16.5" x14ac:dyDescent="0.25">
      <c r="A4673" s="45" t="s">
        <v>631</v>
      </c>
      <c r="B4673" s="45" t="s">
        <v>10006</v>
      </c>
      <c r="C4673" s="45" t="s">
        <v>10007</v>
      </c>
      <c r="D4673" s="45" t="s">
        <v>699</v>
      </c>
      <c r="E4673" s="45" t="s">
        <v>10008</v>
      </c>
      <c r="F4673" s="45" t="s">
        <v>50</v>
      </c>
      <c r="G4673" s="45" t="s">
        <v>754</v>
      </c>
      <c r="H4673" s="45" t="s">
        <v>755</v>
      </c>
      <c r="I4673" s="46">
        <v>0</v>
      </c>
      <c r="J4673" s="45"/>
    </row>
    <row r="4674" spans="1:10" ht="16.5" x14ac:dyDescent="0.25">
      <c r="A4674" s="45" t="s">
        <v>631</v>
      </c>
      <c r="B4674" s="45" t="s">
        <v>10009</v>
      </c>
      <c r="C4674" s="45" t="s">
        <v>10010</v>
      </c>
      <c r="D4674" s="45" t="s">
        <v>699</v>
      </c>
      <c r="E4674" s="45" t="s">
        <v>10011</v>
      </c>
      <c r="F4674" s="45" t="s">
        <v>50</v>
      </c>
      <c r="G4674" s="45" t="s">
        <v>683</v>
      </c>
      <c r="H4674" s="45" t="s">
        <v>701</v>
      </c>
      <c r="I4674" s="46">
        <v>0</v>
      </c>
      <c r="J4674" s="45"/>
    </row>
    <row r="4675" spans="1:10" ht="16.5" x14ac:dyDescent="0.25">
      <c r="A4675" s="45" t="s">
        <v>631</v>
      </c>
      <c r="B4675" s="45" t="s">
        <v>10012</v>
      </c>
      <c r="C4675" s="45" t="s">
        <v>10013</v>
      </c>
      <c r="D4675" s="45" t="s">
        <v>634</v>
      </c>
      <c r="E4675" s="45" t="s">
        <v>10014</v>
      </c>
      <c r="F4675" s="45" t="s">
        <v>38</v>
      </c>
      <c r="G4675" s="45" t="s">
        <v>636</v>
      </c>
      <c r="H4675" s="45" t="s">
        <v>1271</v>
      </c>
      <c r="I4675" s="46">
        <v>5</v>
      </c>
      <c r="J4675" s="45"/>
    </row>
    <row r="4676" spans="1:10" ht="16.5" x14ac:dyDescent="0.25">
      <c r="A4676" s="45" t="s">
        <v>631</v>
      </c>
      <c r="B4676" s="45" t="s">
        <v>10015</v>
      </c>
      <c r="C4676" s="45" t="s">
        <v>10016</v>
      </c>
      <c r="D4676" s="45" t="s">
        <v>634</v>
      </c>
      <c r="E4676" s="45" t="s">
        <v>10017</v>
      </c>
      <c r="F4676" s="45" t="s">
        <v>38</v>
      </c>
      <c r="G4676" s="45" t="s">
        <v>738</v>
      </c>
      <c r="H4676" s="45" t="s">
        <v>4834</v>
      </c>
      <c r="I4676" s="46">
        <v>26</v>
      </c>
      <c r="J4676" s="45"/>
    </row>
    <row r="4677" spans="1:10" ht="16.5" x14ac:dyDescent="0.25">
      <c r="A4677" s="45" t="s">
        <v>631</v>
      </c>
      <c r="B4677" s="45" t="s">
        <v>10018</v>
      </c>
      <c r="C4677" s="45" t="s">
        <v>10019</v>
      </c>
      <c r="D4677" s="45" t="s">
        <v>634</v>
      </c>
      <c r="E4677" s="45" t="s">
        <v>10020</v>
      </c>
      <c r="F4677" s="45" t="s">
        <v>38</v>
      </c>
      <c r="G4677" s="45" t="s">
        <v>636</v>
      </c>
      <c r="H4677" s="45" t="s">
        <v>1095</v>
      </c>
      <c r="I4677" s="46">
        <v>1</v>
      </c>
      <c r="J4677" s="45"/>
    </row>
    <row r="4678" spans="1:10" ht="16.5" x14ac:dyDescent="0.25">
      <c r="A4678" s="45" t="s">
        <v>648</v>
      </c>
      <c r="B4678" s="45" t="s">
        <v>10021</v>
      </c>
      <c r="C4678" s="45" t="s">
        <v>10022</v>
      </c>
      <c r="D4678" s="45" t="s">
        <v>634</v>
      </c>
      <c r="E4678" s="45" t="s">
        <v>10023</v>
      </c>
      <c r="F4678" s="45" t="s">
        <v>42</v>
      </c>
      <c r="G4678" s="45" t="s">
        <v>652</v>
      </c>
      <c r="H4678" s="45" t="s">
        <v>10024</v>
      </c>
      <c r="I4678" s="46">
        <v>0</v>
      </c>
      <c r="J4678" s="45" t="s">
        <v>2993</v>
      </c>
    </row>
    <row r="4679" spans="1:10" ht="16.5" x14ac:dyDescent="0.25">
      <c r="A4679" s="45" t="s">
        <v>655</v>
      </c>
      <c r="B4679" s="45" t="s">
        <v>10025</v>
      </c>
      <c r="C4679" s="45" t="s">
        <v>10026</v>
      </c>
      <c r="D4679" s="45" t="s">
        <v>634</v>
      </c>
      <c r="E4679" s="45" t="s">
        <v>10027</v>
      </c>
      <c r="F4679" s="45" t="s">
        <v>38</v>
      </c>
      <c r="G4679" s="45" t="s">
        <v>646</v>
      </c>
      <c r="H4679" s="45" t="s">
        <v>981</v>
      </c>
      <c r="I4679" s="46">
        <v>2</v>
      </c>
      <c r="J4679" s="45"/>
    </row>
    <row r="4680" spans="1:10" ht="16.5" x14ac:dyDescent="0.25">
      <c r="A4680" s="45" t="s">
        <v>655</v>
      </c>
      <c r="B4680" s="45" t="s">
        <v>10025</v>
      </c>
      <c r="C4680" s="45" t="s">
        <v>10026</v>
      </c>
      <c r="D4680" s="45" t="s">
        <v>634</v>
      </c>
      <c r="E4680" s="45" t="s">
        <v>10027</v>
      </c>
      <c r="F4680" s="45" t="s">
        <v>38</v>
      </c>
      <c r="G4680" s="45" t="s">
        <v>665</v>
      </c>
      <c r="H4680" s="45" t="s">
        <v>982</v>
      </c>
      <c r="I4680" s="46">
        <v>2</v>
      </c>
      <c r="J4680" s="45"/>
    </row>
    <row r="4681" spans="1:10" ht="16.5" x14ac:dyDescent="0.25">
      <c r="A4681" s="45" t="s">
        <v>655</v>
      </c>
      <c r="B4681" s="45" t="s">
        <v>10025</v>
      </c>
      <c r="C4681" s="45" t="s">
        <v>10026</v>
      </c>
      <c r="D4681" s="45" t="s">
        <v>634</v>
      </c>
      <c r="E4681" s="45" t="s">
        <v>10027</v>
      </c>
      <c r="F4681" s="45" t="s">
        <v>38</v>
      </c>
      <c r="G4681" s="45" t="s">
        <v>667</v>
      </c>
      <c r="H4681" s="45" t="s">
        <v>983</v>
      </c>
      <c r="I4681" s="46">
        <v>0</v>
      </c>
      <c r="J4681" s="45"/>
    </row>
    <row r="4682" spans="1:10" ht="16.5" x14ac:dyDescent="0.25">
      <c r="A4682" s="45" t="s">
        <v>648</v>
      </c>
      <c r="B4682" s="45" t="s">
        <v>10028</v>
      </c>
      <c r="C4682" s="45" t="s">
        <v>994</v>
      </c>
      <c r="D4682" s="45" t="s">
        <v>634</v>
      </c>
      <c r="E4682" s="45" t="s">
        <v>10029</v>
      </c>
      <c r="F4682" s="45" t="s">
        <v>50</v>
      </c>
      <c r="G4682" s="45" t="s">
        <v>636</v>
      </c>
      <c r="H4682" s="45" t="s">
        <v>10030</v>
      </c>
      <c r="I4682" s="46">
        <v>0</v>
      </c>
      <c r="J4682" s="45" t="s">
        <v>2215</v>
      </c>
    </row>
    <row r="4683" spans="1:10" ht="16.5" x14ac:dyDescent="0.25">
      <c r="A4683" s="45" t="s">
        <v>631</v>
      </c>
      <c r="B4683" s="45" t="s">
        <v>10031</v>
      </c>
      <c r="C4683" s="45" t="s">
        <v>10032</v>
      </c>
      <c r="D4683" s="45" t="s">
        <v>634</v>
      </c>
      <c r="E4683" s="45" t="s">
        <v>10033</v>
      </c>
      <c r="F4683" s="45" t="s">
        <v>473</v>
      </c>
      <c r="G4683" s="45" t="s">
        <v>636</v>
      </c>
      <c r="H4683" s="45" t="s">
        <v>6436</v>
      </c>
      <c r="I4683" s="46">
        <v>5</v>
      </c>
      <c r="J4683" s="45"/>
    </row>
    <row r="4684" spans="1:10" ht="16.5" x14ac:dyDescent="0.25">
      <c r="A4684" s="45" t="s">
        <v>655</v>
      </c>
      <c r="B4684" s="45" t="s">
        <v>10034</v>
      </c>
      <c r="C4684" s="45" t="s">
        <v>1691</v>
      </c>
      <c r="D4684" s="45" t="s">
        <v>634</v>
      </c>
      <c r="E4684" s="45" t="s">
        <v>10035</v>
      </c>
      <c r="F4684" s="45" t="s">
        <v>38</v>
      </c>
      <c r="G4684" s="45" t="s">
        <v>665</v>
      </c>
      <c r="H4684" s="45" t="s">
        <v>982</v>
      </c>
      <c r="I4684" s="46">
        <v>1</v>
      </c>
      <c r="J4684" s="45"/>
    </row>
    <row r="4685" spans="1:10" ht="16.5" x14ac:dyDescent="0.25">
      <c r="A4685" s="45" t="s">
        <v>655</v>
      </c>
      <c r="B4685" s="45" t="s">
        <v>10034</v>
      </c>
      <c r="C4685" s="45" t="s">
        <v>1691</v>
      </c>
      <c r="D4685" s="45" t="s">
        <v>634</v>
      </c>
      <c r="E4685" s="45" t="s">
        <v>10035</v>
      </c>
      <c r="F4685" s="45" t="s">
        <v>38</v>
      </c>
      <c r="G4685" s="45" t="s">
        <v>667</v>
      </c>
      <c r="H4685" s="45" t="s">
        <v>983</v>
      </c>
      <c r="I4685" s="46">
        <v>0</v>
      </c>
      <c r="J4685" s="45"/>
    </row>
    <row r="4686" spans="1:10" ht="16.5" x14ac:dyDescent="0.25">
      <c r="A4686" s="45" t="s">
        <v>631</v>
      </c>
      <c r="B4686" s="45" t="s">
        <v>10036</v>
      </c>
      <c r="C4686" s="45" t="s">
        <v>10037</v>
      </c>
      <c r="D4686" s="45" t="s">
        <v>634</v>
      </c>
      <c r="E4686" s="45" t="s">
        <v>10038</v>
      </c>
      <c r="F4686" s="45" t="s">
        <v>50</v>
      </c>
      <c r="G4686" s="45" t="s">
        <v>674</v>
      </c>
      <c r="H4686" s="45" t="s">
        <v>3868</v>
      </c>
      <c r="I4686" s="46">
        <v>0</v>
      </c>
      <c r="J4686" s="45"/>
    </row>
    <row r="4687" spans="1:10" ht="16.5" x14ac:dyDescent="0.25">
      <c r="A4687" s="45" t="s">
        <v>631</v>
      </c>
      <c r="B4687" s="45" t="s">
        <v>10039</v>
      </c>
      <c r="C4687" s="45" t="s">
        <v>633</v>
      </c>
      <c r="D4687" s="45" t="s">
        <v>634</v>
      </c>
      <c r="E4687" s="45" t="s">
        <v>10040</v>
      </c>
      <c r="F4687" s="45" t="s">
        <v>50</v>
      </c>
      <c r="G4687" s="45" t="s">
        <v>636</v>
      </c>
      <c r="H4687" s="45" t="s">
        <v>10041</v>
      </c>
      <c r="I4687" s="46">
        <v>2</v>
      </c>
      <c r="J4687" s="45"/>
    </row>
    <row r="4688" spans="1:10" ht="16.5" x14ac:dyDescent="0.25">
      <c r="A4688" s="45" t="s">
        <v>631</v>
      </c>
      <c r="B4688" s="45" t="s">
        <v>10042</v>
      </c>
      <c r="C4688" s="45" t="s">
        <v>10043</v>
      </c>
      <c r="D4688" s="45" t="s">
        <v>634</v>
      </c>
      <c r="E4688" s="45" t="s">
        <v>10044</v>
      </c>
      <c r="F4688" s="45" t="s">
        <v>473</v>
      </c>
      <c r="G4688" s="45" t="s">
        <v>646</v>
      </c>
      <c r="H4688" s="45" t="s">
        <v>846</v>
      </c>
      <c r="I4688" s="46">
        <v>2</v>
      </c>
      <c r="J4688" s="45"/>
    </row>
    <row r="4689" spans="1:10" ht="16.5" x14ac:dyDescent="0.25">
      <c r="A4689" s="45" t="s">
        <v>631</v>
      </c>
      <c r="B4689" s="45" t="s">
        <v>10042</v>
      </c>
      <c r="C4689" s="45" t="s">
        <v>10043</v>
      </c>
      <c r="D4689" s="45" t="s">
        <v>634</v>
      </c>
      <c r="E4689" s="45" t="s">
        <v>10044</v>
      </c>
      <c r="F4689" s="45" t="s">
        <v>473</v>
      </c>
      <c r="G4689" s="45" t="s">
        <v>665</v>
      </c>
      <c r="H4689" s="45" t="s">
        <v>847</v>
      </c>
      <c r="I4689" s="46">
        <v>2</v>
      </c>
      <c r="J4689" s="45"/>
    </row>
    <row r="4690" spans="1:10" ht="16.5" x14ac:dyDescent="0.25">
      <c r="A4690" s="45" t="s">
        <v>631</v>
      </c>
      <c r="B4690" s="45" t="s">
        <v>10045</v>
      </c>
      <c r="C4690" s="45" t="s">
        <v>5521</v>
      </c>
      <c r="D4690" s="45" t="s">
        <v>634</v>
      </c>
      <c r="E4690" s="45" t="s">
        <v>10046</v>
      </c>
      <c r="F4690" s="45" t="s">
        <v>473</v>
      </c>
      <c r="G4690" s="45" t="s">
        <v>636</v>
      </c>
      <c r="H4690" s="45" t="s">
        <v>3248</v>
      </c>
      <c r="I4690" s="46">
        <v>1</v>
      </c>
      <c r="J4690" s="45"/>
    </row>
    <row r="4691" spans="1:10" ht="16.5" x14ac:dyDescent="0.25">
      <c r="A4691" s="45" t="s">
        <v>631</v>
      </c>
      <c r="B4691" s="45" t="s">
        <v>10047</v>
      </c>
      <c r="C4691" s="45" t="s">
        <v>10048</v>
      </c>
      <c r="D4691" s="45" t="s">
        <v>634</v>
      </c>
      <c r="E4691" s="45" t="s">
        <v>10049</v>
      </c>
      <c r="F4691" s="45" t="s">
        <v>38</v>
      </c>
      <c r="G4691" s="45" t="s">
        <v>636</v>
      </c>
      <c r="H4691" s="45" t="s">
        <v>1074</v>
      </c>
      <c r="I4691" s="46">
        <v>1</v>
      </c>
      <c r="J4691" s="45"/>
    </row>
    <row r="4692" spans="1:10" ht="16.5" x14ac:dyDescent="0.25">
      <c r="A4692" s="45" t="s">
        <v>631</v>
      </c>
      <c r="B4692" s="45" t="s">
        <v>10050</v>
      </c>
      <c r="C4692" s="45" t="s">
        <v>639</v>
      </c>
      <c r="D4692" s="45" t="s">
        <v>634</v>
      </c>
      <c r="E4692" s="45" t="s">
        <v>10051</v>
      </c>
      <c r="F4692" s="45" t="s">
        <v>38</v>
      </c>
      <c r="G4692" s="45" t="s">
        <v>641</v>
      </c>
      <c r="H4692" s="45" t="s">
        <v>642</v>
      </c>
      <c r="I4692" s="46">
        <v>2</v>
      </c>
      <c r="J4692" s="45"/>
    </row>
    <row r="4693" spans="1:10" ht="16.5" x14ac:dyDescent="0.25">
      <c r="A4693" s="45" t="s">
        <v>631</v>
      </c>
      <c r="B4693" s="45" t="s">
        <v>10052</v>
      </c>
      <c r="C4693" s="45" t="s">
        <v>10053</v>
      </c>
      <c r="D4693" s="45" t="s">
        <v>634</v>
      </c>
      <c r="E4693" s="45" t="s">
        <v>10054</v>
      </c>
      <c r="F4693" s="45" t="s">
        <v>473</v>
      </c>
      <c r="G4693" s="45" t="s">
        <v>738</v>
      </c>
      <c r="H4693" s="45" t="s">
        <v>799</v>
      </c>
      <c r="I4693" s="46">
        <v>2</v>
      </c>
      <c r="J4693" s="45"/>
    </row>
    <row r="4694" spans="1:10" ht="16.5" x14ac:dyDescent="0.25">
      <c r="A4694" s="45" t="s">
        <v>631</v>
      </c>
      <c r="B4694" s="45" t="s">
        <v>10055</v>
      </c>
      <c r="C4694" s="45" t="s">
        <v>10056</v>
      </c>
      <c r="D4694" s="45" t="s">
        <v>634</v>
      </c>
      <c r="E4694" s="45" t="s">
        <v>10057</v>
      </c>
      <c r="F4694" s="45" t="s">
        <v>38</v>
      </c>
      <c r="G4694" s="45" t="s">
        <v>665</v>
      </c>
      <c r="H4694" s="45" t="s">
        <v>952</v>
      </c>
      <c r="I4694" s="46">
        <v>1</v>
      </c>
      <c r="J4694" s="45"/>
    </row>
    <row r="4695" spans="1:10" ht="16.5" x14ac:dyDescent="0.25">
      <c r="A4695" s="45" t="s">
        <v>631</v>
      </c>
      <c r="B4695" s="45" t="s">
        <v>10058</v>
      </c>
      <c r="C4695" s="45" t="s">
        <v>10059</v>
      </c>
      <c r="D4695" s="45" t="s">
        <v>634</v>
      </c>
      <c r="E4695" s="45" t="s">
        <v>2023</v>
      </c>
      <c r="F4695" s="45" t="s">
        <v>38</v>
      </c>
      <c r="G4695" s="45" t="s">
        <v>646</v>
      </c>
      <c r="H4695" s="45" t="s">
        <v>679</v>
      </c>
      <c r="I4695" s="46">
        <v>1</v>
      </c>
      <c r="J4695" s="45"/>
    </row>
    <row r="4696" spans="1:10" ht="16.5" x14ac:dyDescent="0.25">
      <c r="A4696" s="45" t="s">
        <v>631</v>
      </c>
      <c r="B4696" s="45" t="s">
        <v>10060</v>
      </c>
      <c r="C4696" s="45" t="s">
        <v>10061</v>
      </c>
      <c r="D4696" s="45" t="s">
        <v>634</v>
      </c>
      <c r="E4696" s="45" t="s">
        <v>10062</v>
      </c>
      <c r="F4696" s="45" t="s">
        <v>38</v>
      </c>
      <c r="G4696" s="45" t="s">
        <v>636</v>
      </c>
      <c r="H4696" s="45" t="s">
        <v>1379</v>
      </c>
      <c r="I4696" s="46">
        <v>4</v>
      </c>
      <c r="J4696" s="45"/>
    </row>
    <row r="4697" spans="1:10" ht="16.5" x14ac:dyDescent="0.25">
      <c r="A4697" s="45" t="s">
        <v>631</v>
      </c>
      <c r="B4697" s="45" t="s">
        <v>10063</v>
      </c>
      <c r="C4697" s="45" t="s">
        <v>10064</v>
      </c>
      <c r="D4697" s="45" t="s">
        <v>634</v>
      </c>
      <c r="E4697" s="45" t="s">
        <v>10065</v>
      </c>
      <c r="F4697" s="45" t="s">
        <v>473</v>
      </c>
      <c r="G4697" s="45" t="s">
        <v>683</v>
      </c>
      <c r="H4697" s="45" t="s">
        <v>1682</v>
      </c>
      <c r="I4697" s="46">
        <v>1</v>
      </c>
      <c r="J4697" s="45"/>
    </row>
    <row r="4698" spans="1:10" ht="16.5" x14ac:dyDescent="0.25">
      <c r="A4698" s="45" t="s">
        <v>631</v>
      </c>
      <c r="B4698" s="45" t="s">
        <v>10066</v>
      </c>
      <c r="C4698" s="45" t="s">
        <v>1222</v>
      </c>
      <c r="D4698" s="45" t="s">
        <v>634</v>
      </c>
      <c r="E4698" s="45"/>
      <c r="F4698" s="45" t="s">
        <v>38</v>
      </c>
      <c r="G4698" s="45" t="s">
        <v>641</v>
      </c>
      <c r="H4698" s="45" t="s">
        <v>2085</v>
      </c>
      <c r="I4698" s="46">
        <v>2</v>
      </c>
      <c r="J4698" s="45"/>
    </row>
    <row r="4699" spans="1:10" ht="16.5" x14ac:dyDescent="0.25">
      <c r="A4699" s="45" t="s">
        <v>631</v>
      </c>
      <c r="B4699" s="45" t="s">
        <v>10067</v>
      </c>
      <c r="C4699" s="45" t="s">
        <v>10068</v>
      </c>
      <c r="D4699" s="45" t="s">
        <v>634</v>
      </c>
      <c r="E4699" s="45" t="s">
        <v>10069</v>
      </c>
      <c r="F4699" s="45" t="s">
        <v>50</v>
      </c>
      <c r="G4699" s="45" t="s">
        <v>674</v>
      </c>
      <c r="H4699" s="45" t="s">
        <v>2405</v>
      </c>
      <c r="I4699" s="46">
        <v>1</v>
      </c>
      <c r="J4699" s="45"/>
    </row>
    <row r="4700" spans="1:10" ht="16.5" x14ac:dyDescent="0.25">
      <c r="A4700" s="45" t="s">
        <v>631</v>
      </c>
      <c r="B4700" s="45" t="s">
        <v>10070</v>
      </c>
      <c r="C4700" s="45" t="s">
        <v>10071</v>
      </c>
      <c r="D4700" s="45" t="s">
        <v>634</v>
      </c>
      <c r="E4700" s="45" t="s">
        <v>10072</v>
      </c>
      <c r="F4700" s="45" t="s">
        <v>38</v>
      </c>
      <c r="G4700" s="45" t="s">
        <v>663</v>
      </c>
      <c r="H4700" s="45" t="s">
        <v>5448</v>
      </c>
      <c r="I4700" s="46">
        <v>1</v>
      </c>
      <c r="J4700" s="45"/>
    </row>
    <row r="4701" spans="1:10" ht="16.5" x14ac:dyDescent="0.25">
      <c r="A4701" s="45" t="s">
        <v>631</v>
      </c>
      <c r="B4701" s="45" t="s">
        <v>10070</v>
      </c>
      <c r="C4701" s="45" t="s">
        <v>10071</v>
      </c>
      <c r="D4701" s="45" t="s">
        <v>634</v>
      </c>
      <c r="E4701" s="45" t="s">
        <v>10072</v>
      </c>
      <c r="F4701" s="45" t="s">
        <v>38</v>
      </c>
      <c r="G4701" s="45" t="s">
        <v>646</v>
      </c>
      <c r="H4701" s="45" t="s">
        <v>2516</v>
      </c>
      <c r="I4701" s="46">
        <v>1</v>
      </c>
      <c r="J4701" s="45"/>
    </row>
    <row r="4702" spans="1:10" ht="16.5" x14ac:dyDescent="0.25">
      <c r="A4702" s="45" t="s">
        <v>631</v>
      </c>
      <c r="B4702" s="45" t="s">
        <v>209</v>
      </c>
      <c r="C4702" s="45" t="s">
        <v>10073</v>
      </c>
      <c r="D4702" s="45" t="s">
        <v>699</v>
      </c>
      <c r="E4702" s="45" t="s">
        <v>10074</v>
      </c>
      <c r="F4702" s="45" t="s">
        <v>211</v>
      </c>
      <c r="G4702" s="45" t="s">
        <v>663</v>
      </c>
      <c r="H4702" s="45" t="s">
        <v>2296</v>
      </c>
      <c r="I4702" s="46">
        <v>13</v>
      </c>
      <c r="J4702" s="45"/>
    </row>
    <row r="4703" spans="1:10" ht="16.5" x14ac:dyDescent="0.25">
      <c r="A4703" s="45" t="s">
        <v>631</v>
      </c>
      <c r="B4703" s="45" t="s">
        <v>209</v>
      </c>
      <c r="C4703" s="45" t="s">
        <v>10073</v>
      </c>
      <c r="D4703" s="45" t="s">
        <v>699</v>
      </c>
      <c r="E4703" s="45" t="s">
        <v>10074</v>
      </c>
      <c r="F4703" s="45" t="s">
        <v>211</v>
      </c>
      <c r="G4703" s="45" t="s">
        <v>646</v>
      </c>
      <c r="H4703" s="45" t="s">
        <v>1087</v>
      </c>
      <c r="I4703" s="46">
        <v>0</v>
      </c>
      <c r="J4703" s="45"/>
    </row>
    <row r="4704" spans="1:10" ht="16.5" x14ac:dyDescent="0.25">
      <c r="A4704" s="45" t="s">
        <v>631</v>
      </c>
      <c r="B4704" s="45" t="s">
        <v>209</v>
      </c>
      <c r="C4704" s="45" t="s">
        <v>10073</v>
      </c>
      <c r="D4704" s="45" t="s">
        <v>699</v>
      </c>
      <c r="E4704" s="45" t="s">
        <v>10074</v>
      </c>
      <c r="F4704" s="45" t="s">
        <v>211</v>
      </c>
      <c r="G4704" s="45" t="s">
        <v>646</v>
      </c>
      <c r="H4704" s="45" t="s">
        <v>1087</v>
      </c>
      <c r="I4704" s="46">
        <v>0</v>
      </c>
      <c r="J4704" s="45"/>
    </row>
    <row r="4705" spans="1:10" ht="16.5" x14ac:dyDescent="0.25">
      <c r="A4705" s="45" t="s">
        <v>631</v>
      </c>
      <c r="B4705" s="45" t="s">
        <v>209</v>
      </c>
      <c r="C4705" s="45" t="s">
        <v>10073</v>
      </c>
      <c r="D4705" s="45" t="s">
        <v>699</v>
      </c>
      <c r="E4705" s="45" t="s">
        <v>10074</v>
      </c>
      <c r="F4705" s="45" t="s">
        <v>211</v>
      </c>
      <c r="G4705" s="45" t="s">
        <v>646</v>
      </c>
      <c r="H4705" s="45" t="s">
        <v>2297</v>
      </c>
      <c r="I4705" s="46">
        <v>15</v>
      </c>
      <c r="J4705" s="45"/>
    </row>
    <row r="4706" spans="1:10" ht="16.5" x14ac:dyDescent="0.25">
      <c r="A4706" s="45" t="s">
        <v>631</v>
      </c>
      <c r="B4706" s="45" t="s">
        <v>209</v>
      </c>
      <c r="C4706" s="45" t="s">
        <v>10073</v>
      </c>
      <c r="D4706" s="45" t="s">
        <v>699</v>
      </c>
      <c r="E4706" s="45" t="s">
        <v>10074</v>
      </c>
      <c r="F4706" s="45" t="s">
        <v>211</v>
      </c>
      <c r="G4706" s="45" t="s">
        <v>683</v>
      </c>
      <c r="H4706" s="45" t="s">
        <v>701</v>
      </c>
      <c r="I4706" s="46">
        <v>0</v>
      </c>
      <c r="J4706" s="45"/>
    </row>
    <row r="4707" spans="1:10" ht="16.5" x14ac:dyDescent="0.25">
      <c r="A4707" s="45" t="s">
        <v>631</v>
      </c>
      <c r="B4707" s="45" t="s">
        <v>209</v>
      </c>
      <c r="C4707" s="45" t="s">
        <v>10073</v>
      </c>
      <c r="D4707" s="45" t="s">
        <v>699</v>
      </c>
      <c r="E4707" s="45" t="s">
        <v>10074</v>
      </c>
      <c r="F4707" s="45" t="s">
        <v>211</v>
      </c>
      <c r="G4707" s="45" t="s">
        <v>667</v>
      </c>
      <c r="H4707" s="45" t="s">
        <v>983</v>
      </c>
      <c r="I4707" s="46">
        <v>0</v>
      </c>
      <c r="J4707" s="45"/>
    </row>
    <row r="4708" spans="1:10" ht="16.5" x14ac:dyDescent="0.25">
      <c r="A4708" s="45" t="s">
        <v>631</v>
      </c>
      <c r="B4708" s="45" t="s">
        <v>209</v>
      </c>
      <c r="C4708" s="45" t="s">
        <v>10073</v>
      </c>
      <c r="D4708" s="45" t="s">
        <v>699</v>
      </c>
      <c r="E4708" s="45" t="s">
        <v>10074</v>
      </c>
      <c r="F4708" s="45" t="s">
        <v>211</v>
      </c>
      <c r="G4708" s="45" t="s">
        <v>667</v>
      </c>
      <c r="H4708" s="45" t="s">
        <v>983</v>
      </c>
      <c r="I4708" s="46">
        <v>0</v>
      </c>
      <c r="J4708" s="45"/>
    </row>
    <row r="4709" spans="1:10" ht="16.5" x14ac:dyDescent="0.25">
      <c r="A4709" s="45" t="s">
        <v>631</v>
      </c>
      <c r="B4709" s="45" t="s">
        <v>209</v>
      </c>
      <c r="C4709" s="45" t="s">
        <v>10073</v>
      </c>
      <c r="D4709" s="45" t="s">
        <v>699</v>
      </c>
      <c r="E4709" s="45" t="s">
        <v>10074</v>
      </c>
      <c r="F4709" s="45" t="s">
        <v>211</v>
      </c>
      <c r="G4709" s="45" t="s">
        <v>667</v>
      </c>
      <c r="H4709" s="45" t="s">
        <v>983</v>
      </c>
      <c r="I4709" s="46">
        <v>0</v>
      </c>
      <c r="J4709" s="45"/>
    </row>
    <row r="4710" spans="1:10" ht="16.5" x14ac:dyDescent="0.25">
      <c r="A4710" s="45" t="s">
        <v>648</v>
      </c>
      <c r="B4710" s="45" t="s">
        <v>10075</v>
      </c>
      <c r="C4710" s="45" t="s">
        <v>10076</v>
      </c>
      <c r="D4710" s="45" t="s">
        <v>634</v>
      </c>
      <c r="E4710" s="45" t="s">
        <v>10077</v>
      </c>
      <c r="F4710" s="45" t="s">
        <v>473</v>
      </c>
      <c r="G4710" s="45" t="s">
        <v>636</v>
      </c>
      <c r="H4710" s="45" t="s">
        <v>10078</v>
      </c>
      <c r="I4710" s="46">
        <v>0</v>
      </c>
      <c r="J4710" s="45" t="s">
        <v>997</v>
      </c>
    </row>
    <row r="4711" spans="1:10" ht="16.5" x14ac:dyDescent="0.25">
      <c r="A4711" s="45" t="s">
        <v>631</v>
      </c>
      <c r="B4711" s="45" t="s">
        <v>10079</v>
      </c>
      <c r="C4711" s="45" t="s">
        <v>10080</v>
      </c>
      <c r="D4711" s="45" t="s">
        <v>634</v>
      </c>
      <c r="E4711" s="45" t="s">
        <v>10081</v>
      </c>
      <c r="F4711" s="45" t="s">
        <v>38</v>
      </c>
      <c r="G4711" s="45" t="s">
        <v>636</v>
      </c>
      <c r="H4711" s="45" t="s">
        <v>705</v>
      </c>
      <c r="I4711" s="46">
        <v>2</v>
      </c>
      <c r="J4711" s="45"/>
    </row>
    <row r="4712" spans="1:10" ht="16.5" x14ac:dyDescent="0.25">
      <c r="A4712" s="45" t="s">
        <v>631</v>
      </c>
      <c r="B4712" s="45" t="s">
        <v>10082</v>
      </c>
      <c r="C4712" s="45" t="s">
        <v>9064</v>
      </c>
      <c r="D4712" s="45" t="s">
        <v>634</v>
      </c>
      <c r="E4712" s="45" t="s">
        <v>10083</v>
      </c>
      <c r="F4712" s="45" t="s">
        <v>38</v>
      </c>
      <c r="G4712" s="45" t="s">
        <v>636</v>
      </c>
      <c r="H4712" s="45" t="s">
        <v>1968</v>
      </c>
      <c r="I4712" s="46">
        <v>3</v>
      </c>
      <c r="J4712" s="45"/>
    </row>
    <row r="4713" spans="1:10" ht="16.5" x14ac:dyDescent="0.25">
      <c r="A4713" s="45" t="s">
        <v>808</v>
      </c>
      <c r="B4713" s="45" t="s">
        <v>10084</v>
      </c>
      <c r="C4713" s="45" t="s">
        <v>10085</v>
      </c>
      <c r="D4713" s="45" t="s">
        <v>699</v>
      </c>
      <c r="E4713" s="45" t="s">
        <v>10086</v>
      </c>
      <c r="F4713" s="45" t="s">
        <v>38</v>
      </c>
      <c r="G4713" s="45" t="s">
        <v>646</v>
      </c>
      <c r="H4713" s="45" t="s">
        <v>812</v>
      </c>
      <c r="I4713" s="46">
        <v>0</v>
      </c>
      <c r="J4713" s="45"/>
    </row>
    <row r="4714" spans="1:10" ht="16.5" x14ac:dyDescent="0.25">
      <c r="A4714" s="45" t="s">
        <v>808</v>
      </c>
      <c r="B4714" s="45" t="s">
        <v>10084</v>
      </c>
      <c r="C4714" s="45" t="s">
        <v>10085</v>
      </c>
      <c r="D4714" s="45" t="s">
        <v>699</v>
      </c>
      <c r="E4714" s="45" t="s">
        <v>10086</v>
      </c>
      <c r="F4714" s="45" t="s">
        <v>38</v>
      </c>
      <c r="G4714" s="45" t="s">
        <v>646</v>
      </c>
      <c r="H4714" s="45" t="s">
        <v>713</v>
      </c>
      <c r="I4714" s="46">
        <v>0</v>
      </c>
      <c r="J4714" s="45"/>
    </row>
    <row r="4715" spans="1:10" ht="16.5" x14ac:dyDescent="0.25">
      <c r="A4715" s="45" t="s">
        <v>808</v>
      </c>
      <c r="B4715" s="45" t="s">
        <v>10084</v>
      </c>
      <c r="C4715" s="45" t="s">
        <v>10085</v>
      </c>
      <c r="D4715" s="45" t="s">
        <v>813</v>
      </c>
      <c r="E4715" s="45" t="s">
        <v>10086</v>
      </c>
      <c r="F4715" s="45" t="s">
        <v>38</v>
      </c>
      <c r="G4715" s="45" t="s">
        <v>646</v>
      </c>
      <c r="H4715" s="45" t="s">
        <v>713</v>
      </c>
      <c r="I4715" s="46">
        <v>0</v>
      </c>
      <c r="J4715" s="45"/>
    </row>
    <row r="4716" spans="1:10" ht="16.5" x14ac:dyDescent="0.25">
      <c r="A4716" s="45" t="s">
        <v>808</v>
      </c>
      <c r="B4716" s="45" t="s">
        <v>10084</v>
      </c>
      <c r="C4716" s="45" t="s">
        <v>10085</v>
      </c>
      <c r="D4716" s="45" t="s">
        <v>813</v>
      </c>
      <c r="E4716" s="45" t="s">
        <v>10086</v>
      </c>
      <c r="F4716" s="45" t="s">
        <v>38</v>
      </c>
      <c r="G4716" s="45" t="s">
        <v>646</v>
      </c>
      <c r="H4716" s="45" t="s">
        <v>713</v>
      </c>
      <c r="I4716" s="46">
        <v>0</v>
      </c>
      <c r="J4716" s="45"/>
    </row>
    <row r="4717" spans="1:10" ht="16.5" x14ac:dyDescent="0.25">
      <c r="A4717" s="45" t="s">
        <v>631</v>
      </c>
      <c r="B4717" s="45" t="s">
        <v>10087</v>
      </c>
      <c r="C4717" s="45" t="s">
        <v>10088</v>
      </c>
      <c r="D4717" s="45" t="s">
        <v>634</v>
      </c>
      <c r="E4717" s="45" t="s">
        <v>10089</v>
      </c>
      <c r="F4717" s="45" t="s">
        <v>38</v>
      </c>
      <c r="G4717" s="45" t="s">
        <v>674</v>
      </c>
      <c r="H4717" s="45" t="s">
        <v>1001</v>
      </c>
      <c r="I4717" s="46">
        <v>2</v>
      </c>
      <c r="J4717" s="45"/>
    </row>
    <row r="4718" spans="1:10" ht="16.5" x14ac:dyDescent="0.25">
      <c r="A4718" s="45" t="s">
        <v>631</v>
      </c>
      <c r="B4718" s="45" t="s">
        <v>10087</v>
      </c>
      <c r="C4718" s="45" t="s">
        <v>10088</v>
      </c>
      <c r="D4718" s="45" t="s">
        <v>634</v>
      </c>
      <c r="E4718" s="45" t="s">
        <v>10089</v>
      </c>
      <c r="F4718" s="45" t="s">
        <v>38</v>
      </c>
      <c r="G4718" s="45" t="s">
        <v>748</v>
      </c>
      <c r="H4718" s="45" t="s">
        <v>1673</v>
      </c>
      <c r="I4718" s="46">
        <v>1</v>
      </c>
      <c r="J4718" s="45"/>
    </row>
    <row r="4719" spans="1:10" ht="16.5" x14ac:dyDescent="0.25">
      <c r="A4719" s="45" t="s">
        <v>631</v>
      </c>
      <c r="B4719" s="45" t="s">
        <v>10087</v>
      </c>
      <c r="C4719" s="45" t="s">
        <v>10088</v>
      </c>
      <c r="D4719" s="45" t="s">
        <v>634</v>
      </c>
      <c r="E4719" s="45" t="s">
        <v>10089</v>
      </c>
      <c r="F4719" s="45" t="s">
        <v>38</v>
      </c>
      <c r="G4719" s="45" t="s">
        <v>1057</v>
      </c>
      <c r="H4719" s="45" t="s">
        <v>1547</v>
      </c>
      <c r="I4719" s="46">
        <v>1</v>
      </c>
      <c r="J4719" s="45"/>
    </row>
    <row r="4720" spans="1:10" ht="16.5" x14ac:dyDescent="0.25">
      <c r="A4720" s="45" t="s">
        <v>631</v>
      </c>
      <c r="B4720" s="45" t="s">
        <v>10090</v>
      </c>
      <c r="C4720" s="45" t="s">
        <v>10091</v>
      </c>
      <c r="D4720" s="45" t="s">
        <v>634</v>
      </c>
      <c r="E4720" s="45" t="s">
        <v>10092</v>
      </c>
      <c r="F4720" s="45" t="s">
        <v>38</v>
      </c>
      <c r="G4720" s="45" t="s">
        <v>667</v>
      </c>
      <c r="H4720" s="45" t="s">
        <v>1016</v>
      </c>
      <c r="I4720" s="46">
        <v>1469</v>
      </c>
      <c r="J4720" s="45"/>
    </row>
    <row r="4721" spans="1:10" ht="16.5" x14ac:dyDescent="0.25">
      <c r="A4721" s="45" t="s">
        <v>631</v>
      </c>
      <c r="B4721" s="45" t="s">
        <v>10093</v>
      </c>
      <c r="C4721" s="45" t="s">
        <v>10094</v>
      </c>
      <c r="D4721" s="45" t="s">
        <v>634</v>
      </c>
      <c r="E4721" s="45" t="s">
        <v>10095</v>
      </c>
      <c r="F4721" s="45" t="s">
        <v>50</v>
      </c>
      <c r="G4721" s="45" t="s">
        <v>738</v>
      </c>
      <c r="H4721" s="45" t="s">
        <v>799</v>
      </c>
      <c r="I4721" s="46">
        <v>2</v>
      </c>
      <c r="J4721" s="45"/>
    </row>
    <row r="4722" spans="1:10" ht="16.5" x14ac:dyDescent="0.25">
      <c r="A4722" s="45" t="s">
        <v>631</v>
      </c>
      <c r="B4722" s="45" t="s">
        <v>10096</v>
      </c>
      <c r="C4722" s="45" t="s">
        <v>10097</v>
      </c>
      <c r="D4722" s="45" t="s">
        <v>634</v>
      </c>
      <c r="E4722" s="45" t="s">
        <v>10098</v>
      </c>
      <c r="F4722" s="45" t="s">
        <v>38</v>
      </c>
      <c r="G4722" s="45" t="s">
        <v>674</v>
      </c>
      <c r="H4722" s="45" t="s">
        <v>1964</v>
      </c>
      <c r="I4722" s="46">
        <v>1</v>
      </c>
      <c r="J4722" s="45"/>
    </row>
    <row r="4723" spans="1:10" ht="16.5" x14ac:dyDescent="0.25">
      <c r="A4723" s="45" t="s">
        <v>648</v>
      </c>
      <c r="B4723" s="45" t="s">
        <v>10099</v>
      </c>
      <c r="C4723" s="45" t="s">
        <v>10100</v>
      </c>
      <c r="D4723" s="45" t="s">
        <v>634</v>
      </c>
      <c r="E4723" s="45" t="s">
        <v>10101</v>
      </c>
      <c r="F4723" s="45" t="s">
        <v>38</v>
      </c>
      <c r="G4723" s="45" t="s">
        <v>636</v>
      </c>
      <c r="H4723" s="45" t="s">
        <v>10102</v>
      </c>
      <c r="I4723" s="46">
        <v>0</v>
      </c>
      <c r="J4723" s="45" t="s">
        <v>1564</v>
      </c>
    </row>
    <row r="4724" spans="1:10" ht="16.5" x14ac:dyDescent="0.25">
      <c r="A4724" s="45" t="s">
        <v>648</v>
      </c>
      <c r="B4724" s="45" t="s">
        <v>10099</v>
      </c>
      <c r="C4724" s="45" t="s">
        <v>10100</v>
      </c>
      <c r="D4724" s="45" t="s">
        <v>634</v>
      </c>
      <c r="E4724" s="45" t="s">
        <v>10101</v>
      </c>
      <c r="F4724" s="45" t="s">
        <v>38</v>
      </c>
      <c r="G4724" s="45" t="s">
        <v>636</v>
      </c>
      <c r="H4724" s="45" t="s">
        <v>10103</v>
      </c>
      <c r="I4724" s="46">
        <v>0</v>
      </c>
      <c r="J4724" s="45" t="s">
        <v>1564</v>
      </c>
    </row>
    <row r="4725" spans="1:10" ht="16.5" x14ac:dyDescent="0.25">
      <c r="A4725" s="45" t="s">
        <v>631</v>
      </c>
      <c r="B4725" s="45" t="s">
        <v>10104</v>
      </c>
      <c r="C4725" s="45" t="s">
        <v>10105</v>
      </c>
      <c r="D4725" s="45" t="s">
        <v>634</v>
      </c>
      <c r="E4725" s="45" t="s">
        <v>10106</v>
      </c>
      <c r="F4725" s="45" t="s">
        <v>38</v>
      </c>
      <c r="G4725" s="45" t="s">
        <v>636</v>
      </c>
      <c r="H4725" s="45" t="s">
        <v>926</v>
      </c>
      <c r="I4725" s="46">
        <v>0</v>
      </c>
      <c r="J4725" s="45"/>
    </row>
    <row r="4726" spans="1:10" ht="16.5" x14ac:dyDescent="0.25">
      <c r="A4726" s="45" t="s">
        <v>631</v>
      </c>
      <c r="B4726" s="45" t="s">
        <v>10107</v>
      </c>
      <c r="C4726" s="45" t="s">
        <v>10108</v>
      </c>
      <c r="D4726" s="45" t="s">
        <v>634</v>
      </c>
      <c r="E4726" s="45" t="s">
        <v>10109</v>
      </c>
      <c r="F4726" s="45" t="s">
        <v>38</v>
      </c>
      <c r="G4726" s="45" t="s">
        <v>636</v>
      </c>
      <c r="H4726" s="45" t="s">
        <v>1968</v>
      </c>
      <c r="I4726" s="46">
        <v>0</v>
      </c>
      <c r="J4726" s="45"/>
    </row>
    <row r="4727" spans="1:10" ht="16.5" x14ac:dyDescent="0.25">
      <c r="A4727" s="45" t="s">
        <v>631</v>
      </c>
      <c r="B4727" s="45" t="s">
        <v>10110</v>
      </c>
      <c r="C4727" s="45" t="s">
        <v>10111</v>
      </c>
      <c r="D4727" s="45" t="s">
        <v>634</v>
      </c>
      <c r="E4727" s="45" t="s">
        <v>10112</v>
      </c>
      <c r="F4727" s="45" t="s">
        <v>473</v>
      </c>
      <c r="G4727" s="45" t="s">
        <v>636</v>
      </c>
      <c r="H4727" s="45" t="s">
        <v>3805</v>
      </c>
      <c r="I4727" s="46">
        <v>1</v>
      </c>
      <c r="J4727" s="45"/>
    </row>
    <row r="4728" spans="1:10" ht="16.5" x14ac:dyDescent="0.25">
      <c r="A4728" s="45" t="s">
        <v>631</v>
      </c>
      <c r="B4728" s="45" t="s">
        <v>10113</v>
      </c>
      <c r="C4728" s="45" t="s">
        <v>10114</v>
      </c>
      <c r="D4728" s="45" t="s">
        <v>813</v>
      </c>
      <c r="E4728" s="45" t="s">
        <v>10115</v>
      </c>
      <c r="F4728" s="45" t="s">
        <v>473</v>
      </c>
      <c r="G4728" s="45" t="s">
        <v>646</v>
      </c>
      <c r="H4728" s="45" t="s">
        <v>2516</v>
      </c>
      <c r="I4728" s="46">
        <v>1</v>
      </c>
      <c r="J4728" s="45"/>
    </row>
    <row r="4729" spans="1:10" ht="16.5" x14ac:dyDescent="0.25">
      <c r="A4729" s="45" t="s">
        <v>631</v>
      </c>
      <c r="B4729" s="45" t="s">
        <v>10116</v>
      </c>
      <c r="C4729" s="45" t="s">
        <v>10117</v>
      </c>
      <c r="D4729" s="45" t="s">
        <v>634</v>
      </c>
      <c r="E4729" s="45" t="s">
        <v>1181</v>
      </c>
      <c r="F4729" s="45" t="s">
        <v>38</v>
      </c>
      <c r="G4729" s="45" t="s">
        <v>665</v>
      </c>
      <c r="H4729" s="45" t="s">
        <v>934</v>
      </c>
      <c r="I4729" s="46">
        <v>1</v>
      </c>
      <c r="J4729" s="45"/>
    </row>
    <row r="4730" spans="1:10" ht="16.5" x14ac:dyDescent="0.25">
      <c r="A4730" s="45" t="s">
        <v>631</v>
      </c>
      <c r="B4730" s="45" t="s">
        <v>10118</v>
      </c>
      <c r="C4730" s="45" t="s">
        <v>10119</v>
      </c>
      <c r="D4730" s="45" t="s">
        <v>634</v>
      </c>
      <c r="E4730" s="45" t="s">
        <v>10120</v>
      </c>
      <c r="F4730" s="45" t="s">
        <v>50</v>
      </c>
      <c r="G4730" s="45" t="s">
        <v>636</v>
      </c>
      <c r="H4730" s="45" t="s">
        <v>10121</v>
      </c>
      <c r="I4730" s="46">
        <v>1</v>
      </c>
      <c r="J4730" s="45"/>
    </row>
    <row r="4731" spans="1:10" ht="16.5" x14ac:dyDescent="0.25">
      <c r="A4731" s="45" t="s">
        <v>631</v>
      </c>
      <c r="B4731" s="45" t="s">
        <v>10122</v>
      </c>
      <c r="C4731" s="45" t="s">
        <v>7146</v>
      </c>
      <c r="D4731" s="45" t="s">
        <v>634</v>
      </c>
      <c r="E4731" s="45" t="s">
        <v>10123</v>
      </c>
      <c r="F4731" s="45" t="s">
        <v>50</v>
      </c>
      <c r="G4731" s="45" t="s">
        <v>674</v>
      </c>
      <c r="H4731" s="45" t="s">
        <v>10124</v>
      </c>
      <c r="I4731" s="46">
        <v>1</v>
      </c>
      <c r="J4731" s="45"/>
    </row>
    <row r="4732" spans="1:10" ht="16.5" x14ac:dyDescent="0.25">
      <c r="A4732" s="45" t="s">
        <v>631</v>
      </c>
      <c r="B4732" s="45" t="s">
        <v>45</v>
      </c>
      <c r="C4732" s="45" t="s">
        <v>10125</v>
      </c>
      <c r="D4732" s="45" t="s">
        <v>699</v>
      </c>
      <c r="E4732" s="45" t="s">
        <v>10126</v>
      </c>
      <c r="F4732" s="45" t="s">
        <v>47</v>
      </c>
      <c r="G4732" s="45" t="s">
        <v>663</v>
      </c>
      <c r="H4732" s="45" t="s">
        <v>2296</v>
      </c>
      <c r="I4732" s="46">
        <v>9</v>
      </c>
      <c r="J4732" s="45"/>
    </row>
    <row r="4733" spans="1:10" ht="16.5" x14ac:dyDescent="0.25">
      <c r="A4733" s="45" t="s">
        <v>631</v>
      </c>
      <c r="B4733" s="45" t="s">
        <v>45</v>
      </c>
      <c r="C4733" s="45" t="s">
        <v>10125</v>
      </c>
      <c r="D4733" s="45" t="s">
        <v>699</v>
      </c>
      <c r="E4733" s="45" t="s">
        <v>10126</v>
      </c>
      <c r="F4733" s="45" t="s">
        <v>47</v>
      </c>
      <c r="G4733" s="45" t="s">
        <v>646</v>
      </c>
      <c r="H4733" s="45" t="s">
        <v>2297</v>
      </c>
      <c r="I4733" s="46">
        <v>36</v>
      </c>
      <c r="J4733" s="45"/>
    </row>
    <row r="4734" spans="1:10" ht="16.5" x14ac:dyDescent="0.25">
      <c r="A4734" s="45" t="s">
        <v>631</v>
      </c>
      <c r="B4734" s="45" t="s">
        <v>45</v>
      </c>
      <c r="C4734" s="45" t="s">
        <v>10125</v>
      </c>
      <c r="D4734" s="45" t="s">
        <v>699</v>
      </c>
      <c r="E4734" s="45" t="s">
        <v>10126</v>
      </c>
      <c r="F4734" s="45" t="s">
        <v>47</v>
      </c>
      <c r="G4734" s="45" t="s">
        <v>683</v>
      </c>
      <c r="H4734" s="45" t="s">
        <v>701</v>
      </c>
      <c r="I4734" s="46">
        <v>0</v>
      </c>
      <c r="J4734" s="45"/>
    </row>
    <row r="4735" spans="1:10" ht="16.5" x14ac:dyDescent="0.25">
      <c r="A4735" s="45" t="s">
        <v>631</v>
      </c>
      <c r="B4735" s="45" t="s">
        <v>45</v>
      </c>
      <c r="C4735" s="45" t="s">
        <v>10125</v>
      </c>
      <c r="D4735" s="45" t="s">
        <v>699</v>
      </c>
      <c r="E4735" s="45" t="s">
        <v>10126</v>
      </c>
      <c r="F4735" s="45" t="s">
        <v>47</v>
      </c>
      <c r="G4735" s="45" t="s">
        <v>683</v>
      </c>
      <c r="H4735" s="45" t="s">
        <v>701</v>
      </c>
      <c r="I4735" s="46">
        <v>0</v>
      </c>
      <c r="J4735" s="45"/>
    </row>
    <row r="4736" spans="1:10" ht="16.5" x14ac:dyDescent="0.25">
      <c r="A4736" s="45" t="s">
        <v>631</v>
      </c>
      <c r="B4736" s="45" t="s">
        <v>45</v>
      </c>
      <c r="C4736" s="45" t="s">
        <v>10125</v>
      </c>
      <c r="D4736" s="45" t="s">
        <v>699</v>
      </c>
      <c r="E4736" s="45" t="s">
        <v>10126</v>
      </c>
      <c r="F4736" s="45" t="s">
        <v>47</v>
      </c>
      <c r="G4736" s="45" t="s">
        <v>683</v>
      </c>
      <c r="H4736" s="45" t="s">
        <v>701</v>
      </c>
      <c r="I4736" s="46">
        <v>0</v>
      </c>
      <c r="J4736" s="45"/>
    </row>
    <row r="4737" spans="1:10" ht="16.5" x14ac:dyDescent="0.25">
      <c r="A4737" s="45" t="s">
        <v>631</v>
      </c>
      <c r="B4737" s="45" t="s">
        <v>45</v>
      </c>
      <c r="C4737" s="45" t="s">
        <v>10125</v>
      </c>
      <c r="D4737" s="45" t="s">
        <v>699</v>
      </c>
      <c r="E4737" s="45" t="s">
        <v>10126</v>
      </c>
      <c r="F4737" s="45" t="s">
        <v>47</v>
      </c>
      <c r="G4737" s="45" t="s">
        <v>636</v>
      </c>
      <c r="H4737" s="45" t="s">
        <v>10127</v>
      </c>
      <c r="I4737" s="46">
        <v>0</v>
      </c>
      <c r="J4737" s="45"/>
    </row>
    <row r="4738" spans="1:10" ht="16.5" x14ac:dyDescent="0.25">
      <c r="A4738" s="45" t="s">
        <v>631</v>
      </c>
      <c r="B4738" s="45" t="s">
        <v>45</v>
      </c>
      <c r="C4738" s="45" t="s">
        <v>10125</v>
      </c>
      <c r="D4738" s="45" t="s">
        <v>699</v>
      </c>
      <c r="E4738" s="45" t="s">
        <v>10126</v>
      </c>
      <c r="F4738" s="45" t="s">
        <v>47</v>
      </c>
      <c r="G4738" s="45" t="s">
        <v>636</v>
      </c>
      <c r="H4738" s="45" t="s">
        <v>10127</v>
      </c>
      <c r="I4738" s="46">
        <v>27</v>
      </c>
      <c r="J4738" s="45"/>
    </row>
    <row r="4739" spans="1:10" ht="16.5" x14ac:dyDescent="0.25">
      <c r="A4739" s="45" t="s">
        <v>631</v>
      </c>
      <c r="B4739" s="45" t="s">
        <v>45</v>
      </c>
      <c r="C4739" s="45" t="s">
        <v>10125</v>
      </c>
      <c r="D4739" s="45" t="s">
        <v>699</v>
      </c>
      <c r="E4739" s="45" t="s">
        <v>10126</v>
      </c>
      <c r="F4739" s="45" t="s">
        <v>47</v>
      </c>
      <c r="G4739" s="45" t="s">
        <v>636</v>
      </c>
      <c r="H4739" s="45" t="s">
        <v>10128</v>
      </c>
      <c r="I4739" s="46">
        <v>0</v>
      </c>
      <c r="J4739" s="45"/>
    </row>
    <row r="4740" spans="1:10" ht="16.5" x14ac:dyDescent="0.25">
      <c r="A4740" s="45" t="s">
        <v>631</v>
      </c>
      <c r="B4740" s="45" t="s">
        <v>45</v>
      </c>
      <c r="C4740" s="45" t="s">
        <v>10125</v>
      </c>
      <c r="D4740" s="45" t="s">
        <v>699</v>
      </c>
      <c r="E4740" s="45" t="s">
        <v>10126</v>
      </c>
      <c r="F4740" s="45" t="s">
        <v>47</v>
      </c>
      <c r="G4740" s="45" t="s">
        <v>636</v>
      </c>
      <c r="H4740" s="45" t="s">
        <v>10129</v>
      </c>
      <c r="I4740" s="46">
        <v>18</v>
      </c>
      <c r="J4740" s="45"/>
    </row>
    <row r="4741" spans="1:10" ht="16.5" x14ac:dyDescent="0.25">
      <c r="A4741" s="45" t="s">
        <v>631</v>
      </c>
      <c r="B4741" s="45" t="s">
        <v>45</v>
      </c>
      <c r="C4741" s="45" t="s">
        <v>10125</v>
      </c>
      <c r="D4741" s="45" t="s">
        <v>699</v>
      </c>
      <c r="E4741" s="45" t="s">
        <v>10126</v>
      </c>
      <c r="F4741" s="45" t="s">
        <v>47</v>
      </c>
      <c r="G4741" s="45" t="s">
        <v>636</v>
      </c>
      <c r="H4741" s="45" t="s">
        <v>10130</v>
      </c>
      <c r="I4741" s="46">
        <v>0</v>
      </c>
      <c r="J4741" s="45"/>
    </row>
    <row r="4742" spans="1:10" ht="16.5" x14ac:dyDescent="0.25">
      <c r="A4742" s="45" t="s">
        <v>631</v>
      </c>
      <c r="B4742" s="45" t="s">
        <v>45</v>
      </c>
      <c r="C4742" s="45" t="s">
        <v>10125</v>
      </c>
      <c r="D4742" s="45" t="s">
        <v>699</v>
      </c>
      <c r="E4742" s="45" t="s">
        <v>10126</v>
      </c>
      <c r="F4742" s="45" t="s">
        <v>47</v>
      </c>
      <c r="G4742" s="45" t="s">
        <v>636</v>
      </c>
      <c r="H4742" s="45" t="s">
        <v>10130</v>
      </c>
      <c r="I4742" s="46">
        <v>27</v>
      </c>
      <c r="J4742" s="45"/>
    </row>
    <row r="4743" spans="1:10" ht="16.5" x14ac:dyDescent="0.25">
      <c r="A4743" s="45" t="s">
        <v>631</v>
      </c>
      <c r="B4743" s="45" t="s">
        <v>45</v>
      </c>
      <c r="C4743" s="45" t="s">
        <v>10125</v>
      </c>
      <c r="D4743" s="45" t="s">
        <v>699</v>
      </c>
      <c r="E4743" s="45" t="s">
        <v>10126</v>
      </c>
      <c r="F4743" s="45" t="s">
        <v>47</v>
      </c>
      <c r="G4743" s="45" t="s">
        <v>754</v>
      </c>
      <c r="H4743" s="45" t="s">
        <v>755</v>
      </c>
      <c r="I4743" s="46">
        <v>0</v>
      </c>
      <c r="J4743" s="45"/>
    </row>
    <row r="4744" spans="1:10" ht="16.5" x14ac:dyDescent="0.25">
      <c r="A4744" s="45" t="s">
        <v>631</v>
      </c>
      <c r="B4744" s="45" t="s">
        <v>10131</v>
      </c>
      <c r="C4744" s="45" t="s">
        <v>1533</v>
      </c>
      <c r="D4744" s="45" t="s">
        <v>634</v>
      </c>
      <c r="E4744" s="45" t="s">
        <v>10132</v>
      </c>
      <c r="F4744" s="45" t="s">
        <v>38</v>
      </c>
      <c r="G4744" s="45" t="s">
        <v>636</v>
      </c>
      <c r="H4744" s="45" t="s">
        <v>2367</v>
      </c>
      <c r="I4744" s="46">
        <v>5</v>
      </c>
      <c r="J4744" s="45"/>
    </row>
    <row r="4745" spans="1:10" ht="16.5" x14ac:dyDescent="0.25">
      <c r="A4745" s="45" t="s">
        <v>655</v>
      </c>
      <c r="B4745" s="45" t="s">
        <v>10133</v>
      </c>
      <c r="C4745" s="45" t="s">
        <v>1691</v>
      </c>
      <c r="D4745" s="45" t="s">
        <v>634</v>
      </c>
      <c r="E4745" s="45" t="s">
        <v>1692</v>
      </c>
      <c r="F4745" s="45" t="s">
        <v>473</v>
      </c>
      <c r="G4745" s="45" t="s">
        <v>659</v>
      </c>
      <c r="H4745" s="45" t="s">
        <v>1693</v>
      </c>
      <c r="I4745" s="46">
        <v>0</v>
      </c>
      <c r="J4745" s="45"/>
    </row>
    <row r="4746" spans="1:10" ht="16.5" x14ac:dyDescent="0.25">
      <c r="A4746" s="45" t="s">
        <v>655</v>
      </c>
      <c r="B4746" s="45" t="s">
        <v>10133</v>
      </c>
      <c r="C4746" s="45" t="s">
        <v>1691</v>
      </c>
      <c r="D4746" s="45" t="s">
        <v>634</v>
      </c>
      <c r="E4746" s="45" t="s">
        <v>1692</v>
      </c>
      <c r="F4746" s="45" t="s">
        <v>473</v>
      </c>
      <c r="G4746" s="45" t="s">
        <v>659</v>
      </c>
      <c r="H4746" s="45" t="s">
        <v>1412</v>
      </c>
      <c r="I4746" s="46">
        <v>1</v>
      </c>
      <c r="J4746" s="45"/>
    </row>
    <row r="4747" spans="1:10" ht="16.5" x14ac:dyDescent="0.25">
      <c r="A4747" s="45" t="s">
        <v>631</v>
      </c>
      <c r="B4747" s="45" t="s">
        <v>10134</v>
      </c>
      <c r="C4747" s="45" t="s">
        <v>10135</v>
      </c>
      <c r="D4747" s="45" t="s">
        <v>699</v>
      </c>
      <c r="E4747" s="45" t="s">
        <v>10136</v>
      </c>
      <c r="F4747" s="45" t="s">
        <v>38</v>
      </c>
      <c r="G4747" s="45" t="s">
        <v>667</v>
      </c>
      <c r="H4747" s="45" t="s">
        <v>668</v>
      </c>
      <c r="I4747" s="46">
        <v>0</v>
      </c>
      <c r="J4747" s="45"/>
    </row>
    <row r="4748" spans="1:10" ht="16.5" x14ac:dyDescent="0.25">
      <c r="A4748" s="45" t="s">
        <v>648</v>
      </c>
      <c r="B4748" s="45" t="s">
        <v>10137</v>
      </c>
      <c r="C4748" s="45" t="s">
        <v>10138</v>
      </c>
      <c r="D4748" s="45" t="s">
        <v>699</v>
      </c>
      <c r="E4748" s="45" t="s">
        <v>10139</v>
      </c>
      <c r="F4748" s="45" t="s">
        <v>42</v>
      </c>
      <c r="G4748" s="45" t="s">
        <v>646</v>
      </c>
      <c r="H4748" s="45" t="s">
        <v>713</v>
      </c>
      <c r="I4748" s="46">
        <v>0</v>
      </c>
      <c r="J4748" s="45" t="s">
        <v>9694</v>
      </c>
    </row>
    <row r="4749" spans="1:10" ht="16.5" x14ac:dyDescent="0.25">
      <c r="A4749" s="45" t="s">
        <v>808</v>
      </c>
      <c r="B4749" s="45" t="s">
        <v>10140</v>
      </c>
      <c r="C4749" s="45" t="s">
        <v>10141</v>
      </c>
      <c r="D4749" s="45" t="s">
        <v>699</v>
      </c>
      <c r="E4749" s="45" t="s">
        <v>10142</v>
      </c>
      <c r="F4749" s="45" t="s">
        <v>38</v>
      </c>
      <c r="G4749" s="45" t="s">
        <v>646</v>
      </c>
      <c r="H4749" s="45" t="s">
        <v>812</v>
      </c>
      <c r="I4749" s="46">
        <v>0</v>
      </c>
      <c r="J4749" s="45"/>
    </row>
    <row r="4750" spans="1:10" ht="16.5" x14ac:dyDescent="0.25">
      <c r="A4750" s="45" t="s">
        <v>808</v>
      </c>
      <c r="B4750" s="45" t="s">
        <v>10140</v>
      </c>
      <c r="C4750" s="45" t="s">
        <v>10141</v>
      </c>
      <c r="D4750" s="45" t="s">
        <v>699</v>
      </c>
      <c r="E4750" s="45" t="s">
        <v>10142</v>
      </c>
      <c r="F4750" s="45" t="s">
        <v>38</v>
      </c>
      <c r="G4750" s="45" t="s">
        <v>646</v>
      </c>
      <c r="H4750" s="45" t="s">
        <v>713</v>
      </c>
      <c r="I4750" s="46">
        <v>0</v>
      </c>
      <c r="J4750" s="45"/>
    </row>
    <row r="4751" spans="1:10" ht="16.5" x14ac:dyDescent="0.25">
      <c r="A4751" s="45" t="s">
        <v>808</v>
      </c>
      <c r="B4751" s="45" t="s">
        <v>10140</v>
      </c>
      <c r="C4751" s="45" t="s">
        <v>10141</v>
      </c>
      <c r="D4751" s="45" t="s">
        <v>813</v>
      </c>
      <c r="E4751" s="45" t="s">
        <v>10142</v>
      </c>
      <c r="F4751" s="45" t="s">
        <v>38</v>
      </c>
      <c r="G4751" s="45" t="s">
        <v>646</v>
      </c>
      <c r="H4751" s="45" t="s">
        <v>713</v>
      </c>
      <c r="I4751" s="46">
        <v>1</v>
      </c>
      <c r="J4751" s="45"/>
    </row>
    <row r="4752" spans="1:10" ht="16.5" x14ac:dyDescent="0.25">
      <c r="A4752" s="45" t="s">
        <v>648</v>
      </c>
      <c r="B4752" s="45" t="s">
        <v>10143</v>
      </c>
      <c r="C4752" s="45" t="s">
        <v>10144</v>
      </c>
      <c r="D4752" s="45" t="s">
        <v>699</v>
      </c>
      <c r="E4752" s="45" t="s">
        <v>10145</v>
      </c>
      <c r="F4752" s="45" t="s">
        <v>42</v>
      </c>
      <c r="G4752" s="45" t="s">
        <v>683</v>
      </c>
      <c r="H4752" s="45" t="s">
        <v>701</v>
      </c>
      <c r="I4752" s="46">
        <v>0</v>
      </c>
      <c r="J4752" s="45" t="s">
        <v>10146</v>
      </c>
    </row>
    <row r="4753" spans="1:10" ht="16.5" x14ac:dyDescent="0.25">
      <c r="A4753" s="45" t="s">
        <v>648</v>
      </c>
      <c r="B4753" s="45" t="s">
        <v>10143</v>
      </c>
      <c r="C4753" s="45" t="s">
        <v>10144</v>
      </c>
      <c r="D4753" s="45" t="s">
        <v>699</v>
      </c>
      <c r="E4753" s="45" t="s">
        <v>10145</v>
      </c>
      <c r="F4753" s="45" t="s">
        <v>42</v>
      </c>
      <c r="G4753" s="45" t="s">
        <v>636</v>
      </c>
      <c r="H4753" s="45" t="s">
        <v>1723</v>
      </c>
      <c r="I4753" s="46">
        <v>96</v>
      </c>
      <c r="J4753" s="45" t="s">
        <v>10146</v>
      </c>
    </row>
    <row r="4754" spans="1:10" ht="16.5" x14ac:dyDescent="0.25">
      <c r="A4754" s="45" t="s">
        <v>631</v>
      </c>
      <c r="B4754" s="45" t="s">
        <v>10147</v>
      </c>
      <c r="C4754" s="45" t="s">
        <v>1709</v>
      </c>
      <c r="D4754" s="45" t="s">
        <v>634</v>
      </c>
      <c r="E4754" s="45" t="s">
        <v>10148</v>
      </c>
      <c r="F4754" s="45" t="s">
        <v>50</v>
      </c>
      <c r="G4754" s="45" t="s">
        <v>674</v>
      </c>
      <c r="H4754" s="45" t="s">
        <v>3079</v>
      </c>
      <c r="I4754" s="46">
        <v>1</v>
      </c>
      <c r="J4754" s="45"/>
    </row>
    <row r="4755" spans="1:10" ht="16.5" x14ac:dyDescent="0.25">
      <c r="A4755" s="45" t="s">
        <v>808</v>
      </c>
      <c r="B4755" s="45" t="s">
        <v>10149</v>
      </c>
      <c r="C4755" s="45" t="s">
        <v>3656</v>
      </c>
      <c r="D4755" s="45" t="s">
        <v>699</v>
      </c>
      <c r="E4755" s="45" t="s">
        <v>10150</v>
      </c>
      <c r="F4755" s="45" t="s">
        <v>38</v>
      </c>
      <c r="G4755" s="45" t="s">
        <v>646</v>
      </c>
      <c r="H4755" s="45" t="s">
        <v>812</v>
      </c>
      <c r="I4755" s="46">
        <v>0</v>
      </c>
      <c r="J4755" s="45"/>
    </row>
    <row r="4756" spans="1:10" ht="16.5" x14ac:dyDescent="0.25">
      <c r="A4756" s="45" t="s">
        <v>808</v>
      </c>
      <c r="B4756" s="45" t="s">
        <v>10149</v>
      </c>
      <c r="C4756" s="45" t="s">
        <v>3656</v>
      </c>
      <c r="D4756" s="45" t="s">
        <v>813</v>
      </c>
      <c r="E4756" s="45" t="s">
        <v>10150</v>
      </c>
      <c r="F4756" s="45" t="s">
        <v>38</v>
      </c>
      <c r="G4756" s="45" t="s">
        <v>646</v>
      </c>
      <c r="H4756" s="45" t="s">
        <v>713</v>
      </c>
      <c r="I4756" s="46">
        <v>2</v>
      </c>
      <c r="J4756" s="45"/>
    </row>
    <row r="4757" spans="1:10" ht="16.5" x14ac:dyDescent="0.25">
      <c r="A4757" s="45" t="s">
        <v>631</v>
      </c>
      <c r="B4757" s="45" t="s">
        <v>10151</v>
      </c>
      <c r="C4757" s="45" t="s">
        <v>10152</v>
      </c>
      <c r="D4757" s="45" t="s">
        <v>634</v>
      </c>
      <c r="E4757" s="45" t="s">
        <v>10153</v>
      </c>
      <c r="F4757" s="45" t="s">
        <v>50</v>
      </c>
      <c r="G4757" s="45" t="s">
        <v>674</v>
      </c>
      <c r="H4757" s="45" t="s">
        <v>3551</v>
      </c>
      <c r="I4757" s="46">
        <v>1</v>
      </c>
      <c r="J4757" s="45"/>
    </row>
    <row r="4758" spans="1:10" ht="16.5" x14ac:dyDescent="0.25">
      <c r="A4758" s="45" t="s">
        <v>631</v>
      </c>
      <c r="B4758" s="45" t="s">
        <v>10154</v>
      </c>
      <c r="C4758" s="45" t="s">
        <v>1269</v>
      </c>
      <c r="D4758" s="45" t="s">
        <v>634</v>
      </c>
      <c r="E4758" s="45" t="s">
        <v>10155</v>
      </c>
      <c r="F4758" s="45" t="s">
        <v>38</v>
      </c>
      <c r="G4758" s="45" t="s">
        <v>636</v>
      </c>
      <c r="H4758" s="45" t="s">
        <v>9307</v>
      </c>
      <c r="I4758" s="46">
        <v>50</v>
      </c>
      <c r="J4758" s="45"/>
    </row>
    <row r="4759" spans="1:10" ht="16.5" x14ac:dyDescent="0.25">
      <c r="A4759" s="45" t="s">
        <v>631</v>
      </c>
      <c r="B4759" s="45" t="s">
        <v>10156</v>
      </c>
      <c r="C4759" s="45" t="s">
        <v>10157</v>
      </c>
      <c r="D4759" s="45" t="s">
        <v>634</v>
      </c>
      <c r="E4759" s="45" t="s">
        <v>10158</v>
      </c>
      <c r="F4759" s="45" t="s">
        <v>38</v>
      </c>
      <c r="G4759" s="45" t="s">
        <v>646</v>
      </c>
      <c r="H4759" s="45" t="s">
        <v>679</v>
      </c>
      <c r="I4759" s="46">
        <v>1</v>
      </c>
      <c r="J4759" s="45"/>
    </row>
    <row r="4760" spans="1:10" ht="16.5" x14ac:dyDescent="0.25">
      <c r="A4760" s="45" t="s">
        <v>648</v>
      </c>
      <c r="B4760" s="45" t="s">
        <v>10159</v>
      </c>
      <c r="C4760" s="45" t="s">
        <v>6399</v>
      </c>
      <c r="D4760" s="45" t="s">
        <v>634</v>
      </c>
      <c r="E4760" s="45" t="s">
        <v>10160</v>
      </c>
      <c r="F4760" s="45" t="s">
        <v>47</v>
      </c>
      <c r="G4760" s="45" t="s">
        <v>652</v>
      </c>
      <c r="H4760" s="45" t="s">
        <v>10161</v>
      </c>
      <c r="I4760" s="46">
        <v>0</v>
      </c>
      <c r="J4760" s="45" t="s">
        <v>1011</v>
      </c>
    </row>
    <row r="4761" spans="1:10" ht="16.5" x14ac:dyDescent="0.25">
      <c r="A4761" s="45" t="s">
        <v>631</v>
      </c>
      <c r="B4761" s="45" t="s">
        <v>10162</v>
      </c>
      <c r="C4761" s="45" t="s">
        <v>10163</v>
      </c>
      <c r="D4761" s="45" t="s">
        <v>699</v>
      </c>
      <c r="E4761" s="45" t="s">
        <v>10164</v>
      </c>
      <c r="F4761" s="45" t="s">
        <v>38</v>
      </c>
      <c r="G4761" s="45" t="s">
        <v>646</v>
      </c>
      <c r="H4761" s="45" t="s">
        <v>713</v>
      </c>
      <c r="I4761" s="46">
        <v>0</v>
      </c>
      <c r="J4761" s="45"/>
    </row>
    <row r="4762" spans="1:10" ht="16.5" x14ac:dyDescent="0.25">
      <c r="A4762" s="45" t="s">
        <v>631</v>
      </c>
      <c r="B4762" s="45" t="s">
        <v>10165</v>
      </c>
      <c r="C4762" s="45" t="s">
        <v>10166</v>
      </c>
      <c r="D4762" s="45" t="s">
        <v>634</v>
      </c>
      <c r="E4762" s="45" t="s">
        <v>10167</v>
      </c>
      <c r="F4762" s="45" t="s">
        <v>473</v>
      </c>
      <c r="G4762" s="45" t="s">
        <v>636</v>
      </c>
      <c r="H4762" s="45" t="s">
        <v>1968</v>
      </c>
      <c r="I4762" s="46">
        <v>2</v>
      </c>
      <c r="J4762" s="45"/>
    </row>
    <row r="4763" spans="1:10" ht="16.5" x14ac:dyDescent="0.25">
      <c r="A4763" s="45" t="s">
        <v>631</v>
      </c>
      <c r="B4763" s="45" t="s">
        <v>10168</v>
      </c>
      <c r="C4763" s="45" t="s">
        <v>10169</v>
      </c>
      <c r="D4763" s="45" t="s">
        <v>634</v>
      </c>
      <c r="E4763" s="45" t="s">
        <v>10170</v>
      </c>
      <c r="F4763" s="45" t="s">
        <v>38</v>
      </c>
      <c r="G4763" s="45" t="s">
        <v>674</v>
      </c>
      <c r="H4763" s="45" t="s">
        <v>4266</v>
      </c>
      <c r="I4763" s="46">
        <v>28</v>
      </c>
      <c r="J4763" s="45"/>
    </row>
    <row r="4764" spans="1:10" ht="16.5" x14ac:dyDescent="0.25">
      <c r="A4764" s="45" t="s">
        <v>631</v>
      </c>
      <c r="B4764" s="45" t="s">
        <v>10171</v>
      </c>
      <c r="C4764" s="45" t="s">
        <v>10172</v>
      </c>
      <c r="D4764" s="45" t="s">
        <v>634</v>
      </c>
      <c r="E4764" s="45" t="s">
        <v>1118</v>
      </c>
      <c r="F4764" s="45" t="s">
        <v>1119</v>
      </c>
      <c r="G4764" s="45" t="s">
        <v>636</v>
      </c>
      <c r="H4764" s="45" t="s">
        <v>1120</v>
      </c>
      <c r="I4764" s="46">
        <v>1</v>
      </c>
      <c r="J4764" s="45"/>
    </row>
    <row r="4765" spans="1:10" ht="16.5" x14ac:dyDescent="0.25">
      <c r="A4765" s="45" t="s">
        <v>631</v>
      </c>
      <c r="B4765" s="45" t="s">
        <v>10173</v>
      </c>
      <c r="C4765" s="45" t="s">
        <v>10174</v>
      </c>
      <c r="D4765" s="45" t="s">
        <v>634</v>
      </c>
      <c r="E4765" s="45" t="s">
        <v>2311</v>
      </c>
      <c r="F4765" s="45" t="s">
        <v>473</v>
      </c>
      <c r="G4765" s="45" t="s">
        <v>646</v>
      </c>
      <c r="H4765" s="45" t="s">
        <v>713</v>
      </c>
      <c r="I4765" s="46">
        <v>6</v>
      </c>
      <c r="J4765" s="45"/>
    </row>
    <row r="4766" spans="1:10" ht="16.5" x14ac:dyDescent="0.25">
      <c r="A4766" s="45" t="s">
        <v>631</v>
      </c>
      <c r="B4766" s="45" t="s">
        <v>10173</v>
      </c>
      <c r="C4766" s="45" t="s">
        <v>10174</v>
      </c>
      <c r="D4766" s="45" t="s">
        <v>634</v>
      </c>
      <c r="E4766" s="45" t="s">
        <v>2311</v>
      </c>
      <c r="F4766" s="45" t="s">
        <v>473</v>
      </c>
      <c r="G4766" s="45" t="s">
        <v>665</v>
      </c>
      <c r="H4766" s="45" t="s">
        <v>982</v>
      </c>
      <c r="I4766" s="46">
        <v>6</v>
      </c>
      <c r="J4766" s="45"/>
    </row>
    <row r="4767" spans="1:10" ht="16.5" x14ac:dyDescent="0.25">
      <c r="A4767" s="45" t="s">
        <v>631</v>
      </c>
      <c r="B4767" s="45" t="s">
        <v>10175</v>
      </c>
      <c r="C4767" s="45" t="s">
        <v>1429</v>
      </c>
      <c r="D4767" s="45" t="s">
        <v>634</v>
      </c>
      <c r="E4767" s="45" t="s">
        <v>10176</v>
      </c>
      <c r="F4767" s="45" t="s">
        <v>38</v>
      </c>
      <c r="G4767" s="45" t="s">
        <v>738</v>
      </c>
      <c r="H4767" s="45" t="s">
        <v>1431</v>
      </c>
      <c r="I4767" s="46">
        <v>3</v>
      </c>
      <c r="J4767" s="45"/>
    </row>
    <row r="4768" spans="1:10" ht="16.5" x14ac:dyDescent="0.25">
      <c r="A4768" s="45" t="s">
        <v>631</v>
      </c>
      <c r="B4768" s="45" t="s">
        <v>10177</v>
      </c>
      <c r="C4768" s="45" t="s">
        <v>1113</v>
      </c>
      <c r="D4768" s="45" t="s">
        <v>634</v>
      </c>
      <c r="E4768" s="45" t="s">
        <v>10178</v>
      </c>
      <c r="F4768" s="45" t="s">
        <v>50</v>
      </c>
      <c r="G4768" s="45" t="s">
        <v>636</v>
      </c>
      <c r="H4768" s="45" t="s">
        <v>1992</v>
      </c>
      <c r="I4768" s="46">
        <v>0</v>
      </c>
      <c r="J4768" s="45"/>
    </row>
    <row r="4769" spans="1:10" ht="16.5" x14ac:dyDescent="0.25">
      <c r="A4769" s="45" t="s">
        <v>631</v>
      </c>
      <c r="B4769" s="45" t="s">
        <v>10177</v>
      </c>
      <c r="C4769" s="45" t="s">
        <v>1113</v>
      </c>
      <c r="D4769" s="45" t="s">
        <v>634</v>
      </c>
      <c r="E4769" s="45" t="s">
        <v>10178</v>
      </c>
      <c r="F4769" s="45" t="s">
        <v>50</v>
      </c>
      <c r="G4769" s="45" t="s">
        <v>636</v>
      </c>
      <c r="H4769" s="45" t="s">
        <v>1993</v>
      </c>
      <c r="I4769" s="46">
        <v>1</v>
      </c>
      <c r="J4769" s="45"/>
    </row>
    <row r="4770" spans="1:10" ht="16.5" x14ac:dyDescent="0.25">
      <c r="A4770" s="45" t="s">
        <v>631</v>
      </c>
      <c r="B4770" s="45" t="s">
        <v>10179</v>
      </c>
      <c r="C4770" s="45" t="s">
        <v>10180</v>
      </c>
      <c r="D4770" s="45" t="s">
        <v>634</v>
      </c>
      <c r="E4770" s="45" t="s">
        <v>10181</v>
      </c>
      <c r="F4770" s="45" t="s">
        <v>38</v>
      </c>
      <c r="G4770" s="45" t="s">
        <v>748</v>
      </c>
      <c r="H4770" s="45" t="s">
        <v>1673</v>
      </c>
      <c r="I4770" s="46">
        <v>1</v>
      </c>
      <c r="J4770" s="45"/>
    </row>
    <row r="4771" spans="1:10" ht="16.5" x14ac:dyDescent="0.25">
      <c r="A4771" s="45" t="s">
        <v>631</v>
      </c>
      <c r="B4771" s="45" t="s">
        <v>10179</v>
      </c>
      <c r="C4771" s="45" t="s">
        <v>10180</v>
      </c>
      <c r="D4771" s="45" t="s">
        <v>634</v>
      </c>
      <c r="E4771" s="45" t="s">
        <v>10181</v>
      </c>
      <c r="F4771" s="45" t="s">
        <v>38</v>
      </c>
      <c r="G4771" s="45" t="s">
        <v>1057</v>
      </c>
      <c r="H4771" s="45" t="s">
        <v>1547</v>
      </c>
      <c r="I4771" s="46">
        <v>1</v>
      </c>
      <c r="J4771" s="45"/>
    </row>
    <row r="4772" spans="1:10" ht="16.5" x14ac:dyDescent="0.25">
      <c r="A4772" s="45" t="s">
        <v>655</v>
      </c>
      <c r="B4772" s="45" t="s">
        <v>10182</v>
      </c>
      <c r="C4772" s="45" t="s">
        <v>1785</v>
      </c>
      <c r="D4772" s="45" t="s">
        <v>634</v>
      </c>
      <c r="E4772" s="45" t="s">
        <v>1786</v>
      </c>
      <c r="F4772" s="45" t="s">
        <v>473</v>
      </c>
      <c r="G4772" s="45" t="s">
        <v>659</v>
      </c>
      <c r="H4772" s="45" t="s">
        <v>660</v>
      </c>
      <c r="I4772" s="46">
        <v>0</v>
      </c>
      <c r="J4772" s="45"/>
    </row>
    <row r="4773" spans="1:10" ht="16.5" x14ac:dyDescent="0.25">
      <c r="A4773" s="45" t="s">
        <v>655</v>
      </c>
      <c r="B4773" s="45" t="s">
        <v>10182</v>
      </c>
      <c r="C4773" s="45" t="s">
        <v>1785</v>
      </c>
      <c r="D4773" s="45" t="s">
        <v>634</v>
      </c>
      <c r="E4773" s="45" t="s">
        <v>1786</v>
      </c>
      <c r="F4773" s="45" t="s">
        <v>473</v>
      </c>
      <c r="G4773" s="45" t="s">
        <v>659</v>
      </c>
      <c r="H4773" s="45" t="s">
        <v>661</v>
      </c>
      <c r="I4773" s="46">
        <v>1</v>
      </c>
      <c r="J4773" s="45"/>
    </row>
    <row r="4774" spans="1:10" ht="16.5" x14ac:dyDescent="0.25">
      <c r="A4774" s="45" t="s">
        <v>631</v>
      </c>
      <c r="B4774" s="45" t="s">
        <v>10183</v>
      </c>
      <c r="C4774" s="45" t="s">
        <v>10184</v>
      </c>
      <c r="D4774" s="45" t="s">
        <v>634</v>
      </c>
      <c r="E4774" s="45" t="s">
        <v>10185</v>
      </c>
      <c r="F4774" s="45" t="s">
        <v>50</v>
      </c>
      <c r="G4774" s="45" t="s">
        <v>674</v>
      </c>
      <c r="H4774" s="45" t="s">
        <v>2827</v>
      </c>
      <c r="I4774" s="46">
        <v>6</v>
      </c>
      <c r="J4774" s="45"/>
    </row>
    <row r="4775" spans="1:10" ht="16.5" x14ac:dyDescent="0.25">
      <c r="A4775" s="45" t="s">
        <v>631</v>
      </c>
      <c r="B4775" s="45" t="s">
        <v>10186</v>
      </c>
      <c r="C4775" s="45" t="s">
        <v>10187</v>
      </c>
      <c r="D4775" s="45" t="s">
        <v>634</v>
      </c>
      <c r="E4775" s="45" t="s">
        <v>10188</v>
      </c>
      <c r="F4775" s="45" t="s">
        <v>50</v>
      </c>
      <c r="G4775" s="45" t="s">
        <v>674</v>
      </c>
      <c r="H4775" s="45" t="s">
        <v>10189</v>
      </c>
      <c r="I4775" s="46">
        <v>1</v>
      </c>
      <c r="J4775" s="45"/>
    </row>
    <row r="4776" spans="1:10" ht="16.5" x14ac:dyDescent="0.25">
      <c r="A4776" s="45" t="s">
        <v>631</v>
      </c>
      <c r="B4776" s="45" t="s">
        <v>10190</v>
      </c>
      <c r="C4776" s="45" t="s">
        <v>1222</v>
      </c>
      <c r="D4776" s="45" t="s">
        <v>634</v>
      </c>
      <c r="E4776" s="45"/>
      <c r="F4776" s="45" t="s">
        <v>38</v>
      </c>
      <c r="G4776" s="45" t="s">
        <v>641</v>
      </c>
      <c r="H4776" s="45" t="s">
        <v>1567</v>
      </c>
      <c r="I4776" s="46">
        <v>2</v>
      </c>
      <c r="J4776" s="45"/>
    </row>
    <row r="4777" spans="1:10" ht="16.5" x14ac:dyDescent="0.25">
      <c r="A4777" s="45" t="s">
        <v>631</v>
      </c>
      <c r="B4777" s="45" t="s">
        <v>10191</v>
      </c>
      <c r="C4777" s="45" t="s">
        <v>10192</v>
      </c>
      <c r="D4777" s="45" t="s">
        <v>699</v>
      </c>
      <c r="E4777" s="45" t="s">
        <v>10193</v>
      </c>
      <c r="F4777" s="45" t="s">
        <v>50</v>
      </c>
      <c r="G4777" s="45" t="s">
        <v>683</v>
      </c>
      <c r="H4777" s="45" t="s">
        <v>701</v>
      </c>
      <c r="I4777" s="46">
        <v>0</v>
      </c>
      <c r="J4777" s="45"/>
    </row>
    <row r="4778" spans="1:10" ht="16.5" x14ac:dyDescent="0.25">
      <c r="A4778" s="45" t="s">
        <v>631</v>
      </c>
      <c r="B4778" s="45" t="s">
        <v>495</v>
      </c>
      <c r="C4778" s="45" t="s">
        <v>10194</v>
      </c>
      <c r="D4778" s="45" t="s">
        <v>634</v>
      </c>
      <c r="E4778" s="45" t="s">
        <v>10195</v>
      </c>
      <c r="F4778" s="45" t="s">
        <v>50</v>
      </c>
      <c r="G4778" s="45" t="s">
        <v>674</v>
      </c>
      <c r="H4778" s="45" t="s">
        <v>10196</v>
      </c>
      <c r="I4778" s="46">
        <v>11</v>
      </c>
      <c r="J4778" s="45"/>
    </row>
    <row r="4779" spans="1:10" ht="16.5" x14ac:dyDescent="0.25">
      <c r="A4779" s="45" t="s">
        <v>631</v>
      </c>
      <c r="B4779" s="45" t="s">
        <v>10197</v>
      </c>
      <c r="C4779" s="45" t="s">
        <v>10198</v>
      </c>
      <c r="D4779" s="45" t="s">
        <v>699</v>
      </c>
      <c r="E4779" s="45" t="s">
        <v>10199</v>
      </c>
      <c r="F4779" s="45" t="s">
        <v>473</v>
      </c>
      <c r="G4779" s="45" t="s">
        <v>646</v>
      </c>
      <c r="H4779" s="45" t="s">
        <v>1087</v>
      </c>
      <c r="I4779" s="46">
        <v>1</v>
      </c>
      <c r="J4779" s="45"/>
    </row>
    <row r="4780" spans="1:10" ht="16.5" x14ac:dyDescent="0.25">
      <c r="A4780" s="45" t="s">
        <v>631</v>
      </c>
      <c r="B4780" s="45" t="s">
        <v>10200</v>
      </c>
      <c r="C4780" s="45" t="s">
        <v>10201</v>
      </c>
      <c r="D4780" s="45" t="s">
        <v>634</v>
      </c>
      <c r="E4780" s="45" t="s">
        <v>10202</v>
      </c>
      <c r="F4780" s="45" t="s">
        <v>50</v>
      </c>
      <c r="G4780" s="45" t="s">
        <v>636</v>
      </c>
      <c r="H4780" s="45" t="s">
        <v>5301</v>
      </c>
      <c r="I4780" s="46">
        <v>1</v>
      </c>
      <c r="J4780" s="45"/>
    </row>
    <row r="4781" spans="1:10" ht="16.5" x14ac:dyDescent="0.25">
      <c r="A4781" s="45" t="s">
        <v>631</v>
      </c>
      <c r="B4781" s="45" t="s">
        <v>10203</v>
      </c>
      <c r="C4781" s="45" t="s">
        <v>10204</v>
      </c>
      <c r="D4781" s="45" t="s">
        <v>699</v>
      </c>
      <c r="E4781" s="45" t="s">
        <v>10205</v>
      </c>
      <c r="F4781" s="45" t="s">
        <v>473</v>
      </c>
      <c r="G4781" s="45" t="s">
        <v>646</v>
      </c>
      <c r="H4781" s="45" t="s">
        <v>713</v>
      </c>
      <c r="I4781" s="46">
        <v>0</v>
      </c>
      <c r="J4781" s="45"/>
    </row>
    <row r="4782" spans="1:10" ht="16.5" x14ac:dyDescent="0.25">
      <c r="A4782" s="45" t="s">
        <v>655</v>
      </c>
      <c r="B4782" s="45" t="s">
        <v>10206</v>
      </c>
      <c r="C4782" s="45" t="s">
        <v>10207</v>
      </c>
      <c r="D4782" s="45" t="s">
        <v>634</v>
      </c>
      <c r="E4782" s="45" t="s">
        <v>10208</v>
      </c>
      <c r="F4782" s="45" t="s">
        <v>473</v>
      </c>
      <c r="G4782" s="45" t="s">
        <v>659</v>
      </c>
      <c r="H4782" s="45" t="s">
        <v>948</v>
      </c>
      <c r="I4782" s="46">
        <v>0</v>
      </c>
      <c r="J4782" s="45"/>
    </row>
    <row r="4783" spans="1:10" ht="16.5" x14ac:dyDescent="0.25">
      <c r="A4783" s="45" t="s">
        <v>655</v>
      </c>
      <c r="B4783" s="45" t="s">
        <v>10206</v>
      </c>
      <c r="C4783" s="45" t="s">
        <v>10207</v>
      </c>
      <c r="D4783" s="45" t="s">
        <v>634</v>
      </c>
      <c r="E4783" s="45" t="s">
        <v>10208</v>
      </c>
      <c r="F4783" s="45" t="s">
        <v>473</v>
      </c>
      <c r="G4783" s="45" t="s">
        <v>667</v>
      </c>
      <c r="H4783" s="45" t="s">
        <v>983</v>
      </c>
      <c r="I4783" s="46">
        <v>0</v>
      </c>
      <c r="J4783" s="45"/>
    </row>
    <row r="4784" spans="1:10" ht="16.5" x14ac:dyDescent="0.25">
      <c r="A4784" s="45" t="s">
        <v>631</v>
      </c>
      <c r="B4784" s="45" t="s">
        <v>10209</v>
      </c>
      <c r="C4784" s="45" t="s">
        <v>10210</v>
      </c>
      <c r="D4784" s="45" t="s">
        <v>634</v>
      </c>
      <c r="E4784" s="45" t="s">
        <v>10211</v>
      </c>
      <c r="F4784" s="45" t="s">
        <v>50</v>
      </c>
      <c r="G4784" s="45" t="s">
        <v>674</v>
      </c>
      <c r="H4784" s="45" t="s">
        <v>4021</v>
      </c>
      <c r="I4784" s="46">
        <v>1</v>
      </c>
      <c r="J4784" s="45"/>
    </row>
    <row r="4785" spans="1:10" ht="16.5" x14ac:dyDescent="0.25">
      <c r="A4785" s="45" t="s">
        <v>631</v>
      </c>
      <c r="B4785" s="45" t="s">
        <v>10212</v>
      </c>
      <c r="C4785" s="45" t="s">
        <v>10213</v>
      </c>
      <c r="D4785" s="45" t="s">
        <v>634</v>
      </c>
      <c r="E4785" s="45" t="s">
        <v>10214</v>
      </c>
      <c r="F4785" s="45" t="s">
        <v>38</v>
      </c>
      <c r="G4785" s="45" t="s">
        <v>663</v>
      </c>
      <c r="H4785" s="45" t="s">
        <v>1932</v>
      </c>
      <c r="I4785" s="46">
        <v>1</v>
      </c>
      <c r="J4785" s="45"/>
    </row>
    <row r="4786" spans="1:10" ht="16.5" x14ac:dyDescent="0.25">
      <c r="A4786" s="45" t="s">
        <v>631</v>
      </c>
      <c r="B4786" s="45" t="s">
        <v>10212</v>
      </c>
      <c r="C4786" s="45" t="s">
        <v>10213</v>
      </c>
      <c r="D4786" s="45" t="s">
        <v>634</v>
      </c>
      <c r="E4786" s="45" t="s">
        <v>10214</v>
      </c>
      <c r="F4786" s="45" t="s">
        <v>38</v>
      </c>
      <c r="G4786" s="45" t="s">
        <v>646</v>
      </c>
      <c r="H4786" s="45" t="s">
        <v>2516</v>
      </c>
      <c r="I4786" s="46">
        <v>1</v>
      </c>
      <c r="J4786" s="45"/>
    </row>
    <row r="4787" spans="1:10" ht="16.5" x14ac:dyDescent="0.25">
      <c r="A4787" s="45" t="s">
        <v>631</v>
      </c>
      <c r="B4787" s="45" t="s">
        <v>10215</v>
      </c>
      <c r="C4787" s="45" t="s">
        <v>1113</v>
      </c>
      <c r="D4787" s="45" t="s">
        <v>634</v>
      </c>
      <c r="E4787" s="45" t="s">
        <v>10216</v>
      </c>
      <c r="F4787" s="45" t="s">
        <v>50</v>
      </c>
      <c r="G4787" s="45" t="s">
        <v>636</v>
      </c>
      <c r="H4787" s="45" t="s">
        <v>1128</v>
      </c>
      <c r="I4787" s="46">
        <v>0</v>
      </c>
      <c r="J4787" s="45"/>
    </row>
    <row r="4788" spans="1:10" ht="16.5" x14ac:dyDescent="0.25">
      <c r="A4788" s="45" t="s">
        <v>631</v>
      </c>
      <c r="B4788" s="45" t="s">
        <v>10215</v>
      </c>
      <c r="C4788" s="45" t="s">
        <v>1113</v>
      </c>
      <c r="D4788" s="45" t="s">
        <v>634</v>
      </c>
      <c r="E4788" s="45" t="s">
        <v>10216</v>
      </c>
      <c r="F4788" s="45" t="s">
        <v>50</v>
      </c>
      <c r="G4788" s="45" t="s">
        <v>636</v>
      </c>
      <c r="H4788" s="45" t="s">
        <v>6918</v>
      </c>
      <c r="I4788" s="46">
        <v>0</v>
      </c>
      <c r="J4788" s="45"/>
    </row>
    <row r="4789" spans="1:10" ht="16.5" x14ac:dyDescent="0.25">
      <c r="A4789" s="45" t="s">
        <v>631</v>
      </c>
      <c r="B4789" s="45" t="s">
        <v>10217</v>
      </c>
      <c r="C4789" s="45" t="s">
        <v>10218</v>
      </c>
      <c r="D4789" s="45" t="s">
        <v>634</v>
      </c>
      <c r="E4789" s="45" t="s">
        <v>10219</v>
      </c>
      <c r="F4789" s="45" t="s">
        <v>473</v>
      </c>
      <c r="G4789" s="45" t="s">
        <v>674</v>
      </c>
      <c r="H4789" s="45" t="s">
        <v>10220</v>
      </c>
      <c r="I4789" s="46">
        <v>1</v>
      </c>
      <c r="J4789" s="45"/>
    </row>
    <row r="4790" spans="1:10" ht="16.5" x14ac:dyDescent="0.25">
      <c r="A4790" s="45" t="s">
        <v>655</v>
      </c>
      <c r="B4790" s="45" t="s">
        <v>10221</v>
      </c>
      <c r="C4790" s="45" t="s">
        <v>1691</v>
      </c>
      <c r="D4790" s="45" t="s">
        <v>634</v>
      </c>
      <c r="E4790" s="45" t="s">
        <v>1692</v>
      </c>
      <c r="F4790" s="45" t="s">
        <v>473</v>
      </c>
      <c r="G4790" s="45" t="s">
        <v>659</v>
      </c>
      <c r="H4790" s="45" t="s">
        <v>1693</v>
      </c>
      <c r="I4790" s="46">
        <v>0</v>
      </c>
      <c r="J4790" s="45"/>
    </row>
    <row r="4791" spans="1:10" ht="16.5" x14ac:dyDescent="0.25">
      <c r="A4791" s="45" t="s">
        <v>655</v>
      </c>
      <c r="B4791" s="45" t="s">
        <v>10221</v>
      </c>
      <c r="C4791" s="45" t="s">
        <v>1691</v>
      </c>
      <c r="D4791" s="45" t="s">
        <v>634</v>
      </c>
      <c r="E4791" s="45" t="s">
        <v>1692</v>
      </c>
      <c r="F4791" s="45" t="s">
        <v>473</v>
      </c>
      <c r="G4791" s="45" t="s">
        <v>659</v>
      </c>
      <c r="H4791" s="45" t="s">
        <v>2579</v>
      </c>
      <c r="I4791" s="46">
        <v>0</v>
      </c>
      <c r="J4791" s="45"/>
    </row>
    <row r="4792" spans="1:10" ht="16.5" x14ac:dyDescent="0.25">
      <c r="A4792" s="45" t="s">
        <v>655</v>
      </c>
      <c r="B4792" s="45" t="s">
        <v>10221</v>
      </c>
      <c r="C4792" s="45" t="s">
        <v>1691</v>
      </c>
      <c r="D4792" s="45" t="s">
        <v>634</v>
      </c>
      <c r="E4792" s="45" t="s">
        <v>1692</v>
      </c>
      <c r="F4792" s="45" t="s">
        <v>473</v>
      </c>
      <c r="G4792" s="45" t="s">
        <v>659</v>
      </c>
      <c r="H4792" s="45" t="s">
        <v>1887</v>
      </c>
      <c r="I4792" s="46">
        <v>1</v>
      </c>
      <c r="J4792" s="45"/>
    </row>
    <row r="4793" spans="1:10" ht="16.5" x14ac:dyDescent="0.25">
      <c r="A4793" s="45" t="s">
        <v>631</v>
      </c>
      <c r="B4793" s="45" t="s">
        <v>10222</v>
      </c>
      <c r="C4793" s="45" t="s">
        <v>10223</v>
      </c>
      <c r="D4793" s="45" t="s">
        <v>813</v>
      </c>
      <c r="E4793" s="45" t="s">
        <v>10224</v>
      </c>
      <c r="F4793" s="45" t="s">
        <v>38</v>
      </c>
      <c r="G4793" s="45" t="s">
        <v>646</v>
      </c>
      <c r="H4793" s="45" t="s">
        <v>2860</v>
      </c>
      <c r="I4793" s="46">
        <v>2</v>
      </c>
      <c r="J4793" s="45"/>
    </row>
    <row r="4794" spans="1:10" ht="16.5" x14ac:dyDescent="0.25">
      <c r="A4794" s="45" t="s">
        <v>631</v>
      </c>
      <c r="B4794" s="45" t="s">
        <v>10225</v>
      </c>
      <c r="C4794" s="45" t="s">
        <v>10226</v>
      </c>
      <c r="D4794" s="45" t="s">
        <v>634</v>
      </c>
      <c r="E4794" s="45" t="s">
        <v>10227</v>
      </c>
      <c r="F4794" s="45" t="s">
        <v>473</v>
      </c>
      <c r="G4794" s="45" t="s">
        <v>636</v>
      </c>
      <c r="H4794" s="45" t="s">
        <v>3805</v>
      </c>
      <c r="I4794" s="46">
        <v>1</v>
      </c>
      <c r="J4794" s="45"/>
    </row>
    <row r="4795" spans="1:10" ht="16.5" x14ac:dyDescent="0.25">
      <c r="A4795" s="45" t="s">
        <v>631</v>
      </c>
      <c r="B4795" s="45" t="s">
        <v>10228</v>
      </c>
      <c r="C4795" s="45" t="s">
        <v>10229</v>
      </c>
      <c r="D4795" s="45" t="s">
        <v>634</v>
      </c>
      <c r="E4795" s="45" t="s">
        <v>10230</v>
      </c>
      <c r="F4795" s="45" t="s">
        <v>38</v>
      </c>
      <c r="G4795" s="45" t="s">
        <v>636</v>
      </c>
      <c r="H4795" s="45" t="s">
        <v>1379</v>
      </c>
      <c r="I4795" s="46">
        <v>1</v>
      </c>
      <c r="J4795" s="45"/>
    </row>
    <row r="4796" spans="1:10" ht="16.5" x14ac:dyDescent="0.25">
      <c r="A4796" s="45" t="s">
        <v>631</v>
      </c>
      <c r="B4796" s="45" t="s">
        <v>10231</v>
      </c>
      <c r="C4796" s="45" t="s">
        <v>10232</v>
      </c>
      <c r="D4796" s="45" t="s">
        <v>634</v>
      </c>
      <c r="E4796" s="45" t="s">
        <v>9493</v>
      </c>
      <c r="F4796" s="45" t="s">
        <v>38</v>
      </c>
      <c r="G4796" s="45" t="s">
        <v>646</v>
      </c>
      <c r="H4796" s="45" t="s">
        <v>1870</v>
      </c>
      <c r="I4796" s="46">
        <v>20</v>
      </c>
      <c r="J4796" s="45"/>
    </row>
    <row r="4797" spans="1:10" ht="16.5" x14ac:dyDescent="0.25">
      <c r="A4797" s="45" t="s">
        <v>631</v>
      </c>
      <c r="B4797" s="45" t="s">
        <v>10233</v>
      </c>
      <c r="C4797" s="45" t="s">
        <v>1709</v>
      </c>
      <c r="D4797" s="45" t="s">
        <v>634</v>
      </c>
      <c r="E4797" s="45" t="s">
        <v>10234</v>
      </c>
      <c r="F4797" s="45" t="s">
        <v>38</v>
      </c>
      <c r="G4797" s="45" t="s">
        <v>646</v>
      </c>
      <c r="H4797" s="45" t="s">
        <v>1231</v>
      </c>
      <c r="I4797" s="46">
        <v>1</v>
      </c>
      <c r="J4797" s="45"/>
    </row>
    <row r="4798" spans="1:10" ht="16.5" x14ac:dyDescent="0.25">
      <c r="A4798" s="45" t="s">
        <v>631</v>
      </c>
      <c r="B4798" s="45" t="s">
        <v>10233</v>
      </c>
      <c r="C4798" s="45" t="s">
        <v>1709</v>
      </c>
      <c r="D4798" s="45" t="s">
        <v>634</v>
      </c>
      <c r="E4798" s="45" t="s">
        <v>10234</v>
      </c>
      <c r="F4798" s="45" t="s">
        <v>38</v>
      </c>
      <c r="G4798" s="45" t="s">
        <v>665</v>
      </c>
      <c r="H4798" s="45" t="s">
        <v>1232</v>
      </c>
      <c r="I4798" s="46">
        <v>1</v>
      </c>
      <c r="J4798" s="45"/>
    </row>
    <row r="4799" spans="1:10" ht="16.5" x14ac:dyDescent="0.25">
      <c r="A4799" s="45" t="s">
        <v>631</v>
      </c>
      <c r="B4799" s="45" t="s">
        <v>10235</v>
      </c>
      <c r="C4799" s="45" t="s">
        <v>8015</v>
      </c>
      <c r="D4799" s="45" t="s">
        <v>634</v>
      </c>
      <c r="E4799" s="45" t="s">
        <v>10236</v>
      </c>
      <c r="F4799" s="45" t="s">
        <v>50</v>
      </c>
      <c r="G4799" s="45" t="s">
        <v>636</v>
      </c>
      <c r="H4799" s="45" t="s">
        <v>2277</v>
      </c>
      <c r="I4799" s="46">
        <v>3</v>
      </c>
      <c r="J4799" s="45"/>
    </row>
    <row r="4800" spans="1:10" ht="16.5" x14ac:dyDescent="0.25">
      <c r="A4800" s="45" t="s">
        <v>631</v>
      </c>
      <c r="B4800" s="45" t="s">
        <v>10237</v>
      </c>
      <c r="C4800" s="45" t="s">
        <v>10238</v>
      </c>
      <c r="D4800" s="45" t="s">
        <v>634</v>
      </c>
      <c r="E4800" s="45" t="s">
        <v>10239</v>
      </c>
      <c r="F4800" s="45" t="s">
        <v>38</v>
      </c>
      <c r="G4800" s="45" t="s">
        <v>636</v>
      </c>
      <c r="H4800" s="45" t="s">
        <v>10240</v>
      </c>
      <c r="I4800" s="46">
        <v>0</v>
      </c>
      <c r="J4800" s="45"/>
    </row>
    <row r="4801" spans="1:10" ht="16.5" x14ac:dyDescent="0.25">
      <c r="A4801" s="45" t="s">
        <v>631</v>
      </c>
      <c r="B4801" s="45" t="s">
        <v>10241</v>
      </c>
      <c r="C4801" s="45" t="s">
        <v>1089</v>
      </c>
      <c r="D4801" s="45" t="s">
        <v>634</v>
      </c>
      <c r="E4801" s="45" t="s">
        <v>10242</v>
      </c>
      <c r="F4801" s="45" t="s">
        <v>50</v>
      </c>
      <c r="G4801" s="45" t="s">
        <v>636</v>
      </c>
      <c r="H4801" s="45" t="s">
        <v>10243</v>
      </c>
      <c r="I4801" s="46">
        <v>68</v>
      </c>
      <c r="J4801" s="45"/>
    </row>
    <row r="4802" spans="1:10" ht="16.5" x14ac:dyDescent="0.25">
      <c r="A4802" s="45" t="s">
        <v>631</v>
      </c>
      <c r="B4802" s="45" t="s">
        <v>10244</v>
      </c>
      <c r="C4802" s="45" t="s">
        <v>10245</v>
      </c>
      <c r="D4802" s="45" t="s">
        <v>699</v>
      </c>
      <c r="E4802" s="45" t="s">
        <v>5419</v>
      </c>
      <c r="F4802" s="45" t="s">
        <v>38</v>
      </c>
      <c r="G4802" s="45" t="s">
        <v>646</v>
      </c>
      <c r="H4802" s="45" t="s">
        <v>713</v>
      </c>
      <c r="I4802" s="46">
        <v>100</v>
      </c>
      <c r="J4802" s="45"/>
    </row>
    <row r="4803" spans="1:10" ht="16.5" x14ac:dyDescent="0.25">
      <c r="A4803" s="45" t="s">
        <v>631</v>
      </c>
      <c r="B4803" s="45" t="s">
        <v>10246</v>
      </c>
      <c r="C4803" s="45" t="s">
        <v>2724</v>
      </c>
      <c r="D4803" s="45" t="s">
        <v>634</v>
      </c>
      <c r="E4803" s="45" t="s">
        <v>2725</v>
      </c>
      <c r="F4803" s="45" t="s">
        <v>38</v>
      </c>
      <c r="G4803" s="45" t="s">
        <v>646</v>
      </c>
      <c r="H4803" s="45" t="s">
        <v>2726</v>
      </c>
      <c r="I4803" s="46">
        <v>2</v>
      </c>
      <c r="J4803" s="45"/>
    </row>
    <row r="4804" spans="1:10" ht="16.5" x14ac:dyDescent="0.25">
      <c r="A4804" s="45" t="s">
        <v>631</v>
      </c>
      <c r="B4804" s="45" t="s">
        <v>10246</v>
      </c>
      <c r="C4804" s="45" t="s">
        <v>2724</v>
      </c>
      <c r="D4804" s="45" t="s">
        <v>634</v>
      </c>
      <c r="E4804" s="45" t="s">
        <v>2725</v>
      </c>
      <c r="F4804" s="45" t="s">
        <v>38</v>
      </c>
      <c r="G4804" s="45" t="s">
        <v>665</v>
      </c>
      <c r="H4804" s="45" t="s">
        <v>2727</v>
      </c>
      <c r="I4804" s="46">
        <v>4</v>
      </c>
      <c r="J4804" s="45"/>
    </row>
    <row r="4805" spans="1:10" ht="16.5" x14ac:dyDescent="0.25">
      <c r="A4805" s="45" t="s">
        <v>631</v>
      </c>
      <c r="B4805" s="45" t="s">
        <v>10247</v>
      </c>
      <c r="C4805" s="45" t="s">
        <v>10248</v>
      </c>
      <c r="D4805" s="45" t="s">
        <v>634</v>
      </c>
      <c r="E4805" s="45" t="s">
        <v>4514</v>
      </c>
      <c r="F4805" s="45" t="s">
        <v>473</v>
      </c>
      <c r="G4805" s="45" t="s">
        <v>646</v>
      </c>
      <c r="H4805" s="45" t="s">
        <v>10249</v>
      </c>
      <c r="I4805" s="46">
        <v>2</v>
      </c>
      <c r="J4805" s="45"/>
    </row>
    <row r="4806" spans="1:10" ht="16.5" x14ac:dyDescent="0.25">
      <c r="A4806" s="45" t="s">
        <v>655</v>
      </c>
      <c r="B4806" s="45" t="s">
        <v>10250</v>
      </c>
      <c r="C4806" s="45" t="s">
        <v>10251</v>
      </c>
      <c r="D4806" s="45" t="s">
        <v>634</v>
      </c>
      <c r="E4806" s="45" t="s">
        <v>10252</v>
      </c>
      <c r="F4806" s="45" t="s">
        <v>38</v>
      </c>
      <c r="G4806" s="45" t="s">
        <v>646</v>
      </c>
      <c r="H4806" s="45" t="s">
        <v>981</v>
      </c>
      <c r="I4806" s="46">
        <v>18</v>
      </c>
      <c r="J4806" s="45"/>
    </row>
    <row r="4807" spans="1:10" ht="16.5" x14ac:dyDescent="0.25">
      <c r="A4807" s="45" t="s">
        <v>655</v>
      </c>
      <c r="B4807" s="45" t="s">
        <v>10250</v>
      </c>
      <c r="C4807" s="45" t="s">
        <v>10251</v>
      </c>
      <c r="D4807" s="45" t="s">
        <v>634</v>
      </c>
      <c r="E4807" s="45" t="s">
        <v>10252</v>
      </c>
      <c r="F4807" s="45" t="s">
        <v>38</v>
      </c>
      <c r="G4807" s="45" t="s">
        <v>665</v>
      </c>
      <c r="H4807" s="45" t="s">
        <v>982</v>
      </c>
      <c r="I4807" s="46">
        <v>13</v>
      </c>
      <c r="J4807" s="45"/>
    </row>
    <row r="4808" spans="1:10" ht="16.5" x14ac:dyDescent="0.25">
      <c r="A4808" s="45" t="s">
        <v>655</v>
      </c>
      <c r="B4808" s="45" t="s">
        <v>10250</v>
      </c>
      <c r="C4808" s="45" t="s">
        <v>10251</v>
      </c>
      <c r="D4808" s="45" t="s">
        <v>634</v>
      </c>
      <c r="E4808" s="45" t="s">
        <v>10252</v>
      </c>
      <c r="F4808" s="45" t="s">
        <v>38</v>
      </c>
      <c r="G4808" s="45" t="s">
        <v>667</v>
      </c>
      <c r="H4808" s="45" t="s">
        <v>983</v>
      </c>
      <c r="I4808" s="46">
        <v>0</v>
      </c>
      <c r="J4808" s="45"/>
    </row>
    <row r="4809" spans="1:10" ht="16.5" x14ac:dyDescent="0.25">
      <c r="A4809" s="45" t="s">
        <v>631</v>
      </c>
      <c r="B4809" s="45" t="s">
        <v>10253</v>
      </c>
      <c r="C4809" s="45" t="s">
        <v>9390</v>
      </c>
      <c r="D4809" s="45" t="s">
        <v>634</v>
      </c>
      <c r="E4809" s="45" t="s">
        <v>10254</v>
      </c>
      <c r="F4809" s="45" t="s">
        <v>50</v>
      </c>
      <c r="G4809" s="45" t="s">
        <v>636</v>
      </c>
      <c r="H4809" s="45" t="s">
        <v>637</v>
      </c>
      <c r="I4809" s="46">
        <v>20</v>
      </c>
      <c r="J4809" s="45"/>
    </row>
    <row r="4810" spans="1:10" ht="16.5" x14ac:dyDescent="0.25">
      <c r="A4810" s="45" t="s">
        <v>631</v>
      </c>
      <c r="B4810" s="45" t="s">
        <v>10255</v>
      </c>
      <c r="C4810" s="45" t="s">
        <v>10256</v>
      </c>
      <c r="D4810" s="45" t="s">
        <v>699</v>
      </c>
      <c r="E4810" s="45" t="s">
        <v>10257</v>
      </c>
      <c r="F4810" s="45" t="s">
        <v>50</v>
      </c>
      <c r="G4810" s="45" t="s">
        <v>683</v>
      </c>
      <c r="H4810" s="45" t="s">
        <v>701</v>
      </c>
      <c r="I4810" s="46">
        <v>0</v>
      </c>
      <c r="J4810" s="45"/>
    </row>
    <row r="4811" spans="1:10" ht="16.5" x14ac:dyDescent="0.25">
      <c r="A4811" s="45" t="s">
        <v>631</v>
      </c>
      <c r="B4811" s="45" t="s">
        <v>10255</v>
      </c>
      <c r="C4811" s="45" t="s">
        <v>10256</v>
      </c>
      <c r="D4811" s="45" t="s">
        <v>699</v>
      </c>
      <c r="E4811" s="45" t="s">
        <v>10257</v>
      </c>
      <c r="F4811" s="45" t="s">
        <v>50</v>
      </c>
      <c r="G4811" s="45" t="s">
        <v>674</v>
      </c>
      <c r="H4811" s="45" t="s">
        <v>5769</v>
      </c>
      <c r="I4811" s="46">
        <v>1</v>
      </c>
      <c r="J4811" s="45"/>
    </row>
    <row r="4812" spans="1:10" ht="16.5" x14ac:dyDescent="0.25">
      <c r="A4812" s="45" t="s">
        <v>631</v>
      </c>
      <c r="B4812" s="45" t="s">
        <v>10258</v>
      </c>
      <c r="C4812" s="45" t="s">
        <v>10259</v>
      </c>
      <c r="D4812" s="45" t="s">
        <v>699</v>
      </c>
      <c r="E4812" s="45" t="s">
        <v>10260</v>
      </c>
      <c r="F4812" s="45" t="s">
        <v>473</v>
      </c>
      <c r="G4812" s="45" t="s">
        <v>646</v>
      </c>
      <c r="H4812" s="45" t="s">
        <v>713</v>
      </c>
      <c r="I4812" s="46">
        <v>0</v>
      </c>
      <c r="J4812" s="45"/>
    </row>
    <row r="4813" spans="1:10" ht="16.5" x14ac:dyDescent="0.25">
      <c r="A4813" s="45" t="s">
        <v>631</v>
      </c>
      <c r="B4813" s="45" t="s">
        <v>10261</v>
      </c>
      <c r="C4813" s="45" t="s">
        <v>10019</v>
      </c>
      <c r="D4813" s="45" t="s">
        <v>745</v>
      </c>
      <c r="E4813" s="45" t="s">
        <v>10262</v>
      </c>
      <c r="F4813" s="45" t="s">
        <v>473</v>
      </c>
      <c r="G4813" s="45" t="s">
        <v>674</v>
      </c>
      <c r="H4813" s="45" t="s">
        <v>8125</v>
      </c>
      <c r="I4813" s="46">
        <v>3</v>
      </c>
      <c r="J4813" s="45"/>
    </row>
    <row r="4814" spans="1:10" ht="16.5" x14ac:dyDescent="0.25">
      <c r="A4814" s="45" t="s">
        <v>631</v>
      </c>
      <c r="B4814" s="45" t="s">
        <v>10263</v>
      </c>
      <c r="C4814" s="45" t="s">
        <v>10264</v>
      </c>
      <c r="D4814" s="45" t="s">
        <v>634</v>
      </c>
      <c r="E4814" s="45" t="s">
        <v>10265</v>
      </c>
      <c r="F4814" s="45" t="s">
        <v>38</v>
      </c>
      <c r="G4814" s="45" t="s">
        <v>738</v>
      </c>
      <c r="H4814" s="45" t="s">
        <v>3815</v>
      </c>
      <c r="I4814" s="46">
        <v>316</v>
      </c>
      <c r="J4814" s="45"/>
    </row>
    <row r="4815" spans="1:10" ht="16.5" x14ac:dyDescent="0.25">
      <c r="A4815" s="45" t="s">
        <v>631</v>
      </c>
      <c r="B4815" s="45" t="s">
        <v>10266</v>
      </c>
      <c r="C4815" s="45" t="s">
        <v>7401</v>
      </c>
      <c r="D4815" s="45" t="s">
        <v>699</v>
      </c>
      <c r="E4815" s="45" t="s">
        <v>10267</v>
      </c>
      <c r="F4815" s="45" t="s">
        <v>38</v>
      </c>
      <c r="G4815" s="45" t="s">
        <v>683</v>
      </c>
      <c r="H4815" s="45" t="s">
        <v>701</v>
      </c>
      <c r="I4815" s="46">
        <v>0</v>
      </c>
      <c r="J4815" s="45"/>
    </row>
    <row r="4816" spans="1:10" ht="16.5" x14ac:dyDescent="0.25">
      <c r="A4816" s="45" t="s">
        <v>631</v>
      </c>
      <c r="B4816" s="45" t="s">
        <v>10268</v>
      </c>
      <c r="C4816" s="45" t="s">
        <v>10269</v>
      </c>
      <c r="D4816" s="45" t="s">
        <v>634</v>
      </c>
      <c r="E4816" s="45" t="s">
        <v>10270</v>
      </c>
      <c r="F4816" s="45" t="s">
        <v>38</v>
      </c>
      <c r="G4816" s="45" t="s">
        <v>674</v>
      </c>
      <c r="H4816" s="45" t="s">
        <v>1216</v>
      </c>
      <c r="I4816" s="46">
        <v>1</v>
      </c>
      <c r="J4816" s="45"/>
    </row>
    <row r="4817" spans="1:10" ht="16.5" x14ac:dyDescent="0.25">
      <c r="A4817" s="45" t="s">
        <v>631</v>
      </c>
      <c r="B4817" s="45" t="s">
        <v>10271</v>
      </c>
      <c r="C4817" s="45" t="s">
        <v>10272</v>
      </c>
      <c r="D4817" s="45" t="s">
        <v>634</v>
      </c>
      <c r="E4817" s="45" t="s">
        <v>10273</v>
      </c>
      <c r="F4817" s="45" t="s">
        <v>50</v>
      </c>
      <c r="G4817" s="45" t="s">
        <v>674</v>
      </c>
      <c r="H4817" s="45" t="s">
        <v>5862</v>
      </c>
      <c r="I4817" s="46">
        <v>2</v>
      </c>
      <c r="J4817" s="45"/>
    </row>
    <row r="4818" spans="1:10" ht="16.5" x14ac:dyDescent="0.25">
      <c r="A4818" s="45" t="s">
        <v>648</v>
      </c>
      <c r="B4818" s="45" t="s">
        <v>10274</v>
      </c>
      <c r="C4818" s="45" t="s">
        <v>10275</v>
      </c>
      <c r="D4818" s="45" t="s">
        <v>634</v>
      </c>
      <c r="E4818" s="45" t="s">
        <v>10276</v>
      </c>
      <c r="F4818" s="45" t="s">
        <v>50</v>
      </c>
      <c r="G4818" s="45" t="s">
        <v>636</v>
      </c>
      <c r="H4818" s="45" t="s">
        <v>10277</v>
      </c>
      <c r="I4818" s="46">
        <v>0</v>
      </c>
      <c r="J4818" s="45" t="s">
        <v>2282</v>
      </c>
    </row>
    <row r="4819" spans="1:10" ht="16.5" x14ac:dyDescent="0.25">
      <c r="A4819" s="45" t="s">
        <v>631</v>
      </c>
      <c r="B4819" s="45" t="s">
        <v>10278</v>
      </c>
      <c r="C4819" s="45" t="s">
        <v>10279</v>
      </c>
      <c r="D4819" s="45" t="s">
        <v>699</v>
      </c>
      <c r="E4819" s="45" t="s">
        <v>10280</v>
      </c>
      <c r="F4819" s="45" t="s">
        <v>50</v>
      </c>
      <c r="G4819" s="45" t="s">
        <v>683</v>
      </c>
      <c r="H4819" s="45" t="s">
        <v>701</v>
      </c>
      <c r="I4819" s="46">
        <v>0</v>
      </c>
      <c r="J4819" s="45"/>
    </row>
    <row r="4820" spans="1:10" ht="16.5" x14ac:dyDescent="0.25">
      <c r="A4820" s="45" t="s">
        <v>631</v>
      </c>
      <c r="B4820" s="45" t="s">
        <v>10281</v>
      </c>
      <c r="C4820" s="45" t="s">
        <v>1109</v>
      </c>
      <c r="D4820" s="45" t="s">
        <v>634</v>
      </c>
      <c r="E4820" s="45" t="s">
        <v>10282</v>
      </c>
      <c r="F4820" s="45" t="s">
        <v>38</v>
      </c>
      <c r="G4820" s="45" t="s">
        <v>738</v>
      </c>
      <c r="H4820" s="45" t="s">
        <v>1111</v>
      </c>
      <c r="I4820" s="46">
        <v>6</v>
      </c>
      <c r="J4820" s="45"/>
    </row>
    <row r="4821" spans="1:10" ht="16.5" x14ac:dyDescent="0.25">
      <c r="A4821" s="45" t="s">
        <v>655</v>
      </c>
      <c r="B4821" s="45" t="s">
        <v>10283</v>
      </c>
      <c r="C4821" s="45" t="s">
        <v>1187</v>
      </c>
      <c r="D4821" s="45" t="s">
        <v>634</v>
      </c>
      <c r="E4821" s="45" t="s">
        <v>1188</v>
      </c>
      <c r="F4821" s="45" t="s">
        <v>473</v>
      </c>
      <c r="G4821" s="45" t="s">
        <v>659</v>
      </c>
      <c r="H4821" s="45" t="s">
        <v>1189</v>
      </c>
      <c r="I4821" s="46">
        <v>0</v>
      </c>
      <c r="J4821" s="45"/>
    </row>
    <row r="4822" spans="1:10" ht="16.5" x14ac:dyDescent="0.25">
      <c r="A4822" s="45" t="s">
        <v>655</v>
      </c>
      <c r="B4822" s="45" t="s">
        <v>10283</v>
      </c>
      <c r="C4822" s="45" t="s">
        <v>1187</v>
      </c>
      <c r="D4822" s="45" t="s">
        <v>634</v>
      </c>
      <c r="E4822" s="45" t="s">
        <v>1188</v>
      </c>
      <c r="F4822" s="45" t="s">
        <v>473</v>
      </c>
      <c r="G4822" s="45" t="s">
        <v>659</v>
      </c>
      <c r="H4822" s="45" t="s">
        <v>3754</v>
      </c>
      <c r="I4822" s="46">
        <v>1</v>
      </c>
      <c r="J4822" s="45"/>
    </row>
    <row r="4823" spans="1:10" ht="16.5" x14ac:dyDescent="0.25">
      <c r="A4823" s="45" t="s">
        <v>631</v>
      </c>
      <c r="B4823" s="45" t="s">
        <v>10284</v>
      </c>
      <c r="C4823" s="45" t="s">
        <v>10285</v>
      </c>
      <c r="D4823" s="45" t="s">
        <v>699</v>
      </c>
      <c r="E4823" s="45" t="s">
        <v>10286</v>
      </c>
      <c r="F4823" s="45" t="s">
        <v>50</v>
      </c>
      <c r="G4823" s="45" t="s">
        <v>683</v>
      </c>
      <c r="H4823" s="45" t="s">
        <v>701</v>
      </c>
      <c r="I4823" s="46">
        <v>0</v>
      </c>
      <c r="J4823" s="45"/>
    </row>
    <row r="4824" spans="1:10" ht="16.5" x14ac:dyDescent="0.25">
      <c r="A4824" s="45" t="s">
        <v>648</v>
      </c>
      <c r="B4824" s="45" t="s">
        <v>10287</v>
      </c>
      <c r="C4824" s="45" t="s">
        <v>4595</v>
      </c>
      <c r="D4824" s="45" t="s">
        <v>634</v>
      </c>
      <c r="E4824" s="45" t="s">
        <v>10288</v>
      </c>
      <c r="F4824" s="45" t="s">
        <v>50</v>
      </c>
      <c r="G4824" s="45" t="s">
        <v>636</v>
      </c>
      <c r="H4824" s="45" t="s">
        <v>10289</v>
      </c>
      <c r="I4824" s="46">
        <v>0</v>
      </c>
      <c r="J4824" s="45" t="s">
        <v>2215</v>
      </c>
    </row>
    <row r="4825" spans="1:10" ht="16.5" x14ac:dyDescent="0.25">
      <c r="A4825" s="45" t="s">
        <v>655</v>
      </c>
      <c r="B4825" s="45" t="s">
        <v>10290</v>
      </c>
      <c r="C4825" s="45" t="s">
        <v>10291</v>
      </c>
      <c r="D4825" s="45" t="s">
        <v>634</v>
      </c>
      <c r="E4825" s="45" t="s">
        <v>10292</v>
      </c>
      <c r="F4825" s="45" t="s">
        <v>38</v>
      </c>
      <c r="G4825" s="45" t="s">
        <v>646</v>
      </c>
      <c r="H4825" s="45" t="s">
        <v>981</v>
      </c>
      <c r="I4825" s="46">
        <v>2</v>
      </c>
      <c r="J4825" s="45"/>
    </row>
    <row r="4826" spans="1:10" ht="16.5" x14ac:dyDescent="0.25">
      <c r="A4826" s="45" t="s">
        <v>655</v>
      </c>
      <c r="B4826" s="45" t="s">
        <v>10290</v>
      </c>
      <c r="C4826" s="45" t="s">
        <v>10291</v>
      </c>
      <c r="D4826" s="45" t="s">
        <v>634</v>
      </c>
      <c r="E4826" s="45" t="s">
        <v>10292</v>
      </c>
      <c r="F4826" s="45" t="s">
        <v>38</v>
      </c>
      <c r="G4826" s="45" t="s">
        <v>665</v>
      </c>
      <c r="H4826" s="45" t="s">
        <v>982</v>
      </c>
      <c r="I4826" s="46">
        <v>3</v>
      </c>
      <c r="J4826" s="45"/>
    </row>
    <row r="4827" spans="1:10" ht="16.5" x14ac:dyDescent="0.25">
      <c r="A4827" s="45" t="s">
        <v>655</v>
      </c>
      <c r="B4827" s="45" t="s">
        <v>10290</v>
      </c>
      <c r="C4827" s="45" t="s">
        <v>10291</v>
      </c>
      <c r="D4827" s="45" t="s">
        <v>634</v>
      </c>
      <c r="E4827" s="45" t="s">
        <v>10292</v>
      </c>
      <c r="F4827" s="45" t="s">
        <v>38</v>
      </c>
      <c r="G4827" s="45" t="s">
        <v>667</v>
      </c>
      <c r="H4827" s="45" t="s">
        <v>983</v>
      </c>
      <c r="I4827" s="46">
        <v>0</v>
      </c>
      <c r="J4827" s="45"/>
    </row>
    <row r="4828" spans="1:10" ht="16.5" x14ac:dyDescent="0.25">
      <c r="A4828" s="45" t="s">
        <v>858</v>
      </c>
      <c r="B4828" s="45" t="s">
        <v>10293</v>
      </c>
      <c r="C4828" s="45" t="s">
        <v>10294</v>
      </c>
      <c r="D4828" s="45" t="s">
        <v>634</v>
      </c>
      <c r="E4828" s="45" t="s">
        <v>10294</v>
      </c>
      <c r="F4828" s="45" t="s">
        <v>38</v>
      </c>
      <c r="G4828" s="45" t="s">
        <v>667</v>
      </c>
      <c r="H4828" s="45" t="s">
        <v>1124</v>
      </c>
      <c r="I4828" s="46">
        <v>0</v>
      </c>
      <c r="J4828" s="45"/>
    </row>
    <row r="4829" spans="1:10" ht="16.5" x14ac:dyDescent="0.25">
      <c r="A4829" s="45" t="s">
        <v>631</v>
      </c>
      <c r="B4829" s="45" t="s">
        <v>10295</v>
      </c>
      <c r="C4829" s="45" t="s">
        <v>633</v>
      </c>
      <c r="D4829" s="45" t="s">
        <v>634</v>
      </c>
      <c r="E4829" s="45" t="s">
        <v>10296</v>
      </c>
      <c r="F4829" s="45" t="s">
        <v>38</v>
      </c>
      <c r="G4829" s="45" t="s">
        <v>636</v>
      </c>
      <c r="H4829" s="45" t="s">
        <v>10297</v>
      </c>
      <c r="I4829" s="46">
        <v>2</v>
      </c>
      <c r="J4829" s="45"/>
    </row>
    <row r="4830" spans="1:10" ht="16.5" x14ac:dyDescent="0.25">
      <c r="A4830" s="45" t="s">
        <v>631</v>
      </c>
      <c r="B4830" s="45" t="s">
        <v>10298</v>
      </c>
      <c r="C4830" s="45" t="s">
        <v>10299</v>
      </c>
      <c r="D4830" s="45" t="s">
        <v>634</v>
      </c>
      <c r="E4830" s="45" t="s">
        <v>1596</v>
      </c>
      <c r="F4830" s="45" t="s">
        <v>38</v>
      </c>
      <c r="G4830" s="45" t="s">
        <v>646</v>
      </c>
      <c r="H4830" s="45" t="s">
        <v>726</v>
      </c>
      <c r="I4830" s="46">
        <v>2</v>
      </c>
      <c r="J4830" s="45"/>
    </row>
    <row r="4831" spans="1:10" ht="16.5" x14ac:dyDescent="0.25">
      <c r="A4831" s="45" t="s">
        <v>648</v>
      </c>
      <c r="B4831" s="45" t="s">
        <v>10300</v>
      </c>
      <c r="C4831" s="45" t="s">
        <v>10301</v>
      </c>
      <c r="D4831" s="45" t="s">
        <v>634</v>
      </c>
      <c r="E4831" s="45" t="s">
        <v>10302</v>
      </c>
      <c r="F4831" s="45" t="s">
        <v>50</v>
      </c>
      <c r="G4831" s="45" t="s">
        <v>674</v>
      </c>
      <c r="H4831" s="45" t="s">
        <v>10303</v>
      </c>
      <c r="I4831" s="46">
        <v>290</v>
      </c>
      <c r="J4831" s="45" t="s">
        <v>1475</v>
      </c>
    </row>
    <row r="4832" spans="1:10" ht="16.5" x14ac:dyDescent="0.25">
      <c r="A4832" s="45" t="s">
        <v>631</v>
      </c>
      <c r="B4832" s="45" t="s">
        <v>10304</v>
      </c>
      <c r="C4832" s="45" t="s">
        <v>840</v>
      </c>
      <c r="D4832" s="45" t="s">
        <v>634</v>
      </c>
      <c r="E4832" s="45" t="s">
        <v>10305</v>
      </c>
      <c r="F4832" s="45" t="s">
        <v>50</v>
      </c>
      <c r="G4832" s="45" t="s">
        <v>636</v>
      </c>
      <c r="H4832" s="45" t="s">
        <v>1585</v>
      </c>
      <c r="I4832" s="46">
        <v>1</v>
      </c>
      <c r="J4832" s="45"/>
    </row>
    <row r="4833" spans="1:10" ht="16.5" x14ac:dyDescent="0.25">
      <c r="A4833" s="45" t="s">
        <v>631</v>
      </c>
      <c r="B4833" s="45" t="s">
        <v>10306</v>
      </c>
      <c r="C4833" s="45" t="s">
        <v>10307</v>
      </c>
      <c r="D4833" s="45" t="s">
        <v>634</v>
      </c>
      <c r="E4833" s="45" t="s">
        <v>10308</v>
      </c>
      <c r="F4833" s="45" t="s">
        <v>50</v>
      </c>
      <c r="G4833" s="45" t="s">
        <v>674</v>
      </c>
      <c r="H4833" s="45" t="s">
        <v>3334</v>
      </c>
      <c r="I4833" s="46">
        <v>2</v>
      </c>
      <c r="J4833" s="45"/>
    </row>
    <row r="4834" spans="1:10" ht="16.5" x14ac:dyDescent="0.25">
      <c r="A4834" s="45" t="s">
        <v>631</v>
      </c>
      <c r="B4834" s="45" t="s">
        <v>10309</v>
      </c>
      <c r="C4834" s="45" t="s">
        <v>10310</v>
      </c>
      <c r="D4834" s="45" t="s">
        <v>699</v>
      </c>
      <c r="E4834" s="45" t="s">
        <v>10311</v>
      </c>
      <c r="F4834" s="45" t="s">
        <v>50</v>
      </c>
      <c r="G4834" s="45" t="s">
        <v>674</v>
      </c>
      <c r="H4834" s="45" t="s">
        <v>6898</v>
      </c>
      <c r="I4834" s="46">
        <v>0</v>
      </c>
      <c r="J4834" s="45"/>
    </row>
    <row r="4835" spans="1:10" ht="16.5" x14ac:dyDescent="0.25">
      <c r="A4835" s="45" t="s">
        <v>631</v>
      </c>
      <c r="B4835" s="45" t="s">
        <v>10309</v>
      </c>
      <c r="C4835" s="45" t="s">
        <v>10310</v>
      </c>
      <c r="D4835" s="45" t="s">
        <v>699</v>
      </c>
      <c r="E4835" s="45" t="s">
        <v>10311</v>
      </c>
      <c r="F4835" s="45" t="s">
        <v>50</v>
      </c>
      <c r="G4835" s="45" t="s">
        <v>748</v>
      </c>
      <c r="H4835" s="45" t="s">
        <v>1302</v>
      </c>
      <c r="I4835" s="46">
        <v>1</v>
      </c>
      <c r="J4835" s="45"/>
    </row>
    <row r="4836" spans="1:10" ht="16.5" x14ac:dyDescent="0.25">
      <c r="A4836" s="45" t="s">
        <v>631</v>
      </c>
      <c r="B4836" s="45" t="s">
        <v>10309</v>
      </c>
      <c r="C4836" s="45" t="s">
        <v>10310</v>
      </c>
      <c r="D4836" s="45" t="s">
        <v>699</v>
      </c>
      <c r="E4836" s="45" t="s">
        <v>10311</v>
      </c>
      <c r="F4836" s="45" t="s">
        <v>50</v>
      </c>
      <c r="G4836" s="45" t="s">
        <v>748</v>
      </c>
      <c r="H4836" s="45" t="s">
        <v>1227</v>
      </c>
      <c r="I4836" s="46">
        <v>1</v>
      </c>
      <c r="J4836" s="45"/>
    </row>
    <row r="4837" spans="1:10" ht="16.5" x14ac:dyDescent="0.25">
      <c r="A4837" s="45" t="s">
        <v>655</v>
      </c>
      <c r="B4837" s="45" t="s">
        <v>10312</v>
      </c>
      <c r="C4837" s="45" t="s">
        <v>10313</v>
      </c>
      <c r="D4837" s="45" t="s">
        <v>634</v>
      </c>
      <c r="E4837" s="45" t="s">
        <v>10313</v>
      </c>
      <c r="F4837" s="45" t="s">
        <v>38</v>
      </c>
      <c r="G4837" s="45" t="s">
        <v>646</v>
      </c>
      <c r="H4837" s="45" t="s">
        <v>981</v>
      </c>
      <c r="I4837" s="46">
        <v>6</v>
      </c>
      <c r="J4837" s="45"/>
    </row>
    <row r="4838" spans="1:10" ht="16.5" x14ac:dyDescent="0.25">
      <c r="A4838" s="45" t="s">
        <v>655</v>
      </c>
      <c r="B4838" s="45" t="s">
        <v>10312</v>
      </c>
      <c r="C4838" s="45" t="s">
        <v>10313</v>
      </c>
      <c r="D4838" s="45" t="s">
        <v>634</v>
      </c>
      <c r="E4838" s="45" t="s">
        <v>10313</v>
      </c>
      <c r="F4838" s="45" t="s">
        <v>38</v>
      </c>
      <c r="G4838" s="45" t="s">
        <v>665</v>
      </c>
      <c r="H4838" s="45" t="s">
        <v>982</v>
      </c>
      <c r="I4838" s="46">
        <v>4</v>
      </c>
      <c r="J4838" s="45"/>
    </row>
    <row r="4839" spans="1:10" ht="16.5" x14ac:dyDescent="0.25">
      <c r="A4839" s="45" t="s">
        <v>655</v>
      </c>
      <c r="B4839" s="45" t="s">
        <v>10312</v>
      </c>
      <c r="C4839" s="45" t="s">
        <v>10313</v>
      </c>
      <c r="D4839" s="45" t="s">
        <v>634</v>
      </c>
      <c r="E4839" s="45" t="s">
        <v>10313</v>
      </c>
      <c r="F4839" s="45" t="s">
        <v>38</v>
      </c>
      <c r="G4839" s="45" t="s">
        <v>667</v>
      </c>
      <c r="H4839" s="45" t="s">
        <v>983</v>
      </c>
      <c r="I4839" s="46">
        <v>0</v>
      </c>
      <c r="J4839" s="45"/>
    </row>
    <row r="4840" spans="1:10" ht="16.5" x14ac:dyDescent="0.25">
      <c r="A4840" s="45" t="s">
        <v>648</v>
      </c>
      <c r="B4840" s="45" t="s">
        <v>10314</v>
      </c>
      <c r="C4840" s="45" t="s">
        <v>10315</v>
      </c>
      <c r="D4840" s="45" t="s">
        <v>634</v>
      </c>
      <c r="E4840" s="45" t="s">
        <v>10316</v>
      </c>
      <c r="F4840" s="45" t="s">
        <v>50</v>
      </c>
      <c r="G4840" s="45" t="s">
        <v>636</v>
      </c>
      <c r="H4840" s="45" t="s">
        <v>10317</v>
      </c>
      <c r="I4840" s="46">
        <v>0</v>
      </c>
      <c r="J4840" s="45" t="s">
        <v>957</v>
      </c>
    </row>
    <row r="4841" spans="1:10" ht="16.5" x14ac:dyDescent="0.25">
      <c r="A4841" s="45" t="s">
        <v>631</v>
      </c>
      <c r="B4841" s="45" t="s">
        <v>10318</v>
      </c>
      <c r="C4841" s="45" t="s">
        <v>10319</v>
      </c>
      <c r="D4841" s="45" t="s">
        <v>634</v>
      </c>
      <c r="E4841" s="45" t="s">
        <v>951</v>
      </c>
      <c r="F4841" s="45" t="s">
        <v>38</v>
      </c>
      <c r="G4841" s="45" t="s">
        <v>646</v>
      </c>
      <c r="H4841" s="45" t="s">
        <v>726</v>
      </c>
      <c r="I4841" s="46">
        <v>8</v>
      </c>
      <c r="J4841" s="45"/>
    </row>
    <row r="4842" spans="1:10" ht="16.5" x14ac:dyDescent="0.25">
      <c r="A4842" s="45" t="s">
        <v>631</v>
      </c>
      <c r="B4842" s="45" t="s">
        <v>10318</v>
      </c>
      <c r="C4842" s="45" t="s">
        <v>10319</v>
      </c>
      <c r="D4842" s="45" t="s">
        <v>634</v>
      </c>
      <c r="E4842" s="45" t="s">
        <v>951</v>
      </c>
      <c r="F4842" s="45" t="s">
        <v>38</v>
      </c>
      <c r="G4842" s="45" t="s">
        <v>665</v>
      </c>
      <c r="H4842" s="45" t="s">
        <v>952</v>
      </c>
      <c r="I4842" s="46">
        <v>10</v>
      </c>
      <c r="J4842" s="45"/>
    </row>
    <row r="4843" spans="1:10" ht="16.5" x14ac:dyDescent="0.25">
      <c r="A4843" s="45" t="s">
        <v>655</v>
      </c>
      <c r="B4843" s="45" t="s">
        <v>10320</v>
      </c>
      <c r="C4843" s="45" t="s">
        <v>1785</v>
      </c>
      <c r="D4843" s="45" t="s">
        <v>634</v>
      </c>
      <c r="E4843" s="45" t="s">
        <v>1786</v>
      </c>
      <c r="F4843" s="45" t="s">
        <v>473</v>
      </c>
      <c r="G4843" s="45" t="s">
        <v>659</v>
      </c>
      <c r="H4843" s="45" t="s">
        <v>660</v>
      </c>
      <c r="I4843" s="46">
        <v>0</v>
      </c>
      <c r="J4843" s="45"/>
    </row>
    <row r="4844" spans="1:10" ht="16.5" x14ac:dyDescent="0.25">
      <c r="A4844" s="45" t="s">
        <v>655</v>
      </c>
      <c r="B4844" s="45" t="s">
        <v>10320</v>
      </c>
      <c r="C4844" s="45" t="s">
        <v>1785</v>
      </c>
      <c r="D4844" s="45" t="s">
        <v>634</v>
      </c>
      <c r="E4844" s="45" t="s">
        <v>1786</v>
      </c>
      <c r="F4844" s="45" t="s">
        <v>473</v>
      </c>
      <c r="G4844" s="45" t="s">
        <v>659</v>
      </c>
      <c r="H4844" s="45" t="s">
        <v>661</v>
      </c>
      <c r="I4844" s="46">
        <v>1</v>
      </c>
      <c r="J4844" s="45"/>
    </row>
    <row r="4845" spans="1:10" ht="16.5" x14ac:dyDescent="0.25">
      <c r="A4845" s="45" t="s">
        <v>648</v>
      </c>
      <c r="B4845" s="45" t="s">
        <v>10321</v>
      </c>
      <c r="C4845" s="45" t="s">
        <v>10322</v>
      </c>
      <c r="D4845" s="45" t="s">
        <v>634</v>
      </c>
      <c r="E4845" s="45" t="s">
        <v>10323</v>
      </c>
      <c r="F4845" s="45" t="s">
        <v>38</v>
      </c>
      <c r="G4845" s="45" t="s">
        <v>636</v>
      </c>
      <c r="H4845" s="45" t="s">
        <v>10324</v>
      </c>
      <c r="I4845" s="46">
        <v>0</v>
      </c>
      <c r="J4845" s="45" t="s">
        <v>1564</v>
      </c>
    </row>
    <row r="4846" spans="1:10" ht="16.5" x14ac:dyDescent="0.25">
      <c r="A4846" s="45" t="s">
        <v>631</v>
      </c>
      <c r="B4846" s="45" t="s">
        <v>10325</v>
      </c>
      <c r="C4846" s="45" t="s">
        <v>10326</v>
      </c>
      <c r="D4846" s="45" t="s">
        <v>634</v>
      </c>
      <c r="E4846" s="45" t="s">
        <v>10327</v>
      </c>
      <c r="F4846" s="45" t="s">
        <v>38</v>
      </c>
      <c r="G4846" s="45" t="s">
        <v>636</v>
      </c>
      <c r="H4846" s="45" t="s">
        <v>717</v>
      </c>
      <c r="I4846" s="46">
        <v>1</v>
      </c>
      <c r="J4846" s="45"/>
    </row>
    <row r="4847" spans="1:10" ht="16.5" x14ac:dyDescent="0.25">
      <c r="A4847" s="45" t="s">
        <v>631</v>
      </c>
      <c r="B4847" s="45" t="s">
        <v>10325</v>
      </c>
      <c r="C4847" s="45" t="s">
        <v>10326</v>
      </c>
      <c r="D4847" s="45" t="s">
        <v>634</v>
      </c>
      <c r="E4847" s="45" t="s">
        <v>10327</v>
      </c>
      <c r="F4847" s="45" t="s">
        <v>38</v>
      </c>
      <c r="G4847" s="45" t="s">
        <v>636</v>
      </c>
      <c r="H4847" s="45" t="s">
        <v>718</v>
      </c>
      <c r="I4847" s="46">
        <v>0</v>
      </c>
      <c r="J4847" s="45"/>
    </row>
    <row r="4848" spans="1:10" ht="16.5" x14ac:dyDescent="0.25">
      <c r="A4848" s="45" t="s">
        <v>631</v>
      </c>
      <c r="B4848" s="45" t="s">
        <v>10328</v>
      </c>
      <c r="C4848" s="45" t="s">
        <v>8669</v>
      </c>
      <c r="D4848" s="45" t="s">
        <v>634</v>
      </c>
      <c r="E4848" s="45" t="s">
        <v>10329</v>
      </c>
      <c r="F4848" s="45" t="s">
        <v>50</v>
      </c>
      <c r="G4848" s="45" t="s">
        <v>674</v>
      </c>
      <c r="H4848" s="45" t="s">
        <v>4856</v>
      </c>
      <c r="I4848" s="46">
        <v>2</v>
      </c>
      <c r="J4848" s="45"/>
    </row>
    <row r="4849" spans="1:10" ht="16.5" x14ac:dyDescent="0.25">
      <c r="A4849" s="45" t="s">
        <v>631</v>
      </c>
      <c r="B4849" s="45" t="s">
        <v>10330</v>
      </c>
      <c r="C4849" s="45" t="s">
        <v>10331</v>
      </c>
      <c r="D4849" s="45" t="s">
        <v>634</v>
      </c>
      <c r="E4849" s="45" t="s">
        <v>10332</v>
      </c>
      <c r="F4849" s="45" t="s">
        <v>38</v>
      </c>
      <c r="G4849" s="45" t="s">
        <v>674</v>
      </c>
      <c r="H4849" s="45" t="s">
        <v>3137</v>
      </c>
      <c r="I4849" s="46">
        <v>3</v>
      </c>
      <c r="J4849" s="45"/>
    </row>
    <row r="4850" spans="1:10" ht="16.5" x14ac:dyDescent="0.25">
      <c r="A4850" s="45" t="s">
        <v>648</v>
      </c>
      <c r="B4850" s="45" t="s">
        <v>10333</v>
      </c>
      <c r="C4850" s="45" t="s">
        <v>10334</v>
      </c>
      <c r="D4850" s="45" t="s">
        <v>699</v>
      </c>
      <c r="E4850" s="45" t="s">
        <v>10335</v>
      </c>
      <c r="F4850" s="45" t="s">
        <v>42</v>
      </c>
      <c r="G4850" s="45" t="s">
        <v>683</v>
      </c>
      <c r="H4850" s="45" t="s">
        <v>701</v>
      </c>
      <c r="I4850" s="46">
        <v>0</v>
      </c>
      <c r="J4850" s="45" t="s">
        <v>10336</v>
      </c>
    </row>
    <row r="4851" spans="1:10" ht="16.5" x14ac:dyDescent="0.25">
      <c r="A4851" s="45" t="s">
        <v>648</v>
      </c>
      <c r="B4851" s="45" t="s">
        <v>10333</v>
      </c>
      <c r="C4851" s="45" t="s">
        <v>10334</v>
      </c>
      <c r="D4851" s="45" t="s">
        <v>699</v>
      </c>
      <c r="E4851" s="45" t="s">
        <v>10335</v>
      </c>
      <c r="F4851" s="45" t="s">
        <v>42</v>
      </c>
      <c r="G4851" s="45" t="s">
        <v>683</v>
      </c>
      <c r="H4851" s="45" t="s">
        <v>2979</v>
      </c>
      <c r="I4851" s="46">
        <v>0</v>
      </c>
      <c r="J4851" s="45" t="s">
        <v>10336</v>
      </c>
    </row>
    <row r="4852" spans="1:10" ht="16.5" x14ac:dyDescent="0.25">
      <c r="A4852" s="45" t="s">
        <v>631</v>
      </c>
      <c r="B4852" s="45" t="s">
        <v>10337</v>
      </c>
      <c r="C4852" s="45" t="s">
        <v>10338</v>
      </c>
      <c r="D4852" s="45" t="s">
        <v>634</v>
      </c>
      <c r="E4852" s="45" t="s">
        <v>10339</v>
      </c>
      <c r="F4852" s="45" t="s">
        <v>38</v>
      </c>
      <c r="G4852" s="45" t="s">
        <v>646</v>
      </c>
      <c r="H4852" s="45" t="s">
        <v>5109</v>
      </c>
      <c r="I4852" s="46">
        <v>1</v>
      </c>
      <c r="J4852" s="45"/>
    </row>
    <row r="4853" spans="1:10" ht="16.5" x14ac:dyDescent="0.25">
      <c r="A4853" s="45" t="s">
        <v>631</v>
      </c>
      <c r="B4853" s="45" t="s">
        <v>10340</v>
      </c>
      <c r="C4853" s="45" t="s">
        <v>10341</v>
      </c>
      <c r="D4853" s="45" t="s">
        <v>634</v>
      </c>
      <c r="E4853" s="45" t="s">
        <v>10342</v>
      </c>
      <c r="F4853" s="45" t="s">
        <v>38</v>
      </c>
      <c r="G4853" s="45" t="s">
        <v>667</v>
      </c>
      <c r="H4853" s="45" t="s">
        <v>1016</v>
      </c>
      <c r="I4853" s="46">
        <v>1</v>
      </c>
      <c r="J4853" s="45"/>
    </row>
    <row r="4854" spans="1:10" ht="16.5" x14ac:dyDescent="0.25">
      <c r="A4854" s="45" t="s">
        <v>631</v>
      </c>
      <c r="B4854" s="45" t="s">
        <v>10343</v>
      </c>
      <c r="C4854" s="45" t="s">
        <v>1744</v>
      </c>
      <c r="D4854" s="45" t="s">
        <v>634</v>
      </c>
      <c r="E4854" s="45" t="s">
        <v>10344</v>
      </c>
      <c r="F4854" s="45" t="s">
        <v>38</v>
      </c>
      <c r="G4854" s="45" t="s">
        <v>738</v>
      </c>
      <c r="H4854" s="45" t="s">
        <v>1394</v>
      </c>
      <c r="I4854" s="46">
        <v>1</v>
      </c>
      <c r="J4854" s="45"/>
    </row>
    <row r="4855" spans="1:10" ht="16.5" x14ac:dyDescent="0.25">
      <c r="A4855" s="45" t="s">
        <v>631</v>
      </c>
      <c r="B4855" s="45" t="s">
        <v>10343</v>
      </c>
      <c r="C4855" s="45" t="s">
        <v>1744</v>
      </c>
      <c r="D4855" s="45" t="s">
        <v>634</v>
      </c>
      <c r="E4855" s="45" t="s">
        <v>10344</v>
      </c>
      <c r="F4855" s="45" t="s">
        <v>38</v>
      </c>
      <c r="G4855" s="45" t="s">
        <v>738</v>
      </c>
      <c r="H4855" s="45" t="s">
        <v>1395</v>
      </c>
      <c r="I4855" s="46">
        <v>1</v>
      </c>
      <c r="J4855" s="45"/>
    </row>
    <row r="4856" spans="1:10" ht="16.5" x14ac:dyDescent="0.25">
      <c r="A4856" s="45" t="s">
        <v>631</v>
      </c>
      <c r="B4856" s="45" t="s">
        <v>10345</v>
      </c>
      <c r="C4856" s="45" t="s">
        <v>10346</v>
      </c>
      <c r="D4856" s="45" t="s">
        <v>634</v>
      </c>
      <c r="E4856" s="45" t="s">
        <v>10347</v>
      </c>
      <c r="F4856" s="45" t="s">
        <v>473</v>
      </c>
      <c r="G4856" s="45" t="s">
        <v>641</v>
      </c>
      <c r="H4856" s="45" t="s">
        <v>2085</v>
      </c>
      <c r="I4856" s="46">
        <v>0</v>
      </c>
      <c r="J4856" s="45"/>
    </row>
    <row r="4857" spans="1:10" ht="16.5" x14ac:dyDescent="0.25">
      <c r="A4857" s="45" t="s">
        <v>631</v>
      </c>
      <c r="B4857" s="45" t="s">
        <v>10345</v>
      </c>
      <c r="C4857" s="45" t="s">
        <v>10346</v>
      </c>
      <c r="D4857" s="45" t="s">
        <v>634</v>
      </c>
      <c r="E4857" s="45" t="s">
        <v>10347</v>
      </c>
      <c r="F4857" s="45" t="s">
        <v>473</v>
      </c>
      <c r="G4857" s="45" t="s">
        <v>665</v>
      </c>
      <c r="H4857" s="45" t="s">
        <v>6807</v>
      </c>
      <c r="I4857" s="46">
        <v>2</v>
      </c>
      <c r="J4857" s="45"/>
    </row>
    <row r="4858" spans="1:10" ht="16.5" x14ac:dyDescent="0.25">
      <c r="A4858" s="45" t="s">
        <v>631</v>
      </c>
      <c r="B4858" s="45" t="s">
        <v>10348</v>
      </c>
      <c r="C4858" s="45" t="s">
        <v>10349</v>
      </c>
      <c r="D4858" s="45" t="s">
        <v>634</v>
      </c>
      <c r="E4858" s="45" t="s">
        <v>10350</v>
      </c>
      <c r="F4858" s="45" t="s">
        <v>38</v>
      </c>
      <c r="G4858" s="45" t="s">
        <v>636</v>
      </c>
      <c r="H4858" s="45" t="s">
        <v>5168</v>
      </c>
      <c r="I4858" s="46">
        <v>2</v>
      </c>
      <c r="J4858" s="45"/>
    </row>
    <row r="4859" spans="1:10" ht="16.5" x14ac:dyDescent="0.25">
      <c r="A4859" s="45" t="s">
        <v>631</v>
      </c>
      <c r="B4859" s="45" t="s">
        <v>10351</v>
      </c>
      <c r="C4859" s="45" t="s">
        <v>9243</v>
      </c>
      <c r="D4859" s="45" t="s">
        <v>634</v>
      </c>
      <c r="E4859" s="45" t="s">
        <v>10352</v>
      </c>
      <c r="F4859" s="45" t="s">
        <v>50</v>
      </c>
      <c r="G4859" s="45" t="s">
        <v>674</v>
      </c>
      <c r="H4859" s="45" t="s">
        <v>851</v>
      </c>
      <c r="I4859" s="46">
        <v>1</v>
      </c>
      <c r="J4859" s="45"/>
    </row>
    <row r="4860" spans="1:10" ht="16.5" x14ac:dyDescent="0.25">
      <c r="A4860" s="45" t="s">
        <v>631</v>
      </c>
      <c r="B4860" s="45" t="s">
        <v>10353</v>
      </c>
      <c r="C4860" s="45" t="s">
        <v>3006</v>
      </c>
      <c r="D4860" s="45" t="s">
        <v>813</v>
      </c>
      <c r="E4860" s="45" t="s">
        <v>10354</v>
      </c>
      <c r="F4860" s="45" t="s">
        <v>38</v>
      </c>
      <c r="G4860" s="45" t="s">
        <v>646</v>
      </c>
      <c r="H4860" s="45" t="s">
        <v>1891</v>
      </c>
      <c r="I4860" s="46">
        <v>40</v>
      </c>
      <c r="J4860" s="45"/>
    </row>
    <row r="4861" spans="1:10" ht="16.5" x14ac:dyDescent="0.25">
      <c r="A4861" s="45" t="s">
        <v>631</v>
      </c>
      <c r="B4861" s="45" t="s">
        <v>443</v>
      </c>
      <c r="C4861" s="45" t="s">
        <v>10355</v>
      </c>
      <c r="D4861" s="45" t="s">
        <v>634</v>
      </c>
      <c r="E4861" s="45" t="s">
        <v>10356</v>
      </c>
      <c r="F4861" s="45" t="s">
        <v>38</v>
      </c>
      <c r="G4861" s="45" t="s">
        <v>636</v>
      </c>
      <c r="H4861" s="45" t="s">
        <v>4668</v>
      </c>
      <c r="I4861" s="46">
        <v>0</v>
      </c>
      <c r="J4861" s="45"/>
    </row>
    <row r="4862" spans="1:10" ht="16.5" x14ac:dyDescent="0.25">
      <c r="A4862" s="45" t="s">
        <v>808</v>
      </c>
      <c r="B4862" s="45" t="s">
        <v>10357</v>
      </c>
      <c r="C4862" s="45" t="s">
        <v>10358</v>
      </c>
      <c r="D4862" s="45" t="s">
        <v>699</v>
      </c>
      <c r="E4862" s="45" t="s">
        <v>10359</v>
      </c>
      <c r="F4862" s="45" t="s">
        <v>473</v>
      </c>
      <c r="G4862" s="45" t="s">
        <v>646</v>
      </c>
      <c r="H4862" s="45" t="s">
        <v>812</v>
      </c>
      <c r="I4862" s="46">
        <v>0</v>
      </c>
      <c r="J4862" s="45"/>
    </row>
    <row r="4863" spans="1:10" ht="16.5" x14ac:dyDescent="0.25">
      <c r="A4863" s="45" t="s">
        <v>808</v>
      </c>
      <c r="B4863" s="45" t="s">
        <v>10357</v>
      </c>
      <c r="C4863" s="45" t="s">
        <v>10358</v>
      </c>
      <c r="D4863" s="45" t="s">
        <v>699</v>
      </c>
      <c r="E4863" s="45" t="s">
        <v>10359</v>
      </c>
      <c r="F4863" s="45" t="s">
        <v>473</v>
      </c>
      <c r="G4863" s="45" t="s">
        <v>646</v>
      </c>
      <c r="H4863" s="45" t="s">
        <v>713</v>
      </c>
      <c r="I4863" s="46">
        <v>0</v>
      </c>
      <c r="J4863" s="45"/>
    </row>
    <row r="4864" spans="1:10" ht="16.5" x14ac:dyDescent="0.25">
      <c r="A4864" s="45" t="s">
        <v>631</v>
      </c>
      <c r="B4864" s="45" t="s">
        <v>10360</v>
      </c>
      <c r="C4864" s="45" t="s">
        <v>10361</v>
      </c>
      <c r="D4864" s="45" t="s">
        <v>634</v>
      </c>
      <c r="E4864" s="45" t="s">
        <v>10362</v>
      </c>
      <c r="F4864" s="45" t="s">
        <v>38</v>
      </c>
      <c r="G4864" s="45" t="s">
        <v>646</v>
      </c>
      <c r="H4864" s="45" t="s">
        <v>679</v>
      </c>
      <c r="I4864" s="46">
        <v>1</v>
      </c>
      <c r="J4864" s="45"/>
    </row>
    <row r="4865" spans="1:10" ht="16.5" x14ac:dyDescent="0.25">
      <c r="A4865" s="45" t="s">
        <v>631</v>
      </c>
      <c r="B4865" s="45" t="s">
        <v>10363</v>
      </c>
      <c r="C4865" s="45" t="s">
        <v>10364</v>
      </c>
      <c r="D4865" s="45" t="s">
        <v>634</v>
      </c>
      <c r="E4865" s="45" t="s">
        <v>10365</v>
      </c>
      <c r="F4865" s="45" t="s">
        <v>38</v>
      </c>
      <c r="G4865" s="45" t="s">
        <v>674</v>
      </c>
      <c r="H4865" s="45" t="s">
        <v>8466</v>
      </c>
      <c r="I4865" s="46">
        <v>4</v>
      </c>
      <c r="J4865" s="45"/>
    </row>
    <row r="4866" spans="1:10" ht="16.5" x14ac:dyDescent="0.25">
      <c r="A4866" s="45" t="s">
        <v>631</v>
      </c>
      <c r="B4866" s="45" t="s">
        <v>10366</v>
      </c>
      <c r="C4866" s="45" t="s">
        <v>10367</v>
      </c>
      <c r="D4866" s="45" t="s">
        <v>699</v>
      </c>
      <c r="E4866" s="45" t="s">
        <v>10368</v>
      </c>
      <c r="F4866" s="45" t="s">
        <v>6092</v>
      </c>
      <c r="G4866" s="45" t="s">
        <v>754</v>
      </c>
      <c r="H4866" s="45" t="s">
        <v>755</v>
      </c>
      <c r="I4866" s="46">
        <v>0</v>
      </c>
      <c r="J4866" s="45"/>
    </row>
    <row r="4867" spans="1:10" ht="16.5" x14ac:dyDescent="0.25">
      <c r="A4867" s="45" t="s">
        <v>631</v>
      </c>
      <c r="B4867" s="45" t="s">
        <v>10369</v>
      </c>
      <c r="C4867" s="45" t="s">
        <v>4393</v>
      </c>
      <c r="D4867" s="45" t="s">
        <v>634</v>
      </c>
      <c r="E4867" s="45" t="s">
        <v>10370</v>
      </c>
      <c r="F4867" s="45" t="s">
        <v>38</v>
      </c>
      <c r="G4867" s="45" t="s">
        <v>646</v>
      </c>
      <c r="H4867" s="45" t="s">
        <v>1231</v>
      </c>
      <c r="I4867" s="46">
        <v>1</v>
      </c>
      <c r="J4867" s="45"/>
    </row>
    <row r="4868" spans="1:10" ht="16.5" x14ac:dyDescent="0.25">
      <c r="A4868" s="45" t="s">
        <v>631</v>
      </c>
      <c r="B4868" s="45" t="s">
        <v>10369</v>
      </c>
      <c r="C4868" s="45" t="s">
        <v>4393</v>
      </c>
      <c r="D4868" s="45" t="s">
        <v>634</v>
      </c>
      <c r="E4868" s="45" t="s">
        <v>10370</v>
      </c>
      <c r="F4868" s="45" t="s">
        <v>38</v>
      </c>
      <c r="G4868" s="45" t="s">
        <v>665</v>
      </c>
      <c r="H4868" s="45" t="s">
        <v>1232</v>
      </c>
      <c r="I4868" s="46">
        <v>1</v>
      </c>
      <c r="J4868" s="45"/>
    </row>
    <row r="4869" spans="1:10" ht="16.5" x14ac:dyDescent="0.25">
      <c r="A4869" s="45" t="s">
        <v>631</v>
      </c>
      <c r="B4869" s="45" t="s">
        <v>10371</v>
      </c>
      <c r="C4869" s="45" t="s">
        <v>10372</v>
      </c>
      <c r="D4869" s="45" t="s">
        <v>634</v>
      </c>
      <c r="E4869" s="45" t="s">
        <v>10373</v>
      </c>
      <c r="F4869" s="45" t="s">
        <v>38</v>
      </c>
      <c r="G4869" s="45" t="s">
        <v>663</v>
      </c>
      <c r="H4869" s="45" t="s">
        <v>10374</v>
      </c>
      <c r="I4869" s="46">
        <v>3</v>
      </c>
      <c r="J4869" s="45"/>
    </row>
    <row r="4870" spans="1:10" ht="16.5" x14ac:dyDescent="0.25">
      <c r="A4870" s="45" t="s">
        <v>631</v>
      </c>
      <c r="B4870" s="45" t="s">
        <v>10371</v>
      </c>
      <c r="C4870" s="45" t="s">
        <v>10372</v>
      </c>
      <c r="D4870" s="45" t="s">
        <v>813</v>
      </c>
      <c r="E4870" s="45" t="s">
        <v>10373</v>
      </c>
      <c r="F4870" s="45" t="s">
        <v>38</v>
      </c>
      <c r="G4870" s="45" t="s">
        <v>646</v>
      </c>
      <c r="H4870" s="45" t="s">
        <v>992</v>
      </c>
      <c r="I4870" s="46">
        <v>0</v>
      </c>
      <c r="J4870" s="45"/>
    </row>
    <row r="4871" spans="1:10" ht="16.5" x14ac:dyDescent="0.25">
      <c r="A4871" s="45" t="s">
        <v>631</v>
      </c>
      <c r="B4871" s="45" t="s">
        <v>10371</v>
      </c>
      <c r="C4871" s="45" t="s">
        <v>10372</v>
      </c>
      <c r="D4871" s="45" t="s">
        <v>634</v>
      </c>
      <c r="E4871" s="45" t="s">
        <v>10373</v>
      </c>
      <c r="F4871" s="45" t="s">
        <v>38</v>
      </c>
      <c r="G4871" s="45" t="s">
        <v>646</v>
      </c>
      <c r="H4871" s="45" t="s">
        <v>992</v>
      </c>
      <c r="I4871" s="46">
        <v>0</v>
      </c>
      <c r="J4871" s="45"/>
    </row>
    <row r="4872" spans="1:10" ht="16.5" x14ac:dyDescent="0.25">
      <c r="A4872" s="45" t="s">
        <v>858</v>
      </c>
      <c r="B4872" s="45" t="s">
        <v>10375</v>
      </c>
      <c r="C4872" s="45" t="s">
        <v>10376</v>
      </c>
      <c r="D4872" s="45" t="s">
        <v>634</v>
      </c>
      <c r="E4872" s="45" t="s">
        <v>6044</v>
      </c>
      <c r="F4872" s="45" t="s">
        <v>38</v>
      </c>
      <c r="G4872" s="45" t="s">
        <v>646</v>
      </c>
      <c r="H4872" s="45" t="s">
        <v>5704</v>
      </c>
      <c r="I4872" s="46">
        <v>0</v>
      </c>
      <c r="J4872" s="45"/>
    </row>
    <row r="4873" spans="1:10" ht="16.5" x14ac:dyDescent="0.25">
      <c r="A4873" s="45" t="s">
        <v>858</v>
      </c>
      <c r="B4873" s="45" t="s">
        <v>10375</v>
      </c>
      <c r="C4873" s="45" t="s">
        <v>10376</v>
      </c>
      <c r="D4873" s="45" t="s">
        <v>634</v>
      </c>
      <c r="E4873" s="45" t="s">
        <v>6044</v>
      </c>
      <c r="F4873" s="45" t="s">
        <v>38</v>
      </c>
      <c r="G4873" s="45" t="s">
        <v>646</v>
      </c>
      <c r="H4873" s="45" t="s">
        <v>3527</v>
      </c>
      <c r="I4873" s="46">
        <v>0</v>
      </c>
      <c r="J4873" s="45"/>
    </row>
    <row r="4874" spans="1:10" ht="16.5" x14ac:dyDescent="0.25">
      <c r="A4874" s="45" t="s">
        <v>858</v>
      </c>
      <c r="B4874" s="45" t="s">
        <v>10375</v>
      </c>
      <c r="C4874" s="45" t="s">
        <v>10376</v>
      </c>
      <c r="D4874" s="45" t="s">
        <v>634</v>
      </c>
      <c r="E4874" s="45" t="s">
        <v>6044</v>
      </c>
      <c r="F4874" s="45" t="s">
        <v>38</v>
      </c>
      <c r="G4874" s="45" t="s">
        <v>667</v>
      </c>
      <c r="H4874" s="45" t="s">
        <v>863</v>
      </c>
      <c r="I4874" s="46">
        <v>0</v>
      </c>
      <c r="J4874" s="45"/>
    </row>
    <row r="4875" spans="1:10" ht="16.5" x14ac:dyDescent="0.25">
      <c r="A4875" s="45" t="s">
        <v>631</v>
      </c>
      <c r="B4875" s="45" t="s">
        <v>10377</v>
      </c>
      <c r="C4875" s="45" t="s">
        <v>10378</v>
      </c>
      <c r="D4875" s="45" t="s">
        <v>634</v>
      </c>
      <c r="E4875" s="45" t="s">
        <v>10379</v>
      </c>
      <c r="F4875" s="45" t="s">
        <v>473</v>
      </c>
      <c r="G4875" s="45" t="s">
        <v>674</v>
      </c>
      <c r="H4875" s="45" t="s">
        <v>10380</v>
      </c>
      <c r="I4875" s="46">
        <v>1</v>
      </c>
      <c r="J4875" s="45"/>
    </row>
    <row r="4876" spans="1:10" ht="16.5" x14ac:dyDescent="0.25">
      <c r="A4876" s="45" t="s">
        <v>631</v>
      </c>
      <c r="B4876" s="45" t="s">
        <v>10381</v>
      </c>
      <c r="C4876" s="45" t="s">
        <v>10382</v>
      </c>
      <c r="D4876" s="45" t="s">
        <v>634</v>
      </c>
      <c r="E4876" s="45" t="s">
        <v>10383</v>
      </c>
      <c r="F4876" s="45" t="s">
        <v>473</v>
      </c>
      <c r="G4876" s="45" t="s">
        <v>636</v>
      </c>
      <c r="H4876" s="45" t="s">
        <v>10384</v>
      </c>
      <c r="I4876" s="46">
        <v>0</v>
      </c>
      <c r="J4876" s="45"/>
    </row>
    <row r="4877" spans="1:10" ht="16.5" x14ac:dyDescent="0.25">
      <c r="A4877" s="45" t="s">
        <v>631</v>
      </c>
      <c r="B4877" s="45" t="s">
        <v>10381</v>
      </c>
      <c r="C4877" s="45" t="s">
        <v>10382</v>
      </c>
      <c r="D4877" s="45" t="s">
        <v>634</v>
      </c>
      <c r="E4877" s="45" t="s">
        <v>10383</v>
      </c>
      <c r="F4877" s="45" t="s">
        <v>473</v>
      </c>
      <c r="G4877" s="45" t="s">
        <v>636</v>
      </c>
      <c r="H4877" s="45" t="s">
        <v>10385</v>
      </c>
      <c r="I4877" s="46">
        <v>2</v>
      </c>
      <c r="J4877" s="45"/>
    </row>
    <row r="4878" spans="1:10" ht="16.5" x14ac:dyDescent="0.25">
      <c r="A4878" s="45" t="s">
        <v>631</v>
      </c>
      <c r="B4878" s="45" t="s">
        <v>10386</v>
      </c>
      <c r="C4878" s="45" t="s">
        <v>1222</v>
      </c>
      <c r="D4878" s="45" t="s">
        <v>634</v>
      </c>
      <c r="E4878" s="45" t="s">
        <v>10387</v>
      </c>
      <c r="F4878" s="45" t="s">
        <v>38</v>
      </c>
      <c r="G4878" s="45" t="s">
        <v>667</v>
      </c>
      <c r="H4878" s="45" t="s">
        <v>668</v>
      </c>
      <c r="I4878" s="46">
        <v>2</v>
      </c>
      <c r="J4878" s="45"/>
    </row>
    <row r="4879" spans="1:10" ht="16.5" x14ac:dyDescent="0.25">
      <c r="A4879" s="45" t="s">
        <v>631</v>
      </c>
      <c r="B4879" s="45" t="s">
        <v>10388</v>
      </c>
      <c r="C4879" s="45" t="s">
        <v>10389</v>
      </c>
      <c r="D4879" s="45" t="s">
        <v>634</v>
      </c>
      <c r="E4879" s="45" t="s">
        <v>10390</v>
      </c>
      <c r="F4879" s="45" t="s">
        <v>38</v>
      </c>
      <c r="G4879" s="45" t="s">
        <v>855</v>
      </c>
      <c r="H4879" s="45" t="s">
        <v>3566</v>
      </c>
      <c r="I4879" s="46">
        <v>2</v>
      </c>
      <c r="J4879" s="45"/>
    </row>
    <row r="4880" spans="1:10" ht="16.5" x14ac:dyDescent="0.25">
      <c r="A4880" s="45" t="s">
        <v>631</v>
      </c>
      <c r="B4880" s="45" t="s">
        <v>10388</v>
      </c>
      <c r="C4880" s="45" t="s">
        <v>10389</v>
      </c>
      <c r="D4880" s="45" t="s">
        <v>634</v>
      </c>
      <c r="E4880" s="45" t="s">
        <v>10390</v>
      </c>
      <c r="F4880" s="45" t="s">
        <v>38</v>
      </c>
      <c r="G4880" s="45" t="s">
        <v>674</v>
      </c>
      <c r="H4880" s="45" t="s">
        <v>6022</v>
      </c>
      <c r="I4880" s="46">
        <v>0</v>
      </c>
      <c r="J4880" s="45"/>
    </row>
    <row r="4881" spans="1:10" ht="16.5" x14ac:dyDescent="0.25">
      <c r="A4881" s="45" t="s">
        <v>631</v>
      </c>
      <c r="B4881" s="45" t="s">
        <v>10391</v>
      </c>
      <c r="C4881" s="45" t="s">
        <v>2240</v>
      </c>
      <c r="D4881" s="45" t="s">
        <v>634</v>
      </c>
      <c r="E4881" s="45" t="s">
        <v>10392</v>
      </c>
      <c r="F4881" s="45" t="s">
        <v>50</v>
      </c>
      <c r="G4881" s="45" t="s">
        <v>636</v>
      </c>
      <c r="H4881" s="45" t="s">
        <v>10393</v>
      </c>
      <c r="I4881" s="46">
        <v>106</v>
      </c>
      <c r="J4881" s="45"/>
    </row>
    <row r="4882" spans="1:10" ht="16.5" x14ac:dyDescent="0.25">
      <c r="A4882" s="45" t="s">
        <v>631</v>
      </c>
      <c r="B4882" s="45" t="s">
        <v>10394</v>
      </c>
      <c r="C4882" s="45" t="s">
        <v>942</v>
      </c>
      <c r="D4882" s="45" t="s">
        <v>634</v>
      </c>
      <c r="E4882" s="45" t="s">
        <v>10395</v>
      </c>
      <c r="F4882" s="45" t="s">
        <v>38</v>
      </c>
      <c r="G4882" s="45" t="s">
        <v>646</v>
      </c>
      <c r="H4882" s="45" t="s">
        <v>944</v>
      </c>
      <c r="I4882" s="46">
        <v>15</v>
      </c>
      <c r="J4882" s="45"/>
    </row>
    <row r="4883" spans="1:10" ht="16.5" x14ac:dyDescent="0.25">
      <c r="A4883" s="45" t="s">
        <v>631</v>
      </c>
      <c r="B4883" s="45" t="s">
        <v>10396</v>
      </c>
      <c r="C4883" s="45" t="s">
        <v>10397</v>
      </c>
      <c r="D4883" s="45" t="s">
        <v>699</v>
      </c>
      <c r="E4883" s="45" t="s">
        <v>10398</v>
      </c>
      <c r="F4883" s="45" t="s">
        <v>2646</v>
      </c>
      <c r="G4883" s="45" t="s">
        <v>667</v>
      </c>
      <c r="H4883" s="45" t="s">
        <v>983</v>
      </c>
      <c r="I4883" s="46">
        <v>0</v>
      </c>
      <c r="J4883" s="45"/>
    </row>
    <row r="4884" spans="1:10" ht="16.5" x14ac:dyDescent="0.25">
      <c r="A4884" s="45" t="s">
        <v>631</v>
      </c>
      <c r="B4884" s="45" t="s">
        <v>10396</v>
      </c>
      <c r="C4884" s="45" t="s">
        <v>10397</v>
      </c>
      <c r="D4884" s="45" t="s">
        <v>699</v>
      </c>
      <c r="E4884" s="45" t="s">
        <v>10398</v>
      </c>
      <c r="F4884" s="45" t="s">
        <v>2646</v>
      </c>
      <c r="G4884" s="45" t="s">
        <v>667</v>
      </c>
      <c r="H4884" s="45" t="s">
        <v>983</v>
      </c>
      <c r="I4884" s="46">
        <v>0</v>
      </c>
      <c r="J4884" s="45"/>
    </row>
    <row r="4885" spans="1:10" ht="16.5" x14ac:dyDescent="0.25">
      <c r="A4885" s="45" t="s">
        <v>631</v>
      </c>
      <c r="B4885" s="45" t="s">
        <v>10399</v>
      </c>
      <c r="C4885" s="45" t="s">
        <v>10400</v>
      </c>
      <c r="D4885" s="45" t="s">
        <v>634</v>
      </c>
      <c r="E4885" s="45" t="s">
        <v>10401</v>
      </c>
      <c r="F4885" s="45" t="s">
        <v>38</v>
      </c>
      <c r="G4885" s="45" t="s">
        <v>674</v>
      </c>
      <c r="H4885" s="45" t="s">
        <v>1062</v>
      </c>
      <c r="I4885" s="46">
        <v>3</v>
      </c>
      <c r="J4885" s="45"/>
    </row>
    <row r="4886" spans="1:10" ht="16.5" x14ac:dyDescent="0.25">
      <c r="A4886" s="45" t="s">
        <v>631</v>
      </c>
      <c r="B4886" s="45" t="s">
        <v>10402</v>
      </c>
      <c r="C4886" s="45" t="s">
        <v>10403</v>
      </c>
      <c r="D4886" s="45" t="s">
        <v>634</v>
      </c>
      <c r="E4886" s="45" t="s">
        <v>10404</v>
      </c>
      <c r="F4886" s="45" t="s">
        <v>38</v>
      </c>
      <c r="G4886" s="45" t="s">
        <v>636</v>
      </c>
      <c r="H4886" s="45" t="s">
        <v>717</v>
      </c>
      <c r="I4886" s="46">
        <v>2</v>
      </c>
      <c r="J4886" s="45"/>
    </row>
    <row r="4887" spans="1:10" ht="16.5" x14ac:dyDescent="0.25">
      <c r="A4887" s="45" t="s">
        <v>631</v>
      </c>
      <c r="B4887" s="45" t="s">
        <v>10402</v>
      </c>
      <c r="C4887" s="45" t="s">
        <v>10403</v>
      </c>
      <c r="D4887" s="45" t="s">
        <v>634</v>
      </c>
      <c r="E4887" s="45" t="s">
        <v>10404</v>
      </c>
      <c r="F4887" s="45" t="s">
        <v>38</v>
      </c>
      <c r="G4887" s="45" t="s">
        <v>636</v>
      </c>
      <c r="H4887" s="45" t="s">
        <v>718</v>
      </c>
      <c r="I4887" s="46">
        <v>0</v>
      </c>
      <c r="J4887" s="45"/>
    </row>
    <row r="4888" spans="1:10" ht="16.5" x14ac:dyDescent="0.25">
      <c r="A4888" s="45" t="s">
        <v>631</v>
      </c>
      <c r="B4888" s="45" t="s">
        <v>10405</v>
      </c>
      <c r="C4888" s="45" t="s">
        <v>1269</v>
      </c>
      <c r="D4888" s="45" t="s">
        <v>634</v>
      </c>
      <c r="E4888" s="45" t="s">
        <v>10406</v>
      </c>
      <c r="F4888" s="45" t="s">
        <v>38</v>
      </c>
      <c r="G4888" s="45" t="s">
        <v>636</v>
      </c>
      <c r="H4888" s="45" t="s">
        <v>7771</v>
      </c>
      <c r="I4888" s="46">
        <v>520</v>
      </c>
      <c r="J4888" s="45"/>
    </row>
    <row r="4889" spans="1:10" ht="16.5" x14ac:dyDescent="0.25">
      <c r="A4889" s="45" t="s">
        <v>631</v>
      </c>
      <c r="B4889" s="45" t="s">
        <v>10407</v>
      </c>
      <c r="C4889" s="45" t="s">
        <v>1222</v>
      </c>
      <c r="D4889" s="45" t="s">
        <v>634</v>
      </c>
      <c r="E4889" s="45" t="s">
        <v>10408</v>
      </c>
      <c r="F4889" s="45" t="s">
        <v>38</v>
      </c>
      <c r="G4889" s="45" t="s">
        <v>667</v>
      </c>
      <c r="H4889" s="45" t="s">
        <v>668</v>
      </c>
      <c r="I4889" s="46">
        <v>2</v>
      </c>
      <c r="J4889" s="45"/>
    </row>
    <row r="4890" spans="1:10" ht="16.5" x14ac:dyDescent="0.25">
      <c r="A4890" s="45" t="s">
        <v>631</v>
      </c>
      <c r="B4890" s="45" t="s">
        <v>10409</v>
      </c>
      <c r="C4890" s="45" t="s">
        <v>1449</v>
      </c>
      <c r="D4890" s="45" t="s">
        <v>634</v>
      </c>
      <c r="E4890" s="45" t="s">
        <v>10410</v>
      </c>
      <c r="F4890" s="45" t="s">
        <v>38</v>
      </c>
      <c r="G4890" s="45" t="s">
        <v>659</v>
      </c>
      <c r="H4890" s="45" t="s">
        <v>1451</v>
      </c>
      <c r="I4890" s="46">
        <v>1</v>
      </c>
      <c r="J4890" s="45"/>
    </row>
    <row r="4891" spans="1:10" ht="16.5" x14ac:dyDescent="0.25">
      <c r="A4891" s="45" t="s">
        <v>631</v>
      </c>
      <c r="B4891" s="45" t="s">
        <v>10411</v>
      </c>
      <c r="C4891" s="45" t="s">
        <v>10412</v>
      </c>
      <c r="D4891" s="45" t="s">
        <v>634</v>
      </c>
      <c r="E4891" s="45" t="s">
        <v>10413</v>
      </c>
      <c r="F4891" s="45" t="s">
        <v>50</v>
      </c>
      <c r="G4891" s="45" t="s">
        <v>674</v>
      </c>
      <c r="H4891" s="45" t="s">
        <v>2577</v>
      </c>
      <c r="I4891" s="46">
        <v>1</v>
      </c>
      <c r="J4891" s="45"/>
    </row>
    <row r="4892" spans="1:10" ht="16.5" x14ac:dyDescent="0.25">
      <c r="A4892" s="45" t="s">
        <v>631</v>
      </c>
      <c r="B4892" s="45" t="s">
        <v>10414</v>
      </c>
      <c r="C4892" s="45" t="s">
        <v>10415</v>
      </c>
      <c r="D4892" s="45" t="s">
        <v>634</v>
      </c>
      <c r="E4892" s="45" t="s">
        <v>10416</v>
      </c>
      <c r="F4892" s="45" t="s">
        <v>38</v>
      </c>
      <c r="G4892" s="45" t="s">
        <v>674</v>
      </c>
      <c r="H4892" s="45" t="s">
        <v>6174</v>
      </c>
      <c r="I4892" s="46">
        <v>1</v>
      </c>
      <c r="J4892" s="45"/>
    </row>
    <row r="4893" spans="1:10" ht="16.5" x14ac:dyDescent="0.25">
      <c r="A4893" s="45" t="s">
        <v>631</v>
      </c>
      <c r="B4893" s="45" t="s">
        <v>10414</v>
      </c>
      <c r="C4893" s="45" t="s">
        <v>10415</v>
      </c>
      <c r="D4893" s="45" t="s">
        <v>634</v>
      </c>
      <c r="E4893" s="45" t="s">
        <v>10416</v>
      </c>
      <c r="F4893" s="45" t="s">
        <v>38</v>
      </c>
      <c r="G4893" s="45" t="s">
        <v>674</v>
      </c>
      <c r="H4893" s="45" t="s">
        <v>6081</v>
      </c>
      <c r="I4893" s="46">
        <v>0</v>
      </c>
      <c r="J4893" s="45"/>
    </row>
    <row r="4894" spans="1:10" ht="16.5" x14ac:dyDescent="0.25">
      <c r="A4894" s="45" t="s">
        <v>631</v>
      </c>
      <c r="B4894" s="45" t="s">
        <v>10417</v>
      </c>
      <c r="C4894" s="45" t="s">
        <v>10418</v>
      </c>
      <c r="D4894" s="45" t="s">
        <v>634</v>
      </c>
      <c r="E4894" s="45" t="s">
        <v>10419</v>
      </c>
      <c r="F4894" s="45" t="s">
        <v>38</v>
      </c>
      <c r="G4894" s="45" t="s">
        <v>636</v>
      </c>
      <c r="H4894" s="45" t="s">
        <v>10420</v>
      </c>
      <c r="I4894" s="46">
        <v>0</v>
      </c>
      <c r="J4894" s="45"/>
    </row>
    <row r="4895" spans="1:10" ht="16.5" x14ac:dyDescent="0.25">
      <c r="A4895" s="45" t="s">
        <v>631</v>
      </c>
      <c r="B4895" s="45" t="s">
        <v>10417</v>
      </c>
      <c r="C4895" s="45" t="s">
        <v>10418</v>
      </c>
      <c r="D4895" s="45" t="s">
        <v>634</v>
      </c>
      <c r="E4895" s="45" t="s">
        <v>10419</v>
      </c>
      <c r="F4895" s="45" t="s">
        <v>38</v>
      </c>
      <c r="G4895" s="45" t="s">
        <v>636</v>
      </c>
      <c r="H4895" s="45" t="s">
        <v>10421</v>
      </c>
      <c r="I4895" s="46">
        <v>0</v>
      </c>
      <c r="J4895" s="45"/>
    </row>
    <row r="4896" spans="1:10" ht="16.5" x14ac:dyDescent="0.25">
      <c r="A4896" s="45" t="s">
        <v>631</v>
      </c>
      <c r="B4896" s="45" t="s">
        <v>10417</v>
      </c>
      <c r="C4896" s="45" t="s">
        <v>10418</v>
      </c>
      <c r="D4896" s="45" t="s">
        <v>634</v>
      </c>
      <c r="E4896" s="45" t="s">
        <v>10419</v>
      </c>
      <c r="F4896" s="45" t="s">
        <v>38</v>
      </c>
      <c r="G4896" s="45" t="s">
        <v>636</v>
      </c>
      <c r="H4896" s="45" t="s">
        <v>10422</v>
      </c>
      <c r="I4896" s="46">
        <v>0</v>
      </c>
      <c r="J4896" s="45"/>
    </row>
    <row r="4897" spans="1:10" ht="16.5" x14ac:dyDescent="0.25">
      <c r="A4897" s="45" t="s">
        <v>631</v>
      </c>
      <c r="B4897" s="45" t="s">
        <v>10417</v>
      </c>
      <c r="C4897" s="45" t="s">
        <v>10418</v>
      </c>
      <c r="D4897" s="45" t="s">
        <v>634</v>
      </c>
      <c r="E4897" s="45" t="s">
        <v>10419</v>
      </c>
      <c r="F4897" s="45" t="s">
        <v>38</v>
      </c>
      <c r="G4897" s="45" t="s">
        <v>636</v>
      </c>
      <c r="H4897" s="45" t="s">
        <v>10423</v>
      </c>
      <c r="I4897" s="46">
        <v>0</v>
      </c>
      <c r="J4897" s="45"/>
    </row>
    <row r="4898" spans="1:10" ht="16.5" x14ac:dyDescent="0.25">
      <c r="A4898" s="45" t="s">
        <v>631</v>
      </c>
      <c r="B4898" s="45" t="s">
        <v>10417</v>
      </c>
      <c r="C4898" s="45" t="s">
        <v>10418</v>
      </c>
      <c r="D4898" s="45" t="s">
        <v>634</v>
      </c>
      <c r="E4898" s="45" t="s">
        <v>10419</v>
      </c>
      <c r="F4898" s="45" t="s">
        <v>38</v>
      </c>
      <c r="G4898" s="45" t="s">
        <v>636</v>
      </c>
      <c r="H4898" s="45" t="s">
        <v>718</v>
      </c>
      <c r="I4898" s="46">
        <v>0</v>
      </c>
      <c r="J4898" s="45"/>
    </row>
    <row r="4899" spans="1:10" ht="16.5" x14ac:dyDescent="0.25">
      <c r="A4899" s="45" t="s">
        <v>631</v>
      </c>
      <c r="B4899" s="45" t="s">
        <v>10417</v>
      </c>
      <c r="C4899" s="45" t="s">
        <v>10418</v>
      </c>
      <c r="D4899" s="45" t="s">
        <v>634</v>
      </c>
      <c r="E4899" s="45" t="s">
        <v>10419</v>
      </c>
      <c r="F4899" s="45" t="s">
        <v>38</v>
      </c>
      <c r="G4899" s="45" t="s">
        <v>636</v>
      </c>
      <c r="H4899" s="45" t="s">
        <v>10424</v>
      </c>
      <c r="I4899" s="46">
        <v>0</v>
      </c>
      <c r="J4899" s="45"/>
    </row>
    <row r="4900" spans="1:10" ht="16.5" x14ac:dyDescent="0.25">
      <c r="A4900" s="45" t="s">
        <v>631</v>
      </c>
      <c r="B4900" s="45" t="s">
        <v>10417</v>
      </c>
      <c r="C4900" s="45" t="s">
        <v>10418</v>
      </c>
      <c r="D4900" s="45" t="s">
        <v>634</v>
      </c>
      <c r="E4900" s="45" t="s">
        <v>10419</v>
      </c>
      <c r="F4900" s="45" t="s">
        <v>38</v>
      </c>
      <c r="G4900" s="45" t="s">
        <v>636</v>
      </c>
      <c r="H4900" s="45" t="s">
        <v>10425</v>
      </c>
      <c r="I4900" s="46">
        <v>0</v>
      </c>
      <c r="J4900" s="45"/>
    </row>
    <row r="4901" spans="1:10" ht="16.5" x14ac:dyDescent="0.25">
      <c r="A4901" s="45" t="s">
        <v>631</v>
      </c>
      <c r="B4901" s="45" t="s">
        <v>10417</v>
      </c>
      <c r="C4901" s="45" t="s">
        <v>10418</v>
      </c>
      <c r="D4901" s="45" t="s">
        <v>634</v>
      </c>
      <c r="E4901" s="45" t="s">
        <v>10419</v>
      </c>
      <c r="F4901" s="45" t="s">
        <v>38</v>
      </c>
      <c r="G4901" s="45" t="s">
        <v>636</v>
      </c>
      <c r="H4901" s="45" t="s">
        <v>10426</v>
      </c>
      <c r="I4901" s="46">
        <v>0</v>
      </c>
      <c r="J4901" s="45"/>
    </row>
    <row r="4902" spans="1:10" ht="16.5" x14ac:dyDescent="0.25">
      <c r="A4902" s="45" t="s">
        <v>631</v>
      </c>
      <c r="B4902" s="45" t="s">
        <v>10427</v>
      </c>
      <c r="C4902" s="45" t="s">
        <v>10428</v>
      </c>
      <c r="D4902" s="45" t="s">
        <v>634</v>
      </c>
      <c r="E4902" s="45" t="s">
        <v>10429</v>
      </c>
      <c r="F4902" s="45" t="s">
        <v>50</v>
      </c>
      <c r="G4902" s="45" t="s">
        <v>674</v>
      </c>
      <c r="H4902" s="45" t="s">
        <v>1964</v>
      </c>
      <c r="I4902" s="46">
        <v>1</v>
      </c>
      <c r="J4902" s="45"/>
    </row>
    <row r="4903" spans="1:10" ht="16.5" x14ac:dyDescent="0.25">
      <c r="A4903" s="45" t="s">
        <v>631</v>
      </c>
      <c r="B4903" s="45" t="s">
        <v>10430</v>
      </c>
      <c r="C4903" s="45" t="s">
        <v>10431</v>
      </c>
      <c r="D4903" s="45" t="s">
        <v>634</v>
      </c>
      <c r="E4903" s="45" t="s">
        <v>10432</v>
      </c>
      <c r="F4903" s="45" t="s">
        <v>50</v>
      </c>
      <c r="G4903" s="45" t="s">
        <v>674</v>
      </c>
      <c r="H4903" s="45" t="s">
        <v>2610</v>
      </c>
      <c r="I4903" s="46">
        <v>0</v>
      </c>
      <c r="J4903" s="45"/>
    </row>
    <row r="4904" spans="1:10" ht="16.5" x14ac:dyDescent="0.25">
      <c r="A4904" s="45" t="s">
        <v>631</v>
      </c>
      <c r="B4904" s="45" t="s">
        <v>10430</v>
      </c>
      <c r="C4904" s="45" t="s">
        <v>10431</v>
      </c>
      <c r="D4904" s="45" t="s">
        <v>634</v>
      </c>
      <c r="E4904" s="45" t="s">
        <v>10432</v>
      </c>
      <c r="F4904" s="45" t="s">
        <v>50</v>
      </c>
      <c r="G4904" s="45" t="s">
        <v>746</v>
      </c>
      <c r="H4904" s="45" t="s">
        <v>1455</v>
      </c>
      <c r="I4904" s="46">
        <v>2</v>
      </c>
      <c r="J4904" s="45"/>
    </row>
    <row r="4905" spans="1:10" ht="16.5" x14ac:dyDescent="0.25">
      <c r="A4905" s="45" t="s">
        <v>631</v>
      </c>
      <c r="B4905" s="45" t="s">
        <v>10430</v>
      </c>
      <c r="C4905" s="45" t="s">
        <v>10431</v>
      </c>
      <c r="D4905" s="45" t="s">
        <v>634</v>
      </c>
      <c r="E4905" s="45" t="s">
        <v>10432</v>
      </c>
      <c r="F4905" s="45" t="s">
        <v>50</v>
      </c>
      <c r="G4905" s="45" t="s">
        <v>748</v>
      </c>
      <c r="H4905" s="45" t="s">
        <v>3012</v>
      </c>
      <c r="I4905" s="46">
        <v>2</v>
      </c>
      <c r="J4905" s="45"/>
    </row>
    <row r="4906" spans="1:10" ht="16.5" x14ac:dyDescent="0.25">
      <c r="A4906" s="45" t="s">
        <v>631</v>
      </c>
      <c r="B4906" s="45" t="s">
        <v>10433</v>
      </c>
      <c r="C4906" s="45" t="s">
        <v>2105</v>
      </c>
      <c r="D4906" s="45" t="s">
        <v>813</v>
      </c>
      <c r="E4906" s="45" t="s">
        <v>10434</v>
      </c>
      <c r="F4906" s="45" t="s">
        <v>38</v>
      </c>
      <c r="G4906" s="45" t="s">
        <v>659</v>
      </c>
      <c r="H4906" s="45" t="s">
        <v>1843</v>
      </c>
      <c r="I4906" s="46">
        <v>2</v>
      </c>
      <c r="J4906" s="45"/>
    </row>
    <row r="4907" spans="1:10" ht="16.5" x14ac:dyDescent="0.25">
      <c r="A4907" s="45" t="s">
        <v>631</v>
      </c>
      <c r="B4907" s="45" t="s">
        <v>10433</v>
      </c>
      <c r="C4907" s="45" t="s">
        <v>2105</v>
      </c>
      <c r="D4907" s="45" t="s">
        <v>813</v>
      </c>
      <c r="E4907" s="45" t="s">
        <v>10434</v>
      </c>
      <c r="F4907" s="45" t="s">
        <v>38</v>
      </c>
      <c r="G4907" s="45" t="s">
        <v>646</v>
      </c>
      <c r="H4907" s="45" t="s">
        <v>6151</v>
      </c>
      <c r="I4907" s="46">
        <v>2</v>
      </c>
      <c r="J4907" s="45"/>
    </row>
    <row r="4908" spans="1:10" ht="16.5" x14ac:dyDescent="0.25">
      <c r="A4908" s="45" t="s">
        <v>655</v>
      </c>
      <c r="B4908" s="45" t="s">
        <v>10435</v>
      </c>
      <c r="C4908" s="45" t="s">
        <v>875</v>
      </c>
      <c r="D4908" s="45" t="s">
        <v>634</v>
      </c>
      <c r="E4908" s="45" t="s">
        <v>876</v>
      </c>
      <c r="F4908" s="45" t="s">
        <v>473</v>
      </c>
      <c r="G4908" s="45" t="s">
        <v>659</v>
      </c>
      <c r="H4908" s="45" t="s">
        <v>902</v>
      </c>
      <c r="I4908" s="46">
        <v>0</v>
      </c>
      <c r="J4908" s="45"/>
    </row>
    <row r="4909" spans="1:10" ht="16.5" x14ac:dyDescent="0.25">
      <c r="A4909" s="45" t="s">
        <v>655</v>
      </c>
      <c r="B4909" s="45" t="s">
        <v>10435</v>
      </c>
      <c r="C4909" s="45" t="s">
        <v>875</v>
      </c>
      <c r="D4909" s="45" t="s">
        <v>634</v>
      </c>
      <c r="E4909" s="45" t="s">
        <v>876</v>
      </c>
      <c r="F4909" s="45" t="s">
        <v>473</v>
      </c>
      <c r="G4909" s="45" t="s">
        <v>665</v>
      </c>
      <c r="H4909" s="45" t="s">
        <v>982</v>
      </c>
      <c r="I4909" s="46">
        <v>9</v>
      </c>
      <c r="J4909" s="45"/>
    </row>
    <row r="4910" spans="1:10" ht="16.5" x14ac:dyDescent="0.25">
      <c r="A4910" s="45" t="s">
        <v>655</v>
      </c>
      <c r="B4910" s="45" t="s">
        <v>10435</v>
      </c>
      <c r="C4910" s="45" t="s">
        <v>875</v>
      </c>
      <c r="D4910" s="45" t="s">
        <v>634</v>
      </c>
      <c r="E4910" s="45" t="s">
        <v>876</v>
      </c>
      <c r="F4910" s="45" t="s">
        <v>473</v>
      </c>
      <c r="G4910" s="45" t="s">
        <v>667</v>
      </c>
      <c r="H4910" s="45" t="s">
        <v>983</v>
      </c>
      <c r="I4910" s="46">
        <v>0</v>
      </c>
      <c r="J4910" s="45"/>
    </row>
    <row r="4911" spans="1:10" ht="16.5" x14ac:dyDescent="0.25">
      <c r="A4911" s="45" t="s">
        <v>631</v>
      </c>
      <c r="B4911" s="45" t="s">
        <v>10436</v>
      </c>
      <c r="C4911" s="45" t="s">
        <v>7591</v>
      </c>
      <c r="D4911" s="45" t="s">
        <v>634</v>
      </c>
      <c r="E4911" s="45" t="s">
        <v>10437</v>
      </c>
      <c r="F4911" s="45" t="s">
        <v>50</v>
      </c>
      <c r="G4911" s="45" t="s">
        <v>636</v>
      </c>
      <c r="H4911" s="45" t="s">
        <v>9034</v>
      </c>
      <c r="I4911" s="46">
        <v>0</v>
      </c>
      <c r="J4911" s="45"/>
    </row>
    <row r="4912" spans="1:10" ht="16.5" x14ac:dyDescent="0.25">
      <c r="A4912" s="45" t="s">
        <v>631</v>
      </c>
      <c r="B4912" s="45" t="s">
        <v>10436</v>
      </c>
      <c r="C4912" s="45" t="s">
        <v>7591</v>
      </c>
      <c r="D4912" s="45" t="s">
        <v>634</v>
      </c>
      <c r="E4912" s="45" t="s">
        <v>10437</v>
      </c>
      <c r="F4912" s="45" t="s">
        <v>50</v>
      </c>
      <c r="G4912" s="45" t="s">
        <v>636</v>
      </c>
      <c r="H4912" s="45" t="s">
        <v>9036</v>
      </c>
      <c r="I4912" s="46">
        <v>5</v>
      </c>
      <c r="J4912" s="45"/>
    </row>
    <row r="4913" spans="1:10" ht="16.5" x14ac:dyDescent="0.25">
      <c r="A4913" s="45" t="s">
        <v>631</v>
      </c>
      <c r="B4913" s="45" t="s">
        <v>10438</v>
      </c>
      <c r="C4913" s="45" t="s">
        <v>10439</v>
      </c>
      <c r="D4913" s="45" t="s">
        <v>634</v>
      </c>
      <c r="E4913" s="45" t="s">
        <v>10440</v>
      </c>
      <c r="F4913" s="45" t="s">
        <v>473</v>
      </c>
      <c r="G4913" s="45" t="s">
        <v>674</v>
      </c>
      <c r="H4913" s="45" t="s">
        <v>3334</v>
      </c>
      <c r="I4913" s="46">
        <v>6</v>
      </c>
      <c r="J4913" s="45"/>
    </row>
    <row r="4914" spans="1:10" ht="16.5" x14ac:dyDescent="0.25">
      <c r="A4914" s="45" t="s">
        <v>631</v>
      </c>
      <c r="B4914" s="45" t="s">
        <v>10441</v>
      </c>
      <c r="C4914" s="45" t="s">
        <v>10442</v>
      </c>
      <c r="D4914" s="45" t="s">
        <v>634</v>
      </c>
      <c r="E4914" s="45" t="s">
        <v>10443</v>
      </c>
      <c r="F4914" s="45" t="s">
        <v>50</v>
      </c>
      <c r="G4914" s="45" t="s">
        <v>748</v>
      </c>
      <c r="H4914" s="45" t="s">
        <v>8767</v>
      </c>
      <c r="I4914" s="46">
        <v>0</v>
      </c>
      <c r="J4914" s="45"/>
    </row>
    <row r="4915" spans="1:10" ht="16.5" x14ac:dyDescent="0.25">
      <c r="A4915" s="45" t="s">
        <v>631</v>
      </c>
      <c r="B4915" s="45" t="s">
        <v>10441</v>
      </c>
      <c r="C4915" s="45" t="s">
        <v>10442</v>
      </c>
      <c r="D4915" s="45" t="s">
        <v>634</v>
      </c>
      <c r="E4915" s="45" t="s">
        <v>10443</v>
      </c>
      <c r="F4915" s="45" t="s">
        <v>50</v>
      </c>
      <c r="G4915" s="45" t="s">
        <v>748</v>
      </c>
      <c r="H4915" s="45" t="s">
        <v>1860</v>
      </c>
      <c r="I4915" s="46">
        <v>0</v>
      </c>
      <c r="J4915" s="45"/>
    </row>
    <row r="4916" spans="1:10" ht="16.5" x14ac:dyDescent="0.25">
      <c r="A4916" s="45" t="s">
        <v>631</v>
      </c>
      <c r="B4916" s="45" t="s">
        <v>10444</v>
      </c>
      <c r="C4916" s="45" t="s">
        <v>1222</v>
      </c>
      <c r="D4916" s="45" t="s">
        <v>634</v>
      </c>
      <c r="E4916" s="45" t="s">
        <v>10445</v>
      </c>
      <c r="F4916" s="45" t="s">
        <v>38</v>
      </c>
      <c r="G4916" s="45" t="s">
        <v>667</v>
      </c>
      <c r="H4916" s="45" t="s">
        <v>668</v>
      </c>
      <c r="I4916" s="46">
        <v>2</v>
      </c>
      <c r="J4916" s="45"/>
    </row>
    <row r="4917" spans="1:10" ht="16.5" x14ac:dyDescent="0.25">
      <c r="A4917" s="45" t="s">
        <v>631</v>
      </c>
      <c r="B4917" s="45" t="s">
        <v>10446</v>
      </c>
      <c r="C4917" s="45" t="s">
        <v>10447</v>
      </c>
      <c r="D4917" s="45" t="s">
        <v>634</v>
      </c>
      <c r="E4917" s="45" t="s">
        <v>3950</v>
      </c>
      <c r="F4917" s="45" t="s">
        <v>38</v>
      </c>
      <c r="G4917" s="45" t="s">
        <v>646</v>
      </c>
      <c r="H4917" s="45" t="s">
        <v>987</v>
      </c>
      <c r="I4917" s="46">
        <v>2</v>
      </c>
      <c r="J4917" s="45"/>
    </row>
    <row r="4918" spans="1:10" ht="16.5" x14ac:dyDescent="0.25">
      <c r="A4918" s="45" t="s">
        <v>631</v>
      </c>
      <c r="B4918" s="45" t="s">
        <v>10446</v>
      </c>
      <c r="C4918" s="45" t="s">
        <v>10447</v>
      </c>
      <c r="D4918" s="45" t="s">
        <v>634</v>
      </c>
      <c r="E4918" s="45" t="s">
        <v>3950</v>
      </c>
      <c r="F4918" s="45" t="s">
        <v>38</v>
      </c>
      <c r="G4918" s="45" t="s">
        <v>665</v>
      </c>
      <c r="H4918" s="45" t="s">
        <v>1275</v>
      </c>
      <c r="I4918" s="46">
        <v>2</v>
      </c>
      <c r="J4918" s="45"/>
    </row>
    <row r="4919" spans="1:10" ht="16.5" x14ac:dyDescent="0.25">
      <c r="A4919" s="45" t="s">
        <v>631</v>
      </c>
      <c r="B4919" s="45" t="s">
        <v>10448</v>
      </c>
      <c r="C4919" s="45" t="s">
        <v>10449</v>
      </c>
      <c r="D4919" s="45" t="s">
        <v>699</v>
      </c>
      <c r="E4919" s="45" t="s">
        <v>10450</v>
      </c>
      <c r="F4919" s="45" t="s">
        <v>38</v>
      </c>
      <c r="G4919" s="45" t="s">
        <v>646</v>
      </c>
      <c r="H4919" s="45" t="s">
        <v>713</v>
      </c>
      <c r="I4919" s="46">
        <v>0</v>
      </c>
      <c r="J4919" s="45"/>
    </row>
    <row r="4920" spans="1:10" ht="16.5" x14ac:dyDescent="0.25">
      <c r="A4920" s="45" t="s">
        <v>631</v>
      </c>
      <c r="B4920" s="45" t="s">
        <v>10451</v>
      </c>
      <c r="C4920" s="45" t="s">
        <v>10452</v>
      </c>
      <c r="D4920" s="45" t="s">
        <v>634</v>
      </c>
      <c r="E4920" s="45" t="s">
        <v>10453</v>
      </c>
      <c r="F4920" s="45" t="s">
        <v>50</v>
      </c>
      <c r="G4920" s="45" t="s">
        <v>674</v>
      </c>
      <c r="H4920" s="45" t="s">
        <v>6420</v>
      </c>
      <c r="I4920" s="46">
        <v>3</v>
      </c>
      <c r="J4920" s="45"/>
    </row>
    <row r="4921" spans="1:10" ht="16.5" x14ac:dyDescent="0.25">
      <c r="A4921" s="45" t="s">
        <v>631</v>
      </c>
      <c r="B4921" s="45" t="s">
        <v>10451</v>
      </c>
      <c r="C4921" s="45" t="s">
        <v>10452</v>
      </c>
      <c r="D4921" s="45" t="s">
        <v>634</v>
      </c>
      <c r="E4921" s="45" t="s">
        <v>10453</v>
      </c>
      <c r="F4921" s="45" t="s">
        <v>50</v>
      </c>
      <c r="G4921" s="45" t="s">
        <v>748</v>
      </c>
      <c r="H4921" s="45" t="s">
        <v>5475</v>
      </c>
      <c r="I4921" s="46">
        <v>1</v>
      </c>
      <c r="J4921" s="45"/>
    </row>
    <row r="4922" spans="1:10" ht="16.5" x14ac:dyDescent="0.25">
      <c r="A4922" s="45" t="s">
        <v>631</v>
      </c>
      <c r="B4922" s="45" t="s">
        <v>10454</v>
      </c>
      <c r="C4922" s="45" t="s">
        <v>10455</v>
      </c>
      <c r="D4922" s="45" t="s">
        <v>634</v>
      </c>
      <c r="E4922" s="45" t="s">
        <v>10456</v>
      </c>
      <c r="F4922" s="45" t="s">
        <v>38</v>
      </c>
      <c r="G4922" s="45" t="s">
        <v>674</v>
      </c>
      <c r="H4922" s="45" t="s">
        <v>1193</v>
      </c>
      <c r="I4922" s="46">
        <v>1</v>
      </c>
      <c r="J4922" s="45"/>
    </row>
    <row r="4923" spans="1:10" ht="16.5" x14ac:dyDescent="0.25">
      <c r="A4923" s="45" t="s">
        <v>631</v>
      </c>
      <c r="B4923" s="45" t="s">
        <v>10457</v>
      </c>
      <c r="C4923" s="45" t="s">
        <v>10458</v>
      </c>
      <c r="D4923" s="45" t="s">
        <v>634</v>
      </c>
      <c r="E4923" s="45" t="s">
        <v>10459</v>
      </c>
      <c r="F4923" s="45" t="s">
        <v>473</v>
      </c>
      <c r="G4923" s="45" t="s">
        <v>667</v>
      </c>
      <c r="H4923" s="45" t="s">
        <v>1291</v>
      </c>
      <c r="I4923" s="46">
        <v>2</v>
      </c>
      <c r="J4923" s="45"/>
    </row>
    <row r="4924" spans="1:10" ht="16.5" x14ac:dyDescent="0.25">
      <c r="A4924" s="45" t="s">
        <v>631</v>
      </c>
      <c r="B4924" s="45" t="s">
        <v>10460</v>
      </c>
      <c r="C4924" s="45" t="s">
        <v>10461</v>
      </c>
      <c r="D4924" s="45" t="s">
        <v>634</v>
      </c>
      <c r="E4924" s="45" t="s">
        <v>10462</v>
      </c>
      <c r="F4924" s="45" t="s">
        <v>50</v>
      </c>
      <c r="G4924" s="45" t="s">
        <v>674</v>
      </c>
      <c r="H4924" s="45" t="s">
        <v>6849</v>
      </c>
      <c r="I4924" s="46">
        <v>1</v>
      </c>
      <c r="J4924" s="45"/>
    </row>
    <row r="4925" spans="1:10" ht="16.5" x14ac:dyDescent="0.25">
      <c r="A4925" s="45" t="s">
        <v>631</v>
      </c>
      <c r="B4925" s="45" t="s">
        <v>10463</v>
      </c>
      <c r="C4925" s="45" t="s">
        <v>3006</v>
      </c>
      <c r="D4925" s="45" t="s">
        <v>699</v>
      </c>
      <c r="E4925" s="45" t="s">
        <v>10464</v>
      </c>
      <c r="F4925" s="45" t="s">
        <v>38</v>
      </c>
      <c r="G4925" s="45" t="s">
        <v>646</v>
      </c>
      <c r="H4925" s="45" t="s">
        <v>1891</v>
      </c>
      <c r="I4925" s="46">
        <v>3</v>
      </c>
      <c r="J4925" s="45"/>
    </row>
    <row r="4926" spans="1:10" ht="16.5" x14ac:dyDescent="0.25">
      <c r="A4926" s="45" t="s">
        <v>631</v>
      </c>
      <c r="B4926" s="45" t="s">
        <v>10465</v>
      </c>
      <c r="C4926" s="45" t="s">
        <v>10466</v>
      </c>
      <c r="D4926" s="45" t="s">
        <v>634</v>
      </c>
      <c r="E4926" s="45" t="s">
        <v>10467</v>
      </c>
      <c r="F4926" s="45" t="s">
        <v>38</v>
      </c>
      <c r="G4926" s="45" t="s">
        <v>674</v>
      </c>
      <c r="H4926" s="45" t="s">
        <v>3137</v>
      </c>
      <c r="I4926" s="46">
        <v>2</v>
      </c>
      <c r="J4926" s="45"/>
    </row>
    <row r="4927" spans="1:10" ht="16.5" x14ac:dyDescent="0.25">
      <c r="A4927" s="45" t="s">
        <v>631</v>
      </c>
      <c r="B4927" s="45" t="s">
        <v>10468</v>
      </c>
      <c r="C4927" s="45" t="s">
        <v>1712</v>
      </c>
      <c r="D4927" s="45" t="s">
        <v>634</v>
      </c>
      <c r="E4927" s="45" t="s">
        <v>10469</v>
      </c>
      <c r="F4927" s="45" t="s">
        <v>50</v>
      </c>
      <c r="G4927" s="45" t="s">
        <v>636</v>
      </c>
      <c r="H4927" s="45" t="s">
        <v>10470</v>
      </c>
      <c r="I4927" s="46">
        <v>158</v>
      </c>
      <c r="J4927" s="45"/>
    </row>
    <row r="4928" spans="1:10" ht="16.5" x14ac:dyDescent="0.25">
      <c r="A4928" s="45" t="s">
        <v>631</v>
      </c>
      <c r="B4928" s="45" t="s">
        <v>10471</v>
      </c>
      <c r="C4928" s="45" t="s">
        <v>10472</v>
      </c>
      <c r="D4928" s="45" t="s">
        <v>634</v>
      </c>
      <c r="E4928" s="45" t="s">
        <v>10473</v>
      </c>
      <c r="F4928" s="45" t="s">
        <v>38</v>
      </c>
      <c r="G4928" s="45" t="s">
        <v>636</v>
      </c>
      <c r="H4928" s="45" t="s">
        <v>4584</v>
      </c>
      <c r="I4928" s="46">
        <v>2</v>
      </c>
      <c r="J4928" s="45"/>
    </row>
    <row r="4929" spans="1:10" ht="16.5" x14ac:dyDescent="0.25">
      <c r="A4929" s="45" t="s">
        <v>631</v>
      </c>
      <c r="B4929" s="45" t="s">
        <v>10474</v>
      </c>
      <c r="C4929" s="45" t="s">
        <v>10475</v>
      </c>
      <c r="D4929" s="45" t="s">
        <v>634</v>
      </c>
      <c r="E4929" s="45" t="s">
        <v>10476</v>
      </c>
      <c r="F4929" s="45" t="s">
        <v>38</v>
      </c>
      <c r="G4929" s="45" t="s">
        <v>667</v>
      </c>
      <c r="H4929" s="45" t="s">
        <v>863</v>
      </c>
      <c r="I4929" s="46">
        <v>1</v>
      </c>
      <c r="J4929" s="45"/>
    </row>
    <row r="4930" spans="1:10" ht="16.5" x14ac:dyDescent="0.25">
      <c r="A4930" s="45" t="s">
        <v>631</v>
      </c>
      <c r="B4930" s="45" t="s">
        <v>10477</v>
      </c>
      <c r="C4930" s="45" t="s">
        <v>10478</v>
      </c>
      <c r="D4930" s="45" t="s">
        <v>634</v>
      </c>
      <c r="E4930" s="45" t="s">
        <v>10479</v>
      </c>
      <c r="F4930" s="45" t="s">
        <v>38</v>
      </c>
      <c r="G4930" s="45" t="s">
        <v>674</v>
      </c>
      <c r="H4930" s="45" t="s">
        <v>3739</v>
      </c>
      <c r="I4930" s="46">
        <v>1</v>
      </c>
      <c r="J4930" s="45"/>
    </row>
    <row r="4931" spans="1:10" ht="16.5" x14ac:dyDescent="0.25">
      <c r="A4931" s="45" t="s">
        <v>631</v>
      </c>
      <c r="B4931" s="45" t="s">
        <v>10480</v>
      </c>
      <c r="C4931" s="45" t="s">
        <v>1093</v>
      </c>
      <c r="D4931" s="45" t="s">
        <v>634</v>
      </c>
      <c r="E4931" s="45" t="s">
        <v>10481</v>
      </c>
      <c r="F4931" s="45" t="s">
        <v>38</v>
      </c>
      <c r="G4931" s="45" t="s">
        <v>636</v>
      </c>
      <c r="H4931" s="45" t="s">
        <v>1095</v>
      </c>
      <c r="I4931" s="46">
        <v>1</v>
      </c>
      <c r="J4931" s="45"/>
    </row>
    <row r="4932" spans="1:10" ht="16.5" x14ac:dyDescent="0.25">
      <c r="A4932" s="45" t="s">
        <v>631</v>
      </c>
      <c r="B4932" s="45" t="s">
        <v>10482</v>
      </c>
      <c r="C4932" s="45" t="s">
        <v>10483</v>
      </c>
      <c r="D4932" s="45" t="s">
        <v>699</v>
      </c>
      <c r="E4932" s="45" t="s">
        <v>10484</v>
      </c>
      <c r="F4932" s="45" t="s">
        <v>50</v>
      </c>
      <c r="G4932" s="45" t="s">
        <v>754</v>
      </c>
      <c r="H4932" s="45" t="s">
        <v>755</v>
      </c>
      <c r="I4932" s="46">
        <v>0</v>
      </c>
      <c r="J4932" s="45"/>
    </row>
    <row r="4933" spans="1:10" ht="16.5" x14ac:dyDescent="0.25">
      <c r="A4933" s="45" t="s">
        <v>808</v>
      </c>
      <c r="B4933" s="45" t="s">
        <v>10485</v>
      </c>
      <c r="C4933" s="45" t="s">
        <v>900</v>
      </c>
      <c r="D4933" s="45" t="s">
        <v>699</v>
      </c>
      <c r="E4933" s="45" t="s">
        <v>10486</v>
      </c>
      <c r="F4933" s="45" t="s">
        <v>473</v>
      </c>
      <c r="G4933" s="45" t="s">
        <v>659</v>
      </c>
      <c r="H4933" s="45" t="s">
        <v>2987</v>
      </c>
      <c r="I4933" s="46">
        <v>0</v>
      </c>
      <c r="J4933" s="45"/>
    </row>
    <row r="4934" spans="1:10" ht="16.5" x14ac:dyDescent="0.25">
      <c r="A4934" s="45" t="s">
        <v>808</v>
      </c>
      <c r="B4934" s="45" t="s">
        <v>10485</v>
      </c>
      <c r="C4934" s="45" t="s">
        <v>900</v>
      </c>
      <c r="D4934" s="45" t="s">
        <v>699</v>
      </c>
      <c r="E4934" s="45" t="s">
        <v>10486</v>
      </c>
      <c r="F4934" s="45" t="s">
        <v>473</v>
      </c>
      <c r="G4934" s="45" t="s">
        <v>659</v>
      </c>
      <c r="H4934" s="45" t="s">
        <v>10487</v>
      </c>
      <c r="I4934" s="46">
        <v>0</v>
      </c>
      <c r="J4934" s="45"/>
    </row>
    <row r="4935" spans="1:10" ht="16.5" x14ac:dyDescent="0.25">
      <c r="A4935" s="45" t="s">
        <v>631</v>
      </c>
      <c r="B4935" s="45" t="s">
        <v>10488</v>
      </c>
      <c r="C4935" s="45" t="s">
        <v>10489</v>
      </c>
      <c r="D4935" s="45" t="s">
        <v>813</v>
      </c>
      <c r="E4935" s="45" t="s">
        <v>10490</v>
      </c>
      <c r="F4935" s="45" t="s">
        <v>38</v>
      </c>
      <c r="G4935" s="45" t="s">
        <v>659</v>
      </c>
      <c r="H4935" s="45" t="s">
        <v>3097</v>
      </c>
      <c r="I4935" s="46">
        <v>1</v>
      </c>
      <c r="J4935" s="45"/>
    </row>
    <row r="4936" spans="1:10" ht="16.5" x14ac:dyDescent="0.25">
      <c r="A4936" s="45" t="s">
        <v>631</v>
      </c>
      <c r="B4936" s="45" t="s">
        <v>10488</v>
      </c>
      <c r="C4936" s="45" t="s">
        <v>10489</v>
      </c>
      <c r="D4936" s="45" t="s">
        <v>634</v>
      </c>
      <c r="E4936" s="45" t="s">
        <v>10490</v>
      </c>
      <c r="F4936" s="45" t="s">
        <v>38</v>
      </c>
      <c r="G4936" s="45" t="s">
        <v>663</v>
      </c>
      <c r="H4936" s="45" t="s">
        <v>3844</v>
      </c>
      <c r="I4936" s="46">
        <v>1</v>
      </c>
      <c r="J4936" s="45"/>
    </row>
    <row r="4937" spans="1:10" ht="16.5" x14ac:dyDescent="0.25">
      <c r="A4937" s="45" t="s">
        <v>631</v>
      </c>
      <c r="B4937" s="45" t="s">
        <v>10488</v>
      </c>
      <c r="C4937" s="45" t="s">
        <v>10489</v>
      </c>
      <c r="D4937" s="45" t="s">
        <v>634</v>
      </c>
      <c r="E4937" s="45" t="s">
        <v>10490</v>
      </c>
      <c r="F4937" s="45" t="s">
        <v>38</v>
      </c>
      <c r="G4937" s="45" t="s">
        <v>646</v>
      </c>
      <c r="H4937" s="45" t="s">
        <v>2560</v>
      </c>
      <c r="I4937" s="46">
        <v>1</v>
      </c>
      <c r="J4937" s="45"/>
    </row>
    <row r="4938" spans="1:10" ht="16.5" x14ac:dyDescent="0.25">
      <c r="A4938" s="45" t="s">
        <v>631</v>
      </c>
      <c r="B4938" s="45" t="s">
        <v>10491</v>
      </c>
      <c r="C4938" s="45" t="s">
        <v>1744</v>
      </c>
      <c r="D4938" s="45" t="s">
        <v>634</v>
      </c>
      <c r="E4938" s="45" t="s">
        <v>10492</v>
      </c>
      <c r="F4938" s="45" t="s">
        <v>38</v>
      </c>
      <c r="G4938" s="45" t="s">
        <v>738</v>
      </c>
      <c r="H4938" s="45" t="s">
        <v>1035</v>
      </c>
      <c r="I4938" s="46">
        <v>2</v>
      </c>
      <c r="J4938" s="45"/>
    </row>
    <row r="4939" spans="1:10" ht="16.5" x14ac:dyDescent="0.25">
      <c r="A4939" s="45" t="s">
        <v>631</v>
      </c>
      <c r="B4939" s="45" t="s">
        <v>10493</v>
      </c>
      <c r="C4939" s="45" t="s">
        <v>10494</v>
      </c>
      <c r="D4939" s="45" t="s">
        <v>699</v>
      </c>
      <c r="E4939" s="45" t="s">
        <v>10495</v>
      </c>
      <c r="F4939" s="45" t="s">
        <v>50</v>
      </c>
      <c r="G4939" s="45" t="s">
        <v>683</v>
      </c>
      <c r="H4939" s="45" t="s">
        <v>701</v>
      </c>
      <c r="I4939" s="46">
        <v>0</v>
      </c>
      <c r="J4939" s="45"/>
    </row>
    <row r="4940" spans="1:10" ht="16.5" x14ac:dyDescent="0.25">
      <c r="A4940" s="45" t="s">
        <v>631</v>
      </c>
      <c r="B4940" s="45" t="s">
        <v>10493</v>
      </c>
      <c r="C4940" s="45" t="s">
        <v>10494</v>
      </c>
      <c r="D4940" s="45" t="s">
        <v>699</v>
      </c>
      <c r="E4940" s="45" t="s">
        <v>10495</v>
      </c>
      <c r="F4940" s="45" t="s">
        <v>50</v>
      </c>
      <c r="G4940" s="45" t="s">
        <v>754</v>
      </c>
      <c r="H4940" s="45" t="s">
        <v>755</v>
      </c>
      <c r="I4940" s="46">
        <v>0</v>
      </c>
      <c r="J4940" s="45"/>
    </row>
    <row r="4941" spans="1:10" ht="16.5" x14ac:dyDescent="0.25">
      <c r="A4941" s="45" t="s">
        <v>631</v>
      </c>
      <c r="B4941" s="45" t="s">
        <v>10496</v>
      </c>
      <c r="C4941" s="45" t="s">
        <v>10497</v>
      </c>
      <c r="D4941" s="45" t="s">
        <v>634</v>
      </c>
      <c r="E4941" s="45" t="s">
        <v>990</v>
      </c>
      <c r="F4941" s="45" t="s">
        <v>38</v>
      </c>
      <c r="G4941" s="45" t="s">
        <v>663</v>
      </c>
      <c r="H4941" s="45" t="s">
        <v>10498</v>
      </c>
      <c r="I4941" s="46">
        <v>5</v>
      </c>
      <c r="J4941" s="45"/>
    </row>
    <row r="4942" spans="1:10" ht="16.5" x14ac:dyDescent="0.25">
      <c r="A4942" s="45" t="s">
        <v>631</v>
      </c>
      <c r="B4942" s="45" t="s">
        <v>10496</v>
      </c>
      <c r="C4942" s="45" t="s">
        <v>10497</v>
      </c>
      <c r="D4942" s="45" t="s">
        <v>634</v>
      </c>
      <c r="E4942" s="45" t="s">
        <v>990</v>
      </c>
      <c r="F4942" s="45" t="s">
        <v>38</v>
      </c>
      <c r="G4942" s="45" t="s">
        <v>646</v>
      </c>
      <c r="H4942" s="45" t="s">
        <v>5318</v>
      </c>
      <c r="I4942" s="46">
        <v>0</v>
      </c>
      <c r="J4942" s="45"/>
    </row>
    <row r="4943" spans="1:10" ht="16.5" x14ac:dyDescent="0.25">
      <c r="A4943" s="45" t="s">
        <v>631</v>
      </c>
      <c r="B4943" s="45" t="s">
        <v>10499</v>
      </c>
      <c r="C4943" s="45" t="s">
        <v>10500</v>
      </c>
      <c r="D4943" s="45" t="s">
        <v>634</v>
      </c>
      <c r="E4943" s="45" t="s">
        <v>793</v>
      </c>
      <c r="F4943" s="45" t="s">
        <v>473</v>
      </c>
      <c r="G4943" s="45" t="s">
        <v>641</v>
      </c>
      <c r="H4943" s="45" t="s">
        <v>794</v>
      </c>
      <c r="I4943" s="46">
        <v>2</v>
      </c>
      <c r="J4943" s="45"/>
    </row>
    <row r="4944" spans="1:10" ht="16.5" x14ac:dyDescent="0.25">
      <c r="A4944" s="45" t="s">
        <v>808</v>
      </c>
      <c r="B4944" s="45" t="s">
        <v>10501</v>
      </c>
      <c r="C4944" s="45" t="s">
        <v>10502</v>
      </c>
      <c r="D4944" s="45" t="s">
        <v>699</v>
      </c>
      <c r="E4944" s="45" t="s">
        <v>10503</v>
      </c>
      <c r="F4944" s="45" t="s">
        <v>38</v>
      </c>
      <c r="G4944" s="45" t="s">
        <v>646</v>
      </c>
      <c r="H4944" s="45" t="s">
        <v>1087</v>
      </c>
      <c r="I4944" s="46">
        <v>0</v>
      </c>
      <c r="J4944" s="45"/>
    </row>
    <row r="4945" spans="1:10" ht="16.5" x14ac:dyDescent="0.25">
      <c r="A4945" s="45" t="s">
        <v>808</v>
      </c>
      <c r="B4945" s="45" t="s">
        <v>10504</v>
      </c>
      <c r="C4945" s="45" t="s">
        <v>1637</v>
      </c>
      <c r="D4945" s="45" t="s">
        <v>699</v>
      </c>
      <c r="E4945" s="45" t="s">
        <v>10505</v>
      </c>
      <c r="F4945" s="45" t="s">
        <v>38</v>
      </c>
      <c r="G4945" s="45" t="s">
        <v>646</v>
      </c>
      <c r="H4945" s="45" t="s">
        <v>812</v>
      </c>
      <c r="I4945" s="46">
        <v>0</v>
      </c>
      <c r="J4945" s="45"/>
    </row>
    <row r="4946" spans="1:10" ht="16.5" x14ac:dyDescent="0.25">
      <c r="A4946" s="45" t="s">
        <v>808</v>
      </c>
      <c r="B4946" s="45" t="s">
        <v>10504</v>
      </c>
      <c r="C4946" s="45" t="s">
        <v>1637</v>
      </c>
      <c r="D4946" s="45" t="s">
        <v>813</v>
      </c>
      <c r="E4946" s="45" t="s">
        <v>10505</v>
      </c>
      <c r="F4946" s="45" t="s">
        <v>38</v>
      </c>
      <c r="G4946" s="45" t="s">
        <v>646</v>
      </c>
      <c r="H4946" s="45" t="s">
        <v>713</v>
      </c>
      <c r="I4946" s="46">
        <v>3</v>
      </c>
      <c r="J4946" s="45"/>
    </row>
    <row r="4947" spans="1:10" ht="16.5" x14ac:dyDescent="0.25">
      <c r="A4947" s="45" t="s">
        <v>631</v>
      </c>
      <c r="B4947" s="45" t="s">
        <v>10506</v>
      </c>
      <c r="C4947" s="45" t="s">
        <v>10507</v>
      </c>
      <c r="D4947" s="45" t="s">
        <v>634</v>
      </c>
      <c r="E4947" s="45" t="s">
        <v>10508</v>
      </c>
      <c r="F4947" s="45" t="s">
        <v>38</v>
      </c>
      <c r="G4947" s="45" t="s">
        <v>646</v>
      </c>
      <c r="H4947" s="45" t="s">
        <v>2118</v>
      </c>
      <c r="I4947" s="46">
        <v>1</v>
      </c>
      <c r="J4947" s="45"/>
    </row>
    <row r="4948" spans="1:10" ht="16.5" x14ac:dyDescent="0.25">
      <c r="A4948" s="45" t="s">
        <v>631</v>
      </c>
      <c r="B4948" s="45" t="s">
        <v>10509</v>
      </c>
      <c r="C4948" s="45" t="s">
        <v>1709</v>
      </c>
      <c r="D4948" s="45" t="s">
        <v>634</v>
      </c>
      <c r="E4948" s="45" t="s">
        <v>10510</v>
      </c>
      <c r="F4948" s="45" t="s">
        <v>38</v>
      </c>
      <c r="G4948" s="45" t="s">
        <v>646</v>
      </c>
      <c r="H4948" s="45" t="s">
        <v>1231</v>
      </c>
      <c r="I4948" s="46">
        <v>1</v>
      </c>
      <c r="J4948" s="45"/>
    </row>
    <row r="4949" spans="1:10" ht="16.5" x14ac:dyDescent="0.25">
      <c r="A4949" s="45" t="s">
        <v>631</v>
      </c>
      <c r="B4949" s="45" t="s">
        <v>10509</v>
      </c>
      <c r="C4949" s="45" t="s">
        <v>1709</v>
      </c>
      <c r="D4949" s="45" t="s">
        <v>634</v>
      </c>
      <c r="E4949" s="45" t="s">
        <v>10510</v>
      </c>
      <c r="F4949" s="45" t="s">
        <v>38</v>
      </c>
      <c r="G4949" s="45" t="s">
        <v>665</v>
      </c>
      <c r="H4949" s="45" t="s">
        <v>1232</v>
      </c>
      <c r="I4949" s="46">
        <v>1</v>
      </c>
      <c r="J4949" s="45"/>
    </row>
    <row r="4950" spans="1:10" ht="16.5" x14ac:dyDescent="0.25">
      <c r="A4950" s="45" t="s">
        <v>631</v>
      </c>
      <c r="B4950" s="45" t="s">
        <v>10511</v>
      </c>
      <c r="C4950" s="45" t="s">
        <v>10512</v>
      </c>
      <c r="D4950" s="45" t="s">
        <v>699</v>
      </c>
      <c r="E4950" s="45" t="s">
        <v>10513</v>
      </c>
      <c r="F4950" s="45" t="s">
        <v>38</v>
      </c>
      <c r="G4950" s="45" t="s">
        <v>646</v>
      </c>
      <c r="H4950" s="45" t="s">
        <v>1960</v>
      </c>
      <c r="I4950" s="46">
        <v>3</v>
      </c>
      <c r="J4950" s="45"/>
    </row>
    <row r="4951" spans="1:10" ht="16.5" x14ac:dyDescent="0.25">
      <c r="A4951" s="45" t="s">
        <v>631</v>
      </c>
      <c r="B4951" s="45" t="s">
        <v>10514</v>
      </c>
      <c r="C4951" s="45" t="s">
        <v>1493</v>
      </c>
      <c r="D4951" s="45" t="s">
        <v>634</v>
      </c>
      <c r="E4951" s="45" t="s">
        <v>10515</v>
      </c>
      <c r="F4951" s="45" t="s">
        <v>38</v>
      </c>
      <c r="G4951" s="45" t="s">
        <v>646</v>
      </c>
      <c r="H4951" s="45" t="s">
        <v>897</v>
      </c>
      <c r="I4951" s="46">
        <v>1</v>
      </c>
      <c r="J4951" s="45"/>
    </row>
    <row r="4952" spans="1:10" ht="16.5" x14ac:dyDescent="0.25">
      <c r="A4952" s="45" t="s">
        <v>631</v>
      </c>
      <c r="B4952" s="45" t="s">
        <v>10514</v>
      </c>
      <c r="C4952" s="45" t="s">
        <v>1493</v>
      </c>
      <c r="D4952" s="45" t="s">
        <v>634</v>
      </c>
      <c r="E4952" s="45" t="s">
        <v>10515</v>
      </c>
      <c r="F4952" s="45" t="s">
        <v>38</v>
      </c>
      <c r="G4952" s="45" t="s">
        <v>665</v>
      </c>
      <c r="H4952" s="45" t="s">
        <v>1232</v>
      </c>
      <c r="I4952" s="46">
        <v>1</v>
      </c>
      <c r="J4952" s="45"/>
    </row>
    <row r="4953" spans="1:10" ht="16.5" x14ac:dyDescent="0.25">
      <c r="A4953" s="45" t="s">
        <v>655</v>
      </c>
      <c r="B4953" s="45" t="s">
        <v>10516</v>
      </c>
      <c r="C4953" s="45" t="s">
        <v>10517</v>
      </c>
      <c r="D4953" s="45" t="s">
        <v>634</v>
      </c>
      <c r="E4953" s="45" t="s">
        <v>10518</v>
      </c>
      <c r="F4953" s="45" t="s">
        <v>38</v>
      </c>
      <c r="G4953" s="45" t="s">
        <v>646</v>
      </c>
      <c r="H4953" s="45" t="s">
        <v>981</v>
      </c>
      <c r="I4953" s="46">
        <v>3</v>
      </c>
      <c r="J4953" s="45"/>
    </row>
    <row r="4954" spans="1:10" ht="16.5" x14ac:dyDescent="0.25">
      <c r="A4954" s="45" t="s">
        <v>655</v>
      </c>
      <c r="B4954" s="45" t="s">
        <v>10516</v>
      </c>
      <c r="C4954" s="45" t="s">
        <v>10517</v>
      </c>
      <c r="D4954" s="45" t="s">
        <v>634</v>
      </c>
      <c r="E4954" s="45" t="s">
        <v>10518</v>
      </c>
      <c r="F4954" s="45" t="s">
        <v>38</v>
      </c>
      <c r="G4954" s="45" t="s">
        <v>665</v>
      </c>
      <c r="H4954" s="45" t="s">
        <v>982</v>
      </c>
      <c r="I4954" s="46">
        <v>4</v>
      </c>
      <c r="J4954" s="45"/>
    </row>
    <row r="4955" spans="1:10" ht="16.5" x14ac:dyDescent="0.25">
      <c r="A4955" s="45" t="s">
        <v>655</v>
      </c>
      <c r="B4955" s="45" t="s">
        <v>10516</v>
      </c>
      <c r="C4955" s="45" t="s">
        <v>10517</v>
      </c>
      <c r="D4955" s="45" t="s">
        <v>634</v>
      </c>
      <c r="E4955" s="45" t="s">
        <v>10518</v>
      </c>
      <c r="F4955" s="45" t="s">
        <v>38</v>
      </c>
      <c r="G4955" s="45" t="s">
        <v>667</v>
      </c>
      <c r="H4955" s="45" t="s">
        <v>983</v>
      </c>
      <c r="I4955" s="46">
        <v>0</v>
      </c>
      <c r="J4955" s="45"/>
    </row>
    <row r="4956" spans="1:10" ht="16.5" x14ac:dyDescent="0.25">
      <c r="A4956" s="45" t="s">
        <v>631</v>
      </c>
      <c r="B4956" s="45" t="s">
        <v>10519</v>
      </c>
      <c r="C4956" s="45" t="s">
        <v>10520</v>
      </c>
      <c r="D4956" s="45" t="s">
        <v>699</v>
      </c>
      <c r="E4956" s="45" t="s">
        <v>10521</v>
      </c>
      <c r="F4956" s="45" t="s">
        <v>50</v>
      </c>
      <c r="G4956" s="45" t="s">
        <v>683</v>
      </c>
      <c r="H4956" s="45" t="s">
        <v>701</v>
      </c>
      <c r="I4956" s="46">
        <v>0</v>
      </c>
      <c r="J4956" s="45"/>
    </row>
    <row r="4957" spans="1:10" ht="16.5" x14ac:dyDescent="0.25">
      <c r="A4957" s="45" t="s">
        <v>631</v>
      </c>
      <c r="B4957" s="45" t="s">
        <v>10522</v>
      </c>
      <c r="C4957" s="45" t="s">
        <v>10523</v>
      </c>
      <c r="D4957" s="45" t="s">
        <v>634</v>
      </c>
      <c r="E4957" s="45" t="s">
        <v>10524</v>
      </c>
      <c r="F4957" s="45" t="s">
        <v>38</v>
      </c>
      <c r="G4957" s="45" t="s">
        <v>674</v>
      </c>
      <c r="H4957" s="45" t="s">
        <v>1193</v>
      </c>
      <c r="I4957" s="46">
        <v>1</v>
      </c>
      <c r="J4957" s="45"/>
    </row>
    <row r="4958" spans="1:10" ht="16.5" x14ac:dyDescent="0.25">
      <c r="A4958" s="45" t="s">
        <v>631</v>
      </c>
      <c r="B4958" s="45" t="s">
        <v>10525</v>
      </c>
      <c r="C4958" s="45" t="s">
        <v>10526</v>
      </c>
      <c r="D4958" s="45" t="s">
        <v>634</v>
      </c>
      <c r="E4958" s="45" t="s">
        <v>10527</v>
      </c>
      <c r="F4958" s="45" t="s">
        <v>473</v>
      </c>
      <c r="G4958" s="45" t="s">
        <v>674</v>
      </c>
      <c r="H4958" s="45" t="s">
        <v>10528</v>
      </c>
      <c r="I4958" s="46">
        <v>1</v>
      </c>
      <c r="J4958" s="45"/>
    </row>
    <row r="4959" spans="1:10" ht="16.5" x14ac:dyDescent="0.25">
      <c r="A4959" s="45" t="s">
        <v>631</v>
      </c>
      <c r="B4959" s="45" t="s">
        <v>10529</v>
      </c>
      <c r="C4959" s="45" t="s">
        <v>10530</v>
      </c>
      <c r="D4959" s="45" t="s">
        <v>634</v>
      </c>
      <c r="E4959" s="45" t="s">
        <v>10531</v>
      </c>
      <c r="F4959" s="45" t="s">
        <v>50</v>
      </c>
      <c r="G4959" s="45" t="s">
        <v>748</v>
      </c>
      <c r="H4959" s="45" t="s">
        <v>1056</v>
      </c>
      <c r="I4959" s="46">
        <v>1</v>
      </c>
      <c r="J4959" s="45"/>
    </row>
    <row r="4960" spans="1:10" ht="16.5" x14ac:dyDescent="0.25">
      <c r="A4960" s="45" t="s">
        <v>631</v>
      </c>
      <c r="B4960" s="45" t="s">
        <v>10529</v>
      </c>
      <c r="C4960" s="45" t="s">
        <v>10530</v>
      </c>
      <c r="D4960" s="45" t="s">
        <v>634</v>
      </c>
      <c r="E4960" s="45" t="s">
        <v>10531</v>
      </c>
      <c r="F4960" s="45" t="s">
        <v>50</v>
      </c>
      <c r="G4960" s="45" t="s">
        <v>1057</v>
      </c>
      <c r="H4960" s="45" t="s">
        <v>1058</v>
      </c>
      <c r="I4960" s="46">
        <v>0</v>
      </c>
      <c r="J4960" s="45"/>
    </row>
    <row r="4961" spans="1:10" ht="16.5" x14ac:dyDescent="0.25">
      <c r="A4961" s="45" t="s">
        <v>631</v>
      </c>
      <c r="B4961" s="45" t="s">
        <v>10532</v>
      </c>
      <c r="C4961" s="45" t="s">
        <v>10533</v>
      </c>
      <c r="D4961" s="45" t="s">
        <v>634</v>
      </c>
      <c r="E4961" s="45" t="s">
        <v>10534</v>
      </c>
      <c r="F4961" s="45" t="s">
        <v>50</v>
      </c>
      <c r="G4961" s="45" t="s">
        <v>674</v>
      </c>
      <c r="H4961" s="45" t="s">
        <v>2720</v>
      </c>
      <c r="I4961" s="46">
        <v>2</v>
      </c>
      <c r="J4961" s="45"/>
    </row>
    <row r="4962" spans="1:10" ht="16.5" x14ac:dyDescent="0.25">
      <c r="A4962" s="45" t="s">
        <v>631</v>
      </c>
      <c r="B4962" s="45" t="s">
        <v>10535</v>
      </c>
      <c r="C4962" s="45" t="s">
        <v>633</v>
      </c>
      <c r="D4962" s="45" t="s">
        <v>634</v>
      </c>
      <c r="E4962" s="45" t="s">
        <v>9863</v>
      </c>
      <c r="F4962" s="45" t="s">
        <v>38</v>
      </c>
      <c r="G4962" s="45" t="s">
        <v>636</v>
      </c>
      <c r="H4962" s="45" t="s">
        <v>10536</v>
      </c>
      <c r="I4962" s="46">
        <v>9</v>
      </c>
      <c r="J4962" s="45"/>
    </row>
    <row r="4963" spans="1:10" ht="16.5" x14ac:dyDescent="0.25">
      <c r="A4963" s="45" t="s">
        <v>631</v>
      </c>
      <c r="B4963" s="45" t="s">
        <v>10537</v>
      </c>
      <c r="C4963" s="45" t="s">
        <v>9201</v>
      </c>
      <c r="D4963" s="45" t="s">
        <v>634</v>
      </c>
      <c r="E4963" s="45" t="s">
        <v>10538</v>
      </c>
      <c r="F4963" s="45" t="s">
        <v>50</v>
      </c>
      <c r="G4963" s="45" t="s">
        <v>674</v>
      </c>
      <c r="H4963" s="45" t="s">
        <v>10189</v>
      </c>
      <c r="I4963" s="46">
        <v>0</v>
      </c>
      <c r="J4963" s="45"/>
    </row>
    <row r="4964" spans="1:10" ht="16.5" x14ac:dyDescent="0.25">
      <c r="A4964" s="45" t="s">
        <v>631</v>
      </c>
      <c r="B4964" s="45" t="s">
        <v>10537</v>
      </c>
      <c r="C4964" s="45" t="s">
        <v>9201</v>
      </c>
      <c r="D4964" s="45" t="s">
        <v>634</v>
      </c>
      <c r="E4964" s="45" t="s">
        <v>10538</v>
      </c>
      <c r="F4964" s="45" t="s">
        <v>50</v>
      </c>
      <c r="G4964" s="45" t="s">
        <v>748</v>
      </c>
      <c r="H4964" s="45" t="s">
        <v>1302</v>
      </c>
      <c r="I4964" s="46">
        <v>0</v>
      </c>
      <c r="J4964" s="45"/>
    </row>
    <row r="4965" spans="1:10" ht="16.5" x14ac:dyDescent="0.25">
      <c r="A4965" s="45" t="s">
        <v>631</v>
      </c>
      <c r="B4965" s="45" t="s">
        <v>10539</v>
      </c>
      <c r="C4965" s="45" t="s">
        <v>10540</v>
      </c>
      <c r="D4965" s="45" t="s">
        <v>699</v>
      </c>
      <c r="E4965" s="45" t="s">
        <v>10541</v>
      </c>
      <c r="F4965" s="45" t="s">
        <v>38</v>
      </c>
      <c r="G4965" s="45" t="s">
        <v>646</v>
      </c>
      <c r="H4965" s="45" t="s">
        <v>1087</v>
      </c>
      <c r="I4965" s="46">
        <v>1</v>
      </c>
      <c r="J4965" s="45"/>
    </row>
    <row r="4966" spans="1:10" ht="16.5" x14ac:dyDescent="0.25">
      <c r="A4966" s="45" t="s">
        <v>631</v>
      </c>
      <c r="B4966" s="45" t="s">
        <v>10542</v>
      </c>
      <c r="C4966" s="45" t="s">
        <v>10543</v>
      </c>
      <c r="D4966" s="45" t="s">
        <v>634</v>
      </c>
      <c r="E4966" s="45" t="s">
        <v>10544</v>
      </c>
      <c r="F4966" s="45" t="s">
        <v>473</v>
      </c>
      <c r="G4966" s="45" t="s">
        <v>674</v>
      </c>
      <c r="H4966" s="45" t="s">
        <v>10545</v>
      </c>
      <c r="I4966" s="46">
        <v>1</v>
      </c>
      <c r="J4966" s="45"/>
    </row>
    <row r="4967" spans="1:10" ht="16.5" x14ac:dyDescent="0.25">
      <c r="A4967" s="45" t="s">
        <v>631</v>
      </c>
      <c r="B4967" s="45" t="s">
        <v>10546</v>
      </c>
      <c r="C4967" s="45" t="s">
        <v>10547</v>
      </c>
      <c r="D4967" s="45" t="s">
        <v>634</v>
      </c>
      <c r="E4967" s="45" t="s">
        <v>10548</v>
      </c>
      <c r="F4967" s="45" t="s">
        <v>38</v>
      </c>
      <c r="G4967" s="45" t="s">
        <v>636</v>
      </c>
      <c r="H4967" s="45" t="s">
        <v>1271</v>
      </c>
      <c r="I4967" s="46">
        <v>450</v>
      </c>
      <c r="J4967" s="45"/>
    </row>
    <row r="4968" spans="1:10" ht="16.5" x14ac:dyDescent="0.25">
      <c r="A4968" s="45" t="s">
        <v>631</v>
      </c>
      <c r="B4968" s="45" t="s">
        <v>10549</v>
      </c>
      <c r="C4968" s="45" t="s">
        <v>10550</v>
      </c>
      <c r="D4968" s="45" t="s">
        <v>634</v>
      </c>
      <c r="E4968" s="45" t="s">
        <v>1045</v>
      </c>
      <c r="F4968" s="45" t="s">
        <v>38</v>
      </c>
      <c r="G4968" s="45" t="s">
        <v>665</v>
      </c>
      <c r="H4968" s="45" t="s">
        <v>847</v>
      </c>
      <c r="I4968" s="46">
        <v>1</v>
      </c>
      <c r="J4968" s="45"/>
    </row>
    <row r="4969" spans="1:10" ht="16.5" x14ac:dyDescent="0.25">
      <c r="A4969" s="45" t="s">
        <v>631</v>
      </c>
      <c r="B4969" s="45" t="s">
        <v>10551</v>
      </c>
      <c r="C4969" s="45" t="s">
        <v>10552</v>
      </c>
      <c r="D4969" s="45" t="s">
        <v>634</v>
      </c>
      <c r="E4969" s="45" t="s">
        <v>10553</v>
      </c>
      <c r="F4969" s="45" t="s">
        <v>38</v>
      </c>
      <c r="G4969" s="45" t="s">
        <v>636</v>
      </c>
      <c r="H4969" s="45" t="s">
        <v>705</v>
      </c>
      <c r="I4969" s="46">
        <v>3</v>
      </c>
      <c r="J4969" s="45"/>
    </row>
    <row r="4970" spans="1:10" ht="16.5" x14ac:dyDescent="0.25">
      <c r="A4970" s="45" t="s">
        <v>631</v>
      </c>
      <c r="B4970" s="45" t="s">
        <v>10554</v>
      </c>
      <c r="C4970" s="45" t="s">
        <v>1222</v>
      </c>
      <c r="D4970" s="45" t="s">
        <v>634</v>
      </c>
      <c r="E4970" s="45" t="s">
        <v>10555</v>
      </c>
      <c r="F4970" s="45" t="s">
        <v>38</v>
      </c>
      <c r="G4970" s="45" t="s">
        <v>667</v>
      </c>
      <c r="H4970" s="45" t="s">
        <v>668</v>
      </c>
      <c r="I4970" s="46">
        <v>2</v>
      </c>
      <c r="J4970" s="45"/>
    </row>
    <row r="4971" spans="1:10" ht="16.5" x14ac:dyDescent="0.25">
      <c r="A4971" s="45" t="s">
        <v>631</v>
      </c>
      <c r="B4971" s="45" t="s">
        <v>10556</v>
      </c>
      <c r="C4971" s="45" t="s">
        <v>1747</v>
      </c>
      <c r="D4971" s="45" t="s">
        <v>634</v>
      </c>
      <c r="E4971" s="45" t="s">
        <v>10557</v>
      </c>
      <c r="F4971" s="45" t="s">
        <v>50</v>
      </c>
      <c r="G4971" s="45" t="s">
        <v>636</v>
      </c>
      <c r="H4971" s="45" t="s">
        <v>10558</v>
      </c>
      <c r="I4971" s="46">
        <v>5</v>
      </c>
      <c r="J4971" s="45"/>
    </row>
    <row r="4972" spans="1:10" ht="16.5" x14ac:dyDescent="0.25">
      <c r="A4972" s="45" t="s">
        <v>631</v>
      </c>
      <c r="B4972" s="45" t="s">
        <v>10559</v>
      </c>
      <c r="C4972" s="45" t="s">
        <v>2158</v>
      </c>
      <c r="D4972" s="45" t="s">
        <v>699</v>
      </c>
      <c r="E4972" s="45" t="s">
        <v>10560</v>
      </c>
      <c r="F4972" s="45" t="s">
        <v>38</v>
      </c>
      <c r="G4972" s="45" t="s">
        <v>646</v>
      </c>
      <c r="H4972" s="45" t="s">
        <v>1087</v>
      </c>
      <c r="I4972" s="46">
        <v>5</v>
      </c>
      <c r="J4972" s="45"/>
    </row>
    <row r="4973" spans="1:10" ht="16.5" x14ac:dyDescent="0.25">
      <c r="A4973" s="45" t="s">
        <v>631</v>
      </c>
      <c r="B4973" s="45" t="s">
        <v>10559</v>
      </c>
      <c r="C4973" s="45" t="s">
        <v>2158</v>
      </c>
      <c r="D4973" s="45" t="s">
        <v>699</v>
      </c>
      <c r="E4973" s="45" t="s">
        <v>10560</v>
      </c>
      <c r="F4973" s="45" t="s">
        <v>38</v>
      </c>
      <c r="G4973" s="45" t="s">
        <v>646</v>
      </c>
      <c r="H4973" s="45" t="s">
        <v>1087</v>
      </c>
      <c r="I4973" s="46">
        <v>5</v>
      </c>
      <c r="J4973" s="45"/>
    </row>
    <row r="4974" spans="1:10" ht="16.5" x14ac:dyDescent="0.25">
      <c r="A4974" s="45" t="s">
        <v>631</v>
      </c>
      <c r="B4974" s="45" t="s">
        <v>10561</v>
      </c>
      <c r="C4974" s="45" t="s">
        <v>10562</v>
      </c>
      <c r="D4974" s="45" t="s">
        <v>634</v>
      </c>
      <c r="E4974" s="45" t="s">
        <v>10563</v>
      </c>
      <c r="F4974" s="45" t="s">
        <v>38</v>
      </c>
      <c r="G4974" s="45" t="s">
        <v>636</v>
      </c>
      <c r="H4974" s="45" t="s">
        <v>2452</v>
      </c>
      <c r="I4974" s="46">
        <v>4</v>
      </c>
      <c r="J4974" s="45"/>
    </row>
    <row r="4975" spans="1:10" ht="16.5" x14ac:dyDescent="0.25">
      <c r="A4975" s="45" t="s">
        <v>631</v>
      </c>
      <c r="B4975" s="45" t="s">
        <v>10564</v>
      </c>
      <c r="C4975" s="45" t="s">
        <v>10565</v>
      </c>
      <c r="D4975" s="45" t="s">
        <v>634</v>
      </c>
      <c r="E4975" s="45" t="s">
        <v>10566</v>
      </c>
      <c r="F4975" s="45" t="s">
        <v>38</v>
      </c>
      <c r="G4975" s="45" t="s">
        <v>674</v>
      </c>
      <c r="H4975" s="45" t="s">
        <v>1216</v>
      </c>
      <c r="I4975" s="46">
        <v>1</v>
      </c>
      <c r="J4975" s="45"/>
    </row>
    <row r="4976" spans="1:10" ht="16.5" x14ac:dyDescent="0.25">
      <c r="A4976" s="45" t="s">
        <v>858</v>
      </c>
      <c r="B4976" s="45" t="s">
        <v>10567</v>
      </c>
      <c r="C4976" s="45" t="s">
        <v>10568</v>
      </c>
      <c r="D4976" s="45" t="s">
        <v>634</v>
      </c>
      <c r="E4976" s="45" t="s">
        <v>10569</v>
      </c>
      <c r="F4976" s="45" t="s">
        <v>50</v>
      </c>
      <c r="G4976" s="45" t="s">
        <v>674</v>
      </c>
      <c r="H4976" s="45" t="s">
        <v>10570</v>
      </c>
      <c r="I4976" s="46">
        <v>2</v>
      </c>
      <c r="J4976" s="45"/>
    </row>
    <row r="4977" spans="1:10" ht="16.5" x14ac:dyDescent="0.25">
      <c r="A4977" s="45" t="s">
        <v>858</v>
      </c>
      <c r="B4977" s="45" t="s">
        <v>10567</v>
      </c>
      <c r="C4977" s="45" t="s">
        <v>10568</v>
      </c>
      <c r="D4977" s="45" t="s">
        <v>634</v>
      </c>
      <c r="E4977" s="45" t="s">
        <v>10569</v>
      </c>
      <c r="F4977" s="45" t="s">
        <v>50</v>
      </c>
      <c r="G4977" s="45" t="s">
        <v>748</v>
      </c>
      <c r="H4977" s="45" t="s">
        <v>1673</v>
      </c>
      <c r="I4977" s="46">
        <v>4</v>
      </c>
      <c r="J4977" s="45"/>
    </row>
    <row r="4978" spans="1:10" ht="16.5" x14ac:dyDescent="0.25">
      <c r="A4978" s="45" t="s">
        <v>858</v>
      </c>
      <c r="B4978" s="45" t="s">
        <v>10567</v>
      </c>
      <c r="C4978" s="45" t="s">
        <v>10568</v>
      </c>
      <c r="D4978" s="45" t="s">
        <v>634</v>
      </c>
      <c r="E4978" s="45" t="s">
        <v>10569</v>
      </c>
      <c r="F4978" s="45" t="s">
        <v>50</v>
      </c>
      <c r="G4978" s="45" t="s">
        <v>1057</v>
      </c>
      <c r="H4978" s="45" t="s">
        <v>3075</v>
      </c>
      <c r="I4978" s="46">
        <v>0</v>
      </c>
      <c r="J4978" s="45"/>
    </row>
    <row r="4979" spans="1:10" ht="16.5" x14ac:dyDescent="0.25">
      <c r="A4979" s="45" t="s">
        <v>631</v>
      </c>
      <c r="B4979" s="45" t="s">
        <v>10571</v>
      </c>
      <c r="C4979" s="45" t="s">
        <v>10572</v>
      </c>
      <c r="D4979" s="45" t="s">
        <v>699</v>
      </c>
      <c r="E4979" s="45" t="s">
        <v>10573</v>
      </c>
      <c r="F4979" s="45" t="s">
        <v>38</v>
      </c>
      <c r="G4979" s="45" t="s">
        <v>855</v>
      </c>
      <c r="H4979" s="45" t="s">
        <v>3252</v>
      </c>
      <c r="I4979" s="46">
        <v>5</v>
      </c>
      <c r="J4979" s="45"/>
    </row>
    <row r="4980" spans="1:10" ht="16.5" x14ac:dyDescent="0.25">
      <c r="A4980" s="45" t="s">
        <v>631</v>
      </c>
      <c r="B4980" s="45" t="s">
        <v>10574</v>
      </c>
      <c r="C4980" s="45" t="s">
        <v>10575</v>
      </c>
      <c r="D4980" s="45" t="s">
        <v>634</v>
      </c>
      <c r="E4980" s="45" t="s">
        <v>10576</v>
      </c>
      <c r="F4980" s="45" t="s">
        <v>38</v>
      </c>
      <c r="G4980" s="45" t="s">
        <v>636</v>
      </c>
      <c r="H4980" s="45" t="s">
        <v>709</v>
      </c>
      <c r="I4980" s="46">
        <v>10</v>
      </c>
      <c r="J4980" s="45"/>
    </row>
    <row r="4981" spans="1:10" ht="16.5" x14ac:dyDescent="0.25">
      <c r="A4981" s="45" t="s">
        <v>858</v>
      </c>
      <c r="B4981" s="45" t="s">
        <v>10577</v>
      </c>
      <c r="C4981" s="45" t="s">
        <v>10578</v>
      </c>
      <c r="D4981" s="45" t="s">
        <v>634</v>
      </c>
      <c r="E4981" s="45" t="s">
        <v>10579</v>
      </c>
      <c r="F4981" s="45" t="s">
        <v>50</v>
      </c>
      <c r="G4981" s="45" t="s">
        <v>855</v>
      </c>
      <c r="H4981" s="45" t="s">
        <v>10580</v>
      </c>
      <c r="I4981" s="46">
        <v>2</v>
      </c>
      <c r="J4981" s="45"/>
    </row>
    <row r="4982" spans="1:10" ht="16.5" x14ac:dyDescent="0.25">
      <c r="A4982" s="45" t="s">
        <v>858</v>
      </c>
      <c r="B4982" s="45" t="s">
        <v>10577</v>
      </c>
      <c r="C4982" s="45" t="s">
        <v>10578</v>
      </c>
      <c r="D4982" s="45" t="s">
        <v>634</v>
      </c>
      <c r="E4982" s="45" t="s">
        <v>10579</v>
      </c>
      <c r="F4982" s="45" t="s">
        <v>50</v>
      </c>
      <c r="G4982" s="45" t="s">
        <v>674</v>
      </c>
      <c r="H4982" s="45" t="s">
        <v>10581</v>
      </c>
      <c r="I4982" s="46">
        <v>0</v>
      </c>
      <c r="J4982" s="45"/>
    </row>
    <row r="4983" spans="1:10" ht="16.5" x14ac:dyDescent="0.25">
      <c r="A4983" s="45" t="s">
        <v>631</v>
      </c>
      <c r="B4983" s="45" t="s">
        <v>10582</v>
      </c>
      <c r="C4983" s="45" t="s">
        <v>10583</v>
      </c>
      <c r="D4983" s="45" t="s">
        <v>634</v>
      </c>
      <c r="E4983" s="45" t="s">
        <v>10584</v>
      </c>
      <c r="F4983" s="45" t="s">
        <v>38</v>
      </c>
      <c r="G4983" s="45" t="s">
        <v>636</v>
      </c>
      <c r="H4983" s="45" t="s">
        <v>2512</v>
      </c>
      <c r="I4983" s="46">
        <v>1</v>
      </c>
      <c r="J4983" s="45"/>
    </row>
    <row r="4984" spans="1:10" ht="16.5" x14ac:dyDescent="0.25">
      <c r="A4984" s="45" t="s">
        <v>631</v>
      </c>
      <c r="B4984" s="45" t="s">
        <v>10585</v>
      </c>
      <c r="C4984" s="45" t="s">
        <v>10586</v>
      </c>
      <c r="D4984" s="45" t="s">
        <v>634</v>
      </c>
      <c r="E4984" s="45" t="s">
        <v>10587</v>
      </c>
      <c r="F4984" s="45" t="s">
        <v>473</v>
      </c>
      <c r="G4984" s="45" t="s">
        <v>674</v>
      </c>
      <c r="H4984" s="45" t="s">
        <v>939</v>
      </c>
      <c r="I4984" s="46">
        <v>1</v>
      </c>
      <c r="J4984" s="45"/>
    </row>
    <row r="4985" spans="1:10" ht="16.5" x14ac:dyDescent="0.25">
      <c r="A4985" s="45" t="s">
        <v>631</v>
      </c>
      <c r="B4985" s="45" t="s">
        <v>10588</v>
      </c>
      <c r="C4985" s="45" t="s">
        <v>10589</v>
      </c>
      <c r="D4985" s="45" t="s">
        <v>634</v>
      </c>
      <c r="E4985" s="45" t="s">
        <v>10590</v>
      </c>
      <c r="F4985" s="45" t="s">
        <v>38</v>
      </c>
      <c r="G4985" s="45" t="s">
        <v>674</v>
      </c>
      <c r="H4985" s="45" t="s">
        <v>1678</v>
      </c>
      <c r="I4985" s="46">
        <v>1</v>
      </c>
      <c r="J4985" s="45"/>
    </row>
    <row r="4986" spans="1:10" ht="16.5" x14ac:dyDescent="0.25">
      <c r="A4986" s="45" t="s">
        <v>631</v>
      </c>
      <c r="B4986" s="45" t="s">
        <v>10591</v>
      </c>
      <c r="C4986" s="45" t="s">
        <v>2539</v>
      </c>
      <c r="D4986" s="45" t="s">
        <v>699</v>
      </c>
      <c r="E4986" s="45" t="s">
        <v>10592</v>
      </c>
      <c r="F4986" s="45" t="s">
        <v>50</v>
      </c>
      <c r="G4986" s="45" t="s">
        <v>754</v>
      </c>
      <c r="H4986" s="45" t="s">
        <v>755</v>
      </c>
      <c r="I4986" s="46">
        <v>0</v>
      </c>
      <c r="J4986" s="45"/>
    </row>
    <row r="4987" spans="1:10" ht="16.5" x14ac:dyDescent="0.25">
      <c r="A4987" s="45" t="s">
        <v>631</v>
      </c>
      <c r="B4987" s="45" t="s">
        <v>10593</v>
      </c>
      <c r="C4987" s="45" t="s">
        <v>10594</v>
      </c>
      <c r="D4987" s="45" t="s">
        <v>634</v>
      </c>
      <c r="E4987" s="45" t="s">
        <v>1045</v>
      </c>
      <c r="F4987" s="45" t="s">
        <v>38</v>
      </c>
      <c r="G4987" s="45" t="s">
        <v>665</v>
      </c>
      <c r="H4987" s="45" t="s">
        <v>847</v>
      </c>
      <c r="I4987" s="46">
        <v>1</v>
      </c>
      <c r="J4987" s="45"/>
    </row>
    <row r="4988" spans="1:10" ht="16.5" x14ac:dyDescent="0.25">
      <c r="A4988" s="45" t="s">
        <v>631</v>
      </c>
      <c r="B4988" s="45" t="s">
        <v>10595</v>
      </c>
      <c r="C4988" s="45" t="s">
        <v>1351</v>
      </c>
      <c r="D4988" s="45" t="s">
        <v>699</v>
      </c>
      <c r="E4988" s="45" t="s">
        <v>10596</v>
      </c>
      <c r="F4988" s="45" t="s">
        <v>38</v>
      </c>
      <c r="G4988" s="45" t="s">
        <v>646</v>
      </c>
      <c r="H4988" s="45" t="s">
        <v>713</v>
      </c>
      <c r="I4988" s="46">
        <v>192</v>
      </c>
      <c r="J4988" s="45"/>
    </row>
    <row r="4989" spans="1:10" ht="16.5" x14ac:dyDescent="0.25">
      <c r="A4989" s="45" t="s">
        <v>631</v>
      </c>
      <c r="B4989" s="45" t="s">
        <v>10597</v>
      </c>
      <c r="C4989" s="45" t="s">
        <v>10598</v>
      </c>
      <c r="D4989" s="45" t="s">
        <v>634</v>
      </c>
      <c r="E4989" s="45" t="s">
        <v>10599</v>
      </c>
      <c r="F4989" s="45" t="s">
        <v>50</v>
      </c>
      <c r="G4989" s="45" t="s">
        <v>667</v>
      </c>
      <c r="H4989" s="45" t="s">
        <v>863</v>
      </c>
      <c r="I4989" s="46">
        <v>1</v>
      </c>
      <c r="J4989" s="45"/>
    </row>
    <row r="4990" spans="1:10" ht="16.5" x14ac:dyDescent="0.25">
      <c r="A4990" s="45" t="s">
        <v>655</v>
      </c>
      <c r="B4990" s="45" t="s">
        <v>10600</v>
      </c>
      <c r="C4990" s="45" t="s">
        <v>10601</v>
      </c>
      <c r="D4990" s="45" t="s">
        <v>634</v>
      </c>
      <c r="E4990" s="45" t="s">
        <v>10602</v>
      </c>
      <c r="F4990" s="45" t="s">
        <v>38</v>
      </c>
      <c r="G4990" s="45" t="s">
        <v>646</v>
      </c>
      <c r="H4990" s="45" t="s">
        <v>981</v>
      </c>
      <c r="I4990" s="46">
        <v>2</v>
      </c>
      <c r="J4990" s="45"/>
    </row>
    <row r="4991" spans="1:10" ht="16.5" x14ac:dyDescent="0.25">
      <c r="A4991" s="45" t="s">
        <v>655</v>
      </c>
      <c r="B4991" s="45" t="s">
        <v>10600</v>
      </c>
      <c r="C4991" s="45" t="s">
        <v>10601</v>
      </c>
      <c r="D4991" s="45" t="s">
        <v>634</v>
      </c>
      <c r="E4991" s="45" t="s">
        <v>10602</v>
      </c>
      <c r="F4991" s="45" t="s">
        <v>38</v>
      </c>
      <c r="G4991" s="45" t="s">
        <v>665</v>
      </c>
      <c r="H4991" s="45" t="s">
        <v>982</v>
      </c>
      <c r="I4991" s="46">
        <v>3</v>
      </c>
      <c r="J4991" s="45"/>
    </row>
    <row r="4992" spans="1:10" ht="16.5" x14ac:dyDescent="0.25">
      <c r="A4992" s="45" t="s">
        <v>655</v>
      </c>
      <c r="B4992" s="45" t="s">
        <v>10600</v>
      </c>
      <c r="C4992" s="45" t="s">
        <v>10601</v>
      </c>
      <c r="D4992" s="45" t="s">
        <v>634</v>
      </c>
      <c r="E4992" s="45" t="s">
        <v>10602</v>
      </c>
      <c r="F4992" s="45" t="s">
        <v>38</v>
      </c>
      <c r="G4992" s="45" t="s">
        <v>667</v>
      </c>
      <c r="H4992" s="45" t="s">
        <v>983</v>
      </c>
      <c r="I4992" s="46">
        <v>0</v>
      </c>
      <c r="J4992" s="45"/>
    </row>
    <row r="4993" spans="1:10" ht="16.5" x14ac:dyDescent="0.25">
      <c r="A4993" s="45" t="s">
        <v>631</v>
      </c>
      <c r="B4993" s="45" t="s">
        <v>10603</v>
      </c>
      <c r="C4993" s="45" t="s">
        <v>1222</v>
      </c>
      <c r="D4993" s="45" t="s">
        <v>634</v>
      </c>
      <c r="E4993" s="45" t="s">
        <v>10604</v>
      </c>
      <c r="F4993" s="45" t="s">
        <v>38</v>
      </c>
      <c r="G4993" s="45" t="s">
        <v>667</v>
      </c>
      <c r="H4993" s="45" t="s">
        <v>668</v>
      </c>
      <c r="I4993" s="46">
        <v>2</v>
      </c>
      <c r="J4993" s="45"/>
    </row>
    <row r="4994" spans="1:10" ht="16.5" x14ac:dyDescent="0.25">
      <c r="A4994" s="45" t="s">
        <v>631</v>
      </c>
      <c r="B4994" s="45" t="s">
        <v>10605</v>
      </c>
      <c r="C4994" s="45" t="s">
        <v>1269</v>
      </c>
      <c r="D4994" s="45" t="s">
        <v>634</v>
      </c>
      <c r="E4994" s="45" t="s">
        <v>10606</v>
      </c>
      <c r="F4994" s="45" t="s">
        <v>38</v>
      </c>
      <c r="G4994" s="45" t="s">
        <v>667</v>
      </c>
      <c r="H4994" s="45" t="s">
        <v>1016</v>
      </c>
      <c r="I4994" s="46">
        <v>70</v>
      </c>
      <c r="J4994" s="45"/>
    </row>
    <row r="4995" spans="1:10" ht="16.5" x14ac:dyDescent="0.25">
      <c r="A4995" s="45" t="s">
        <v>631</v>
      </c>
      <c r="B4995" s="45" t="s">
        <v>10607</v>
      </c>
      <c r="C4995" s="45" t="s">
        <v>10608</v>
      </c>
      <c r="D4995" s="45" t="s">
        <v>699</v>
      </c>
      <c r="E4995" s="45" t="s">
        <v>10609</v>
      </c>
      <c r="F4995" s="45" t="s">
        <v>2646</v>
      </c>
      <c r="G4995" s="45" t="s">
        <v>646</v>
      </c>
      <c r="H4995" s="45" t="s">
        <v>713</v>
      </c>
      <c r="I4995" s="46">
        <v>0</v>
      </c>
      <c r="J4995" s="45"/>
    </row>
    <row r="4996" spans="1:10" ht="16.5" x14ac:dyDescent="0.25">
      <c r="A4996" s="45" t="s">
        <v>655</v>
      </c>
      <c r="B4996" s="45" t="s">
        <v>10610</v>
      </c>
      <c r="C4996" s="45" t="s">
        <v>657</v>
      </c>
      <c r="D4996" s="45" t="s">
        <v>634</v>
      </c>
      <c r="E4996" s="45" t="s">
        <v>658</v>
      </c>
      <c r="F4996" s="45" t="s">
        <v>473</v>
      </c>
      <c r="G4996" s="45" t="s">
        <v>659</v>
      </c>
      <c r="H4996" s="45" t="s">
        <v>660</v>
      </c>
      <c r="I4996" s="46">
        <v>0</v>
      </c>
      <c r="J4996" s="45"/>
    </row>
    <row r="4997" spans="1:10" ht="16.5" x14ac:dyDescent="0.25">
      <c r="A4997" s="45" t="s">
        <v>655</v>
      </c>
      <c r="B4997" s="45" t="s">
        <v>10610</v>
      </c>
      <c r="C4997" s="45" t="s">
        <v>657</v>
      </c>
      <c r="D4997" s="45" t="s">
        <v>634</v>
      </c>
      <c r="E4997" s="45" t="s">
        <v>658</v>
      </c>
      <c r="F4997" s="45" t="s">
        <v>473</v>
      </c>
      <c r="G4997" s="45" t="s">
        <v>659</v>
      </c>
      <c r="H4997" s="45" t="s">
        <v>661</v>
      </c>
      <c r="I4997" s="46">
        <v>1</v>
      </c>
      <c r="J4997" s="45"/>
    </row>
    <row r="4998" spans="1:10" ht="16.5" x14ac:dyDescent="0.25">
      <c r="A4998" s="45" t="s">
        <v>808</v>
      </c>
      <c r="B4998" s="45" t="s">
        <v>10611</v>
      </c>
      <c r="C4998" s="45" t="s">
        <v>10612</v>
      </c>
      <c r="D4998" s="45" t="s">
        <v>699</v>
      </c>
      <c r="E4998" s="45" t="s">
        <v>10613</v>
      </c>
      <c r="F4998" s="45" t="s">
        <v>38</v>
      </c>
      <c r="G4998" s="45" t="s">
        <v>646</v>
      </c>
      <c r="H4998" s="45" t="s">
        <v>713</v>
      </c>
      <c r="I4998" s="46">
        <v>0</v>
      </c>
      <c r="J4998" s="45"/>
    </row>
    <row r="4999" spans="1:10" ht="16.5" x14ac:dyDescent="0.25">
      <c r="A4999" s="45" t="s">
        <v>808</v>
      </c>
      <c r="B4999" s="45" t="s">
        <v>10611</v>
      </c>
      <c r="C4999" s="45" t="s">
        <v>10612</v>
      </c>
      <c r="D4999" s="45" t="s">
        <v>813</v>
      </c>
      <c r="E4999" s="45" t="s">
        <v>10613</v>
      </c>
      <c r="F4999" s="45" t="s">
        <v>38</v>
      </c>
      <c r="G4999" s="45" t="s">
        <v>646</v>
      </c>
      <c r="H4999" s="45" t="s">
        <v>713</v>
      </c>
      <c r="I4999" s="46">
        <v>1</v>
      </c>
      <c r="J4999" s="45"/>
    </row>
    <row r="5000" spans="1:10" ht="16.5" x14ac:dyDescent="0.25">
      <c r="A5000" s="45" t="s">
        <v>631</v>
      </c>
      <c r="B5000" s="45" t="s">
        <v>10614</v>
      </c>
      <c r="C5000" s="45" t="s">
        <v>10615</v>
      </c>
      <c r="D5000" s="45" t="s">
        <v>699</v>
      </c>
      <c r="E5000" s="45" t="s">
        <v>10616</v>
      </c>
      <c r="F5000" s="45" t="s">
        <v>50</v>
      </c>
      <c r="G5000" s="45" t="s">
        <v>683</v>
      </c>
      <c r="H5000" s="45" t="s">
        <v>8886</v>
      </c>
      <c r="I5000" s="46">
        <v>60</v>
      </c>
      <c r="J5000" s="45"/>
    </row>
    <row r="5001" spans="1:10" ht="16.5" x14ac:dyDescent="0.25">
      <c r="A5001" s="45" t="s">
        <v>808</v>
      </c>
      <c r="B5001" s="45" t="s">
        <v>10617</v>
      </c>
      <c r="C5001" s="45" t="s">
        <v>10618</v>
      </c>
      <c r="D5001" s="45" t="s">
        <v>699</v>
      </c>
      <c r="E5001" s="45" t="s">
        <v>10619</v>
      </c>
      <c r="F5001" s="45" t="s">
        <v>38</v>
      </c>
      <c r="G5001" s="45" t="s">
        <v>646</v>
      </c>
      <c r="H5001" s="45" t="s">
        <v>713</v>
      </c>
      <c r="I5001" s="46">
        <v>1</v>
      </c>
      <c r="J5001" s="45"/>
    </row>
    <row r="5002" spans="1:10" ht="16.5" x14ac:dyDescent="0.25">
      <c r="A5002" s="45" t="s">
        <v>631</v>
      </c>
      <c r="B5002" s="45" t="s">
        <v>10620</v>
      </c>
      <c r="C5002" s="45" t="s">
        <v>10621</v>
      </c>
      <c r="D5002" s="45" t="s">
        <v>634</v>
      </c>
      <c r="E5002" s="45" t="s">
        <v>8400</v>
      </c>
      <c r="F5002" s="45" t="s">
        <v>473</v>
      </c>
      <c r="G5002" s="45" t="s">
        <v>667</v>
      </c>
      <c r="H5002" s="45" t="s">
        <v>1016</v>
      </c>
      <c r="I5002" s="46">
        <v>1</v>
      </c>
      <c r="J5002" s="45"/>
    </row>
    <row r="5003" spans="1:10" ht="16.5" x14ac:dyDescent="0.25">
      <c r="A5003" s="45" t="s">
        <v>808</v>
      </c>
      <c r="B5003" s="45" t="s">
        <v>10622</v>
      </c>
      <c r="C5003" s="45" t="s">
        <v>875</v>
      </c>
      <c r="D5003" s="45" t="s">
        <v>634</v>
      </c>
      <c r="E5003" s="45" t="s">
        <v>876</v>
      </c>
      <c r="F5003" s="45" t="s">
        <v>473</v>
      </c>
      <c r="G5003" s="45" t="s">
        <v>659</v>
      </c>
      <c r="H5003" s="45" t="s">
        <v>10623</v>
      </c>
      <c r="I5003" s="46">
        <v>0</v>
      </c>
      <c r="J5003" s="45"/>
    </row>
    <row r="5004" spans="1:10" ht="16.5" x14ac:dyDescent="0.25">
      <c r="A5004" s="45" t="s">
        <v>631</v>
      </c>
      <c r="B5004" s="45" t="s">
        <v>10624</v>
      </c>
      <c r="C5004" s="45" t="s">
        <v>1222</v>
      </c>
      <c r="D5004" s="45" t="s">
        <v>634</v>
      </c>
      <c r="E5004" s="45" t="s">
        <v>10625</v>
      </c>
      <c r="F5004" s="45" t="s">
        <v>38</v>
      </c>
      <c r="G5004" s="45" t="s">
        <v>667</v>
      </c>
      <c r="H5004" s="45" t="s">
        <v>668</v>
      </c>
      <c r="I5004" s="46">
        <v>2</v>
      </c>
      <c r="J5004" s="45"/>
    </row>
    <row r="5005" spans="1:10" ht="16.5" x14ac:dyDescent="0.25">
      <c r="A5005" s="45" t="s">
        <v>631</v>
      </c>
      <c r="B5005" s="45" t="s">
        <v>10626</v>
      </c>
      <c r="C5005" s="45" t="s">
        <v>10627</v>
      </c>
      <c r="D5005" s="45" t="s">
        <v>634</v>
      </c>
      <c r="E5005" s="45" t="s">
        <v>10628</v>
      </c>
      <c r="F5005" s="45" t="s">
        <v>50</v>
      </c>
      <c r="G5005" s="45" t="s">
        <v>674</v>
      </c>
      <c r="H5005" s="45" t="s">
        <v>7324</v>
      </c>
      <c r="I5005" s="46">
        <v>2</v>
      </c>
      <c r="J5005" s="45"/>
    </row>
    <row r="5006" spans="1:10" ht="16.5" x14ac:dyDescent="0.25">
      <c r="A5006" s="45" t="s">
        <v>808</v>
      </c>
      <c r="B5006" s="45" t="s">
        <v>10629</v>
      </c>
      <c r="C5006" s="45" t="s">
        <v>2985</v>
      </c>
      <c r="D5006" s="45" t="s">
        <v>634</v>
      </c>
      <c r="E5006" s="45" t="s">
        <v>2986</v>
      </c>
      <c r="F5006" s="45" t="s">
        <v>473</v>
      </c>
      <c r="G5006" s="45" t="s">
        <v>659</v>
      </c>
      <c r="H5006" s="45" t="s">
        <v>2988</v>
      </c>
      <c r="I5006" s="46">
        <v>0</v>
      </c>
      <c r="J5006" s="45"/>
    </row>
    <row r="5007" spans="1:10" ht="16.5" x14ac:dyDescent="0.25">
      <c r="A5007" s="45" t="s">
        <v>631</v>
      </c>
      <c r="B5007" s="45" t="s">
        <v>10630</v>
      </c>
      <c r="C5007" s="45" t="s">
        <v>10631</v>
      </c>
      <c r="D5007" s="45" t="s">
        <v>634</v>
      </c>
      <c r="E5007" s="45" t="s">
        <v>10632</v>
      </c>
      <c r="F5007" s="45" t="s">
        <v>50</v>
      </c>
      <c r="G5007" s="45" t="s">
        <v>663</v>
      </c>
      <c r="H5007" s="45" t="s">
        <v>5101</v>
      </c>
      <c r="I5007" s="46">
        <v>1</v>
      </c>
      <c r="J5007" s="45"/>
    </row>
    <row r="5008" spans="1:10" ht="16.5" x14ac:dyDescent="0.25">
      <c r="A5008" s="45" t="s">
        <v>631</v>
      </c>
      <c r="B5008" s="45" t="s">
        <v>10633</v>
      </c>
      <c r="C5008" s="45" t="s">
        <v>10634</v>
      </c>
      <c r="D5008" s="45" t="s">
        <v>634</v>
      </c>
      <c r="E5008" s="45" t="s">
        <v>10635</v>
      </c>
      <c r="F5008" s="45" t="s">
        <v>38</v>
      </c>
      <c r="G5008" s="45" t="s">
        <v>636</v>
      </c>
      <c r="H5008" s="45" t="s">
        <v>1435</v>
      </c>
      <c r="I5008" s="46">
        <v>1</v>
      </c>
      <c r="J5008" s="45"/>
    </row>
    <row r="5009" spans="1:10" ht="16.5" x14ac:dyDescent="0.25">
      <c r="A5009" s="45" t="s">
        <v>858</v>
      </c>
      <c r="B5009" s="45" t="s">
        <v>10636</v>
      </c>
      <c r="C5009" s="45" t="s">
        <v>10637</v>
      </c>
      <c r="D5009" s="45" t="s">
        <v>634</v>
      </c>
      <c r="E5009" s="45" t="s">
        <v>10638</v>
      </c>
      <c r="F5009" s="45" t="s">
        <v>38</v>
      </c>
      <c r="G5009" s="45" t="s">
        <v>636</v>
      </c>
      <c r="H5009" s="45" t="s">
        <v>10639</v>
      </c>
      <c r="I5009" s="46">
        <v>1</v>
      </c>
      <c r="J5009" s="45"/>
    </row>
    <row r="5010" spans="1:10" ht="16.5" x14ac:dyDescent="0.25">
      <c r="A5010" s="45" t="s">
        <v>858</v>
      </c>
      <c r="B5010" s="45" t="s">
        <v>10636</v>
      </c>
      <c r="C5010" s="45" t="s">
        <v>10637</v>
      </c>
      <c r="D5010" s="45" t="s">
        <v>634</v>
      </c>
      <c r="E5010" s="45" t="s">
        <v>10638</v>
      </c>
      <c r="F5010" s="45" t="s">
        <v>38</v>
      </c>
      <c r="G5010" s="45" t="s">
        <v>636</v>
      </c>
      <c r="H5010" s="45" t="s">
        <v>718</v>
      </c>
      <c r="I5010" s="46">
        <v>0</v>
      </c>
      <c r="J5010" s="45"/>
    </row>
    <row r="5011" spans="1:10" ht="16.5" x14ac:dyDescent="0.25">
      <c r="A5011" s="45" t="s">
        <v>631</v>
      </c>
      <c r="B5011" s="45" t="s">
        <v>10640</v>
      </c>
      <c r="C5011" s="45" t="s">
        <v>10641</v>
      </c>
      <c r="D5011" s="45" t="s">
        <v>634</v>
      </c>
      <c r="E5011" s="45" t="s">
        <v>10642</v>
      </c>
      <c r="F5011" s="45" t="s">
        <v>38</v>
      </c>
      <c r="G5011" s="45" t="s">
        <v>646</v>
      </c>
      <c r="H5011" s="45" t="s">
        <v>767</v>
      </c>
      <c r="I5011" s="46">
        <v>3</v>
      </c>
      <c r="J5011" s="45"/>
    </row>
    <row r="5012" spans="1:10" ht="16.5" x14ac:dyDescent="0.25">
      <c r="A5012" s="45" t="s">
        <v>631</v>
      </c>
      <c r="B5012" s="45" t="s">
        <v>10640</v>
      </c>
      <c r="C5012" s="45" t="s">
        <v>10641</v>
      </c>
      <c r="D5012" s="45" t="s">
        <v>634</v>
      </c>
      <c r="E5012" s="45" t="s">
        <v>10642</v>
      </c>
      <c r="F5012" s="45" t="s">
        <v>38</v>
      </c>
      <c r="G5012" s="45" t="s">
        <v>665</v>
      </c>
      <c r="H5012" s="45" t="s">
        <v>1232</v>
      </c>
      <c r="I5012" s="46">
        <v>3</v>
      </c>
      <c r="J5012" s="45"/>
    </row>
    <row r="5013" spans="1:10" ht="16.5" x14ac:dyDescent="0.25">
      <c r="A5013" s="45" t="s">
        <v>808</v>
      </c>
      <c r="B5013" s="45" t="s">
        <v>10643</v>
      </c>
      <c r="C5013" s="45" t="s">
        <v>2254</v>
      </c>
      <c r="D5013" s="45" t="s">
        <v>699</v>
      </c>
      <c r="E5013" s="45" t="s">
        <v>10644</v>
      </c>
      <c r="F5013" s="45" t="s">
        <v>38</v>
      </c>
      <c r="G5013" s="45" t="s">
        <v>646</v>
      </c>
      <c r="H5013" s="45" t="s">
        <v>812</v>
      </c>
      <c r="I5013" s="46">
        <v>0</v>
      </c>
      <c r="J5013" s="45"/>
    </row>
    <row r="5014" spans="1:10" ht="16.5" x14ac:dyDescent="0.25">
      <c r="A5014" s="45" t="s">
        <v>808</v>
      </c>
      <c r="B5014" s="45" t="s">
        <v>10643</v>
      </c>
      <c r="C5014" s="45" t="s">
        <v>2254</v>
      </c>
      <c r="D5014" s="45" t="s">
        <v>813</v>
      </c>
      <c r="E5014" s="45" t="s">
        <v>10644</v>
      </c>
      <c r="F5014" s="45" t="s">
        <v>38</v>
      </c>
      <c r="G5014" s="45" t="s">
        <v>646</v>
      </c>
      <c r="H5014" s="45" t="s">
        <v>713</v>
      </c>
      <c r="I5014" s="46">
        <v>3</v>
      </c>
      <c r="J5014" s="45"/>
    </row>
    <row r="5015" spans="1:10" ht="16.5" x14ac:dyDescent="0.25">
      <c r="A5015" s="45" t="s">
        <v>631</v>
      </c>
      <c r="B5015" s="45" t="s">
        <v>10645</v>
      </c>
      <c r="C5015" s="45" t="s">
        <v>10646</v>
      </c>
      <c r="D5015" s="45" t="s">
        <v>699</v>
      </c>
      <c r="E5015" s="45" t="s">
        <v>10647</v>
      </c>
      <c r="F5015" s="45" t="s">
        <v>50</v>
      </c>
      <c r="G5015" s="45" t="s">
        <v>683</v>
      </c>
      <c r="H5015" s="45" t="s">
        <v>2601</v>
      </c>
      <c r="I5015" s="46">
        <v>6</v>
      </c>
      <c r="J5015" s="45"/>
    </row>
    <row r="5016" spans="1:10" ht="16.5" x14ac:dyDescent="0.25">
      <c r="A5016" s="45" t="s">
        <v>631</v>
      </c>
      <c r="B5016" s="45" t="s">
        <v>10645</v>
      </c>
      <c r="C5016" s="45" t="s">
        <v>10646</v>
      </c>
      <c r="D5016" s="45" t="s">
        <v>699</v>
      </c>
      <c r="E5016" s="45" t="s">
        <v>10647</v>
      </c>
      <c r="F5016" s="45" t="s">
        <v>50</v>
      </c>
      <c r="G5016" s="45" t="s">
        <v>683</v>
      </c>
      <c r="H5016" s="45" t="s">
        <v>701</v>
      </c>
      <c r="I5016" s="46">
        <v>0</v>
      </c>
      <c r="J5016" s="45"/>
    </row>
    <row r="5017" spans="1:10" ht="16.5" x14ac:dyDescent="0.25">
      <c r="A5017" s="45" t="s">
        <v>631</v>
      </c>
      <c r="B5017" s="45" t="s">
        <v>10648</v>
      </c>
      <c r="C5017" s="45" t="s">
        <v>9382</v>
      </c>
      <c r="D5017" s="45" t="s">
        <v>634</v>
      </c>
      <c r="E5017" s="45" t="s">
        <v>10649</v>
      </c>
      <c r="F5017" s="45" t="s">
        <v>38</v>
      </c>
      <c r="G5017" s="45" t="s">
        <v>636</v>
      </c>
      <c r="H5017" s="45" t="s">
        <v>1095</v>
      </c>
      <c r="I5017" s="46">
        <v>1</v>
      </c>
      <c r="J5017" s="45"/>
    </row>
    <row r="5018" spans="1:10" ht="16.5" x14ac:dyDescent="0.25">
      <c r="A5018" s="45" t="s">
        <v>631</v>
      </c>
      <c r="B5018" s="45" t="s">
        <v>10650</v>
      </c>
      <c r="C5018" s="45" t="s">
        <v>10651</v>
      </c>
      <c r="D5018" s="45" t="s">
        <v>634</v>
      </c>
      <c r="E5018" s="45" t="s">
        <v>2043</v>
      </c>
      <c r="F5018" s="45" t="s">
        <v>473</v>
      </c>
      <c r="G5018" s="45" t="s">
        <v>667</v>
      </c>
      <c r="H5018" s="45" t="s">
        <v>1016</v>
      </c>
      <c r="I5018" s="46">
        <v>1</v>
      </c>
      <c r="J5018" s="45"/>
    </row>
    <row r="5019" spans="1:10" ht="16.5" x14ac:dyDescent="0.25">
      <c r="A5019" s="45" t="s">
        <v>631</v>
      </c>
      <c r="B5019" s="45" t="s">
        <v>10652</v>
      </c>
      <c r="C5019" s="45" t="s">
        <v>10653</v>
      </c>
      <c r="D5019" s="45" t="s">
        <v>634</v>
      </c>
      <c r="E5019" s="45" t="s">
        <v>10654</v>
      </c>
      <c r="F5019" s="45" t="s">
        <v>38</v>
      </c>
      <c r="G5019" s="45" t="s">
        <v>636</v>
      </c>
      <c r="H5019" s="45" t="s">
        <v>717</v>
      </c>
      <c r="I5019" s="46">
        <v>1</v>
      </c>
      <c r="J5019" s="45"/>
    </row>
    <row r="5020" spans="1:10" ht="16.5" x14ac:dyDescent="0.25">
      <c r="A5020" s="45" t="s">
        <v>631</v>
      </c>
      <c r="B5020" s="45" t="s">
        <v>10652</v>
      </c>
      <c r="C5020" s="45" t="s">
        <v>10653</v>
      </c>
      <c r="D5020" s="45" t="s">
        <v>634</v>
      </c>
      <c r="E5020" s="45" t="s">
        <v>10654</v>
      </c>
      <c r="F5020" s="45" t="s">
        <v>38</v>
      </c>
      <c r="G5020" s="45" t="s">
        <v>636</v>
      </c>
      <c r="H5020" s="45" t="s">
        <v>718</v>
      </c>
      <c r="I5020" s="46">
        <v>0</v>
      </c>
      <c r="J5020" s="45"/>
    </row>
    <row r="5021" spans="1:10" ht="16.5" x14ac:dyDescent="0.25">
      <c r="A5021" s="45" t="s">
        <v>631</v>
      </c>
      <c r="B5021" s="45" t="s">
        <v>10655</v>
      </c>
      <c r="C5021" s="45" t="s">
        <v>4694</v>
      </c>
      <c r="D5021" s="45" t="s">
        <v>634</v>
      </c>
      <c r="E5021" s="45" t="s">
        <v>10656</v>
      </c>
      <c r="F5021" s="45" t="s">
        <v>50</v>
      </c>
      <c r="G5021" s="45" t="s">
        <v>636</v>
      </c>
      <c r="H5021" s="45" t="s">
        <v>3947</v>
      </c>
      <c r="I5021" s="46">
        <v>2</v>
      </c>
      <c r="J5021" s="45"/>
    </row>
    <row r="5022" spans="1:10" ht="16.5" x14ac:dyDescent="0.25">
      <c r="A5022" s="45" t="s">
        <v>631</v>
      </c>
      <c r="B5022" s="45" t="s">
        <v>10655</v>
      </c>
      <c r="C5022" s="45" t="s">
        <v>4694</v>
      </c>
      <c r="D5022" s="45" t="s">
        <v>699</v>
      </c>
      <c r="E5022" s="45" t="s">
        <v>10656</v>
      </c>
      <c r="F5022" s="45" t="s">
        <v>50</v>
      </c>
      <c r="G5022" s="45" t="s">
        <v>754</v>
      </c>
      <c r="H5022" s="45" t="s">
        <v>755</v>
      </c>
      <c r="I5022" s="46">
        <v>0</v>
      </c>
      <c r="J5022" s="45"/>
    </row>
    <row r="5023" spans="1:10" ht="16.5" x14ac:dyDescent="0.25">
      <c r="A5023" s="45" t="s">
        <v>631</v>
      </c>
      <c r="B5023" s="45" t="s">
        <v>10657</v>
      </c>
      <c r="C5023" s="45" t="s">
        <v>1533</v>
      </c>
      <c r="D5023" s="45" t="s">
        <v>634</v>
      </c>
      <c r="E5023" s="45" t="s">
        <v>10658</v>
      </c>
      <c r="F5023" s="45" t="s">
        <v>50</v>
      </c>
      <c r="G5023" s="45" t="s">
        <v>636</v>
      </c>
      <c r="H5023" s="45" t="s">
        <v>1535</v>
      </c>
      <c r="I5023" s="46">
        <v>1</v>
      </c>
      <c r="J5023" s="45"/>
    </row>
    <row r="5024" spans="1:10" ht="16.5" x14ac:dyDescent="0.25">
      <c r="A5024" s="45" t="s">
        <v>631</v>
      </c>
      <c r="B5024" s="45" t="s">
        <v>10659</v>
      </c>
      <c r="C5024" s="45" t="s">
        <v>5763</v>
      </c>
      <c r="D5024" s="45" t="s">
        <v>634</v>
      </c>
      <c r="E5024" s="45" t="s">
        <v>10660</v>
      </c>
      <c r="F5024" s="45" t="s">
        <v>50</v>
      </c>
      <c r="G5024" s="45" t="s">
        <v>636</v>
      </c>
      <c r="H5024" s="45" t="s">
        <v>4600</v>
      </c>
      <c r="I5024" s="46">
        <v>35</v>
      </c>
      <c r="J5024" s="45"/>
    </row>
    <row r="5025" spans="1:10" ht="16.5" x14ac:dyDescent="0.25">
      <c r="A5025" s="45" t="s">
        <v>631</v>
      </c>
      <c r="B5025" s="45" t="s">
        <v>10659</v>
      </c>
      <c r="C5025" s="45" t="s">
        <v>5763</v>
      </c>
      <c r="D5025" s="45" t="s">
        <v>634</v>
      </c>
      <c r="E5025" s="45" t="s">
        <v>10660</v>
      </c>
      <c r="F5025" s="45" t="s">
        <v>50</v>
      </c>
      <c r="G5025" s="45" t="s">
        <v>636</v>
      </c>
      <c r="H5025" s="45" t="s">
        <v>7505</v>
      </c>
      <c r="I5025" s="46">
        <v>30</v>
      </c>
      <c r="J5025" s="45"/>
    </row>
    <row r="5026" spans="1:10" ht="16.5" x14ac:dyDescent="0.25">
      <c r="A5026" s="45" t="s">
        <v>631</v>
      </c>
      <c r="B5026" s="45" t="s">
        <v>10659</v>
      </c>
      <c r="C5026" s="45" t="s">
        <v>5763</v>
      </c>
      <c r="D5026" s="45" t="s">
        <v>634</v>
      </c>
      <c r="E5026" s="45" t="s">
        <v>10660</v>
      </c>
      <c r="F5026" s="45" t="s">
        <v>50</v>
      </c>
      <c r="G5026" s="45" t="s">
        <v>636</v>
      </c>
      <c r="H5026" s="45" t="s">
        <v>10558</v>
      </c>
      <c r="I5026" s="46">
        <v>50</v>
      </c>
      <c r="J5026" s="45"/>
    </row>
    <row r="5027" spans="1:10" ht="16.5" x14ac:dyDescent="0.25">
      <c r="A5027" s="45" t="s">
        <v>631</v>
      </c>
      <c r="B5027" s="45" t="s">
        <v>10661</v>
      </c>
      <c r="C5027" s="45" t="s">
        <v>10662</v>
      </c>
      <c r="D5027" s="45" t="s">
        <v>634</v>
      </c>
      <c r="E5027" s="45" t="s">
        <v>1181</v>
      </c>
      <c r="F5027" s="45" t="s">
        <v>38</v>
      </c>
      <c r="G5027" s="45" t="s">
        <v>665</v>
      </c>
      <c r="H5027" s="45" t="s">
        <v>934</v>
      </c>
      <c r="I5027" s="46">
        <v>1</v>
      </c>
      <c r="J5027" s="45"/>
    </row>
    <row r="5028" spans="1:10" ht="16.5" x14ac:dyDescent="0.25">
      <c r="A5028" s="45" t="s">
        <v>808</v>
      </c>
      <c r="B5028" s="45" t="s">
        <v>10663</v>
      </c>
      <c r="C5028" s="45" t="s">
        <v>4120</v>
      </c>
      <c r="D5028" s="45" t="s">
        <v>699</v>
      </c>
      <c r="E5028" s="45" t="s">
        <v>10664</v>
      </c>
      <c r="F5028" s="45" t="s">
        <v>38</v>
      </c>
      <c r="G5028" s="45" t="s">
        <v>646</v>
      </c>
      <c r="H5028" s="45" t="s">
        <v>812</v>
      </c>
      <c r="I5028" s="46">
        <v>0</v>
      </c>
      <c r="J5028" s="45"/>
    </row>
    <row r="5029" spans="1:10" ht="16.5" x14ac:dyDescent="0.25">
      <c r="A5029" s="45" t="s">
        <v>808</v>
      </c>
      <c r="B5029" s="45" t="s">
        <v>10663</v>
      </c>
      <c r="C5029" s="45" t="s">
        <v>4120</v>
      </c>
      <c r="D5029" s="45" t="s">
        <v>813</v>
      </c>
      <c r="E5029" s="45" t="s">
        <v>10664</v>
      </c>
      <c r="F5029" s="45" t="s">
        <v>38</v>
      </c>
      <c r="G5029" s="45" t="s">
        <v>646</v>
      </c>
      <c r="H5029" s="45" t="s">
        <v>713</v>
      </c>
      <c r="I5029" s="46">
        <v>2</v>
      </c>
      <c r="J5029" s="45"/>
    </row>
    <row r="5030" spans="1:10" ht="16.5" x14ac:dyDescent="0.25">
      <c r="A5030" s="45" t="s">
        <v>631</v>
      </c>
      <c r="B5030" s="45" t="s">
        <v>10665</v>
      </c>
      <c r="C5030" s="45" t="s">
        <v>10666</v>
      </c>
      <c r="D5030" s="45" t="s">
        <v>634</v>
      </c>
      <c r="E5030" s="45" t="s">
        <v>7471</v>
      </c>
      <c r="F5030" s="45" t="s">
        <v>38</v>
      </c>
      <c r="G5030" s="45" t="s">
        <v>646</v>
      </c>
      <c r="H5030" s="45" t="s">
        <v>1870</v>
      </c>
      <c r="I5030" s="46">
        <v>20</v>
      </c>
      <c r="J5030" s="45"/>
    </row>
    <row r="5031" spans="1:10" ht="16.5" x14ac:dyDescent="0.25">
      <c r="A5031" s="45" t="s">
        <v>648</v>
      </c>
      <c r="B5031" s="45" t="s">
        <v>10667</v>
      </c>
      <c r="C5031" s="45" t="s">
        <v>10668</v>
      </c>
      <c r="D5031" s="45" t="s">
        <v>634</v>
      </c>
      <c r="E5031" s="45" t="s">
        <v>10669</v>
      </c>
      <c r="F5031" s="45" t="s">
        <v>8893</v>
      </c>
      <c r="G5031" s="45" t="s">
        <v>665</v>
      </c>
      <c r="H5031" s="45" t="s">
        <v>982</v>
      </c>
      <c r="I5031" s="46">
        <v>8</v>
      </c>
      <c r="J5031" s="45" t="s">
        <v>1569</v>
      </c>
    </row>
    <row r="5032" spans="1:10" ht="16.5" x14ac:dyDescent="0.25">
      <c r="A5032" s="45" t="s">
        <v>648</v>
      </c>
      <c r="B5032" s="45" t="s">
        <v>10667</v>
      </c>
      <c r="C5032" s="45" t="s">
        <v>10668</v>
      </c>
      <c r="D5032" s="45" t="s">
        <v>634</v>
      </c>
      <c r="E5032" s="45" t="s">
        <v>10669</v>
      </c>
      <c r="F5032" s="45" t="s">
        <v>8893</v>
      </c>
      <c r="G5032" s="45" t="s">
        <v>1319</v>
      </c>
      <c r="H5032" s="45" t="s">
        <v>3069</v>
      </c>
      <c r="I5032" s="46">
        <v>4</v>
      </c>
      <c r="J5032" s="45" t="s">
        <v>10670</v>
      </c>
    </row>
    <row r="5033" spans="1:10" ht="16.5" x14ac:dyDescent="0.25">
      <c r="A5033" s="45" t="s">
        <v>648</v>
      </c>
      <c r="B5033" s="45" t="s">
        <v>10667</v>
      </c>
      <c r="C5033" s="45" t="s">
        <v>10668</v>
      </c>
      <c r="D5033" s="45" t="s">
        <v>634</v>
      </c>
      <c r="E5033" s="45" t="s">
        <v>10669</v>
      </c>
      <c r="F5033" s="45" t="s">
        <v>8893</v>
      </c>
      <c r="G5033" s="45" t="s">
        <v>1319</v>
      </c>
      <c r="H5033" s="45" t="s">
        <v>3069</v>
      </c>
      <c r="I5033" s="46">
        <v>2</v>
      </c>
      <c r="J5033" s="45" t="s">
        <v>10671</v>
      </c>
    </row>
    <row r="5034" spans="1:10" ht="16.5" x14ac:dyDescent="0.25">
      <c r="A5034" s="45" t="s">
        <v>648</v>
      </c>
      <c r="B5034" s="45" t="s">
        <v>10667</v>
      </c>
      <c r="C5034" s="45" t="s">
        <v>10668</v>
      </c>
      <c r="D5034" s="45" t="s">
        <v>634</v>
      </c>
      <c r="E5034" s="45" t="s">
        <v>10669</v>
      </c>
      <c r="F5034" s="45" t="s">
        <v>8893</v>
      </c>
      <c r="G5034" s="45" t="s">
        <v>667</v>
      </c>
      <c r="H5034" s="45" t="s">
        <v>1570</v>
      </c>
      <c r="I5034" s="46">
        <v>0</v>
      </c>
      <c r="J5034" s="45" t="s">
        <v>1572</v>
      </c>
    </row>
    <row r="5035" spans="1:10" ht="16.5" x14ac:dyDescent="0.25">
      <c r="A5035" s="45" t="s">
        <v>631</v>
      </c>
      <c r="B5035" s="45" t="s">
        <v>10672</v>
      </c>
      <c r="C5035" s="45" t="s">
        <v>10673</v>
      </c>
      <c r="D5035" s="45" t="s">
        <v>634</v>
      </c>
      <c r="E5035" s="45" t="s">
        <v>10674</v>
      </c>
      <c r="F5035" s="45" t="s">
        <v>38</v>
      </c>
      <c r="G5035" s="45" t="s">
        <v>738</v>
      </c>
      <c r="H5035" s="45" t="s">
        <v>5562</v>
      </c>
      <c r="I5035" s="46">
        <v>1038</v>
      </c>
      <c r="J5035" s="45"/>
    </row>
    <row r="5036" spans="1:10" ht="16.5" x14ac:dyDescent="0.25">
      <c r="A5036" s="45" t="s">
        <v>631</v>
      </c>
      <c r="B5036" s="45" t="s">
        <v>10672</v>
      </c>
      <c r="C5036" s="45" t="s">
        <v>10673</v>
      </c>
      <c r="D5036" s="45" t="s">
        <v>634</v>
      </c>
      <c r="E5036" s="45" t="s">
        <v>10674</v>
      </c>
      <c r="F5036" s="45" t="s">
        <v>38</v>
      </c>
      <c r="G5036" s="45" t="s">
        <v>738</v>
      </c>
      <c r="H5036" s="45" t="s">
        <v>835</v>
      </c>
      <c r="I5036" s="46">
        <v>206</v>
      </c>
      <c r="J5036" s="45"/>
    </row>
    <row r="5037" spans="1:10" ht="16.5" x14ac:dyDescent="0.25">
      <c r="A5037" s="45" t="s">
        <v>631</v>
      </c>
      <c r="B5037" s="45" t="s">
        <v>10672</v>
      </c>
      <c r="C5037" s="45" t="s">
        <v>10673</v>
      </c>
      <c r="D5037" s="45" t="s">
        <v>813</v>
      </c>
      <c r="E5037" s="45" t="s">
        <v>10674</v>
      </c>
      <c r="F5037" s="45" t="s">
        <v>38</v>
      </c>
      <c r="G5037" s="45" t="s">
        <v>738</v>
      </c>
      <c r="H5037" s="45" t="s">
        <v>10675</v>
      </c>
      <c r="I5037" s="46">
        <v>1164</v>
      </c>
      <c r="J5037" s="45"/>
    </row>
    <row r="5038" spans="1:10" ht="16.5" x14ac:dyDescent="0.25">
      <c r="A5038" s="45" t="s">
        <v>631</v>
      </c>
      <c r="B5038" s="45" t="s">
        <v>10672</v>
      </c>
      <c r="C5038" s="45" t="s">
        <v>10673</v>
      </c>
      <c r="D5038" s="45" t="s">
        <v>813</v>
      </c>
      <c r="E5038" s="45" t="s">
        <v>10674</v>
      </c>
      <c r="F5038" s="45" t="s">
        <v>38</v>
      </c>
      <c r="G5038" s="45" t="s">
        <v>738</v>
      </c>
      <c r="H5038" s="45" t="s">
        <v>2716</v>
      </c>
      <c r="I5038" s="46">
        <v>0</v>
      </c>
      <c r="J5038" s="45"/>
    </row>
    <row r="5039" spans="1:10" ht="16.5" x14ac:dyDescent="0.25">
      <c r="A5039" s="45" t="s">
        <v>631</v>
      </c>
      <c r="B5039" s="45" t="s">
        <v>10672</v>
      </c>
      <c r="C5039" s="45" t="s">
        <v>10673</v>
      </c>
      <c r="D5039" s="45" t="s">
        <v>634</v>
      </c>
      <c r="E5039" s="45" t="s">
        <v>10674</v>
      </c>
      <c r="F5039" s="45" t="s">
        <v>38</v>
      </c>
      <c r="G5039" s="45" t="s">
        <v>738</v>
      </c>
      <c r="H5039" s="45" t="s">
        <v>3362</v>
      </c>
      <c r="I5039" s="46">
        <v>236</v>
      </c>
      <c r="J5039" s="45"/>
    </row>
    <row r="5040" spans="1:10" ht="16.5" x14ac:dyDescent="0.25">
      <c r="A5040" s="45" t="s">
        <v>631</v>
      </c>
      <c r="B5040" s="45" t="s">
        <v>10676</v>
      </c>
      <c r="C5040" s="45" t="s">
        <v>10677</v>
      </c>
      <c r="D5040" s="45" t="s">
        <v>634</v>
      </c>
      <c r="E5040" s="45" t="s">
        <v>2088</v>
      </c>
      <c r="F5040" s="45" t="s">
        <v>38</v>
      </c>
      <c r="G5040" s="45" t="s">
        <v>646</v>
      </c>
      <c r="H5040" s="45" t="s">
        <v>726</v>
      </c>
      <c r="I5040" s="46">
        <v>2</v>
      </c>
      <c r="J5040" s="45"/>
    </row>
    <row r="5041" spans="1:10" ht="16.5" x14ac:dyDescent="0.25">
      <c r="A5041" s="45" t="s">
        <v>631</v>
      </c>
      <c r="B5041" s="45" t="s">
        <v>10676</v>
      </c>
      <c r="C5041" s="45" t="s">
        <v>10677</v>
      </c>
      <c r="D5041" s="45" t="s">
        <v>634</v>
      </c>
      <c r="E5041" s="45" t="s">
        <v>2088</v>
      </c>
      <c r="F5041" s="45" t="s">
        <v>38</v>
      </c>
      <c r="G5041" s="45" t="s">
        <v>665</v>
      </c>
      <c r="H5041" s="45" t="s">
        <v>952</v>
      </c>
      <c r="I5041" s="46">
        <v>2</v>
      </c>
      <c r="J5041" s="45"/>
    </row>
    <row r="5042" spans="1:10" ht="16.5" x14ac:dyDescent="0.25">
      <c r="A5042" s="45" t="s">
        <v>631</v>
      </c>
      <c r="B5042" s="45" t="s">
        <v>10678</v>
      </c>
      <c r="C5042" s="45" t="s">
        <v>10679</v>
      </c>
      <c r="D5042" s="45" t="s">
        <v>634</v>
      </c>
      <c r="E5042" s="45" t="s">
        <v>3065</v>
      </c>
      <c r="F5042" s="45" t="s">
        <v>38</v>
      </c>
      <c r="G5042" s="45" t="s">
        <v>667</v>
      </c>
      <c r="H5042" s="45" t="s">
        <v>668</v>
      </c>
      <c r="I5042" s="46">
        <v>-1</v>
      </c>
      <c r="J5042" s="45"/>
    </row>
    <row r="5043" spans="1:10" ht="16.5" x14ac:dyDescent="0.25">
      <c r="A5043" s="45" t="s">
        <v>631</v>
      </c>
      <c r="B5043" s="45" t="s">
        <v>10678</v>
      </c>
      <c r="C5043" s="45" t="s">
        <v>10679</v>
      </c>
      <c r="D5043" s="45" t="s">
        <v>634</v>
      </c>
      <c r="E5043" s="45" t="s">
        <v>3065</v>
      </c>
      <c r="F5043" s="45" t="s">
        <v>38</v>
      </c>
      <c r="G5043" s="45" t="s">
        <v>667</v>
      </c>
      <c r="H5043" s="45" t="s">
        <v>983</v>
      </c>
      <c r="I5043" s="46">
        <v>2</v>
      </c>
      <c r="J5043" s="45"/>
    </row>
    <row r="5044" spans="1:10" ht="16.5" x14ac:dyDescent="0.25">
      <c r="A5044" s="45" t="s">
        <v>631</v>
      </c>
      <c r="B5044" s="45" t="s">
        <v>10678</v>
      </c>
      <c r="C5044" s="45" t="s">
        <v>10679</v>
      </c>
      <c r="D5044" s="45" t="s">
        <v>634</v>
      </c>
      <c r="E5044" s="45" t="s">
        <v>3065</v>
      </c>
      <c r="F5044" s="45" t="s">
        <v>38</v>
      </c>
      <c r="G5044" s="45" t="s">
        <v>667</v>
      </c>
      <c r="H5044" s="45" t="s">
        <v>1570</v>
      </c>
      <c r="I5044" s="46">
        <v>15</v>
      </c>
      <c r="J5044" s="45"/>
    </row>
    <row r="5045" spans="1:10" ht="16.5" x14ac:dyDescent="0.25">
      <c r="A5045" s="45" t="s">
        <v>648</v>
      </c>
      <c r="B5045" s="45" t="s">
        <v>10680</v>
      </c>
      <c r="C5045" s="45" t="s">
        <v>10681</v>
      </c>
      <c r="D5045" s="45" t="s">
        <v>634</v>
      </c>
      <c r="E5045" s="45" t="s">
        <v>10682</v>
      </c>
      <c r="F5045" s="45" t="s">
        <v>473</v>
      </c>
      <c r="G5045" s="45" t="s">
        <v>636</v>
      </c>
      <c r="H5045" s="45" t="s">
        <v>10683</v>
      </c>
      <c r="I5045" s="46">
        <v>0</v>
      </c>
      <c r="J5045" s="45" t="s">
        <v>2215</v>
      </c>
    </row>
    <row r="5046" spans="1:10" ht="16.5" x14ac:dyDescent="0.25">
      <c r="A5046" s="45" t="s">
        <v>808</v>
      </c>
      <c r="B5046" s="45" t="s">
        <v>10684</v>
      </c>
      <c r="C5046" s="45" t="s">
        <v>5185</v>
      </c>
      <c r="D5046" s="45" t="s">
        <v>699</v>
      </c>
      <c r="E5046" s="45" t="s">
        <v>10685</v>
      </c>
      <c r="F5046" s="45" t="s">
        <v>38</v>
      </c>
      <c r="G5046" s="45" t="s">
        <v>646</v>
      </c>
      <c r="H5046" s="45" t="s">
        <v>812</v>
      </c>
      <c r="I5046" s="46">
        <v>0</v>
      </c>
      <c r="J5046" s="45"/>
    </row>
    <row r="5047" spans="1:10" ht="16.5" x14ac:dyDescent="0.25">
      <c r="A5047" s="45" t="s">
        <v>808</v>
      </c>
      <c r="B5047" s="45" t="s">
        <v>10684</v>
      </c>
      <c r="C5047" s="45" t="s">
        <v>5185</v>
      </c>
      <c r="D5047" s="45" t="s">
        <v>813</v>
      </c>
      <c r="E5047" s="45" t="s">
        <v>10685</v>
      </c>
      <c r="F5047" s="45" t="s">
        <v>38</v>
      </c>
      <c r="G5047" s="45" t="s">
        <v>646</v>
      </c>
      <c r="H5047" s="45" t="s">
        <v>713</v>
      </c>
      <c r="I5047" s="46">
        <v>2</v>
      </c>
      <c r="J5047" s="45"/>
    </row>
    <row r="5048" spans="1:10" ht="16.5" x14ac:dyDescent="0.25">
      <c r="A5048" s="45" t="s">
        <v>655</v>
      </c>
      <c r="B5048" s="45" t="s">
        <v>10686</v>
      </c>
      <c r="C5048" s="45" t="s">
        <v>10687</v>
      </c>
      <c r="D5048" s="45" t="s">
        <v>634</v>
      </c>
      <c r="E5048" s="45" t="s">
        <v>2563</v>
      </c>
      <c r="F5048" s="45" t="s">
        <v>38</v>
      </c>
      <c r="G5048" s="45" t="s">
        <v>646</v>
      </c>
      <c r="H5048" s="45" t="s">
        <v>981</v>
      </c>
      <c r="I5048" s="46">
        <v>0</v>
      </c>
      <c r="J5048" s="45"/>
    </row>
    <row r="5049" spans="1:10" ht="16.5" x14ac:dyDescent="0.25">
      <c r="A5049" s="45" t="s">
        <v>655</v>
      </c>
      <c r="B5049" s="45" t="s">
        <v>10686</v>
      </c>
      <c r="C5049" s="45" t="s">
        <v>10687</v>
      </c>
      <c r="D5049" s="45" t="s">
        <v>634</v>
      </c>
      <c r="E5049" s="45" t="s">
        <v>2563</v>
      </c>
      <c r="F5049" s="45" t="s">
        <v>38</v>
      </c>
      <c r="G5049" s="45" t="s">
        <v>665</v>
      </c>
      <c r="H5049" s="45" t="s">
        <v>982</v>
      </c>
      <c r="I5049" s="46">
        <v>1</v>
      </c>
      <c r="J5049" s="45"/>
    </row>
    <row r="5050" spans="1:10" ht="16.5" x14ac:dyDescent="0.25">
      <c r="A5050" s="45" t="s">
        <v>655</v>
      </c>
      <c r="B5050" s="45" t="s">
        <v>10686</v>
      </c>
      <c r="C5050" s="45" t="s">
        <v>10687</v>
      </c>
      <c r="D5050" s="45" t="s">
        <v>634</v>
      </c>
      <c r="E5050" s="45" t="s">
        <v>2563</v>
      </c>
      <c r="F5050" s="45" t="s">
        <v>38</v>
      </c>
      <c r="G5050" s="45" t="s">
        <v>667</v>
      </c>
      <c r="H5050" s="45" t="s">
        <v>983</v>
      </c>
      <c r="I5050" s="46">
        <v>0</v>
      </c>
      <c r="J5050" s="45"/>
    </row>
    <row r="5051" spans="1:10" ht="16.5" x14ac:dyDescent="0.25">
      <c r="A5051" s="45" t="s">
        <v>631</v>
      </c>
      <c r="B5051" s="45" t="s">
        <v>10688</v>
      </c>
      <c r="C5051" s="45" t="s">
        <v>10689</v>
      </c>
      <c r="D5051" s="45" t="s">
        <v>634</v>
      </c>
      <c r="E5051" s="45" t="s">
        <v>645</v>
      </c>
      <c r="F5051" s="45" t="s">
        <v>38</v>
      </c>
      <c r="G5051" s="45" t="s">
        <v>646</v>
      </c>
      <c r="H5051" s="45" t="s">
        <v>10690</v>
      </c>
      <c r="I5051" s="46">
        <v>1</v>
      </c>
      <c r="J5051" s="45"/>
    </row>
    <row r="5052" spans="1:10" ht="16.5" x14ac:dyDescent="0.25">
      <c r="A5052" s="45" t="s">
        <v>631</v>
      </c>
      <c r="B5052" s="45" t="s">
        <v>10691</v>
      </c>
      <c r="C5052" s="45" t="s">
        <v>10692</v>
      </c>
      <c r="D5052" s="45" t="s">
        <v>634</v>
      </c>
      <c r="E5052" s="45" t="s">
        <v>10693</v>
      </c>
      <c r="F5052" s="45" t="s">
        <v>50</v>
      </c>
      <c r="G5052" s="45" t="s">
        <v>674</v>
      </c>
      <c r="H5052" s="45" t="s">
        <v>1947</v>
      </c>
      <c r="I5052" s="46">
        <v>6</v>
      </c>
      <c r="J5052" s="45"/>
    </row>
    <row r="5053" spans="1:10" ht="16.5" x14ac:dyDescent="0.25">
      <c r="A5053" s="45" t="s">
        <v>631</v>
      </c>
      <c r="B5053" s="45" t="s">
        <v>10694</v>
      </c>
      <c r="C5053" s="45" t="s">
        <v>10695</v>
      </c>
      <c r="D5053" s="45" t="s">
        <v>634</v>
      </c>
      <c r="E5053" s="45" t="s">
        <v>10696</v>
      </c>
      <c r="F5053" s="45" t="s">
        <v>50</v>
      </c>
      <c r="G5053" s="45" t="s">
        <v>674</v>
      </c>
      <c r="H5053" s="45" t="s">
        <v>1964</v>
      </c>
      <c r="I5053" s="46">
        <v>2</v>
      </c>
      <c r="J5053" s="45"/>
    </row>
    <row r="5054" spans="1:10" ht="16.5" x14ac:dyDescent="0.25">
      <c r="A5054" s="45" t="s">
        <v>631</v>
      </c>
      <c r="B5054" s="45" t="s">
        <v>10697</v>
      </c>
      <c r="C5054" s="45" t="s">
        <v>3883</v>
      </c>
      <c r="D5054" s="45" t="s">
        <v>634</v>
      </c>
      <c r="E5054" s="45" t="s">
        <v>1943</v>
      </c>
      <c r="F5054" s="45" t="s">
        <v>38</v>
      </c>
      <c r="G5054" s="45" t="s">
        <v>646</v>
      </c>
      <c r="H5054" s="45" t="s">
        <v>987</v>
      </c>
      <c r="I5054" s="46">
        <v>1</v>
      </c>
      <c r="J5054" s="45"/>
    </row>
    <row r="5055" spans="1:10" ht="16.5" x14ac:dyDescent="0.25">
      <c r="A5055" s="45" t="s">
        <v>631</v>
      </c>
      <c r="B5055" s="45" t="s">
        <v>10697</v>
      </c>
      <c r="C5055" s="45" t="s">
        <v>3883</v>
      </c>
      <c r="D5055" s="45" t="s">
        <v>634</v>
      </c>
      <c r="E5055" s="45" t="s">
        <v>1943</v>
      </c>
      <c r="F5055" s="45" t="s">
        <v>38</v>
      </c>
      <c r="G5055" s="45" t="s">
        <v>665</v>
      </c>
      <c r="H5055" s="45" t="s">
        <v>2727</v>
      </c>
      <c r="I5055" s="46">
        <v>2</v>
      </c>
      <c r="J5055" s="45"/>
    </row>
    <row r="5056" spans="1:10" ht="16.5" x14ac:dyDescent="0.25">
      <c r="A5056" s="45" t="s">
        <v>631</v>
      </c>
      <c r="B5056" s="45" t="s">
        <v>10698</v>
      </c>
      <c r="C5056" s="45" t="s">
        <v>10699</v>
      </c>
      <c r="D5056" s="45" t="s">
        <v>634</v>
      </c>
      <c r="E5056" s="45" t="s">
        <v>10700</v>
      </c>
      <c r="F5056" s="45" t="s">
        <v>50</v>
      </c>
      <c r="G5056" s="45" t="s">
        <v>674</v>
      </c>
      <c r="H5056" s="45" t="s">
        <v>10701</v>
      </c>
      <c r="I5056" s="46">
        <v>1</v>
      </c>
      <c r="J5056" s="45"/>
    </row>
    <row r="5057" spans="1:10" ht="16.5" x14ac:dyDescent="0.25">
      <c r="A5057" s="45" t="s">
        <v>631</v>
      </c>
      <c r="B5057" s="45" t="s">
        <v>10698</v>
      </c>
      <c r="C5057" s="45" t="s">
        <v>10699</v>
      </c>
      <c r="D5057" s="45" t="s">
        <v>634</v>
      </c>
      <c r="E5057" s="45" t="s">
        <v>10700</v>
      </c>
      <c r="F5057" s="45" t="s">
        <v>50</v>
      </c>
      <c r="G5057" s="45" t="s">
        <v>746</v>
      </c>
      <c r="H5057" s="45" t="s">
        <v>747</v>
      </c>
      <c r="I5057" s="46">
        <v>1</v>
      </c>
      <c r="J5057" s="45"/>
    </row>
    <row r="5058" spans="1:10" ht="16.5" x14ac:dyDescent="0.25">
      <c r="A5058" s="45" t="s">
        <v>631</v>
      </c>
      <c r="B5058" s="45" t="s">
        <v>10698</v>
      </c>
      <c r="C5058" s="45" t="s">
        <v>10699</v>
      </c>
      <c r="D5058" s="45" t="s">
        <v>634</v>
      </c>
      <c r="E5058" s="45" t="s">
        <v>10700</v>
      </c>
      <c r="F5058" s="45" t="s">
        <v>50</v>
      </c>
      <c r="G5058" s="45" t="s">
        <v>748</v>
      </c>
      <c r="H5058" s="45" t="s">
        <v>749</v>
      </c>
      <c r="I5058" s="46">
        <v>1</v>
      </c>
      <c r="J5058" s="45"/>
    </row>
    <row r="5059" spans="1:10" ht="16.5" x14ac:dyDescent="0.25">
      <c r="A5059" s="45" t="s">
        <v>631</v>
      </c>
      <c r="B5059" s="45" t="s">
        <v>10702</v>
      </c>
      <c r="C5059" s="45" t="s">
        <v>6688</v>
      </c>
      <c r="D5059" s="45" t="s">
        <v>634</v>
      </c>
      <c r="E5059" s="45" t="s">
        <v>5357</v>
      </c>
      <c r="F5059" s="45" t="s">
        <v>473</v>
      </c>
      <c r="G5059" s="45" t="s">
        <v>646</v>
      </c>
      <c r="H5059" s="45" t="s">
        <v>647</v>
      </c>
      <c r="I5059" s="46">
        <v>1</v>
      </c>
      <c r="J5059" s="45"/>
    </row>
    <row r="5060" spans="1:10" ht="16.5" x14ac:dyDescent="0.25">
      <c r="A5060" s="45" t="s">
        <v>631</v>
      </c>
      <c r="B5060" s="45" t="s">
        <v>10703</v>
      </c>
      <c r="C5060" s="45" t="s">
        <v>10704</v>
      </c>
      <c r="D5060" s="45" t="s">
        <v>634</v>
      </c>
      <c r="E5060" s="45" t="s">
        <v>10705</v>
      </c>
      <c r="F5060" s="45" t="s">
        <v>38</v>
      </c>
      <c r="G5060" s="45" t="s">
        <v>636</v>
      </c>
      <c r="H5060" s="45" t="s">
        <v>2099</v>
      </c>
      <c r="I5060" s="46">
        <v>1</v>
      </c>
      <c r="J5060" s="45"/>
    </row>
    <row r="5061" spans="1:10" ht="16.5" x14ac:dyDescent="0.25">
      <c r="A5061" s="45" t="s">
        <v>631</v>
      </c>
      <c r="B5061" s="45" t="s">
        <v>10706</v>
      </c>
      <c r="C5061" s="45" t="s">
        <v>1747</v>
      </c>
      <c r="D5061" s="45" t="s">
        <v>634</v>
      </c>
      <c r="E5061" s="45" t="s">
        <v>10707</v>
      </c>
      <c r="F5061" s="45" t="s">
        <v>38</v>
      </c>
      <c r="G5061" s="45" t="s">
        <v>636</v>
      </c>
      <c r="H5061" s="45" t="s">
        <v>7505</v>
      </c>
      <c r="I5061" s="46">
        <v>3</v>
      </c>
      <c r="J5061" s="45"/>
    </row>
    <row r="5062" spans="1:10" ht="16.5" x14ac:dyDescent="0.25">
      <c r="A5062" s="45" t="s">
        <v>808</v>
      </c>
      <c r="B5062" s="45" t="s">
        <v>10708</v>
      </c>
      <c r="C5062" s="45" t="s">
        <v>2254</v>
      </c>
      <c r="D5062" s="45" t="s">
        <v>699</v>
      </c>
      <c r="E5062" s="45" t="s">
        <v>10709</v>
      </c>
      <c r="F5062" s="45" t="s">
        <v>38</v>
      </c>
      <c r="G5062" s="45" t="s">
        <v>646</v>
      </c>
      <c r="H5062" s="45" t="s">
        <v>812</v>
      </c>
      <c r="I5062" s="46">
        <v>0</v>
      </c>
      <c r="J5062" s="45"/>
    </row>
    <row r="5063" spans="1:10" ht="16.5" x14ac:dyDescent="0.25">
      <c r="A5063" s="45" t="s">
        <v>808</v>
      </c>
      <c r="B5063" s="45" t="s">
        <v>10708</v>
      </c>
      <c r="C5063" s="45" t="s">
        <v>2254</v>
      </c>
      <c r="D5063" s="45" t="s">
        <v>813</v>
      </c>
      <c r="E5063" s="45" t="s">
        <v>10709</v>
      </c>
      <c r="F5063" s="45" t="s">
        <v>38</v>
      </c>
      <c r="G5063" s="45" t="s">
        <v>646</v>
      </c>
      <c r="H5063" s="45" t="s">
        <v>713</v>
      </c>
      <c r="I5063" s="46">
        <v>3</v>
      </c>
      <c r="J5063" s="45"/>
    </row>
    <row r="5064" spans="1:10" ht="16.5" x14ac:dyDescent="0.25">
      <c r="A5064" s="45" t="s">
        <v>631</v>
      </c>
      <c r="B5064" s="45" t="s">
        <v>10710</v>
      </c>
      <c r="C5064" s="45" t="s">
        <v>10711</v>
      </c>
      <c r="D5064" s="45" t="s">
        <v>634</v>
      </c>
      <c r="E5064" s="45" t="s">
        <v>10712</v>
      </c>
      <c r="F5064" s="45" t="s">
        <v>38</v>
      </c>
      <c r="G5064" s="45" t="s">
        <v>674</v>
      </c>
      <c r="H5064" s="45" t="s">
        <v>8466</v>
      </c>
      <c r="I5064" s="46">
        <v>1</v>
      </c>
      <c r="J5064" s="45"/>
    </row>
    <row r="5065" spans="1:10" ht="16.5" x14ac:dyDescent="0.25">
      <c r="A5065" s="45" t="s">
        <v>631</v>
      </c>
      <c r="B5065" s="45" t="s">
        <v>10713</v>
      </c>
      <c r="C5065" s="45" t="s">
        <v>10714</v>
      </c>
      <c r="D5065" s="45" t="s">
        <v>634</v>
      </c>
      <c r="E5065" s="45" t="s">
        <v>10715</v>
      </c>
      <c r="F5065" s="45" t="s">
        <v>38</v>
      </c>
      <c r="G5065" s="45" t="s">
        <v>674</v>
      </c>
      <c r="H5065" s="45" t="s">
        <v>4391</v>
      </c>
      <c r="I5065" s="46">
        <v>1</v>
      </c>
      <c r="J5065" s="45"/>
    </row>
    <row r="5066" spans="1:10" ht="16.5" x14ac:dyDescent="0.25">
      <c r="A5066" s="45" t="s">
        <v>631</v>
      </c>
      <c r="B5066" s="45" t="s">
        <v>10716</v>
      </c>
      <c r="C5066" s="45" t="s">
        <v>10717</v>
      </c>
      <c r="D5066" s="45" t="s">
        <v>699</v>
      </c>
      <c r="E5066" s="45" t="s">
        <v>10718</v>
      </c>
      <c r="F5066" s="45" t="s">
        <v>38</v>
      </c>
      <c r="G5066" s="45" t="s">
        <v>646</v>
      </c>
      <c r="H5066" s="45" t="s">
        <v>713</v>
      </c>
      <c r="I5066" s="46">
        <v>140</v>
      </c>
      <c r="J5066" s="45"/>
    </row>
    <row r="5067" spans="1:10" ht="16.5" x14ac:dyDescent="0.25">
      <c r="A5067" s="45" t="s">
        <v>631</v>
      </c>
      <c r="B5067" s="45" t="s">
        <v>10719</v>
      </c>
      <c r="C5067" s="45" t="s">
        <v>2524</v>
      </c>
      <c r="D5067" s="45" t="s">
        <v>634</v>
      </c>
      <c r="E5067" s="45" t="s">
        <v>6312</v>
      </c>
      <c r="F5067" s="45" t="s">
        <v>473</v>
      </c>
      <c r="G5067" s="45" t="s">
        <v>738</v>
      </c>
      <c r="H5067" s="45" t="s">
        <v>1916</v>
      </c>
      <c r="I5067" s="46">
        <v>1</v>
      </c>
      <c r="J5067" s="45"/>
    </row>
    <row r="5068" spans="1:10" ht="16.5" x14ac:dyDescent="0.25">
      <c r="A5068" s="45" t="s">
        <v>631</v>
      </c>
      <c r="B5068" s="45" t="s">
        <v>10720</v>
      </c>
      <c r="C5068" s="45" t="s">
        <v>10721</v>
      </c>
      <c r="D5068" s="45" t="s">
        <v>634</v>
      </c>
      <c r="E5068" s="45" t="s">
        <v>1943</v>
      </c>
      <c r="F5068" s="45" t="s">
        <v>38</v>
      </c>
      <c r="G5068" s="45" t="s">
        <v>646</v>
      </c>
      <c r="H5068" s="45" t="s">
        <v>987</v>
      </c>
      <c r="I5068" s="46">
        <v>1</v>
      </c>
      <c r="J5068" s="45"/>
    </row>
    <row r="5069" spans="1:10" ht="16.5" x14ac:dyDescent="0.25">
      <c r="A5069" s="45" t="s">
        <v>631</v>
      </c>
      <c r="B5069" s="45" t="s">
        <v>10720</v>
      </c>
      <c r="C5069" s="45" t="s">
        <v>10721</v>
      </c>
      <c r="D5069" s="45" t="s">
        <v>634</v>
      </c>
      <c r="E5069" s="45" t="s">
        <v>1943</v>
      </c>
      <c r="F5069" s="45" t="s">
        <v>38</v>
      </c>
      <c r="G5069" s="45" t="s">
        <v>665</v>
      </c>
      <c r="H5069" s="45" t="s">
        <v>847</v>
      </c>
      <c r="I5069" s="46">
        <v>2</v>
      </c>
      <c r="J5069" s="45"/>
    </row>
    <row r="5070" spans="1:10" ht="16.5" x14ac:dyDescent="0.25">
      <c r="A5070" s="45" t="s">
        <v>631</v>
      </c>
      <c r="B5070" s="45" t="s">
        <v>10720</v>
      </c>
      <c r="C5070" s="45" t="s">
        <v>10721</v>
      </c>
      <c r="D5070" s="45" t="s">
        <v>634</v>
      </c>
      <c r="E5070" s="45" t="s">
        <v>1943</v>
      </c>
      <c r="F5070" s="45" t="s">
        <v>38</v>
      </c>
      <c r="G5070" s="45" t="s">
        <v>665</v>
      </c>
      <c r="H5070" s="45" t="s">
        <v>847</v>
      </c>
      <c r="I5070" s="46">
        <v>2</v>
      </c>
      <c r="J5070" s="45"/>
    </row>
    <row r="5071" spans="1:10" ht="16.5" x14ac:dyDescent="0.25">
      <c r="A5071" s="45" t="s">
        <v>631</v>
      </c>
      <c r="B5071" s="45" t="s">
        <v>10722</v>
      </c>
      <c r="C5071" s="45" t="s">
        <v>10723</v>
      </c>
      <c r="D5071" s="45" t="s">
        <v>634</v>
      </c>
      <c r="E5071" s="45" t="s">
        <v>10724</v>
      </c>
      <c r="F5071" s="45" t="s">
        <v>50</v>
      </c>
      <c r="G5071" s="45" t="s">
        <v>636</v>
      </c>
      <c r="H5071" s="45" t="s">
        <v>10725</v>
      </c>
      <c r="I5071" s="46">
        <v>3</v>
      </c>
      <c r="J5071" s="45"/>
    </row>
    <row r="5072" spans="1:10" ht="16.5" x14ac:dyDescent="0.25">
      <c r="A5072" s="45" t="s">
        <v>631</v>
      </c>
      <c r="B5072" s="45" t="s">
        <v>10726</v>
      </c>
      <c r="C5072" s="45" t="s">
        <v>10727</v>
      </c>
      <c r="D5072" s="45" t="s">
        <v>634</v>
      </c>
      <c r="E5072" s="45" t="s">
        <v>10728</v>
      </c>
      <c r="F5072" s="45" t="s">
        <v>473</v>
      </c>
      <c r="G5072" s="45" t="s">
        <v>636</v>
      </c>
      <c r="H5072" s="45" t="s">
        <v>4584</v>
      </c>
      <c r="I5072" s="46">
        <v>4</v>
      </c>
      <c r="J5072" s="45"/>
    </row>
    <row r="5073" spans="1:10" ht="16.5" x14ac:dyDescent="0.25">
      <c r="A5073" s="45" t="s">
        <v>631</v>
      </c>
      <c r="B5073" s="45" t="s">
        <v>10729</v>
      </c>
      <c r="C5073" s="45" t="s">
        <v>10730</v>
      </c>
      <c r="D5073" s="45" t="s">
        <v>813</v>
      </c>
      <c r="E5073" s="45" t="s">
        <v>10731</v>
      </c>
      <c r="F5073" s="45" t="s">
        <v>38</v>
      </c>
      <c r="G5073" s="45" t="s">
        <v>646</v>
      </c>
      <c r="H5073" s="45" t="s">
        <v>2860</v>
      </c>
      <c r="I5073" s="46">
        <v>4</v>
      </c>
      <c r="J5073" s="45"/>
    </row>
    <row r="5074" spans="1:10" ht="16.5" x14ac:dyDescent="0.25">
      <c r="A5074" s="45" t="s">
        <v>631</v>
      </c>
      <c r="B5074" s="45" t="s">
        <v>10732</v>
      </c>
      <c r="C5074" s="45" t="s">
        <v>10733</v>
      </c>
      <c r="D5074" s="45" t="s">
        <v>699</v>
      </c>
      <c r="E5074" s="45" t="s">
        <v>10734</v>
      </c>
      <c r="F5074" s="45" t="s">
        <v>50</v>
      </c>
      <c r="G5074" s="45" t="s">
        <v>855</v>
      </c>
      <c r="H5074" s="45" t="s">
        <v>2190</v>
      </c>
      <c r="I5074" s="46">
        <v>17</v>
      </c>
      <c r="J5074" s="45"/>
    </row>
    <row r="5075" spans="1:10" ht="16.5" x14ac:dyDescent="0.25">
      <c r="A5075" s="45" t="s">
        <v>631</v>
      </c>
      <c r="B5075" s="45" t="s">
        <v>10732</v>
      </c>
      <c r="C5075" s="45" t="s">
        <v>10733</v>
      </c>
      <c r="D5075" s="45" t="s">
        <v>634</v>
      </c>
      <c r="E5075" s="45" t="s">
        <v>10734</v>
      </c>
      <c r="F5075" s="45" t="s">
        <v>50</v>
      </c>
      <c r="G5075" s="45" t="s">
        <v>674</v>
      </c>
      <c r="H5075" s="45" t="s">
        <v>2567</v>
      </c>
      <c r="I5075" s="46">
        <v>1</v>
      </c>
      <c r="J5075" s="45"/>
    </row>
    <row r="5076" spans="1:10" ht="16.5" x14ac:dyDescent="0.25">
      <c r="A5076" s="45" t="s">
        <v>631</v>
      </c>
      <c r="B5076" s="45" t="s">
        <v>10735</v>
      </c>
      <c r="C5076" s="45" t="s">
        <v>1222</v>
      </c>
      <c r="D5076" s="45" t="s">
        <v>634</v>
      </c>
      <c r="E5076" s="45" t="s">
        <v>10736</v>
      </c>
      <c r="F5076" s="45" t="s">
        <v>38</v>
      </c>
      <c r="G5076" s="45" t="s">
        <v>667</v>
      </c>
      <c r="H5076" s="45" t="s">
        <v>668</v>
      </c>
      <c r="I5076" s="46">
        <v>2</v>
      </c>
      <c r="J5076" s="45"/>
    </row>
    <row r="5077" spans="1:10" ht="16.5" x14ac:dyDescent="0.25">
      <c r="A5077" s="45" t="s">
        <v>631</v>
      </c>
      <c r="B5077" s="45" t="s">
        <v>10737</v>
      </c>
      <c r="C5077" s="45" t="s">
        <v>10738</v>
      </c>
      <c r="D5077" s="45" t="s">
        <v>634</v>
      </c>
      <c r="E5077" s="45" t="s">
        <v>10739</v>
      </c>
      <c r="F5077" s="45" t="s">
        <v>50</v>
      </c>
      <c r="G5077" s="45" t="s">
        <v>674</v>
      </c>
      <c r="H5077" s="45" t="s">
        <v>10740</v>
      </c>
      <c r="I5077" s="46">
        <v>1</v>
      </c>
      <c r="J5077" s="45"/>
    </row>
    <row r="5078" spans="1:10" ht="16.5" x14ac:dyDescent="0.25">
      <c r="A5078" s="45" t="s">
        <v>631</v>
      </c>
      <c r="B5078" s="45" t="s">
        <v>10741</v>
      </c>
      <c r="C5078" s="45" t="s">
        <v>10742</v>
      </c>
      <c r="D5078" s="45" t="s">
        <v>634</v>
      </c>
      <c r="E5078" s="45" t="s">
        <v>10743</v>
      </c>
      <c r="F5078" s="45" t="s">
        <v>38</v>
      </c>
      <c r="G5078" s="45" t="s">
        <v>663</v>
      </c>
      <c r="H5078" s="45" t="s">
        <v>10744</v>
      </c>
      <c r="I5078" s="46">
        <v>1</v>
      </c>
      <c r="J5078" s="45"/>
    </row>
    <row r="5079" spans="1:10" ht="16.5" x14ac:dyDescent="0.25">
      <c r="A5079" s="45" t="s">
        <v>631</v>
      </c>
      <c r="B5079" s="45" t="s">
        <v>10741</v>
      </c>
      <c r="C5079" s="45" t="s">
        <v>10742</v>
      </c>
      <c r="D5079" s="45" t="s">
        <v>634</v>
      </c>
      <c r="E5079" s="45" t="s">
        <v>10743</v>
      </c>
      <c r="F5079" s="45" t="s">
        <v>38</v>
      </c>
      <c r="G5079" s="45" t="s">
        <v>646</v>
      </c>
      <c r="H5079" s="45" t="s">
        <v>6367</v>
      </c>
      <c r="I5079" s="46">
        <v>1</v>
      </c>
      <c r="J5079" s="45"/>
    </row>
    <row r="5080" spans="1:10" ht="16.5" x14ac:dyDescent="0.25">
      <c r="A5080" s="45" t="s">
        <v>631</v>
      </c>
      <c r="B5080" s="45" t="s">
        <v>10745</v>
      </c>
      <c r="C5080" s="45" t="s">
        <v>633</v>
      </c>
      <c r="D5080" s="45" t="s">
        <v>634</v>
      </c>
      <c r="E5080" s="45" t="s">
        <v>10746</v>
      </c>
      <c r="F5080" s="45" t="s">
        <v>50</v>
      </c>
      <c r="G5080" s="45" t="s">
        <v>636</v>
      </c>
      <c r="H5080" s="45" t="s">
        <v>10041</v>
      </c>
      <c r="I5080" s="46">
        <v>2</v>
      </c>
      <c r="J5080" s="45"/>
    </row>
    <row r="5081" spans="1:10" ht="16.5" x14ac:dyDescent="0.25">
      <c r="A5081" s="45" t="s">
        <v>631</v>
      </c>
      <c r="B5081" s="45" t="s">
        <v>10747</v>
      </c>
      <c r="C5081" s="45" t="s">
        <v>10748</v>
      </c>
      <c r="D5081" s="45" t="s">
        <v>699</v>
      </c>
      <c r="E5081" s="45" t="s">
        <v>10749</v>
      </c>
      <c r="F5081" s="45" t="s">
        <v>96</v>
      </c>
      <c r="G5081" s="45" t="s">
        <v>646</v>
      </c>
      <c r="H5081" s="45" t="s">
        <v>713</v>
      </c>
      <c r="I5081" s="46">
        <v>12</v>
      </c>
      <c r="J5081" s="45"/>
    </row>
    <row r="5082" spans="1:10" ht="16.5" x14ac:dyDescent="0.25">
      <c r="A5082" s="45" t="s">
        <v>631</v>
      </c>
      <c r="B5082" s="45" t="s">
        <v>10750</v>
      </c>
      <c r="C5082" s="45" t="s">
        <v>10751</v>
      </c>
      <c r="D5082" s="45" t="s">
        <v>699</v>
      </c>
      <c r="E5082" s="45" t="s">
        <v>10752</v>
      </c>
      <c r="F5082" s="45" t="s">
        <v>38</v>
      </c>
      <c r="G5082" s="45" t="s">
        <v>674</v>
      </c>
      <c r="H5082" s="45" t="s">
        <v>4021</v>
      </c>
      <c r="I5082" s="46">
        <v>2</v>
      </c>
      <c r="J5082" s="45"/>
    </row>
    <row r="5083" spans="1:10" ht="16.5" x14ac:dyDescent="0.25">
      <c r="A5083" s="45" t="s">
        <v>631</v>
      </c>
      <c r="B5083" s="45" t="s">
        <v>10750</v>
      </c>
      <c r="C5083" s="45" t="s">
        <v>10751</v>
      </c>
      <c r="D5083" s="45" t="s">
        <v>699</v>
      </c>
      <c r="E5083" s="45" t="s">
        <v>10752</v>
      </c>
      <c r="F5083" s="45" t="s">
        <v>38</v>
      </c>
      <c r="G5083" s="45" t="s">
        <v>754</v>
      </c>
      <c r="H5083" s="45" t="s">
        <v>755</v>
      </c>
      <c r="I5083" s="46">
        <v>0</v>
      </c>
      <c r="J5083" s="45"/>
    </row>
    <row r="5084" spans="1:10" ht="16.5" x14ac:dyDescent="0.25">
      <c r="A5084" s="45" t="s">
        <v>631</v>
      </c>
      <c r="B5084" s="45" t="s">
        <v>10753</v>
      </c>
      <c r="C5084" s="45" t="s">
        <v>1222</v>
      </c>
      <c r="D5084" s="45" t="s">
        <v>634</v>
      </c>
      <c r="E5084" s="45" t="s">
        <v>10754</v>
      </c>
      <c r="F5084" s="45" t="s">
        <v>38</v>
      </c>
      <c r="G5084" s="45" t="s">
        <v>667</v>
      </c>
      <c r="H5084" s="45" t="s">
        <v>668</v>
      </c>
      <c r="I5084" s="46">
        <v>2</v>
      </c>
      <c r="J5084" s="45"/>
    </row>
    <row r="5085" spans="1:10" ht="16.5" x14ac:dyDescent="0.25">
      <c r="A5085" s="45" t="s">
        <v>631</v>
      </c>
      <c r="B5085" s="45" t="s">
        <v>10755</v>
      </c>
      <c r="C5085" s="45" t="s">
        <v>10756</v>
      </c>
      <c r="D5085" s="45" t="s">
        <v>634</v>
      </c>
      <c r="E5085" s="45" t="s">
        <v>10757</v>
      </c>
      <c r="F5085" s="45" t="s">
        <v>473</v>
      </c>
      <c r="G5085" s="45" t="s">
        <v>636</v>
      </c>
      <c r="H5085" s="45" t="s">
        <v>10758</v>
      </c>
      <c r="I5085" s="46">
        <v>0</v>
      </c>
      <c r="J5085" s="45"/>
    </row>
    <row r="5086" spans="1:10" ht="16.5" x14ac:dyDescent="0.25">
      <c r="A5086" s="45" t="s">
        <v>631</v>
      </c>
      <c r="B5086" s="45" t="s">
        <v>10755</v>
      </c>
      <c r="C5086" s="45" t="s">
        <v>10756</v>
      </c>
      <c r="D5086" s="45" t="s">
        <v>634</v>
      </c>
      <c r="E5086" s="45" t="s">
        <v>10757</v>
      </c>
      <c r="F5086" s="45" t="s">
        <v>473</v>
      </c>
      <c r="G5086" s="45" t="s">
        <v>636</v>
      </c>
      <c r="H5086" s="45" t="s">
        <v>10759</v>
      </c>
      <c r="I5086" s="46">
        <v>1</v>
      </c>
      <c r="J5086" s="45"/>
    </row>
    <row r="5087" spans="1:10" ht="16.5" x14ac:dyDescent="0.25">
      <c r="A5087" s="45" t="s">
        <v>631</v>
      </c>
      <c r="B5087" s="45" t="s">
        <v>10760</v>
      </c>
      <c r="C5087" s="45" t="s">
        <v>1958</v>
      </c>
      <c r="D5087" s="45" t="s">
        <v>634</v>
      </c>
      <c r="E5087" s="45" t="s">
        <v>10761</v>
      </c>
      <c r="F5087" s="45" t="s">
        <v>50</v>
      </c>
      <c r="G5087" s="45" t="s">
        <v>636</v>
      </c>
      <c r="H5087" s="45" t="s">
        <v>10762</v>
      </c>
      <c r="I5087" s="46">
        <v>8</v>
      </c>
      <c r="J5087" s="45"/>
    </row>
    <row r="5088" spans="1:10" ht="16.5" x14ac:dyDescent="0.25">
      <c r="A5088" s="45" t="s">
        <v>631</v>
      </c>
      <c r="B5088" s="45" t="s">
        <v>10763</v>
      </c>
      <c r="C5088" s="45" t="s">
        <v>10764</v>
      </c>
      <c r="D5088" s="45" t="s">
        <v>634</v>
      </c>
      <c r="E5088" s="45" t="s">
        <v>10765</v>
      </c>
      <c r="F5088" s="45" t="s">
        <v>50</v>
      </c>
      <c r="G5088" s="45" t="s">
        <v>636</v>
      </c>
      <c r="H5088" s="45" t="s">
        <v>2114</v>
      </c>
      <c r="I5088" s="46">
        <v>1</v>
      </c>
      <c r="J5088" s="45"/>
    </row>
    <row r="5089" spans="1:10" ht="16.5" x14ac:dyDescent="0.25">
      <c r="A5089" s="45" t="s">
        <v>631</v>
      </c>
      <c r="B5089" s="45" t="s">
        <v>10766</v>
      </c>
      <c r="C5089" s="45" t="s">
        <v>10767</v>
      </c>
      <c r="D5089" s="45" t="s">
        <v>634</v>
      </c>
      <c r="E5089" s="45" t="s">
        <v>10768</v>
      </c>
      <c r="F5089" s="45" t="s">
        <v>38</v>
      </c>
      <c r="G5089" s="45" t="s">
        <v>636</v>
      </c>
      <c r="H5089" s="45" t="s">
        <v>2963</v>
      </c>
      <c r="I5089" s="46">
        <v>1</v>
      </c>
      <c r="J5089" s="45"/>
    </row>
    <row r="5090" spans="1:10" ht="16.5" x14ac:dyDescent="0.25">
      <c r="A5090" s="45" t="s">
        <v>808</v>
      </c>
      <c r="B5090" s="45" t="s">
        <v>10769</v>
      </c>
      <c r="C5090" s="45" t="s">
        <v>1637</v>
      </c>
      <c r="D5090" s="45" t="s">
        <v>699</v>
      </c>
      <c r="E5090" s="45" t="s">
        <v>10770</v>
      </c>
      <c r="F5090" s="45" t="s">
        <v>38</v>
      </c>
      <c r="G5090" s="45" t="s">
        <v>646</v>
      </c>
      <c r="H5090" s="45" t="s">
        <v>812</v>
      </c>
      <c r="I5090" s="46">
        <v>0</v>
      </c>
      <c r="J5090" s="45"/>
    </row>
    <row r="5091" spans="1:10" ht="16.5" x14ac:dyDescent="0.25">
      <c r="A5091" s="45" t="s">
        <v>808</v>
      </c>
      <c r="B5091" s="45" t="s">
        <v>10769</v>
      </c>
      <c r="C5091" s="45" t="s">
        <v>1637</v>
      </c>
      <c r="D5091" s="45" t="s">
        <v>813</v>
      </c>
      <c r="E5091" s="45" t="s">
        <v>10770</v>
      </c>
      <c r="F5091" s="45" t="s">
        <v>38</v>
      </c>
      <c r="G5091" s="45" t="s">
        <v>646</v>
      </c>
      <c r="H5091" s="45" t="s">
        <v>713</v>
      </c>
      <c r="I5091" s="46">
        <v>3</v>
      </c>
      <c r="J5091" s="45"/>
    </row>
    <row r="5092" spans="1:10" ht="16.5" x14ac:dyDescent="0.25">
      <c r="A5092" s="45" t="s">
        <v>631</v>
      </c>
      <c r="B5092" s="45" t="s">
        <v>10771</v>
      </c>
      <c r="C5092" s="45" t="s">
        <v>10772</v>
      </c>
      <c r="D5092" s="45" t="s">
        <v>634</v>
      </c>
      <c r="E5092" s="45" t="s">
        <v>10773</v>
      </c>
      <c r="F5092" s="45" t="s">
        <v>50</v>
      </c>
      <c r="G5092" s="45" t="s">
        <v>674</v>
      </c>
      <c r="H5092" s="45" t="s">
        <v>3161</v>
      </c>
      <c r="I5092" s="46">
        <v>0</v>
      </c>
      <c r="J5092" s="45"/>
    </row>
    <row r="5093" spans="1:10" ht="16.5" x14ac:dyDescent="0.25">
      <c r="A5093" s="45" t="s">
        <v>631</v>
      </c>
      <c r="B5093" s="45" t="s">
        <v>10774</v>
      </c>
      <c r="C5093" s="45" t="s">
        <v>10775</v>
      </c>
      <c r="D5093" s="45" t="s">
        <v>634</v>
      </c>
      <c r="E5093" s="45" t="s">
        <v>10776</v>
      </c>
      <c r="F5093" s="45" t="s">
        <v>38</v>
      </c>
      <c r="G5093" s="45" t="s">
        <v>636</v>
      </c>
      <c r="H5093" s="45" t="s">
        <v>5301</v>
      </c>
      <c r="I5093" s="46">
        <v>1</v>
      </c>
      <c r="J5093" s="45"/>
    </row>
    <row r="5094" spans="1:10" ht="16.5" x14ac:dyDescent="0.25">
      <c r="A5094" s="45" t="s">
        <v>808</v>
      </c>
      <c r="B5094" s="45" t="s">
        <v>10777</v>
      </c>
      <c r="C5094" s="45" t="s">
        <v>3931</v>
      </c>
      <c r="D5094" s="45" t="s">
        <v>699</v>
      </c>
      <c r="E5094" s="45" t="s">
        <v>10778</v>
      </c>
      <c r="F5094" s="45" t="s">
        <v>38</v>
      </c>
      <c r="G5094" s="45" t="s">
        <v>646</v>
      </c>
      <c r="H5094" s="45" t="s">
        <v>713</v>
      </c>
      <c r="I5094" s="46">
        <v>0</v>
      </c>
      <c r="J5094" s="45"/>
    </row>
    <row r="5095" spans="1:10" ht="16.5" x14ac:dyDescent="0.25">
      <c r="A5095" s="45" t="s">
        <v>631</v>
      </c>
      <c r="B5095" s="45" t="s">
        <v>10779</v>
      </c>
      <c r="C5095" s="45" t="s">
        <v>10780</v>
      </c>
      <c r="D5095" s="45" t="s">
        <v>699</v>
      </c>
      <c r="E5095" s="45" t="s">
        <v>10781</v>
      </c>
      <c r="F5095" s="45" t="s">
        <v>38</v>
      </c>
      <c r="G5095" s="45" t="s">
        <v>667</v>
      </c>
      <c r="H5095" s="45" t="s">
        <v>668</v>
      </c>
      <c r="I5095" s="46">
        <v>0</v>
      </c>
      <c r="J5095" s="45"/>
    </row>
    <row r="5096" spans="1:10" ht="16.5" x14ac:dyDescent="0.25">
      <c r="A5096" s="45" t="s">
        <v>631</v>
      </c>
      <c r="B5096" s="45" t="s">
        <v>10782</v>
      </c>
      <c r="C5096" s="45" t="s">
        <v>10783</v>
      </c>
      <c r="D5096" s="45" t="s">
        <v>634</v>
      </c>
      <c r="E5096" s="45" t="s">
        <v>10784</v>
      </c>
      <c r="F5096" s="45" t="s">
        <v>38</v>
      </c>
      <c r="G5096" s="45" t="s">
        <v>646</v>
      </c>
      <c r="H5096" s="45" t="s">
        <v>1231</v>
      </c>
      <c r="I5096" s="46">
        <v>0</v>
      </c>
      <c r="J5096" s="45"/>
    </row>
    <row r="5097" spans="1:10" ht="16.5" x14ac:dyDescent="0.25">
      <c r="A5097" s="45" t="s">
        <v>631</v>
      </c>
      <c r="B5097" s="45" t="s">
        <v>10782</v>
      </c>
      <c r="C5097" s="45" t="s">
        <v>10783</v>
      </c>
      <c r="D5097" s="45" t="s">
        <v>634</v>
      </c>
      <c r="E5097" s="45" t="s">
        <v>10784</v>
      </c>
      <c r="F5097" s="45" t="s">
        <v>38</v>
      </c>
      <c r="G5097" s="45" t="s">
        <v>665</v>
      </c>
      <c r="H5097" s="45" t="s">
        <v>1232</v>
      </c>
      <c r="I5097" s="46">
        <v>1</v>
      </c>
      <c r="J5097" s="45"/>
    </row>
    <row r="5098" spans="1:10" ht="16.5" x14ac:dyDescent="0.25">
      <c r="A5098" s="45" t="s">
        <v>655</v>
      </c>
      <c r="B5098" s="45" t="s">
        <v>10785</v>
      </c>
      <c r="C5098" s="45" t="s">
        <v>1691</v>
      </c>
      <c r="D5098" s="45" t="s">
        <v>634</v>
      </c>
      <c r="E5098" s="45" t="s">
        <v>1692</v>
      </c>
      <c r="F5098" s="45" t="s">
        <v>473</v>
      </c>
      <c r="G5098" s="45" t="s">
        <v>659</v>
      </c>
      <c r="H5098" s="45" t="s">
        <v>1693</v>
      </c>
      <c r="I5098" s="46">
        <v>0</v>
      </c>
      <c r="J5098" s="45"/>
    </row>
    <row r="5099" spans="1:10" ht="16.5" x14ac:dyDescent="0.25">
      <c r="A5099" s="45" t="s">
        <v>655</v>
      </c>
      <c r="B5099" s="45" t="s">
        <v>10785</v>
      </c>
      <c r="C5099" s="45" t="s">
        <v>1691</v>
      </c>
      <c r="D5099" s="45" t="s">
        <v>634</v>
      </c>
      <c r="E5099" s="45" t="s">
        <v>1692</v>
      </c>
      <c r="F5099" s="45" t="s">
        <v>473</v>
      </c>
      <c r="G5099" s="45" t="s">
        <v>659</v>
      </c>
      <c r="H5099" s="45" t="s">
        <v>2579</v>
      </c>
      <c r="I5099" s="46">
        <v>0</v>
      </c>
      <c r="J5099" s="45"/>
    </row>
    <row r="5100" spans="1:10" ht="16.5" x14ac:dyDescent="0.25">
      <c r="A5100" s="45" t="s">
        <v>655</v>
      </c>
      <c r="B5100" s="45" t="s">
        <v>10785</v>
      </c>
      <c r="C5100" s="45" t="s">
        <v>1691</v>
      </c>
      <c r="D5100" s="45" t="s">
        <v>634</v>
      </c>
      <c r="E5100" s="45" t="s">
        <v>1692</v>
      </c>
      <c r="F5100" s="45" t="s">
        <v>473</v>
      </c>
      <c r="G5100" s="45" t="s">
        <v>659</v>
      </c>
      <c r="H5100" s="45" t="s">
        <v>1887</v>
      </c>
      <c r="I5100" s="46">
        <v>1</v>
      </c>
      <c r="J5100" s="45"/>
    </row>
    <row r="5101" spans="1:10" ht="16.5" x14ac:dyDescent="0.25">
      <c r="A5101" s="45" t="s">
        <v>631</v>
      </c>
      <c r="B5101" s="45" t="s">
        <v>10786</v>
      </c>
      <c r="C5101" s="45" t="s">
        <v>10787</v>
      </c>
      <c r="D5101" s="45" t="s">
        <v>634</v>
      </c>
      <c r="E5101" s="45" t="s">
        <v>10788</v>
      </c>
      <c r="F5101" s="45" t="s">
        <v>473</v>
      </c>
      <c r="G5101" s="45" t="s">
        <v>738</v>
      </c>
      <c r="H5101" s="45" t="s">
        <v>1916</v>
      </c>
      <c r="I5101" s="46">
        <v>1</v>
      </c>
      <c r="J5101" s="45"/>
    </row>
    <row r="5102" spans="1:10" ht="16.5" x14ac:dyDescent="0.25">
      <c r="A5102" s="45" t="s">
        <v>631</v>
      </c>
      <c r="B5102" s="45" t="s">
        <v>10789</v>
      </c>
      <c r="C5102" s="45" t="s">
        <v>1831</v>
      </c>
      <c r="D5102" s="45" t="s">
        <v>634</v>
      </c>
      <c r="E5102" s="45" t="s">
        <v>10790</v>
      </c>
      <c r="F5102" s="45" t="s">
        <v>38</v>
      </c>
      <c r="G5102" s="45" t="s">
        <v>646</v>
      </c>
      <c r="H5102" s="45" t="s">
        <v>713</v>
      </c>
      <c r="I5102" s="46">
        <v>1185</v>
      </c>
      <c r="J5102" s="45"/>
    </row>
    <row r="5103" spans="1:10" ht="16.5" x14ac:dyDescent="0.25">
      <c r="A5103" s="45" t="s">
        <v>631</v>
      </c>
      <c r="B5103" s="45" t="s">
        <v>10791</v>
      </c>
      <c r="C5103" s="45" t="s">
        <v>10792</v>
      </c>
      <c r="D5103" s="45" t="s">
        <v>634</v>
      </c>
      <c r="E5103" s="45" t="s">
        <v>10793</v>
      </c>
      <c r="F5103" s="45" t="s">
        <v>38</v>
      </c>
      <c r="G5103" s="45" t="s">
        <v>663</v>
      </c>
      <c r="H5103" s="45" t="s">
        <v>1932</v>
      </c>
      <c r="I5103" s="46">
        <v>1</v>
      </c>
      <c r="J5103" s="45"/>
    </row>
    <row r="5104" spans="1:10" ht="16.5" x14ac:dyDescent="0.25">
      <c r="A5104" s="45" t="s">
        <v>631</v>
      </c>
      <c r="B5104" s="45" t="s">
        <v>10791</v>
      </c>
      <c r="C5104" s="45" t="s">
        <v>10792</v>
      </c>
      <c r="D5104" s="45" t="s">
        <v>634</v>
      </c>
      <c r="E5104" s="45" t="s">
        <v>10793</v>
      </c>
      <c r="F5104" s="45" t="s">
        <v>38</v>
      </c>
      <c r="G5104" s="45" t="s">
        <v>646</v>
      </c>
      <c r="H5104" s="45" t="s">
        <v>2516</v>
      </c>
      <c r="I5104" s="46">
        <v>1</v>
      </c>
      <c r="J5104" s="45"/>
    </row>
    <row r="5105" spans="1:10" ht="16.5" x14ac:dyDescent="0.25">
      <c r="A5105" s="45" t="s">
        <v>631</v>
      </c>
      <c r="B5105" s="45" t="s">
        <v>10794</v>
      </c>
      <c r="C5105" s="45" t="s">
        <v>10795</v>
      </c>
      <c r="D5105" s="45" t="s">
        <v>634</v>
      </c>
      <c r="E5105" s="45" t="s">
        <v>10796</v>
      </c>
      <c r="F5105" s="45" t="s">
        <v>50</v>
      </c>
      <c r="G5105" s="45" t="s">
        <v>636</v>
      </c>
      <c r="H5105" s="45" t="s">
        <v>10797</v>
      </c>
      <c r="I5105" s="46">
        <v>1</v>
      </c>
      <c r="J5105" s="45"/>
    </row>
    <row r="5106" spans="1:10" ht="16.5" x14ac:dyDescent="0.25">
      <c r="A5106" s="45" t="s">
        <v>631</v>
      </c>
      <c r="B5106" s="45" t="s">
        <v>10798</v>
      </c>
      <c r="C5106" s="45" t="s">
        <v>10799</v>
      </c>
      <c r="D5106" s="45" t="s">
        <v>634</v>
      </c>
      <c r="E5106" s="45" t="s">
        <v>10800</v>
      </c>
      <c r="F5106" s="45" t="s">
        <v>50</v>
      </c>
      <c r="G5106" s="45" t="s">
        <v>674</v>
      </c>
      <c r="H5106" s="45" t="s">
        <v>1593</v>
      </c>
      <c r="I5106" s="46">
        <v>2</v>
      </c>
      <c r="J5106" s="45"/>
    </row>
    <row r="5107" spans="1:10" ht="16.5" x14ac:dyDescent="0.25">
      <c r="A5107" s="45" t="s">
        <v>631</v>
      </c>
      <c r="B5107" s="45" t="s">
        <v>10801</v>
      </c>
      <c r="C5107" s="45" t="s">
        <v>10802</v>
      </c>
      <c r="D5107" s="45" t="s">
        <v>699</v>
      </c>
      <c r="E5107" s="45" t="s">
        <v>10803</v>
      </c>
      <c r="F5107" s="45" t="s">
        <v>38</v>
      </c>
      <c r="G5107" s="45" t="s">
        <v>646</v>
      </c>
      <c r="H5107" s="45" t="s">
        <v>1833</v>
      </c>
      <c r="I5107" s="46">
        <v>3</v>
      </c>
      <c r="J5107" s="45"/>
    </row>
    <row r="5108" spans="1:10" ht="16.5" x14ac:dyDescent="0.25">
      <c r="A5108" s="45" t="s">
        <v>631</v>
      </c>
      <c r="B5108" s="45" t="s">
        <v>10804</v>
      </c>
      <c r="C5108" s="45" t="s">
        <v>865</v>
      </c>
      <c r="D5108" s="45" t="s">
        <v>634</v>
      </c>
      <c r="E5108" s="45" t="s">
        <v>10805</v>
      </c>
      <c r="F5108" s="45" t="s">
        <v>38</v>
      </c>
      <c r="G5108" s="45" t="s">
        <v>738</v>
      </c>
      <c r="H5108" s="45" t="s">
        <v>1609</v>
      </c>
      <c r="I5108" s="46">
        <v>1</v>
      </c>
      <c r="J5108" s="45"/>
    </row>
    <row r="5109" spans="1:10" ht="16.5" x14ac:dyDescent="0.25">
      <c r="A5109" s="45" t="s">
        <v>631</v>
      </c>
      <c r="B5109" s="45" t="s">
        <v>10804</v>
      </c>
      <c r="C5109" s="45" t="s">
        <v>865</v>
      </c>
      <c r="D5109" s="45" t="s">
        <v>634</v>
      </c>
      <c r="E5109" s="45" t="s">
        <v>10805</v>
      </c>
      <c r="F5109" s="45" t="s">
        <v>38</v>
      </c>
      <c r="G5109" s="45" t="s">
        <v>738</v>
      </c>
      <c r="H5109" s="45" t="s">
        <v>872</v>
      </c>
      <c r="I5109" s="46">
        <v>1</v>
      </c>
      <c r="J5109" s="45"/>
    </row>
    <row r="5110" spans="1:10" ht="16.5" x14ac:dyDescent="0.25">
      <c r="A5110" s="45" t="s">
        <v>631</v>
      </c>
      <c r="B5110" s="45" t="s">
        <v>10806</v>
      </c>
      <c r="C5110" s="45" t="s">
        <v>1222</v>
      </c>
      <c r="D5110" s="45" t="s">
        <v>634</v>
      </c>
      <c r="E5110" s="45" t="s">
        <v>10807</v>
      </c>
      <c r="F5110" s="45" t="s">
        <v>38</v>
      </c>
      <c r="G5110" s="45" t="s">
        <v>667</v>
      </c>
      <c r="H5110" s="45" t="s">
        <v>668</v>
      </c>
      <c r="I5110" s="46">
        <v>2</v>
      </c>
      <c r="J5110" s="45"/>
    </row>
    <row r="5111" spans="1:10" ht="16.5" x14ac:dyDescent="0.25">
      <c r="A5111" s="45" t="s">
        <v>631</v>
      </c>
      <c r="B5111" s="45" t="s">
        <v>10808</v>
      </c>
      <c r="C5111" s="45" t="s">
        <v>10809</v>
      </c>
      <c r="D5111" s="45" t="s">
        <v>699</v>
      </c>
      <c r="E5111" s="45" t="s">
        <v>10810</v>
      </c>
      <c r="F5111" s="45" t="s">
        <v>146</v>
      </c>
      <c r="G5111" s="45" t="s">
        <v>1319</v>
      </c>
      <c r="H5111" s="45" t="s">
        <v>3069</v>
      </c>
      <c r="I5111" s="46">
        <v>0</v>
      </c>
      <c r="J5111" s="45"/>
    </row>
    <row r="5112" spans="1:10" ht="16.5" x14ac:dyDescent="0.25">
      <c r="A5112" s="45" t="s">
        <v>631</v>
      </c>
      <c r="B5112" s="45" t="s">
        <v>10811</v>
      </c>
      <c r="C5112" s="45" t="s">
        <v>10812</v>
      </c>
      <c r="D5112" s="45" t="s">
        <v>745</v>
      </c>
      <c r="E5112" s="45" t="s">
        <v>10813</v>
      </c>
      <c r="F5112" s="45" t="s">
        <v>473</v>
      </c>
      <c r="G5112" s="45" t="s">
        <v>674</v>
      </c>
      <c r="H5112" s="45" t="s">
        <v>8125</v>
      </c>
      <c r="I5112" s="46">
        <v>5</v>
      </c>
      <c r="J5112" s="45"/>
    </row>
    <row r="5113" spans="1:10" ht="16.5" x14ac:dyDescent="0.25">
      <c r="A5113" s="45" t="s">
        <v>631</v>
      </c>
      <c r="B5113" s="45" t="s">
        <v>10814</v>
      </c>
      <c r="C5113" s="45" t="s">
        <v>10815</v>
      </c>
      <c r="D5113" s="45" t="s">
        <v>699</v>
      </c>
      <c r="E5113" s="45" t="s">
        <v>10816</v>
      </c>
      <c r="F5113" s="45" t="s">
        <v>38</v>
      </c>
      <c r="G5113" s="45" t="s">
        <v>646</v>
      </c>
      <c r="H5113" s="45" t="s">
        <v>1891</v>
      </c>
      <c r="I5113" s="46">
        <v>12</v>
      </c>
      <c r="J5113" s="45"/>
    </row>
    <row r="5114" spans="1:10" ht="16.5" x14ac:dyDescent="0.25">
      <c r="A5114" s="45" t="s">
        <v>631</v>
      </c>
      <c r="B5114" s="45" t="s">
        <v>10814</v>
      </c>
      <c r="C5114" s="45" t="s">
        <v>10815</v>
      </c>
      <c r="D5114" s="45" t="s">
        <v>699</v>
      </c>
      <c r="E5114" s="45" t="s">
        <v>10816</v>
      </c>
      <c r="F5114" s="45" t="s">
        <v>38</v>
      </c>
      <c r="G5114" s="45" t="s">
        <v>646</v>
      </c>
      <c r="H5114" s="45" t="s">
        <v>1960</v>
      </c>
      <c r="I5114" s="46">
        <v>0</v>
      </c>
      <c r="J5114" s="45"/>
    </row>
    <row r="5115" spans="1:10" ht="16.5" x14ac:dyDescent="0.25">
      <c r="A5115" s="45" t="s">
        <v>631</v>
      </c>
      <c r="B5115" s="45" t="s">
        <v>10817</v>
      </c>
      <c r="C5115" s="45" t="s">
        <v>10818</v>
      </c>
      <c r="D5115" s="45" t="s">
        <v>699</v>
      </c>
      <c r="E5115" s="45" t="s">
        <v>10819</v>
      </c>
      <c r="F5115" s="45" t="s">
        <v>473</v>
      </c>
      <c r="G5115" s="45" t="s">
        <v>667</v>
      </c>
      <c r="H5115" s="45" t="s">
        <v>983</v>
      </c>
      <c r="I5115" s="46">
        <v>0</v>
      </c>
      <c r="J5115" s="45"/>
    </row>
    <row r="5116" spans="1:10" ht="16.5" x14ac:dyDescent="0.25">
      <c r="A5116" s="45" t="s">
        <v>631</v>
      </c>
      <c r="B5116" s="45" t="s">
        <v>10820</v>
      </c>
      <c r="C5116" s="45" t="s">
        <v>10821</v>
      </c>
      <c r="D5116" s="45" t="s">
        <v>634</v>
      </c>
      <c r="E5116" s="45" t="s">
        <v>10822</v>
      </c>
      <c r="F5116" s="45" t="s">
        <v>50</v>
      </c>
      <c r="G5116" s="45" t="s">
        <v>855</v>
      </c>
      <c r="H5116" s="45" t="s">
        <v>3995</v>
      </c>
      <c r="I5116" s="46">
        <v>4</v>
      </c>
      <c r="J5116" s="45"/>
    </row>
    <row r="5117" spans="1:10" ht="16.5" x14ac:dyDescent="0.25">
      <c r="A5117" s="45" t="s">
        <v>631</v>
      </c>
      <c r="B5117" s="45" t="s">
        <v>10820</v>
      </c>
      <c r="C5117" s="45" t="s">
        <v>10821</v>
      </c>
      <c r="D5117" s="45" t="s">
        <v>634</v>
      </c>
      <c r="E5117" s="45" t="s">
        <v>10822</v>
      </c>
      <c r="F5117" s="45" t="s">
        <v>50</v>
      </c>
      <c r="G5117" s="45" t="s">
        <v>674</v>
      </c>
      <c r="H5117" s="45" t="s">
        <v>2676</v>
      </c>
      <c r="I5117" s="46">
        <v>0</v>
      </c>
      <c r="J5117" s="45"/>
    </row>
    <row r="5118" spans="1:10" ht="16.5" x14ac:dyDescent="0.25">
      <c r="A5118" s="45" t="s">
        <v>631</v>
      </c>
      <c r="B5118" s="45" t="s">
        <v>10823</v>
      </c>
      <c r="C5118" s="45" t="s">
        <v>10824</v>
      </c>
      <c r="D5118" s="45" t="s">
        <v>634</v>
      </c>
      <c r="E5118" s="45" t="s">
        <v>10825</v>
      </c>
      <c r="F5118" s="45" t="s">
        <v>50</v>
      </c>
      <c r="G5118" s="45" t="s">
        <v>674</v>
      </c>
      <c r="H5118" s="45" t="s">
        <v>3551</v>
      </c>
      <c r="I5118" s="46">
        <v>1</v>
      </c>
      <c r="J5118" s="45"/>
    </row>
    <row r="5119" spans="1:10" ht="16.5" x14ac:dyDescent="0.25">
      <c r="A5119" s="45" t="s">
        <v>631</v>
      </c>
      <c r="B5119" s="45" t="s">
        <v>10826</v>
      </c>
      <c r="C5119" s="45" t="s">
        <v>1222</v>
      </c>
      <c r="D5119" s="45" t="s">
        <v>634</v>
      </c>
      <c r="E5119" s="45" t="s">
        <v>10827</v>
      </c>
      <c r="F5119" s="45" t="s">
        <v>38</v>
      </c>
      <c r="G5119" s="45" t="s">
        <v>667</v>
      </c>
      <c r="H5119" s="45" t="s">
        <v>668</v>
      </c>
      <c r="I5119" s="46">
        <v>2</v>
      </c>
      <c r="J5119" s="45"/>
    </row>
    <row r="5120" spans="1:10" ht="16.5" x14ac:dyDescent="0.25">
      <c r="A5120" s="45" t="s">
        <v>631</v>
      </c>
      <c r="B5120" s="45" t="s">
        <v>10828</v>
      </c>
      <c r="C5120" s="45" t="s">
        <v>10829</v>
      </c>
      <c r="D5120" s="45" t="s">
        <v>699</v>
      </c>
      <c r="E5120" s="45" t="s">
        <v>10830</v>
      </c>
      <c r="F5120" s="45" t="s">
        <v>473</v>
      </c>
      <c r="G5120" s="45" t="s">
        <v>754</v>
      </c>
      <c r="H5120" s="45" t="s">
        <v>755</v>
      </c>
      <c r="I5120" s="46">
        <v>0</v>
      </c>
      <c r="J5120" s="45"/>
    </row>
    <row r="5121" spans="1:10" ht="16.5" x14ac:dyDescent="0.25">
      <c r="A5121" s="45" t="s">
        <v>808</v>
      </c>
      <c r="B5121" s="45" t="s">
        <v>10831</v>
      </c>
      <c r="C5121" s="45" t="s">
        <v>10832</v>
      </c>
      <c r="D5121" s="45" t="s">
        <v>699</v>
      </c>
      <c r="E5121" s="45" t="s">
        <v>10833</v>
      </c>
      <c r="F5121" s="45" t="s">
        <v>38</v>
      </c>
      <c r="G5121" s="45" t="s">
        <v>646</v>
      </c>
      <c r="H5121" s="45" t="s">
        <v>713</v>
      </c>
      <c r="I5121" s="46">
        <v>3</v>
      </c>
      <c r="J5121" s="45"/>
    </row>
    <row r="5122" spans="1:10" ht="16.5" x14ac:dyDescent="0.25">
      <c r="A5122" s="45" t="s">
        <v>631</v>
      </c>
      <c r="B5122" s="45" t="s">
        <v>10834</v>
      </c>
      <c r="C5122" s="45" t="s">
        <v>10835</v>
      </c>
      <c r="D5122" s="45" t="s">
        <v>699</v>
      </c>
      <c r="E5122" s="45" t="s">
        <v>10836</v>
      </c>
      <c r="F5122" s="45" t="s">
        <v>104</v>
      </c>
      <c r="G5122" s="45" t="s">
        <v>754</v>
      </c>
      <c r="H5122" s="45" t="s">
        <v>755</v>
      </c>
      <c r="I5122" s="46">
        <v>0</v>
      </c>
      <c r="J5122" s="45"/>
    </row>
    <row r="5123" spans="1:10" ht="16.5" x14ac:dyDescent="0.25">
      <c r="A5123" s="45" t="s">
        <v>631</v>
      </c>
      <c r="B5123" s="45" t="s">
        <v>10837</v>
      </c>
      <c r="C5123" s="45" t="s">
        <v>10838</v>
      </c>
      <c r="D5123" s="45" t="s">
        <v>634</v>
      </c>
      <c r="E5123" s="45" t="s">
        <v>10839</v>
      </c>
      <c r="F5123" s="45" t="s">
        <v>50</v>
      </c>
      <c r="G5123" s="45" t="s">
        <v>674</v>
      </c>
      <c r="H5123" s="45" t="s">
        <v>790</v>
      </c>
      <c r="I5123" s="46">
        <v>291</v>
      </c>
      <c r="J5123" s="45"/>
    </row>
    <row r="5124" spans="1:10" ht="16.5" x14ac:dyDescent="0.25">
      <c r="A5124" s="45" t="s">
        <v>631</v>
      </c>
      <c r="B5124" s="45" t="s">
        <v>10840</v>
      </c>
      <c r="C5124" s="45" t="s">
        <v>8748</v>
      </c>
      <c r="D5124" s="45" t="s">
        <v>634</v>
      </c>
      <c r="E5124" s="45" t="s">
        <v>10841</v>
      </c>
      <c r="F5124" s="45" t="s">
        <v>38</v>
      </c>
      <c r="G5124" s="45" t="s">
        <v>636</v>
      </c>
      <c r="H5124" s="45" t="s">
        <v>1161</v>
      </c>
      <c r="I5124" s="46">
        <v>1</v>
      </c>
      <c r="J5124" s="45"/>
    </row>
    <row r="5125" spans="1:10" ht="16.5" x14ac:dyDescent="0.25">
      <c r="A5125" s="45" t="s">
        <v>631</v>
      </c>
      <c r="B5125" s="45" t="s">
        <v>10842</v>
      </c>
      <c r="C5125" s="45" t="s">
        <v>10843</v>
      </c>
      <c r="D5125" s="45" t="s">
        <v>634</v>
      </c>
      <c r="E5125" s="45" t="s">
        <v>10844</v>
      </c>
      <c r="F5125" s="45" t="s">
        <v>473</v>
      </c>
      <c r="G5125" s="45" t="s">
        <v>738</v>
      </c>
      <c r="H5125" s="45" t="s">
        <v>7046</v>
      </c>
      <c r="I5125" s="46">
        <v>2</v>
      </c>
      <c r="J5125" s="45"/>
    </row>
    <row r="5126" spans="1:10" ht="16.5" x14ac:dyDescent="0.25">
      <c r="A5126" s="45" t="s">
        <v>631</v>
      </c>
      <c r="B5126" s="45" t="s">
        <v>10845</v>
      </c>
      <c r="C5126" s="45" t="s">
        <v>10846</v>
      </c>
      <c r="D5126" s="45" t="s">
        <v>699</v>
      </c>
      <c r="E5126" s="45" t="s">
        <v>10847</v>
      </c>
      <c r="F5126" s="45" t="s">
        <v>47</v>
      </c>
      <c r="G5126" s="45" t="s">
        <v>683</v>
      </c>
      <c r="H5126" s="45" t="s">
        <v>701</v>
      </c>
      <c r="I5126" s="46">
        <v>0</v>
      </c>
      <c r="J5126" s="45"/>
    </row>
    <row r="5127" spans="1:10" ht="16.5" x14ac:dyDescent="0.25">
      <c r="A5127" s="45" t="s">
        <v>631</v>
      </c>
      <c r="B5127" s="45" t="s">
        <v>10845</v>
      </c>
      <c r="C5127" s="45" t="s">
        <v>10846</v>
      </c>
      <c r="D5127" s="45" t="s">
        <v>699</v>
      </c>
      <c r="E5127" s="45" t="s">
        <v>10847</v>
      </c>
      <c r="F5127" s="45" t="s">
        <v>47</v>
      </c>
      <c r="G5127" s="45" t="s">
        <v>652</v>
      </c>
      <c r="H5127" s="45" t="s">
        <v>10848</v>
      </c>
      <c r="I5127" s="46">
        <v>1</v>
      </c>
      <c r="J5127" s="45"/>
    </row>
    <row r="5128" spans="1:10" ht="16.5" x14ac:dyDescent="0.25">
      <c r="A5128" s="45" t="s">
        <v>631</v>
      </c>
      <c r="B5128" s="45" t="s">
        <v>10849</v>
      </c>
      <c r="C5128" s="45" t="s">
        <v>10850</v>
      </c>
      <c r="D5128" s="45" t="s">
        <v>634</v>
      </c>
      <c r="E5128" s="45" t="s">
        <v>10851</v>
      </c>
      <c r="F5128" s="45" t="s">
        <v>473</v>
      </c>
      <c r="G5128" s="45" t="s">
        <v>636</v>
      </c>
      <c r="H5128" s="45" t="s">
        <v>4275</v>
      </c>
      <c r="I5128" s="46">
        <v>1</v>
      </c>
      <c r="J5128" s="45"/>
    </row>
    <row r="5129" spans="1:10" ht="16.5" x14ac:dyDescent="0.25">
      <c r="A5129" s="45" t="s">
        <v>631</v>
      </c>
      <c r="B5129" s="45" t="s">
        <v>10852</v>
      </c>
      <c r="C5129" s="45" t="s">
        <v>10853</v>
      </c>
      <c r="D5129" s="45" t="s">
        <v>699</v>
      </c>
      <c r="E5129" s="45" t="s">
        <v>10854</v>
      </c>
      <c r="F5129" s="45" t="s">
        <v>50</v>
      </c>
      <c r="G5129" s="45" t="s">
        <v>683</v>
      </c>
      <c r="H5129" s="45" t="s">
        <v>701</v>
      </c>
      <c r="I5129" s="46">
        <v>0</v>
      </c>
      <c r="J5129" s="45"/>
    </row>
    <row r="5130" spans="1:10" ht="16.5" x14ac:dyDescent="0.25">
      <c r="A5130" s="45" t="s">
        <v>631</v>
      </c>
      <c r="B5130" s="45" t="s">
        <v>10852</v>
      </c>
      <c r="C5130" s="45" t="s">
        <v>10853</v>
      </c>
      <c r="D5130" s="45" t="s">
        <v>699</v>
      </c>
      <c r="E5130" s="45" t="s">
        <v>10854</v>
      </c>
      <c r="F5130" s="45" t="s">
        <v>50</v>
      </c>
      <c r="G5130" s="45" t="s">
        <v>636</v>
      </c>
      <c r="H5130" s="45" t="s">
        <v>759</v>
      </c>
      <c r="I5130" s="46">
        <v>100</v>
      </c>
      <c r="J5130" s="45"/>
    </row>
    <row r="5131" spans="1:10" ht="16.5" x14ac:dyDescent="0.25">
      <c r="A5131" s="45" t="s">
        <v>631</v>
      </c>
      <c r="B5131" s="45" t="s">
        <v>10855</v>
      </c>
      <c r="C5131" s="45" t="s">
        <v>10856</v>
      </c>
      <c r="D5131" s="45" t="s">
        <v>634</v>
      </c>
      <c r="E5131" s="45" t="s">
        <v>10857</v>
      </c>
      <c r="F5131" s="45" t="s">
        <v>38</v>
      </c>
      <c r="G5131" s="45" t="s">
        <v>636</v>
      </c>
      <c r="H5131" s="45" t="s">
        <v>1435</v>
      </c>
      <c r="I5131" s="46">
        <v>3</v>
      </c>
      <c r="J5131" s="45"/>
    </row>
    <row r="5132" spans="1:10" ht="16.5" x14ac:dyDescent="0.25">
      <c r="A5132" s="45" t="s">
        <v>631</v>
      </c>
      <c r="B5132" s="45" t="s">
        <v>10858</v>
      </c>
      <c r="C5132" s="45" t="s">
        <v>10859</v>
      </c>
      <c r="D5132" s="45" t="s">
        <v>634</v>
      </c>
      <c r="E5132" s="45" t="s">
        <v>10860</v>
      </c>
      <c r="F5132" s="45" t="s">
        <v>473</v>
      </c>
      <c r="G5132" s="45" t="s">
        <v>646</v>
      </c>
      <c r="H5132" s="45" t="s">
        <v>767</v>
      </c>
      <c r="I5132" s="46">
        <v>1</v>
      </c>
      <c r="J5132" s="45"/>
    </row>
    <row r="5133" spans="1:10" ht="16.5" x14ac:dyDescent="0.25">
      <c r="A5133" s="45" t="s">
        <v>631</v>
      </c>
      <c r="B5133" s="45" t="s">
        <v>10858</v>
      </c>
      <c r="C5133" s="45" t="s">
        <v>10859</v>
      </c>
      <c r="D5133" s="45" t="s">
        <v>634</v>
      </c>
      <c r="E5133" s="45" t="s">
        <v>10860</v>
      </c>
      <c r="F5133" s="45" t="s">
        <v>473</v>
      </c>
      <c r="G5133" s="45" t="s">
        <v>665</v>
      </c>
      <c r="H5133" s="45" t="s">
        <v>1232</v>
      </c>
      <c r="I5133" s="46">
        <v>1</v>
      </c>
      <c r="J5133" s="45"/>
    </row>
    <row r="5134" spans="1:10" ht="16.5" x14ac:dyDescent="0.25">
      <c r="A5134" s="45" t="s">
        <v>631</v>
      </c>
      <c r="B5134" s="45" t="s">
        <v>10861</v>
      </c>
      <c r="C5134" s="45" t="s">
        <v>10862</v>
      </c>
      <c r="D5134" s="45" t="s">
        <v>634</v>
      </c>
      <c r="E5134" s="45" t="s">
        <v>10863</v>
      </c>
      <c r="F5134" s="45" t="s">
        <v>38</v>
      </c>
      <c r="G5134" s="45" t="s">
        <v>636</v>
      </c>
      <c r="H5134" s="45" t="s">
        <v>1435</v>
      </c>
      <c r="I5134" s="46">
        <v>1</v>
      </c>
      <c r="J5134" s="45"/>
    </row>
    <row r="5135" spans="1:10" ht="16.5" x14ac:dyDescent="0.25">
      <c r="A5135" s="45" t="s">
        <v>631</v>
      </c>
      <c r="B5135" s="45" t="s">
        <v>10864</v>
      </c>
      <c r="C5135" s="45" t="s">
        <v>10865</v>
      </c>
      <c r="D5135" s="45" t="s">
        <v>813</v>
      </c>
      <c r="E5135" s="45" t="s">
        <v>10866</v>
      </c>
      <c r="F5135" s="45" t="s">
        <v>38</v>
      </c>
      <c r="G5135" s="45" t="s">
        <v>646</v>
      </c>
      <c r="H5135" s="45" t="s">
        <v>2860</v>
      </c>
      <c r="I5135" s="46">
        <v>1</v>
      </c>
      <c r="J5135" s="45"/>
    </row>
    <row r="5136" spans="1:10" ht="16.5" x14ac:dyDescent="0.25">
      <c r="A5136" s="45" t="s">
        <v>631</v>
      </c>
      <c r="B5136" s="45" t="s">
        <v>10867</v>
      </c>
      <c r="C5136" s="45" t="s">
        <v>10868</v>
      </c>
      <c r="D5136" s="45" t="s">
        <v>699</v>
      </c>
      <c r="E5136" s="45" t="s">
        <v>10869</v>
      </c>
      <c r="F5136" s="45" t="s">
        <v>10870</v>
      </c>
      <c r="G5136" s="45" t="s">
        <v>667</v>
      </c>
      <c r="H5136" s="45" t="s">
        <v>983</v>
      </c>
      <c r="I5136" s="46">
        <v>0</v>
      </c>
      <c r="J5136" s="45"/>
    </row>
    <row r="5137" spans="1:10" ht="16.5" x14ac:dyDescent="0.25">
      <c r="A5137" s="45" t="s">
        <v>631</v>
      </c>
      <c r="B5137" s="45" t="s">
        <v>10871</v>
      </c>
      <c r="C5137" s="45" t="s">
        <v>10872</v>
      </c>
      <c r="D5137" s="45" t="s">
        <v>634</v>
      </c>
      <c r="E5137" s="45" t="s">
        <v>10873</v>
      </c>
      <c r="F5137" s="45" t="s">
        <v>38</v>
      </c>
      <c r="G5137" s="45" t="s">
        <v>674</v>
      </c>
      <c r="H5137" s="45" t="s">
        <v>3783</v>
      </c>
      <c r="I5137" s="46">
        <v>1</v>
      </c>
      <c r="J5137" s="45"/>
    </row>
    <row r="5138" spans="1:10" ht="16.5" x14ac:dyDescent="0.25">
      <c r="A5138" s="45" t="s">
        <v>631</v>
      </c>
      <c r="B5138" s="45" t="s">
        <v>10874</v>
      </c>
      <c r="C5138" s="45" t="s">
        <v>8107</v>
      </c>
      <c r="D5138" s="45" t="s">
        <v>634</v>
      </c>
      <c r="E5138" s="45" t="s">
        <v>10875</v>
      </c>
      <c r="F5138" s="45" t="s">
        <v>50</v>
      </c>
      <c r="G5138" s="45" t="s">
        <v>674</v>
      </c>
      <c r="H5138" s="45" t="s">
        <v>2103</v>
      </c>
      <c r="I5138" s="46">
        <v>8</v>
      </c>
      <c r="J5138" s="45"/>
    </row>
    <row r="5139" spans="1:10" ht="16.5" x14ac:dyDescent="0.25">
      <c r="A5139" s="45" t="s">
        <v>631</v>
      </c>
      <c r="B5139" s="45" t="s">
        <v>10874</v>
      </c>
      <c r="C5139" s="45" t="s">
        <v>8107</v>
      </c>
      <c r="D5139" s="45" t="s">
        <v>634</v>
      </c>
      <c r="E5139" s="45" t="s">
        <v>10875</v>
      </c>
      <c r="F5139" s="45" t="s">
        <v>50</v>
      </c>
      <c r="G5139" s="45" t="s">
        <v>748</v>
      </c>
      <c r="H5139" s="45" t="s">
        <v>2766</v>
      </c>
      <c r="I5139" s="46">
        <v>2</v>
      </c>
      <c r="J5139" s="45"/>
    </row>
    <row r="5140" spans="1:10" ht="16.5" x14ac:dyDescent="0.25">
      <c r="A5140" s="45" t="s">
        <v>631</v>
      </c>
      <c r="B5140" s="45" t="s">
        <v>10874</v>
      </c>
      <c r="C5140" s="45" t="s">
        <v>8107</v>
      </c>
      <c r="D5140" s="45" t="s">
        <v>634</v>
      </c>
      <c r="E5140" s="45" t="s">
        <v>10875</v>
      </c>
      <c r="F5140" s="45" t="s">
        <v>50</v>
      </c>
      <c r="G5140" s="45" t="s">
        <v>1057</v>
      </c>
      <c r="H5140" s="45" t="s">
        <v>1547</v>
      </c>
      <c r="I5140" s="46">
        <v>0</v>
      </c>
      <c r="J5140" s="45"/>
    </row>
    <row r="5141" spans="1:10" ht="16.5" x14ac:dyDescent="0.25">
      <c r="A5141" s="45" t="s">
        <v>858</v>
      </c>
      <c r="B5141" s="45" t="s">
        <v>10876</v>
      </c>
      <c r="C5141" s="45" t="s">
        <v>10877</v>
      </c>
      <c r="D5141" s="45" t="s">
        <v>634</v>
      </c>
      <c r="E5141" s="45" t="s">
        <v>10878</v>
      </c>
      <c r="F5141" s="45" t="s">
        <v>473</v>
      </c>
      <c r="G5141" s="45" t="s">
        <v>667</v>
      </c>
      <c r="H5141" s="45" t="s">
        <v>1124</v>
      </c>
      <c r="I5141" s="46">
        <v>0</v>
      </c>
      <c r="J5141" s="45"/>
    </row>
    <row r="5142" spans="1:10" ht="16.5" x14ac:dyDescent="0.25">
      <c r="A5142" s="45" t="s">
        <v>631</v>
      </c>
      <c r="B5142" s="45" t="s">
        <v>10879</v>
      </c>
      <c r="C5142" s="45" t="s">
        <v>10880</v>
      </c>
      <c r="D5142" s="45" t="s">
        <v>634</v>
      </c>
      <c r="E5142" s="45" t="s">
        <v>10881</v>
      </c>
      <c r="F5142" s="45" t="s">
        <v>473</v>
      </c>
      <c r="G5142" s="45" t="s">
        <v>674</v>
      </c>
      <c r="H5142" s="45" t="s">
        <v>7563</v>
      </c>
      <c r="I5142" s="46">
        <v>1</v>
      </c>
      <c r="J5142" s="45"/>
    </row>
    <row r="5143" spans="1:10" ht="16.5" x14ac:dyDescent="0.25">
      <c r="A5143" s="45" t="s">
        <v>655</v>
      </c>
      <c r="B5143" s="45" t="s">
        <v>10882</v>
      </c>
      <c r="C5143" s="45" t="s">
        <v>10883</v>
      </c>
      <c r="D5143" s="45" t="s">
        <v>634</v>
      </c>
      <c r="E5143" s="45" t="s">
        <v>10884</v>
      </c>
      <c r="F5143" s="45" t="s">
        <v>473</v>
      </c>
      <c r="G5143" s="45" t="s">
        <v>659</v>
      </c>
      <c r="H5143" s="45" t="s">
        <v>10885</v>
      </c>
      <c r="I5143" s="46">
        <v>1</v>
      </c>
      <c r="J5143" s="45"/>
    </row>
    <row r="5144" spans="1:10" ht="16.5" x14ac:dyDescent="0.25">
      <c r="A5144" s="45" t="s">
        <v>655</v>
      </c>
      <c r="B5144" s="45" t="s">
        <v>10882</v>
      </c>
      <c r="C5144" s="45" t="s">
        <v>10883</v>
      </c>
      <c r="D5144" s="45" t="s">
        <v>634</v>
      </c>
      <c r="E5144" s="45" t="s">
        <v>10884</v>
      </c>
      <c r="F5144" s="45" t="s">
        <v>473</v>
      </c>
      <c r="G5144" s="45" t="s">
        <v>659</v>
      </c>
      <c r="H5144" s="45" t="s">
        <v>2305</v>
      </c>
      <c r="I5144" s="46">
        <v>0</v>
      </c>
      <c r="J5144" s="45"/>
    </row>
    <row r="5145" spans="1:10" ht="16.5" x14ac:dyDescent="0.25">
      <c r="A5145" s="45" t="s">
        <v>655</v>
      </c>
      <c r="B5145" s="45" t="s">
        <v>10882</v>
      </c>
      <c r="C5145" s="45" t="s">
        <v>10883</v>
      </c>
      <c r="D5145" s="45" t="s">
        <v>634</v>
      </c>
      <c r="E5145" s="45" t="s">
        <v>10884</v>
      </c>
      <c r="F5145" s="45" t="s">
        <v>473</v>
      </c>
      <c r="G5145" s="45" t="s">
        <v>665</v>
      </c>
      <c r="H5145" s="45" t="s">
        <v>982</v>
      </c>
      <c r="I5145" s="46">
        <v>1</v>
      </c>
      <c r="J5145" s="45"/>
    </row>
    <row r="5146" spans="1:10" ht="16.5" x14ac:dyDescent="0.25">
      <c r="A5146" s="45" t="s">
        <v>655</v>
      </c>
      <c r="B5146" s="45" t="s">
        <v>10882</v>
      </c>
      <c r="C5146" s="45" t="s">
        <v>10883</v>
      </c>
      <c r="D5146" s="45" t="s">
        <v>634</v>
      </c>
      <c r="E5146" s="45" t="s">
        <v>10884</v>
      </c>
      <c r="F5146" s="45" t="s">
        <v>473</v>
      </c>
      <c r="G5146" s="45" t="s">
        <v>667</v>
      </c>
      <c r="H5146" s="45" t="s">
        <v>983</v>
      </c>
      <c r="I5146" s="46">
        <v>0</v>
      </c>
      <c r="J5146" s="45"/>
    </row>
    <row r="5147" spans="1:10" ht="16.5" x14ac:dyDescent="0.25">
      <c r="A5147" s="45" t="s">
        <v>648</v>
      </c>
      <c r="B5147" s="45" t="s">
        <v>10886</v>
      </c>
      <c r="C5147" s="45" t="s">
        <v>10887</v>
      </c>
      <c r="D5147" s="45" t="s">
        <v>634</v>
      </c>
      <c r="E5147" s="45" t="s">
        <v>10888</v>
      </c>
      <c r="F5147" s="45" t="s">
        <v>50</v>
      </c>
      <c r="G5147" s="45" t="s">
        <v>636</v>
      </c>
      <c r="H5147" s="45" t="s">
        <v>10889</v>
      </c>
      <c r="I5147" s="46">
        <v>0</v>
      </c>
      <c r="J5147" s="45" t="s">
        <v>2282</v>
      </c>
    </row>
    <row r="5148" spans="1:10" ht="16.5" x14ac:dyDescent="0.25">
      <c r="A5148" s="45" t="s">
        <v>631</v>
      </c>
      <c r="B5148" s="45" t="s">
        <v>10890</v>
      </c>
      <c r="C5148" s="45" t="s">
        <v>10891</v>
      </c>
      <c r="D5148" s="45" t="s">
        <v>634</v>
      </c>
      <c r="E5148" s="45" t="s">
        <v>10892</v>
      </c>
      <c r="F5148" s="45" t="s">
        <v>50</v>
      </c>
      <c r="G5148" s="45" t="s">
        <v>674</v>
      </c>
      <c r="H5148" s="45" t="s">
        <v>3253</v>
      </c>
      <c r="I5148" s="46">
        <v>4</v>
      </c>
      <c r="J5148" s="45"/>
    </row>
    <row r="5149" spans="1:10" ht="16.5" x14ac:dyDescent="0.25">
      <c r="A5149" s="45" t="s">
        <v>631</v>
      </c>
      <c r="B5149" s="45" t="s">
        <v>10893</v>
      </c>
      <c r="C5149" s="45" t="s">
        <v>1222</v>
      </c>
      <c r="D5149" s="45" t="s">
        <v>634</v>
      </c>
      <c r="E5149" s="45" t="s">
        <v>10894</v>
      </c>
      <c r="F5149" s="45" t="s">
        <v>38</v>
      </c>
      <c r="G5149" s="45" t="s">
        <v>667</v>
      </c>
      <c r="H5149" s="45" t="s">
        <v>668</v>
      </c>
      <c r="I5149" s="46">
        <v>2</v>
      </c>
      <c r="J5149" s="45"/>
    </row>
    <row r="5150" spans="1:10" ht="16.5" x14ac:dyDescent="0.25">
      <c r="A5150" s="45" t="s">
        <v>631</v>
      </c>
      <c r="B5150" s="45" t="s">
        <v>10895</v>
      </c>
      <c r="C5150" s="45" t="s">
        <v>10896</v>
      </c>
      <c r="D5150" s="45" t="s">
        <v>634</v>
      </c>
      <c r="E5150" s="45" t="s">
        <v>10897</v>
      </c>
      <c r="F5150" s="45" t="s">
        <v>38</v>
      </c>
      <c r="G5150" s="45" t="s">
        <v>674</v>
      </c>
      <c r="H5150" s="45" t="s">
        <v>1135</v>
      </c>
      <c r="I5150" s="46">
        <v>1</v>
      </c>
      <c r="J5150" s="45"/>
    </row>
    <row r="5151" spans="1:10" ht="16.5" x14ac:dyDescent="0.25">
      <c r="A5151" s="45" t="s">
        <v>631</v>
      </c>
      <c r="B5151" s="45" t="s">
        <v>10898</v>
      </c>
      <c r="C5151" s="45" t="s">
        <v>10899</v>
      </c>
      <c r="D5151" s="45" t="s">
        <v>634</v>
      </c>
      <c r="E5151" s="45" t="s">
        <v>10900</v>
      </c>
      <c r="F5151" s="45" t="s">
        <v>473</v>
      </c>
      <c r="G5151" s="45" t="s">
        <v>674</v>
      </c>
      <c r="H5151" s="45" t="s">
        <v>8470</v>
      </c>
      <c r="I5151" s="46">
        <v>2</v>
      </c>
      <c r="J5151" s="45"/>
    </row>
    <row r="5152" spans="1:10" ht="16.5" x14ac:dyDescent="0.25">
      <c r="A5152" s="45" t="s">
        <v>631</v>
      </c>
      <c r="B5152" s="45" t="s">
        <v>10901</v>
      </c>
      <c r="C5152" s="45" t="s">
        <v>10843</v>
      </c>
      <c r="D5152" s="45" t="s">
        <v>634</v>
      </c>
      <c r="E5152" s="45" t="s">
        <v>10902</v>
      </c>
      <c r="F5152" s="45" t="s">
        <v>473</v>
      </c>
      <c r="G5152" s="45" t="s">
        <v>738</v>
      </c>
      <c r="H5152" s="45" t="s">
        <v>7046</v>
      </c>
      <c r="I5152" s="46">
        <v>4</v>
      </c>
      <c r="J5152" s="45"/>
    </row>
    <row r="5153" spans="1:10" ht="16.5" x14ac:dyDescent="0.25">
      <c r="A5153" s="45" t="s">
        <v>631</v>
      </c>
      <c r="B5153" s="45" t="s">
        <v>10903</v>
      </c>
      <c r="C5153" s="45" t="s">
        <v>10904</v>
      </c>
      <c r="D5153" s="45" t="s">
        <v>634</v>
      </c>
      <c r="E5153" s="45" t="s">
        <v>10905</v>
      </c>
      <c r="F5153" s="45" t="s">
        <v>38</v>
      </c>
      <c r="G5153" s="45" t="s">
        <v>646</v>
      </c>
      <c r="H5153" s="45" t="s">
        <v>1960</v>
      </c>
      <c r="I5153" s="46">
        <v>40</v>
      </c>
      <c r="J5153" s="45"/>
    </row>
    <row r="5154" spans="1:10" ht="16.5" x14ac:dyDescent="0.25">
      <c r="A5154" s="45" t="s">
        <v>858</v>
      </c>
      <c r="B5154" s="45" t="s">
        <v>10906</v>
      </c>
      <c r="C5154" s="45" t="s">
        <v>10907</v>
      </c>
      <c r="D5154" s="45" t="s">
        <v>634</v>
      </c>
      <c r="E5154" s="45" t="s">
        <v>10908</v>
      </c>
      <c r="F5154" s="45" t="s">
        <v>50</v>
      </c>
      <c r="G5154" s="45" t="s">
        <v>855</v>
      </c>
      <c r="H5154" s="45" t="s">
        <v>10580</v>
      </c>
      <c r="I5154" s="46">
        <v>2</v>
      </c>
      <c r="J5154" s="45"/>
    </row>
    <row r="5155" spans="1:10" ht="16.5" x14ac:dyDescent="0.25">
      <c r="A5155" s="45" t="s">
        <v>858</v>
      </c>
      <c r="B5155" s="45" t="s">
        <v>10906</v>
      </c>
      <c r="C5155" s="45" t="s">
        <v>10907</v>
      </c>
      <c r="D5155" s="45" t="s">
        <v>634</v>
      </c>
      <c r="E5155" s="45" t="s">
        <v>10908</v>
      </c>
      <c r="F5155" s="45" t="s">
        <v>50</v>
      </c>
      <c r="G5155" s="45" t="s">
        <v>674</v>
      </c>
      <c r="H5155" s="45" t="s">
        <v>10909</v>
      </c>
      <c r="I5155" s="46">
        <v>0</v>
      </c>
      <c r="J5155" s="45"/>
    </row>
    <row r="5156" spans="1:10" ht="16.5" x14ac:dyDescent="0.25">
      <c r="A5156" s="45" t="s">
        <v>858</v>
      </c>
      <c r="B5156" s="45" t="s">
        <v>10906</v>
      </c>
      <c r="C5156" s="45" t="s">
        <v>10907</v>
      </c>
      <c r="D5156" s="45" t="s">
        <v>634</v>
      </c>
      <c r="E5156" s="45" t="s">
        <v>10908</v>
      </c>
      <c r="F5156" s="45" t="s">
        <v>50</v>
      </c>
      <c r="G5156" s="45" t="s">
        <v>674</v>
      </c>
      <c r="H5156" s="45" t="s">
        <v>10910</v>
      </c>
      <c r="I5156" s="46">
        <v>0</v>
      </c>
      <c r="J5156" s="45"/>
    </row>
    <row r="5157" spans="1:10" ht="16.5" x14ac:dyDescent="0.25">
      <c r="A5157" s="45" t="s">
        <v>631</v>
      </c>
      <c r="B5157" s="45" t="s">
        <v>10911</v>
      </c>
      <c r="C5157" s="45" t="s">
        <v>10912</v>
      </c>
      <c r="D5157" s="45" t="s">
        <v>699</v>
      </c>
      <c r="E5157" s="45" t="s">
        <v>10913</v>
      </c>
      <c r="F5157" s="45" t="s">
        <v>50</v>
      </c>
      <c r="G5157" s="45" t="s">
        <v>683</v>
      </c>
      <c r="H5157" s="45" t="s">
        <v>701</v>
      </c>
      <c r="I5157" s="46">
        <v>15</v>
      </c>
      <c r="J5157" s="45"/>
    </row>
    <row r="5158" spans="1:10" ht="16.5" x14ac:dyDescent="0.25">
      <c r="A5158" s="45" t="s">
        <v>631</v>
      </c>
      <c r="B5158" s="45" t="s">
        <v>10911</v>
      </c>
      <c r="C5158" s="45" t="s">
        <v>10912</v>
      </c>
      <c r="D5158" s="45" t="s">
        <v>699</v>
      </c>
      <c r="E5158" s="45" t="s">
        <v>10913</v>
      </c>
      <c r="F5158" s="45" t="s">
        <v>50</v>
      </c>
      <c r="G5158" s="45" t="s">
        <v>674</v>
      </c>
      <c r="H5158" s="45" t="s">
        <v>5038</v>
      </c>
      <c r="I5158" s="46">
        <v>1</v>
      </c>
      <c r="J5158" s="45"/>
    </row>
    <row r="5159" spans="1:10" ht="16.5" x14ac:dyDescent="0.25">
      <c r="A5159" s="45" t="s">
        <v>631</v>
      </c>
      <c r="B5159" s="45" t="s">
        <v>10911</v>
      </c>
      <c r="C5159" s="45" t="s">
        <v>10912</v>
      </c>
      <c r="D5159" s="45" t="s">
        <v>699</v>
      </c>
      <c r="E5159" s="45" t="s">
        <v>10913</v>
      </c>
      <c r="F5159" s="45" t="s">
        <v>50</v>
      </c>
      <c r="G5159" s="45" t="s">
        <v>674</v>
      </c>
      <c r="H5159" s="45" t="s">
        <v>940</v>
      </c>
      <c r="I5159" s="46">
        <v>0</v>
      </c>
      <c r="J5159" s="45"/>
    </row>
    <row r="5160" spans="1:10" ht="16.5" x14ac:dyDescent="0.25">
      <c r="A5160" s="45" t="s">
        <v>631</v>
      </c>
      <c r="B5160" s="45" t="s">
        <v>10911</v>
      </c>
      <c r="C5160" s="45" t="s">
        <v>10912</v>
      </c>
      <c r="D5160" s="45" t="s">
        <v>634</v>
      </c>
      <c r="E5160" s="45" t="s">
        <v>10913</v>
      </c>
      <c r="F5160" s="45" t="s">
        <v>50</v>
      </c>
      <c r="G5160" s="45" t="s">
        <v>746</v>
      </c>
      <c r="H5160" s="45" t="s">
        <v>1455</v>
      </c>
      <c r="I5160" s="46">
        <v>0</v>
      </c>
      <c r="J5160" s="45"/>
    </row>
    <row r="5161" spans="1:10" ht="16.5" x14ac:dyDescent="0.25">
      <c r="A5161" s="45" t="s">
        <v>631</v>
      </c>
      <c r="B5161" s="45" t="s">
        <v>10911</v>
      </c>
      <c r="C5161" s="45" t="s">
        <v>10912</v>
      </c>
      <c r="D5161" s="45" t="s">
        <v>634</v>
      </c>
      <c r="E5161" s="45" t="s">
        <v>10913</v>
      </c>
      <c r="F5161" s="45" t="s">
        <v>50</v>
      </c>
      <c r="G5161" s="45" t="s">
        <v>748</v>
      </c>
      <c r="H5161" s="45" t="s">
        <v>2658</v>
      </c>
      <c r="I5161" s="46">
        <v>1</v>
      </c>
      <c r="J5161" s="45"/>
    </row>
    <row r="5162" spans="1:10" ht="16.5" x14ac:dyDescent="0.25">
      <c r="A5162" s="45" t="s">
        <v>655</v>
      </c>
      <c r="B5162" s="45" t="s">
        <v>10914</v>
      </c>
      <c r="C5162" s="45" t="s">
        <v>10915</v>
      </c>
      <c r="D5162" s="45" t="s">
        <v>634</v>
      </c>
      <c r="E5162" s="45" t="s">
        <v>10916</v>
      </c>
      <c r="F5162" s="45" t="s">
        <v>38</v>
      </c>
      <c r="G5162" s="45" t="s">
        <v>646</v>
      </c>
      <c r="H5162" s="45" t="s">
        <v>981</v>
      </c>
      <c r="I5162" s="46">
        <v>6</v>
      </c>
      <c r="J5162" s="45"/>
    </row>
    <row r="5163" spans="1:10" ht="16.5" x14ac:dyDescent="0.25">
      <c r="A5163" s="45" t="s">
        <v>655</v>
      </c>
      <c r="B5163" s="45" t="s">
        <v>10914</v>
      </c>
      <c r="C5163" s="45" t="s">
        <v>10915</v>
      </c>
      <c r="D5163" s="45" t="s">
        <v>634</v>
      </c>
      <c r="E5163" s="45" t="s">
        <v>10916</v>
      </c>
      <c r="F5163" s="45" t="s">
        <v>38</v>
      </c>
      <c r="G5163" s="45" t="s">
        <v>665</v>
      </c>
      <c r="H5163" s="45" t="s">
        <v>982</v>
      </c>
      <c r="I5163" s="46">
        <v>3</v>
      </c>
      <c r="J5163" s="45"/>
    </row>
    <row r="5164" spans="1:10" ht="16.5" x14ac:dyDescent="0.25">
      <c r="A5164" s="45" t="s">
        <v>655</v>
      </c>
      <c r="B5164" s="45" t="s">
        <v>10914</v>
      </c>
      <c r="C5164" s="45" t="s">
        <v>10915</v>
      </c>
      <c r="D5164" s="45" t="s">
        <v>634</v>
      </c>
      <c r="E5164" s="45" t="s">
        <v>10916</v>
      </c>
      <c r="F5164" s="45" t="s">
        <v>38</v>
      </c>
      <c r="G5164" s="45" t="s">
        <v>667</v>
      </c>
      <c r="H5164" s="45" t="s">
        <v>983</v>
      </c>
      <c r="I5164" s="46">
        <v>0</v>
      </c>
      <c r="J5164" s="45"/>
    </row>
    <row r="5165" spans="1:10" ht="16.5" x14ac:dyDescent="0.25">
      <c r="A5165" s="45" t="s">
        <v>631</v>
      </c>
      <c r="B5165" s="45" t="s">
        <v>10917</v>
      </c>
      <c r="C5165" s="45" t="s">
        <v>10918</v>
      </c>
      <c r="D5165" s="45" t="s">
        <v>634</v>
      </c>
      <c r="E5165" s="45" t="s">
        <v>10919</v>
      </c>
      <c r="F5165" s="45" t="s">
        <v>38</v>
      </c>
      <c r="G5165" s="45" t="s">
        <v>636</v>
      </c>
      <c r="H5165" s="45" t="s">
        <v>1049</v>
      </c>
      <c r="I5165" s="46">
        <v>7</v>
      </c>
      <c r="J5165" s="45"/>
    </row>
    <row r="5166" spans="1:10" ht="16.5" x14ac:dyDescent="0.25">
      <c r="A5166" s="45" t="s">
        <v>631</v>
      </c>
      <c r="B5166" s="45" t="s">
        <v>10920</v>
      </c>
      <c r="C5166" s="45" t="s">
        <v>10921</v>
      </c>
      <c r="D5166" s="45" t="s">
        <v>634</v>
      </c>
      <c r="E5166" s="45" t="s">
        <v>10922</v>
      </c>
      <c r="F5166" s="45" t="s">
        <v>50</v>
      </c>
      <c r="G5166" s="45" t="s">
        <v>667</v>
      </c>
      <c r="H5166" s="45" t="s">
        <v>863</v>
      </c>
      <c r="I5166" s="46">
        <v>1</v>
      </c>
      <c r="J5166" s="45"/>
    </row>
    <row r="5167" spans="1:10" ht="16.5" x14ac:dyDescent="0.25">
      <c r="A5167" s="45" t="s">
        <v>631</v>
      </c>
      <c r="B5167" s="45" t="s">
        <v>10923</v>
      </c>
      <c r="C5167" s="45" t="s">
        <v>2240</v>
      </c>
      <c r="D5167" s="45" t="s">
        <v>634</v>
      </c>
      <c r="E5167" s="45" t="s">
        <v>10924</v>
      </c>
      <c r="F5167" s="45" t="s">
        <v>38</v>
      </c>
      <c r="G5167" s="45" t="s">
        <v>646</v>
      </c>
      <c r="H5167" s="45" t="s">
        <v>10925</v>
      </c>
      <c r="I5167" s="46">
        <v>850</v>
      </c>
      <c r="J5167" s="45"/>
    </row>
    <row r="5168" spans="1:10" ht="16.5" x14ac:dyDescent="0.25">
      <c r="A5168" s="45" t="s">
        <v>631</v>
      </c>
      <c r="B5168" s="45" t="s">
        <v>10926</v>
      </c>
      <c r="C5168" s="45" t="s">
        <v>8235</v>
      </c>
      <c r="D5168" s="45" t="s">
        <v>634</v>
      </c>
      <c r="E5168" s="45" t="s">
        <v>10927</v>
      </c>
      <c r="F5168" s="45" t="s">
        <v>38</v>
      </c>
      <c r="G5168" s="45" t="s">
        <v>667</v>
      </c>
      <c r="H5168" s="45" t="s">
        <v>1016</v>
      </c>
      <c r="I5168" s="46">
        <v>2</v>
      </c>
      <c r="J5168" s="45"/>
    </row>
    <row r="5169" spans="1:10" ht="16.5" x14ac:dyDescent="0.25">
      <c r="A5169" s="45" t="s">
        <v>631</v>
      </c>
      <c r="B5169" s="45" t="s">
        <v>10928</v>
      </c>
      <c r="C5169" s="45" t="s">
        <v>10929</v>
      </c>
      <c r="D5169" s="45" t="s">
        <v>634</v>
      </c>
      <c r="E5169" s="45" t="s">
        <v>10930</v>
      </c>
      <c r="F5169" s="45" t="s">
        <v>38</v>
      </c>
      <c r="G5169" s="45" t="s">
        <v>646</v>
      </c>
      <c r="H5169" s="45" t="s">
        <v>987</v>
      </c>
      <c r="I5169" s="46">
        <v>1</v>
      </c>
      <c r="J5169" s="45"/>
    </row>
    <row r="5170" spans="1:10" ht="16.5" x14ac:dyDescent="0.25">
      <c r="A5170" s="45" t="s">
        <v>631</v>
      </c>
      <c r="B5170" s="45" t="s">
        <v>10928</v>
      </c>
      <c r="C5170" s="45" t="s">
        <v>10929</v>
      </c>
      <c r="D5170" s="45" t="s">
        <v>634</v>
      </c>
      <c r="E5170" s="45" t="s">
        <v>10930</v>
      </c>
      <c r="F5170" s="45" t="s">
        <v>38</v>
      </c>
      <c r="G5170" s="45" t="s">
        <v>665</v>
      </c>
      <c r="H5170" s="45" t="s">
        <v>1275</v>
      </c>
      <c r="I5170" s="46">
        <v>1</v>
      </c>
      <c r="J5170" s="45"/>
    </row>
    <row r="5171" spans="1:10" ht="16.5" x14ac:dyDescent="0.25">
      <c r="A5171" s="45" t="s">
        <v>631</v>
      </c>
      <c r="B5171" s="45" t="s">
        <v>10931</v>
      </c>
      <c r="C5171" s="45" t="s">
        <v>10932</v>
      </c>
      <c r="D5171" s="45" t="s">
        <v>634</v>
      </c>
      <c r="E5171" s="45" t="s">
        <v>10933</v>
      </c>
      <c r="F5171" s="45" t="s">
        <v>38</v>
      </c>
      <c r="G5171" s="45" t="s">
        <v>674</v>
      </c>
      <c r="H5171" s="45" t="s">
        <v>1193</v>
      </c>
      <c r="I5171" s="46">
        <v>1</v>
      </c>
      <c r="J5171" s="45"/>
    </row>
    <row r="5172" spans="1:10" ht="16.5" x14ac:dyDescent="0.25">
      <c r="A5172" s="45" t="s">
        <v>631</v>
      </c>
      <c r="B5172" s="45" t="s">
        <v>10934</v>
      </c>
      <c r="C5172" s="45" t="s">
        <v>10935</v>
      </c>
      <c r="D5172" s="45" t="s">
        <v>634</v>
      </c>
      <c r="E5172" s="45" t="s">
        <v>10936</v>
      </c>
      <c r="F5172" s="45" t="s">
        <v>38</v>
      </c>
      <c r="G5172" s="45" t="s">
        <v>636</v>
      </c>
      <c r="H5172" s="45" t="s">
        <v>5096</v>
      </c>
      <c r="I5172" s="46">
        <v>4</v>
      </c>
      <c r="J5172" s="45"/>
    </row>
    <row r="5173" spans="1:10" ht="16.5" x14ac:dyDescent="0.25">
      <c r="A5173" s="45" t="s">
        <v>631</v>
      </c>
      <c r="B5173" s="45" t="s">
        <v>10937</v>
      </c>
      <c r="C5173" s="45" t="s">
        <v>10938</v>
      </c>
      <c r="D5173" s="45" t="s">
        <v>699</v>
      </c>
      <c r="E5173" s="45" t="s">
        <v>10939</v>
      </c>
      <c r="F5173" s="45" t="s">
        <v>50</v>
      </c>
      <c r="G5173" s="45" t="s">
        <v>754</v>
      </c>
      <c r="H5173" s="45" t="s">
        <v>755</v>
      </c>
      <c r="I5173" s="46">
        <v>0</v>
      </c>
      <c r="J5173" s="45"/>
    </row>
    <row r="5174" spans="1:10" ht="16.5" x14ac:dyDescent="0.25">
      <c r="A5174" s="45" t="s">
        <v>631</v>
      </c>
      <c r="B5174" s="45" t="s">
        <v>10940</v>
      </c>
      <c r="C5174" s="45" t="s">
        <v>10941</v>
      </c>
      <c r="D5174" s="45" t="s">
        <v>634</v>
      </c>
      <c r="E5174" s="45" t="s">
        <v>10942</v>
      </c>
      <c r="F5174" s="45" t="s">
        <v>38</v>
      </c>
      <c r="G5174" s="45" t="s">
        <v>636</v>
      </c>
      <c r="H5174" s="45" t="s">
        <v>3512</v>
      </c>
      <c r="I5174" s="46">
        <v>1</v>
      </c>
      <c r="J5174" s="45"/>
    </row>
    <row r="5175" spans="1:10" ht="16.5" x14ac:dyDescent="0.25">
      <c r="A5175" s="45" t="s">
        <v>631</v>
      </c>
      <c r="B5175" s="45" t="s">
        <v>10943</v>
      </c>
      <c r="C5175" s="45" t="s">
        <v>10944</v>
      </c>
      <c r="D5175" s="45" t="s">
        <v>634</v>
      </c>
      <c r="E5175" s="45" t="s">
        <v>10945</v>
      </c>
      <c r="F5175" s="45" t="s">
        <v>473</v>
      </c>
      <c r="G5175" s="45" t="s">
        <v>667</v>
      </c>
      <c r="H5175" s="45" t="s">
        <v>1016</v>
      </c>
      <c r="I5175" s="46">
        <v>1</v>
      </c>
      <c r="J5175" s="45"/>
    </row>
    <row r="5176" spans="1:10" ht="16.5" x14ac:dyDescent="0.25">
      <c r="A5176" s="45" t="s">
        <v>631</v>
      </c>
      <c r="B5176" s="45" t="s">
        <v>10946</v>
      </c>
      <c r="C5176" s="45" t="s">
        <v>10947</v>
      </c>
      <c r="D5176" s="45" t="s">
        <v>634</v>
      </c>
      <c r="E5176" s="45" t="s">
        <v>6806</v>
      </c>
      <c r="F5176" s="45" t="s">
        <v>38</v>
      </c>
      <c r="G5176" s="45" t="s">
        <v>646</v>
      </c>
      <c r="H5176" s="45" t="s">
        <v>713</v>
      </c>
      <c r="I5176" s="46">
        <v>10</v>
      </c>
      <c r="J5176" s="45"/>
    </row>
    <row r="5177" spans="1:10" ht="16.5" x14ac:dyDescent="0.25">
      <c r="A5177" s="45" t="s">
        <v>631</v>
      </c>
      <c r="B5177" s="45" t="s">
        <v>10946</v>
      </c>
      <c r="C5177" s="45" t="s">
        <v>10947</v>
      </c>
      <c r="D5177" s="45" t="s">
        <v>634</v>
      </c>
      <c r="E5177" s="45" t="s">
        <v>6806</v>
      </c>
      <c r="F5177" s="45" t="s">
        <v>38</v>
      </c>
      <c r="G5177" s="45" t="s">
        <v>665</v>
      </c>
      <c r="H5177" s="45" t="s">
        <v>982</v>
      </c>
      <c r="I5177" s="46">
        <v>10</v>
      </c>
      <c r="J5177" s="45"/>
    </row>
    <row r="5178" spans="1:10" ht="16.5" x14ac:dyDescent="0.25">
      <c r="A5178" s="45" t="s">
        <v>631</v>
      </c>
      <c r="B5178" s="45" t="s">
        <v>10948</v>
      </c>
      <c r="C5178" s="45" t="s">
        <v>10949</v>
      </c>
      <c r="D5178" s="45" t="s">
        <v>634</v>
      </c>
      <c r="E5178" s="45" t="s">
        <v>10950</v>
      </c>
      <c r="F5178" s="45" t="s">
        <v>50</v>
      </c>
      <c r="G5178" s="45" t="s">
        <v>667</v>
      </c>
      <c r="H5178" s="45" t="s">
        <v>863</v>
      </c>
      <c r="I5178" s="46">
        <v>1</v>
      </c>
      <c r="J5178" s="45"/>
    </row>
    <row r="5179" spans="1:10" ht="16.5" x14ac:dyDescent="0.25">
      <c r="A5179" s="45" t="s">
        <v>631</v>
      </c>
      <c r="B5179" s="45" t="s">
        <v>10951</v>
      </c>
      <c r="C5179" s="45" t="s">
        <v>1449</v>
      </c>
      <c r="D5179" s="45" t="s">
        <v>634</v>
      </c>
      <c r="E5179" s="45" t="s">
        <v>10952</v>
      </c>
      <c r="F5179" s="45" t="s">
        <v>38</v>
      </c>
      <c r="G5179" s="45" t="s">
        <v>659</v>
      </c>
      <c r="H5179" s="45" t="s">
        <v>1451</v>
      </c>
      <c r="I5179" s="46">
        <v>1</v>
      </c>
      <c r="J5179" s="45"/>
    </row>
    <row r="5180" spans="1:10" ht="16.5" x14ac:dyDescent="0.25">
      <c r="A5180" s="45" t="s">
        <v>631</v>
      </c>
      <c r="B5180" s="45" t="s">
        <v>10951</v>
      </c>
      <c r="C5180" s="45" t="s">
        <v>1449</v>
      </c>
      <c r="D5180" s="45" t="s">
        <v>634</v>
      </c>
      <c r="E5180" s="45" t="s">
        <v>10952</v>
      </c>
      <c r="F5180" s="45" t="s">
        <v>38</v>
      </c>
      <c r="G5180" s="45" t="s">
        <v>646</v>
      </c>
      <c r="H5180" s="45" t="s">
        <v>978</v>
      </c>
      <c r="I5180" s="46">
        <v>0</v>
      </c>
      <c r="J5180" s="45"/>
    </row>
    <row r="5181" spans="1:10" ht="16.5" x14ac:dyDescent="0.25">
      <c r="A5181" s="45" t="s">
        <v>631</v>
      </c>
      <c r="B5181" s="45" t="s">
        <v>10953</v>
      </c>
      <c r="C5181" s="45" t="s">
        <v>10954</v>
      </c>
      <c r="D5181" s="45" t="s">
        <v>634</v>
      </c>
      <c r="E5181" s="45" t="s">
        <v>10955</v>
      </c>
      <c r="F5181" s="45" t="s">
        <v>50</v>
      </c>
      <c r="G5181" s="45" t="s">
        <v>855</v>
      </c>
      <c r="H5181" s="45" t="s">
        <v>856</v>
      </c>
      <c r="I5181" s="46">
        <v>3</v>
      </c>
      <c r="J5181" s="45"/>
    </row>
    <row r="5182" spans="1:10" ht="16.5" x14ac:dyDescent="0.25">
      <c r="A5182" s="45" t="s">
        <v>631</v>
      </c>
      <c r="B5182" s="45" t="s">
        <v>10953</v>
      </c>
      <c r="C5182" s="45" t="s">
        <v>10954</v>
      </c>
      <c r="D5182" s="45" t="s">
        <v>634</v>
      </c>
      <c r="E5182" s="45" t="s">
        <v>10955</v>
      </c>
      <c r="F5182" s="45" t="s">
        <v>50</v>
      </c>
      <c r="G5182" s="45" t="s">
        <v>674</v>
      </c>
      <c r="H5182" s="45" t="s">
        <v>10956</v>
      </c>
      <c r="I5182" s="46">
        <v>0</v>
      </c>
      <c r="J5182" s="45"/>
    </row>
    <row r="5183" spans="1:10" ht="16.5" x14ac:dyDescent="0.25">
      <c r="A5183" s="45" t="s">
        <v>631</v>
      </c>
      <c r="B5183" s="45" t="s">
        <v>10957</v>
      </c>
      <c r="C5183" s="45" t="s">
        <v>1093</v>
      </c>
      <c r="D5183" s="45" t="s">
        <v>634</v>
      </c>
      <c r="E5183" s="45" t="s">
        <v>10958</v>
      </c>
      <c r="F5183" s="45" t="s">
        <v>38</v>
      </c>
      <c r="G5183" s="45" t="s">
        <v>636</v>
      </c>
      <c r="H5183" s="45" t="s">
        <v>1095</v>
      </c>
      <c r="I5183" s="46">
        <v>1</v>
      </c>
      <c r="J5183" s="45"/>
    </row>
    <row r="5184" spans="1:10" ht="16.5" x14ac:dyDescent="0.25">
      <c r="A5184" s="45" t="s">
        <v>631</v>
      </c>
      <c r="B5184" s="45" t="s">
        <v>10959</v>
      </c>
      <c r="C5184" s="45" t="s">
        <v>10960</v>
      </c>
      <c r="D5184" s="45" t="s">
        <v>634</v>
      </c>
      <c r="E5184" s="45" t="s">
        <v>10961</v>
      </c>
      <c r="F5184" s="45" t="s">
        <v>50</v>
      </c>
      <c r="G5184" s="45" t="s">
        <v>674</v>
      </c>
      <c r="H5184" s="45" t="s">
        <v>2577</v>
      </c>
      <c r="I5184" s="46">
        <v>2</v>
      </c>
      <c r="J5184" s="45"/>
    </row>
    <row r="5185" spans="1:10" ht="16.5" x14ac:dyDescent="0.25">
      <c r="A5185" s="45" t="s">
        <v>631</v>
      </c>
      <c r="B5185" s="45" t="s">
        <v>10962</v>
      </c>
      <c r="C5185" s="45" t="s">
        <v>865</v>
      </c>
      <c r="D5185" s="45" t="s">
        <v>634</v>
      </c>
      <c r="E5185" s="45" t="s">
        <v>10963</v>
      </c>
      <c r="F5185" s="45" t="s">
        <v>38</v>
      </c>
      <c r="G5185" s="45" t="s">
        <v>738</v>
      </c>
      <c r="H5185" s="45" t="s">
        <v>2330</v>
      </c>
      <c r="I5185" s="46">
        <v>1</v>
      </c>
      <c r="J5185" s="45"/>
    </row>
    <row r="5186" spans="1:10" ht="16.5" x14ac:dyDescent="0.25">
      <c r="A5186" s="45" t="s">
        <v>631</v>
      </c>
      <c r="B5186" s="45" t="s">
        <v>10962</v>
      </c>
      <c r="C5186" s="45" t="s">
        <v>865</v>
      </c>
      <c r="D5186" s="45" t="s">
        <v>634</v>
      </c>
      <c r="E5186" s="45" t="s">
        <v>10963</v>
      </c>
      <c r="F5186" s="45" t="s">
        <v>38</v>
      </c>
      <c r="G5186" s="45" t="s">
        <v>738</v>
      </c>
      <c r="H5186" s="45" t="s">
        <v>2331</v>
      </c>
      <c r="I5186" s="46">
        <v>1</v>
      </c>
      <c r="J5186" s="45"/>
    </row>
    <row r="5187" spans="1:10" ht="16.5" x14ac:dyDescent="0.25">
      <c r="A5187" s="45" t="s">
        <v>631</v>
      </c>
      <c r="B5187" s="45" t="s">
        <v>10964</v>
      </c>
      <c r="C5187" s="45" t="s">
        <v>10965</v>
      </c>
      <c r="D5187" s="45" t="s">
        <v>634</v>
      </c>
      <c r="E5187" s="45" t="s">
        <v>2999</v>
      </c>
      <c r="F5187" s="45" t="s">
        <v>38</v>
      </c>
      <c r="G5187" s="45" t="s">
        <v>646</v>
      </c>
      <c r="H5187" s="45" t="s">
        <v>3000</v>
      </c>
      <c r="I5187" s="46">
        <v>3</v>
      </c>
      <c r="J5187" s="45"/>
    </row>
    <row r="5188" spans="1:10" ht="16.5" x14ac:dyDescent="0.25">
      <c r="A5188" s="45" t="s">
        <v>631</v>
      </c>
      <c r="B5188" s="45" t="s">
        <v>10966</v>
      </c>
      <c r="C5188" s="45" t="s">
        <v>10967</v>
      </c>
      <c r="D5188" s="45" t="s">
        <v>634</v>
      </c>
      <c r="E5188" s="45" t="s">
        <v>10968</v>
      </c>
      <c r="F5188" s="45" t="s">
        <v>50</v>
      </c>
      <c r="G5188" s="45" t="s">
        <v>674</v>
      </c>
      <c r="H5188" s="45" t="s">
        <v>4664</v>
      </c>
      <c r="I5188" s="46">
        <v>1</v>
      </c>
      <c r="J5188" s="45"/>
    </row>
    <row r="5189" spans="1:10" ht="16.5" x14ac:dyDescent="0.25">
      <c r="A5189" s="45" t="s">
        <v>631</v>
      </c>
      <c r="B5189" s="45" t="s">
        <v>10966</v>
      </c>
      <c r="C5189" s="45" t="s">
        <v>10967</v>
      </c>
      <c r="D5189" s="45" t="s">
        <v>634</v>
      </c>
      <c r="E5189" s="45" t="s">
        <v>10968</v>
      </c>
      <c r="F5189" s="45" t="s">
        <v>50</v>
      </c>
      <c r="G5189" s="45" t="s">
        <v>748</v>
      </c>
      <c r="H5189" s="45" t="s">
        <v>1673</v>
      </c>
      <c r="I5189" s="46">
        <v>3</v>
      </c>
      <c r="J5189" s="45"/>
    </row>
    <row r="5190" spans="1:10" ht="16.5" x14ac:dyDescent="0.25">
      <c r="A5190" s="45" t="s">
        <v>631</v>
      </c>
      <c r="B5190" s="45" t="s">
        <v>10969</v>
      </c>
      <c r="C5190" s="45" t="s">
        <v>832</v>
      </c>
      <c r="D5190" s="45" t="s">
        <v>634</v>
      </c>
      <c r="E5190" s="45" t="s">
        <v>7253</v>
      </c>
      <c r="F5190" s="45" t="s">
        <v>38</v>
      </c>
      <c r="G5190" s="45" t="s">
        <v>738</v>
      </c>
      <c r="H5190" s="45" t="s">
        <v>5562</v>
      </c>
      <c r="I5190" s="46">
        <v>1014</v>
      </c>
      <c r="J5190" s="45"/>
    </row>
    <row r="5191" spans="1:10" ht="16.5" x14ac:dyDescent="0.25">
      <c r="A5191" s="45" t="s">
        <v>631</v>
      </c>
      <c r="B5191" s="45" t="s">
        <v>10969</v>
      </c>
      <c r="C5191" s="45" t="s">
        <v>832</v>
      </c>
      <c r="D5191" s="45" t="s">
        <v>813</v>
      </c>
      <c r="E5191" s="45" t="s">
        <v>7253</v>
      </c>
      <c r="F5191" s="45" t="s">
        <v>38</v>
      </c>
      <c r="G5191" s="45" t="s">
        <v>738</v>
      </c>
      <c r="H5191" s="45" t="s">
        <v>10675</v>
      </c>
      <c r="I5191" s="46">
        <v>1662</v>
      </c>
      <c r="J5191" s="45"/>
    </row>
    <row r="5192" spans="1:10" ht="16.5" x14ac:dyDescent="0.25">
      <c r="A5192" s="45" t="s">
        <v>631</v>
      </c>
      <c r="B5192" s="45" t="s">
        <v>10969</v>
      </c>
      <c r="C5192" s="45" t="s">
        <v>832</v>
      </c>
      <c r="D5192" s="45" t="s">
        <v>813</v>
      </c>
      <c r="E5192" s="45" t="s">
        <v>7253</v>
      </c>
      <c r="F5192" s="45" t="s">
        <v>38</v>
      </c>
      <c r="G5192" s="45" t="s">
        <v>738</v>
      </c>
      <c r="H5192" s="45" t="s">
        <v>2716</v>
      </c>
      <c r="I5192" s="46">
        <v>0</v>
      </c>
      <c r="J5192" s="45"/>
    </row>
    <row r="5193" spans="1:10" ht="16.5" x14ac:dyDescent="0.25">
      <c r="A5193" s="45" t="s">
        <v>631</v>
      </c>
      <c r="B5193" s="45" t="s">
        <v>10970</v>
      </c>
      <c r="C5193" s="45" t="s">
        <v>10971</v>
      </c>
      <c r="D5193" s="45" t="s">
        <v>634</v>
      </c>
      <c r="E5193" s="45" t="s">
        <v>10972</v>
      </c>
      <c r="F5193" s="45" t="s">
        <v>473</v>
      </c>
      <c r="G5193" s="45" t="s">
        <v>646</v>
      </c>
      <c r="H5193" s="45" t="s">
        <v>767</v>
      </c>
      <c r="I5193" s="46">
        <v>2</v>
      </c>
      <c r="J5193" s="45"/>
    </row>
    <row r="5194" spans="1:10" ht="16.5" x14ac:dyDescent="0.25">
      <c r="A5194" s="45" t="s">
        <v>631</v>
      </c>
      <c r="B5194" s="45" t="s">
        <v>10970</v>
      </c>
      <c r="C5194" s="45" t="s">
        <v>10971</v>
      </c>
      <c r="D5194" s="45" t="s">
        <v>634</v>
      </c>
      <c r="E5194" s="45" t="s">
        <v>10972</v>
      </c>
      <c r="F5194" s="45" t="s">
        <v>473</v>
      </c>
      <c r="G5194" s="45" t="s">
        <v>665</v>
      </c>
      <c r="H5194" s="45" t="s">
        <v>1232</v>
      </c>
      <c r="I5194" s="46">
        <v>0</v>
      </c>
      <c r="J5194" s="45"/>
    </row>
    <row r="5195" spans="1:10" ht="16.5" x14ac:dyDescent="0.25">
      <c r="A5195" s="45" t="s">
        <v>631</v>
      </c>
      <c r="B5195" s="45" t="s">
        <v>10970</v>
      </c>
      <c r="C5195" s="45" t="s">
        <v>10971</v>
      </c>
      <c r="D5195" s="45" t="s">
        <v>634</v>
      </c>
      <c r="E5195" s="45" t="s">
        <v>10972</v>
      </c>
      <c r="F5195" s="45" t="s">
        <v>473</v>
      </c>
      <c r="G5195" s="45" t="s">
        <v>665</v>
      </c>
      <c r="H5195" s="45" t="s">
        <v>1232</v>
      </c>
      <c r="I5195" s="46">
        <v>1</v>
      </c>
      <c r="J5195" s="45"/>
    </row>
    <row r="5196" spans="1:10" ht="16.5" x14ac:dyDescent="0.25">
      <c r="A5196" s="45" t="s">
        <v>631</v>
      </c>
      <c r="B5196" s="45" t="s">
        <v>10973</v>
      </c>
      <c r="C5196" s="45" t="s">
        <v>10974</v>
      </c>
      <c r="D5196" s="45" t="s">
        <v>634</v>
      </c>
      <c r="E5196" s="45" t="s">
        <v>1339</v>
      </c>
      <c r="F5196" s="45" t="s">
        <v>38</v>
      </c>
      <c r="G5196" s="45" t="s">
        <v>646</v>
      </c>
      <c r="H5196" s="45" t="s">
        <v>7296</v>
      </c>
      <c r="I5196" s="46">
        <v>3</v>
      </c>
      <c r="J5196" s="45"/>
    </row>
    <row r="5197" spans="1:10" ht="16.5" x14ac:dyDescent="0.25">
      <c r="A5197" s="45" t="s">
        <v>631</v>
      </c>
      <c r="B5197" s="45" t="s">
        <v>10973</v>
      </c>
      <c r="C5197" s="45" t="s">
        <v>10974</v>
      </c>
      <c r="D5197" s="45" t="s">
        <v>634</v>
      </c>
      <c r="E5197" s="45" t="s">
        <v>1339</v>
      </c>
      <c r="F5197" s="45" t="s">
        <v>38</v>
      </c>
      <c r="G5197" s="45" t="s">
        <v>665</v>
      </c>
      <c r="H5197" s="45" t="s">
        <v>7297</v>
      </c>
      <c r="I5197" s="46">
        <v>3</v>
      </c>
      <c r="J5197" s="45"/>
    </row>
    <row r="5198" spans="1:10" ht="16.5" x14ac:dyDescent="0.25">
      <c r="A5198" s="45" t="s">
        <v>631</v>
      </c>
      <c r="B5198" s="45" t="s">
        <v>10975</v>
      </c>
      <c r="C5198" s="45" t="s">
        <v>10976</v>
      </c>
      <c r="D5198" s="45" t="s">
        <v>634</v>
      </c>
      <c r="E5198" s="45" t="s">
        <v>10977</v>
      </c>
      <c r="F5198" s="45" t="s">
        <v>38</v>
      </c>
      <c r="G5198" s="45" t="s">
        <v>738</v>
      </c>
      <c r="H5198" s="45" t="s">
        <v>739</v>
      </c>
      <c r="I5198" s="46">
        <v>1</v>
      </c>
      <c r="J5198" s="45"/>
    </row>
    <row r="5199" spans="1:10" ht="16.5" x14ac:dyDescent="0.25">
      <c r="A5199" s="45" t="s">
        <v>631</v>
      </c>
      <c r="B5199" s="45" t="s">
        <v>10975</v>
      </c>
      <c r="C5199" s="45" t="s">
        <v>10976</v>
      </c>
      <c r="D5199" s="45" t="s">
        <v>634</v>
      </c>
      <c r="E5199" s="45" t="s">
        <v>10977</v>
      </c>
      <c r="F5199" s="45" t="s">
        <v>38</v>
      </c>
      <c r="G5199" s="45" t="s">
        <v>738</v>
      </c>
      <c r="H5199" s="45" t="s">
        <v>740</v>
      </c>
      <c r="I5199" s="46">
        <v>1</v>
      </c>
      <c r="J5199" s="45"/>
    </row>
    <row r="5200" spans="1:10" ht="16.5" x14ac:dyDescent="0.25">
      <c r="A5200" s="45" t="s">
        <v>631</v>
      </c>
      <c r="B5200" s="45" t="s">
        <v>10978</v>
      </c>
      <c r="C5200" s="45" t="s">
        <v>10979</v>
      </c>
      <c r="D5200" s="45" t="s">
        <v>699</v>
      </c>
      <c r="E5200" s="45" t="s">
        <v>10980</v>
      </c>
      <c r="F5200" s="45" t="s">
        <v>38</v>
      </c>
      <c r="G5200" s="45" t="s">
        <v>667</v>
      </c>
      <c r="H5200" s="45" t="s">
        <v>668</v>
      </c>
      <c r="I5200" s="46">
        <v>0</v>
      </c>
      <c r="J5200" s="45"/>
    </row>
    <row r="5201" spans="1:10" ht="16.5" x14ac:dyDescent="0.25">
      <c r="A5201" s="45" t="s">
        <v>631</v>
      </c>
      <c r="B5201" s="45" t="s">
        <v>10981</v>
      </c>
      <c r="C5201" s="45" t="s">
        <v>10982</v>
      </c>
      <c r="D5201" s="45" t="s">
        <v>634</v>
      </c>
      <c r="E5201" s="45" t="s">
        <v>6613</v>
      </c>
      <c r="F5201" s="45" t="s">
        <v>38</v>
      </c>
      <c r="G5201" s="45" t="s">
        <v>659</v>
      </c>
      <c r="H5201" s="45" t="s">
        <v>3374</v>
      </c>
      <c r="I5201" s="46">
        <v>3</v>
      </c>
      <c r="J5201" s="45"/>
    </row>
    <row r="5202" spans="1:10" ht="16.5" x14ac:dyDescent="0.25">
      <c r="A5202" s="45" t="s">
        <v>655</v>
      </c>
      <c r="B5202" s="45" t="s">
        <v>10983</v>
      </c>
      <c r="C5202" s="45" t="s">
        <v>10984</v>
      </c>
      <c r="D5202" s="45" t="s">
        <v>634</v>
      </c>
      <c r="E5202" s="45" t="s">
        <v>10984</v>
      </c>
      <c r="F5202" s="45" t="s">
        <v>38</v>
      </c>
      <c r="G5202" s="45" t="s">
        <v>646</v>
      </c>
      <c r="H5202" s="45" t="s">
        <v>981</v>
      </c>
      <c r="I5202" s="46">
        <v>4</v>
      </c>
      <c r="J5202" s="45"/>
    </row>
    <row r="5203" spans="1:10" ht="16.5" x14ac:dyDescent="0.25">
      <c r="A5203" s="45" t="s">
        <v>655</v>
      </c>
      <c r="B5203" s="45" t="s">
        <v>10983</v>
      </c>
      <c r="C5203" s="45" t="s">
        <v>10984</v>
      </c>
      <c r="D5203" s="45" t="s">
        <v>634</v>
      </c>
      <c r="E5203" s="45" t="s">
        <v>10984</v>
      </c>
      <c r="F5203" s="45" t="s">
        <v>38</v>
      </c>
      <c r="G5203" s="45" t="s">
        <v>665</v>
      </c>
      <c r="H5203" s="45" t="s">
        <v>982</v>
      </c>
      <c r="I5203" s="46">
        <v>2</v>
      </c>
      <c r="J5203" s="45"/>
    </row>
    <row r="5204" spans="1:10" ht="16.5" x14ac:dyDescent="0.25">
      <c r="A5204" s="45" t="s">
        <v>655</v>
      </c>
      <c r="B5204" s="45" t="s">
        <v>10983</v>
      </c>
      <c r="C5204" s="45" t="s">
        <v>10984</v>
      </c>
      <c r="D5204" s="45" t="s">
        <v>634</v>
      </c>
      <c r="E5204" s="45" t="s">
        <v>10984</v>
      </c>
      <c r="F5204" s="45" t="s">
        <v>38</v>
      </c>
      <c r="G5204" s="45" t="s">
        <v>667</v>
      </c>
      <c r="H5204" s="45" t="s">
        <v>983</v>
      </c>
      <c r="I5204" s="46">
        <v>0</v>
      </c>
      <c r="J5204" s="45"/>
    </row>
    <row r="5205" spans="1:10" ht="16.5" x14ac:dyDescent="0.25">
      <c r="A5205" s="45" t="s">
        <v>631</v>
      </c>
      <c r="B5205" s="45" t="s">
        <v>10985</v>
      </c>
      <c r="C5205" s="45" t="s">
        <v>10986</v>
      </c>
      <c r="D5205" s="45" t="s">
        <v>634</v>
      </c>
      <c r="E5205" s="45" t="s">
        <v>10987</v>
      </c>
      <c r="F5205" s="45" t="s">
        <v>50</v>
      </c>
      <c r="G5205" s="45" t="s">
        <v>674</v>
      </c>
      <c r="H5205" s="45" t="s">
        <v>3264</v>
      </c>
      <c r="I5205" s="46">
        <v>2</v>
      </c>
      <c r="J5205" s="45"/>
    </row>
    <row r="5206" spans="1:10" ht="16.5" x14ac:dyDescent="0.25">
      <c r="A5206" s="45" t="s">
        <v>631</v>
      </c>
      <c r="B5206" s="45" t="s">
        <v>10985</v>
      </c>
      <c r="C5206" s="45" t="s">
        <v>10986</v>
      </c>
      <c r="D5206" s="45" t="s">
        <v>699</v>
      </c>
      <c r="E5206" s="45" t="s">
        <v>10987</v>
      </c>
      <c r="F5206" s="45" t="s">
        <v>50</v>
      </c>
      <c r="G5206" s="45" t="s">
        <v>674</v>
      </c>
      <c r="H5206" s="45" t="s">
        <v>5000</v>
      </c>
      <c r="I5206" s="46">
        <v>1</v>
      </c>
      <c r="J5206" s="45"/>
    </row>
    <row r="5207" spans="1:10" ht="16.5" x14ac:dyDescent="0.25">
      <c r="A5207" s="45" t="s">
        <v>631</v>
      </c>
      <c r="B5207" s="45" t="s">
        <v>10985</v>
      </c>
      <c r="C5207" s="45" t="s">
        <v>10986</v>
      </c>
      <c r="D5207" s="45" t="s">
        <v>699</v>
      </c>
      <c r="E5207" s="45" t="s">
        <v>10987</v>
      </c>
      <c r="F5207" s="45" t="s">
        <v>50</v>
      </c>
      <c r="G5207" s="45" t="s">
        <v>674</v>
      </c>
      <c r="H5207" s="45" t="s">
        <v>940</v>
      </c>
      <c r="I5207" s="46">
        <v>0</v>
      </c>
      <c r="J5207" s="45"/>
    </row>
    <row r="5208" spans="1:10" ht="16.5" x14ac:dyDescent="0.25">
      <c r="A5208" s="45" t="s">
        <v>631</v>
      </c>
      <c r="B5208" s="45" t="s">
        <v>10988</v>
      </c>
      <c r="C5208" s="45" t="s">
        <v>5672</v>
      </c>
      <c r="D5208" s="45" t="s">
        <v>634</v>
      </c>
      <c r="E5208" s="45" t="s">
        <v>10989</v>
      </c>
      <c r="F5208" s="45" t="s">
        <v>50</v>
      </c>
      <c r="G5208" s="45" t="s">
        <v>674</v>
      </c>
      <c r="H5208" s="45" t="s">
        <v>9342</v>
      </c>
      <c r="I5208" s="46">
        <v>1</v>
      </c>
      <c r="J5208" s="45"/>
    </row>
    <row r="5209" spans="1:10" ht="16.5" x14ac:dyDescent="0.25">
      <c r="A5209" s="45" t="s">
        <v>631</v>
      </c>
      <c r="B5209" s="45" t="s">
        <v>10990</v>
      </c>
      <c r="C5209" s="45" t="s">
        <v>10991</v>
      </c>
      <c r="D5209" s="45" t="s">
        <v>634</v>
      </c>
      <c r="E5209" s="45" t="s">
        <v>10992</v>
      </c>
      <c r="F5209" s="45" t="s">
        <v>38</v>
      </c>
      <c r="G5209" s="45" t="s">
        <v>636</v>
      </c>
      <c r="H5209" s="45" t="s">
        <v>1074</v>
      </c>
      <c r="I5209" s="46">
        <v>1</v>
      </c>
      <c r="J5209" s="45"/>
    </row>
    <row r="5210" spans="1:10" ht="16.5" x14ac:dyDescent="0.25">
      <c r="A5210" s="45" t="s">
        <v>858</v>
      </c>
      <c r="B5210" s="45" t="s">
        <v>10993</v>
      </c>
      <c r="C5210" s="45" t="s">
        <v>10994</v>
      </c>
      <c r="D5210" s="45" t="s">
        <v>634</v>
      </c>
      <c r="E5210" s="45" t="s">
        <v>3377</v>
      </c>
      <c r="F5210" s="45" t="s">
        <v>38</v>
      </c>
      <c r="G5210" s="45" t="s">
        <v>659</v>
      </c>
      <c r="H5210" s="45" t="s">
        <v>3379</v>
      </c>
      <c r="I5210" s="46">
        <v>1</v>
      </c>
      <c r="J5210" s="45"/>
    </row>
    <row r="5211" spans="1:10" ht="16.5" x14ac:dyDescent="0.25">
      <c r="A5211" s="45" t="s">
        <v>858</v>
      </c>
      <c r="B5211" s="45" t="s">
        <v>10993</v>
      </c>
      <c r="C5211" s="45" t="s">
        <v>10994</v>
      </c>
      <c r="D5211" s="45" t="s">
        <v>634</v>
      </c>
      <c r="E5211" s="45" t="s">
        <v>3377</v>
      </c>
      <c r="F5211" s="45" t="s">
        <v>38</v>
      </c>
      <c r="G5211" s="45" t="s">
        <v>667</v>
      </c>
      <c r="H5211" s="45" t="s">
        <v>863</v>
      </c>
      <c r="I5211" s="46">
        <v>0</v>
      </c>
      <c r="J5211" s="45"/>
    </row>
    <row r="5212" spans="1:10" ht="16.5" x14ac:dyDescent="0.25">
      <c r="A5212" s="45" t="s">
        <v>631</v>
      </c>
      <c r="B5212" s="45" t="s">
        <v>10995</v>
      </c>
      <c r="C5212" s="45" t="s">
        <v>10996</v>
      </c>
      <c r="D5212" s="45" t="s">
        <v>634</v>
      </c>
      <c r="E5212" s="45" t="s">
        <v>10997</v>
      </c>
      <c r="F5212" s="45" t="s">
        <v>50</v>
      </c>
      <c r="G5212" s="45" t="s">
        <v>674</v>
      </c>
      <c r="H5212" s="45" t="s">
        <v>1947</v>
      </c>
      <c r="I5212" s="46">
        <v>6</v>
      </c>
      <c r="J5212" s="45"/>
    </row>
    <row r="5213" spans="1:10" ht="16.5" x14ac:dyDescent="0.25">
      <c r="A5213" s="45" t="s">
        <v>631</v>
      </c>
      <c r="B5213" s="45" t="s">
        <v>10998</v>
      </c>
      <c r="C5213" s="45" t="s">
        <v>10999</v>
      </c>
      <c r="D5213" s="45" t="s">
        <v>634</v>
      </c>
      <c r="E5213" s="45" t="s">
        <v>11000</v>
      </c>
      <c r="F5213" s="45" t="s">
        <v>38</v>
      </c>
      <c r="G5213" s="45" t="s">
        <v>636</v>
      </c>
      <c r="H5213" s="45" t="s">
        <v>2512</v>
      </c>
      <c r="I5213" s="46">
        <v>1</v>
      </c>
      <c r="J5213" s="45"/>
    </row>
    <row r="5214" spans="1:10" ht="16.5" x14ac:dyDescent="0.25">
      <c r="A5214" s="45" t="s">
        <v>631</v>
      </c>
      <c r="B5214" s="45" t="s">
        <v>11001</v>
      </c>
      <c r="C5214" s="45" t="s">
        <v>11002</v>
      </c>
      <c r="D5214" s="45" t="s">
        <v>634</v>
      </c>
      <c r="E5214" s="45" t="s">
        <v>11003</v>
      </c>
      <c r="F5214" s="45" t="s">
        <v>50</v>
      </c>
      <c r="G5214" s="45" t="s">
        <v>674</v>
      </c>
      <c r="H5214" s="45" t="s">
        <v>763</v>
      </c>
      <c r="I5214" s="46">
        <v>2</v>
      </c>
      <c r="J5214" s="45"/>
    </row>
    <row r="5215" spans="1:10" ht="16.5" x14ac:dyDescent="0.25">
      <c r="A5215" s="45" t="s">
        <v>648</v>
      </c>
      <c r="B5215" s="45" t="s">
        <v>11004</v>
      </c>
      <c r="C5215" s="45" t="s">
        <v>11005</v>
      </c>
      <c r="D5215" s="45" t="s">
        <v>634</v>
      </c>
      <c r="E5215" s="45" t="s">
        <v>11006</v>
      </c>
      <c r="F5215" s="45" t="s">
        <v>473</v>
      </c>
      <c r="G5215" s="45" t="s">
        <v>636</v>
      </c>
      <c r="H5215" s="45" t="s">
        <v>11007</v>
      </c>
      <c r="I5215" s="46">
        <v>0</v>
      </c>
      <c r="J5215" s="45" t="s">
        <v>997</v>
      </c>
    </row>
    <row r="5216" spans="1:10" ht="16.5" x14ac:dyDescent="0.25">
      <c r="A5216" s="45" t="s">
        <v>631</v>
      </c>
      <c r="B5216" s="45" t="s">
        <v>11008</v>
      </c>
      <c r="C5216" s="45" t="s">
        <v>11009</v>
      </c>
      <c r="D5216" s="45" t="s">
        <v>634</v>
      </c>
      <c r="E5216" s="45" t="s">
        <v>11010</v>
      </c>
      <c r="F5216" s="45" t="s">
        <v>38</v>
      </c>
      <c r="G5216" s="45" t="s">
        <v>636</v>
      </c>
      <c r="H5216" s="45" t="s">
        <v>2252</v>
      </c>
      <c r="I5216" s="46">
        <v>1</v>
      </c>
      <c r="J5216" s="45"/>
    </row>
    <row r="5217" spans="1:10" ht="16.5" x14ac:dyDescent="0.25">
      <c r="A5217" s="45" t="s">
        <v>808</v>
      </c>
      <c r="B5217" s="45" t="s">
        <v>11011</v>
      </c>
      <c r="C5217" s="45" t="s">
        <v>11012</v>
      </c>
      <c r="D5217" s="45" t="s">
        <v>699</v>
      </c>
      <c r="E5217" s="45" t="s">
        <v>11013</v>
      </c>
      <c r="F5217" s="45" t="s">
        <v>50</v>
      </c>
      <c r="G5217" s="45" t="s">
        <v>646</v>
      </c>
      <c r="H5217" s="45" t="s">
        <v>2545</v>
      </c>
      <c r="I5217" s="46">
        <v>0</v>
      </c>
      <c r="J5217" s="45"/>
    </row>
    <row r="5218" spans="1:10" ht="16.5" x14ac:dyDescent="0.25">
      <c r="A5218" s="45" t="s">
        <v>655</v>
      </c>
      <c r="B5218" s="45" t="s">
        <v>11014</v>
      </c>
      <c r="C5218" s="45" t="s">
        <v>11015</v>
      </c>
      <c r="D5218" s="45" t="s">
        <v>634</v>
      </c>
      <c r="E5218" s="45" t="s">
        <v>11016</v>
      </c>
      <c r="F5218" s="45" t="s">
        <v>38</v>
      </c>
      <c r="G5218" s="45" t="s">
        <v>646</v>
      </c>
      <c r="H5218" s="45" t="s">
        <v>981</v>
      </c>
      <c r="I5218" s="46">
        <v>0</v>
      </c>
      <c r="J5218" s="45"/>
    </row>
    <row r="5219" spans="1:10" ht="16.5" x14ac:dyDescent="0.25">
      <c r="A5219" s="45" t="s">
        <v>655</v>
      </c>
      <c r="B5219" s="45" t="s">
        <v>11014</v>
      </c>
      <c r="C5219" s="45" t="s">
        <v>11015</v>
      </c>
      <c r="D5219" s="45" t="s">
        <v>634</v>
      </c>
      <c r="E5219" s="45" t="s">
        <v>11016</v>
      </c>
      <c r="F5219" s="45" t="s">
        <v>38</v>
      </c>
      <c r="G5219" s="45" t="s">
        <v>667</v>
      </c>
      <c r="H5219" s="45" t="s">
        <v>983</v>
      </c>
      <c r="I5219" s="46">
        <v>0</v>
      </c>
      <c r="J5219" s="45"/>
    </row>
    <row r="5220" spans="1:10" ht="16.5" x14ac:dyDescent="0.25">
      <c r="A5220" s="45" t="s">
        <v>631</v>
      </c>
      <c r="B5220" s="45" t="s">
        <v>11017</v>
      </c>
      <c r="C5220" s="45" t="s">
        <v>11018</v>
      </c>
      <c r="D5220" s="45" t="s">
        <v>634</v>
      </c>
      <c r="E5220" s="45" t="s">
        <v>11019</v>
      </c>
      <c r="F5220" s="45" t="s">
        <v>50</v>
      </c>
      <c r="G5220" s="45" t="s">
        <v>674</v>
      </c>
      <c r="H5220" s="45" t="s">
        <v>3346</v>
      </c>
      <c r="I5220" s="46">
        <v>0</v>
      </c>
      <c r="J5220" s="45"/>
    </row>
    <row r="5221" spans="1:10" ht="16.5" x14ac:dyDescent="0.25">
      <c r="A5221" s="45" t="s">
        <v>631</v>
      </c>
      <c r="B5221" s="45" t="s">
        <v>11017</v>
      </c>
      <c r="C5221" s="45" t="s">
        <v>11018</v>
      </c>
      <c r="D5221" s="45" t="s">
        <v>634</v>
      </c>
      <c r="E5221" s="45" t="s">
        <v>11019</v>
      </c>
      <c r="F5221" s="45" t="s">
        <v>50</v>
      </c>
      <c r="G5221" s="45" t="s">
        <v>748</v>
      </c>
      <c r="H5221" s="45" t="s">
        <v>2353</v>
      </c>
      <c r="I5221" s="46">
        <v>1</v>
      </c>
      <c r="J5221" s="45"/>
    </row>
    <row r="5222" spans="1:10" ht="16.5" x14ac:dyDescent="0.25">
      <c r="A5222" s="45" t="s">
        <v>631</v>
      </c>
      <c r="B5222" s="45" t="s">
        <v>11020</v>
      </c>
      <c r="C5222" s="45" t="s">
        <v>11021</v>
      </c>
      <c r="D5222" s="45" t="s">
        <v>634</v>
      </c>
      <c r="E5222" s="45" t="s">
        <v>11022</v>
      </c>
      <c r="F5222" s="45" t="s">
        <v>473</v>
      </c>
      <c r="G5222" s="45" t="s">
        <v>646</v>
      </c>
      <c r="H5222" s="45" t="s">
        <v>8854</v>
      </c>
      <c r="I5222" s="46">
        <v>15</v>
      </c>
      <c r="J5222" s="45"/>
    </row>
    <row r="5223" spans="1:10" ht="16.5" x14ac:dyDescent="0.25">
      <c r="A5223" s="45" t="s">
        <v>631</v>
      </c>
      <c r="B5223" s="45" t="s">
        <v>11020</v>
      </c>
      <c r="C5223" s="45" t="s">
        <v>11021</v>
      </c>
      <c r="D5223" s="45" t="s">
        <v>634</v>
      </c>
      <c r="E5223" s="45" t="s">
        <v>11022</v>
      </c>
      <c r="F5223" s="45" t="s">
        <v>473</v>
      </c>
      <c r="G5223" s="45" t="s">
        <v>646</v>
      </c>
      <c r="H5223" s="45" t="s">
        <v>11023</v>
      </c>
      <c r="I5223" s="46">
        <v>15</v>
      </c>
      <c r="J5223" s="45"/>
    </row>
    <row r="5224" spans="1:10" ht="16.5" x14ac:dyDescent="0.25">
      <c r="A5224" s="45" t="s">
        <v>631</v>
      </c>
      <c r="B5224" s="45" t="s">
        <v>11020</v>
      </c>
      <c r="C5224" s="45" t="s">
        <v>11021</v>
      </c>
      <c r="D5224" s="45" t="s">
        <v>634</v>
      </c>
      <c r="E5224" s="45" t="s">
        <v>11022</v>
      </c>
      <c r="F5224" s="45" t="s">
        <v>473</v>
      </c>
      <c r="G5224" s="45" t="s">
        <v>646</v>
      </c>
      <c r="H5224" s="45" t="s">
        <v>11024</v>
      </c>
      <c r="I5224" s="46">
        <v>5</v>
      </c>
      <c r="J5224" s="45"/>
    </row>
    <row r="5225" spans="1:10" ht="16.5" x14ac:dyDescent="0.25">
      <c r="A5225" s="45" t="s">
        <v>631</v>
      </c>
      <c r="B5225" s="45" t="s">
        <v>11020</v>
      </c>
      <c r="C5225" s="45" t="s">
        <v>11021</v>
      </c>
      <c r="D5225" s="45" t="s">
        <v>634</v>
      </c>
      <c r="E5225" s="45" t="s">
        <v>11022</v>
      </c>
      <c r="F5225" s="45" t="s">
        <v>473</v>
      </c>
      <c r="G5225" s="45" t="s">
        <v>665</v>
      </c>
      <c r="H5225" s="45" t="s">
        <v>11025</v>
      </c>
      <c r="I5225" s="46">
        <v>5</v>
      </c>
      <c r="J5225" s="45"/>
    </row>
    <row r="5226" spans="1:10" ht="16.5" x14ac:dyDescent="0.25">
      <c r="A5226" s="45" t="s">
        <v>631</v>
      </c>
      <c r="B5226" s="45" t="s">
        <v>11026</v>
      </c>
      <c r="C5226" s="45" t="s">
        <v>11027</v>
      </c>
      <c r="D5226" s="45" t="s">
        <v>634</v>
      </c>
      <c r="E5226" s="45" t="s">
        <v>11028</v>
      </c>
      <c r="F5226" s="45" t="s">
        <v>38</v>
      </c>
      <c r="G5226" s="45" t="s">
        <v>636</v>
      </c>
      <c r="H5226" s="45" t="s">
        <v>4821</v>
      </c>
      <c r="I5226" s="46">
        <v>1</v>
      </c>
      <c r="J5226" s="45"/>
    </row>
    <row r="5227" spans="1:10" ht="16.5" x14ac:dyDescent="0.25">
      <c r="A5227" s="45" t="s">
        <v>631</v>
      </c>
      <c r="B5227" s="45" t="s">
        <v>11029</v>
      </c>
      <c r="C5227" s="45" t="s">
        <v>1747</v>
      </c>
      <c r="D5227" s="45" t="s">
        <v>634</v>
      </c>
      <c r="E5227" s="45" t="s">
        <v>11030</v>
      </c>
      <c r="F5227" s="45" t="s">
        <v>50</v>
      </c>
      <c r="G5227" s="45" t="s">
        <v>636</v>
      </c>
      <c r="H5227" s="45" t="s">
        <v>4966</v>
      </c>
      <c r="I5227" s="46">
        <v>2</v>
      </c>
      <c r="J5227" s="45"/>
    </row>
    <row r="5228" spans="1:10" ht="16.5" x14ac:dyDescent="0.25">
      <c r="A5228" s="45" t="s">
        <v>631</v>
      </c>
      <c r="B5228" s="45" t="s">
        <v>11031</v>
      </c>
      <c r="C5228" s="45" t="s">
        <v>2105</v>
      </c>
      <c r="D5228" s="45" t="s">
        <v>699</v>
      </c>
      <c r="E5228" s="45" t="s">
        <v>11032</v>
      </c>
      <c r="F5228" s="45" t="s">
        <v>38</v>
      </c>
      <c r="G5228" s="45" t="s">
        <v>646</v>
      </c>
      <c r="H5228" s="45" t="s">
        <v>1891</v>
      </c>
      <c r="I5228" s="46">
        <v>138</v>
      </c>
      <c r="J5228" s="45"/>
    </row>
    <row r="5229" spans="1:10" ht="16.5" x14ac:dyDescent="0.25">
      <c r="A5229" s="45" t="s">
        <v>631</v>
      </c>
      <c r="B5229" s="45" t="s">
        <v>11033</v>
      </c>
      <c r="C5229" s="45" t="s">
        <v>11034</v>
      </c>
      <c r="D5229" s="45" t="s">
        <v>634</v>
      </c>
      <c r="E5229" s="45" t="s">
        <v>11035</v>
      </c>
      <c r="F5229" s="45" t="s">
        <v>38</v>
      </c>
      <c r="G5229" s="45" t="s">
        <v>636</v>
      </c>
      <c r="H5229" s="45" t="s">
        <v>3512</v>
      </c>
      <c r="I5229" s="46">
        <v>1</v>
      </c>
      <c r="J5229" s="45"/>
    </row>
    <row r="5230" spans="1:10" ht="16.5" x14ac:dyDescent="0.25">
      <c r="A5230" s="45" t="s">
        <v>631</v>
      </c>
      <c r="B5230" s="45" t="s">
        <v>11036</v>
      </c>
      <c r="C5230" s="45" t="s">
        <v>11037</v>
      </c>
      <c r="D5230" s="45" t="s">
        <v>634</v>
      </c>
      <c r="E5230" s="45" t="s">
        <v>11038</v>
      </c>
      <c r="F5230" s="45" t="s">
        <v>473</v>
      </c>
      <c r="G5230" s="45" t="s">
        <v>636</v>
      </c>
      <c r="H5230" s="45" t="s">
        <v>5697</v>
      </c>
      <c r="I5230" s="46">
        <v>1</v>
      </c>
      <c r="J5230" s="45"/>
    </row>
    <row r="5231" spans="1:10" ht="16.5" x14ac:dyDescent="0.25">
      <c r="A5231" s="45" t="s">
        <v>858</v>
      </c>
      <c r="B5231" s="45" t="s">
        <v>11039</v>
      </c>
      <c r="C5231" s="45" t="s">
        <v>11040</v>
      </c>
      <c r="D5231" s="45" t="s">
        <v>634</v>
      </c>
      <c r="E5231" s="45" t="s">
        <v>2760</v>
      </c>
      <c r="F5231" s="45" t="s">
        <v>38</v>
      </c>
      <c r="G5231" s="45" t="s">
        <v>646</v>
      </c>
      <c r="H5231" s="45" t="s">
        <v>2761</v>
      </c>
      <c r="I5231" s="46">
        <v>6</v>
      </c>
      <c r="J5231" s="45"/>
    </row>
    <row r="5232" spans="1:10" ht="16.5" x14ac:dyDescent="0.25">
      <c r="A5232" s="45" t="s">
        <v>858</v>
      </c>
      <c r="B5232" s="45" t="s">
        <v>11039</v>
      </c>
      <c r="C5232" s="45" t="s">
        <v>11040</v>
      </c>
      <c r="D5232" s="45" t="s">
        <v>634</v>
      </c>
      <c r="E5232" s="45" t="s">
        <v>2760</v>
      </c>
      <c r="F5232" s="45" t="s">
        <v>38</v>
      </c>
      <c r="G5232" s="45" t="s">
        <v>667</v>
      </c>
      <c r="H5232" s="45" t="s">
        <v>863</v>
      </c>
      <c r="I5232" s="46">
        <v>0</v>
      </c>
      <c r="J5232" s="45"/>
    </row>
    <row r="5233" spans="1:10" ht="16.5" x14ac:dyDescent="0.25">
      <c r="A5233" s="45" t="s">
        <v>631</v>
      </c>
      <c r="B5233" s="45" t="s">
        <v>11041</v>
      </c>
      <c r="C5233" s="45" t="s">
        <v>11042</v>
      </c>
      <c r="D5233" s="45" t="s">
        <v>634</v>
      </c>
      <c r="E5233" s="45" t="s">
        <v>11043</v>
      </c>
      <c r="F5233" s="45" t="s">
        <v>50</v>
      </c>
      <c r="G5233" s="45" t="s">
        <v>674</v>
      </c>
      <c r="H5233" s="45" t="s">
        <v>3334</v>
      </c>
      <c r="I5233" s="46">
        <v>2</v>
      </c>
      <c r="J5233" s="45"/>
    </row>
    <row r="5234" spans="1:10" ht="16.5" x14ac:dyDescent="0.25">
      <c r="A5234" s="45" t="s">
        <v>631</v>
      </c>
      <c r="B5234" s="45" t="s">
        <v>11044</v>
      </c>
      <c r="C5234" s="45" t="s">
        <v>11045</v>
      </c>
      <c r="D5234" s="45" t="s">
        <v>634</v>
      </c>
      <c r="E5234" s="45" t="s">
        <v>11046</v>
      </c>
      <c r="F5234" s="45" t="s">
        <v>50</v>
      </c>
      <c r="G5234" s="45" t="s">
        <v>636</v>
      </c>
      <c r="H5234" s="45" t="s">
        <v>1980</v>
      </c>
      <c r="I5234" s="46">
        <v>1</v>
      </c>
      <c r="J5234" s="45"/>
    </row>
    <row r="5235" spans="1:10" ht="16.5" x14ac:dyDescent="0.25">
      <c r="A5235" s="45" t="s">
        <v>631</v>
      </c>
      <c r="B5235" s="45" t="s">
        <v>11047</v>
      </c>
      <c r="C5235" s="45" t="s">
        <v>11048</v>
      </c>
      <c r="D5235" s="45" t="s">
        <v>634</v>
      </c>
      <c r="E5235" s="45" t="s">
        <v>11049</v>
      </c>
      <c r="F5235" s="45" t="s">
        <v>38</v>
      </c>
      <c r="G5235" s="45" t="s">
        <v>636</v>
      </c>
      <c r="H5235" s="45" t="s">
        <v>4993</v>
      </c>
      <c r="I5235" s="46">
        <v>1</v>
      </c>
      <c r="J5235" s="45"/>
    </row>
    <row r="5236" spans="1:10" ht="16.5" x14ac:dyDescent="0.25">
      <c r="A5236" s="45" t="s">
        <v>631</v>
      </c>
      <c r="B5236" s="45" t="s">
        <v>11050</v>
      </c>
      <c r="C5236" s="45" t="s">
        <v>11051</v>
      </c>
      <c r="D5236" s="45" t="s">
        <v>634</v>
      </c>
      <c r="E5236" s="45" t="s">
        <v>11052</v>
      </c>
      <c r="F5236" s="45" t="s">
        <v>473</v>
      </c>
      <c r="G5236" s="45" t="s">
        <v>636</v>
      </c>
      <c r="H5236" s="45" t="s">
        <v>1139</v>
      </c>
      <c r="I5236" s="46">
        <v>2</v>
      </c>
      <c r="J5236" s="45"/>
    </row>
    <row r="5237" spans="1:10" ht="16.5" x14ac:dyDescent="0.25">
      <c r="A5237" s="45" t="s">
        <v>631</v>
      </c>
      <c r="B5237" s="45" t="s">
        <v>11053</v>
      </c>
      <c r="C5237" s="45" t="s">
        <v>11054</v>
      </c>
      <c r="D5237" s="45" t="s">
        <v>634</v>
      </c>
      <c r="E5237" s="45" t="s">
        <v>11055</v>
      </c>
      <c r="F5237" s="45" t="s">
        <v>473</v>
      </c>
      <c r="G5237" s="45" t="s">
        <v>674</v>
      </c>
      <c r="H5237" s="45" t="s">
        <v>1443</v>
      </c>
      <c r="I5237" s="46">
        <v>1</v>
      </c>
      <c r="J5237" s="45"/>
    </row>
    <row r="5238" spans="1:10" ht="16.5" x14ac:dyDescent="0.25">
      <c r="A5238" s="45" t="s">
        <v>648</v>
      </c>
      <c r="B5238" s="45" t="s">
        <v>11056</v>
      </c>
      <c r="C5238" s="45" t="s">
        <v>11057</v>
      </c>
      <c r="D5238" s="45" t="s">
        <v>699</v>
      </c>
      <c r="E5238" s="45" t="s">
        <v>11058</v>
      </c>
      <c r="F5238" s="45" t="s">
        <v>47</v>
      </c>
      <c r="G5238" s="45" t="s">
        <v>652</v>
      </c>
      <c r="H5238" s="45" t="s">
        <v>11059</v>
      </c>
      <c r="I5238" s="46">
        <v>1</v>
      </c>
      <c r="J5238" s="45" t="s">
        <v>11060</v>
      </c>
    </row>
    <row r="5239" spans="1:10" ht="16.5" x14ac:dyDescent="0.25">
      <c r="A5239" s="45" t="s">
        <v>631</v>
      </c>
      <c r="B5239" s="45" t="s">
        <v>11061</v>
      </c>
      <c r="C5239" s="45" t="s">
        <v>11062</v>
      </c>
      <c r="D5239" s="45" t="s">
        <v>634</v>
      </c>
      <c r="E5239" s="45" t="s">
        <v>11063</v>
      </c>
      <c r="F5239" s="45" t="s">
        <v>38</v>
      </c>
      <c r="G5239" s="45" t="s">
        <v>738</v>
      </c>
      <c r="H5239" s="45" t="s">
        <v>781</v>
      </c>
      <c r="I5239" s="46">
        <v>4</v>
      </c>
      <c r="J5239" s="45"/>
    </row>
    <row r="5240" spans="1:10" ht="16.5" x14ac:dyDescent="0.25">
      <c r="A5240" s="45" t="s">
        <v>631</v>
      </c>
      <c r="B5240" s="45" t="s">
        <v>11064</v>
      </c>
      <c r="C5240" s="45" t="s">
        <v>11065</v>
      </c>
      <c r="D5240" s="45" t="s">
        <v>634</v>
      </c>
      <c r="E5240" s="45" t="s">
        <v>11066</v>
      </c>
      <c r="F5240" s="45" t="s">
        <v>38</v>
      </c>
      <c r="G5240" s="45" t="s">
        <v>663</v>
      </c>
      <c r="H5240" s="45" t="s">
        <v>11067</v>
      </c>
      <c r="I5240" s="46">
        <v>4</v>
      </c>
      <c r="J5240" s="45"/>
    </row>
    <row r="5241" spans="1:10" ht="16.5" x14ac:dyDescent="0.25">
      <c r="A5241" s="45" t="s">
        <v>631</v>
      </c>
      <c r="B5241" s="45" t="s">
        <v>11064</v>
      </c>
      <c r="C5241" s="45" t="s">
        <v>11065</v>
      </c>
      <c r="D5241" s="45" t="s">
        <v>634</v>
      </c>
      <c r="E5241" s="45" t="s">
        <v>11066</v>
      </c>
      <c r="F5241" s="45" t="s">
        <v>38</v>
      </c>
      <c r="G5241" s="45" t="s">
        <v>646</v>
      </c>
      <c r="H5241" s="45" t="s">
        <v>8686</v>
      </c>
      <c r="I5241" s="46">
        <v>5</v>
      </c>
      <c r="J5241" s="45"/>
    </row>
    <row r="5242" spans="1:10" ht="16.5" x14ac:dyDescent="0.25">
      <c r="A5242" s="45" t="s">
        <v>631</v>
      </c>
      <c r="B5242" s="45" t="s">
        <v>11068</v>
      </c>
      <c r="C5242" s="45" t="s">
        <v>11069</v>
      </c>
      <c r="D5242" s="45" t="s">
        <v>634</v>
      </c>
      <c r="E5242" s="45" t="s">
        <v>11070</v>
      </c>
      <c r="F5242" s="45" t="s">
        <v>38</v>
      </c>
      <c r="G5242" s="45" t="s">
        <v>636</v>
      </c>
      <c r="H5242" s="45" t="s">
        <v>1968</v>
      </c>
      <c r="I5242" s="46">
        <v>0</v>
      </c>
      <c r="J5242" s="45"/>
    </row>
    <row r="5243" spans="1:10" ht="16.5" x14ac:dyDescent="0.25">
      <c r="A5243" s="45" t="s">
        <v>631</v>
      </c>
      <c r="B5243" s="45" t="s">
        <v>11071</v>
      </c>
      <c r="C5243" s="45" t="s">
        <v>11072</v>
      </c>
      <c r="D5243" s="45" t="s">
        <v>699</v>
      </c>
      <c r="E5243" s="45" t="s">
        <v>11073</v>
      </c>
      <c r="F5243" s="45" t="s">
        <v>50</v>
      </c>
      <c r="G5243" s="45" t="s">
        <v>683</v>
      </c>
      <c r="H5243" s="45" t="s">
        <v>701</v>
      </c>
      <c r="I5243" s="46">
        <v>0</v>
      </c>
      <c r="J5243" s="45"/>
    </row>
    <row r="5244" spans="1:10" ht="16.5" x14ac:dyDescent="0.25">
      <c r="A5244" s="45" t="s">
        <v>631</v>
      </c>
      <c r="B5244" s="45" t="s">
        <v>11071</v>
      </c>
      <c r="C5244" s="45" t="s">
        <v>11072</v>
      </c>
      <c r="D5244" s="45" t="s">
        <v>699</v>
      </c>
      <c r="E5244" s="45" t="s">
        <v>11073</v>
      </c>
      <c r="F5244" s="45" t="s">
        <v>50</v>
      </c>
      <c r="G5244" s="45" t="s">
        <v>636</v>
      </c>
      <c r="H5244" s="45" t="s">
        <v>759</v>
      </c>
      <c r="I5244" s="46">
        <v>0</v>
      </c>
      <c r="J5244" s="45"/>
    </row>
    <row r="5245" spans="1:10" ht="16.5" x14ac:dyDescent="0.25">
      <c r="A5245" s="45" t="s">
        <v>631</v>
      </c>
      <c r="B5245" s="45" t="s">
        <v>11074</v>
      </c>
      <c r="C5245" s="45" t="s">
        <v>11075</v>
      </c>
      <c r="D5245" s="45" t="s">
        <v>699</v>
      </c>
      <c r="E5245" s="45" t="s">
        <v>11076</v>
      </c>
      <c r="F5245" s="45" t="s">
        <v>38</v>
      </c>
      <c r="G5245" s="45" t="s">
        <v>646</v>
      </c>
      <c r="H5245" s="45" t="s">
        <v>11077</v>
      </c>
      <c r="I5245" s="46">
        <v>2</v>
      </c>
      <c r="J5245" s="45"/>
    </row>
    <row r="5246" spans="1:10" ht="16.5" x14ac:dyDescent="0.25">
      <c r="A5246" s="45" t="s">
        <v>631</v>
      </c>
      <c r="B5246" s="45" t="s">
        <v>11074</v>
      </c>
      <c r="C5246" s="45" t="s">
        <v>11075</v>
      </c>
      <c r="D5246" s="45" t="s">
        <v>699</v>
      </c>
      <c r="E5246" s="45" t="s">
        <v>11076</v>
      </c>
      <c r="F5246" s="45" t="s">
        <v>38</v>
      </c>
      <c r="G5246" s="45" t="s">
        <v>646</v>
      </c>
      <c r="H5246" s="45" t="s">
        <v>7840</v>
      </c>
      <c r="I5246" s="46">
        <v>0</v>
      </c>
      <c r="J5246" s="45"/>
    </row>
    <row r="5247" spans="1:10" ht="16.5" x14ac:dyDescent="0.25">
      <c r="A5247" s="45" t="s">
        <v>631</v>
      </c>
      <c r="B5247" s="45" t="s">
        <v>11078</v>
      </c>
      <c r="C5247" s="45" t="s">
        <v>11079</v>
      </c>
      <c r="D5247" s="45" t="s">
        <v>699</v>
      </c>
      <c r="E5247" s="45" t="s">
        <v>11080</v>
      </c>
      <c r="F5247" s="45" t="s">
        <v>473</v>
      </c>
      <c r="G5247" s="45" t="s">
        <v>754</v>
      </c>
      <c r="H5247" s="45" t="s">
        <v>755</v>
      </c>
      <c r="I5247" s="46">
        <v>0</v>
      </c>
      <c r="J5247" s="45"/>
    </row>
    <row r="5248" spans="1:10" ht="16.5" x14ac:dyDescent="0.25">
      <c r="A5248" s="45" t="s">
        <v>631</v>
      </c>
      <c r="B5248" s="45" t="s">
        <v>11078</v>
      </c>
      <c r="C5248" s="45" t="s">
        <v>11079</v>
      </c>
      <c r="D5248" s="45" t="s">
        <v>699</v>
      </c>
      <c r="E5248" s="45" t="s">
        <v>11080</v>
      </c>
      <c r="F5248" s="45" t="s">
        <v>473</v>
      </c>
      <c r="G5248" s="45" t="s">
        <v>754</v>
      </c>
      <c r="H5248" s="45" t="s">
        <v>755</v>
      </c>
      <c r="I5248" s="46">
        <v>0</v>
      </c>
      <c r="J5248" s="45"/>
    </row>
    <row r="5249" spans="1:10" ht="16.5" x14ac:dyDescent="0.25">
      <c r="A5249" s="45" t="s">
        <v>631</v>
      </c>
      <c r="B5249" s="45" t="s">
        <v>11081</v>
      </c>
      <c r="C5249" s="45" t="s">
        <v>11082</v>
      </c>
      <c r="D5249" s="45" t="s">
        <v>699</v>
      </c>
      <c r="E5249" s="45" t="s">
        <v>11083</v>
      </c>
      <c r="F5249" s="45" t="s">
        <v>50</v>
      </c>
      <c r="G5249" s="45" t="s">
        <v>636</v>
      </c>
      <c r="H5249" s="45" t="s">
        <v>11084</v>
      </c>
      <c r="I5249" s="46">
        <v>0</v>
      </c>
      <c r="J5249" s="45"/>
    </row>
    <row r="5250" spans="1:10" ht="16.5" x14ac:dyDescent="0.25">
      <c r="A5250" s="45" t="s">
        <v>631</v>
      </c>
      <c r="B5250" s="45" t="s">
        <v>11081</v>
      </c>
      <c r="C5250" s="45" t="s">
        <v>11082</v>
      </c>
      <c r="D5250" s="45" t="s">
        <v>699</v>
      </c>
      <c r="E5250" s="45" t="s">
        <v>11083</v>
      </c>
      <c r="F5250" s="45" t="s">
        <v>50</v>
      </c>
      <c r="G5250" s="45" t="s">
        <v>636</v>
      </c>
      <c r="H5250" s="45" t="s">
        <v>11085</v>
      </c>
      <c r="I5250" s="46">
        <v>0</v>
      </c>
      <c r="J5250" s="45"/>
    </row>
    <row r="5251" spans="1:10" ht="16.5" x14ac:dyDescent="0.25">
      <c r="A5251" s="45" t="s">
        <v>631</v>
      </c>
      <c r="B5251" s="45" t="s">
        <v>11081</v>
      </c>
      <c r="C5251" s="45" t="s">
        <v>11082</v>
      </c>
      <c r="D5251" s="45" t="s">
        <v>699</v>
      </c>
      <c r="E5251" s="45" t="s">
        <v>11083</v>
      </c>
      <c r="F5251" s="45" t="s">
        <v>50</v>
      </c>
      <c r="G5251" s="45" t="s">
        <v>636</v>
      </c>
      <c r="H5251" s="45" t="s">
        <v>11086</v>
      </c>
      <c r="I5251" s="46">
        <v>0</v>
      </c>
      <c r="J5251" s="45"/>
    </row>
    <row r="5252" spans="1:10" ht="16.5" x14ac:dyDescent="0.25">
      <c r="A5252" s="45" t="s">
        <v>631</v>
      </c>
      <c r="B5252" s="45" t="s">
        <v>11081</v>
      </c>
      <c r="C5252" s="45" t="s">
        <v>11082</v>
      </c>
      <c r="D5252" s="45" t="s">
        <v>699</v>
      </c>
      <c r="E5252" s="45" t="s">
        <v>11083</v>
      </c>
      <c r="F5252" s="45" t="s">
        <v>50</v>
      </c>
      <c r="G5252" s="45" t="s">
        <v>636</v>
      </c>
      <c r="H5252" s="45" t="s">
        <v>11087</v>
      </c>
      <c r="I5252" s="46">
        <v>240</v>
      </c>
      <c r="J5252" s="45"/>
    </row>
    <row r="5253" spans="1:10" ht="16.5" x14ac:dyDescent="0.25">
      <c r="A5253" s="45" t="s">
        <v>631</v>
      </c>
      <c r="B5253" s="45" t="s">
        <v>11081</v>
      </c>
      <c r="C5253" s="45" t="s">
        <v>11082</v>
      </c>
      <c r="D5253" s="45" t="s">
        <v>699</v>
      </c>
      <c r="E5253" s="45" t="s">
        <v>11083</v>
      </c>
      <c r="F5253" s="45" t="s">
        <v>50</v>
      </c>
      <c r="G5253" s="45" t="s">
        <v>636</v>
      </c>
      <c r="H5253" s="45" t="s">
        <v>10421</v>
      </c>
      <c r="I5253" s="46">
        <v>0</v>
      </c>
      <c r="J5253" s="45"/>
    </row>
    <row r="5254" spans="1:10" ht="16.5" x14ac:dyDescent="0.25">
      <c r="A5254" s="45" t="s">
        <v>631</v>
      </c>
      <c r="B5254" s="45" t="s">
        <v>11081</v>
      </c>
      <c r="C5254" s="45" t="s">
        <v>11082</v>
      </c>
      <c r="D5254" s="45" t="s">
        <v>699</v>
      </c>
      <c r="E5254" s="45" t="s">
        <v>11083</v>
      </c>
      <c r="F5254" s="45" t="s">
        <v>50</v>
      </c>
      <c r="G5254" s="45" t="s">
        <v>636</v>
      </c>
      <c r="H5254" s="45" t="s">
        <v>11088</v>
      </c>
      <c r="I5254" s="46">
        <v>240</v>
      </c>
      <c r="J5254" s="45"/>
    </row>
    <row r="5255" spans="1:10" ht="16.5" x14ac:dyDescent="0.25">
      <c r="A5255" s="45" t="s">
        <v>631</v>
      </c>
      <c r="B5255" s="45" t="s">
        <v>11081</v>
      </c>
      <c r="C5255" s="45" t="s">
        <v>11082</v>
      </c>
      <c r="D5255" s="45" t="s">
        <v>699</v>
      </c>
      <c r="E5255" s="45" t="s">
        <v>11083</v>
      </c>
      <c r="F5255" s="45" t="s">
        <v>50</v>
      </c>
      <c r="G5255" s="45" t="s">
        <v>636</v>
      </c>
      <c r="H5255" s="45" t="s">
        <v>11089</v>
      </c>
      <c r="I5255" s="46">
        <v>0</v>
      </c>
      <c r="J5255" s="45"/>
    </row>
    <row r="5256" spans="1:10" ht="16.5" x14ac:dyDescent="0.25">
      <c r="A5256" s="45" t="s">
        <v>631</v>
      </c>
      <c r="B5256" s="45" t="s">
        <v>11081</v>
      </c>
      <c r="C5256" s="45" t="s">
        <v>11082</v>
      </c>
      <c r="D5256" s="45" t="s">
        <v>699</v>
      </c>
      <c r="E5256" s="45" t="s">
        <v>11083</v>
      </c>
      <c r="F5256" s="45" t="s">
        <v>50</v>
      </c>
      <c r="G5256" s="45" t="s">
        <v>636</v>
      </c>
      <c r="H5256" s="45" t="s">
        <v>11090</v>
      </c>
      <c r="I5256" s="46">
        <v>240</v>
      </c>
      <c r="J5256" s="45"/>
    </row>
    <row r="5257" spans="1:10" ht="16.5" x14ac:dyDescent="0.25">
      <c r="A5257" s="45" t="s">
        <v>631</v>
      </c>
      <c r="B5257" s="45" t="s">
        <v>11081</v>
      </c>
      <c r="C5257" s="45" t="s">
        <v>11082</v>
      </c>
      <c r="D5257" s="45" t="s">
        <v>699</v>
      </c>
      <c r="E5257" s="45" t="s">
        <v>11083</v>
      </c>
      <c r="F5257" s="45" t="s">
        <v>50</v>
      </c>
      <c r="G5257" s="45" t="s">
        <v>636</v>
      </c>
      <c r="H5257" s="45" t="s">
        <v>11091</v>
      </c>
      <c r="I5257" s="46">
        <v>0</v>
      </c>
      <c r="J5257" s="45"/>
    </row>
    <row r="5258" spans="1:10" ht="16.5" x14ac:dyDescent="0.25">
      <c r="A5258" s="45" t="s">
        <v>631</v>
      </c>
      <c r="B5258" s="45" t="s">
        <v>11081</v>
      </c>
      <c r="C5258" s="45" t="s">
        <v>11082</v>
      </c>
      <c r="D5258" s="45" t="s">
        <v>699</v>
      </c>
      <c r="E5258" s="45" t="s">
        <v>11083</v>
      </c>
      <c r="F5258" s="45" t="s">
        <v>50</v>
      </c>
      <c r="G5258" s="45" t="s">
        <v>636</v>
      </c>
      <c r="H5258" s="45" t="s">
        <v>11092</v>
      </c>
      <c r="I5258" s="46">
        <v>0</v>
      </c>
      <c r="J5258" s="45"/>
    </row>
    <row r="5259" spans="1:10" ht="16.5" x14ac:dyDescent="0.25">
      <c r="A5259" s="45" t="s">
        <v>631</v>
      </c>
      <c r="B5259" s="45" t="s">
        <v>11081</v>
      </c>
      <c r="C5259" s="45" t="s">
        <v>11082</v>
      </c>
      <c r="D5259" s="45" t="s">
        <v>699</v>
      </c>
      <c r="E5259" s="45" t="s">
        <v>11083</v>
      </c>
      <c r="F5259" s="45" t="s">
        <v>50</v>
      </c>
      <c r="G5259" s="45" t="s">
        <v>636</v>
      </c>
      <c r="H5259" s="45" t="s">
        <v>11093</v>
      </c>
      <c r="I5259" s="46">
        <v>0</v>
      </c>
      <c r="J5259" s="45"/>
    </row>
    <row r="5260" spans="1:10" ht="16.5" x14ac:dyDescent="0.25">
      <c r="A5260" s="45" t="s">
        <v>631</v>
      </c>
      <c r="B5260" s="45" t="s">
        <v>11081</v>
      </c>
      <c r="C5260" s="45" t="s">
        <v>11082</v>
      </c>
      <c r="D5260" s="45" t="s">
        <v>699</v>
      </c>
      <c r="E5260" s="45" t="s">
        <v>11083</v>
      </c>
      <c r="F5260" s="45" t="s">
        <v>50</v>
      </c>
      <c r="G5260" s="45" t="s">
        <v>636</v>
      </c>
      <c r="H5260" s="45" t="s">
        <v>11094</v>
      </c>
      <c r="I5260" s="46">
        <v>240</v>
      </c>
      <c r="J5260" s="45"/>
    </row>
    <row r="5261" spans="1:10" ht="16.5" x14ac:dyDescent="0.25">
      <c r="A5261" s="45" t="s">
        <v>631</v>
      </c>
      <c r="B5261" s="45" t="s">
        <v>11081</v>
      </c>
      <c r="C5261" s="45" t="s">
        <v>11082</v>
      </c>
      <c r="D5261" s="45" t="s">
        <v>699</v>
      </c>
      <c r="E5261" s="45" t="s">
        <v>11083</v>
      </c>
      <c r="F5261" s="45" t="s">
        <v>50</v>
      </c>
      <c r="G5261" s="45" t="s">
        <v>636</v>
      </c>
      <c r="H5261" s="45" t="s">
        <v>11095</v>
      </c>
      <c r="I5261" s="46">
        <v>240</v>
      </c>
      <c r="J5261" s="45"/>
    </row>
    <row r="5262" spans="1:10" ht="16.5" x14ac:dyDescent="0.25">
      <c r="A5262" s="45" t="s">
        <v>631</v>
      </c>
      <c r="B5262" s="45" t="s">
        <v>11081</v>
      </c>
      <c r="C5262" s="45" t="s">
        <v>11082</v>
      </c>
      <c r="D5262" s="45" t="s">
        <v>699</v>
      </c>
      <c r="E5262" s="45" t="s">
        <v>11083</v>
      </c>
      <c r="F5262" s="45" t="s">
        <v>50</v>
      </c>
      <c r="G5262" s="45" t="s">
        <v>636</v>
      </c>
      <c r="H5262" s="45" t="s">
        <v>10422</v>
      </c>
      <c r="I5262" s="46">
        <v>0</v>
      </c>
      <c r="J5262" s="45"/>
    </row>
    <row r="5263" spans="1:10" ht="16.5" x14ac:dyDescent="0.25">
      <c r="A5263" s="45" t="s">
        <v>631</v>
      </c>
      <c r="B5263" s="45" t="s">
        <v>11081</v>
      </c>
      <c r="C5263" s="45" t="s">
        <v>11082</v>
      </c>
      <c r="D5263" s="45" t="s">
        <v>699</v>
      </c>
      <c r="E5263" s="45" t="s">
        <v>11083</v>
      </c>
      <c r="F5263" s="45" t="s">
        <v>50</v>
      </c>
      <c r="G5263" s="45" t="s">
        <v>636</v>
      </c>
      <c r="H5263" s="45" t="s">
        <v>10423</v>
      </c>
      <c r="I5263" s="46">
        <v>360</v>
      </c>
      <c r="J5263" s="45"/>
    </row>
    <row r="5264" spans="1:10" ht="16.5" x14ac:dyDescent="0.25">
      <c r="A5264" s="45" t="s">
        <v>631</v>
      </c>
      <c r="B5264" s="45" t="s">
        <v>11081</v>
      </c>
      <c r="C5264" s="45" t="s">
        <v>11082</v>
      </c>
      <c r="D5264" s="45" t="s">
        <v>699</v>
      </c>
      <c r="E5264" s="45" t="s">
        <v>11083</v>
      </c>
      <c r="F5264" s="45" t="s">
        <v>50</v>
      </c>
      <c r="G5264" s="45" t="s">
        <v>636</v>
      </c>
      <c r="H5264" s="45" t="s">
        <v>11096</v>
      </c>
      <c r="I5264" s="46">
        <v>240</v>
      </c>
      <c r="J5264" s="45"/>
    </row>
    <row r="5265" spans="1:10" ht="16.5" x14ac:dyDescent="0.25">
      <c r="A5265" s="45" t="s">
        <v>631</v>
      </c>
      <c r="B5265" s="45" t="s">
        <v>11081</v>
      </c>
      <c r="C5265" s="45" t="s">
        <v>11082</v>
      </c>
      <c r="D5265" s="45" t="s">
        <v>699</v>
      </c>
      <c r="E5265" s="45" t="s">
        <v>11083</v>
      </c>
      <c r="F5265" s="45" t="s">
        <v>50</v>
      </c>
      <c r="G5265" s="45" t="s">
        <v>636</v>
      </c>
      <c r="H5265" s="45" t="s">
        <v>11097</v>
      </c>
      <c r="I5265" s="46">
        <v>0</v>
      </c>
      <c r="J5265" s="45"/>
    </row>
    <row r="5266" spans="1:10" ht="16.5" x14ac:dyDescent="0.25">
      <c r="A5266" s="45" t="s">
        <v>631</v>
      </c>
      <c r="B5266" s="45" t="s">
        <v>11081</v>
      </c>
      <c r="C5266" s="45" t="s">
        <v>11082</v>
      </c>
      <c r="D5266" s="45" t="s">
        <v>699</v>
      </c>
      <c r="E5266" s="45" t="s">
        <v>11083</v>
      </c>
      <c r="F5266" s="45" t="s">
        <v>50</v>
      </c>
      <c r="G5266" s="45" t="s">
        <v>636</v>
      </c>
      <c r="H5266" s="45" t="s">
        <v>718</v>
      </c>
      <c r="I5266" s="46">
        <v>63</v>
      </c>
      <c r="J5266" s="45"/>
    </row>
    <row r="5267" spans="1:10" ht="16.5" x14ac:dyDescent="0.25">
      <c r="A5267" s="45" t="s">
        <v>631</v>
      </c>
      <c r="B5267" s="45" t="s">
        <v>11081</v>
      </c>
      <c r="C5267" s="45" t="s">
        <v>11082</v>
      </c>
      <c r="D5267" s="45" t="s">
        <v>699</v>
      </c>
      <c r="E5267" s="45" t="s">
        <v>11083</v>
      </c>
      <c r="F5267" s="45" t="s">
        <v>50</v>
      </c>
      <c r="G5267" s="45" t="s">
        <v>636</v>
      </c>
      <c r="H5267" s="45" t="s">
        <v>10424</v>
      </c>
      <c r="I5267" s="46">
        <v>0</v>
      </c>
      <c r="J5267" s="45"/>
    </row>
    <row r="5268" spans="1:10" ht="16.5" x14ac:dyDescent="0.25">
      <c r="A5268" s="45" t="s">
        <v>631</v>
      </c>
      <c r="B5268" s="45" t="s">
        <v>11081</v>
      </c>
      <c r="C5268" s="45" t="s">
        <v>11082</v>
      </c>
      <c r="D5268" s="45" t="s">
        <v>699</v>
      </c>
      <c r="E5268" s="45" t="s">
        <v>11083</v>
      </c>
      <c r="F5268" s="45" t="s">
        <v>50</v>
      </c>
      <c r="G5268" s="45" t="s">
        <v>636</v>
      </c>
      <c r="H5268" s="45" t="s">
        <v>11098</v>
      </c>
      <c r="I5268" s="46">
        <v>0</v>
      </c>
      <c r="J5268" s="45"/>
    </row>
    <row r="5269" spans="1:10" ht="16.5" x14ac:dyDescent="0.25">
      <c r="A5269" s="45" t="s">
        <v>631</v>
      </c>
      <c r="B5269" s="45" t="s">
        <v>11081</v>
      </c>
      <c r="C5269" s="45" t="s">
        <v>11082</v>
      </c>
      <c r="D5269" s="45" t="s">
        <v>699</v>
      </c>
      <c r="E5269" s="45" t="s">
        <v>11083</v>
      </c>
      <c r="F5269" s="45" t="s">
        <v>50</v>
      </c>
      <c r="G5269" s="45" t="s">
        <v>636</v>
      </c>
      <c r="H5269" s="45" t="s">
        <v>11099</v>
      </c>
      <c r="I5269" s="46">
        <v>240</v>
      </c>
      <c r="J5269" s="45"/>
    </row>
    <row r="5270" spans="1:10" ht="16.5" x14ac:dyDescent="0.25">
      <c r="A5270" s="45" t="s">
        <v>631</v>
      </c>
      <c r="B5270" s="45" t="s">
        <v>11081</v>
      </c>
      <c r="C5270" s="45" t="s">
        <v>11082</v>
      </c>
      <c r="D5270" s="45" t="s">
        <v>699</v>
      </c>
      <c r="E5270" s="45" t="s">
        <v>11083</v>
      </c>
      <c r="F5270" s="45" t="s">
        <v>50</v>
      </c>
      <c r="G5270" s="45" t="s">
        <v>636</v>
      </c>
      <c r="H5270" s="45" t="s">
        <v>10426</v>
      </c>
      <c r="I5270" s="46">
        <v>0</v>
      </c>
      <c r="J5270" s="45"/>
    </row>
    <row r="5271" spans="1:10" ht="16.5" x14ac:dyDescent="0.25">
      <c r="A5271" s="45" t="s">
        <v>631</v>
      </c>
      <c r="B5271" s="45" t="s">
        <v>11081</v>
      </c>
      <c r="C5271" s="45" t="s">
        <v>11082</v>
      </c>
      <c r="D5271" s="45" t="s">
        <v>699</v>
      </c>
      <c r="E5271" s="45" t="s">
        <v>11083</v>
      </c>
      <c r="F5271" s="45" t="s">
        <v>50</v>
      </c>
      <c r="G5271" s="45" t="s">
        <v>636</v>
      </c>
      <c r="H5271" s="45" t="s">
        <v>11100</v>
      </c>
      <c r="I5271" s="46">
        <v>240</v>
      </c>
      <c r="J5271" s="45"/>
    </row>
    <row r="5272" spans="1:10" ht="16.5" x14ac:dyDescent="0.25">
      <c r="A5272" s="45" t="s">
        <v>631</v>
      </c>
      <c r="B5272" s="45" t="s">
        <v>11081</v>
      </c>
      <c r="C5272" s="45" t="s">
        <v>11082</v>
      </c>
      <c r="D5272" s="45" t="s">
        <v>699</v>
      </c>
      <c r="E5272" s="45" t="s">
        <v>11083</v>
      </c>
      <c r="F5272" s="45" t="s">
        <v>50</v>
      </c>
      <c r="G5272" s="45" t="s">
        <v>636</v>
      </c>
      <c r="H5272" s="45" t="s">
        <v>11101</v>
      </c>
      <c r="I5272" s="46">
        <v>240</v>
      </c>
      <c r="J5272" s="45"/>
    </row>
    <row r="5273" spans="1:10" ht="16.5" x14ac:dyDescent="0.25">
      <c r="A5273" s="45" t="s">
        <v>631</v>
      </c>
      <c r="B5273" s="45" t="s">
        <v>11102</v>
      </c>
      <c r="C5273" s="45" t="s">
        <v>2337</v>
      </c>
      <c r="D5273" s="45" t="s">
        <v>634</v>
      </c>
      <c r="E5273" s="45" t="s">
        <v>11103</v>
      </c>
      <c r="F5273" s="45" t="s">
        <v>38</v>
      </c>
      <c r="G5273" s="45" t="s">
        <v>636</v>
      </c>
      <c r="H5273" s="45" t="s">
        <v>2481</v>
      </c>
      <c r="I5273" s="46">
        <v>4</v>
      </c>
      <c r="J5273" s="45"/>
    </row>
    <row r="5274" spans="1:10" ht="16.5" x14ac:dyDescent="0.25">
      <c r="A5274" s="45" t="s">
        <v>808</v>
      </c>
      <c r="B5274" s="45" t="s">
        <v>11104</v>
      </c>
      <c r="C5274" s="45" t="s">
        <v>8275</v>
      </c>
      <c r="D5274" s="45" t="s">
        <v>634</v>
      </c>
      <c r="E5274" s="45" t="s">
        <v>8276</v>
      </c>
      <c r="F5274" s="45" t="s">
        <v>473</v>
      </c>
      <c r="G5274" s="45" t="s">
        <v>659</v>
      </c>
      <c r="H5274" s="45" t="s">
        <v>661</v>
      </c>
      <c r="I5274" s="46">
        <v>1</v>
      </c>
      <c r="J5274" s="45"/>
    </row>
    <row r="5275" spans="1:10" ht="16.5" x14ac:dyDescent="0.25">
      <c r="A5275" s="45" t="s">
        <v>808</v>
      </c>
      <c r="B5275" s="45" t="s">
        <v>11104</v>
      </c>
      <c r="C5275" s="45" t="s">
        <v>8275</v>
      </c>
      <c r="D5275" s="45" t="s">
        <v>634</v>
      </c>
      <c r="E5275" s="45" t="s">
        <v>8276</v>
      </c>
      <c r="F5275" s="45" t="s">
        <v>473</v>
      </c>
      <c r="G5275" s="45" t="s">
        <v>659</v>
      </c>
      <c r="H5275" s="45" t="s">
        <v>948</v>
      </c>
      <c r="I5275" s="46">
        <v>0</v>
      </c>
      <c r="J5275" s="45"/>
    </row>
    <row r="5276" spans="1:10" ht="16.5" x14ac:dyDescent="0.25">
      <c r="A5276" s="45" t="s">
        <v>631</v>
      </c>
      <c r="B5276" s="45" t="s">
        <v>11105</v>
      </c>
      <c r="C5276" s="45" t="s">
        <v>11106</v>
      </c>
      <c r="D5276" s="45" t="s">
        <v>634</v>
      </c>
      <c r="E5276" s="45" t="s">
        <v>11107</v>
      </c>
      <c r="F5276" s="45" t="s">
        <v>38</v>
      </c>
      <c r="G5276" s="45" t="s">
        <v>646</v>
      </c>
      <c r="H5276" s="45" t="s">
        <v>679</v>
      </c>
      <c r="I5276" s="46">
        <v>1</v>
      </c>
      <c r="J5276" s="45"/>
    </row>
    <row r="5277" spans="1:10" ht="16.5" x14ac:dyDescent="0.25">
      <c r="A5277" s="45" t="s">
        <v>631</v>
      </c>
      <c r="B5277" s="45" t="s">
        <v>11108</v>
      </c>
      <c r="C5277" s="45" t="s">
        <v>11109</v>
      </c>
      <c r="D5277" s="45" t="s">
        <v>634</v>
      </c>
      <c r="E5277" s="45" t="s">
        <v>11110</v>
      </c>
      <c r="F5277" s="45" t="s">
        <v>50</v>
      </c>
      <c r="G5277" s="45" t="s">
        <v>667</v>
      </c>
      <c r="H5277" s="45" t="s">
        <v>1016</v>
      </c>
      <c r="I5277" s="46">
        <v>1</v>
      </c>
      <c r="J5277" s="45"/>
    </row>
    <row r="5278" spans="1:10" ht="16.5" x14ac:dyDescent="0.25">
      <c r="A5278" s="45" t="s">
        <v>631</v>
      </c>
      <c r="B5278" s="45" t="s">
        <v>212</v>
      </c>
      <c r="C5278" s="45" t="s">
        <v>11111</v>
      </c>
      <c r="D5278" s="45" t="s">
        <v>699</v>
      </c>
      <c r="E5278" s="45" t="s">
        <v>11112</v>
      </c>
      <c r="F5278" s="45" t="s">
        <v>66</v>
      </c>
      <c r="G5278" s="45" t="s">
        <v>663</v>
      </c>
      <c r="H5278" s="45" t="s">
        <v>2296</v>
      </c>
      <c r="I5278" s="46">
        <v>8</v>
      </c>
      <c r="J5278" s="45"/>
    </row>
    <row r="5279" spans="1:10" ht="16.5" x14ac:dyDescent="0.25">
      <c r="A5279" s="45" t="s">
        <v>631</v>
      </c>
      <c r="B5279" s="45" t="s">
        <v>212</v>
      </c>
      <c r="C5279" s="45" t="s">
        <v>11111</v>
      </c>
      <c r="D5279" s="45" t="s">
        <v>699</v>
      </c>
      <c r="E5279" s="45" t="s">
        <v>11112</v>
      </c>
      <c r="F5279" s="45" t="s">
        <v>66</v>
      </c>
      <c r="G5279" s="45" t="s">
        <v>646</v>
      </c>
      <c r="H5279" s="45" t="s">
        <v>713</v>
      </c>
      <c r="I5279" s="46">
        <v>0</v>
      </c>
      <c r="J5279" s="45"/>
    </row>
    <row r="5280" spans="1:10" ht="16.5" x14ac:dyDescent="0.25">
      <c r="A5280" s="45" t="s">
        <v>631</v>
      </c>
      <c r="B5280" s="45" t="s">
        <v>212</v>
      </c>
      <c r="C5280" s="45" t="s">
        <v>11111</v>
      </c>
      <c r="D5280" s="45" t="s">
        <v>699</v>
      </c>
      <c r="E5280" s="45" t="s">
        <v>11112</v>
      </c>
      <c r="F5280" s="45" t="s">
        <v>66</v>
      </c>
      <c r="G5280" s="45" t="s">
        <v>646</v>
      </c>
      <c r="H5280" s="45" t="s">
        <v>2297</v>
      </c>
      <c r="I5280" s="46">
        <v>9</v>
      </c>
      <c r="J5280" s="45"/>
    </row>
    <row r="5281" spans="1:10" ht="16.5" x14ac:dyDescent="0.25">
      <c r="A5281" s="45" t="s">
        <v>631</v>
      </c>
      <c r="B5281" s="45" t="s">
        <v>212</v>
      </c>
      <c r="C5281" s="45" t="s">
        <v>11111</v>
      </c>
      <c r="D5281" s="45" t="s">
        <v>699</v>
      </c>
      <c r="E5281" s="45" t="s">
        <v>11112</v>
      </c>
      <c r="F5281" s="45" t="s">
        <v>66</v>
      </c>
      <c r="G5281" s="45" t="s">
        <v>683</v>
      </c>
      <c r="H5281" s="45" t="s">
        <v>701</v>
      </c>
      <c r="I5281" s="46">
        <v>0</v>
      </c>
      <c r="J5281" s="45"/>
    </row>
    <row r="5282" spans="1:10" ht="16.5" x14ac:dyDescent="0.25">
      <c r="A5282" s="45" t="s">
        <v>631</v>
      </c>
      <c r="B5282" s="45" t="s">
        <v>212</v>
      </c>
      <c r="C5282" s="45" t="s">
        <v>11111</v>
      </c>
      <c r="D5282" s="45" t="s">
        <v>699</v>
      </c>
      <c r="E5282" s="45" t="s">
        <v>11112</v>
      </c>
      <c r="F5282" s="45" t="s">
        <v>66</v>
      </c>
      <c r="G5282" s="45" t="s">
        <v>683</v>
      </c>
      <c r="H5282" s="45" t="s">
        <v>5790</v>
      </c>
      <c r="I5282" s="46">
        <v>13</v>
      </c>
      <c r="J5282" s="45"/>
    </row>
    <row r="5283" spans="1:10" ht="16.5" x14ac:dyDescent="0.25">
      <c r="A5283" s="45" t="s">
        <v>631</v>
      </c>
      <c r="B5283" s="45" t="s">
        <v>11113</v>
      </c>
      <c r="C5283" s="45" t="s">
        <v>11114</v>
      </c>
      <c r="D5283" s="45" t="s">
        <v>699</v>
      </c>
      <c r="E5283" s="45" t="s">
        <v>11115</v>
      </c>
      <c r="F5283" s="45" t="s">
        <v>2401</v>
      </c>
      <c r="G5283" s="45" t="s">
        <v>754</v>
      </c>
      <c r="H5283" s="45" t="s">
        <v>755</v>
      </c>
      <c r="I5283" s="46">
        <v>0</v>
      </c>
      <c r="J5283" s="45"/>
    </row>
    <row r="5284" spans="1:10" ht="16.5" x14ac:dyDescent="0.25">
      <c r="A5284" s="45" t="s">
        <v>631</v>
      </c>
      <c r="B5284" s="45" t="s">
        <v>11116</v>
      </c>
      <c r="C5284" s="45" t="s">
        <v>11117</v>
      </c>
      <c r="D5284" s="45" t="s">
        <v>634</v>
      </c>
      <c r="E5284" s="45" t="s">
        <v>11118</v>
      </c>
      <c r="F5284" s="45" t="s">
        <v>38</v>
      </c>
      <c r="G5284" s="45" t="s">
        <v>738</v>
      </c>
      <c r="H5284" s="45" t="s">
        <v>772</v>
      </c>
      <c r="I5284" s="46">
        <v>4</v>
      </c>
      <c r="J5284" s="45"/>
    </row>
    <row r="5285" spans="1:10" ht="16.5" x14ac:dyDescent="0.25">
      <c r="A5285" s="45" t="s">
        <v>631</v>
      </c>
      <c r="B5285" s="45" t="s">
        <v>11116</v>
      </c>
      <c r="C5285" s="45" t="s">
        <v>11117</v>
      </c>
      <c r="D5285" s="45" t="s">
        <v>634</v>
      </c>
      <c r="E5285" s="45" t="s">
        <v>11118</v>
      </c>
      <c r="F5285" s="45" t="s">
        <v>38</v>
      </c>
      <c r="G5285" s="45" t="s">
        <v>738</v>
      </c>
      <c r="H5285" s="45" t="s">
        <v>773</v>
      </c>
      <c r="I5285" s="46">
        <v>4</v>
      </c>
      <c r="J5285" s="45"/>
    </row>
    <row r="5286" spans="1:10" ht="16.5" x14ac:dyDescent="0.25">
      <c r="A5286" s="45" t="s">
        <v>631</v>
      </c>
      <c r="B5286" s="45" t="s">
        <v>11119</v>
      </c>
      <c r="C5286" s="45" t="s">
        <v>1744</v>
      </c>
      <c r="D5286" s="45" t="s">
        <v>634</v>
      </c>
      <c r="E5286" s="45" t="s">
        <v>11120</v>
      </c>
      <c r="F5286" s="45" t="s">
        <v>38</v>
      </c>
      <c r="G5286" s="45" t="s">
        <v>738</v>
      </c>
      <c r="H5286" s="45" t="s">
        <v>1394</v>
      </c>
      <c r="I5286" s="46">
        <v>1</v>
      </c>
      <c r="J5286" s="45"/>
    </row>
    <row r="5287" spans="1:10" ht="16.5" x14ac:dyDescent="0.25">
      <c r="A5287" s="45" t="s">
        <v>631</v>
      </c>
      <c r="B5287" s="45" t="s">
        <v>11119</v>
      </c>
      <c r="C5287" s="45" t="s">
        <v>1744</v>
      </c>
      <c r="D5287" s="45" t="s">
        <v>634</v>
      </c>
      <c r="E5287" s="45" t="s">
        <v>11120</v>
      </c>
      <c r="F5287" s="45" t="s">
        <v>38</v>
      </c>
      <c r="G5287" s="45" t="s">
        <v>738</v>
      </c>
      <c r="H5287" s="45" t="s">
        <v>1395</v>
      </c>
      <c r="I5287" s="46">
        <v>1</v>
      </c>
      <c r="J5287" s="45"/>
    </row>
    <row r="5288" spans="1:10" ht="16.5" x14ac:dyDescent="0.25">
      <c r="A5288" s="45" t="s">
        <v>631</v>
      </c>
      <c r="B5288" s="45" t="s">
        <v>11121</v>
      </c>
      <c r="C5288" s="45" t="s">
        <v>11122</v>
      </c>
      <c r="D5288" s="45" t="s">
        <v>634</v>
      </c>
      <c r="E5288" s="45" t="s">
        <v>11123</v>
      </c>
      <c r="F5288" s="45" t="s">
        <v>38</v>
      </c>
      <c r="G5288" s="45" t="s">
        <v>636</v>
      </c>
      <c r="H5288" s="45" t="s">
        <v>5164</v>
      </c>
      <c r="I5288" s="46">
        <v>1</v>
      </c>
      <c r="J5288" s="45"/>
    </row>
    <row r="5289" spans="1:10" ht="16.5" x14ac:dyDescent="0.25">
      <c r="A5289" s="45" t="s">
        <v>631</v>
      </c>
      <c r="B5289" s="45" t="s">
        <v>11124</v>
      </c>
      <c r="C5289" s="45" t="s">
        <v>1269</v>
      </c>
      <c r="D5289" s="45" t="s">
        <v>634</v>
      </c>
      <c r="E5289" s="45" t="s">
        <v>11125</v>
      </c>
      <c r="F5289" s="45" t="s">
        <v>38</v>
      </c>
      <c r="G5289" s="45" t="s">
        <v>636</v>
      </c>
      <c r="H5289" s="45" t="s">
        <v>1749</v>
      </c>
      <c r="I5289" s="46">
        <v>5</v>
      </c>
      <c r="J5289" s="45"/>
    </row>
    <row r="5290" spans="1:10" ht="16.5" x14ac:dyDescent="0.25">
      <c r="A5290" s="45" t="s">
        <v>631</v>
      </c>
      <c r="B5290" s="45" t="s">
        <v>11126</v>
      </c>
      <c r="C5290" s="45" t="s">
        <v>8235</v>
      </c>
      <c r="D5290" s="45" t="s">
        <v>634</v>
      </c>
      <c r="E5290" s="45" t="s">
        <v>11127</v>
      </c>
      <c r="F5290" s="45" t="s">
        <v>38</v>
      </c>
      <c r="G5290" s="45" t="s">
        <v>667</v>
      </c>
      <c r="H5290" s="45" t="s">
        <v>1016</v>
      </c>
      <c r="I5290" s="46">
        <v>1</v>
      </c>
      <c r="J5290" s="45"/>
    </row>
    <row r="5291" spans="1:10" ht="16.5" x14ac:dyDescent="0.25">
      <c r="A5291" s="45" t="s">
        <v>631</v>
      </c>
      <c r="B5291" s="45" t="s">
        <v>11128</v>
      </c>
      <c r="C5291" s="45" t="s">
        <v>11129</v>
      </c>
      <c r="D5291" s="45" t="s">
        <v>634</v>
      </c>
      <c r="E5291" s="45" t="s">
        <v>11130</v>
      </c>
      <c r="F5291" s="45" t="s">
        <v>38</v>
      </c>
      <c r="G5291" s="45" t="s">
        <v>738</v>
      </c>
      <c r="H5291" s="45" t="s">
        <v>5562</v>
      </c>
      <c r="I5291" s="46">
        <v>998</v>
      </c>
      <c r="J5291" s="45"/>
    </row>
    <row r="5292" spans="1:10" ht="16.5" x14ac:dyDescent="0.25">
      <c r="A5292" s="45" t="s">
        <v>631</v>
      </c>
      <c r="B5292" s="45" t="s">
        <v>11128</v>
      </c>
      <c r="C5292" s="45" t="s">
        <v>11129</v>
      </c>
      <c r="D5292" s="45" t="s">
        <v>813</v>
      </c>
      <c r="E5292" s="45" t="s">
        <v>11130</v>
      </c>
      <c r="F5292" s="45" t="s">
        <v>38</v>
      </c>
      <c r="G5292" s="45" t="s">
        <v>738</v>
      </c>
      <c r="H5292" s="45" t="s">
        <v>10675</v>
      </c>
      <c r="I5292" s="46">
        <v>1461</v>
      </c>
      <c r="J5292" s="45"/>
    </row>
    <row r="5293" spans="1:10" ht="16.5" x14ac:dyDescent="0.25">
      <c r="A5293" s="45" t="s">
        <v>631</v>
      </c>
      <c r="B5293" s="45" t="s">
        <v>11128</v>
      </c>
      <c r="C5293" s="45" t="s">
        <v>11129</v>
      </c>
      <c r="D5293" s="45" t="s">
        <v>813</v>
      </c>
      <c r="E5293" s="45" t="s">
        <v>11130</v>
      </c>
      <c r="F5293" s="45" t="s">
        <v>38</v>
      </c>
      <c r="G5293" s="45" t="s">
        <v>738</v>
      </c>
      <c r="H5293" s="45" t="s">
        <v>2716</v>
      </c>
      <c r="I5293" s="46">
        <v>0</v>
      </c>
      <c r="J5293" s="45"/>
    </row>
    <row r="5294" spans="1:10" ht="16.5" x14ac:dyDescent="0.25">
      <c r="A5294" s="45" t="s">
        <v>631</v>
      </c>
      <c r="B5294" s="45" t="s">
        <v>11131</v>
      </c>
      <c r="C5294" s="45" t="s">
        <v>11132</v>
      </c>
      <c r="D5294" s="45" t="s">
        <v>634</v>
      </c>
      <c r="E5294" s="45" t="s">
        <v>11133</v>
      </c>
      <c r="F5294" s="45" t="s">
        <v>38</v>
      </c>
      <c r="G5294" s="45" t="s">
        <v>646</v>
      </c>
      <c r="H5294" s="45" t="s">
        <v>5081</v>
      </c>
      <c r="I5294" s="46">
        <v>2</v>
      </c>
      <c r="J5294" s="45"/>
    </row>
    <row r="5295" spans="1:10" ht="16.5" x14ac:dyDescent="0.25">
      <c r="A5295" s="45" t="s">
        <v>631</v>
      </c>
      <c r="B5295" s="45" t="s">
        <v>11134</v>
      </c>
      <c r="C5295" s="45" t="s">
        <v>11135</v>
      </c>
      <c r="D5295" s="45" t="s">
        <v>634</v>
      </c>
      <c r="E5295" s="45" t="s">
        <v>2725</v>
      </c>
      <c r="F5295" s="45" t="s">
        <v>38</v>
      </c>
      <c r="G5295" s="45" t="s">
        <v>646</v>
      </c>
      <c r="H5295" s="45" t="s">
        <v>2726</v>
      </c>
      <c r="I5295" s="46">
        <v>2</v>
      </c>
      <c r="J5295" s="45"/>
    </row>
    <row r="5296" spans="1:10" ht="16.5" x14ac:dyDescent="0.25">
      <c r="A5296" s="45" t="s">
        <v>631</v>
      </c>
      <c r="B5296" s="45" t="s">
        <v>11134</v>
      </c>
      <c r="C5296" s="45" t="s">
        <v>11135</v>
      </c>
      <c r="D5296" s="45" t="s">
        <v>634</v>
      </c>
      <c r="E5296" s="45" t="s">
        <v>2725</v>
      </c>
      <c r="F5296" s="45" t="s">
        <v>38</v>
      </c>
      <c r="G5296" s="45" t="s">
        <v>665</v>
      </c>
      <c r="H5296" s="45" t="s">
        <v>2727</v>
      </c>
      <c r="I5296" s="46">
        <v>2</v>
      </c>
      <c r="J5296" s="45"/>
    </row>
    <row r="5297" spans="1:10" ht="16.5" x14ac:dyDescent="0.25">
      <c r="A5297" s="45" t="s">
        <v>631</v>
      </c>
      <c r="B5297" s="45" t="s">
        <v>11136</v>
      </c>
      <c r="C5297" s="45" t="s">
        <v>11137</v>
      </c>
      <c r="D5297" s="45" t="s">
        <v>634</v>
      </c>
      <c r="E5297" s="45" t="s">
        <v>11138</v>
      </c>
      <c r="F5297" s="45" t="s">
        <v>38</v>
      </c>
      <c r="G5297" s="45" t="s">
        <v>646</v>
      </c>
      <c r="H5297" s="45" t="s">
        <v>944</v>
      </c>
      <c r="I5297" s="46">
        <v>54</v>
      </c>
      <c r="J5297" s="45"/>
    </row>
    <row r="5298" spans="1:10" ht="16.5" x14ac:dyDescent="0.25">
      <c r="A5298" s="45" t="s">
        <v>631</v>
      </c>
      <c r="B5298" s="45" t="s">
        <v>11139</v>
      </c>
      <c r="C5298" s="45" t="s">
        <v>11140</v>
      </c>
      <c r="D5298" s="45" t="s">
        <v>634</v>
      </c>
      <c r="E5298" s="45" t="s">
        <v>11141</v>
      </c>
      <c r="F5298" s="45" t="s">
        <v>1119</v>
      </c>
      <c r="G5298" s="45" t="s">
        <v>738</v>
      </c>
      <c r="H5298" s="45" t="s">
        <v>11142</v>
      </c>
      <c r="I5298" s="46">
        <v>3</v>
      </c>
      <c r="J5298" s="45"/>
    </row>
    <row r="5299" spans="1:10" ht="16.5" x14ac:dyDescent="0.25">
      <c r="A5299" s="45" t="s">
        <v>631</v>
      </c>
      <c r="B5299" s="45" t="s">
        <v>11143</v>
      </c>
      <c r="C5299" s="45" t="s">
        <v>865</v>
      </c>
      <c r="D5299" s="45" t="s">
        <v>634</v>
      </c>
      <c r="E5299" s="45" t="s">
        <v>11144</v>
      </c>
      <c r="F5299" s="45" t="s">
        <v>38</v>
      </c>
      <c r="G5299" s="45" t="s">
        <v>738</v>
      </c>
      <c r="H5299" s="45" t="s">
        <v>1431</v>
      </c>
      <c r="I5299" s="46">
        <v>3</v>
      </c>
      <c r="J5299" s="45"/>
    </row>
    <row r="5300" spans="1:10" ht="16.5" x14ac:dyDescent="0.25">
      <c r="A5300" s="45" t="s">
        <v>631</v>
      </c>
      <c r="B5300" s="45" t="s">
        <v>11145</v>
      </c>
      <c r="C5300" s="45" t="s">
        <v>11146</v>
      </c>
      <c r="D5300" s="45" t="s">
        <v>634</v>
      </c>
      <c r="E5300" s="45" t="s">
        <v>11147</v>
      </c>
      <c r="F5300" s="45" t="s">
        <v>38</v>
      </c>
      <c r="G5300" s="45" t="s">
        <v>636</v>
      </c>
      <c r="H5300" s="45" t="s">
        <v>3283</v>
      </c>
      <c r="I5300" s="46">
        <v>1</v>
      </c>
      <c r="J5300" s="45"/>
    </row>
    <row r="5301" spans="1:10" ht="16.5" x14ac:dyDescent="0.25">
      <c r="A5301" s="45" t="s">
        <v>631</v>
      </c>
      <c r="B5301" s="45" t="s">
        <v>441</v>
      </c>
      <c r="C5301" s="45" t="s">
        <v>11148</v>
      </c>
      <c r="D5301" s="45" t="s">
        <v>634</v>
      </c>
      <c r="E5301" s="45" t="s">
        <v>11149</v>
      </c>
      <c r="F5301" s="45" t="s">
        <v>38</v>
      </c>
      <c r="G5301" s="45" t="s">
        <v>674</v>
      </c>
      <c r="H5301" s="45" t="s">
        <v>11150</v>
      </c>
      <c r="I5301" s="46">
        <v>0</v>
      </c>
      <c r="J5301" s="45"/>
    </row>
    <row r="5302" spans="1:10" ht="16.5" x14ac:dyDescent="0.25">
      <c r="A5302" s="45" t="s">
        <v>631</v>
      </c>
      <c r="B5302" s="45" t="s">
        <v>11151</v>
      </c>
      <c r="C5302" s="45" t="s">
        <v>1533</v>
      </c>
      <c r="D5302" s="45" t="s">
        <v>634</v>
      </c>
      <c r="E5302" s="45" t="s">
        <v>11152</v>
      </c>
      <c r="F5302" s="45" t="s">
        <v>473</v>
      </c>
      <c r="G5302" s="45" t="s">
        <v>636</v>
      </c>
      <c r="H5302" s="45" t="s">
        <v>637</v>
      </c>
      <c r="I5302" s="46">
        <v>14</v>
      </c>
      <c r="J5302" s="45"/>
    </row>
    <row r="5303" spans="1:10" ht="16.5" x14ac:dyDescent="0.25">
      <c r="A5303" s="45" t="s">
        <v>631</v>
      </c>
      <c r="B5303" s="45" t="s">
        <v>11153</v>
      </c>
      <c r="C5303" s="45" t="s">
        <v>11154</v>
      </c>
      <c r="D5303" s="45" t="s">
        <v>634</v>
      </c>
      <c r="E5303" s="45" t="s">
        <v>11155</v>
      </c>
      <c r="F5303" s="45" t="s">
        <v>38</v>
      </c>
      <c r="G5303" s="45" t="s">
        <v>674</v>
      </c>
      <c r="H5303" s="45" t="s">
        <v>2676</v>
      </c>
      <c r="I5303" s="46">
        <v>1</v>
      </c>
      <c r="J5303" s="45"/>
    </row>
    <row r="5304" spans="1:10" ht="16.5" x14ac:dyDescent="0.25">
      <c r="A5304" s="45" t="s">
        <v>631</v>
      </c>
      <c r="B5304" s="45" t="s">
        <v>11156</v>
      </c>
      <c r="C5304" s="45" t="s">
        <v>11157</v>
      </c>
      <c r="D5304" s="45" t="s">
        <v>634</v>
      </c>
      <c r="E5304" s="45" t="s">
        <v>11158</v>
      </c>
      <c r="F5304" s="45" t="s">
        <v>50</v>
      </c>
      <c r="G5304" s="45" t="s">
        <v>674</v>
      </c>
      <c r="H5304" s="45" t="s">
        <v>1947</v>
      </c>
      <c r="I5304" s="46">
        <v>6</v>
      </c>
      <c r="J5304" s="45"/>
    </row>
    <row r="5305" spans="1:10" ht="16.5" x14ac:dyDescent="0.25">
      <c r="A5305" s="45" t="s">
        <v>631</v>
      </c>
      <c r="B5305" s="45" t="s">
        <v>11159</v>
      </c>
      <c r="C5305" s="45" t="s">
        <v>1841</v>
      </c>
      <c r="D5305" s="45" t="s">
        <v>813</v>
      </c>
      <c r="E5305" s="45" t="s">
        <v>11160</v>
      </c>
      <c r="F5305" s="45" t="s">
        <v>38</v>
      </c>
      <c r="G5305" s="45" t="s">
        <v>659</v>
      </c>
      <c r="H5305" s="45" t="s">
        <v>1843</v>
      </c>
      <c r="I5305" s="46">
        <v>2</v>
      </c>
      <c r="J5305" s="45"/>
    </row>
    <row r="5306" spans="1:10" ht="16.5" x14ac:dyDescent="0.25">
      <c r="A5306" s="45" t="s">
        <v>631</v>
      </c>
      <c r="B5306" s="45" t="s">
        <v>11159</v>
      </c>
      <c r="C5306" s="45" t="s">
        <v>1841</v>
      </c>
      <c r="D5306" s="45" t="s">
        <v>813</v>
      </c>
      <c r="E5306" s="45" t="s">
        <v>11160</v>
      </c>
      <c r="F5306" s="45" t="s">
        <v>38</v>
      </c>
      <c r="G5306" s="45" t="s">
        <v>646</v>
      </c>
      <c r="H5306" s="45" t="s">
        <v>1844</v>
      </c>
      <c r="I5306" s="46">
        <v>2</v>
      </c>
      <c r="J5306" s="45"/>
    </row>
    <row r="5307" spans="1:10" ht="16.5" x14ac:dyDescent="0.25">
      <c r="A5307" s="45" t="s">
        <v>631</v>
      </c>
      <c r="B5307" s="45" t="s">
        <v>11161</v>
      </c>
      <c r="C5307" s="45" t="s">
        <v>11162</v>
      </c>
      <c r="D5307" s="45" t="s">
        <v>634</v>
      </c>
      <c r="E5307" s="45" t="s">
        <v>11163</v>
      </c>
      <c r="F5307" s="45" t="s">
        <v>38</v>
      </c>
      <c r="G5307" s="45" t="s">
        <v>674</v>
      </c>
      <c r="H5307" s="45" t="s">
        <v>3739</v>
      </c>
      <c r="I5307" s="46">
        <v>1</v>
      </c>
      <c r="J5307" s="45"/>
    </row>
    <row r="5308" spans="1:10" ht="16.5" x14ac:dyDescent="0.25">
      <c r="A5308" s="45" t="s">
        <v>631</v>
      </c>
      <c r="B5308" s="45" t="s">
        <v>11164</v>
      </c>
      <c r="C5308" s="45" t="s">
        <v>9382</v>
      </c>
      <c r="D5308" s="45" t="s">
        <v>634</v>
      </c>
      <c r="E5308" s="45" t="s">
        <v>11165</v>
      </c>
      <c r="F5308" s="45" t="s">
        <v>38</v>
      </c>
      <c r="G5308" s="45" t="s">
        <v>636</v>
      </c>
      <c r="H5308" s="45" t="s">
        <v>1271</v>
      </c>
      <c r="I5308" s="46">
        <v>1</v>
      </c>
      <c r="J5308" s="45"/>
    </row>
    <row r="5309" spans="1:10" ht="16.5" x14ac:dyDescent="0.25">
      <c r="A5309" s="45" t="s">
        <v>655</v>
      </c>
      <c r="B5309" s="45" t="s">
        <v>11166</v>
      </c>
      <c r="C5309" s="45" t="s">
        <v>1785</v>
      </c>
      <c r="D5309" s="45" t="s">
        <v>634</v>
      </c>
      <c r="E5309" s="45" t="s">
        <v>1786</v>
      </c>
      <c r="F5309" s="45" t="s">
        <v>473</v>
      </c>
      <c r="G5309" s="45" t="s">
        <v>659</v>
      </c>
      <c r="H5309" s="45" t="s">
        <v>660</v>
      </c>
      <c r="I5309" s="46">
        <v>0</v>
      </c>
      <c r="J5309" s="45"/>
    </row>
    <row r="5310" spans="1:10" ht="16.5" x14ac:dyDescent="0.25">
      <c r="A5310" s="45" t="s">
        <v>655</v>
      </c>
      <c r="B5310" s="45" t="s">
        <v>11166</v>
      </c>
      <c r="C5310" s="45" t="s">
        <v>1785</v>
      </c>
      <c r="D5310" s="45" t="s">
        <v>634</v>
      </c>
      <c r="E5310" s="45" t="s">
        <v>1786</v>
      </c>
      <c r="F5310" s="45" t="s">
        <v>473</v>
      </c>
      <c r="G5310" s="45" t="s">
        <v>659</v>
      </c>
      <c r="H5310" s="45" t="s">
        <v>661</v>
      </c>
      <c r="I5310" s="46">
        <v>1</v>
      </c>
      <c r="J5310" s="45"/>
    </row>
    <row r="5311" spans="1:10" ht="16.5" x14ac:dyDescent="0.25">
      <c r="A5311" s="45" t="s">
        <v>631</v>
      </c>
      <c r="B5311" s="45" t="s">
        <v>11167</v>
      </c>
      <c r="C5311" s="45" t="s">
        <v>2240</v>
      </c>
      <c r="D5311" s="45" t="s">
        <v>634</v>
      </c>
      <c r="E5311" s="45" t="s">
        <v>11168</v>
      </c>
      <c r="F5311" s="45" t="s">
        <v>50</v>
      </c>
      <c r="G5311" s="45" t="s">
        <v>636</v>
      </c>
      <c r="H5311" s="45" t="s">
        <v>11169</v>
      </c>
      <c r="I5311" s="46">
        <v>18</v>
      </c>
      <c r="J5311" s="45"/>
    </row>
    <row r="5312" spans="1:10" ht="16.5" x14ac:dyDescent="0.25">
      <c r="A5312" s="45" t="s">
        <v>631</v>
      </c>
      <c r="B5312" s="45" t="s">
        <v>11170</v>
      </c>
      <c r="C5312" s="45" t="s">
        <v>1449</v>
      </c>
      <c r="D5312" s="45" t="s">
        <v>634</v>
      </c>
      <c r="E5312" s="45" t="s">
        <v>11171</v>
      </c>
      <c r="F5312" s="45" t="s">
        <v>38</v>
      </c>
      <c r="G5312" s="45" t="s">
        <v>659</v>
      </c>
      <c r="H5312" s="45" t="s">
        <v>1451</v>
      </c>
      <c r="I5312" s="46">
        <v>1</v>
      </c>
      <c r="J5312" s="45"/>
    </row>
    <row r="5313" spans="1:10" ht="16.5" x14ac:dyDescent="0.25">
      <c r="A5313" s="45" t="s">
        <v>631</v>
      </c>
      <c r="B5313" s="45" t="s">
        <v>11170</v>
      </c>
      <c r="C5313" s="45" t="s">
        <v>1449</v>
      </c>
      <c r="D5313" s="45" t="s">
        <v>634</v>
      </c>
      <c r="E5313" s="45" t="s">
        <v>11171</v>
      </c>
      <c r="F5313" s="45" t="s">
        <v>38</v>
      </c>
      <c r="G5313" s="45" t="s">
        <v>646</v>
      </c>
      <c r="H5313" s="45" t="s">
        <v>978</v>
      </c>
      <c r="I5313" s="46">
        <v>0</v>
      </c>
      <c r="J5313" s="45"/>
    </row>
    <row r="5314" spans="1:10" ht="16.5" x14ac:dyDescent="0.25">
      <c r="A5314" s="45" t="s">
        <v>631</v>
      </c>
      <c r="B5314" s="45" t="s">
        <v>11172</v>
      </c>
      <c r="C5314" s="45" t="s">
        <v>11173</v>
      </c>
      <c r="D5314" s="45" t="s">
        <v>634</v>
      </c>
      <c r="E5314" s="45" t="s">
        <v>11174</v>
      </c>
      <c r="F5314" s="45" t="s">
        <v>38</v>
      </c>
      <c r="G5314" s="45" t="s">
        <v>636</v>
      </c>
      <c r="H5314" s="45" t="s">
        <v>890</v>
      </c>
      <c r="I5314" s="46">
        <v>4</v>
      </c>
      <c r="J5314" s="45"/>
    </row>
    <row r="5315" spans="1:10" ht="16.5" x14ac:dyDescent="0.25">
      <c r="A5315" s="45" t="s">
        <v>631</v>
      </c>
      <c r="B5315" s="45" t="s">
        <v>11175</v>
      </c>
      <c r="C5315" s="45" t="s">
        <v>11176</v>
      </c>
      <c r="D5315" s="45" t="s">
        <v>634</v>
      </c>
      <c r="E5315" s="45" t="s">
        <v>11177</v>
      </c>
      <c r="F5315" s="45" t="s">
        <v>38</v>
      </c>
      <c r="G5315" s="45" t="s">
        <v>636</v>
      </c>
      <c r="H5315" s="45" t="s">
        <v>709</v>
      </c>
      <c r="I5315" s="46">
        <v>1</v>
      </c>
      <c r="J5315" s="45"/>
    </row>
    <row r="5316" spans="1:10" ht="16.5" x14ac:dyDescent="0.25">
      <c r="A5316" s="45" t="s">
        <v>631</v>
      </c>
      <c r="B5316" s="45" t="s">
        <v>11178</v>
      </c>
      <c r="C5316" s="45" t="s">
        <v>6137</v>
      </c>
      <c r="D5316" s="45" t="s">
        <v>634</v>
      </c>
      <c r="E5316" s="45" t="s">
        <v>11179</v>
      </c>
      <c r="F5316" s="45" t="s">
        <v>50</v>
      </c>
      <c r="G5316" s="45" t="s">
        <v>636</v>
      </c>
      <c r="H5316" s="45" t="s">
        <v>2267</v>
      </c>
      <c r="I5316" s="46">
        <v>1</v>
      </c>
      <c r="J5316" s="45"/>
    </row>
    <row r="5317" spans="1:10" ht="16.5" x14ac:dyDescent="0.25">
      <c r="A5317" s="45" t="s">
        <v>808</v>
      </c>
      <c r="B5317" s="45" t="s">
        <v>11180</v>
      </c>
      <c r="C5317" s="45" t="s">
        <v>11181</v>
      </c>
      <c r="D5317" s="45" t="s">
        <v>699</v>
      </c>
      <c r="E5317" s="45" t="s">
        <v>11182</v>
      </c>
      <c r="F5317" s="45" t="s">
        <v>38</v>
      </c>
      <c r="G5317" s="45" t="s">
        <v>646</v>
      </c>
      <c r="H5317" s="45" t="s">
        <v>812</v>
      </c>
      <c r="I5317" s="46">
        <v>0</v>
      </c>
      <c r="J5317" s="45"/>
    </row>
    <row r="5318" spans="1:10" ht="16.5" x14ac:dyDescent="0.25">
      <c r="A5318" s="45" t="s">
        <v>631</v>
      </c>
      <c r="B5318" s="45" t="s">
        <v>11183</v>
      </c>
      <c r="C5318" s="45" t="s">
        <v>11184</v>
      </c>
      <c r="D5318" s="45" t="s">
        <v>699</v>
      </c>
      <c r="E5318" s="45" t="s">
        <v>11184</v>
      </c>
      <c r="F5318" s="45" t="s">
        <v>50</v>
      </c>
      <c r="G5318" s="45" t="s">
        <v>646</v>
      </c>
      <c r="H5318" s="45" t="s">
        <v>2339</v>
      </c>
      <c r="I5318" s="46">
        <v>0</v>
      </c>
      <c r="J5318" s="45"/>
    </row>
    <row r="5319" spans="1:10" ht="16.5" x14ac:dyDescent="0.25">
      <c r="A5319" s="45" t="s">
        <v>631</v>
      </c>
      <c r="B5319" s="45" t="s">
        <v>11185</v>
      </c>
      <c r="C5319" s="45" t="s">
        <v>2514</v>
      </c>
      <c r="D5319" s="45" t="s">
        <v>634</v>
      </c>
      <c r="E5319" s="45" t="s">
        <v>11186</v>
      </c>
      <c r="F5319" s="45" t="s">
        <v>38</v>
      </c>
      <c r="G5319" s="45" t="s">
        <v>646</v>
      </c>
      <c r="H5319" s="45" t="s">
        <v>2516</v>
      </c>
      <c r="I5319" s="46">
        <v>1</v>
      </c>
      <c r="J5319" s="45"/>
    </row>
    <row r="5320" spans="1:10" ht="16.5" x14ac:dyDescent="0.25">
      <c r="A5320" s="45" t="s">
        <v>631</v>
      </c>
      <c r="B5320" s="45" t="s">
        <v>11187</v>
      </c>
      <c r="C5320" s="45" t="s">
        <v>7958</v>
      </c>
      <c r="D5320" s="45" t="s">
        <v>634</v>
      </c>
      <c r="E5320" s="45" t="s">
        <v>11188</v>
      </c>
      <c r="F5320" s="45" t="s">
        <v>473</v>
      </c>
      <c r="G5320" s="45" t="s">
        <v>674</v>
      </c>
      <c r="H5320" s="45" t="s">
        <v>11189</v>
      </c>
      <c r="I5320" s="46">
        <v>2</v>
      </c>
      <c r="J5320" s="45"/>
    </row>
    <row r="5321" spans="1:10" ht="16.5" x14ac:dyDescent="0.25">
      <c r="A5321" s="45" t="s">
        <v>655</v>
      </c>
      <c r="B5321" s="45" t="s">
        <v>11190</v>
      </c>
      <c r="C5321" s="45" t="s">
        <v>11191</v>
      </c>
      <c r="D5321" s="45" t="s">
        <v>634</v>
      </c>
      <c r="E5321" s="45" t="s">
        <v>11192</v>
      </c>
      <c r="F5321" s="45" t="s">
        <v>38</v>
      </c>
      <c r="G5321" s="45" t="s">
        <v>646</v>
      </c>
      <c r="H5321" s="45" t="s">
        <v>981</v>
      </c>
      <c r="I5321" s="46">
        <v>0</v>
      </c>
      <c r="J5321" s="45"/>
    </row>
    <row r="5322" spans="1:10" ht="16.5" x14ac:dyDescent="0.25">
      <c r="A5322" s="45" t="s">
        <v>655</v>
      </c>
      <c r="B5322" s="45" t="s">
        <v>11190</v>
      </c>
      <c r="C5322" s="45" t="s">
        <v>11191</v>
      </c>
      <c r="D5322" s="45" t="s">
        <v>634</v>
      </c>
      <c r="E5322" s="45" t="s">
        <v>11192</v>
      </c>
      <c r="F5322" s="45" t="s">
        <v>38</v>
      </c>
      <c r="G5322" s="45" t="s">
        <v>667</v>
      </c>
      <c r="H5322" s="45" t="s">
        <v>983</v>
      </c>
      <c r="I5322" s="46">
        <v>0</v>
      </c>
      <c r="J5322" s="45"/>
    </row>
    <row r="5323" spans="1:10" ht="16.5" x14ac:dyDescent="0.25">
      <c r="A5323" s="45" t="s">
        <v>631</v>
      </c>
      <c r="B5323" s="45" t="s">
        <v>11193</v>
      </c>
      <c r="C5323" s="45" t="s">
        <v>11194</v>
      </c>
      <c r="D5323" s="45" t="s">
        <v>699</v>
      </c>
      <c r="E5323" s="45" t="s">
        <v>11195</v>
      </c>
      <c r="F5323" s="45" t="s">
        <v>50</v>
      </c>
      <c r="G5323" s="45" t="s">
        <v>683</v>
      </c>
      <c r="H5323" s="45" t="s">
        <v>701</v>
      </c>
      <c r="I5323" s="46">
        <v>0</v>
      </c>
      <c r="J5323" s="45"/>
    </row>
    <row r="5324" spans="1:10" ht="16.5" x14ac:dyDescent="0.25">
      <c r="A5324" s="45" t="s">
        <v>655</v>
      </c>
      <c r="B5324" s="45" t="s">
        <v>11196</v>
      </c>
      <c r="C5324" s="45" t="s">
        <v>657</v>
      </c>
      <c r="D5324" s="45" t="s">
        <v>634</v>
      </c>
      <c r="E5324" s="45" t="s">
        <v>658</v>
      </c>
      <c r="F5324" s="45" t="s">
        <v>473</v>
      </c>
      <c r="G5324" s="45" t="s">
        <v>659</v>
      </c>
      <c r="H5324" s="45" t="s">
        <v>660</v>
      </c>
      <c r="I5324" s="46">
        <v>0</v>
      </c>
      <c r="J5324" s="45"/>
    </row>
    <row r="5325" spans="1:10" ht="16.5" x14ac:dyDescent="0.25">
      <c r="A5325" s="45" t="s">
        <v>655</v>
      </c>
      <c r="B5325" s="45" t="s">
        <v>11196</v>
      </c>
      <c r="C5325" s="45" t="s">
        <v>657</v>
      </c>
      <c r="D5325" s="45" t="s">
        <v>634</v>
      </c>
      <c r="E5325" s="45" t="s">
        <v>658</v>
      </c>
      <c r="F5325" s="45" t="s">
        <v>473</v>
      </c>
      <c r="G5325" s="45" t="s">
        <v>659</v>
      </c>
      <c r="H5325" s="45" t="s">
        <v>661</v>
      </c>
      <c r="I5325" s="46">
        <v>1</v>
      </c>
      <c r="J5325" s="45"/>
    </row>
    <row r="5326" spans="1:10" ht="16.5" x14ac:dyDescent="0.25">
      <c r="A5326" s="45" t="s">
        <v>631</v>
      </c>
      <c r="B5326" s="45" t="s">
        <v>11197</v>
      </c>
      <c r="C5326" s="45" t="s">
        <v>11198</v>
      </c>
      <c r="D5326" s="45" t="s">
        <v>634</v>
      </c>
      <c r="E5326" s="45" t="s">
        <v>11199</v>
      </c>
      <c r="F5326" s="45" t="s">
        <v>38</v>
      </c>
      <c r="G5326" s="45" t="s">
        <v>646</v>
      </c>
      <c r="H5326" s="45" t="s">
        <v>726</v>
      </c>
      <c r="I5326" s="46">
        <v>2</v>
      </c>
      <c r="J5326" s="45"/>
    </row>
    <row r="5327" spans="1:10" ht="16.5" x14ac:dyDescent="0.25">
      <c r="A5327" s="45" t="s">
        <v>631</v>
      </c>
      <c r="B5327" s="45" t="s">
        <v>11200</v>
      </c>
      <c r="C5327" s="45" t="s">
        <v>11201</v>
      </c>
      <c r="D5327" s="45" t="s">
        <v>634</v>
      </c>
      <c r="E5327" s="45" t="s">
        <v>990</v>
      </c>
      <c r="F5327" s="45" t="s">
        <v>38</v>
      </c>
      <c r="G5327" s="45" t="s">
        <v>663</v>
      </c>
      <c r="H5327" s="45" t="s">
        <v>991</v>
      </c>
      <c r="I5327" s="46">
        <v>1</v>
      </c>
      <c r="J5327" s="45"/>
    </row>
    <row r="5328" spans="1:10" ht="16.5" x14ac:dyDescent="0.25">
      <c r="A5328" s="45" t="s">
        <v>631</v>
      </c>
      <c r="B5328" s="45" t="s">
        <v>11200</v>
      </c>
      <c r="C5328" s="45" t="s">
        <v>11201</v>
      </c>
      <c r="D5328" s="45" t="s">
        <v>634</v>
      </c>
      <c r="E5328" s="45" t="s">
        <v>990</v>
      </c>
      <c r="F5328" s="45" t="s">
        <v>38</v>
      </c>
      <c r="G5328" s="45" t="s">
        <v>646</v>
      </c>
      <c r="H5328" s="45" t="s">
        <v>2118</v>
      </c>
      <c r="I5328" s="46">
        <v>1</v>
      </c>
      <c r="J5328" s="45"/>
    </row>
    <row r="5329" spans="1:10" ht="16.5" x14ac:dyDescent="0.25">
      <c r="A5329" s="45" t="s">
        <v>631</v>
      </c>
      <c r="B5329" s="45" t="s">
        <v>439</v>
      </c>
      <c r="C5329" s="45" t="s">
        <v>11202</v>
      </c>
      <c r="D5329" s="45" t="s">
        <v>634</v>
      </c>
      <c r="E5329" s="45" t="s">
        <v>11203</v>
      </c>
      <c r="F5329" s="45" t="s">
        <v>50</v>
      </c>
      <c r="G5329" s="45" t="s">
        <v>636</v>
      </c>
      <c r="H5329" s="45" t="s">
        <v>11204</v>
      </c>
      <c r="I5329" s="46">
        <v>2</v>
      </c>
      <c r="J5329" s="45"/>
    </row>
    <row r="5330" spans="1:10" ht="16.5" x14ac:dyDescent="0.25">
      <c r="A5330" s="45" t="s">
        <v>631</v>
      </c>
      <c r="B5330" s="45" t="s">
        <v>11205</v>
      </c>
      <c r="C5330" s="45" t="s">
        <v>2469</v>
      </c>
      <c r="D5330" s="45" t="s">
        <v>813</v>
      </c>
      <c r="E5330" s="45" t="s">
        <v>11206</v>
      </c>
      <c r="F5330" s="45" t="s">
        <v>38</v>
      </c>
      <c r="G5330" s="45" t="s">
        <v>659</v>
      </c>
      <c r="H5330" s="45" t="s">
        <v>1843</v>
      </c>
      <c r="I5330" s="46">
        <v>2</v>
      </c>
      <c r="J5330" s="45"/>
    </row>
    <row r="5331" spans="1:10" ht="16.5" x14ac:dyDescent="0.25">
      <c r="A5331" s="45" t="s">
        <v>631</v>
      </c>
      <c r="B5331" s="45" t="s">
        <v>11207</v>
      </c>
      <c r="C5331" s="45" t="s">
        <v>11208</v>
      </c>
      <c r="D5331" s="45" t="s">
        <v>634</v>
      </c>
      <c r="E5331" s="45" t="s">
        <v>11209</v>
      </c>
      <c r="F5331" s="45" t="s">
        <v>38</v>
      </c>
      <c r="G5331" s="45" t="s">
        <v>674</v>
      </c>
      <c r="H5331" s="45" t="s">
        <v>11210</v>
      </c>
      <c r="I5331" s="46">
        <v>3</v>
      </c>
      <c r="J5331" s="45"/>
    </row>
    <row r="5332" spans="1:10" ht="16.5" x14ac:dyDescent="0.25">
      <c r="A5332" s="45" t="s">
        <v>631</v>
      </c>
      <c r="B5332" s="45" t="s">
        <v>11211</v>
      </c>
      <c r="C5332" s="45" t="s">
        <v>11212</v>
      </c>
      <c r="D5332" s="45" t="s">
        <v>699</v>
      </c>
      <c r="E5332" s="45" t="s">
        <v>11213</v>
      </c>
      <c r="F5332" s="45" t="s">
        <v>50</v>
      </c>
      <c r="G5332" s="45" t="s">
        <v>674</v>
      </c>
      <c r="H5332" s="45" t="s">
        <v>11214</v>
      </c>
      <c r="I5332" s="46">
        <v>1</v>
      </c>
      <c r="J5332" s="45"/>
    </row>
    <row r="5333" spans="1:10" ht="16.5" x14ac:dyDescent="0.25">
      <c r="A5333" s="45" t="s">
        <v>631</v>
      </c>
      <c r="B5333" s="45" t="s">
        <v>11211</v>
      </c>
      <c r="C5333" s="45" t="s">
        <v>11212</v>
      </c>
      <c r="D5333" s="45" t="s">
        <v>699</v>
      </c>
      <c r="E5333" s="45" t="s">
        <v>11213</v>
      </c>
      <c r="F5333" s="45" t="s">
        <v>50</v>
      </c>
      <c r="G5333" s="45" t="s">
        <v>674</v>
      </c>
      <c r="H5333" s="45" t="s">
        <v>940</v>
      </c>
      <c r="I5333" s="46">
        <v>0</v>
      </c>
      <c r="J5333" s="45"/>
    </row>
    <row r="5334" spans="1:10" ht="16.5" x14ac:dyDescent="0.25">
      <c r="A5334" s="45" t="s">
        <v>631</v>
      </c>
      <c r="B5334" s="45" t="s">
        <v>11211</v>
      </c>
      <c r="C5334" s="45" t="s">
        <v>11212</v>
      </c>
      <c r="D5334" s="45" t="s">
        <v>634</v>
      </c>
      <c r="E5334" s="45" t="s">
        <v>11213</v>
      </c>
      <c r="F5334" s="45" t="s">
        <v>50</v>
      </c>
      <c r="G5334" s="45" t="s">
        <v>746</v>
      </c>
      <c r="H5334" s="45" t="s">
        <v>747</v>
      </c>
      <c r="I5334" s="46">
        <v>1</v>
      </c>
      <c r="J5334" s="45"/>
    </row>
    <row r="5335" spans="1:10" ht="16.5" x14ac:dyDescent="0.25">
      <c r="A5335" s="45" t="s">
        <v>631</v>
      </c>
      <c r="B5335" s="45" t="s">
        <v>11211</v>
      </c>
      <c r="C5335" s="45" t="s">
        <v>11212</v>
      </c>
      <c r="D5335" s="45" t="s">
        <v>634</v>
      </c>
      <c r="E5335" s="45" t="s">
        <v>11213</v>
      </c>
      <c r="F5335" s="45" t="s">
        <v>50</v>
      </c>
      <c r="G5335" s="45" t="s">
        <v>748</v>
      </c>
      <c r="H5335" s="45" t="s">
        <v>1913</v>
      </c>
      <c r="I5335" s="46">
        <v>1</v>
      </c>
      <c r="J5335" s="45"/>
    </row>
    <row r="5336" spans="1:10" ht="16.5" x14ac:dyDescent="0.25">
      <c r="A5336" s="45" t="s">
        <v>631</v>
      </c>
      <c r="B5336" s="45" t="s">
        <v>11215</v>
      </c>
      <c r="C5336" s="45" t="s">
        <v>11216</v>
      </c>
      <c r="D5336" s="45" t="s">
        <v>634</v>
      </c>
      <c r="E5336" s="45" t="s">
        <v>11217</v>
      </c>
      <c r="F5336" s="45" t="s">
        <v>38</v>
      </c>
      <c r="G5336" s="45" t="s">
        <v>683</v>
      </c>
      <c r="H5336" s="45" t="s">
        <v>1220</v>
      </c>
      <c r="I5336" s="46">
        <v>0</v>
      </c>
      <c r="J5336" s="45"/>
    </row>
    <row r="5337" spans="1:10" ht="16.5" x14ac:dyDescent="0.25">
      <c r="A5337" s="45" t="s">
        <v>631</v>
      </c>
      <c r="B5337" s="45" t="s">
        <v>11215</v>
      </c>
      <c r="C5337" s="45" t="s">
        <v>11216</v>
      </c>
      <c r="D5337" s="45" t="s">
        <v>634</v>
      </c>
      <c r="E5337" s="45" t="s">
        <v>11217</v>
      </c>
      <c r="F5337" s="45" t="s">
        <v>38</v>
      </c>
      <c r="G5337" s="45" t="s">
        <v>683</v>
      </c>
      <c r="H5337" s="45" t="s">
        <v>1078</v>
      </c>
      <c r="I5337" s="46">
        <v>5</v>
      </c>
      <c r="J5337" s="45"/>
    </row>
    <row r="5338" spans="1:10" ht="16.5" x14ac:dyDescent="0.25">
      <c r="A5338" s="45" t="s">
        <v>631</v>
      </c>
      <c r="B5338" s="45" t="s">
        <v>11215</v>
      </c>
      <c r="C5338" s="45" t="s">
        <v>11216</v>
      </c>
      <c r="D5338" s="45" t="s">
        <v>634</v>
      </c>
      <c r="E5338" s="45" t="s">
        <v>11217</v>
      </c>
      <c r="F5338" s="45" t="s">
        <v>38</v>
      </c>
      <c r="G5338" s="45" t="s">
        <v>683</v>
      </c>
      <c r="H5338" s="45" t="s">
        <v>1078</v>
      </c>
      <c r="I5338" s="46">
        <v>9</v>
      </c>
      <c r="J5338" s="45"/>
    </row>
    <row r="5339" spans="1:10" ht="16.5" x14ac:dyDescent="0.25">
      <c r="A5339" s="45" t="s">
        <v>631</v>
      </c>
      <c r="B5339" s="45" t="s">
        <v>11215</v>
      </c>
      <c r="C5339" s="45" t="s">
        <v>11216</v>
      </c>
      <c r="D5339" s="45" t="s">
        <v>634</v>
      </c>
      <c r="E5339" s="45" t="s">
        <v>11217</v>
      </c>
      <c r="F5339" s="45" t="s">
        <v>38</v>
      </c>
      <c r="G5339" s="45" t="s">
        <v>636</v>
      </c>
      <c r="H5339" s="45" t="s">
        <v>718</v>
      </c>
      <c r="I5339" s="46">
        <v>0</v>
      </c>
      <c r="J5339" s="45"/>
    </row>
    <row r="5340" spans="1:10" ht="16.5" x14ac:dyDescent="0.25">
      <c r="A5340" s="45" t="s">
        <v>631</v>
      </c>
      <c r="B5340" s="45" t="s">
        <v>11218</v>
      </c>
      <c r="C5340" s="45" t="s">
        <v>11219</v>
      </c>
      <c r="D5340" s="45" t="s">
        <v>813</v>
      </c>
      <c r="E5340" s="45" t="s">
        <v>11220</v>
      </c>
      <c r="F5340" s="45" t="s">
        <v>38</v>
      </c>
      <c r="G5340" s="45" t="s">
        <v>659</v>
      </c>
      <c r="H5340" s="45" t="s">
        <v>3097</v>
      </c>
      <c r="I5340" s="46">
        <v>1</v>
      </c>
      <c r="J5340" s="45"/>
    </row>
    <row r="5341" spans="1:10" ht="16.5" x14ac:dyDescent="0.25">
      <c r="A5341" s="45" t="s">
        <v>631</v>
      </c>
      <c r="B5341" s="45" t="s">
        <v>11218</v>
      </c>
      <c r="C5341" s="45" t="s">
        <v>11219</v>
      </c>
      <c r="D5341" s="45" t="s">
        <v>634</v>
      </c>
      <c r="E5341" s="45" t="s">
        <v>11220</v>
      </c>
      <c r="F5341" s="45" t="s">
        <v>38</v>
      </c>
      <c r="G5341" s="45" t="s">
        <v>663</v>
      </c>
      <c r="H5341" s="45" t="s">
        <v>2559</v>
      </c>
      <c r="I5341" s="46">
        <v>1</v>
      </c>
      <c r="J5341" s="45"/>
    </row>
    <row r="5342" spans="1:10" ht="16.5" x14ac:dyDescent="0.25">
      <c r="A5342" s="45" t="s">
        <v>631</v>
      </c>
      <c r="B5342" s="45" t="s">
        <v>11218</v>
      </c>
      <c r="C5342" s="45" t="s">
        <v>11219</v>
      </c>
      <c r="D5342" s="45" t="s">
        <v>634</v>
      </c>
      <c r="E5342" s="45" t="s">
        <v>11220</v>
      </c>
      <c r="F5342" s="45" t="s">
        <v>38</v>
      </c>
      <c r="G5342" s="45" t="s">
        <v>646</v>
      </c>
      <c r="H5342" s="45" t="s">
        <v>2560</v>
      </c>
      <c r="I5342" s="46">
        <v>1</v>
      </c>
      <c r="J5342" s="45"/>
    </row>
    <row r="5343" spans="1:10" ht="16.5" x14ac:dyDescent="0.25">
      <c r="A5343" s="45" t="s">
        <v>808</v>
      </c>
      <c r="B5343" s="45" t="s">
        <v>11221</v>
      </c>
      <c r="C5343" s="45" t="s">
        <v>11222</v>
      </c>
      <c r="D5343" s="45" t="s">
        <v>699</v>
      </c>
      <c r="E5343" s="45" t="s">
        <v>11223</v>
      </c>
      <c r="F5343" s="45" t="s">
        <v>38</v>
      </c>
      <c r="G5343" s="45" t="s">
        <v>646</v>
      </c>
      <c r="H5343" s="45" t="s">
        <v>812</v>
      </c>
      <c r="I5343" s="46">
        <v>0</v>
      </c>
      <c r="J5343" s="45"/>
    </row>
    <row r="5344" spans="1:10" ht="16.5" x14ac:dyDescent="0.25">
      <c r="A5344" s="45" t="s">
        <v>808</v>
      </c>
      <c r="B5344" s="45" t="s">
        <v>11224</v>
      </c>
      <c r="C5344" s="45" t="s">
        <v>11225</v>
      </c>
      <c r="D5344" s="45" t="s">
        <v>634</v>
      </c>
      <c r="E5344" s="45" t="s">
        <v>1759</v>
      </c>
      <c r="F5344" s="45" t="s">
        <v>38</v>
      </c>
      <c r="G5344" s="45" t="s">
        <v>665</v>
      </c>
      <c r="H5344" s="45" t="s">
        <v>2308</v>
      </c>
      <c r="I5344" s="46">
        <v>1</v>
      </c>
      <c r="J5344" s="45"/>
    </row>
    <row r="5345" spans="1:10" ht="16.5" x14ac:dyDescent="0.25">
      <c r="A5345" s="45" t="s">
        <v>648</v>
      </c>
      <c r="B5345" s="45" t="s">
        <v>580</v>
      </c>
      <c r="C5345" s="45" t="s">
        <v>11226</v>
      </c>
      <c r="D5345" s="45" t="s">
        <v>699</v>
      </c>
      <c r="E5345" s="45" t="s">
        <v>11227</v>
      </c>
      <c r="F5345" s="45" t="s">
        <v>38</v>
      </c>
      <c r="G5345" s="45" t="s">
        <v>683</v>
      </c>
      <c r="H5345" s="45" t="s">
        <v>701</v>
      </c>
      <c r="I5345" s="46">
        <v>0</v>
      </c>
      <c r="J5345" s="45" t="s">
        <v>8056</v>
      </c>
    </row>
    <row r="5346" spans="1:10" ht="16.5" x14ac:dyDescent="0.25">
      <c r="A5346" s="45" t="s">
        <v>648</v>
      </c>
      <c r="B5346" s="45" t="s">
        <v>580</v>
      </c>
      <c r="C5346" s="45" t="s">
        <v>11226</v>
      </c>
      <c r="D5346" s="45" t="s">
        <v>699</v>
      </c>
      <c r="E5346" s="45" t="s">
        <v>11227</v>
      </c>
      <c r="F5346" s="45" t="s">
        <v>38</v>
      </c>
      <c r="G5346" s="45" t="s">
        <v>674</v>
      </c>
      <c r="H5346" s="45" t="s">
        <v>5469</v>
      </c>
      <c r="I5346" s="46">
        <v>600</v>
      </c>
      <c r="J5346" s="45" t="s">
        <v>8056</v>
      </c>
    </row>
    <row r="5347" spans="1:10" ht="16.5" x14ac:dyDescent="0.25">
      <c r="A5347" s="45" t="s">
        <v>648</v>
      </c>
      <c r="B5347" s="45" t="s">
        <v>580</v>
      </c>
      <c r="C5347" s="45" t="s">
        <v>11226</v>
      </c>
      <c r="D5347" s="45" t="s">
        <v>634</v>
      </c>
      <c r="E5347" s="45" t="s">
        <v>11227</v>
      </c>
      <c r="F5347" s="45" t="s">
        <v>38</v>
      </c>
      <c r="G5347" s="45" t="s">
        <v>674</v>
      </c>
      <c r="H5347" s="45" t="s">
        <v>11228</v>
      </c>
      <c r="I5347" s="46">
        <v>334</v>
      </c>
      <c r="J5347" s="45" t="s">
        <v>11229</v>
      </c>
    </row>
    <row r="5348" spans="1:10" ht="16.5" x14ac:dyDescent="0.25">
      <c r="A5348" s="45" t="s">
        <v>631</v>
      </c>
      <c r="B5348" s="45" t="s">
        <v>11230</v>
      </c>
      <c r="C5348" s="45" t="s">
        <v>11231</v>
      </c>
      <c r="D5348" s="45" t="s">
        <v>634</v>
      </c>
      <c r="E5348" s="45" t="s">
        <v>11232</v>
      </c>
      <c r="F5348" s="45" t="s">
        <v>38</v>
      </c>
      <c r="G5348" s="45" t="s">
        <v>636</v>
      </c>
      <c r="H5348" s="45" t="s">
        <v>5697</v>
      </c>
      <c r="I5348" s="46">
        <v>1</v>
      </c>
      <c r="J5348" s="45"/>
    </row>
    <row r="5349" spans="1:10" ht="16.5" x14ac:dyDescent="0.25">
      <c r="A5349" s="45" t="s">
        <v>631</v>
      </c>
      <c r="B5349" s="45" t="s">
        <v>11233</v>
      </c>
      <c r="C5349" s="45" t="s">
        <v>2105</v>
      </c>
      <c r="D5349" s="45" t="s">
        <v>634</v>
      </c>
      <c r="E5349" s="45" t="s">
        <v>3950</v>
      </c>
      <c r="F5349" s="45" t="s">
        <v>38</v>
      </c>
      <c r="G5349" s="45" t="s">
        <v>646</v>
      </c>
      <c r="H5349" s="45" t="s">
        <v>987</v>
      </c>
      <c r="I5349" s="46">
        <v>2</v>
      </c>
      <c r="J5349" s="45"/>
    </row>
    <row r="5350" spans="1:10" ht="16.5" x14ac:dyDescent="0.25">
      <c r="A5350" s="45" t="s">
        <v>631</v>
      </c>
      <c r="B5350" s="45" t="s">
        <v>11233</v>
      </c>
      <c r="C5350" s="45" t="s">
        <v>2105</v>
      </c>
      <c r="D5350" s="45" t="s">
        <v>634</v>
      </c>
      <c r="E5350" s="45" t="s">
        <v>3950</v>
      </c>
      <c r="F5350" s="45" t="s">
        <v>38</v>
      </c>
      <c r="G5350" s="45" t="s">
        <v>665</v>
      </c>
      <c r="H5350" s="45" t="s">
        <v>1275</v>
      </c>
      <c r="I5350" s="46">
        <v>2</v>
      </c>
      <c r="J5350" s="45"/>
    </row>
    <row r="5351" spans="1:10" ht="16.5" x14ac:dyDescent="0.25">
      <c r="A5351" s="45" t="s">
        <v>631</v>
      </c>
      <c r="B5351" s="45" t="s">
        <v>11234</v>
      </c>
      <c r="C5351" s="45" t="s">
        <v>11235</v>
      </c>
      <c r="D5351" s="45" t="s">
        <v>634</v>
      </c>
      <c r="E5351" s="45" t="s">
        <v>11236</v>
      </c>
      <c r="F5351" s="45" t="s">
        <v>473</v>
      </c>
      <c r="G5351" s="45" t="s">
        <v>636</v>
      </c>
      <c r="H5351" s="45" t="s">
        <v>1435</v>
      </c>
      <c r="I5351" s="46">
        <v>1</v>
      </c>
      <c r="J5351" s="45"/>
    </row>
    <row r="5352" spans="1:10" ht="16.5" x14ac:dyDescent="0.25">
      <c r="A5352" s="45" t="s">
        <v>631</v>
      </c>
      <c r="B5352" s="45" t="s">
        <v>11237</v>
      </c>
      <c r="C5352" s="45" t="s">
        <v>11238</v>
      </c>
      <c r="D5352" s="45" t="s">
        <v>634</v>
      </c>
      <c r="E5352" s="45" t="s">
        <v>11239</v>
      </c>
      <c r="F5352" s="45" t="s">
        <v>38</v>
      </c>
      <c r="G5352" s="45" t="s">
        <v>636</v>
      </c>
      <c r="H5352" s="45" t="s">
        <v>1379</v>
      </c>
      <c r="I5352" s="46">
        <v>1</v>
      </c>
      <c r="J5352" s="45"/>
    </row>
    <row r="5353" spans="1:10" ht="16.5" x14ac:dyDescent="0.25">
      <c r="A5353" s="45" t="s">
        <v>631</v>
      </c>
      <c r="B5353" s="45" t="s">
        <v>11240</v>
      </c>
      <c r="C5353" s="45" t="s">
        <v>11241</v>
      </c>
      <c r="D5353" s="45" t="s">
        <v>634</v>
      </c>
      <c r="E5353" s="45" t="s">
        <v>11242</v>
      </c>
      <c r="F5353" s="45" t="s">
        <v>50</v>
      </c>
      <c r="G5353" s="45" t="s">
        <v>674</v>
      </c>
      <c r="H5353" s="45" t="s">
        <v>1879</v>
      </c>
      <c r="I5353" s="46">
        <v>1</v>
      </c>
      <c r="J5353" s="45"/>
    </row>
    <row r="5354" spans="1:10" ht="16.5" x14ac:dyDescent="0.25">
      <c r="A5354" s="45" t="s">
        <v>631</v>
      </c>
      <c r="B5354" s="45" t="s">
        <v>11243</v>
      </c>
      <c r="C5354" s="45" t="s">
        <v>11244</v>
      </c>
      <c r="D5354" s="45" t="s">
        <v>634</v>
      </c>
      <c r="E5354" s="45" t="s">
        <v>11245</v>
      </c>
      <c r="F5354" s="45" t="s">
        <v>38</v>
      </c>
      <c r="G5354" s="45" t="s">
        <v>674</v>
      </c>
      <c r="H5354" s="45" t="s">
        <v>4266</v>
      </c>
      <c r="I5354" s="46">
        <v>28</v>
      </c>
      <c r="J5354" s="45"/>
    </row>
    <row r="5355" spans="1:10" ht="16.5" x14ac:dyDescent="0.25">
      <c r="A5355" s="45" t="s">
        <v>655</v>
      </c>
      <c r="B5355" s="45" t="s">
        <v>11246</v>
      </c>
      <c r="C5355" s="45" t="s">
        <v>2985</v>
      </c>
      <c r="D5355" s="45" t="s">
        <v>634</v>
      </c>
      <c r="E5355" s="45" t="s">
        <v>2986</v>
      </c>
      <c r="F5355" s="45" t="s">
        <v>473</v>
      </c>
      <c r="G5355" s="45" t="s">
        <v>659</v>
      </c>
      <c r="H5355" s="45" t="s">
        <v>2987</v>
      </c>
      <c r="I5355" s="46">
        <v>0</v>
      </c>
      <c r="J5355" s="45"/>
    </row>
    <row r="5356" spans="1:10" ht="16.5" x14ac:dyDescent="0.25">
      <c r="A5356" s="45" t="s">
        <v>655</v>
      </c>
      <c r="B5356" s="45" t="s">
        <v>11246</v>
      </c>
      <c r="C5356" s="45" t="s">
        <v>2985</v>
      </c>
      <c r="D5356" s="45" t="s">
        <v>634</v>
      </c>
      <c r="E5356" s="45" t="s">
        <v>2986</v>
      </c>
      <c r="F5356" s="45" t="s">
        <v>473</v>
      </c>
      <c r="G5356" s="45" t="s">
        <v>659</v>
      </c>
      <c r="H5356" s="45" t="s">
        <v>1887</v>
      </c>
      <c r="I5356" s="46">
        <v>0</v>
      </c>
      <c r="J5356" s="45"/>
    </row>
    <row r="5357" spans="1:10" ht="16.5" x14ac:dyDescent="0.25">
      <c r="A5357" s="45" t="s">
        <v>655</v>
      </c>
      <c r="B5357" s="45" t="s">
        <v>11246</v>
      </c>
      <c r="C5357" s="45" t="s">
        <v>2985</v>
      </c>
      <c r="D5357" s="45" t="s">
        <v>634</v>
      </c>
      <c r="E5357" s="45" t="s">
        <v>2986</v>
      </c>
      <c r="F5357" s="45" t="s">
        <v>473</v>
      </c>
      <c r="G5357" s="45" t="s">
        <v>659</v>
      </c>
      <c r="H5357" s="45" t="s">
        <v>2988</v>
      </c>
      <c r="I5357" s="46">
        <v>0</v>
      </c>
      <c r="J5357" s="45"/>
    </row>
    <row r="5358" spans="1:10" ht="16.5" x14ac:dyDescent="0.25">
      <c r="A5358" s="45" t="s">
        <v>648</v>
      </c>
      <c r="B5358" s="45" t="s">
        <v>11247</v>
      </c>
      <c r="C5358" s="45" t="s">
        <v>11248</v>
      </c>
      <c r="D5358" s="45" t="s">
        <v>634</v>
      </c>
      <c r="E5358" s="45" t="s">
        <v>11249</v>
      </c>
      <c r="F5358" s="45" t="s">
        <v>50</v>
      </c>
      <c r="G5358" s="45" t="s">
        <v>674</v>
      </c>
      <c r="H5358" s="45" t="s">
        <v>11250</v>
      </c>
      <c r="I5358" s="46">
        <v>290</v>
      </c>
      <c r="J5358" s="45" t="s">
        <v>1475</v>
      </c>
    </row>
    <row r="5359" spans="1:10" ht="16.5" x14ac:dyDescent="0.25">
      <c r="A5359" s="45" t="s">
        <v>631</v>
      </c>
      <c r="B5359" s="45" t="s">
        <v>11251</v>
      </c>
      <c r="C5359" s="45" t="s">
        <v>11252</v>
      </c>
      <c r="D5359" s="45" t="s">
        <v>634</v>
      </c>
      <c r="E5359" s="45" t="s">
        <v>11253</v>
      </c>
      <c r="F5359" s="45" t="s">
        <v>50</v>
      </c>
      <c r="G5359" s="45" t="s">
        <v>748</v>
      </c>
      <c r="H5359" s="45" t="s">
        <v>2766</v>
      </c>
      <c r="I5359" s="46">
        <v>2</v>
      </c>
      <c r="J5359" s="45"/>
    </row>
    <row r="5360" spans="1:10" ht="16.5" x14ac:dyDescent="0.25">
      <c r="A5360" s="45" t="s">
        <v>655</v>
      </c>
      <c r="B5360" s="45" t="s">
        <v>11254</v>
      </c>
      <c r="C5360" s="45" t="s">
        <v>11255</v>
      </c>
      <c r="D5360" s="45" t="s">
        <v>634</v>
      </c>
      <c r="E5360" s="45" t="s">
        <v>11255</v>
      </c>
      <c r="F5360" s="45" t="s">
        <v>38</v>
      </c>
      <c r="G5360" s="45" t="s">
        <v>646</v>
      </c>
      <c r="H5360" s="45" t="s">
        <v>981</v>
      </c>
      <c r="I5360" s="46">
        <v>22</v>
      </c>
      <c r="J5360" s="45"/>
    </row>
    <row r="5361" spans="1:10" ht="16.5" x14ac:dyDescent="0.25">
      <c r="A5361" s="45" t="s">
        <v>655</v>
      </c>
      <c r="B5361" s="45" t="s">
        <v>11254</v>
      </c>
      <c r="C5361" s="45" t="s">
        <v>11255</v>
      </c>
      <c r="D5361" s="45" t="s">
        <v>634</v>
      </c>
      <c r="E5361" s="45" t="s">
        <v>11255</v>
      </c>
      <c r="F5361" s="45" t="s">
        <v>38</v>
      </c>
      <c r="G5361" s="45" t="s">
        <v>665</v>
      </c>
      <c r="H5361" s="45" t="s">
        <v>982</v>
      </c>
      <c r="I5361" s="46">
        <v>12</v>
      </c>
      <c r="J5361" s="45"/>
    </row>
    <row r="5362" spans="1:10" ht="16.5" x14ac:dyDescent="0.25">
      <c r="A5362" s="45" t="s">
        <v>655</v>
      </c>
      <c r="B5362" s="45" t="s">
        <v>11254</v>
      </c>
      <c r="C5362" s="45" t="s">
        <v>11255</v>
      </c>
      <c r="D5362" s="45" t="s">
        <v>634</v>
      </c>
      <c r="E5362" s="45" t="s">
        <v>11255</v>
      </c>
      <c r="F5362" s="45" t="s">
        <v>38</v>
      </c>
      <c r="G5362" s="45" t="s">
        <v>667</v>
      </c>
      <c r="H5362" s="45" t="s">
        <v>983</v>
      </c>
      <c r="I5362" s="46">
        <v>0</v>
      </c>
      <c r="J5362" s="45"/>
    </row>
    <row r="5363" spans="1:10" ht="16.5" x14ac:dyDescent="0.25">
      <c r="A5363" s="45" t="s">
        <v>631</v>
      </c>
      <c r="B5363" s="45" t="s">
        <v>11256</v>
      </c>
      <c r="C5363" s="45" t="s">
        <v>1222</v>
      </c>
      <c r="D5363" s="45" t="s">
        <v>634</v>
      </c>
      <c r="E5363" s="45" t="s">
        <v>11257</v>
      </c>
      <c r="F5363" s="45" t="s">
        <v>38</v>
      </c>
      <c r="G5363" s="45" t="s">
        <v>667</v>
      </c>
      <c r="H5363" s="45" t="s">
        <v>668</v>
      </c>
      <c r="I5363" s="46">
        <v>2</v>
      </c>
      <c r="J5363" s="45"/>
    </row>
    <row r="5364" spans="1:10" ht="16.5" x14ac:dyDescent="0.25">
      <c r="A5364" s="45" t="s">
        <v>631</v>
      </c>
      <c r="B5364" s="45" t="s">
        <v>11258</v>
      </c>
      <c r="C5364" s="45" t="s">
        <v>11259</v>
      </c>
      <c r="D5364" s="45" t="s">
        <v>699</v>
      </c>
      <c r="E5364" s="45" t="s">
        <v>11260</v>
      </c>
      <c r="F5364" s="45" t="s">
        <v>38</v>
      </c>
      <c r="G5364" s="45" t="s">
        <v>646</v>
      </c>
      <c r="H5364" s="45" t="s">
        <v>1087</v>
      </c>
      <c r="I5364" s="46">
        <v>0</v>
      </c>
      <c r="J5364" s="45"/>
    </row>
    <row r="5365" spans="1:10" ht="16.5" x14ac:dyDescent="0.25">
      <c r="A5365" s="45" t="s">
        <v>631</v>
      </c>
      <c r="B5365" s="45" t="s">
        <v>11258</v>
      </c>
      <c r="C5365" s="45" t="s">
        <v>11259</v>
      </c>
      <c r="D5365" s="45" t="s">
        <v>699</v>
      </c>
      <c r="E5365" s="45" t="s">
        <v>11260</v>
      </c>
      <c r="F5365" s="45" t="s">
        <v>38</v>
      </c>
      <c r="G5365" s="45" t="s">
        <v>646</v>
      </c>
      <c r="H5365" s="45" t="s">
        <v>1087</v>
      </c>
      <c r="I5365" s="46">
        <v>0</v>
      </c>
      <c r="J5365" s="45"/>
    </row>
    <row r="5366" spans="1:10" ht="16.5" x14ac:dyDescent="0.25">
      <c r="A5366" s="45" t="s">
        <v>631</v>
      </c>
      <c r="B5366" s="45" t="s">
        <v>11261</v>
      </c>
      <c r="C5366" s="45" t="s">
        <v>5835</v>
      </c>
      <c r="D5366" s="45" t="s">
        <v>634</v>
      </c>
      <c r="E5366" s="45" t="s">
        <v>11262</v>
      </c>
      <c r="F5366" s="45" t="s">
        <v>47</v>
      </c>
      <c r="G5366" s="45" t="s">
        <v>652</v>
      </c>
      <c r="H5366" s="45" t="s">
        <v>11263</v>
      </c>
      <c r="I5366" s="46">
        <v>0</v>
      </c>
      <c r="J5366" s="45"/>
    </row>
    <row r="5367" spans="1:10" ht="16.5" x14ac:dyDescent="0.25">
      <c r="A5367" s="45" t="s">
        <v>631</v>
      </c>
      <c r="B5367" s="45" t="s">
        <v>11264</v>
      </c>
      <c r="C5367" s="45" t="s">
        <v>11265</v>
      </c>
      <c r="D5367" s="45" t="s">
        <v>634</v>
      </c>
      <c r="E5367" s="45" t="s">
        <v>11266</v>
      </c>
      <c r="F5367" s="45" t="s">
        <v>473</v>
      </c>
      <c r="G5367" s="45" t="s">
        <v>738</v>
      </c>
      <c r="H5367" s="45" t="s">
        <v>1635</v>
      </c>
      <c r="I5367" s="46">
        <v>4</v>
      </c>
      <c r="J5367" s="45"/>
    </row>
    <row r="5368" spans="1:10" ht="16.5" x14ac:dyDescent="0.25">
      <c r="A5368" s="45" t="s">
        <v>631</v>
      </c>
      <c r="B5368" s="45" t="s">
        <v>11267</v>
      </c>
      <c r="C5368" s="45" t="s">
        <v>1113</v>
      </c>
      <c r="D5368" s="45" t="s">
        <v>634</v>
      </c>
      <c r="E5368" s="45" t="s">
        <v>11268</v>
      </c>
      <c r="F5368" s="45" t="s">
        <v>50</v>
      </c>
      <c r="G5368" s="45" t="s">
        <v>636</v>
      </c>
      <c r="H5368" s="45" t="s">
        <v>4090</v>
      </c>
      <c r="I5368" s="46">
        <v>0</v>
      </c>
      <c r="J5368" s="45"/>
    </row>
    <row r="5369" spans="1:10" ht="16.5" x14ac:dyDescent="0.25">
      <c r="A5369" s="45" t="s">
        <v>631</v>
      </c>
      <c r="B5369" s="45" t="s">
        <v>11267</v>
      </c>
      <c r="C5369" s="45" t="s">
        <v>1113</v>
      </c>
      <c r="D5369" s="45" t="s">
        <v>634</v>
      </c>
      <c r="E5369" s="45" t="s">
        <v>11268</v>
      </c>
      <c r="F5369" s="45" t="s">
        <v>50</v>
      </c>
      <c r="G5369" s="45" t="s">
        <v>636</v>
      </c>
      <c r="H5369" s="45" t="s">
        <v>9034</v>
      </c>
      <c r="I5369" s="46">
        <v>0</v>
      </c>
      <c r="J5369" s="45"/>
    </row>
    <row r="5370" spans="1:10" ht="16.5" x14ac:dyDescent="0.25">
      <c r="A5370" s="45" t="s">
        <v>631</v>
      </c>
      <c r="B5370" s="45" t="s">
        <v>11267</v>
      </c>
      <c r="C5370" s="45" t="s">
        <v>1113</v>
      </c>
      <c r="D5370" s="45" t="s">
        <v>634</v>
      </c>
      <c r="E5370" s="45" t="s">
        <v>11268</v>
      </c>
      <c r="F5370" s="45" t="s">
        <v>50</v>
      </c>
      <c r="G5370" s="45" t="s">
        <v>636</v>
      </c>
      <c r="H5370" s="45" t="s">
        <v>9036</v>
      </c>
      <c r="I5370" s="46">
        <v>0</v>
      </c>
      <c r="J5370" s="45"/>
    </row>
    <row r="5371" spans="1:10" ht="16.5" x14ac:dyDescent="0.25">
      <c r="A5371" s="45" t="s">
        <v>631</v>
      </c>
      <c r="B5371" s="45" t="s">
        <v>11267</v>
      </c>
      <c r="C5371" s="45" t="s">
        <v>1113</v>
      </c>
      <c r="D5371" s="45" t="s">
        <v>634</v>
      </c>
      <c r="E5371" s="45" t="s">
        <v>11268</v>
      </c>
      <c r="F5371" s="45" t="s">
        <v>50</v>
      </c>
      <c r="G5371" s="45" t="s">
        <v>636</v>
      </c>
      <c r="H5371" s="45" t="s">
        <v>7784</v>
      </c>
      <c r="I5371" s="46">
        <v>0</v>
      </c>
      <c r="J5371" s="45"/>
    </row>
    <row r="5372" spans="1:10" ht="16.5" x14ac:dyDescent="0.25">
      <c r="A5372" s="45" t="s">
        <v>655</v>
      </c>
      <c r="B5372" s="45" t="s">
        <v>11269</v>
      </c>
      <c r="C5372" s="45" t="s">
        <v>11270</v>
      </c>
      <c r="D5372" s="45" t="s">
        <v>634</v>
      </c>
      <c r="E5372" s="45" t="s">
        <v>11271</v>
      </c>
      <c r="F5372" s="45" t="s">
        <v>473</v>
      </c>
      <c r="G5372" s="45" t="s">
        <v>659</v>
      </c>
      <c r="H5372" s="45" t="s">
        <v>661</v>
      </c>
      <c r="I5372" s="46">
        <v>1</v>
      </c>
      <c r="J5372" s="45"/>
    </row>
    <row r="5373" spans="1:10" ht="16.5" x14ac:dyDescent="0.25">
      <c r="A5373" s="45" t="s">
        <v>655</v>
      </c>
      <c r="B5373" s="45" t="s">
        <v>11269</v>
      </c>
      <c r="C5373" s="45" t="s">
        <v>11270</v>
      </c>
      <c r="D5373" s="45" t="s">
        <v>634</v>
      </c>
      <c r="E5373" s="45" t="s">
        <v>11271</v>
      </c>
      <c r="F5373" s="45" t="s">
        <v>473</v>
      </c>
      <c r="G5373" s="45" t="s">
        <v>659</v>
      </c>
      <c r="H5373" s="45" t="s">
        <v>948</v>
      </c>
      <c r="I5373" s="46">
        <v>0</v>
      </c>
      <c r="J5373" s="45"/>
    </row>
    <row r="5374" spans="1:10" ht="16.5" x14ac:dyDescent="0.25">
      <c r="A5374" s="45" t="s">
        <v>655</v>
      </c>
      <c r="B5374" s="45" t="s">
        <v>11269</v>
      </c>
      <c r="C5374" s="45" t="s">
        <v>11270</v>
      </c>
      <c r="D5374" s="45" t="s">
        <v>634</v>
      </c>
      <c r="E5374" s="45" t="s">
        <v>11271</v>
      </c>
      <c r="F5374" s="45" t="s">
        <v>473</v>
      </c>
      <c r="G5374" s="45" t="s">
        <v>667</v>
      </c>
      <c r="H5374" s="45" t="s">
        <v>983</v>
      </c>
      <c r="I5374" s="46">
        <v>0</v>
      </c>
      <c r="J5374" s="45"/>
    </row>
    <row r="5375" spans="1:10" ht="16.5" x14ac:dyDescent="0.25">
      <c r="A5375" s="45" t="s">
        <v>631</v>
      </c>
      <c r="B5375" s="45" t="s">
        <v>11272</v>
      </c>
      <c r="C5375" s="45" t="s">
        <v>11273</v>
      </c>
      <c r="D5375" s="45" t="s">
        <v>634</v>
      </c>
      <c r="E5375" s="45" t="s">
        <v>11274</v>
      </c>
      <c r="F5375" s="45" t="s">
        <v>38</v>
      </c>
      <c r="G5375" s="45" t="s">
        <v>636</v>
      </c>
      <c r="H5375" s="45" t="s">
        <v>1379</v>
      </c>
      <c r="I5375" s="46">
        <v>1</v>
      </c>
      <c r="J5375" s="45"/>
    </row>
    <row r="5376" spans="1:10" ht="16.5" x14ac:dyDescent="0.25">
      <c r="A5376" s="45" t="s">
        <v>631</v>
      </c>
      <c r="B5376" s="45" t="s">
        <v>11275</v>
      </c>
      <c r="C5376" s="45" t="s">
        <v>11276</v>
      </c>
      <c r="D5376" s="45" t="s">
        <v>699</v>
      </c>
      <c r="E5376" s="45" t="s">
        <v>11277</v>
      </c>
      <c r="F5376" s="45" t="s">
        <v>38</v>
      </c>
      <c r="G5376" s="45" t="s">
        <v>646</v>
      </c>
      <c r="H5376" s="45" t="s">
        <v>1891</v>
      </c>
      <c r="I5376" s="46">
        <v>3</v>
      </c>
      <c r="J5376" s="45"/>
    </row>
    <row r="5377" spans="1:10" ht="16.5" x14ac:dyDescent="0.25">
      <c r="A5377" s="45" t="s">
        <v>631</v>
      </c>
      <c r="B5377" s="45" t="s">
        <v>11278</v>
      </c>
      <c r="C5377" s="45" t="s">
        <v>11279</v>
      </c>
      <c r="D5377" s="45" t="s">
        <v>699</v>
      </c>
      <c r="E5377" s="45" t="s">
        <v>11280</v>
      </c>
      <c r="F5377" s="45" t="s">
        <v>101</v>
      </c>
      <c r="G5377" s="45" t="s">
        <v>683</v>
      </c>
      <c r="H5377" s="45" t="s">
        <v>701</v>
      </c>
      <c r="I5377" s="46">
        <v>0</v>
      </c>
      <c r="J5377" s="45"/>
    </row>
    <row r="5378" spans="1:10" ht="16.5" x14ac:dyDescent="0.25">
      <c r="A5378" s="45" t="s">
        <v>631</v>
      </c>
      <c r="B5378" s="45" t="s">
        <v>11281</v>
      </c>
      <c r="C5378" s="45" t="s">
        <v>11282</v>
      </c>
      <c r="D5378" s="45" t="s">
        <v>699</v>
      </c>
      <c r="E5378" s="45" t="s">
        <v>11283</v>
      </c>
      <c r="F5378" s="45" t="s">
        <v>2977</v>
      </c>
      <c r="G5378" s="45" t="s">
        <v>754</v>
      </c>
      <c r="H5378" s="45" t="s">
        <v>755</v>
      </c>
      <c r="I5378" s="46">
        <v>0</v>
      </c>
      <c r="J5378" s="45"/>
    </row>
    <row r="5379" spans="1:10" ht="16.5" x14ac:dyDescent="0.25">
      <c r="A5379" s="45" t="s">
        <v>631</v>
      </c>
      <c r="B5379" s="45" t="s">
        <v>11284</v>
      </c>
      <c r="C5379" s="45" t="s">
        <v>11285</v>
      </c>
      <c r="D5379" s="45" t="s">
        <v>634</v>
      </c>
      <c r="E5379" s="45" t="s">
        <v>11286</v>
      </c>
      <c r="F5379" s="45" t="s">
        <v>50</v>
      </c>
      <c r="G5379" s="45" t="s">
        <v>674</v>
      </c>
      <c r="H5379" s="45" t="s">
        <v>11287</v>
      </c>
      <c r="I5379" s="46">
        <v>1</v>
      </c>
      <c r="J5379" s="45"/>
    </row>
    <row r="5380" spans="1:10" ht="16.5" x14ac:dyDescent="0.25">
      <c r="A5380" s="45" t="s">
        <v>631</v>
      </c>
      <c r="B5380" s="45" t="s">
        <v>11284</v>
      </c>
      <c r="C5380" s="45" t="s">
        <v>11285</v>
      </c>
      <c r="D5380" s="45" t="s">
        <v>634</v>
      </c>
      <c r="E5380" s="45" t="s">
        <v>11286</v>
      </c>
      <c r="F5380" s="45" t="s">
        <v>50</v>
      </c>
      <c r="G5380" s="45" t="s">
        <v>748</v>
      </c>
      <c r="H5380" s="45" t="s">
        <v>3012</v>
      </c>
      <c r="I5380" s="46">
        <v>1</v>
      </c>
      <c r="J5380" s="45"/>
    </row>
    <row r="5381" spans="1:10" ht="16.5" x14ac:dyDescent="0.25">
      <c r="A5381" s="45" t="s">
        <v>631</v>
      </c>
      <c r="B5381" s="45" t="s">
        <v>11288</v>
      </c>
      <c r="C5381" s="45" t="s">
        <v>11289</v>
      </c>
      <c r="D5381" s="45" t="s">
        <v>634</v>
      </c>
      <c r="E5381" s="45" t="s">
        <v>11290</v>
      </c>
      <c r="F5381" s="45" t="s">
        <v>50</v>
      </c>
      <c r="G5381" s="45" t="s">
        <v>636</v>
      </c>
      <c r="H5381" s="45" t="s">
        <v>11291</v>
      </c>
      <c r="I5381" s="46">
        <v>5</v>
      </c>
      <c r="J5381" s="45"/>
    </row>
    <row r="5382" spans="1:10" ht="16.5" x14ac:dyDescent="0.25">
      <c r="A5382" s="45" t="s">
        <v>631</v>
      </c>
      <c r="B5382" s="45" t="s">
        <v>11288</v>
      </c>
      <c r="C5382" s="45" t="s">
        <v>11289</v>
      </c>
      <c r="D5382" s="45" t="s">
        <v>634</v>
      </c>
      <c r="E5382" s="45" t="s">
        <v>11290</v>
      </c>
      <c r="F5382" s="45" t="s">
        <v>50</v>
      </c>
      <c r="G5382" s="45" t="s">
        <v>636</v>
      </c>
      <c r="H5382" s="45" t="s">
        <v>11292</v>
      </c>
      <c r="I5382" s="46">
        <v>3</v>
      </c>
      <c r="J5382" s="45"/>
    </row>
    <row r="5383" spans="1:10" ht="16.5" x14ac:dyDescent="0.25">
      <c r="A5383" s="45" t="s">
        <v>631</v>
      </c>
      <c r="B5383" s="45" t="s">
        <v>11293</v>
      </c>
      <c r="C5383" s="45" t="s">
        <v>11294</v>
      </c>
      <c r="D5383" s="45" t="s">
        <v>634</v>
      </c>
      <c r="E5383" s="45" t="s">
        <v>11295</v>
      </c>
      <c r="F5383" s="45" t="s">
        <v>38</v>
      </c>
      <c r="G5383" s="45" t="s">
        <v>636</v>
      </c>
      <c r="H5383" s="45" t="s">
        <v>5183</v>
      </c>
      <c r="I5383" s="46">
        <v>3</v>
      </c>
      <c r="J5383" s="45"/>
    </row>
    <row r="5384" spans="1:10" ht="16.5" x14ac:dyDescent="0.25">
      <c r="A5384" s="45" t="s">
        <v>631</v>
      </c>
      <c r="B5384" s="45" t="s">
        <v>11296</v>
      </c>
      <c r="C5384" s="45" t="s">
        <v>1089</v>
      </c>
      <c r="D5384" s="45" t="s">
        <v>634</v>
      </c>
      <c r="E5384" s="45" t="s">
        <v>11297</v>
      </c>
      <c r="F5384" s="45" t="s">
        <v>38</v>
      </c>
      <c r="G5384" s="45" t="s">
        <v>636</v>
      </c>
      <c r="H5384" s="45" t="s">
        <v>11298</v>
      </c>
      <c r="I5384" s="46">
        <v>12</v>
      </c>
      <c r="J5384" s="45"/>
    </row>
    <row r="5385" spans="1:10" ht="16.5" x14ac:dyDescent="0.25">
      <c r="A5385" s="45" t="s">
        <v>631</v>
      </c>
      <c r="B5385" s="45" t="s">
        <v>11299</v>
      </c>
      <c r="C5385" s="45" t="s">
        <v>11300</v>
      </c>
      <c r="D5385" s="45" t="s">
        <v>634</v>
      </c>
      <c r="E5385" s="45" t="s">
        <v>11301</v>
      </c>
      <c r="F5385" s="45" t="s">
        <v>50</v>
      </c>
      <c r="G5385" s="45" t="s">
        <v>674</v>
      </c>
      <c r="H5385" s="45" t="s">
        <v>7324</v>
      </c>
      <c r="I5385" s="46">
        <v>2</v>
      </c>
      <c r="J5385" s="45"/>
    </row>
    <row r="5386" spans="1:10" ht="16.5" x14ac:dyDescent="0.25">
      <c r="A5386" s="45" t="s">
        <v>631</v>
      </c>
      <c r="B5386" s="45" t="s">
        <v>11302</v>
      </c>
      <c r="C5386" s="45" t="s">
        <v>11303</v>
      </c>
      <c r="D5386" s="45" t="s">
        <v>699</v>
      </c>
      <c r="E5386" s="45" t="s">
        <v>11304</v>
      </c>
      <c r="F5386" s="45" t="s">
        <v>38</v>
      </c>
      <c r="G5386" s="45" t="s">
        <v>646</v>
      </c>
      <c r="H5386" s="45" t="s">
        <v>1087</v>
      </c>
      <c r="I5386" s="46">
        <v>34</v>
      </c>
      <c r="J5386" s="45"/>
    </row>
    <row r="5387" spans="1:10" ht="16.5" x14ac:dyDescent="0.25">
      <c r="A5387" s="45" t="s">
        <v>631</v>
      </c>
      <c r="B5387" s="45" t="s">
        <v>11305</v>
      </c>
      <c r="C5387" s="45" t="s">
        <v>11306</v>
      </c>
      <c r="D5387" s="45" t="s">
        <v>634</v>
      </c>
      <c r="E5387" s="45" t="s">
        <v>11307</v>
      </c>
      <c r="F5387" s="45" t="s">
        <v>50</v>
      </c>
      <c r="G5387" s="45" t="s">
        <v>674</v>
      </c>
      <c r="H5387" s="45" t="s">
        <v>11308</v>
      </c>
      <c r="I5387" s="46">
        <v>1</v>
      </c>
      <c r="J5387" s="45"/>
    </row>
    <row r="5388" spans="1:10" ht="16.5" x14ac:dyDescent="0.25">
      <c r="A5388" s="45" t="s">
        <v>631</v>
      </c>
      <c r="B5388" s="45" t="s">
        <v>11309</v>
      </c>
      <c r="C5388" s="45" t="s">
        <v>2105</v>
      </c>
      <c r="D5388" s="45" t="s">
        <v>813</v>
      </c>
      <c r="E5388" s="45" t="s">
        <v>11310</v>
      </c>
      <c r="F5388" s="45" t="s">
        <v>38</v>
      </c>
      <c r="G5388" s="45" t="s">
        <v>659</v>
      </c>
      <c r="H5388" s="45" t="s">
        <v>1843</v>
      </c>
      <c r="I5388" s="46">
        <v>1</v>
      </c>
      <c r="J5388" s="45"/>
    </row>
    <row r="5389" spans="1:10" ht="16.5" x14ac:dyDescent="0.25">
      <c r="A5389" s="45" t="s">
        <v>631</v>
      </c>
      <c r="B5389" s="45" t="s">
        <v>11309</v>
      </c>
      <c r="C5389" s="45" t="s">
        <v>2105</v>
      </c>
      <c r="D5389" s="45" t="s">
        <v>634</v>
      </c>
      <c r="E5389" s="45" t="s">
        <v>11310</v>
      </c>
      <c r="F5389" s="45" t="s">
        <v>38</v>
      </c>
      <c r="G5389" s="45" t="s">
        <v>663</v>
      </c>
      <c r="H5389" s="45" t="s">
        <v>2559</v>
      </c>
      <c r="I5389" s="46">
        <v>1</v>
      </c>
      <c r="J5389" s="45"/>
    </row>
    <row r="5390" spans="1:10" ht="16.5" x14ac:dyDescent="0.25">
      <c r="A5390" s="45" t="s">
        <v>631</v>
      </c>
      <c r="B5390" s="45" t="s">
        <v>11309</v>
      </c>
      <c r="C5390" s="45" t="s">
        <v>2105</v>
      </c>
      <c r="D5390" s="45" t="s">
        <v>634</v>
      </c>
      <c r="E5390" s="45" t="s">
        <v>11310</v>
      </c>
      <c r="F5390" s="45" t="s">
        <v>38</v>
      </c>
      <c r="G5390" s="45" t="s">
        <v>646</v>
      </c>
      <c r="H5390" s="45" t="s">
        <v>2560</v>
      </c>
      <c r="I5390" s="46">
        <v>1</v>
      </c>
      <c r="J5390" s="45"/>
    </row>
    <row r="5391" spans="1:10" ht="16.5" x14ac:dyDescent="0.25">
      <c r="A5391" s="45" t="s">
        <v>631</v>
      </c>
      <c r="B5391" s="45" t="s">
        <v>11311</v>
      </c>
      <c r="C5391" s="45" t="s">
        <v>11312</v>
      </c>
      <c r="D5391" s="45" t="s">
        <v>634</v>
      </c>
      <c r="E5391" s="45" t="s">
        <v>11312</v>
      </c>
      <c r="F5391" s="45" t="s">
        <v>38</v>
      </c>
      <c r="G5391" s="45" t="s">
        <v>667</v>
      </c>
      <c r="H5391" s="45" t="s">
        <v>1016</v>
      </c>
      <c r="I5391" s="46">
        <v>1</v>
      </c>
      <c r="J5391" s="45"/>
    </row>
    <row r="5392" spans="1:10" ht="16.5" x14ac:dyDescent="0.25">
      <c r="A5392" s="45" t="s">
        <v>631</v>
      </c>
      <c r="B5392" s="45" t="s">
        <v>11313</v>
      </c>
      <c r="C5392" s="45" t="s">
        <v>11314</v>
      </c>
      <c r="D5392" s="45" t="s">
        <v>634</v>
      </c>
      <c r="E5392" s="45" t="s">
        <v>11315</v>
      </c>
      <c r="F5392" s="45" t="s">
        <v>38</v>
      </c>
      <c r="G5392" s="45" t="s">
        <v>646</v>
      </c>
      <c r="H5392" s="45" t="s">
        <v>1870</v>
      </c>
      <c r="I5392" s="46">
        <v>50</v>
      </c>
      <c r="J5392" s="45"/>
    </row>
    <row r="5393" spans="1:10" ht="16.5" x14ac:dyDescent="0.25">
      <c r="A5393" s="45" t="s">
        <v>631</v>
      </c>
      <c r="B5393" s="45" t="s">
        <v>11316</v>
      </c>
      <c r="C5393" s="45" t="s">
        <v>11317</v>
      </c>
      <c r="D5393" s="45" t="s">
        <v>699</v>
      </c>
      <c r="E5393" s="45" t="s">
        <v>11318</v>
      </c>
      <c r="F5393" s="45" t="s">
        <v>473</v>
      </c>
      <c r="G5393" s="45" t="s">
        <v>667</v>
      </c>
      <c r="H5393" s="45" t="s">
        <v>983</v>
      </c>
      <c r="I5393" s="46">
        <v>0</v>
      </c>
      <c r="J5393" s="45"/>
    </row>
    <row r="5394" spans="1:10" ht="16.5" x14ac:dyDescent="0.25">
      <c r="A5394" s="45" t="s">
        <v>808</v>
      </c>
      <c r="B5394" s="45" t="s">
        <v>11319</v>
      </c>
      <c r="C5394" s="45" t="s">
        <v>11320</v>
      </c>
      <c r="D5394" s="45" t="s">
        <v>699</v>
      </c>
      <c r="E5394" s="45" t="s">
        <v>11321</v>
      </c>
      <c r="F5394" s="45" t="s">
        <v>50</v>
      </c>
      <c r="G5394" s="45" t="s">
        <v>646</v>
      </c>
      <c r="H5394" s="45" t="s">
        <v>812</v>
      </c>
      <c r="I5394" s="46">
        <v>0</v>
      </c>
      <c r="J5394" s="45"/>
    </row>
    <row r="5395" spans="1:10" ht="16.5" x14ac:dyDescent="0.25">
      <c r="A5395" s="45" t="s">
        <v>631</v>
      </c>
      <c r="B5395" s="45" t="s">
        <v>11322</v>
      </c>
      <c r="C5395" s="45" t="s">
        <v>8577</v>
      </c>
      <c r="D5395" s="45" t="s">
        <v>634</v>
      </c>
      <c r="E5395" s="45" t="s">
        <v>11323</v>
      </c>
      <c r="F5395" s="45" t="s">
        <v>473</v>
      </c>
      <c r="G5395" s="45" t="s">
        <v>748</v>
      </c>
      <c r="H5395" s="45" t="s">
        <v>1860</v>
      </c>
      <c r="I5395" s="46">
        <v>0</v>
      </c>
      <c r="J5395" s="45"/>
    </row>
    <row r="5396" spans="1:10" ht="16.5" x14ac:dyDescent="0.25">
      <c r="A5396" s="45" t="s">
        <v>631</v>
      </c>
      <c r="B5396" s="45" t="s">
        <v>11324</v>
      </c>
      <c r="C5396" s="45" t="s">
        <v>11325</v>
      </c>
      <c r="D5396" s="45" t="s">
        <v>634</v>
      </c>
      <c r="E5396" s="45" t="s">
        <v>11326</v>
      </c>
      <c r="F5396" s="45" t="s">
        <v>38</v>
      </c>
      <c r="G5396" s="45" t="s">
        <v>674</v>
      </c>
      <c r="H5396" s="45" t="s">
        <v>1216</v>
      </c>
      <c r="I5396" s="46">
        <v>1</v>
      </c>
      <c r="J5396" s="45"/>
    </row>
    <row r="5397" spans="1:10" ht="16.5" x14ac:dyDescent="0.25">
      <c r="A5397" s="45" t="s">
        <v>631</v>
      </c>
      <c r="B5397" s="45" t="s">
        <v>11327</v>
      </c>
      <c r="C5397" s="45" t="s">
        <v>11328</v>
      </c>
      <c r="D5397" s="45" t="s">
        <v>634</v>
      </c>
      <c r="E5397" s="45" t="s">
        <v>11329</v>
      </c>
      <c r="F5397" s="45" t="s">
        <v>50</v>
      </c>
      <c r="G5397" s="45" t="s">
        <v>674</v>
      </c>
      <c r="H5397" s="45" t="s">
        <v>6174</v>
      </c>
      <c r="I5397" s="46">
        <v>1</v>
      </c>
      <c r="J5397" s="45"/>
    </row>
    <row r="5398" spans="1:10" ht="16.5" x14ac:dyDescent="0.25">
      <c r="A5398" s="45" t="s">
        <v>631</v>
      </c>
      <c r="B5398" s="45" t="s">
        <v>11327</v>
      </c>
      <c r="C5398" s="45" t="s">
        <v>11328</v>
      </c>
      <c r="D5398" s="45" t="s">
        <v>634</v>
      </c>
      <c r="E5398" s="45" t="s">
        <v>11329</v>
      </c>
      <c r="F5398" s="45" t="s">
        <v>50</v>
      </c>
      <c r="G5398" s="45" t="s">
        <v>674</v>
      </c>
      <c r="H5398" s="45" t="s">
        <v>6081</v>
      </c>
      <c r="I5398" s="46">
        <v>0</v>
      </c>
      <c r="J5398" s="45"/>
    </row>
    <row r="5399" spans="1:10" ht="16.5" x14ac:dyDescent="0.25">
      <c r="A5399" s="45" t="s">
        <v>631</v>
      </c>
      <c r="B5399" s="45" t="s">
        <v>11330</v>
      </c>
      <c r="C5399" s="45" t="s">
        <v>1493</v>
      </c>
      <c r="D5399" s="45" t="s">
        <v>634</v>
      </c>
      <c r="E5399" s="45" t="s">
        <v>11331</v>
      </c>
      <c r="F5399" s="45" t="s">
        <v>38</v>
      </c>
      <c r="G5399" s="45" t="s">
        <v>646</v>
      </c>
      <c r="H5399" s="45" t="s">
        <v>897</v>
      </c>
      <c r="I5399" s="46">
        <v>1</v>
      </c>
      <c r="J5399" s="45"/>
    </row>
    <row r="5400" spans="1:10" ht="16.5" x14ac:dyDescent="0.25">
      <c r="A5400" s="45" t="s">
        <v>631</v>
      </c>
      <c r="B5400" s="45" t="s">
        <v>11330</v>
      </c>
      <c r="C5400" s="45" t="s">
        <v>1493</v>
      </c>
      <c r="D5400" s="45" t="s">
        <v>634</v>
      </c>
      <c r="E5400" s="45" t="s">
        <v>11331</v>
      </c>
      <c r="F5400" s="45" t="s">
        <v>38</v>
      </c>
      <c r="G5400" s="45" t="s">
        <v>665</v>
      </c>
      <c r="H5400" s="45" t="s">
        <v>1232</v>
      </c>
      <c r="I5400" s="46">
        <v>1</v>
      </c>
      <c r="J5400" s="45"/>
    </row>
    <row r="5401" spans="1:10" ht="16.5" x14ac:dyDescent="0.25">
      <c r="A5401" s="45" t="s">
        <v>631</v>
      </c>
      <c r="B5401" s="45" t="s">
        <v>11332</v>
      </c>
      <c r="C5401" s="45" t="s">
        <v>11333</v>
      </c>
      <c r="D5401" s="45" t="s">
        <v>634</v>
      </c>
      <c r="E5401" s="45" t="s">
        <v>11334</v>
      </c>
      <c r="F5401" s="45" t="s">
        <v>50</v>
      </c>
      <c r="G5401" s="45" t="s">
        <v>674</v>
      </c>
      <c r="H5401" s="45" t="s">
        <v>2577</v>
      </c>
      <c r="I5401" s="46">
        <v>1</v>
      </c>
      <c r="J5401" s="45"/>
    </row>
    <row r="5402" spans="1:10" ht="16.5" x14ac:dyDescent="0.25">
      <c r="A5402" s="45" t="s">
        <v>631</v>
      </c>
      <c r="B5402" s="45" t="s">
        <v>11335</v>
      </c>
      <c r="C5402" s="45" t="s">
        <v>11336</v>
      </c>
      <c r="D5402" s="45" t="s">
        <v>634</v>
      </c>
      <c r="E5402" s="45" t="s">
        <v>11337</v>
      </c>
      <c r="F5402" s="45" t="s">
        <v>50</v>
      </c>
      <c r="G5402" s="45" t="s">
        <v>674</v>
      </c>
      <c r="H5402" s="45" t="s">
        <v>1006</v>
      </c>
      <c r="I5402" s="46">
        <v>2</v>
      </c>
      <c r="J5402" s="45"/>
    </row>
    <row r="5403" spans="1:10" ht="16.5" x14ac:dyDescent="0.25">
      <c r="A5403" s="45" t="s">
        <v>631</v>
      </c>
      <c r="B5403" s="45" t="s">
        <v>11338</v>
      </c>
      <c r="C5403" s="45" t="s">
        <v>11339</v>
      </c>
      <c r="D5403" s="45" t="s">
        <v>634</v>
      </c>
      <c r="E5403" s="45" t="s">
        <v>11340</v>
      </c>
      <c r="F5403" s="45" t="s">
        <v>38</v>
      </c>
      <c r="G5403" s="45" t="s">
        <v>738</v>
      </c>
      <c r="H5403" s="45" t="s">
        <v>11341</v>
      </c>
      <c r="I5403" s="46">
        <v>7</v>
      </c>
      <c r="J5403" s="45"/>
    </row>
    <row r="5404" spans="1:10" ht="16.5" x14ac:dyDescent="0.25">
      <c r="A5404" s="45" t="s">
        <v>631</v>
      </c>
      <c r="B5404" s="45" t="s">
        <v>11338</v>
      </c>
      <c r="C5404" s="45" t="s">
        <v>11339</v>
      </c>
      <c r="D5404" s="45" t="s">
        <v>634</v>
      </c>
      <c r="E5404" s="45" t="s">
        <v>11340</v>
      </c>
      <c r="F5404" s="45" t="s">
        <v>38</v>
      </c>
      <c r="G5404" s="45" t="s">
        <v>738</v>
      </c>
      <c r="H5404" s="45" t="s">
        <v>11342</v>
      </c>
      <c r="I5404" s="46">
        <v>8</v>
      </c>
      <c r="J5404" s="45"/>
    </row>
    <row r="5405" spans="1:10" ht="16.5" x14ac:dyDescent="0.25">
      <c r="A5405" s="45" t="s">
        <v>631</v>
      </c>
      <c r="B5405" s="45" t="s">
        <v>11338</v>
      </c>
      <c r="C5405" s="45" t="s">
        <v>11339</v>
      </c>
      <c r="D5405" s="45" t="s">
        <v>634</v>
      </c>
      <c r="E5405" s="45" t="s">
        <v>11340</v>
      </c>
      <c r="F5405" s="45" t="s">
        <v>38</v>
      </c>
      <c r="G5405" s="45" t="s">
        <v>738</v>
      </c>
      <c r="H5405" s="45" t="s">
        <v>11343</v>
      </c>
      <c r="I5405" s="46">
        <v>7</v>
      </c>
      <c r="J5405" s="45"/>
    </row>
    <row r="5406" spans="1:10" ht="16.5" x14ac:dyDescent="0.25">
      <c r="A5406" s="45" t="s">
        <v>631</v>
      </c>
      <c r="B5406" s="45" t="s">
        <v>11338</v>
      </c>
      <c r="C5406" s="45" t="s">
        <v>11339</v>
      </c>
      <c r="D5406" s="45" t="s">
        <v>634</v>
      </c>
      <c r="E5406" s="45" t="s">
        <v>11340</v>
      </c>
      <c r="F5406" s="45" t="s">
        <v>38</v>
      </c>
      <c r="G5406" s="45" t="s">
        <v>738</v>
      </c>
      <c r="H5406" s="45" t="s">
        <v>11344</v>
      </c>
      <c r="I5406" s="46">
        <v>8</v>
      </c>
      <c r="J5406" s="45"/>
    </row>
    <row r="5407" spans="1:10" ht="16.5" x14ac:dyDescent="0.25">
      <c r="A5407" s="45" t="s">
        <v>631</v>
      </c>
      <c r="B5407" s="45" t="s">
        <v>11345</v>
      </c>
      <c r="C5407" s="45" t="s">
        <v>11346</v>
      </c>
      <c r="D5407" s="45" t="s">
        <v>634</v>
      </c>
      <c r="E5407" s="45" t="s">
        <v>11347</v>
      </c>
      <c r="F5407" s="45" t="s">
        <v>38</v>
      </c>
      <c r="G5407" s="45" t="s">
        <v>646</v>
      </c>
      <c r="H5407" s="45" t="s">
        <v>2339</v>
      </c>
      <c r="I5407" s="46">
        <v>0</v>
      </c>
      <c r="J5407" s="45"/>
    </row>
    <row r="5408" spans="1:10" ht="16.5" x14ac:dyDescent="0.25">
      <c r="A5408" s="45" t="s">
        <v>631</v>
      </c>
      <c r="B5408" s="45" t="s">
        <v>11345</v>
      </c>
      <c r="C5408" s="45" t="s">
        <v>11346</v>
      </c>
      <c r="D5408" s="45" t="s">
        <v>634</v>
      </c>
      <c r="E5408" s="45" t="s">
        <v>11347</v>
      </c>
      <c r="F5408" s="45" t="s">
        <v>38</v>
      </c>
      <c r="G5408" s="45" t="s">
        <v>646</v>
      </c>
      <c r="H5408" s="45" t="s">
        <v>2339</v>
      </c>
      <c r="I5408" s="46">
        <v>1</v>
      </c>
      <c r="J5408" s="45"/>
    </row>
    <row r="5409" spans="1:10" ht="16.5" x14ac:dyDescent="0.25">
      <c r="A5409" s="45" t="s">
        <v>631</v>
      </c>
      <c r="B5409" s="45" t="s">
        <v>11345</v>
      </c>
      <c r="C5409" s="45" t="s">
        <v>11346</v>
      </c>
      <c r="D5409" s="45" t="s">
        <v>634</v>
      </c>
      <c r="E5409" s="45" t="s">
        <v>11347</v>
      </c>
      <c r="F5409" s="45" t="s">
        <v>38</v>
      </c>
      <c r="G5409" s="45" t="s">
        <v>641</v>
      </c>
      <c r="H5409" s="45" t="s">
        <v>1566</v>
      </c>
      <c r="I5409" s="46">
        <v>0</v>
      </c>
      <c r="J5409" s="45"/>
    </row>
    <row r="5410" spans="1:10" ht="16.5" x14ac:dyDescent="0.25">
      <c r="A5410" s="45" t="s">
        <v>631</v>
      </c>
      <c r="B5410" s="45" t="s">
        <v>11345</v>
      </c>
      <c r="C5410" s="45" t="s">
        <v>11346</v>
      </c>
      <c r="D5410" s="45" t="s">
        <v>634</v>
      </c>
      <c r="E5410" s="45" t="s">
        <v>11347</v>
      </c>
      <c r="F5410" s="45" t="s">
        <v>38</v>
      </c>
      <c r="G5410" s="45" t="s">
        <v>641</v>
      </c>
      <c r="H5410" s="45" t="s">
        <v>1566</v>
      </c>
      <c r="I5410" s="46">
        <v>8</v>
      </c>
      <c r="J5410" s="45"/>
    </row>
    <row r="5411" spans="1:10" ht="16.5" x14ac:dyDescent="0.25">
      <c r="A5411" s="45" t="s">
        <v>631</v>
      </c>
      <c r="B5411" s="45" t="s">
        <v>11345</v>
      </c>
      <c r="C5411" s="45" t="s">
        <v>11346</v>
      </c>
      <c r="D5411" s="45" t="s">
        <v>634</v>
      </c>
      <c r="E5411" s="45" t="s">
        <v>11347</v>
      </c>
      <c r="F5411" s="45" t="s">
        <v>38</v>
      </c>
      <c r="G5411" s="45" t="s">
        <v>665</v>
      </c>
      <c r="H5411" s="45" t="s">
        <v>982</v>
      </c>
      <c r="I5411" s="46">
        <v>8</v>
      </c>
      <c r="J5411" s="45"/>
    </row>
    <row r="5412" spans="1:10" ht="16.5" x14ac:dyDescent="0.25">
      <c r="A5412" s="45" t="s">
        <v>631</v>
      </c>
      <c r="B5412" s="45" t="s">
        <v>11345</v>
      </c>
      <c r="C5412" s="45" t="s">
        <v>11346</v>
      </c>
      <c r="D5412" s="45" t="s">
        <v>634</v>
      </c>
      <c r="E5412" s="45" t="s">
        <v>11347</v>
      </c>
      <c r="F5412" s="45" t="s">
        <v>38</v>
      </c>
      <c r="G5412" s="45" t="s">
        <v>665</v>
      </c>
      <c r="H5412" s="45" t="s">
        <v>1733</v>
      </c>
      <c r="I5412" s="46">
        <v>112</v>
      </c>
      <c r="J5412" s="45"/>
    </row>
    <row r="5413" spans="1:10" ht="16.5" x14ac:dyDescent="0.25">
      <c r="A5413" s="45" t="s">
        <v>631</v>
      </c>
      <c r="B5413" s="45" t="s">
        <v>11345</v>
      </c>
      <c r="C5413" s="45" t="s">
        <v>11346</v>
      </c>
      <c r="D5413" s="45" t="s">
        <v>634</v>
      </c>
      <c r="E5413" s="45" t="s">
        <v>11347</v>
      </c>
      <c r="F5413" s="45" t="s">
        <v>38</v>
      </c>
      <c r="G5413" s="45" t="s">
        <v>667</v>
      </c>
      <c r="H5413" s="45" t="s">
        <v>1570</v>
      </c>
      <c r="I5413" s="46">
        <v>0</v>
      </c>
      <c r="J5413" s="45"/>
    </row>
    <row r="5414" spans="1:10" ht="16.5" x14ac:dyDescent="0.25">
      <c r="A5414" s="45" t="s">
        <v>648</v>
      </c>
      <c r="B5414" s="45" t="s">
        <v>11348</v>
      </c>
      <c r="C5414" s="45" t="s">
        <v>11349</v>
      </c>
      <c r="D5414" s="45" t="s">
        <v>699</v>
      </c>
      <c r="E5414" s="45" t="s">
        <v>11350</v>
      </c>
      <c r="F5414" s="45" t="s">
        <v>42</v>
      </c>
      <c r="G5414" s="45" t="s">
        <v>1319</v>
      </c>
      <c r="H5414" s="45" t="s">
        <v>11351</v>
      </c>
      <c r="I5414" s="46">
        <v>0</v>
      </c>
      <c r="J5414" s="45" t="s">
        <v>11352</v>
      </c>
    </row>
    <row r="5415" spans="1:10" ht="16.5" x14ac:dyDescent="0.25">
      <c r="A5415" s="45" t="s">
        <v>631</v>
      </c>
      <c r="B5415" s="45" t="s">
        <v>11353</v>
      </c>
      <c r="C5415" s="45" t="s">
        <v>11354</v>
      </c>
      <c r="D5415" s="45" t="s">
        <v>634</v>
      </c>
      <c r="E5415" s="45" t="s">
        <v>11355</v>
      </c>
      <c r="F5415" s="45" t="s">
        <v>473</v>
      </c>
      <c r="G5415" s="45" t="s">
        <v>636</v>
      </c>
      <c r="H5415" s="45" t="s">
        <v>692</v>
      </c>
      <c r="I5415" s="46">
        <v>2</v>
      </c>
      <c r="J5415" s="45"/>
    </row>
    <row r="5416" spans="1:10" ht="16.5" x14ac:dyDescent="0.25">
      <c r="A5416" s="45" t="s">
        <v>631</v>
      </c>
      <c r="B5416" s="45" t="s">
        <v>11356</v>
      </c>
      <c r="C5416" s="45" t="s">
        <v>2265</v>
      </c>
      <c r="D5416" s="45" t="s">
        <v>634</v>
      </c>
      <c r="E5416" s="45" t="s">
        <v>11357</v>
      </c>
      <c r="F5416" s="45" t="s">
        <v>38</v>
      </c>
      <c r="G5416" s="45" t="s">
        <v>636</v>
      </c>
      <c r="H5416" s="45" t="s">
        <v>2267</v>
      </c>
      <c r="I5416" s="46">
        <v>2</v>
      </c>
      <c r="J5416" s="45"/>
    </row>
    <row r="5417" spans="1:10" ht="16.5" x14ac:dyDescent="0.25">
      <c r="A5417" s="45" t="s">
        <v>631</v>
      </c>
      <c r="B5417" s="45" t="s">
        <v>11358</v>
      </c>
      <c r="C5417" s="45" t="s">
        <v>11359</v>
      </c>
      <c r="D5417" s="45" t="s">
        <v>699</v>
      </c>
      <c r="E5417" s="45" t="s">
        <v>11360</v>
      </c>
      <c r="F5417" s="45" t="s">
        <v>50</v>
      </c>
      <c r="G5417" s="45" t="s">
        <v>663</v>
      </c>
      <c r="H5417" s="45" t="s">
        <v>2296</v>
      </c>
      <c r="I5417" s="46">
        <v>0</v>
      </c>
      <c r="J5417" s="45"/>
    </row>
    <row r="5418" spans="1:10" ht="16.5" x14ac:dyDescent="0.25">
      <c r="A5418" s="45" t="s">
        <v>631</v>
      </c>
      <c r="B5418" s="45" t="s">
        <v>11358</v>
      </c>
      <c r="C5418" s="45" t="s">
        <v>11359</v>
      </c>
      <c r="D5418" s="45" t="s">
        <v>699</v>
      </c>
      <c r="E5418" s="45" t="s">
        <v>11360</v>
      </c>
      <c r="F5418" s="45" t="s">
        <v>50</v>
      </c>
      <c r="G5418" s="45" t="s">
        <v>646</v>
      </c>
      <c r="H5418" s="45" t="s">
        <v>2297</v>
      </c>
      <c r="I5418" s="46">
        <v>3</v>
      </c>
      <c r="J5418" s="45"/>
    </row>
    <row r="5419" spans="1:10" ht="16.5" x14ac:dyDescent="0.25">
      <c r="A5419" s="45" t="s">
        <v>631</v>
      </c>
      <c r="B5419" s="45" t="s">
        <v>11358</v>
      </c>
      <c r="C5419" s="45" t="s">
        <v>11359</v>
      </c>
      <c r="D5419" s="45" t="s">
        <v>699</v>
      </c>
      <c r="E5419" s="45" t="s">
        <v>11360</v>
      </c>
      <c r="F5419" s="45" t="s">
        <v>50</v>
      </c>
      <c r="G5419" s="45" t="s">
        <v>683</v>
      </c>
      <c r="H5419" s="45" t="s">
        <v>2601</v>
      </c>
      <c r="I5419" s="46">
        <v>0</v>
      </c>
      <c r="J5419" s="45"/>
    </row>
    <row r="5420" spans="1:10" ht="16.5" x14ac:dyDescent="0.25">
      <c r="A5420" s="45" t="s">
        <v>631</v>
      </c>
      <c r="B5420" s="45" t="s">
        <v>11358</v>
      </c>
      <c r="C5420" s="45" t="s">
        <v>11359</v>
      </c>
      <c r="D5420" s="45" t="s">
        <v>699</v>
      </c>
      <c r="E5420" s="45" t="s">
        <v>11360</v>
      </c>
      <c r="F5420" s="45" t="s">
        <v>50</v>
      </c>
      <c r="G5420" s="45" t="s">
        <v>683</v>
      </c>
      <c r="H5420" s="45" t="s">
        <v>2601</v>
      </c>
      <c r="I5420" s="46">
        <v>8</v>
      </c>
      <c r="J5420" s="45"/>
    </row>
    <row r="5421" spans="1:10" ht="16.5" x14ac:dyDescent="0.25">
      <c r="A5421" s="45" t="s">
        <v>631</v>
      </c>
      <c r="B5421" s="45" t="s">
        <v>11358</v>
      </c>
      <c r="C5421" s="45" t="s">
        <v>11359</v>
      </c>
      <c r="D5421" s="45" t="s">
        <v>699</v>
      </c>
      <c r="E5421" s="45" t="s">
        <v>11360</v>
      </c>
      <c r="F5421" s="45" t="s">
        <v>50</v>
      </c>
      <c r="G5421" s="45" t="s">
        <v>683</v>
      </c>
      <c r="H5421" s="45" t="s">
        <v>701</v>
      </c>
      <c r="I5421" s="46">
        <v>0</v>
      </c>
      <c r="J5421" s="45"/>
    </row>
    <row r="5422" spans="1:10" ht="16.5" x14ac:dyDescent="0.25">
      <c r="A5422" s="45" t="s">
        <v>631</v>
      </c>
      <c r="B5422" s="45" t="s">
        <v>11358</v>
      </c>
      <c r="C5422" s="45" t="s">
        <v>11359</v>
      </c>
      <c r="D5422" s="45" t="s">
        <v>699</v>
      </c>
      <c r="E5422" s="45" t="s">
        <v>11360</v>
      </c>
      <c r="F5422" s="45" t="s">
        <v>50</v>
      </c>
      <c r="G5422" s="45" t="s">
        <v>683</v>
      </c>
      <c r="H5422" s="45" t="s">
        <v>701</v>
      </c>
      <c r="I5422" s="46">
        <v>0</v>
      </c>
      <c r="J5422" s="45"/>
    </row>
    <row r="5423" spans="1:10" ht="16.5" x14ac:dyDescent="0.25">
      <c r="A5423" s="45" t="s">
        <v>648</v>
      </c>
      <c r="B5423" s="45" t="s">
        <v>11361</v>
      </c>
      <c r="C5423" s="45" t="s">
        <v>11362</v>
      </c>
      <c r="D5423" s="45" t="s">
        <v>634</v>
      </c>
      <c r="E5423" s="45" t="s">
        <v>11363</v>
      </c>
      <c r="F5423" s="45" t="s">
        <v>50</v>
      </c>
      <c r="G5423" s="45" t="s">
        <v>636</v>
      </c>
      <c r="H5423" s="45" t="s">
        <v>11364</v>
      </c>
      <c r="I5423" s="46">
        <v>0</v>
      </c>
      <c r="J5423" s="45" t="s">
        <v>2215</v>
      </c>
    </row>
    <row r="5424" spans="1:10" ht="16.5" x14ac:dyDescent="0.25">
      <c r="A5424" s="45" t="s">
        <v>631</v>
      </c>
      <c r="B5424" s="45" t="s">
        <v>11365</v>
      </c>
      <c r="C5424" s="45" t="s">
        <v>11366</v>
      </c>
      <c r="D5424" s="45" t="s">
        <v>634</v>
      </c>
      <c r="E5424" s="45" t="s">
        <v>11367</v>
      </c>
      <c r="F5424" s="45" t="s">
        <v>38</v>
      </c>
      <c r="G5424" s="45" t="s">
        <v>646</v>
      </c>
      <c r="H5424" s="45" t="s">
        <v>2560</v>
      </c>
      <c r="I5424" s="46">
        <v>1</v>
      </c>
      <c r="J5424" s="45"/>
    </row>
    <row r="5425" spans="1:10" ht="16.5" x14ac:dyDescent="0.25">
      <c r="A5425" s="45" t="s">
        <v>631</v>
      </c>
      <c r="B5425" s="45" t="s">
        <v>11368</v>
      </c>
      <c r="C5425" s="45" t="s">
        <v>11369</v>
      </c>
      <c r="D5425" s="45" t="s">
        <v>699</v>
      </c>
      <c r="E5425" s="45" t="s">
        <v>11370</v>
      </c>
      <c r="F5425" s="45" t="s">
        <v>473</v>
      </c>
      <c r="G5425" s="45" t="s">
        <v>754</v>
      </c>
      <c r="H5425" s="45" t="s">
        <v>755</v>
      </c>
      <c r="I5425" s="46">
        <v>0</v>
      </c>
      <c r="J5425" s="45"/>
    </row>
    <row r="5426" spans="1:10" ht="16.5" x14ac:dyDescent="0.25">
      <c r="A5426" s="45" t="s">
        <v>631</v>
      </c>
      <c r="B5426" s="45" t="s">
        <v>11371</v>
      </c>
      <c r="C5426" s="45" t="s">
        <v>11372</v>
      </c>
      <c r="D5426" s="45" t="s">
        <v>634</v>
      </c>
      <c r="E5426" s="45" t="s">
        <v>11373</v>
      </c>
      <c r="F5426" s="45" t="s">
        <v>50</v>
      </c>
      <c r="G5426" s="45" t="s">
        <v>683</v>
      </c>
      <c r="H5426" s="45" t="s">
        <v>701</v>
      </c>
      <c r="I5426" s="46">
        <v>0</v>
      </c>
      <c r="J5426" s="45"/>
    </row>
    <row r="5427" spans="1:10" ht="16.5" x14ac:dyDescent="0.25">
      <c r="A5427" s="45" t="s">
        <v>631</v>
      </c>
      <c r="B5427" s="45" t="s">
        <v>11371</v>
      </c>
      <c r="C5427" s="45" t="s">
        <v>11372</v>
      </c>
      <c r="D5427" s="45" t="s">
        <v>634</v>
      </c>
      <c r="E5427" s="45" t="s">
        <v>11373</v>
      </c>
      <c r="F5427" s="45" t="s">
        <v>50</v>
      </c>
      <c r="G5427" s="45" t="s">
        <v>636</v>
      </c>
      <c r="H5427" s="45" t="s">
        <v>2030</v>
      </c>
      <c r="I5427" s="46">
        <v>2</v>
      </c>
      <c r="J5427" s="45"/>
    </row>
    <row r="5428" spans="1:10" ht="16.5" x14ac:dyDescent="0.25">
      <c r="A5428" s="45" t="s">
        <v>631</v>
      </c>
      <c r="B5428" s="45" t="s">
        <v>11374</v>
      </c>
      <c r="C5428" s="45" t="s">
        <v>11375</v>
      </c>
      <c r="D5428" s="45" t="s">
        <v>634</v>
      </c>
      <c r="E5428" s="45" t="s">
        <v>11376</v>
      </c>
      <c r="F5428" s="45" t="s">
        <v>38</v>
      </c>
      <c r="G5428" s="45" t="s">
        <v>636</v>
      </c>
      <c r="H5428" s="45" t="s">
        <v>4508</v>
      </c>
      <c r="I5428" s="46">
        <v>1</v>
      </c>
      <c r="J5428" s="45"/>
    </row>
    <row r="5429" spans="1:10" ht="16.5" x14ac:dyDescent="0.25">
      <c r="A5429" s="45" t="s">
        <v>631</v>
      </c>
      <c r="B5429" s="45" t="s">
        <v>11377</v>
      </c>
      <c r="C5429" s="45" t="s">
        <v>9768</v>
      </c>
      <c r="D5429" s="45" t="s">
        <v>634</v>
      </c>
      <c r="E5429" s="45" t="s">
        <v>2329</v>
      </c>
      <c r="F5429" s="45" t="s">
        <v>38</v>
      </c>
      <c r="G5429" s="45" t="s">
        <v>738</v>
      </c>
      <c r="H5429" s="45" t="s">
        <v>798</v>
      </c>
      <c r="I5429" s="46">
        <v>68</v>
      </c>
      <c r="J5429" s="45"/>
    </row>
    <row r="5430" spans="1:10" ht="16.5" x14ac:dyDescent="0.25">
      <c r="A5430" s="45" t="s">
        <v>631</v>
      </c>
      <c r="B5430" s="45" t="s">
        <v>11377</v>
      </c>
      <c r="C5430" s="45" t="s">
        <v>9768</v>
      </c>
      <c r="D5430" s="45" t="s">
        <v>634</v>
      </c>
      <c r="E5430" s="45" t="s">
        <v>2329</v>
      </c>
      <c r="F5430" s="45" t="s">
        <v>38</v>
      </c>
      <c r="G5430" s="45" t="s">
        <v>738</v>
      </c>
      <c r="H5430" s="45" t="s">
        <v>1607</v>
      </c>
      <c r="I5430" s="46">
        <v>16</v>
      </c>
      <c r="J5430" s="45"/>
    </row>
    <row r="5431" spans="1:10" ht="16.5" x14ac:dyDescent="0.25">
      <c r="A5431" s="45" t="s">
        <v>631</v>
      </c>
      <c r="B5431" s="45" t="s">
        <v>11377</v>
      </c>
      <c r="C5431" s="45" t="s">
        <v>9768</v>
      </c>
      <c r="D5431" s="45" t="s">
        <v>634</v>
      </c>
      <c r="E5431" s="45" t="s">
        <v>2329</v>
      </c>
      <c r="F5431" s="45" t="s">
        <v>38</v>
      </c>
      <c r="G5431" s="45" t="s">
        <v>738</v>
      </c>
      <c r="H5431" s="45" t="s">
        <v>1608</v>
      </c>
      <c r="I5431" s="46">
        <v>120</v>
      </c>
      <c r="J5431" s="45"/>
    </row>
    <row r="5432" spans="1:10" ht="16.5" x14ac:dyDescent="0.25">
      <c r="A5432" s="45" t="s">
        <v>631</v>
      </c>
      <c r="B5432" s="45" t="s">
        <v>11377</v>
      </c>
      <c r="C5432" s="45" t="s">
        <v>9768</v>
      </c>
      <c r="D5432" s="45" t="s">
        <v>634</v>
      </c>
      <c r="E5432" s="45" t="s">
        <v>2329</v>
      </c>
      <c r="F5432" s="45" t="s">
        <v>38</v>
      </c>
      <c r="G5432" s="45" t="s">
        <v>738</v>
      </c>
      <c r="H5432" s="45" t="s">
        <v>1609</v>
      </c>
      <c r="I5432" s="46">
        <v>68</v>
      </c>
      <c r="J5432" s="45"/>
    </row>
    <row r="5433" spans="1:10" ht="16.5" x14ac:dyDescent="0.25">
      <c r="A5433" s="45" t="s">
        <v>631</v>
      </c>
      <c r="B5433" s="45" t="s">
        <v>11377</v>
      </c>
      <c r="C5433" s="45" t="s">
        <v>9768</v>
      </c>
      <c r="D5433" s="45" t="s">
        <v>634</v>
      </c>
      <c r="E5433" s="45" t="s">
        <v>2329</v>
      </c>
      <c r="F5433" s="45" t="s">
        <v>38</v>
      </c>
      <c r="G5433" s="45" t="s">
        <v>738</v>
      </c>
      <c r="H5433" s="45" t="s">
        <v>867</v>
      </c>
      <c r="I5433" s="46">
        <v>102</v>
      </c>
      <c r="J5433" s="45"/>
    </row>
    <row r="5434" spans="1:10" ht="16.5" x14ac:dyDescent="0.25">
      <c r="A5434" s="45" t="s">
        <v>631</v>
      </c>
      <c r="B5434" s="45" t="s">
        <v>11377</v>
      </c>
      <c r="C5434" s="45" t="s">
        <v>9768</v>
      </c>
      <c r="D5434" s="45" t="s">
        <v>634</v>
      </c>
      <c r="E5434" s="45" t="s">
        <v>2329</v>
      </c>
      <c r="F5434" s="45" t="s">
        <v>38</v>
      </c>
      <c r="G5434" s="45" t="s">
        <v>738</v>
      </c>
      <c r="H5434" s="45" t="s">
        <v>799</v>
      </c>
      <c r="I5434" s="46">
        <v>72</v>
      </c>
      <c r="J5434" s="45"/>
    </row>
    <row r="5435" spans="1:10" ht="16.5" x14ac:dyDescent="0.25">
      <c r="A5435" s="45" t="s">
        <v>631</v>
      </c>
      <c r="B5435" s="45" t="s">
        <v>11377</v>
      </c>
      <c r="C5435" s="45" t="s">
        <v>9768</v>
      </c>
      <c r="D5435" s="45" t="s">
        <v>634</v>
      </c>
      <c r="E5435" s="45" t="s">
        <v>2329</v>
      </c>
      <c r="F5435" s="45" t="s">
        <v>38</v>
      </c>
      <c r="G5435" s="45" t="s">
        <v>738</v>
      </c>
      <c r="H5435" s="45" t="s">
        <v>772</v>
      </c>
      <c r="I5435" s="46">
        <v>108</v>
      </c>
      <c r="J5435" s="45"/>
    </row>
    <row r="5436" spans="1:10" ht="16.5" x14ac:dyDescent="0.25">
      <c r="A5436" s="45" t="s">
        <v>631</v>
      </c>
      <c r="B5436" s="45" t="s">
        <v>11377</v>
      </c>
      <c r="C5436" s="45" t="s">
        <v>9768</v>
      </c>
      <c r="D5436" s="45" t="s">
        <v>634</v>
      </c>
      <c r="E5436" s="45" t="s">
        <v>2329</v>
      </c>
      <c r="F5436" s="45" t="s">
        <v>38</v>
      </c>
      <c r="G5436" s="45" t="s">
        <v>738</v>
      </c>
      <c r="H5436" s="45" t="s">
        <v>868</v>
      </c>
      <c r="I5436" s="46">
        <v>132</v>
      </c>
      <c r="J5436" s="45"/>
    </row>
    <row r="5437" spans="1:10" ht="16.5" x14ac:dyDescent="0.25">
      <c r="A5437" s="45" t="s">
        <v>631</v>
      </c>
      <c r="B5437" s="45" t="s">
        <v>11377</v>
      </c>
      <c r="C5437" s="45" t="s">
        <v>9768</v>
      </c>
      <c r="D5437" s="45" t="s">
        <v>634</v>
      </c>
      <c r="E5437" s="45" t="s">
        <v>2329</v>
      </c>
      <c r="F5437" s="45" t="s">
        <v>38</v>
      </c>
      <c r="G5437" s="45" t="s">
        <v>738</v>
      </c>
      <c r="H5437" s="45" t="s">
        <v>773</v>
      </c>
      <c r="I5437" s="46">
        <v>108</v>
      </c>
      <c r="J5437" s="45"/>
    </row>
    <row r="5438" spans="1:10" ht="16.5" x14ac:dyDescent="0.25">
      <c r="A5438" s="45" t="s">
        <v>631</v>
      </c>
      <c r="B5438" s="45" t="s">
        <v>11377</v>
      </c>
      <c r="C5438" s="45" t="s">
        <v>9768</v>
      </c>
      <c r="D5438" s="45" t="s">
        <v>634</v>
      </c>
      <c r="E5438" s="45" t="s">
        <v>2329</v>
      </c>
      <c r="F5438" s="45" t="s">
        <v>38</v>
      </c>
      <c r="G5438" s="45" t="s">
        <v>738</v>
      </c>
      <c r="H5438" s="45" t="s">
        <v>869</v>
      </c>
      <c r="I5438" s="46">
        <v>128</v>
      </c>
      <c r="J5438" s="45"/>
    </row>
    <row r="5439" spans="1:10" ht="16.5" x14ac:dyDescent="0.25">
      <c r="A5439" s="45" t="s">
        <v>631</v>
      </c>
      <c r="B5439" s="45" t="s">
        <v>11377</v>
      </c>
      <c r="C5439" s="45" t="s">
        <v>9768</v>
      </c>
      <c r="D5439" s="45" t="s">
        <v>634</v>
      </c>
      <c r="E5439" s="45" t="s">
        <v>2329</v>
      </c>
      <c r="F5439" s="45" t="s">
        <v>38</v>
      </c>
      <c r="G5439" s="45" t="s">
        <v>738</v>
      </c>
      <c r="H5439" s="45" t="s">
        <v>870</v>
      </c>
      <c r="I5439" s="46">
        <v>82</v>
      </c>
      <c r="J5439" s="45"/>
    </row>
    <row r="5440" spans="1:10" ht="16.5" x14ac:dyDescent="0.25">
      <c r="A5440" s="45" t="s">
        <v>631</v>
      </c>
      <c r="B5440" s="45" t="s">
        <v>11377</v>
      </c>
      <c r="C5440" s="45" t="s">
        <v>9768</v>
      </c>
      <c r="D5440" s="45" t="s">
        <v>634</v>
      </c>
      <c r="E5440" s="45" t="s">
        <v>2329</v>
      </c>
      <c r="F5440" s="45" t="s">
        <v>38</v>
      </c>
      <c r="G5440" s="45" t="s">
        <v>738</v>
      </c>
      <c r="H5440" s="45" t="s">
        <v>871</v>
      </c>
      <c r="I5440" s="46">
        <v>102</v>
      </c>
      <c r="J5440" s="45"/>
    </row>
    <row r="5441" spans="1:10" ht="16.5" x14ac:dyDescent="0.25">
      <c r="A5441" s="45" t="s">
        <v>631</v>
      </c>
      <c r="B5441" s="45" t="s">
        <v>11377</v>
      </c>
      <c r="C5441" s="45" t="s">
        <v>9768</v>
      </c>
      <c r="D5441" s="45" t="s">
        <v>634</v>
      </c>
      <c r="E5441" s="45" t="s">
        <v>2329</v>
      </c>
      <c r="F5441" s="45" t="s">
        <v>38</v>
      </c>
      <c r="G5441" s="45" t="s">
        <v>738</v>
      </c>
      <c r="H5441" s="45" t="s">
        <v>872</v>
      </c>
      <c r="I5441" s="46">
        <v>150</v>
      </c>
      <c r="J5441" s="45"/>
    </row>
    <row r="5442" spans="1:10" ht="16.5" x14ac:dyDescent="0.25">
      <c r="A5442" s="45" t="s">
        <v>631</v>
      </c>
      <c r="B5442" s="45" t="s">
        <v>11377</v>
      </c>
      <c r="C5442" s="45" t="s">
        <v>9768</v>
      </c>
      <c r="D5442" s="45" t="s">
        <v>634</v>
      </c>
      <c r="E5442" s="45" t="s">
        <v>2329</v>
      </c>
      <c r="F5442" s="45" t="s">
        <v>38</v>
      </c>
      <c r="G5442" s="45" t="s">
        <v>738</v>
      </c>
      <c r="H5442" s="45" t="s">
        <v>873</v>
      </c>
      <c r="I5442" s="46">
        <v>204</v>
      </c>
      <c r="J5442" s="45"/>
    </row>
    <row r="5443" spans="1:10" ht="16.5" x14ac:dyDescent="0.25">
      <c r="A5443" s="45" t="s">
        <v>631</v>
      </c>
      <c r="B5443" s="45" t="s">
        <v>11377</v>
      </c>
      <c r="C5443" s="45" t="s">
        <v>9768</v>
      </c>
      <c r="D5443" s="45" t="s">
        <v>634</v>
      </c>
      <c r="E5443" s="45" t="s">
        <v>2329</v>
      </c>
      <c r="F5443" s="45" t="s">
        <v>38</v>
      </c>
      <c r="G5443" s="45" t="s">
        <v>738</v>
      </c>
      <c r="H5443" s="45" t="s">
        <v>800</v>
      </c>
      <c r="I5443" s="46">
        <v>76</v>
      </c>
      <c r="J5443" s="45"/>
    </row>
    <row r="5444" spans="1:10" ht="16.5" x14ac:dyDescent="0.25">
      <c r="A5444" s="45" t="s">
        <v>648</v>
      </c>
      <c r="B5444" s="45" t="s">
        <v>589</v>
      </c>
      <c r="C5444" s="45" t="s">
        <v>11378</v>
      </c>
      <c r="D5444" s="45" t="s">
        <v>699</v>
      </c>
      <c r="E5444" s="45" t="s">
        <v>11379</v>
      </c>
      <c r="F5444" s="45" t="s">
        <v>47</v>
      </c>
      <c r="G5444" s="45" t="s">
        <v>652</v>
      </c>
      <c r="H5444" s="45" t="s">
        <v>11380</v>
      </c>
      <c r="I5444" s="46">
        <v>1</v>
      </c>
      <c r="J5444" s="45" t="s">
        <v>11381</v>
      </c>
    </row>
    <row r="5445" spans="1:10" ht="16.5" x14ac:dyDescent="0.25">
      <c r="A5445" s="45" t="s">
        <v>648</v>
      </c>
      <c r="B5445" s="45" t="s">
        <v>589</v>
      </c>
      <c r="C5445" s="45" t="s">
        <v>11378</v>
      </c>
      <c r="D5445" s="45" t="s">
        <v>634</v>
      </c>
      <c r="E5445" s="45" t="s">
        <v>11379</v>
      </c>
      <c r="F5445" s="45" t="s">
        <v>47</v>
      </c>
      <c r="G5445" s="45" t="s">
        <v>652</v>
      </c>
      <c r="H5445" s="45" t="s">
        <v>11382</v>
      </c>
      <c r="I5445" s="46">
        <v>0</v>
      </c>
      <c r="J5445" s="45" t="s">
        <v>11383</v>
      </c>
    </row>
    <row r="5446" spans="1:10" ht="16.5" x14ac:dyDescent="0.25">
      <c r="A5446" s="45" t="s">
        <v>648</v>
      </c>
      <c r="B5446" s="45" t="s">
        <v>589</v>
      </c>
      <c r="C5446" s="45" t="s">
        <v>11378</v>
      </c>
      <c r="D5446" s="45" t="s">
        <v>699</v>
      </c>
      <c r="E5446" s="45" t="s">
        <v>11379</v>
      </c>
      <c r="F5446" s="45" t="s">
        <v>47</v>
      </c>
      <c r="G5446" s="45" t="s">
        <v>652</v>
      </c>
      <c r="H5446" s="45" t="s">
        <v>11384</v>
      </c>
      <c r="I5446" s="46">
        <v>0</v>
      </c>
      <c r="J5446" s="45" t="s">
        <v>11383</v>
      </c>
    </row>
    <row r="5447" spans="1:10" ht="16.5" x14ac:dyDescent="0.25">
      <c r="A5447" s="45" t="s">
        <v>648</v>
      </c>
      <c r="B5447" s="45" t="s">
        <v>589</v>
      </c>
      <c r="C5447" s="45" t="s">
        <v>11378</v>
      </c>
      <c r="D5447" s="45" t="s">
        <v>634</v>
      </c>
      <c r="E5447" s="45" t="s">
        <v>11379</v>
      </c>
      <c r="F5447" s="45" t="s">
        <v>47</v>
      </c>
      <c r="G5447" s="45" t="s">
        <v>652</v>
      </c>
      <c r="H5447" s="45" t="s">
        <v>11384</v>
      </c>
      <c r="I5447" s="46">
        <v>0</v>
      </c>
      <c r="J5447" s="45" t="s">
        <v>11383</v>
      </c>
    </row>
    <row r="5448" spans="1:10" ht="16.5" x14ac:dyDescent="0.25">
      <c r="A5448" s="45" t="s">
        <v>648</v>
      </c>
      <c r="B5448" s="45" t="s">
        <v>589</v>
      </c>
      <c r="C5448" s="45" t="s">
        <v>11378</v>
      </c>
      <c r="D5448" s="45" t="s">
        <v>699</v>
      </c>
      <c r="E5448" s="45" t="s">
        <v>11379</v>
      </c>
      <c r="F5448" s="45" t="s">
        <v>47</v>
      </c>
      <c r="G5448" s="45" t="s">
        <v>652</v>
      </c>
      <c r="H5448" s="45" t="s">
        <v>11385</v>
      </c>
      <c r="I5448" s="46">
        <v>0</v>
      </c>
      <c r="J5448" s="45" t="s">
        <v>11381</v>
      </c>
    </row>
    <row r="5449" spans="1:10" ht="16.5" x14ac:dyDescent="0.25">
      <c r="A5449" s="45" t="s">
        <v>648</v>
      </c>
      <c r="B5449" s="45" t="s">
        <v>589</v>
      </c>
      <c r="C5449" s="45" t="s">
        <v>11378</v>
      </c>
      <c r="D5449" s="45" t="s">
        <v>634</v>
      </c>
      <c r="E5449" s="45" t="s">
        <v>11379</v>
      </c>
      <c r="F5449" s="45" t="s">
        <v>47</v>
      </c>
      <c r="G5449" s="45" t="s">
        <v>652</v>
      </c>
      <c r="H5449" s="45" t="s">
        <v>11386</v>
      </c>
      <c r="I5449" s="46">
        <v>0</v>
      </c>
      <c r="J5449" s="45" t="s">
        <v>1571</v>
      </c>
    </row>
    <row r="5450" spans="1:10" ht="16.5" x14ac:dyDescent="0.25">
      <c r="A5450" s="45" t="s">
        <v>631</v>
      </c>
      <c r="B5450" s="45" t="s">
        <v>11387</v>
      </c>
      <c r="C5450" s="45" t="s">
        <v>11388</v>
      </c>
      <c r="D5450" s="45" t="s">
        <v>634</v>
      </c>
      <c r="E5450" s="45" t="s">
        <v>11389</v>
      </c>
      <c r="F5450" s="45" t="s">
        <v>38</v>
      </c>
      <c r="G5450" s="45" t="s">
        <v>674</v>
      </c>
      <c r="H5450" s="45" t="s">
        <v>2417</v>
      </c>
      <c r="I5450" s="46">
        <v>1</v>
      </c>
      <c r="J5450" s="45"/>
    </row>
    <row r="5451" spans="1:10" ht="16.5" x14ac:dyDescent="0.25">
      <c r="A5451" s="45" t="s">
        <v>631</v>
      </c>
      <c r="B5451" s="45" t="s">
        <v>11390</v>
      </c>
      <c r="C5451" s="45" t="s">
        <v>11391</v>
      </c>
      <c r="D5451" s="45" t="s">
        <v>634</v>
      </c>
      <c r="E5451" s="45" t="s">
        <v>11392</v>
      </c>
      <c r="F5451" s="45" t="s">
        <v>50</v>
      </c>
      <c r="G5451" s="45" t="s">
        <v>674</v>
      </c>
      <c r="H5451" s="45" t="s">
        <v>4856</v>
      </c>
      <c r="I5451" s="46">
        <v>2</v>
      </c>
      <c r="J5451" s="45"/>
    </row>
    <row r="5452" spans="1:10" ht="16.5" x14ac:dyDescent="0.25">
      <c r="A5452" s="45" t="s">
        <v>648</v>
      </c>
      <c r="B5452" s="45" t="s">
        <v>11393</v>
      </c>
      <c r="C5452" s="45" t="s">
        <v>11394</v>
      </c>
      <c r="D5452" s="45" t="s">
        <v>699</v>
      </c>
      <c r="E5452" s="45" t="s">
        <v>11395</v>
      </c>
      <c r="F5452" s="45" t="s">
        <v>42</v>
      </c>
      <c r="G5452" s="45" t="s">
        <v>646</v>
      </c>
      <c r="H5452" s="45" t="s">
        <v>1087</v>
      </c>
      <c r="I5452" s="46">
        <v>0</v>
      </c>
      <c r="J5452" s="45" t="s">
        <v>11396</v>
      </c>
    </row>
    <row r="5453" spans="1:10" ht="16.5" x14ac:dyDescent="0.25">
      <c r="A5453" s="45" t="s">
        <v>655</v>
      </c>
      <c r="B5453" s="45" t="s">
        <v>11397</v>
      </c>
      <c r="C5453" s="45" t="s">
        <v>3987</v>
      </c>
      <c r="D5453" s="45" t="s">
        <v>634</v>
      </c>
      <c r="E5453" s="45" t="s">
        <v>3988</v>
      </c>
      <c r="F5453" s="45" t="s">
        <v>473</v>
      </c>
      <c r="G5453" s="45" t="s">
        <v>659</v>
      </c>
      <c r="H5453" s="45" t="s">
        <v>948</v>
      </c>
      <c r="I5453" s="46">
        <v>0</v>
      </c>
      <c r="J5453" s="45"/>
    </row>
    <row r="5454" spans="1:10" ht="16.5" x14ac:dyDescent="0.25">
      <c r="A5454" s="45" t="s">
        <v>655</v>
      </c>
      <c r="B5454" s="45" t="s">
        <v>11397</v>
      </c>
      <c r="C5454" s="45" t="s">
        <v>3987</v>
      </c>
      <c r="D5454" s="45" t="s">
        <v>634</v>
      </c>
      <c r="E5454" s="45" t="s">
        <v>3988</v>
      </c>
      <c r="F5454" s="45" t="s">
        <v>473</v>
      </c>
      <c r="G5454" s="45" t="s">
        <v>667</v>
      </c>
      <c r="H5454" s="45" t="s">
        <v>983</v>
      </c>
      <c r="I5454" s="46">
        <v>0</v>
      </c>
      <c r="J5454" s="45"/>
    </row>
    <row r="5455" spans="1:10" ht="16.5" x14ac:dyDescent="0.25">
      <c r="A5455" s="45" t="s">
        <v>631</v>
      </c>
      <c r="B5455" s="45" t="s">
        <v>11398</v>
      </c>
      <c r="C5455" s="45" t="s">
        <v>11399</v>
      </c>
      <c r="D5455" s="45" t="s">
        <v>634</v>
      </c>
      <c r="E5455" s="45" t="s">
        <v>5080</v>
      </c>
      <c r="F5455" s="45" t="s">
        <v>38</v>
      </c>
      <c r="G5455" s="45" t="s">
        <v>646</v>
      </c>
      <c r="H5455" s="45" t="s">
        <v>5081</v>
      </c>
      <c r="I5455" s="46">
        <v>1</v>
      </c>
      <c r="J5455" s="45"/>
    </row>
    <row r="5456" spans="1:10" ht="16.5" x14ac:dyDescent="0.25">
      <c r="A5456" s="45" t="s">
        <v>808</v>
      </c>
      <c r="B5456" s="45" t="s">
        <v>11400</v>
      </c>
      <c r="C5456" s="45" t="s">
        <v>11401</v>
      </c>
      <c r="D5456" s="45" t="s">
        <v>634</v>
      </c>
      <c r="E5456" s="45" t="s">
        <v>11402</v>
      </c>
      <c r="F5456" s="45" t="s">
        <v>473</v>
      </c>
      <c r="G5456" s="45" t="s">
        <v>659</v>
      </c>
      <c r="H5456" s="45" t="s">
        <v>4767</v>
      </c>
      <c r="I5456" s="46">
        <v>0</v>
      </c>
      <c r="J5456" s="45"/>
    </row>
    <row r="5457" spans="1:10" ht="16.5" x14ac:dyDescent="0.25">
      <c r="A5457" s="45" t="s">
        <v>808</v>
      </c>
      <c r="B5457" s="45" t="s">
        <v>11400</v>
      </c>
      <c r="C5457" s="45" t="s">
        <v>11401</v>
      </c>
      <c r="D5457" s="45" t="s">
        <v>634</v>
      </c>
      <c r="E5457" s="45" t="s">
        <v>11402</v>
      </c>
      <c r="F5457" s="45" t="s">
        <v>473</v>
      </c>
      <c r="G5457" s="45" t="s">
        <v>659</v>
      </c>
      <c r="H5457" s="45" t="s">
        <v>877</v>
      </c>
      <c r="I5457" s="46">
        <v>0</v>
      </c>
      <c r="J5457" s="45"/>
    </row>
    <row r="5458" spans="1:10" ht="16.5" x14ac:dyDescent="0.25">
      <c r="A5458" s="45" t="s">
        <v>631</v>
      </c>
      <c r="B5458" s="45" t="s">
        <v>11403</v>
      </c>
      <c r="C5458" s="45" t="s">
        <v>11404</v>
      </c>
      <c r="D5458" s="45" t="s">
        <v>699</v>
      </c>
      <c r="E5458" s="45" t="s">
        <v>11405</v>
      </c>
      <c r="F5458" s="45" t="s">
        <v>38</v>
      </c>
      <c r="G5458" s="45" t="s">
        <v>646</v>
      </c>
      <c r="H5458" s="45" t="s">
        <v>713</v>
      </c>
      <c r="I5458" s="46">
        <v>2</v>
      </c>
      <c r="J5458" s="45"/>
    </row>
    <row r="5459" spans="1:10" ht="16.5" x14ac:dyDescent="0.25">
      <c r="A5459" s="45" t="s">
        <v>655</v>
      </c>
      <c r="B5459" s="45" t="s">
        <v>11406</v>
      </c>
      <c r="C5459" s="45" t="s">
        <v>11407</v>
      </c>
      <c r="D5459" s="45" t="s">
        <v>634</v>
      </c>
      <c r="E5459" s="45" t="s">
        <v>11408</v>
      </c>
      <c r="F5459" s="45" t="s">
        <v>38</v>
      </c>
      <c r="G5459" s="45" t="s">
        <v>646</v>
      </c>
      <c r="H5459" s="45" t="s">
        <v>981</v>
      </c>
      <c r="I5459" s="46">
        <v>3</v>
      </c>
      <c r="J5459" s="45"/>
    </row>
    <row r="5460" spans="1:10" ht="16.5" x14ac:dyDescent="0.25">
      <c r="A5460" s="45" t="s">
        <v>655</v>
      </c>
      <c r="B5460" s="45" t="s">
        <v>11406</v>
      </c>
      <c r="C5460" s="45" t="s">
        <v>11407</v>
      </c>
      <c r="D5460" s="45" t="s">
        <v>634</v>
      </c>
      <c r="E5460" s="45" t="s">
        <v>11408</v>
      </c>
      <c r="F5460" s="45" t="s">
        <v>38</v>
      </c>
      <c r="G5460" s="45" t="s">
        <v>665</v>
      </c>
      <c r="H5460" s="45" t="s">
        <v>982</v>
      </c>
      <c r="I5460" s="46">
        <v>2</v>
      </c>
      <c r="J5460" s="45"/>
    </row>
    <row r="5461" spans="1:10" ht="16.5" x14ac:dyDescent="0.25">
      <c r="A5461" s="45" t="s">
        <v>655</v>
      </c>
      <c r="B5461" s="45" t="s">
        <v>11406</v>
      </c>
      <c r="C5461" s="45" t="s">
        <v>11407</v>
      </c>
      <c r="D5461" s="45" t="s">
        <v>634</v>
      </c>
      <c r="E5461" s="45" t="s">
        <v>11408</v>
      </c>
      <c r="F5461" s="45" t="s">
        <v>38</v>
      </c>
      <c r="G5461" s="45" t="s">
        <v>667</v>
      </c>
      <c r="H5461" s="45" t="s">
        <v>983</v>
      </c>
      <c r="I5461" s="46">
        <v>0</v>
      </c>
      <c r="J5461" s="45"/>
    </row>
    <row r="5462" spans="1:10" ht="16.5" x14ac:dyDescent="0.25">
      <c r="A5462" s="45" t="s">
        <v>631</v>
      </c>
      <c r="B5462" s="45" t="s">
        <v>11409</v>
      </c>
      <c r="C5462" s="45" t="s">
        <v>11410</v>
      </c>
      <c r="D5462" s="45" t="s">
        <v>634</v>
      </c>
      <c r="E5462" s="45" t="s">
        <v>11411</v>
      </c>
      <c r="F5462" s="45" t="s">
        <v>50</v>
      </c>
      <c r="G5462" s="45" t="s">
        <v>855</v>
      </c>
      <c r="H5462" s="45" t="s">
        <v>3995</v>
      </c>
      <c r="I5462" s="46">
        <v>4</v>
      </c>
      <c r="J5462" s="45"/>
    </row>
    <row r="5463" spans="1:10" ht="16.5" x14ac:dyDescent="0.25">
      <c r="A5463" s="45" t="s">
        <v>631</v>
      </c>
      <c r="B5463" s="45" t="s">
        <v>11409</v>
      </c>
      <c r="C5463" s="45" t="s">
        <v>11410</v>
      </c>
      <c r="D5463" s="45" t="s">
        <v>634</v>
      </c>
      <c r="E5463" s="45" t="s">
        <v>11411</v>
      </c>
      <c r="F5463" s="45" t="s">
        <v>50</v>
      </c>
      <c r="G5463" s="45" t="s">
        <v>674</v>
      </c>
      <c r="H5463" s="45" t="s">
        <v>2676</v>
      </c>
      <c r="I5463" s="46">
        <v>0</v>
      </c>
      <c r="J5463" s="45"/>
    </row>
    <row r="5464" spans="1:10" ht="16.5" x14ac:dyDescent="0.25">
      <c r="A5464" s="45" t="s">
        <v>631</v>
      </c>
      <c r="B5464" s="45" t="s">
        <v>11412</v>
      </c>
      <c r="C5464" s="45" t="s">
        <v>11413</v>
      </c>
      <c r="D5464" s="45" t="s">
        <v>634</v>
      </c>
      <c r="E5464" s="45" t="s">
        <v>11414</v>
      </c>
      <c r="F5464" s="45" t="s">
        <v>50</v>
      </c>
      <c r="G5464" s="45" t="s">
        <v>674</v>
      </c>
      <c r="H5464" s="45" t="s">
        <v>5862</v>
      </c>
      <c r="I5464" s="46">
        <v>2</v>
      </c>
      <c r="J5464" s="45"/>
    </row>
    <row r="5465" spans="1:10" ht="16.5" x14ac:dyDescent="0.25">
      <c r="A5465" s="45" t="s">
        <v>631</v>
      </c>
      <c r="B5465" s="45" t="s">
        <v>11415</v>
      </c>
      <c r="C5465" s="45" t="s">
        <v>11416</v>
      </c>
      <c r="D5465" s="45" t="s">
        <v>699</v>
      </c>
      <c r="E5465" s="45" t="s">
        <v>11417</v>
      </c>
      <c r="F5465" s="45" t="s">
        <v>38</v>
      </c>
      <c r="G5465" s="45" t="s">
        <v>646</v>
      </c>
      <c r="H5465" s="45" t="s">
        <v>713</v>
      </c>
      <c r="I5465" s="46">
        <v>40</v>
      </c>
      <c r="J5465" s="45"/>
    </row>
    <row r="5466" spans="1:10" ht="16.5" x14ac:dyDescent="0.25">
      <c r="A5466" s="45" t="s">
        <v>631</v>
      </c>
      <c r="B5466" s="45" t="s">
        <v>11418</v>
      </c>
      <c r="C5466" s="45" t="s">
        <v>11419</v>
      </c>
      <c r="D5466" s="45" t="s">
        <v>634</v>
      </c>
      <c r="E5466" s="45" t="s">
        <v>11420</v>
      </c>
      <c r="F5466" s="45" t="s">
        <v>38</v>
      </c>
      <c r="G5466" s="45" t="s">
        <v>663</v>
      </c>
      <c r="H5466" s="45" t="s">
        <v>3844</v>
      </c>
      <c r="I5466" s="46">
        <v>1</v>
      </c>
      <c r="J5466" s="45"/>
    </row>
    <row r="5467" spans="1:10" ht="16.5" x14ac:dyDescent="0.25">
      <c r="A5467" s="45" t="s">
        <v>631</v>
      </c>
      <c r="B5467" s="45" t="s">
        <v>11418</v>
      </c>
      <c r="C5467" s="45" t="s">
        <v>11419</v>
      </c>
      <c r="D5467" s="45" t="s">
        <v>634</v>
      </c>
      <c r="E5467" s="45" t="s">
        <v>11420</v>
      </c>
      <c r="F5467" s="45" t="s">
        <v>38</v>
      </c>
      <c r="G5467" s="45" t="s">
        <v>646</v>
      </c>
      <c r="H5467" s="45" t="s">
        <v>2560</v>
      </c>
      <c r="I5467" s="46">
        <v>1</v>
      </c>
      <c r="J5467" s="45"/>
    </row>
    <row r="5468" spans="1:10" ht="16.5" x14ac:dyDescent="0.25">
      <c r="A5468" s="45" t="s">
        <v>631</v>
      </c>
      <c r="B5468" s="45" t="s">
        <v>11421</v>
      </c>
      <c r="C5468" s="45" t="s">
        <v>11422</v>
      </c>
      <c r="D5468" s="45" t="s">
        <v>699</v>
      </c>
      <c r="E5468" s="45" t="s">
        <v>11423</v>
      </c>
      <c r="F5468" s="45" t="s">
        <v>50</v>
      </c>
      <c r="G5468" s="45" t="s">
        <v>683</v>
      </c>
      <c r="H5468" s="45" t="s">
        <v>701</v>
      </c>
      <c r="I5468" s="46">
        <v>0</v>
      </c>
      <c r="J5468" s="45"/>
    </row>
    <row r="5469" spans="1:10" ht="16.5" x14ac:dyDescent="0.25">
      <c r="A5469" s="45" t="s">
        <v>655</v>
      </c>
      <c r="B5469" s="45" t="s">
        <v>11424</v>
      </c>
      <c r="C5469" s="45" t="s">
        <v>11425</v>
      </c>
      <c r="D5469" s="45" t="s">
        <v>634</v>
      </c>
      <c r="E5469" s="45" t="s">
        <v>11426</v>
      </c>
      <c r="F5469" s="45" t="s">
        <v>38</v>
      </c>
      <c r="G5469" s="45" t="s">
        <v>646</v>
      </c>
      <c r="H5469" s="45" t="s">
        <v>981</v>
      </c>
      <c r="I5469" s="46">
        <v>7</v>
      </c>
      <c r="J5469" s="45"/>
    </row>
    <row r="5470" spans="1:10" ht="16.5" x14ac:dyDescent="0.25">
      <c r="A5470" s="45" t="s">
        <v>655</v>
      </c>
      <c r="B5470" s="45" t="s">
        <v>11424</v>
      </c>
      <c r="C5470" s="45" t="s">
        <v>11425</v>
      </c>
      <c r="D5470" s="45" t="s">
        <v>634</v>
      </c>
      <c r="E5470" s="45" t="s">
        <v>11426</v>
      </c>
      <c r="F5470" s="45" t="s">
        <v>38</v>
      </c>
      <c r="G5470" s="45" t="s">
        <v>665</v>
      </c>
      <c r="H5470" s="45" t="s">
        <v>982</v>
      </c>
      <c r="I5470" s="46">
        <v>6</v>
      </c>
      <c r="J5470" s="45"/>
    </row>
    <row r="5471" spans="1:10" ht="16.5" x14ac:dyDescent="0.25">
      <c r="A5471" s="45" t="s">
        <v>655</v>
      </c>
      <c r="B5471" s="45" t="s">
        <v>11424</v>
      </c>
      <c r="C5471" s="45" t="s">
        <v>11425</v>
      </c>
      <c r="D5471" s="45" t="s">
        <v>634</v>
      </c>
      <c r="E5471" s="45" t="s">
        <v>11426</v>
      </c>
      <c r="F5471" s="45" t="s">
        <v>38</v>
      </c>
      <c r="G5471" s="45" t="s">
        <v>667</v>
      </c>
      <c r="H5471" s="45" t="s">
        <v>983</v>
      </c>
      <c r="I5471" s="46">
        <v>0</v>
      </c>
      <c r="J5471" s="45"/>
    </row>
    <row r="5472" spans="1:10" ht="16.5" x14ac:dyDescent="0.25">
      <c r="A5472" s="45" t="s">
        <v>631</v>
      </c>
      <c r="B5472" s="45" t="s">
        <v>11427</v>
      </c>
      <c r="C5472" s="45" t="s">
        <v>11428</v>
      </c>
      <c r="D5472" s="45" t="s">
        <v>634</v>
      </c>
      <c r="E5472" s="45" t="s">
        <v>11429</v>
      </c>
      <c r="F5472" s="45" t="s">
        <v>50</v>
      </c>
      <c r="G5472" s="45" t="s">
        <v>674</v>
      </c>
      <c r="H5472" s="45" t="s">
        <v>1625</v>
      </c>
      <c r="I5472" s="46">
        <v>1</v>
      </c>
      <c r="J5472" s="45"/>
    </row>
    <row r="5473" spans="1:10" ht="16.5" x14ac:dyDescent="0.25">
      <c r="A5473" s="45" t="s">
        <v>631</v>
      </c>
      <c r="B5473" s="45" t="s">
        <v>11430</v>
      </c>
      <c r="C5473" s="45" t="s">
        <v>11431</v>
      </c>
      <c r="D5473" s="45" t="s">
        <v>699</v>
      </c>
      <c r="E5473" s="45" t="s">
        <v>11432</v>
      </c>
      <c r="F5473" s="45" t="s">
        <v>38</v>
      </c>
      <c r="G5473" s="45" t="s">
        <v>646</v>
      </c>
      <c r="H5473" s="45" t="s">
        <v>713</v>
      </c>
      <c r="I5473" s="46">
        <v>0</v>
      </c>
      <c r="J5473" s="45"/>
    </row>
    <row r="5474" spans="1:10" ht="16.5" x14ac:dyDescent="0.25">
      <c r="A5474" s="45" t="s">
        <v>631</v>
      </c>
      <c r="B5474" s="45" t="s">
        <v>11433</v>
      </c>
      <c r="C5474" s="45" t="s">
        <v>7722</v>
      </c>
      <c r="D5474" s="45" t="s">
        <v>634</v>
      </c>
      <c r="E5474" s="45" t="s">
        <v>11434</v>
      </c>
      <c r="F5474" s="45" t="s">
        <v>50</v>
      </c>
      <c r="G5474" s="45" t="s">
        <v>636</v>
      </c>
      <c r="H5474" s="45" t="s">
        <v>9206</v>
      </c>
      <c r="I5474" s="46">
        <v>21</v>
      </c>
      <c r="J5474" s="45"/>
    </row>
    <row r="5475" spans="1:10" ht="16.5" x14ac:dyDescent="0.25">
      <c r="A5475" s="45" t="s">
        <v>631</v>
      </c>
      <c r="B5475" s="45" t="s">
        <v>11435</v>
      </c>
      <c r="C5475" s="45" t="s">
        <v>11436</v>
      </c>
      <c r="D5475" s="45" t="s">
        <v>699</v>
      </c>
      <c r="E5475" s="45" t="s">
        <v>11437</v>
      </c>
      <c r="F5475" s="45" t="s">
        <v>50</v>
      </c>
      <c r="G5475" s="45" t="s">
        <v>754</v>
      </c>
      <c r="H5475" s="45" t="s">
        <v>755</v>
      </c>
      <c r="I5475" s="46">
        <v>0</v>
      </c>
      <c r="J5475" s="45"/>
    </row>
    <row r="5476" spans="1:10" ht="16.5" x14ac:dyDescent="0.25">
      <c r="A5476" s="45" t="s">
        <v>648</v>
      </c>
      <c r="B5476" s="45" t="s">
        <v>11438</v>
      </c>
      <c r="C5476" s="45" t="s">
        <v>11439</v>
      </c>
      <c r="D5476" s="45" t="s">
        <v>634</v>
      </c>
      <c r="E5476" s="45" t="s">
        <v>11440</v>
      </c>
      <c r="F5476" s="45" t="s">
        <v>50</v>
      </c>
      <c r="G5476" s="45" t="s">
        <v>636</v>
      </c>
      <c r="H5476" s="45" t="s">
        <v>11441</v>
      </c>
      <c r="I5476" s="46">
        <v>0</v>
      </c>
      <c r="J5476" s="45" t="s">
        <v>957</v>
      </c>
    </row>
    <row r="5477" spans="1:10" ht="16.5" x14ac:dyDescent="0.25">
      <c r="A5477" s="45" t="s">
        <v>631</v>
      </c>
      <c r="B5477" s="45" t="s">
        <v>11442</v>
      </c>
      <c r="C5477" s="45" t="s">
        <v>11443</v>
      </c>
      <c r="D5477" s="45" t="s">
        <v>634</v>
      </c>
      <c r="E5477" s="45" t="s">
        <v>11444</v>
      </c>
      <c r="F5477" s="45" t="s">
        <v>38</v>
      </c>
      <c r="G5477" s="45" t="s">
        <v>674</v>
      </c>
      <c r="H5477" s="45" t="s">
        <v>1216</v>
      </c>
      <c r="I5477" s="46">
        <v>1</v>
      </c>
      <c r="J5477" s="45"/>
    </row>
    <row r="5478" spans="1:10" ht="16.5" x14ac:dyDescent="0.25">
      <c r="A5478" s="45" t="s">
        <v>631</v>
      </c>
      <c r="B5478" s="45" t="s">
        <v>11445</v>
      </c>
      <c r="C5478" s="45" t="s">
        <v>11446</v>
      </c>
      <c r="D5478" s="45" t="s">
        <v>634</v>
      </c>
      <c r="E5478" s="45" t="s">
        <v>11447</v>
      </c>
      <c r="F5478" s="45" t="s">
        <v>38</v>
      </c>
      <c r="G5478" s="45" t="s">
        <v>636</v>
      </c>
      <c r="H5478" s="45" t="s">
        <v>1806</v>
      </c>
      <c r="I5478" s="46">
        <v>0</v>
      </c>
      <c r="J5478" s="45"/>
    </row>
    <row r="5479" spans="1:10" ht="16.5" x14ac:dyDescent="0.25">
      <c r="A5479" s="45" t="s">
        <v>631</v>
      </c>
      <c r="B5479" s="45" t="s">
        <v>11445</v>
      </c>
      <c r="C5479" s="45" t="s">
        <v>11446</v>
      </c>
      <c r="D5479" s="45" t="s">
        <v>634</v>
      </c>
      <c r="E5479" s="45" t="s">
        <v>11447</v>
      </c>
      <c r="F5479" s="45" t="s">
        <v>38</v>
      </c>
      <c r="G5479" s="45" t="s">
        <v>636</v>
      </c>
      <c r="H5479" s="45" t="s">
        <v>11448</v>
      </c>
      <c r="I5479" s="46">
        <v>1176</v>
      </c>
      <c r="J5479" s="45"/>
    </row>
    <row r="5480" spans="1:10" ht="16.5" x14ac:dyDescent="0.25">
      <c r="A5480" s="45" t="s">
        <v>631</v>
      </c>
      <c r="B5480" s="45" t="s">
        <v>11445</v>
      </c>
      <c r="C5480" s="45" t="s">
        <v>11446</v>
      </c>
      <c r="D5480" s="45" t="s">
        <v>634</v>
      </c>
      <c r="E5480" s="45" t="s">
        <v>11447</v>
      </c>
      <c r="F5480" s="45" t="s">
        <v>38</v>
      </c>
      <c r="G5480" s="45" t="s">
        <v>636</v>
      </c>
      <c r="H5480" s="45" t="s">
        <v>11449</v>
      </c>
      <c r="I5480" s="46">
        <v>401</v>
      </c>
      <c r="J5480" s="45"/>
    </row>
    <row r="5481" spans="1:10" ht="16.5" x14ac:dyDescent="0.25">
      <c r="A5481" s="45" t="s">
        <v>631</v>
      </c>
      <c r="B5481" s="45" t="s">
        <v>11445</v>
      </c>
      <c r="C5481" s="45" t="s">
        <v>11446</v>
      </c>
      <c r="D5481" s="45" t="s">
        <v>634</v>
      </c>
      <c r="E5481" s="45" t="s">
        <v>11447</v>
      </c>
      <c r="F5481" s="45" t="s">
        <v>38</v>
      </c>
      <c r="G5481" s="45" t="s">
        <v>636</v>
      </c>
      <c r="H5481" s="45" t="s">
        <v>11450</v>
      </c>
      <c r="I5481" s="46">
        <v>2432</v>
      </c>
      <c r="J5481" s="45"/>
    </row>
    <row r="5482" spans="1:10" ht="16.5" x14ac:dyDescent="0.25">
      <c r="A5482" s="45" t="s">
        <v>631</v>
      </c>
      <c r="B5482" s="45" t="s">
        <v>11451</v>
      </c>
      <c r="C5482" s="45" t="s">
        <v>5844</v>
      </c>
      <c r="D5482" s="45" t="s">
        <v>634</v>
      </c>
      <c r="E5482" s="45" t="s">
        <v>11452</v>
      </c>
      <c r="F5482" s="45" t="s">
        <v>38</v>
      </c>
      <c r="G5482" s="45" t="s">
        <v>674</v>
      </c>
      <c r="H5482" s="45" t="s">
        <v>4492</v>
      </c>
      <c r="I5482" s="46">
        <v>2</v>
      </c>
      <c r="J5482" s="45"/>
    </row>
    <row r="5483" spans="1:10" ht="16.5" x14ac:dyDescent="0.25">
      <c r="A5483" s="45" t="s">
        <v>631</v>
      </c>
      <c r="B5483" s="45" t="s">
        <v>11451</v>
      </c>
      <c r="C5483" s="45" t="s">
        <v>5844</v>
      </c>
      <c r="D5483" s="45" t="s">
        <v>634</v>
      </c>
      <c r="E5483" s="45" t="s">
        <v>11452</v>
      </c>
      <c r="F5483" s="45" t="s">
        <v>38</v>
      </c>
      <c r="G5483" s="45" t="s">
        <v>1057</v>
      </c>
      <c r="H5483" s="45" t="s">
        <v>1674</v>
      </c>
      <c r="I5483" s="46">
        <v>1</v>
      </c>
      <c r="J5483" s="45"/>
    </row>
    <row r="5484" spans="1:10" ht="16.5" x14ac:dyDescent="0.25">
      <c r="A5484" s="45" t="s">
        <v>631</v>
      </c>
      <c r="B5484" s="45" t="s">
        <v>11453</v>
      </c>
      <c r="C5484" s="45" t="s">
        <v>11454</v>
      </c>
      <c r="D5484" s="45" t="s">
        <v>634</v>
      </c>
      <c r="E5484" s="45" t="s">
        <v>11455</v>
      </c>
      <c r="F5484" s="45" t="s">
        <v>50</v>
      </c>
      <c r="G5484" s="45" t="s">
        <v>674</v>
      </c>
      <c r="H5484" s="45" t="s">
        <v>2935</v>
      </c>
      <c r="I5484" s="46">
        <v>1</v>
      </c>
      <c r="J5484" s="45"/>
    </row>
    <row r="5485" spans="1:10" ht="16.5" x14ac:dyDescent="0.25">
      <c r="A5485" s="45" t="s">
        <v>631</v>
      </c>
      <c r="B5485" s="45" t="s">
        <v>11453</v>
      </c>
      <c r="C5485" s="45" t="s">
        <v>11454</v>
      </c>
      <c r="D5485" s="45" t="s">
        <v>634</v>
      </c>
      <c r="E5485" s="45" t="s">
        <v>11455</v>
      </c>
      <c r="F5485" s="45" t="s">
        <v>50</v>
      </c>
      <c r="G5485" s="45" t="s">
        <v>674</v>
      </c>
      <c r="H5485" s="45" t="s">
        <v>7023</v>
      </c>
      <c r="I5485" s="46">
        <v>1</v>
      </c>
      <c r="J5485" s="45"/>
    </row>
    <row r="5486" spans="1:10" ht="16.5" x14ac:dyDescent="0.25">
      <c r="A5486" s="45" t="s">
        <v>631</v>
      </c>
      <c r="B5486" s="45" t="s">
        <v>11453</v>
      </c>
      <c r="C5486" s="45" t="s">
        <v>11454</v>
      </c>
      <c r="D5486" s="45" t="s">
        <v>634</v>
      </c>
      <c r="E5486" s="45" t="s">
        <v>11455</v>
      </c>
      <c r="F5486" s="45" t="s">
        <v>50</v>
      </c>
      <c r="G5486" s="45" t="s">
        <v>2936</v>
      </c>
      <c r="H5486" s="45" t="s">
        <v>7024</v>
      </c>
      <c r="I5486" s="46">
        <v>0</v>
      </c>
      <c r="J5486" s="45"/>
    </row>
    <row r="5487" spans="1:10" ht="16.5" x14ac:dyDescent="0.25">
      <c r="A5487" s="45" t="s">
        <v>631</v>
      </c>
      <c r="B5487" s="45" t="s">
        <v>11456</v>
      </c>
      <c r="C5487" s="45" t="s">
        <v>9809</v>
      </c>
      <c r="D5487" s="45" t="s">
        <v>634</v>
      </c>
      <c r="E5487" s="45" t="s">
        <v>11457</v>
      </c>
      <c r="F5487" s="45" t="s">
        <v>38</v>
      </c>
      <c r="G5487" s="45" t="s">
        <v>646</v>
      </c>
      <c r="H5487" s="45" t="s">
        <v>2347</v>
      </c>
      <c r="I5487" s="46">
        <v>1</v>
      </c>
      <c r="J5487" s="45"/>
    </row>
    <row r="5488" spans="1:10" ht="16.5" x14ac:dyDescent="0.25">
      <c r="A5488" s="45" t="s">
        <v>631</v>
      </c>
      <c r="B5488" s="45" t="s">
        <v>11458</v>
      </c>
      <c r="C5488" s="45" t="s">
        <v>11459</v>
      </c>
      <c r="D5488" s="45" t="s">
        <v>634</v>
      </c>
      <c r="E5488" s="45" t="s">
        <v>11460</v>
      </c>
      <c r="F5488" s="45" t="s">
        <v>50</v>
      </c>
      <c r="G5488" s="45" t="s">
        <v>683</v>
      </c>
      <c r="H5488" s="45" t="s">
        <v>9844</v>
      </c>
      <c r="I5488" s="46">
        <v>0</v>
      </c>
      <c r="J5488" s="45"/>
    </row>
    <row r="5489" spans="1:10" ht="16.5" x14ac:dyDescent="0.25">
      <c r="A5489" s="45" t="s">
        <v>631</v>
      </c>
      <c r="B5489" s="45" t="s">
        <v>11458</v>
      </c>
      <c r="C5489" s="45" t="s">
        <v>11459</v>
      </c>
      <c r="D5489" s="45" t="s">
        <v>634</v>
      </c>
      <c r="E5489" s="45" t="s">
        <v>11460</v>
      </c>
      <c r="F5489" s="45" t="s">
        <v>50</v>
      </c>
      <c r="G5489" s="45" t="s">
        <v>683</v>
      </c>
      <c r="H5489" s="45" t="s">
        <v>1078</v>
      </c>
      <c r="I5489" s="46">
        <v>2</v>
      </c>
      <c r="J5489" s="45"/>
    </row>
    <row r="5490" spans="1:10" ht="16.5" x14ac:dyDescent="0.25">
      <c r="A5490" s="45" t="s">
        <v>631</v>
      </c>
      <c r="B5490" s="45" t="s">
        <v>11458</v>
      </c>
      <c r="C5490" s="45" t="s">
        <v>11459</v>
      </c>
      <c r="D5490" s="45" t="s">
        <v>634</v>
      </c>
      <c r="E5490" s="45" t="s">
        <v>11460</v>
      </c>
      <c r="F5490" s="45" t="s">
        <v>50</v>
      </c>
      <c r="G5490" s="45" t="s">
        <v>683</v>
      </c>
      <c r="H5490" s="45" t="s">
        <v>1078</v>
      </c>
      <c r="I5490" s="46">
        <v>2</v>
      </c>
      <c r="J5490" s="45"/>
    </row>
    <row r="5491" spans="1:10" ht="16.5" x14ac:dyDescent="0.25">
      <c r="A5491" s="45" t="s">
        <v>631</v>
      </c>
      <c r="B5491" s="45" t="s">
        <v>11458</v>
      </c>
      <c r="C5491" s="45" t="s">
        <v>11459</v>
      </c>
      <c r="D5491" s="45" t="s">
        <v>634</v>
      </c>
      <c r="E5491" s="45" t="s">
        <v>11460</v>
      </c>
      <c r="F5491" s="45" t="s">
        <v>50</v>
      </c>
      <c r="G5491" s="45" t="s">
        <v>636</v>
      </c>
      <c r="H5491" s="45" t="s">
        <v>718</v>
      </c>
      <c r="I5491" s="46">
        <v>0</v>
      </c>
      <c r="J5491" s="45"/>
    </row>
    <row r="5492" spans="1:10" ht="16.5" x14ac:dyDescent="0.25">
      <c r="A5492" s="45" t="s">
        <v>631</v>
      </c>
      <c r="B5492" s="45" t="s">
        <v>11461</v>
      </c>
      <c r="C5492" s="45" t="s">
        <v>11462</v>
      </c>
      <c r="D5492" s="45" t="s">
        <v>634</v>
      </c>
      <c r="E5492" s="45" t="s">
        <v>2010</v>
      </c>
      <c r="F5492" s="45" t="s">
        <v>50</v>
      </c>
      <c r="G5492" s="45" t="s">
        <v>667</v>
      </c>
      <c r="H5492" s="45" t="s">
        <v>863</v>
      </c>
      <c r="I5492" s="46">
        <v>1</v>
      </c>
      <c r="J5492" s="45"/>
    </row>
    <row r="5493" spans="1:10" ht="16.5" x14ac:dyDescent="0.25">
      <c r="A5493" s="45" t="s">
        <v>631</v>
      </c>
      <c r="B5493" s="45" t="s">
        <v>11463</v>
      </c>
      <c r="C5493" s="45" t="s">
        <v>11464</v>
      </c>
      <c r="D5493" s="45" t="s">
        <v>634</v>
      </c>
      <c r="E5493" s="45" t="s">
        <v>11465</v>
      </c>
      <c r="F5493" s="45" t="s">
        <v>38</v>
      </c>
      <c r="G5493" s="45" t="s">
        <v>674</v>
      </c>
      <c r="H5493" s="45" t="s">
        <v>11466</v>
      </c>
      <c r="I5493" s="46">
        <v>7</v>
      </c>
      <c r="J5493" s="45"/>
    </row>
    <row r="5494" spans="1:10" ht="16.5" x14ac:dyDescent="0.25">
      <c r="A5494" s="45" t="s">
        <v>631</v>
      </c>
      <c r="B5494" s="45" t="s">
        <v>11463</v>
      </c>
      <c r="C5494" s="45" t="s">
        <v>11464</v>
      </c>
      <c r="D5494" s="45" t="s">
        <v>634</v>
      </c>
      <c r="E5494" s="45" t="s">
        <v>11465</v>
      </c>
      <c r="F5494" s="45" t="s">
        <v>38</v>
      </c>
      <c r="G5494" s="45" t="s">
        <v>748</v>
      </c>
      <c r="H5494" s="45" t="s">
        <v>1673</v>
      </c>
      <c r="I5494" s="46">
        <v>1</v>
      </c>
      <c r="J5494" s="45"/>
    </row>
    <row r="5495" spans="1:10" ht="16.5" x14ac:dyDescent="0.25">
      <c r="A5495" s="45" t="s">
        <v>631</v>
      </c>
      <c r="B5495" s="45" t="s">
        <v>11463</v>
      </c>
      <c r="C5495" s="45" t="s">
        <v>11464</v>
      </c>
      <c r="D5495" s="45" t="s">
        <v>634</v>
      </c>
      <c r="E5495" s="45" t="s">
        <v>11465</v>
      </c>
      <c r="F5495" s="45" t="s">
        <v>38</v>
      </c>
      <c r="G5495" s="45" t="s">
        <v>1057</v>
      </c>
      <c r="H5495" s="45" t="s">
        <v>1547</v>
      </c>
      <c r="I5495" s="46">
        <v>1</v>
      </c>
      <c r="J5495" s="45"/>
    </row>
    <row r="5496" spans="1:10" ht="16.5" x14ac:dyDescent="0.25">
      <c r="A5496" s="45" t="s">
        <v>858</v>
      </c>
      <c r="B5496" s="45" t="s">
        <v>11467</v>
      </c>
      <c r="C5496" s="45" t="s">
        <v>11468</v>
      </c>
      <c r="D5496" s="45" t="s">
        <v>634</v>
      </c>
      <c r="E5496" s="45" t="s">
        <v>11469</v>
      </c>
      <c r="F5496" s="45" t="s">
        <v>473</v>
      </c>
      <c r="G5496" s="45" t="s">
        <v>646</v>
      </c>
      <c r="H5496" s="45" t="s">
        <v>1310</v>
      </c>
      <c r="I5496" s="46">
        <v>1</v>
      </c>
      <c r="J5496" s="45"/>
    </row>
    <row r="5497" spans="1:10" ht="16.5" x14ac:dyDescent="0.25">
      <c r="A5497" s="45" t="s">
        <v>631</v>
      </c>
      <c r="B5497" s="45" t="s">
        <v>11470</v>
      </c>
      <c r="C5497" s="45" t="s">
        <v>11471</v>
      </c>
      <c r="D5497" s="45" t="s">
        <v>634</v>
      </c>
      <c r="E5497" s="45" t="s">
        <v>11472</v>
      </c>
      <c r="F5497" s="45" t="s">
        <v>473</v>
      </c>
      <c r="G5497" s="45" t="s">
        <v>674</v>
      </c>
      <c r="H5497" s="45" t="s">
        <v>11189</v>
      </c>
      <c r="I5497" s="46">
        <v>1</v>
      </c>
      <c r="J5497" s="45"/>
    </row>
    <row r="5498" spans="1:10" ht="16.5" x14ac:dyDescent="0.25">
      <c r="A5498" s="45" t="s">
        <v>648</v>
      </c>
      <c r="B5498" s="45" t="s">
        <v>11473</v>
      </c>
      <c r="C5498" s="45" t="s">
        <v>11474</v>
      </c>
      <c r="D5498" s="45" t="s">
        <v>699</v>
      </c>
      <c r="E5498" s="45" t="s">
        <v>11475</v>
      </c>
      <c r="F5498" s="45" t="s">
        <v>42</v>
      </c>
      <c r="G5498" s="45" t="s">
        <v>683</v>
      </c>
      <c r="H5498" s="45" t="s">
        <v>701</v>
      </c>
      <c r="I5498" s="46">
        <v>0</v>
      </c>
      <c r="J5498" s="45" t="s">
        <v>11476</v>
      </c>
    </row>
    <row r="5499" spans="1:10" ht="16.5" x14ac:dyDescent="0.25">
      <c r="A5499" s="45" t="s">
        <v>648</v>
      </c>
      <c r="B5499" s="45" t="s">
        <v>11473</v>
      </c>
      <c r="C5499" s="45" t="s">
        <v>11474</v>
      </c>
      <c r="D5499" s="45" t="s">
        <v>699</v>
      </c>
      <c r="E5499" s="45" t="s">
        <v>11475</v>
      </c>
      <c r="F5499" s="45" t="s">
        <v>42</v>
      </c>
      <c r="G5499" s="45" t="s">
        <v>652</v>
      </c>
      <c r="H5499" s="45" t="s">
        <v>8242</v>
      </c>
      <c r="I5499" s="46">
        <v>0</v>
      </c>
      <c r="J5499" s="45" t="s">
        <v>11476</v>
      </c>
    </row>
    <row r="5500" spans="1:10" ht="16.5" x14ac:dyDescent="0.25">
      <c r="A5500" s="45" t="s">
        <v>631</v>
      </c>
      <c r="B5500" s="45" t="s">
        <v>11477</v>
      </c>
      <c r="C5500" s="45" t="s">
        <v>11478</v>
      </c>
      <c r="D5500" s="45" t="s">
        <v>634</v>
      </c>
      <c r="E5500" s="45" t="s">
        <v>11479</v>
      </c>
      <c r="F5500" s="45" t="s">
        <v>38</v>
      </c>
      <c r="G5500" s="45" t="s">
        <v>646</v>
      </c>
      <c r="H5500" s="45" t="s">
        <v>1231</v>
      </c>
      <c r="I5500" s="46">
        <v>1</v>
      </c>
      <c r="J5500" s="45"/>
    </row>
    <row r="5501" spans="1:10" ht="16.5" x14ac:dyDescent="0.25">
      <c r="A5501" s="45" t="s">
        <v>631</v>
      </c>
      <c r="B5501" s="45" t="s">
        <v>11477</v>
      </c>
      <c r="C5501" s="45" t="s">
        <v>11478</v>
      </c>
      <c r="D5501" s="45" t="s">
        <v>634</v>
      </c>
      <c r="E5501" s="45" t="s">
        <v>11479</v>
      </c>
      <c r="F5501" s="45" t="s">
        <v>38</v>
      </c>
      <c r="G5501" s="45" t="s">
        <v>665</v>
      </c>
      <c r="H5501" s="45" t="s">
        <v>1232</v>
      </c>
      <c r="I5501" s="46">
        <v>1</v>
      </c>
      <c r="J5501" s="45"/>
    </row>
    <row r="5502" spans="1:10" ht="16.5" x14ac:dyDescent="0.25">
      <c r="A5502" s="45" t="s">
        <v>631</v>
      </c>
      <c r="B5502" s="45" t="s">
        <v>11480</v>
      </c>
      <c r="C5502" s="45" t="s">
        <v>11481</v>
      </c>
      <c r="D5502" s="45" t="s">
        <v>634</v>
      </c>
      <c r="E5502" s="45" t="s">
        <v>11482</v>
      </c>
      <c r="F5502" s="45" t="s">
        <v>50</v>
      </c>
      <c r="G5502" s="45" t="s">
        <v>674</v>
      </c>
      <c r="H5502" s="45" t="s">
        <v>1793</v>
      </c>
      <c r="I5502" s="46">
        <v>2</v>
      </c>
      <c r="J5502" s="45"/>
    </row>
    <row r="5503" spans="1:10" ht="16.5" x14ac:dyDescent="0.25">
      <c r="A5503" s="45" t="s">
        <v>631</v>
      </c>
      <c r="B5503" s="45" t="s">
        <v>11483</v>
      </c>
      <c r="C5503" s="45" t="s">
        <v>11484</v>
      </c>
      <c r="D5503" s="45" t="s">
        <v>634</v>
      </c>
      <c r="E5503" s="45" t="s">
        <v>11485</v>
      </c>
      <c r="F5503" s="45" t="s">
        <v>50</v>
      </c>
      <c r="G5503" s="45" t="s">
        <v>674</v>
      </c>
      <c r="H5503" s="45" t="s">
        <v>2405</v>
      </c>
      <c r="I5503" s="46">
        <v>1</v>
      </c>
      <c r="J5503" s="45"/>
    </row>
    <row r="5504" spans="1:10" ht="16.5" x14ac:dyDescent="0.25">
      <c r="A5504" s="45" t="s">
        <v>631</v>
      </c>
      <c r="B5504" s="45" t="s">
        <v>11486</v>
      </c>
      <c r="C5504" s="45" t="s">
        <v>1222</v>
      </c>
      <c r="D5504" s="45" t="s">
        <v>634</v>
      </c>
      <c r="E5504" s="45" t="s">
        <v>11487</v>
      </c>
      <c r="F5504" s="45" t="s">
        <v>38</v>
      </c>
      <c r="G5504" s="45" t="s">
        <v>667</v>
      </c>
      <c r="H5504" s="45" t="s">
        <v>668</v>
      </c>
      <c r="I5504" s="46">
        <v>2</v>
      </c>
      <c r="J5504" s="45"/>
    </row>
    <row r="5505" spans="1:10" ht="16.5" x14ac:dyDescent="0.25">
      <c r="A5505" s="45" t="s">
        <v>631</v>
      </c>
      <c r="B5505" s="45" t="s">
        <v>303</v>
      </c>
      <c r="C5505" s="45" t="s">
        <v>11488</v>
      </c>
      <c r="D5505" s="45" t="s">
        <v>699</v>
      </c>
      <c r="E5505" s="45" t="s">
        <v>11489</v>
      </c>
      <c r="F5505" s="45" t="s">
        <v>50</v>
      </c>
      <c r="G5505" s="45" t="s">
        <v>683</v>
      </c>
      <c r="H5505" s="45" t="s">
        <v>701</v>
      </c>
      <c r="I5505" s="46">
        <v>0</v>
      </c>
      <c r="J5505" s="45"/>
    </row>
    <row r="5506" spans="1:10" ht="16.5" x14ac:dyDescent="0.25">
      <c r="A5506" s="45" t="s">
        <v>631</v>
      </c>
      <c r="B5506" s="45" t="s">
        <v>11490</v>
      </c>
      <c r="C5506" s="45" t="s">
        <v>11491</v>
      </c>
      <c r="D5506" s="45" t="s">
        <v>634</v>
      </c>
      <c r="E5506" s="45" t="s">
        <v>11492</v>
      </c>
      <c r="F5506" s="45" t="s">
        <v>38</v>
      </c>
      <c r="G5506" s="45" t="s">
        <v>674</v>
      </c>
      <c r="H5506" s="45" t="s">
        <v>8382</v>
      </c>
      <c r="I5506" s="46">
        <v>3</v>
      </c>
      <c r="J5506" s="45"/>
    </row>
    <row r="5507" spans="1:10" ht="16.5" x14ac:dyDescent="0.25">
      <c r="A5507" s="45" t="s">
        <v>631</v>
      </c>
      <c r="B5507" s="45" t="s">
        <v>11493</v>
      </c>
      <c r="C5507" s="45" t="s">
        <v>11494</v>
      </c>
      <c r="D5507" s="45" t="s">
        <v>699</v>
      </c>
      <c r="E5507" s="45" t="s">
        <v>11495</v>
      </c>
      <c r="F5507" s="45" t="s">
        <v>38</v>
      </c>
      <c r="G5507" s="45" t="s">
        <v>646</v>
      </c>
      <c r="H5507" s="45" t="s">
        <v>1087</v>
      </c>
      <c r="I5507" s="46">
        <v>0</v>
      </c>
      <c r="J5507" s="45"/>
    </row>
    <row r="5508" spans="1:10" ht="16.5" x14ac:dyDescent="0.25">
      <c r="A5508" s="45" t="s">
        <v>631</v>
      </c>
      <c r="B5508" s="45" t="s">
        <v>11493</v>
      </c>
      <c r="C5508" s="45" t="s">
        <v>11494</v>
      </c>
      <c r="D5508" s="45" t="s">
        <v>699</v>
      </c>
      <c r="E5508" s="45" t="s">
        <v>11495</v>
      </c>
      <c r="F5508" s="45" t="s">
        <v>38</v>
      </c>
      <c r="G5508" s="45" t="s">
        <v>646</v>
      </c>
      <c r="H5508" s="45" t="s">
        <v>1087</v>
      </c>
      <c r="I5508" s="46">
        <v>10</v>
      </c>
      <c r="J5508" s="45"/>
    </row>
    <row r="5509" spans="1:10" ht="16.5" x14ac:dyDescent="0.25">
      <c r="A5509" s="45" t="s">
        <v>631</v>
      </c>
      <c r="B5509" s="45" t="s">
        <v>11496</v>
      </c>
      <c r="C5509" s="45" t="s">
        <v>11497</v>
      </c>
      <c r="D5509" s="45" t="s">
        <v>634</v>
      </c>
      <c r="E5509" s="45" t="s">
        <v>11498</v>
      </c>
      <c r="F5509" s="45" t="s">
        <v>473</v>
      </c>
      <c r="G5509" s="45" t="s">
        <v>646</v>
      </c>
      <c r="H5509" s="45" t="s">
        <v>767</v>
      </c>
      <c r="I5509" s="46">
        <v>10</v>
      </c>
      <c r="J5509" s="45"/>
    </row>
    <row r="5510" spans="1:10" ht="16.5" x14ac:dyDescent="0.25">
      <c r="A5510" s="45" t="s">
        <v>631</v>
      </c>
      <c r="B5510" s="45" t="s">
        <v>11496</v>
      </c>
      <c r="C5510" s="45" t="s">
        <v>11497</v>
      </c>
      <c r="D5510" s="45" t="s">
        <v>634</v>
      </c>
      <c r="E5510" s="45" t="s">
        <v>11498</v>
      </c>
      <c r="F5510" s="45" t="s">
        <v>473</v>
      </c>
      <c r="G5510" s="45" t="s">
        <v>665</v>
      </c>
      <c r="H5510" s="45" t="s">
        <v>7189</v>
      </c>
      <c r="I5510" s="46">
        <v>10</v>
      </c>
      <c r="J5510" s="45"/>
    </row>
    <row r="5511" spans="1:10" ht="16.5" x14ac:dyDescent="0.25">
      <c r="A5511" s="45" t="s">
        <v>631</v>
      </c>
      <c r="B5511" s="45" t="s">
        <v>11499</v>
      </c>
      <c r="C5511" s="45" t="s">
        <v>11500</v>
      </c>
      <c r="D5511" s="45" t="s">
        <v>699</v>
      </c>
      <c r="E5511" s="45" t="s">
        <v>11501</v>
      </c>
      <c r="F5511" s="45" t="s">
        <v>38</v>
      </c>
      <c r="G5511" s="45" t="s">
        <v>646</v>
      </c>
      <c r="H5511" s="45" t="s">
        <v>11502</v>
      </c>
      <c r="I5511" s="46">
        <v>25</v>
      </c>
      <c r="J5511" s="45"/>
    </row>
    <row r="5512" spans="1:10" ht="16.5" x14ac:dyDescent="0.25">
      <c r="A5512" s="45" t="s">
        <v>631</v>
      </c>
      <c r="B5512" s="45" t="s">
        <v>11503</v>
      </c>
      <c r="C5512" s="45" t="s">
        <v>11504</v>
      </c>
      <c r="D5512" s="45" t="s">
        <v>634</v>
      </c>
      <c r="E5512" s="45" t="s">
        <v>11505</v>
      </c>
      <c r="F5512" s="45" t="s">
        <v>38</v>
      </c>
      <c r="G5512" s="45" t="s">
        <v>667</v>
      </c>
      <c r="H5512" s="45" t="s">
        <v>1016</v>
      </c>
      <c r="I5512" s="46">
        <v>2</v>
      </c>
      <c r="J5512" s="45"/>
    </row>
    <row r="5513" spans="1:10" ht="16.5" x14ac:dyDescent="0.25">
      <c r="A5513" s="45" t="s">
        <v>631</v>
      </c>
      <c r="B5513" s="45" t="s">
        <v>11506</v>
      </c>
      <c r="C5513" s="45" t="s">
        <v>11507</v>
      </c>
      <c r="D5513" s="45" t="s">
        <v>634</v>
      </c>
      <c r="E5513" s="45" t="s">
        <v>11508</v>
      </c>
      <c r="F5513" s="45" t="s">
        <v>50</v>
      </c>
      <c r="G5513" s="45" t="s">
        <v>674</v>
      </c>
      <c r="H5513" s="45" t="s">
        <v>8451</v>
      </c>
      <c r="I5513" s="46">
        <v>2</v>
      </c>
      <c r="J5513" s="45"/>
    </row>
    <row r="5514" spans="1:10" ht="16.5" x14ac:dyDescent="0.25">
      <c r="A5514" s="45" t="s">
        <v>631</v>
      </c>
      <c r="B5514" s="45" t="s">
        <v>11509</v>
      </c>
      <c r="C5514" s="45" t="s">
        <v>9140</v>
      </c>
      <c r="D5514" s="45" t="s">
        <v>634</v>
      </c>
      <c r="E5514" s="45" t="s">
        <v>11510</v>
      </c>
      <c r="F5514" s="45" t="s">
        <v>38</v>
      </c>
      <c r="G5514" s="45" t="s">
        <v>636</v>
      </c>
      <c r="H5514" s="45" t="s">
        <v>5775</v>
      </c>
      <c r="I5514" s="46">
        <v>1</v>
      </c>
      <c r="J5514" s="45"/>
    </row>
    <row r="5515" spans="1:10" ht="16.5" x14ac:dyDescent="0.25">
      <c r="A5515" s="45" t="s">
        <v>631</v>
      </c>
      <c r="B5515" s="45" t="s">
        <v>11511</v>
      </c>
      <c r="C5515" s="45" t="s">
        <v>11512</v>
      </c>
      <c r="D5515" s="45" t="s">
        <v>634</v>
      </c>
      <c r="E5515" s="45" t="s">
        <v>11513</v>
      </c>
      <c r="F5515" s="45" t="s">
        <v>50</v>
      </c>
      <c r="G5515" s="45" t="s">
        <v>683</v>
      </c>
      <c r="H5515" s="45" t="s">
        <v>684</v>
      </c>
      <c r="I5515" s="46">
        <v>1</v>
      </c>
      <c r="J5515" s="45"/>
    </row>
    <row r="5516" spans="1:10" ht="16.5" x14ac:dyDescent="0.25">
      <c r="A5516" s="45" t="s">
        <v>631</v>
      </c>
      <c r="B5516" s="45" t="s">
        <v>11514</v>
      </c>
      <c r="C5516" s="45" t="s">
        <v>3877</v>
      </c>
      <c r="D5516" s="45" t="s">
        <v>699</v>
      </c>
      <c r="E5516" s="45" t="s">
        <v>11515</v>
      </c>
      <c r="F5516" s="45" t="s">
        <v>50</v>
      </c>
      <c r="G5516" s="45" t="s">
        <v>754</v>
      </c>
      <c r="H5516" s="45" t="s">
        <v>755</v>
      </c>
      <c r="I5516" s="46">
        <v>0</v>
      </c>
      <c r="J5516" s="45"/>
    </row>
    <row r="5517" spans="1:10" ht="16.5" x14ac:dyDescent="0.25">
      <c r="A5517" s="45" t="s">
        <v>631</v>
      </c>
      <c r="B5517" s="45" t="s">
        <v>11516</v>
      </c>
      <c r="C5517" s="45" t="s">
        <v>11517</v>
      </c>
      <c r="D5517" s="45" t="s">
        <v>634</v>
      </c>
      <c r="E5517" s="45" t="s">
        <v>11518</v>
      </c>
      <c r="F5517" s="45" t="s">
        <v>50</v>
      </c>
      <c r="G5517" s="45" t="s">
        <v>674</v>
      </c>
      <c r="H5517" s="45" t="s">
        <v>8340</v>
      </c>
      <c r="I5517" s="46">
        <v>2</v>
      </c>
      <c r="J5517" s="45"/>
    </row>
    <row r="5518" spans="1:10" ht="16.5" x14ac:dyDescent="0.25">
      <c r="A5518" s="45" t="s">
        <v>858</v>
      </c>
      <c r="B5518" s="45" t="s">
        <v>412</v>
      </c>
      <c r="C5518" s="45" t="s">
        <v>11519</v>
      </c>
      <c r="D5518" s="45" t="s">
        <v>634</v>
      </c>
      <c r="E5518" s="45" t="s">
        <v>11520</v>
      </c>
      <c r="F5518" s="45" t="s">
        <v>473</v>
      </c>
      <c r="G5518" s="45" t="s">
        <v>683</v>
      </c>
      <c r="H5518" s="45" t="s">
        <v>1078</v>
      </c>
      <c r="I5518" s="46">
        <v>0</v>
      </c>
      <c r="J5518" s="45"/>
    </row>
    <row r="5519" spans="1:10" ht="16.5" x14ac:dyDescent="0.25">
      <c r="A5519" s="45" t="s">
        <v>858</v>
      </c>
      <c r="B5519" s="45" t="s">
        <v>412</v>
      </c>
      <c r="C5519" s="45" t="s">
        <v>11519</v>
      </c>
      <c r="D5519" s="45" t="s">
        <v>634</v>
      </c>
      <c r="E5519" s="45" t="s">
        <v>11520</v>
      </c>
      <c r="F5519" s="45" t="s">
        <v>473</v>
      </c>
      <c r="G5519" s="45" t="s">
        <v>636</v>
      </c>
      <c r="H5519" s="45" t="s">
        <v>11093</v>
      </c>
      <c r="I5519" s="46">
        <v>0</v>
      </c>
      <c r="J5519" s="45"/>
    </row>
    <row r="5520" spans="1:10" ht="16.5" x14ac:dyDescent="0.25">
      <c r="A5520" s="45" t="s">
        <v>631</v>
      </c>
      <c r="B5520" s="45" t="s">
        <v>11521</v>
      </c>
      <c r="C5520" s="45" t="s">
        <v>9809</v>
      </c>
      <c r="D5520" s="45" t="s">
        <v>634</v>
      </c>
      <c r="E5520" s="45" t="s">
        <v>5080</v>
      </c>
      <c r="F5520" s="45" t="s">
        <v>38</v>
      </c>
      <c r="G5520" s="45" t="s">
        <v>646</v>
      </c>
      <c r="H5520" s="45" t="s">
        <v>5081</v>
      </c>
      <c r="I5520" s="46">
        <v>1</v>
      </c>
      <c r="J5520" s="45"/>
    </row>
    <row r="5521" spans="1:10" ht="16.5" x14ac:dyDescent="0.25">
      <c r="A5521" s="45" t="s">
        <v>631</v>
      </c>
      <c r="B5521" s="45" t="s">
        <v>11522</v>
      </c>
      <c r="C5521" s="45" t="s">
        <v>4694</v>
      </c>
      <c r="D5521" s="45" t="s">
        <v>634</v>
      </c>
      <c r="E5521" s="45" t="s">
        <v>11523</v>
      </c>
      <c r="F5521" s="45" t="s">
        <v>473</v>
      </c>
      <c r="G5521" s="45" t="s">
        <v>636</v>
      </c>
      <c r="H5521" s="45" t="s">
        <v>3134</v>
      </c>
      <c r="I5521" s="46">
        <v>2</v>
      </c>
      <c r="J5521" s="45"/>
    </row>
    <row r="5522" spans="1:10" ht="16.5" x14ac:dyDescent="0.25">
      <c r="A5522" s="45" t="s">
        <v>631</v>
      </c>
      <c r="B5522" s="45" t="s">
        <v>11524</v>
      </c>
      <c r="C5522" s="45" t="s">
        <v>10213</v>
      </c>
      <c r="D5522" s="45" t="s">
        <v>634</v>
      </c>
      <c r="E5522" s="45" t="s">
        <v>11525</v>
      </c>
      <c r="F5522" s="45" t="s">
        <v>38</v>
      </c>
      <c r="G5522" s="45" t="s">
        <v>663</v>
      </c>
      <c r="H5522" s="45" t="s">
        <v>1932</v>
      </c>
      <c r="I5522" s="46">
        <v>1</v>
      </c>
      <c r="J5522" s="45"/>
    </row>
    <row r="5523" spans="1:10" ht="16.5" x14ac:dyDescent="0.25">
      <c r="A5523" s="45" t="s">
        <v>631</v>
      </c>
      <c r="B5523" s="45" t="s">
        <v>11524</v>
      </c>
      <c r="C5523" s="45" t="s">
        <v>10213</v>
      </c>
      <c r="D5523" s="45" t="s">
        <v>634</v>
      </c>
      <c r="E5523" s="45" t="s">
        <v>11525</v>
      </c>
      <c r="F5523" s="45" t="s">
        <v>38</v>
      </c>
      <c r="G5523" s="45" t="s">
        <v>646</v>
      </c>
      <c r="H5523" s="45" t="s">
        <v>2516</v>
      </c>
      <c r="I5523" s="46">
        <v>1</v>
      </c>
      <c r="J5523" s="45"/>
    </row>
    <row r="5524" spans="1:10" ht="16.5" x14ac:dyDescent="0.25">
      <c r="A5524" s="45" t="s">
        <v>655</v>
      </c>
      <c r="B5524" s="45" t="s">
        <v>11526</v>
      </c>
      <c r="C5524" s="45" t="s">
        <v>11527</v>
      </c>
      <c r="D5524" s="45" t="s">
        <v>634</v>
      </c>
      <c r="E5524" s="45" t="s">
        <v>11528</v>
      </c>
      <c r="F5524" s="45" t="s">
        <v>38</v>
      </c>
      <c r="G5524" s="45" t="s">
        <v>646</v>
      </c>
      <c r="H5524" s="45" t="s">
        <v>981</v>
      </c>
      <c r="I5524" s="46">
        <v>0</v>
      </c>
      <c r="J5524" s="45"/>
    </row>
    <row r="5525" spans="1:10" ht="16.5" x14ac:dyDescent="0.25">
      <c r="A5525" s="45" t="s">
        <v>655</v>
      </c>
      <c r="B5525" s="45" t="s">
        <v>11526</v>
      </c>
      <c r="C5525" s="45" t="s">
        <v>11527</v>
      </c>
      <c r="D5525" s="45" t="s">
        <v>634</v>
      </c>
      <c r="E5525" s="45" t="s">
        <v>11528</v>
      </c>
      <c r="F5525" s="45" t="s">
        <v>38</v>
      </c>
      <c r="G5525" s="45" t="s">
        <v>667</v>
      </c>
      <c r="H5525" s="45" t="s">
        <v>983</v>
      </c>
      <c r="I5525" s="46">
        <v>0</v>
      </c>
      <c r="J5525" s="45"/>
    </row>
    <row r="5526" spans="1:10" ht="16.5" x14ac:dyDescent="0.25">
      <c r="A5526" s="45" t="s">
        <v>631</v>
      </c>
      <c r="B5526" s="45" t="s">
        <v>11529</v>
      </c>
      <c r="C5526" s="45" t="s">
        <v>11530</v>
      </c>
      <c r="D5526" s="45" t="s">
        <v>634</v>
      </c>
      <c r="E5526" s="45" t="s">
        <v>11531</v>
      </c>
      <c r="F5526" s="45" t="s">
        <v>473</v>
      </c>
      <c r="G5526" s="45" t="s">
        <v>674</v>
      </c>
      <c r="H5526" s="45" t="s">
        <v>820</v>
      </c>
      <c r="I5526" s="46">
        <v>1</v>
      </c>
      <c r="J5526" s="45"/>
    </row>
    <row r="5527" spans="1:10" ht="16.5" x14ac:dyDescent="0.25">
      <c r="A5527" s="45" t="s">
        <v>631</v>
      </c>
      <c r="B5527" s="45" t="s">
        <v>11532</v>
      </c>
      <c r="C5527" s="45" t="s">
        <v>840</v>
      </c>
      <c r="D5527" s="45" t="s">
        <v>634</v>
      </c>
      <c r="E5527" s="45" t="s">
        <v>11533</v>
      </c>
      <c r="F5527" s="45" t="s">
        <v>50</v>
      </c>
      <c r="G5527" s="45" t="s">
        <v>636</v>
      </c>
      <c r="H5527" s="45" t="s">
        <v>1585</v>
      </c>
      <c r="I5527" s="46">
        <v>1</v>
      </c>
      <c r="J5527" s="45"/>
    </row>
    <row r="5528" spans="1:10" ht="16.5" x14ac:dyDescent="0.25">
      <c r="A5528" s="45" t="s">
        <v>631</v>
      </c>
      <c r="B5528" s="45" t="s">
        <v>11532</v>
      </c>
      <c r="C5528" s="45" t="s">
        <v>840</v>
      </c>
      <c r="D5528" s="45" t="s">
        <v>634</v>
      </c>
      <c r="E5528" s="45" t="s">
        <v>11533</v>
      </c>
      <c r="F5528" s="45" t="s">
        <v>50</v>
      </c>
      <c r="G5528" s="45" t="s">
        <v>636</v>
      </c>
      <c r="H5528" s="45" t="s">
        <v>9034</v>
      </c>
      <c r="I5528" s="46">
        <v>0</v>
      </c>
      <c r="J5528" s="45"/>
    </row>
    <row r="5529" spans="1:10" ht="16.5" x14ac:dyDescent="0.25">
      <c r="A5529" s="45" t="s">
        <v>631</v>
      </c>
      <c r="B5529" s="45" t="s">
        <v>11532</v>
      </c>
      <c r="C5529" s="45" t="s">
        <v>840</v>
      </c>
      <c r="D5529" s="45" t="s">
        <v>634</v>
      </c>
      <c r="E5529" s="45" t="s">
        <v>11533</v>
      </c>
      <c r="F5529" s="45" t="s">
        <v>50</v>
      </c>
      <c r="G5529" s="45" t="s">
        <v>636</v>
      </c>
      <c r="H5529" s="45" t="s">
        <v>1586</v>
      </c>
      <c r="I5529" s="46">
        <v>3</v>
      </c>
      <c r="J5529" s="45"/>
    </row>
    <row r="5530" spans="1:10" ht="16.5" x14ac:dyDescent="0.25">
      <c r="A5530" s="45" t="s">
        <v>631</v>
      </c>
      <c r="B5530" s="45" t="s">
        <v>11532</v>
      </c>
      <c r="C5530" s="45" t="s">
        <v>840</v>
      </c>
      <c r="D5530" s="45" t="s">
        <v>634</v>
      </c>
      <c r="E5530" s="45" t="s">
        <v>11533</v>
      </c>
      <c r="F5530" s="45" t="s">
        <v>50</v>
      </c>
      <c r="G5530" s="45" t="s">
        <v>636</v>
      </c>
      <c r="H5530" s="45" t="s">
        <v>9036</v>
      </c>
      <c r="I5530" s="46">
        <v>2</v>
      </c>
      <c r="J5530" s="45"/>
    </row>
    <row r="5531" spans="1:10" ht="16.5" x14ac:dyDescent="0.25">
      <c r="A5531" s="45" t="s">
        <v>631</v>
      </c>
      <c r="B5531" s="45" t="s">
        <v>11534</v>
      </c>
      <c r="C5531" s="45" t="s">
        <v>1222</v>
      </c>
      <c r="D5531" s="45" t="s">
        <v>634</v>
      </c>
      <c r="E5531" s="45" t="s">
        <v>11535</v>
      </c>
      <c r="F5531" s="45" t="s">
        <v>38</v>
      </c>
      <c r="G5531" s="45" t="s">
        <v>667</v>
      </c>
      <c r="H5531" s="45" t="s">
        <v>668</v>
      </c>
      <c r="I5531" s="46">
        <v>2</v>
      </c>
      <c r="J5531" s="45"/>
    </row>
    <row r="5532" spans="1:10" ht="16.5" x14ac:dyDescent="0.25">
      <c r="A5532" s="45" t="s">
        <v>631</v>
      </c>
      <c r="B5532" s="45" t="s">
        <v>11536</v>
      </c>
      <c r="C5532" s="45" t="s">
        <v>11537</v>
      </c>
      <c r="D5532" s="45" t="s">
        <v>634</v>
      </c>
      <c r="E5532" s="45" t="s">
        <v>11538</v>
      </c>
      <c r="F5532" s="45" t="s">
        <v>38</v>
      </c>
      <c r="G5532" s="45" t="s">
        <v>674</v>
      </c>
      <c r="H5532" s="45" t="s">
        <v>881</v>
      </c>
      <c r="I5532" s="46">
        <v>1</v>
      </c>
      <c r="J5532" s="45"/>
    </row>
    <row r="5533" spans="1:10" ht="16.5" x14ac:dyDescent="0.25">
      <c r="A5533" s="45" t="s">
        <v>631</v>
      </c>
      <c r="B5533" s="45" t="s">
        <v>11539</v>
      </c>
      <c r="C5533" s="45" t="s">
        <v>11540</v>
      </c>
      <c r="D5533" s="45" t="s">
        <v>634</v>
      </c>
      <c r="E5533" s="45" t="s">
        <v>5650</v>
      </c>
      <c r="F5533" s="45" t="s">
        <v>38</v>
      </c>
      <c r="G5533" s="45" t="s">
        <v>646</v>
      </c>
      <c r="H5533" s="45" t="s">
        <v>726</v>
      </c>
      <c r="I5533" s="46">
        <v>1</v>
      </c>
      <c r="J5533" s="45"/>
    </row>
    <row r="5534" spans="1:10" ht="16.5" x14ac:dyDescent="0.25">
      <c r="A5534" s="45" t="s">
        <v>631</v>
      </c>
      <c r="B5534" s="45" t="s">
        <v>11541</v>
      </c>
      <c r="C5534" s="45" t="s">
        <v>11542</v>
      </c>
      <c r="D5534" s="45" t="s">
        <v>634</v>
      </c>
      <c r="E5534" s="45" t="s">
        <v>11543</v>
      </c>
      <c r="F5534" s="45" t="s">
        <v>50</v>
      </c>
      <c r="G5534" s="45" t="s">
        <v>674</v>
      </c>
      <c r="H5534" s="45" t="s">
        <v>4856</v>
      </c>
      <c r="I5534" s="46">
        <v>1</v>
      </c>
      <c r="J5534" s="45"/>
    </row>
    <row r="5535" spans="1:10" ht="16.5" x14ac:dyDescent="0.25">
      <c r="A5535" s="45" t="s">
        <v>631</v>
      </c>
      <c r="B5535" s="45" t="s">
        <v>11544</v>
      </c>
      <c r="C5535" s="45" t="s">
        <v>865</v>
      </c>
      <c r="D5535" s="45" t="s">
        <v>634</v>
      </c>
      <c r="E5535" s="45" t="s">
        <v>11545</v>
      </c>
      <c r="F5535" s="45" t="s">
        <v>38</v>
      </c>
      <c r="G5535" s="45" t="s">
        <v>738</v>
      </c>
      <c r="H5535" s="45" t="s">
        <v>2330</v>
      </c>
      <c r="I5535" s="46">
        <v>1</v>
      </c>
      <c r="J5535" s="45"/>
    </row>
    <row r="5536" spans="1:10" ht="16.5" x14ac:dyDescent="0.25">
      <c r="A5536" s="45" t="s">
        <v>631</v>
      </c>
      <c r="B5536" s="45" t="s">
        <v>11544</v>
      </c>
      <c r="C5536" s="45" t="s">
        <v>865</v>
      </c>
      <c r="D5536" s="45" t="s">
        <v>634</v>
      </c>
      <c r="E5536" s="45" t="s">
        <v>11545</v>
      </c>
      <c r="F5536" s="45" t="s">
        <v>38</v>
      </c>
      <c r="G5536" s="45" t="s">
        <v>738</v>
      </c>
      <c r="H5536" s="45" t="s">
        <v>2331</v>
      </c>
      <c r="I5536" s="46">
        <v>1</v>
      </c>
      <c r="J5536" s="45"/>
    </row>
    <row r="5537" spans="1:10" ht="16.5" x14ac:dyDescent="0.25">
      <c r="A5537" s="45" t="s">
        <v>631</v>
      </c>
      <c r="B5537" s="45" t="s">
        <v>11546</v>
      </c>
      <c r="C5537" s="45" t="s">
        <v>11547</v>
      </c>
      <c r="D5537" s="45" t="s">
        <v>634</v>
      </c>
      <c r="E5537" s="45" t="s">
        <v>11548</v>
      </c>
      <c r="F5537" s="45" t="s">
        <v>38</v>
      </c>
      <c r="G5537" s="45" t="s">
        <v>636</v>
      </c>
      <c r="H5537" s="45" t="s">
        <v>11549</v>
      </c>
      <c r="I5537" s="46">
        <v>18</v>
      </c>
      <c r="J5537" s="45"/>
    </row>
    <row r="5538" spans="1:10" ht="16.5" x14ac:dyDescent="0.25">
      <c r="A5538" s="45" t="s">
        <v>631</v>
      </c>
      <c r="B5538" s="45" t="s">
        <v>11546</v>
      </c>
      <c r="C5538" s="45" t="s">
        <v>11547</v>
      </c>
      <c r="D5538" s="45" t="s">
        <v>634</v>
      </c>
      <c r="E5538" s="45" t="s">
        <v>11548</v>
      </c>
      <c r="F5538" s="45" t="s">
        <v>38</v>
      </c>
      <c r="G5538" s="45" t="s">
        <v>636</v>
      </c>
      <c r="H5538" s="45" t="s">
        <v>11550</v>
      </c>
      <c r="I5538" s="46">
        <v>19</v>
      </c>
      <c r="J5538" s="45"/>
    </row>
    <row r="5539" spans="1:10" ht="16.5" x14ac:dyDescent="0.25">
      <c r="A5539" s="45" t="s">
        <v>631</v>
      </c>
      <c r="B5539" s="45" t="s">
        <v>11551</v>
      </c>
      <c r="C5539" s="45" t="s">
        <v>11552</v>
      </c>
      <c r="D5539" s="45" t="s">
        <v>634</v>
      </c>
      <c r="E5539" s="45" t="s">
        <v>11553</v>
      </c>
      <c r="F5539" s="45" t="s">
        <v>50</v>
      </c>
      <c r="G5539" s="45" t="s">
        <v>674</v>
      </c>
      <c r="H5539" s="45" t="s">
        <v>11554</v>
      </c>
      <c r="I5539" s="46">
        <v>291</v>
      </c>
      <c r="J5539" s="45"/>
    </row>
    <row r="5540" spans="1:10" ht="16.5" x14ac:dyDescent="0.25">
      <c r="A5540" s="45" t="s">
        <v>631</v>
      </c>
      <c r="B5540" s="45" t="s">
        <v>11555</v>
      </c>
      <c r="C5540" s="45" t="s">
        <v>11556</v>
      </c>
      <c r="D5540" s="45" t="s">
        <v>634</v>
      </c>
      <c r="E5540" s="45" t="s">
        <v>11557</v>
      </c>
      <c r="F5540" s="45" t="s">
        <v>38</v>
      </c>
      <c r="G5540" s="45" t="s">
        <v>674</v>
      </c>
      <c r="H5540" s="45" t="s">
        <v>11558</v>
      </c>
      <c r="I5540" s="46">
        <v>1</v>
      </c>
      <c r="J5540" s="45"/>
    </row>
    <row r="5541" spans="1:10" ht="16.5" x14ac:dyDescent="0.25">
      <c r="A5541" s="45" t="s">
        <v>648</v>
      </c>
      <c r="B5541" s="45" t="s">
        <v>519</v>
      </c>
      <c r="C5541" s="45" t="s">
        <v>11559</v>
      </c>
      <c r="D5541" s="45" t="s">
        <v>634</v>
      </c>
      <c r="E5541" s="45" t="s">
        <v>11560</v>
      </c>
      <c r="F5541" s="45" t="s">
        <v>47</v>
      </c>
      <c r="G5541" s="45" t="s">
        <v>652</v>
      </c>
      <c r="H5541" s="45" t="s">
        <v>11380</v>
      </c>
      <c r="I5541" s="46">
        <v>0</v>
      </c>
      <c r="J5541" s="45" t="s">
        <v>3547</v>
      </c>
    </row>
    <row r="5542" spans="1:10" ht="16.5" x14ac:dyDescent="0.25">
      <c r="A5542" s="45" t="s">
        <v>648</v>
      </c>
      <c r="B5542" s="45" t="s">
        <v>519</v>
      </c>
      <c r="C5542" s="45" t="s">
        <v>11559</v>
      </c>
      <c r="D5542" s="45" t="s">
        <v>634</v>
      </c>
      <c r="E5542" s="45" t="s">
        <v>11560</v>
      </c>
      <c r="F5542" s="45" t="s">
        <v>47</v>
      </c>
      <c r="G5542" s="45" t="s">
        <v>652</v>
      </c>
      <c r="H5542" s="45" t="s">
        <v>11561</v>
      </c>
      <c r="I5542" s="46">
        <v>0</v>
      </c>
      <c r="J5542" s="45" t="s">
        <v>3547</v>
      </c>
    </row>
    <row r="5543" spans="1:10" ht="16.5" x14ac:dyDescent="0.25">
      <c r="A5543" s="45" t="s">
        <v>631</v>
      </c>
      <c r="B5543" s="45" t="s">
        <v>11562</v>
      </c>
      <c r="C5543" s="45" t="s">
        <v>11563</v>
      </c>
      <c r="D5543" s="45" t="s">
        <v>699</v>
      </c>
      <c r="E5543" s="45" t="s">
        <v>11564</v>
      </c>
      <c r="F5543" s="45" t="s">
        <v>38</v>
      </c>
      <c r="G5543" s="45" t="s">
        <v>646</v>
      </c>
      <c r="H5543" s="45" t="s">
        <v>1087</v>
      </c>
      <c r="I5543" s="46">
        <v>0</v>
      </c>
      <c r="J5543" s="45"/>
    </row>
    <row r="5544" spans="1:10" ht="16.5" x14ac:dyDescent="0.25">
      <c r="A5544" s="45" t="s">
        <v>808</v>
      </c>
      <c r="B5544" s="45" t="s">
        <v>11565</v>
      </c>
      <c r="C5544" s="45" t="s">
        <v>1627</v>
      </c>
      <c r="D5544" s="45" t="s">
        <v>699</v>
      </c>
      <c r="E5544" s="45" t="s">
        <v>11566</v>
      </c>
      <c r="F5544" s="45" t="s">
        <v>38</v>
      </c>
      <c r="G5544" s="45" t="s">
        <v>646</v>
      </c>
      <c r="H5544" s="45" t="s">
        <v>812</v>
      </c>
      <c r="I5544" s="46">
        <v>0</v>
      </c>
      <c r="J5544" s="45"/>
    </row>
    <row r="5545" spans="1:10" ht="16.5" x14ac:dyDescent="0.25">
      <c r="A5545" s="45" t="s">
        <v>808</v>
      </c>
      <c r="B5545" s="45" t="s">
        <v>11565</v>
      </c>
      <c r="C5545" s="45" t="s">
        <v>1627</v>
      </c>
      <c r="D5545" s="45" t="s">
        <v>813</v>
      </c>
      <c r="E5545" s="45" t="s">
        <v>11566</v>
      </c>
      <c r="F5545" s="45" t="s">
        <v>38</v>
      </c>
      <c r="G5545" s="45" t="s">
        <v>646</v>
      </c>
      <c r="H5545" s="45" t="s">
        <v>713</v>
      </c>
      <c r="I5545" s="46">
        <v>2</v>
      </c>
      <c r="J5545" s="45"/>
    </row>
    <row r="5546" spans="1:10" ht="16.5" x14ac:dyDescent="0.25">
      <c r="A5546" s="45" t="s">
        <v>631</v>
      </c>
      <c r="B5546" s="45" t="s">
        <v>11567</v>
      </c>
      <c r="C5546" s="45" t="s">
        <v>1449</v>
      </c>
      <c r="D5546" s="45" t="s">
        <v>634</v>
      </c>
      <c r="E5546" s="45" t="s">
        <v>11568</v>
      </c>
      <c r="F5546" s="45" t="s">
        <v>38</v>
      </c>
      <c r="G5546" s="45" t="s">
        <v>659</v>
      </c>
      <c r="H5546" s="45" t="s">
        <v>1451</v>
      </c>
      <c r="I5546" s="46">
        <v>1</v>
      </c>
      <c r="J5546" s="45"/>
    </row>
    <row r="5547" spans="1:10" ht="16.5" x14ac:dyDescent="0.25">
      <c r="A5547" s="45" t="s">
        <v>631</v>
      </c>
      <c r="B5547" s="45" t="s">
        <v>11569</v>
      </c>
      <c r="C5547" s="45" t="s">
        <v>11570</v>
      </c>
      <c r="D5547" s="45" t="s">
        <v>699</v>
      </c>
      <c r="E5547" s="45" t="s">
        <v>11571</v>
      </c>
      <c r="F5547" s="45" t="s">
        <v>1345</v>
      </c>
      <c r="G5547" s="45" t="s">
        <v>683</v>
      </c>
      <c r="H5547" s="45" t="s">
        <v>886</v>
      </c>
      <c r="I5547" s="46">
        <v>6</v>
      </c>
      <c r="J5547" s="45"/>
    </row>
    <row r="5548" spans="1:10" ht="16.5" x14ac:dyDescent="0.25">
      <c r="A5548" s="45" t="s">
        <v>631</v>
      </c>
      <c r="B5548" s="45" t="s">
        <v>11569</v>
      </c>
      <c r="C5548" s="45" t="s">
        <v>11570</v>
      </c>
      <c r="D5548" s="45" t="s">
        <v>699</v>
      </c>
      <c r="E5548" s="45" t="s">
        <v>11571</v>
      </c>
      <c r="F5548" s="45" t="s">
        <v>1345</v>
      </c>
      <c r="G5548" s="45" t="s">
        <v>683</v>
      </c>
      <c r="H5548" s="45" t="s">
        <v>701</v>
      </c>
      <c r="I5548" s="46">
        <v>0</v>
      </c>
      <c r="J5548" s="45"/>
    </row>
    <row r="5549" spans="1:10" ht="16.5" x14ac:dyDescent="0.25">
      <c r="A5549" s="45" t="s">
        <v>631</v>
      </c>
      <c r="B5549" s="45" t="s">
        <v>11569</v>
      </c>
      <c r="C5549" s="45" t="s">
        <v>11570</v>
      </c>
      <c r="D5549" s="45" t="s">
        <v>699</v>
      </c>
      <c r="E5549" s="45" t="s">
        <v>11571</v>
      </c>
      <c r="F5549" s="45" t="s">
        <v>1345</v>
      </c>
      <c r="G5549" s="45" t="s">
        <v>683</v>
      </c>
      <c r="H5549" s="45" t="s">
        <v>1346</v>
      </c>
      <c r="I5549" s="46">
        <v>0</v>
      </c>
      <c r="J5549" s="45"/>
    </row>
    <row r="5550" spans="1:10" ht="16.5" x14ac:dyDescent="0.25">
      <c r="A5550" s="45" t="s">
        <v>631</v>
      </c>
      <c r="B5550" s="45" t="s">
        <v>11572</v>
      </c>
      <c r="C5550" s="45" t="s">
        <v>11573</v>
      </c>
      <c r="D5550" s="45" t="s">
        <v>634</v>
      </c>
      <c r="E5550" s="45" t="s">
        <v>11574</v>
      </c>
      <c r="F5550" s="45" t="s">
        <v>1119</v>
      </c>
      <c r="G5550" s="45" t="s">
        <v>738</v>
      </c>
      <c r="H5550" s="45" t="s">
        <v>798</v>
      </c>
      <c r="I5550" s="46">
        <v>1</v>
      </c>
      <c r="J5550" s="45"/>
    </row>
    <row r="5551" spans="1:10" ht="16.5" x14ac:dyDescent="0.25">
      <c r="A5551" s="45" t="s">
        <v>631</v>
      </c>
      <c r="B5551" s="45" t="s">
        <v>11572</v>
      </c>
      <c r="C5551" s="45" t="s">
        <v>11573</v>
      </c>
      <c r="D5551" s="45" t="s">
        <v>634</v>
      </c>
      <c r="E5551" s="45" t="s">
        <v>11574</v>
      </c>
      <c r="F5551" s="45" t="s">
        <v>1119</v>
      </c>
      <c r="G5551" s="45" t="s">
        <v>738</v>
      </c>
      <c r="H5551" s="45" t="s">
        <v>800</v>
      </c>
      <c r="I5551" s="46">
        <v>1</v>
      </c>
      <c r="J5551" s="45"/>
    </row>
    <row r="5552" spans="1:10" ht="16.5" x14ac:dyDescent="0.25">
      <c r="A5552" s="45" t="s">
        <v>631</v>
      </c>
      <c r="B5552" s="45" t="s">
        <v>11575</v>
      </c>
      <c r="C5552" s="45" t="s">
        <v>1033</v>
      </c>
      <c r="D5552" s="45" t="s">
        <v>634</v>
      </c>
      <c r="E5552" s="45" t="s">
        <v>11576</v>
      </c>
      <c r="F5552" s="45" t="s">
        <v>38</v>
      </c>
      <c r="G5552" s="45" t="s">
        <v>738</v>
      </c>
      <c r="H5552" s="45" t="s">
        <v>1394</v>
      </c>
      <c r="I5552" s="46">
        <v>1</v>
      </c>
      <c r="J5552" s="45"/>
    </row>
    <row r="5553" spans="1:10" ht="16.5" x14ac:dyDescent="0.25">
      <c r="A5553" s="45" t="s">
        <v>631</v>
      </c>
      <c r="B5553" s="45" t="s">
        <v>11575</v>
      </c>
      <c r="C5553" s="45" t="s">
        <v>1033</v>
      </c>
      <c r="D5553" s="45" t="s">
        <v>634</v>
      </c>
      <c r="E5553" s="45" t="s">
        <v>11576</v>
      </c>
      <c r="F5553" s="45" t="s">
        <v>38</v>
      </c>
      <c r="G5553" s="45" t="s">
        <v>738</v>
      </c>
      <c r="H5553" s="45" t="s">
        <v>1395</v>
      </c>
      <c r="I5553" s="46">
        <v>1</v>
      </c>
      <c r="J5553" s="45"/>
    </row>
    <row r="5554" spans="1:10" ht="16.5" x14ac:dyDescent="0.25">
      <c r="A5554" s="45" t="s">
        <v>631</v>
      </c>
      <c r="B5554" s="45" t="s">
        <v>11577</v>
      </c>
      <c r="C5554" s="45" t="s">
        <v>11578</v>
      </c>
      <c r="D5554" s="45" t="s">
        <v>634</v>
      </c>
      <c r="E5554" s="45" t="s">
        <v>11579</v>
      </c>
      <c r="F5554" s="45" t="s">
        <v>473</v>
      </c>
      <c r="G5554" s="45" t="s">
        <v>674</v>
      </c>
      <c r="H5554" s="45" t="s">
        <v>2103</v>
      </c>
      <c r="I5554" s="46">
        <v>1</v>
      </c>
      <c r="J5554" s="45"/>
    </row>
    <row r="5555" spans="1:10" ht="16.5" x14ac:dyDescent="0.25">
      <c r="A5555" s="45" t="s">
        <v>631</v>
      </c>
      <c r="B5555" s="45" t="s">
        <v>11580</v>
      </c>
      <c r="C5555" s="45" t="s">
        <v>7326</v>
      </c>
      <c r="D5555" s="45" t="s">
        <v>634</v>
      </c>
      <c r="E5555" s="45" t="s">
        <v>11581</v>
      </c>
      <c r="F5555" s="45" t="s">
        <v>38</v>
      </c>
      <c r="G5555" s="45" t="s">
        <v>674</v>
      </c>
      <c r="H5555" s="45" t="s">
        <v>11466</v>
      </c>
      <c r="I5555" s="46">
        <v>2</v>
      </c>
      <c r="J5555" s="45"/>
    </row>
    <row r="5556" spans="1:10" ht="16.5" x14ac:dyDescent="0.25">
      <c r="A5556" s="45" t="s">
        <v>631</v>
      </c>
      <c r="B5556" s="45" t="s">
        <v>11582</v>
      </c>
      <c r="C5556" s="45" t="s">
        <v>11583</v>
      </c>
      <c r="D5556" s="45" t="s">
        <v>634</v>
      </c>
      <c r="E5556" s="45" t="s">
        <v>11584</v>
      </c>
      <c r="F5556" s="45" t="s">
        <v>473</v>
      </c>
      <c r="G5556" s="45" t="s">
        <v>636</v>
      </c>
      <c r="H5556" s="45" t="s">
        <v>11585</v>
      </c>
      <c r="I5556" s="46">
        <v>2</v>
      </c>
      <c r="J5556" s="45"/>
    </row>
    <row r="5557" spans="1:10" ht="16.5" x14ac:dyDescent="0.25">
      <c r="A5557" s="45" t="s">
        <v>631</v>
      </c>
      <c r="B5557" s="45" t="s">
        <v>11582</v>
      </c>
      <c r="C5557" s="45" t="s">
        <v>11583</v>
      </c>
      <c r="D5557" s="45" t="s">
        <v>634</v>
      </c>
      <c r="E5557" s="45" t="s">
        <v>11584</v>
      </c>
      <c r="F5557" s="45" t="s">
        <v>473</v>
      </c>
      <c r="G5557" s="45" t="s">
        <v>636</v>
      </c>
      <c r="H5557" s="45" t="s">
        <v>11586</v>
      </c>
      <c r="I5557" s="46">
        <v>0</v>
      </c>
      <c r="J5557" s="45"/>
    </row>
    <row r="5558" spans="1:10" ht="16.5" x14ac:dyDescent="0.25">
      <c r="A5558" s="45" t="s">
        <v>631</v>
      </c>
      <c r="B5558" s="45" t="s">
        <v>11587</v>
      </c>
      <c r="C5558" s="45" t="s">
        <v>11588</v>
      </c>
      <c r="D5558" s="45" t="s">
        <v>634</v>
      </c>
      <c r="E5558" s="45" t="s">
        <v>11589</v>
      </c>
      <c r="F5558" s="45" t="s">
        <v>38</v>
      </c>
      <c r="G5558" s="45" t="s">
        <v>636</v>
      </c>
      <c r="H5558" s="45" t="s">
        <v>1968</v>
      </c>
      <c r="I5558" s="46">
        <v>4</v>
      </c>
      <c r="J5558" s="45"/>
    </row>
    <row r="5559" spans="1:10" ht="16.5" x14ac:dyDescent="0.25">
      <c r="A5559" s="45" t="s">
        <v>631</v>
      </c>
      <c r="B5559" s="45" t="s">
        <v>11590</v>
      </c>
      <c r="C5559" s="45" t="s">
        <v>11591</v>
      </c>
      <c r="D5559" s="45" t="s">
        <v>634</v>
      </c>
      <c r="E5559" s="45" t="s">
        <v>990</v>
      </c>
      <c r="F5559" s="45" t="s">
        <v>38</v>
      </c>
      <c r="G5559" s="45" t="s">
        <v>663</v>
      </c>
      <c r="H5559" s="45" t="s">
        <v>11592</v>
      </c>
      <c r="I5559" s="46">
        <v>1</v>
      </c>
      <c r="J5559" s="45"/>
    </row>
    <row r="5560" spans="1:10" ht="16.5" x14ac:dyDescent="0.25">
      <c r="A5560" s="45" t="s">
        <v>631</v>
      </c>
      <c r="B5560" s="45" t="s">
        <v>11590</v>
      </c>
      <c r="C5560" s="45" t="s">
        <v>11591</v>
      </c>
      <c r="D5560" s="45" t="s">
        <v>634</v>
      </c>
      <c r="E5560" s="45" t="s">
        <v>990</v>
      </c>
      <c r="F5560" s="45" t="s">
        <v>38</v>
      </c>
      <c r="G5560" s="45" t="s">
        <v>646</v>
      </c>
      <c r="H5560" s="45" t="s">
        <v>5318</v>
      </c>
      <c r="I5560" s="46">
        <v>3</v>
      </c>
      <c r="J5560" s="45"/>
    </row>
    <row r="5561" spans="1:10" ht="16.5" x14ac:dyDescent="0.25">
      <c r="A5561" s="45" t="s">
        <v>631</v>
      </c>
      <c r="B5561" s="45" t="s">
        <v>11593</v>
      </c>
      <c r="C5561" s="45" t="s">
        <v>11540</v>
      </c>
      <c r="D5561" s="45" t="s">
        <v>634</v>
      </c>
      <c r="E5561" s="45" t="s">
        <v>5650</v>
      </c>
      <c r="F5561" s="45" t="s">
        <v>38</v>
      </c>
      <c r="G5561" s="45" t="s">
        <v>646</v>
      </c>
      <c r="H5561" s="45" t="s">
        <v>726</v>
      </c>
      <c r="I5561" s="46">
        <v>1</v>
      </c>
      <c r="J5561" s="45"/>
    </row>
    <row r="5562" spans="1:10" ht="16.5" x14ac:dyDescent="0.25">
      <c r="A5562" s="45" t="s">
        <v>631</v>
      </c>
      <c r="B5562" s="45" t="s">
        <v>11594</v>
      </c>
      <c r="C5562" s="45" t="s">
        <v>11595</v>
      </c>
      <c r="D5562" s="45" t="s">
        <v>634</v>
      </c>
      <c r="E5562" s="45" t="s">
        <v>11596</v>
      </c>
      <c r="F5562" s="45" t="s">
        <v>38</v>
      </c>
      <c r="G5562" s="45" t="s">
        <v>674</v>
      </c>
      <c r="H5562" s="45" t="s">
        <v>1001</v>
      </c>
      <c r="I5562" s="46">
        <v>1</v>
      </c>
      <c r="J5562" s="45"/>
    </row>
    <row r="5563" spans="1:10" ht="16.5" x14ac:dyDescent="0.25">
      <c r="A5563" s="45" t="s">
        <v>631</v>
      </c>
      <c r="B5563" s="45" t="s">
        <v>11597</v>
      </c>
      <c r="C5563" s="45" t="s">
        <v>11598</v>
      </c>
      <c r="D5563" s="45" t="s">
        <v>634</v>
      </c>
      <c r="E5563" s="45" t="s">
        <v>11599</v>
      </c>
      <c r="F5563" s="45" t="s">
        <v>473</v>
      </c>
      <c r="G5563" s="45" t="s">
        <v>674</v>
      </c>
      <c r="H5563" s="45" t="s">
        <v>4502</v>
      </c>
      <c r="I5563" s="46">
        <v>2</v>
      </c>
      <c r="J5563" s="45"/>
    </row>
    <row r="5564" spans="1:10" ht="16.5" x14ac:dyDescent="0.25">
      <c r="A5564" s="45" t="s">
        <v>631</v>
      </c>
      <c r="B5564" s="45" t="s">
        <v>11600</v>
      </c>
      <c r="C5564" s="45" t="s">
        <v>11601</v>
      </c>
      <c r="D5564" s="45" t="s">
        <v>634</v>
      </c>
      <c r="E5564" s="45" t="s">
        <v>11602</v>
      </c>
      <c r="F5564" s="45" t="s">
        <v>473</v>
      </c>
      <c r="G5564" s="45" t="s">
        <v>674</v>
      </c>
      <c r="H5564" s="45" t="s">
        <v>940</v>
      </c>
      <c r="I5564" s="46">
        <v>0</v>
      </c>
      <c r="J5564" s="45"/>
    </row>
    <row r="5565" spans="1:10" ht="16.5" x14ac:dyDescent="0.25">
      <c r="A5565" s="45" t="s">
        <v>631</v>
      </c>
      <c r="B5565" s="45" t="s">
        <v>11603</v>
      </c>
      <c r="C5565" s="45" t="s">
        <v>11604</v>
      </c>
      <c r="D5565" s="45" t="s">
        <v>634</v>
      </c>
      <c r="E5565" s="45" t="s">
        <v>11605</v>
      </c>
      <c r="F5565" s="45" t="s">
        <v>38</v>
      </c>
      <c r="G5565" s="45" t="s">
        <v>636</v>
      </c>
      <c r="H5565" s="45" t="s">
        <v>1049</v>
      </c>
      <c r="I5565" s="46">
        <v>0</v>
      </c>
      <c r="J5565" s="45"/>
    </row>
    <row r="5566" spans="1:10" ht="16.5" x14ac:dyDescent="0.25">
      <c r="A5566" s="45" t="s">
        <v>631</v>
      </c>
      <c r="B5566" s="45" t="s">
        <v>11606</v>
      </c>
      <c r="C5566" s="45" t="s">
        <v>11607</v>
      </c>
      <c r="D5566" s="45" t="s">
        <v>634</v>
      </c>
      <c r="E5566" s="45" t="s">
        <v>11608</v>
      </c>
      <c r="F5566" s="45" t="s">
        <v>50</v>
      </c>
      <c r="G5566" s="45" t="s">
        <v>636</v>
      </c>
      <c r="H5566" s="45" t="s">
        <v>718</v>
      </c>
      <c r="I5566" s="46">
        <v>0</v>
      </c>
      <c r="J5566" s="45"/>
    </row>
    <row r="5567" spans="1:10" ht="16.5" x14ac:dyDescent="0.25">
      <c r="A5567" s="45" t="s">
        <v>631</v>
      </c>
      <c r="B5567" s="45" t="s">
        <v>11606</v>
      </c>
      <c r="C5567" s="45" t="s">
        <v>11607</v>
      </c>
      <c r="D5567" s="45" t="s">
        <v>634</v>
      </c>
      <c r="E5567" s="45" t="s">
        <v>11608</v>
      </c>
      <c r="F5567" s="45" t="s">
        <v>50</v>
      </c>
      <c r="G5567" s="45" t="s">
        <v>636</v>
      </c>
      <c r="H5567" s="45" t="s">
        <v>1528</v>
      </c>
      <c r="I5567" s="46">
        <v>16</v>
      </c>
      <c r="J5567" s="45"/>
    </row>
    <row r="5568" spans="1:10" ht="16.5" x14ac:dyDescent="0.25">
      <c r="A5568" s="45" t="s">
        <v>655</v>
      </c>
      <c r="B5568" s="45" t="s">
        <v>11609</v>
      </c>
      <c r="C5568" s="45" t="s">
        <v>657</v>
      </c>
      <c r="D5568" s="45" t="s">
        <v>634</v>
      </c>
      <c r="E5568" s="45" t="s">
        <v>658</v>
      </c>
      <c r="F5568" s="45" t="s">
        <v>473</v>
      </c>
      <c r="G5568" s="45" t="s">
        <v>659</v>
      </c>
      <c r="H5568" s="45" t="s">
        <v>660</v>
      </c>
      <c r="I5568" s="46">
        <v>0</v>
      </c>
      <c r="J5568" s="45"/>
    </row>
    <row r="5569" spans="1:10" ht="16.5" x14ac:dyDescent="0.25">
      <c r="A5569" s="45" t="s">
        <v>655</v>
      </c>
      <c r="B5569" s="45" t="s">
        <v>11609</v>
      </c>
      <c r="C5569" s="45" t="s">
        <v>657</v>
      </c>
      <c r="D5569" s="45" t="s">
        <v>634</v>
      </c>
      <c r="E5569" s="45" t="s">
        <v>658</v>
      </c>
      <c r="F5569" s="45" t="s">
        <v>473</v>
      </c>
      <c r="G5569" s="45" t="s">
        <v>659</v>
      </c>
      <c r="H5569" s="45" t="s">
        <v>661</v>
      </c>
      <c r="I5569" s="46">
        <v>1</v>
      </c>
      <c r="J5569" s="45"/>
    </row>
    <row r="5570" spans="1:10" ht="16.5" x14ac:dyDescent="0.25">
      <c r="A5570" s="45" t="s">
        <v>631</v>
      </c>
      <c r="B5570" s="45" t="s">
        <v>11610</v>
      </c>
      <c r="C5570" s="45" t="s">
        <v>11611</v>
      </c>
      <c r="D5570" s="45" t="s">
        <v>699</v>
      </c>
      <c r="E5570" s="45" t="s">
        <v>11612</v>
      </c>
      <c r="F5570" s="45" t="s">
        <v>112</v>
      </c>
      <c r="G5570" s="45" t="s">
        <v>646</v>
      </c>
      <c r="H5570" s="45" t="s">
        <v>1087</v>
      </c>
      <c r="I5570" s="46">
        <v>1</v>
      </c>
      <c r="J5570" s="45"/>
    </row>
    <row r="5571" spans="1:10" ht="16.5" x14ac:dyDescent="0.25">
      <c r="A5571" s="45" t="s">
        <v>648</v>
      </c>
      <c r="B5571" s="45" t="s">
        <v>11613</v>
      </c>
      <c r="C5571" s="45" t="s">
        <v>6399</v>
      </c>
      <c r="D5571" s="45" t="s">
        <v>634</v>
      </c>
      <c r="E5571" s="45" t="s">
        <v>11614</v>
      </c>
      <c r="F5571" s="45" t="s">
        <v>47</v>
      </c>
      <c r="G5571" s="45" t="s">
        <v>665</v>
      </c>
      <c r="H5571" s="45" t="s">
        <v>11615</v>
      </c>
      <c r="I5571" s="46">
        <v>0</v>
      </c>
      <c r="J5571" s="45" t="s">
        <v>11616</v>
      </c>
    </row>
    <row r="5572" spans="1:10" ht="16.5" x14ac:dyDescent="0.25">
      <c r="A5572" s="45" t="s">
        <v>648</v>
      </c>
      <c r="B5572" s="45" t="s">
        <v>11613</v>
      </c>
      <c r="C5572" s="45" t="s">
        <v>6399</v>
      </c>
      <c r="D5572" s="45" t="s">
        <v>634</v>
      </c>
      <c r="E5572" s="45" t="s">
        <v>11614</v>
      </c>
      <c r="F5572" s="45" t="s">
        <v>47</v>
      </c>
      <c r="G5572" s="45" t="s">
        <v>665</v>
      </c>
      <c r="H5572" s="45" t="s">
        <v>6263</v>
      </c>
      <c r="I5572" s="46">
        <v>6</v>
      </c>
      <c r="J5572" s="45" t="s">
        <v>11617</v>
      </c>
    </row>
    <row r="5573" spans="1:10" ht="16.5" x14ac:dyDescent="0.25">
      <c r="A5573" s="45" t="s">
        <v>648</v>
      </c>
      <c r="B5573" s="45" t="s">
        <v>11613</v>
      </c>
      <c r="C5573" s="45" t="s">
        <v>6399</v>
      </c>
      <c r="D5573" s="45" t="s">
        <v>699</v>
      </c>
      <c r="E5573" s="45" t="s">
        <v>11614</v>
      </c>
      <c r="F5573" s="45" t="s">
        <v>47</v>
      </c>
      <c r="G5573" s="45" t="s">
        <v>1319</v>
      </c>
      <c r="H5573" s="45" t="s">
        <v>11618</v>
      </c>
      <c r="I5573" s="46">
        <v>13</v>
      </c>
      <c r="J5573" s="45" t="s">
        <v>11619</v>
      </c>
    </row>
    <row r="5574" spans="1:10" ht="16.5" x14ac:dyDescent="0.25">
      <c r="A5574" s="45" t="s">
        <v>648</v>
      </c>
      <c r="B5574" s="45" t="s">
        <v>11613</v>
      </c>
      <c r="C5574" s="45" t="s">
        <v>6399</v>
      </c>
      <c r="D5574" s="45" t="s">
        <v>634</v>
      </c>
      <c r="E5574" s="45" t="s">
        <v>11614</v>
      </c>
      <c r="F5574" s="45" t="s">
        <v>47</v>
      </c>
      <c r="G5574" s="45" t="s">
        <v>1319</v>
      </c>
      <c r="H5574" s="45" t="s">
        <v>11618</v>
      </c>
      <c r="I5574" s="46">
        <v>0</v>
      </c>
      <c r="J5574" s="45" t="s">
        <v>11620</v>
      </c>
    </row>
    <row r="5575" spans="1:10" ht="16.5" x14ac:dyDescent="0.25">
      <c r="A5575" s="45" t="s">
        <v>648</v>
      </c>
      <c r="B5575" s="45" t="s">
        <v>11613</v>
      </c>
      <c r="C5575" s="45" t="s">
        <v>6399</v>
      </c>
      <c r="D5575" s="45" t="s">
        <v>699</v>
      </c>
      <c r="E5575" s="45" t="s">
        <v>11614</v>
      </c>
      <c r="F5575" s="45" t="s">
        <v>47</v>
      </c>
      <c r="G5575" s="45" t="s">
        <v>1319</v>
      </c>
      <c r="H5575" s="45" t="s">
        <v>4285</v>
      </c>
      <c r="I5575" s="46">
        <v>0</v>
      </c>
      <c r="J5575" s="45" t="s">
        <v>11621</v>
      </c>
    </row>
    <row r="5576" spans="1:10" ht="16.5" x14ac:dyDescent="0.25">
      <c r="A5576" s="45" t="s">
        <v>648</v>
      </c>
      <c r="B5576" s="45" t="s">
        <v>11613</v>
      </c>
      <c r="C5576" s="45" t="s">
        <v>6399</v>
      </c>
      <c r="D5576" s="45" t="s">
        <v>634</v>
      </c>
      <c r="E5576" s="45" t="s">
        <v>11614</v>
      </c>
      <c r="F5576" s="45" t="s">
        <v>47</v>
      </c>
      <c r="G5576" s="45" t="s">
        <v>1319</v>
      </c>
      <c r="H5576" s="45" t="s">
        <v>4285</v>
      </c>
      <c r="I5576" s="46">
        <v>0</v>
      </c>
      <c r="J5576" s="45" t="s">
        <v>11621</v>
      </c>
    </row>
    <row r="5577" spans="1:10" ht="16.5" x14ac:dyDescent="0.25">
      <c r="A5577" s="45" t="s">
        <v>648</v>
      </c>
      <c r="B5577" s="45" t="s">
        <v>11613</v>
      </c>
      <c r="C5577" s="45" t="s">
        <v>6399</v>
      </c>
      <c r="D5577" s="45" t="s">
        <v>634</v>
      </c>
      <c r="E5577" s="45" t="s">
        <v>11614</v>
      </c>
      <c r="F5577" s="45" t="s">
        <v>47</v>
      </c>
      <c r="G5577" s="45" t="s">
        <v>667</v>
      </c>
      <c r="H5577" s="45" t="s">
        <v>1570</v>
      </c>
      <c r="I5577" s="46">
        <v>0</v>
      </c>
      <c r="J5577" s="45" t="s">
        <v>11616</v>
      </c>
    </row>
    <row r="5578" spans="1:10" ht="16.5" x14ac:dyDescent="0.25">
      <c r="A5578" s="45" t="s">
        <v>631</v>
      </c>
      <c r="B5578" s="45" t="s">
        <v>11622</v>
      </c>
      <c r="C5578" s="45" t="s">
        <v>11623</v>
      </c>
      <c r="D5578" s="45" t="s">
        <v>699</v>
      </c>
      <c r="E5578" s="45" t="s">
        <v>11624</v>
      </c>
      <c r="F5578" s="45" t="s">
        <v>50</v>
      </c>
      <c r="G5578" s="45" t="s">
        <v>754</v>
      </c>
      <c r="H5578" s="45" t="s">
        <v>755</v>
      </c>
      <c r="I5578" s="46">
        <v>0</v>
      </c>
      <c r="J5578" s="45"/>
    </row>
    <row r="5579" spans="1:10" ht="16.5" x14ac:dyDescent="0.25">
      <c r="A5579" s="45" t="s">
        <v>631</v>
      </c>
      <c r="B5579" s="45" t="s">
        <v>11625</v>
      </c>
      <c r="C5579" s="45" t="s">
        <v>11626</v>
      </c>
      <c r="D5579" s="45" t="s">
        <v>699</v>
      </c>
      <c r="E5579" s="45" t="s">
        <v>11627</v>
      </c>
      <c r="F5579" s="45" t="s">
        <v>50</v>
      </c>
      <c r="G5579" s="45" t="s">
        <v>683</v>
      </c>
      <c r="H5579" s="45" t="s">
        <v>5790</v>
      </c>
      <c r="I5579" s="46">
        <v>0</v>
      </c>
      <c r="J5579" s="45"/>
    </row>
    <row r="5580" spans="1:10" ht="16.5" x14ac:dyDescent="0.25">
      <c r="A5580" s="45" t="s">
        <v>631</v>
      </c>
      <c r="B5580" s="45" t="s">
        <v>11625</v>
      </c>
      <c r="C5580" s="45" t="s">
        <v>11626</v>
      </c>
      <c r="D5580" s="45" t="s">
        <v>699</v>
      </c>
      <c r="E5580" s="45" t="s">
        <v>11627</v>
      </c>
      <c r="F5580" s="45" t="s">
        <v>50</v>
      </c>
      <c r="G5580" s="45" t="s">
        <v>667</v>
      </c>
      <c r="H5580" s="45" t="s">
        <v>668</v>
      </c>
      <c r="I5580" s="46">
        <v>0</v>
      </c>
      <c r="J5580" s="45"/>
    </row>
    <row r="5581" spans="1:10" ht="16.5" x14ac:dyDescent="0.25">
      <c r="A5581" s="45" t="s">
        <v>631</v>
      </c>
      <c r="B5581" s="45" t="s">
        <v>11628</v>
      </c>
      <c r="C5581" s="45" t="s">
        <v>11629</v>
      </c>
      <c r="D5581" s="45" t="s">
        <v>634</v>
      </c>
      <c r="E5581" s="45" t="s">
        <v>11630</v>
      </c>
      <c r="F5581" s="45" t="s">
        <v>38</v>
      </c>
      <c r="G5581" s="45" t="s">
        <v>674</v>
      </c>
      <c r="H5581" s="45" t="s">
        <v>1216</v>
      </c>
      <c r="I5581" s="46">
        <v>1</v>
      </c>
      <c r="J5581" s="45"/>
    </row>
    <row r="5582" spans="1:10" ht="16.5" x14ac:dyDescent="0.25">
      <c r="A5582" s="45" t="s">
        <v>631</v>
      </c>
      <c r="B5582" s="45" t="s">
        <v>11631</v>
      </c>
      <c r="C5582" s="45" t="s">
        <v>11632</v>
      </c>
      <c r="D5582" s="45" t="s">
        <v>634</v>
      </c>
      <c r="E5582" s="45" t="s">
        <v>11633</v>
      </c>
      <c r="F5582" s="45" t="s">
        <v>50</v>
      </c>
      <c r="G5582" s="45" t="s">
        <v>674</v>
      </c>
      <c r="H5582" s="45" t="s">
        <v>3264</v>
      </c>
      <c r="I5582" s="46">
        <v>0</v>
      </c>
      <c r="J5582" s="45"/>
    </row>
    <row r="5583" spans="1:10" ht="16.5" x14ac:dyDescent="0.25">
      <c r="A5583" s="45" t="s">
        <v>631</v>
      </c>
      <c r="B5583" s="45" t="s">
        <v>11631</v>
      </c>
      <c r="C5583" s="45" t="s">
        <v>11632</v>
      </c>
      <c r="D5583" s="45" t="s">
        <v>699</v>
      </c>
      <c r="E5583" s="45" t="s">
        <v>11633</v>
      </c>
      <c r="F5583" s="45" t="s">
        <v>50</v>
      </c>
      <c r="G5583" s="45" t="s">
        <v>674</v>
      </c>
      <c r="H5583" s="45" t="s">
        <v>2597</v>
      </c>
      <c r="I5583" s="46">
        <v>0</v>
      </c>
      <c r="J5583" s="45"/>
    </row>
    <row r="5584" spans="1:10" ht="16.5" x14ac:dyDescent="0.25">
      <c r="A5584" s="45" t="s">
        <v>631</v>
      </c>
      <c r="B5584" s="45" t="s">
        <v>11631</v>
      </c>
      <c r="C5584" s="45" t="s">
        <v>11632</v>
      </c>
      <c r="D5584" s="45" t="s">
        <v>699</v>
      </c>
      <c r="E5584" s="45" t="s">
        <v>11633</v>
      </c>
      <c r="F5584" s="45" t="s">
        <v>50</v>
      </c>
      <c r="G5584" s="45" t="s">
        <v>674</v>
      </c>
      <c r="H5584" s="45" t="s">
        <v>940</v>
      </c>
      <c r="I5584" s="46">
        <v>0</v>
      </c>
      <c r="J5584" s="45"/>
    </row>
    <row r="5585" spans="1:10" ht="16.5" x14ac:dyDescent="0.25">
      <c r="A5585" s="45" t="s">
        <v>631</v>
      </c>
      <c r="B5585" s="45" t="s">
        <v>11634</v>
      </c>
      <c r="C5585" s="45" t="s">
        <v>11635</v>
      </c>
      <c r="D5585" s="45" t="s">
        <v>634</v>
      </c>
      <c r="E5585" s="45" t="s">
        <v>11636</v>
      </c>
      <c r="F5585" s="45" t="s">
        <v>50</v>
      </c>
      <c r="G5585" s="45" t="s">
        <v>674</v>
      </c>
      <c r="H5585" s="45" t="s">
        <v>2692</v>
      </c>
      <c r="I5585" s="46">
        <v>1</v>
      </c>
      <c r="J5585" s="45"/>
    </row>
    <row r="5586" spans="1:10" ht="16.5" x14ac:dyDescent="0.25">
      <c r="A5586" s="45" t="s">
        <v>631</v>
      </c>
      <c r="B5586" s="45" t="s">
        <v>11637</v>
      </c>
      <c r="C5586" s="45" t="s">
        <v>3477</v>
      </c>
      <c r="D5586" s="45" t="s">
        <v>699</v>
      </c>
      <c r="E5586" s="45" t="s">
        <v>11638</v>
      </c>
      <c r="F5586" s="45" t="s">
        <v>38</v>
      </c>
      <c r="G5586" s="45" t="s">
        <v>646</v>
      </c>
      <c r="H5586" s="45" t="s">
        <v>1891</v>
      </c>
      <c r="I5586" s="46">
        <v>6</v>
      </c>
      <c r="J5586" s="45"/>
    </row>
    <row r="5587" spans="1:10" ht="16.5" x14ac:dyDescent="0.25">
      <c r="A5587" s="45" t="s">
        <v>631</v>
      </c>
      <c r="B5587" s="45" t="s">
        <v>11637</v>
      </c>
      <c r="C5587" s="45" t="s">
        <v>3477</v>
      </c>
      <c r="D5587" s="45" t="s">
        <v>634</v>
      </c>
      <c r="E5587" s="45" t="s">
        <v>11638</v>
      </c>
      <c r="F5587" s="45" t="s">
        <v>38</v>
      </c>
      <c r="G5587" s="45" t="s">
        <v>646</v>
      </c>
      <c r="H5587" s="45" t="s">
        <v>1960</v>
      </c>
      <c r="I5587" s="46">
        <v>0</v>
      </c>
      <c r="J5587" s="45"/>
    </row>
    <row r="5588" spans="1:10" ht="16.5" x14ac:dyDescent="0.25">
      <c r="A5588" s="45" t="s">
        <v>631</v>
      </c>
      <c r="B5588" s="45" t="s">
        <v>11639</v>
      </c>
      <c r="C5588" s="45" t="s">
        <v>11640</v>
      </c>
      <c r="D5588" s="45" t="s">
        <v>634</v>
      </c>
      <c r="E5588" s="45" t="s">
        <v>11641</v>
      </c>
      <c r="F5588" s="45" t="s">
        <v>38</v>
      </c>
      <c r="G5588" s="45" t="s">
        <v>636</v>
      </c>
      <c r="H5588" s="45" t="s">
        <v>2963</v>
      </c>
      <c r="I5588" s="46">
        <v>1</v>
      </c>
      <c r="J5588" s="45"/>
    </row>
    <row r="5589" spans="1:10" ht="16.5" x14ac:dyDescent="0.25">
      <c r="A5589" s="45" t="s">
        <v>631</v>
      </c>
      <c r="B5589" s="45" t="s">
        <v>11642</v>
      </c>
      <c r="C5589" s="45" t="s">
        <v>11643</v>
      </c>
      <c r="D5589" s="45" t="s">
        <v>699</v>
      </c>
      <c r="E5589" s="45" t="s">
        <v>4102</v>
      </c>
      <c r="F5589" s="45" t="s">
        <v>473</v>
      </c>
      <c r="G5589" s="45" t="s">
        <v>646</v>
      </c>
      <c r="H5589" s="45" t="s">
        <v>1087</v>
      </c>
      <c r="I5589" s="46">
        <v>0</v>
      </c>
      <c r="J5589" s="45"/>
    </row>
    <row r="5590" spans="1:10" ht="16.5" x14ac:dyDescent="0.25">
      <c r="A5590" s="45" t="s">
        <v>631</v>
      </c>
      <c r="B5590" s="45" t="s">
        <v>11644</v>
      </c>
      <c r="C5590" s="45" t="s">
        <v>11645</v>
      </c>
      <c r="D5590" s="45" t="s">
        <v>699</v>
      </c>
      <c r="E5590" s="45" t="s">
        <v>11646</v>
      </c>
      <c r="F5590" s="45" t="s">
        <v>38</v>
      </c>
      <c r="G5590" s="45" t="s">
        <v>646</v>
      </c>
      <c r="H5590" s="45" t="s">
        <v>713</v>
      </c>
      <c r="I5590" s="46">
        <v>0</v>
      </c>
      <c r="J5590" s="45"/>
    </row>
    <row r="5591" spans="1:10" ht="16.5" x14ac:dyDescent="0.25">
      <c r="A5591" s="45" t="s">
        <v>858</v>
      </c>
      <c r="B5591" s="45" t="s">
        <v>11647</v>
      </c>
      <c r="C5591" s="45" t="s">
        <v>11648</v>
      </c>
      <c r="D5591" s="45" t="s">
        <v>634</v>
      </c>
      <c r="E5591" s="45" t="s">
        <v>11649</v>
      </c>
      <c r="F5591" s="45" t="s">
        <v>473</v>
      </c>
      <c r="G5591" s="45" t="s">
        <v>667</v>
      </c>
      <c r="H5591" s="45" t="s">
        <v>1124</v>
      </c>
      <c r="I5591" s="46">
        <v>0</v>
      </c>
      <c r="J5591" s="45"/>
    </row>
    <row r="5592" spans="1:10" ht="16.5" x14ac:dyDescent="0.25">
      <c r="A5592" s="45" t="s">
        <v>631</v>
      </c>
      <c r="B5592" s="45" t="s">
        <v>11650</v>
      </c>
      <c r="C5592" s="45" t="s">
        <v>11651</v>
      </c>
      <c r="D5592" s="45" t="s">
        <v>634</v>
      </c>
      <c r="E5592" s="45" t="s">
        <v>11652</v>
      </c>
      <c r="F5592" s="45" t="s">
        <v>38</v>
      </c>
      <c r="G5592" s="45" t="s">
        <v>636</v>
      </c>
      <c r="H5592" s="45" t="s">
        <v>5697</v>
      </c>
      <c r="I5592" s="46">
        <v>1</v>
      </c>
      <c r="J5592" s="45"/>
    </row>
    <row r="5593" spans="1:10" ht="16.5" x14ac:dyDescent="0.25">
      <c r="A5593" s="45" t="s">
        <v>858</v>
      </c>
      <c r="B5593" s="45" t="s">
        <v>11653</v>
      </c>
      <c r="C5593" s="45" t="s">
        <v>11654</v>
      </c>
      <c r="D5593" s="45" t="s">
        <v>634</v>
      </c>
      <c r="E5593" s="45" t="s">
        <v>3377</v>
      </c>
      <c r="F5593" s="45" t="s">
        <v>38</v>
      </c>
      <c r="G5593" s="45" t="s">
        <v>659</v>
      </c>
      <c r="H5593" s="45" t="s">
        <v>1451</v>
      </c>
      <c r="I5593" s="46">
        <v>1</v>
      </c>
      <c r="J5593" s="45"/>
    </row>
    <row r="5594" spans="1:10" ht="16.5" x14ac:dyDescent="0.25">
      <c r="A5594" s="45" t="s">
        <v>858</v>
      </c>
      <c r="B5594" s="45" t="s">
        <v>11653</v>
      </c>
      <c r="C5594" s="45" t="s">
        <v>11654</v>
      </c>
      <c r="D5594" s="45" t="s">
        <v>634</v>
      </c>
      <c r="E5594" s="45" t="s">
        <v>3377</v>
      </c>
      <c r="F5594" s="45" t="s">
        <v>38</v>
      </c>
      <c r="G5594" s="45" t="s">
        <v>659</v>
      </c>
      <c r="H5594" s="45" t="s">
        <v>3379</v>
      </c>
      <c r="I5594" s="46">
        <v>0</v>
      </c>
      <c r="J5594" s="45"/>
    </row>
    <row r="5595" spans="1:10" ht="16.5" x14ac:dyDescent="0.25">
      <c r="A5595" s="45" t="s">
        <v>858</v>
      </c>
      <c r="B5595" s="45" t="s">
        <v>11653</v>
      </c>
      <c r="C5595" s="45" t="s">
        <v>11654</v>
      </c>
      <c r="D5595" s="45" t="s">
        <v>634</v>
      </c>
      <c r="E5595" s="45" t="s">
        <v>3377</v>
      </c>
      <c r="F5595" s="45" t="s">
        <v>38</v>
      </c>
      <c r="G5595" s="45" t="s">
        <v>667</v>
      </c>
      <c r="H5595" s="45" t="s">
        <v>863</v>
      </c>
      <c r="I5595" s="46">
        <v>0</v>
      </c>
      <c r="J5595" s="45"/>
    </row>
    <row r="5596" spans="1:10" ht="16.5" x14ac:dyDescent="0.25">
      <c r="A5596" s="45" t="s">
        <v>655</v>
      </c>
      <c r="B5596" s="45" t="s">
        <v>11655</v>
      </c>
      <c r="C5596" s="45" t="s">
        <v>11656</v>
      </c>
      <c r="D5596" s="45" t="s">
        <v>634</v>
      </c>
      <c r="E5596" s="45" t="s">
        <v>11657</v>
      </c>
      <c r="F5596" s="45" t="s">
        <v>38</v>
      </c>
      <c r="G5596" s="45" t="s">
        <v>646</v>
      </c>
      <c r="H5596" s="45" t="s">
        <v>981</v>
      </c>
      <c r="I5596" s="46">
        <v>3</v>
      </c>
      <c r="J5596" s="45"/>
    </row>
    <row r="5597" spans="1:10" ht="16.5" x14ac:dyDescent="0.25">
      <c r="A5597" s="45" t="s">
        <v>655</v>
      </c>
      <c r="B5597" s="45" t="s">
        <v>11655</v>
      </c>
      <c r="C5597" s="45" t="s">
        <v>11656</v>
      </c>
      <c r="D5597" s="45" t="s">
        <v>634</v>
      </c>
      <c r="E5597" s="45" t="s">
        <v>11657</v>
      </c>
      <c r="F5597" s="45" t="s">
        <v>38</v>
      </c>
      <c r="G5597" s="45" t="s">
        <v>646</v>
      </c>
      <c r="H5597" s="45" t="s">
        <v>981</v>
      </c>
      <c r="I5597" s="46">
        <v>1</v>
      </c>
      <c r="J5597" s="45"/>
    </row>
    <row r="5598" spans="1:10" ht="16.5" x14ac:dyDescent="0.25">
      <c r="A5598" s="45" t="s">
        <v>631</v>
      </c>
      <c r="B5598" s="45" t="s">
        <v>11658</v>
      </c>
      <c r="C5598" s="45" t="s">
        <v>11659</v>
      </c>
      <c r="D5598" s="45" t="s">
        <v>634</v>
      </c>
      <c r="E5598" s="45" t="s">
        <v>11660</v>
      </c>
      <c r="F5598" s="45" t="s">
        <v>50</v>
      </c>
      <c r="G5598" s="45" t="s">
        <v>667</v>
      </c>
      <c r="H5598" s="45" t="s">
        <v>863</v>
      </c>
      <c r="I5598" s="46">
        <v>1</v>
      </c>
      <c r="J5598" s="45"/>
    </row>
    <row r="5599" spans="1:10" ht="16.5" x14ac:dyDescent="0.25">
      <c r="A5599" s="45" t="s">
        <v>631</v>
      </c>
      <c r="B5599" s="45" t="s">
        <v>11661</v>
      </c>
      <c r="C5599" s="45" t="s">
        <v>11662</v>
      </c>
      <c r="D5599" s="45" t="s">
        <v>634</v>
      </c>
      <c r="E5599" s="45" t="s">
        <v>11663</v>
      </c>
      <c r="F5599" s="45" t="s">
        <v>473</v>
      </c>
      <c r="G5599" s="45" t="s">
        <v>636</v>
      </c>
      <c r="H5599" s="45" t="s">
        <v>9206</v>
      </c>
      <c r="I5599" s="46">
        <v>1</v>
      </c>
      <c r="J5599" s="45"/>
    </row>
    <row r="5600" spans="1:10" ht="16.5" x14ac:dyDescent="0.25">
      <c r="A5600" s="45" t="s">
        <v>631</v>
      </c>
      <c r="B5600" s="45" t="s">
        <v>11664</v>
      </c>
      <c r="C5600" s="45" t="s">
        <v>11665</v>
      </c>
      <c r="D5600" s="45" t="s">
        <v>634</v>
      </c>
      <c r="E5600" s="45" t="s">
        <v>11666</v>
      </c>
      <c r="F5600" s="45" t="s">
        <v>473</v>
      </c>
      <c r="G5600" s="45" t="s">
        <v>646</v>
      </c>
      <c r="H5600" s="45" t="s">
        <v>846</v>
      </c>
      <c r="I5600" s="46">
        <v>2</v>
      </c>
      <c r="J5600" s="45"/>
    </row>
    <row r="5601" spans="1:10" ht="16.5" x14ac:dyDescent="0.25">
      <c r="A5601" s="45" t="s">
        <v>631</v>
      </c>
      <c r="B5601" s="45" t="s">
        <v>11664</v>
      </c>
      <c r="C5601" s="45" t="s">
        <v>11665</v>
      </c>
      <c r="D5601" s="45" t="s">
        <v>634</v>
      </c>
      <c r="E5601" s="45" t="s">
        <v>11666</v>
      </c>
      <c r="F5601" s="45" t="s">
        <v>473</v>
      </c>
      <c r="G5601" s="45" t="s">
        <v>665</v>
      </c>
      <c r="H5601" s="45" t="s">
        <v>847</v>
      </c>
      <c r="I5601" s="46">
        <v>2</v>
      </c>
      <c r="J5601" s="45"/>
    </row>
    <row r="5602" spans="1:10" ht="16.5" x14ac:dyDescent="0.25">
      <c r="A5602" s="45" t="s">
        <v>631</v>
      </c>
      <c r="B5602" s="45" t="s">
        <v>11667</v>
      </c>
      <c r="C5602" s="45" t="s">
        <v>11668</v>
      </c>
      <c r="D5602" s="45" t="s">
        <v>634</v>
      </c>
      <c r="E5602" s="45" t="s">
        <v>11669</v>
      </c>
      <c r="F5602" s="45" t="s">
        <v>50</v>
      </c>
      <c r="G5602" s="45" t="s">
        <v>674</v>
      </c>
      <c r="H5602" s="45" t="s">
        <v>3721</v>
      </c>
      <c r="I5602" s="46">
        <v>2</v>
      </c>
      <c r="J5602" s="45"/>
    </row>
    <row r="5603" spans="1:10" ht="16.5" x14ac:dyDescent="0.25">
      <c r="A5603" s="45" t="s">
        <v>655</v>
      </c>
      <c r="B5603" s="45" t="s">
        <v>11670</v>
      </c>
      <c r="C5603" s="45" t="s">
        <v>11671</v>
      </c>
      <c r="D5603" s="45" t="s">
        <v>634</v>
      </c>
      <c r="E5603" s="45" t="s">
        <v>11672</v>
      </c>
      <c r="F5603" s="45" t="s">
        <v>38</v>
      </c>
      <c r="G5603" s="45" t="s">
        <v>646</v>
      </c>
      <c r="H5603" s="45" t="s">
        <v>981</v>
      </c>
      <c r="I5603" s="46">
        <v>1</v>
      </c>
      <c r="J5603" s="45"/>
    </row>
    <row r="5604" spans="1:10" ht="16.5" x14ac:dyDescent="0.25">
      <c r="A5604" s="45" t="s">
        <v>655</v>
      </c>
      <c r="B5604" s="45" t="s">
        <v>11670</v>
      </c>
      <c r="C5604" s="45" t="s">
        <v>11671</v>
      </c>
      <c r="D5604" s="45" t="s">
        <v>634</v>
      </c>
      <c r="E5604" s="45" t="s">
        <v>11672</v>
      </c>
      <c r="F5604" s="45" t="s">
        <v>38</v>
      </c>
      <c r="G5604" s="45" t="s">
        <v>667</v>
      </c>
      <c r="H5604" s="45" t="s">
        <v>983</v>
      </c>
      <c r="I5604" s="46">
        <v>0</v>
      </c>
      <c r="J5604" s="45"/>
    </row>
    <row r="5605" spans="1:10" ht="16.5" x14ac:dyDescent="0.25">
      <c r="A5605" s="45" t="s">
        <v>631</v>
      </c>
      <c r="B5605" s="45" t="s">
        <v>11673</v>
      </c>
      <c r="C5605" s="45" t="s">
        <v>11674</v>
      </c>
      <c r="D5605" s="45" t="s">
        <v>634</v>
      </c>
      <c r="E5605" s="45" t="s">
        <v>11675</v>
      </c>
      <c r="F5605" s="45" t="s">
        <v>50</v>
      </c>
      <c r="G5605" s="45" t="s">
        <v>855</v>
      </c>
      <c r="H5605" s="45" t="s">
        <v>1423</v>
      </c>
      <c r="I5605" s="46">
        <v>5</v>
      </c>
      <c r="J5605" s="45"/>
    </row>
    <row r="5606" spans="1:10" ht="16.5" x14ac:dyDescent="0.25">
      <c r="A5606" s="45" t="s">
        <v>631</v>
      </c>
      <c r="B5606" s="45" t="s">
        <v>11673</v>
      </c>
      <c r="C5606" s="45" t="s">
        <v>11674</v>
      </c>
      <c r="D5606" s="45" t="s">
        <v>634</v>
      </c>
      <c r="E5606" s="45" t="s">
        <v>11675</v>
      </c>
      <c r="F5606" s="45" t="s">
        <v>50</v>
      </c>
      <c r="G5606" s="45" t="s">
        <v>674</v>
      </c>
      <c r="H5606" s="45" t="s">
        <v>6022</v>
      </c>
      <c r="I5606" s="46">
        <v>5</v>
      </c>
      <c r="J5606" s="45"/>
    </row>
    <row r="5607" spans="1:10" ht="16.5" x14ac:dyDescent="0.25">
      <c r="A5607" s="45" t="s">
        <v>631</v>
      </c>
      <c r="B5607" s="45" t="s">
        <v>11676</v>
      </c>
      <c r="C5607" s="45" t="s">
        <v>1605</v>
      </c>
      <c r="D5607" s="45" t="s">
        <v>634</v>
      </c>
      <c r="E5607" s="45" t="s">
        <v>2329</v>
      </c>
      <c r="F5607" s="45" t="s">
        <v>38</v>
      </c>
      <c r="G5607" s="45" t="s">
        <v>738</v>
      </c>
      <c r="H5607" s="45" t="s">
        <v>867</v>
      </c>
      <c r="I5607" s="46">
        <v>4</v>
      </c>
      <c r="J5607" s="45"/>
    </row>
    <row r="5608" spans="1:10" ht="16.5" x14ac:dyDescent="0.25">
      <c r="A5608" s="45" t="s">
        <v>631</v>
      </c>
      <c r="B5608" s="45" t="s">
        <v>11676</v>
      </c>
      <c r="C5608" s="45" t="s">
        <v>1605</v>
      </c>
      <c r="D5608" s="45" t="s">
        <v>634</v>
      </c>
      <c r="E5608" s="45" t="s">
        <v>2329</v>
      </c>
      <c r="F5608" s="45" t="s">
        <v>38</v>
      </c>
      <c r="G5608" s="45" t="s">
        <v>738</v>
      </c>
      <c r="H5608" s="45" t="s">
        <v>868</v>
      </c>
      <c r="I5608" s="46">
        <v>24</v>
      </c>
      <c r="J5608" s="45"/>
    </row>
    <row r="5609" spans="1:10" ht="16.5" x14ac:dyDescent="0.25">
      <c r="A5609" s="45" t="s">
        <v>631</v>
      </c>
      <c r="B5609" s="45" t="s">
        <v>11676</v>
      </c>
      <c r="C5609" s="45" t="s">
        <v>1605</v>
      </c>
      <c r="D5609" s="45" t="s">
        <v>634</v>
      </c>
      <c r="E5609" s="45" t="s">
        <v>2329</v>
      </c>
      <c r="F5609" s="45" t="s">
        <v>38</v>
      </c>
      <c r="G5609" s="45" t="s">
        <v>738</v>
      </c>
      <c r="H5609" s="45" t="s">
        <v>870</v>
      </c>
      <c r="I5609" s="46">
        <v>4</v>
      </c>
      <c r="J5609" s="45"/>
    </row>
    <row r="5610" spans="1:10" ht="16.5" x14ac:dyDescent="0.25">
      <c r="A5610" s="45" t="s">
        <v>631</v>
      </c>
      <c r="B5610" s="45" t="s">
        <v>11676</v>
      </c>
      <c r="C5610" s="45" t="s">
        <v>1605</v>
      </c>
      <c r="D5610" s="45" t="s">
        <v>634</v>
      </c>
      <c r="E5610" s="45" t="s">
        <v>2329</v>
      </c>
      <c r="F5610" s="45" t="s">
        <v>38</v>
      </c>
      <c r="G5610" s="45" t="s">
        <v>738</v>
      </c>
      <c r="H5610" s="45" t="s">
        <v>871</v>
      </c>
      <c r="I5610" s="46">
        <v>4</v>
      </c>
      <c r="J5610" s="45"/>
    </row>
    <row r="5611" spans="1:10" ht="16.5" x14ac:dyDescent="0.25">
      <c r="A5611" s="45" t="s">
        <v>631</v>
      </c>
      <c r="B5611" s="45" t="s">
        <v>11676</v>
      </c>
      <c r="C5611" s="45" t="s">
        <v>1605</v>
      </c>
      <c r="D5611" s="45" t="s">
        <v>634</v>
      </c>
      <c r="E5611" s="45" t="s">
        <v>2329</v>
      </c>
      <c r="F5611" s="45" t="s">
        <v>38</v>
      </c>
      <c r="G5611" s="45" t="s">
        <v>738</v>
      </c>
      <c r="H5611" s="45" t="s">
        <v>872</v>
      </c>
      <c r="I5611" s="46">
        <v>4</v>
      </c>
      <c r="J5611" s="45"/>
    </row>
    <row r="5612" spans="1:10" ht="16.5" x14ac:dyDescent="0.25">
      <c r="A5612" s="45" t="s">
        <v>631</v>
      </c>
      <c r="B5612" s="45" t="s">
        <v>11676</v>
      </c>
      <c r="C5612" s="45" t="s">
        <v>1605</v>
      </c>
      <c r="D5612" s="45" t="s">
        <v>634</v>
      </c>
      <c r="E5612" s="45" t="s">
        <v>2329</v>
      </c>
      <c r="F5612" s="45" t="s">
        <v>38</v>
      </c>
      <c r="G5612" s="45" t="s">
        <v>738</v>
      </c>
      <c r="H5612" s="45" t="s">
        <v>873</v>
      </c>
      <c r="I5612" s="46">
        <v>6</v>
      </c>
      <c r="J5612" s="45"/>
    </row>
    <row r="5613" spans="1:10" ht="16.5" x14ac:dyDescent="0.25">
      <c r="A5613" s="45" t="s">
        <v>808</v>
      </c>
      <c r="B5613" s="45" t="s">
        <v>11677</v>
      </c>
      <c r="C5613" s="45" t="s">
        <v>2254</v>
      </c>
      <c r="D5613" s="45" t="s">
        <v>699</v>
      </c>
      <c r="E5613" s="45" t="s">
        <v>11678</v>
      </c>
      <c r="F5613" s="45" t="s">
        <v>38</v>
      </c>
      <c r="G5613" s="45" t="s">
        <v>646</v>
      </c>
      <c r="H5613" s="45" t="s">
        <v>812</v>
      </c>
      <c r="I5613" s="46">
        <v>0</v>
      </c>
      <c r="J5613" s="45"/>
    </row>
    <row r="5614" spans="1:10" ht="16.5" x14ac:dyDescent="0.25">
      <c r="A5614" s="45" t="s">
        <v>808</v>
      </c>
      <c r="B5614" s="45" t="s">
        <v>11677</v>
      </c>
      <c r="C5614" s="45" t="s">
        <v>2254</v>
      </c>
      <c r="D5614" s="45" t="s">
        <v>813</v>
      </c>
      <c r="E5614" s="45" t="s">
        <v>11678</v>
      </c>
      <c r="F5614" s="45" t="s">
        <v>38</v>
      </c>
      <c r="G5614" s="45" t="s">
        <v>646</v>
      </c>
      <c r="H5614" s="45" t="s">
        <v>713</v>
      </c>
      <c r="I5614" s="46">
        <v>3</v>
      </c>
      <c r="J5614" s="45"/>
    </row>
    <row r="5615" spans="1:10" ht="16.5" x14ac:dyDescent="0.25">
      <c r="A5615" s="45" t="s">
        <v>631</v>
      </c>
      <c r="B5615" s="45" t="s">
        <v>11679</v>
      </c>
      <c r="C5615" s="45" t="s">
        <v>11680</v>
      </c>
      <c r="D5615" s="45" t="s">
        <v>634</v>
      </c>
      <c r="E5615" s="45" t="s">
        <v>11681</v>
      </c>
      <c r="F5615" s="45" t="s">
        <v>38</v>
      </c>
      <c r="G5615" s="45" t="s">
        <v>683</v>
      </c>
      <c r="H5615" s="45" t="s">
        <v>3150</v>
      </c>
      <c r="I5615" s="46">
        <v>300</v>
      </c>
      <c r="J5615" s="45"/>
    </row>
    <row r="5616" spans="1:10" ht="16.5" x14ac:dyDescent="0.25">
      <c r="A5616" s="45" t="s">
        <v>631</v>
      </c>
      <c r="B5616" s="45" t="s">
        <v>11682</v>
      </c>
      <c r="C5616" s="45" t="s">
        <v>11683</v>
      </c>
      <c r="D5616" s="45" t="s">
        <v>699</v>
      </c>
      <c r="E5616" s="45" t="s">
        <v>11684</v>
      </c>
      <c r="F5616" s="45" t="s">
        <v>38</v>
      </c>
      <c r="G5616" s="45" t="s">
        <v>646</v>
      </c>
      <c r="H5616" s="45" t="s">
        <v>713</v>
      </c>
      <c r="I5616" s="46">
        <v>0</v>
      </c>
      <c r="J5616" s="45"/>
    </row>
    <row r="5617" spans="1:10" ht="16.5" x14ac:dyDescent="0.25">
      <c r="A5617" s="45" t="s">
        <v>631</v>
      </c>
      <c r="B5617" s="45" t="s">
        <v>11682</v>
      </c>
      <c r="C5617" s="45" t="s">
        <v>11683</v>
      </c>
      <c r="D5617" s="45" t="s">
        <v>699</v>
      </c>
      <c r="E5617" s="45" t="s">
        <v>11684</v>
      </c>
      <c r="F5617" s="45" t="s">
        <v>38</v>
      </c>
      <c r="G5617" s="45" t="s">
        <v>646</v>
      </c>
      <c r="H5617" s="45" t="s">
        <v>1087</v>
      </c>
      <c r="I5617" s="46">
        <v>0</v>
      </c>
      <c r="J5617" s="45"/>
    </row>
    <row r="5618" spans="1:10" ht="16.5" x14ac:dyDescent="0.25">
      <c r="A5618" s="45" t="s">
        <v>808</v>
      </c>
      <c r="B5618" s="45" t="s">
        <v>11685</v>
      </c>
      <c r="C5618" s="45" t="s">
        <v>11686</v>
      </c>
      <c r="D5618" s="45" t="s">
        <v>699</v>
      </c>
      <c r="E5618" s="45" t="s">
        <v>11687</v>
      </c>
      <c r="F5618" s="45" t="s">
        <v>50</v>
      </c>
      <c r="G5618" s="45" t="s">
        <v>646</v>
      </c>
      <c r="H5618" s="45" t="s">
        <v>2545</v>
      </c>
      <c r="I5618" s="46">
        <v>0</v>
      </c>
      <c r="J5618" s="45"/>
    </row>
    <row r="5619" spans="1:10" ht="16.5" x14ac:dyDescent="0.25">
      <c r="A5619" s="45" t="s">
        <v>655</v>
      </c>
      <c r="B5619" s="45" t="s">
        <v>11688</v>
      </c>
      <c r="C5619" s="45" t="s">
        <v>11689</v>
      </c>
      <c r="D5619" s="45" t="s">
        <v>634</v>
      </c>
      <c r="E5619" s="45" t="s">
        <v>11690</v>
      </c>
      <c r="F5619" s="45" t="s">
        <v>38</v>
      </c>
      <c r="G5619" s="45" t="s">
        <v>646</v>
      </c>
      <c r="H5619" s="45" t="s">
        <v>981</v>
      </c>
      <c r="I5619" s="46">
        <v>4</v>
      </c>
      <c r="J5619" s="45"/>
    </row>
    <row r="5620" spans="1:10" ht="16.5" x14ac:dyDescent="0.25">
      <c r="A5620" s="45" t="s">
        <v>655</v>
      </c>
      <c r="B5620" s="45" t="s">
        <v>11688</v>
      </c>
      <c r="C5620" s="45" t="s">
        <v>11689</v>
      </c>
      <c r="D5620" s="45" t="s">
        <v>634</v>
      </c>
      <c r="E5620" s="45" t="s">
        <v>11690</v>
      </c>
      <c r="F5620" s="45" t="s">
        <v>38</v>
      </c>
      <c r="G5620" s="45" t="s">
        <v>665</v>
      </c>
      <c r="H5620" s="45" t="s">
        <v>982</v>
      </c>
      <c r="I5620" s="46">
        <v>4</v>
      </c>
      <c r="J5620" s="45"/>
    </row>
    <row r="5621" spans="1:10" ht="16.5" x14ac:dyDescent="0.25">
      <c r="A5621" s="45" t="s">
        <v>655</v>
      </c>
      <c r="B5621" s="45" t="s">
        <v>11688</v>
      </c>
      <c r="C5621" s="45" t="s">
        <v>11689</v>
      </c>
      <c r="D5621" s="45" t="s">
        <v>634</v>
      </c>
      <c r="E5621" s="45" t="s">
        <v>11690</v>
      </c>
      <c r="F5621" s="45" t="s">
        <v>38</v>
      </c>
      <c r="G5621" s="45" t="s">
        <v>667</v>
      </c>
      <c r="H5621" s="45" t="s">
        <v>983</v>
      </c>
      <c r="I5621" s="46">
        <v>0</v>
      </c>
      <c r="J5621" s="45"/>
    </row>
    <row r="5622" spans="1:10" ht="16.5" x14ac:dyDescent="0.25">
      <c r="A5622" s="45" t="s">
        <v>631</v>
      </c>
      <c r="B5622" s="45" t="s">
        <v>11691</v>
      </c>
      <c r="C5622" s="45" t="s">
        <v>2792</v>
      </c>
      <c r="D5622" s="45" t="s">
        <v>634</v>
      </c>
      <c r="E5622" s="45" t="s">
        <v>11692</v>
      </c>
      <c r="F5622" s="45" t="s">
        <v>473</v>
      </c>
      <c r="G5622" s="45" t="s">
        <v>738</v>
      </c>
      <c r="H5622" s="45" t="s">
        <v>798</v>
      </c>
      <c r="I5622" s="46">
        <v>7</v>
      </c>
      <c r="J5622" s="45"/>
    </row>
    <row r="5623" spans="1:10" ht="16.5" x14ac:dyDescent="0.25">
      <c r="A5623" s="45" t="s">
        <v>631</v>
      </c>
      <c r="B5623" s="45" t="s">
        <v>11691</v>
      </c>
      <c r="C5623" s="45" t="s">
        <v>2792</v>
      </c>
      <c r="D5623" s="45" t="s">
        <v>634</v>
      </c>
      <c r="E5623" s="45" t="s">
        <v>11692</v>
      </c>
      <c r="F5623" s="45" t="s">
        <v>473</v>
      </c>
      <c r="G5623" s="45" t="s">
        <v>738</v>
      </c>
      <c r="H5623" s="45" t="s">
        <v>800</v>
      </c>
      <c r="I5623" s="46">
        <v>7</v>
      </c>
      <c r="J5623" s="45"/>
    </row>
    <row r="5624" spans="1:10" ht="16.5" x14ac:dyDescent="0.25">
      <c r="A5624" s="45" t="s">
        <v>631</v>
      </c>
      <c r="B5624" s="45" t="s">
        <v>11693</v>
      </c>
      <c r="C5624" s="45" t="s">
        <v>11694</v>
      </c>
      <c r="D5624" s="45" t="s">
        <v>699</v>
      </c>
      <c r="E5624" s="45" t="s">
        <v>11695</v>
      </c>
      <c r="F5624" s="45" t="s">
        <v>66</v>
      </c>
      <c r="G5624" s="45" t="s">
        <v>663</v>
      </c>
      <c r="H5624" s="45" t="s">
        <v>2296</v>
      </c>
      <c r="I5624" s="46">
        <v>4</v>
      </c>
      <c r="J5624" s="45"/>
    </row>
    <row r="5625" spans="1:10" ht="16.5" x14ac:dyDescent="0.25">
      <c r="A5625" s="45" t="s">
        <v>631</v>
      </c>
      <c r="B5625" s="45" t="s">
        <v>11693</v>
      </c>
      <c r="C5625" s="45" t="s">
        <v>11694</v>
      </c>
      <c r="D5625" s="45" t="s">
        <v>699</v>
      </c>
      <c r="E5625" s="45" t="s">
        <v>11695</v>
      </c>
      <c r="F5625" s="45" t="s">
        <v>66</v>
      </c>
      <c r="G5625" s="45" t="s">
        <v>855</v>
      </c>
      <c r="H5625" s="45" t="s">
        <v>1249</v>
      </c>
      <c r="I5625" s="46">
        <v>0</v>
      </c>
      <c r="J5625" s="45"/>
    </row>
    <row r="5626" spans="1:10" ht="16.5" x14ac:dyDescent="0.25">
      <c r="A5626" s="45" t="s">
        <v>631</v>
      </c>
      <c r="B5626" s="45" t="s">
        <v>11693</v>
      </c>
      <c r="C5626" s="45" t="s">
        <v>11694</v>
      </c>
      <c r="D5626" s="45" t="s">
        <v>699</v>
      </c>
      <c r="E5626" s="45" t="s">
        <v>11695</v>
      </c>
      <c r="F5626" s="45" t="s">
        <v>66</v>
      </c>
      <c r="G5626" s="45" t="s">
        <v>855</v>
      </c>
      <c r="H5626" s="45" t="s">
        <v>1249</v>
      </c>
      <c r="I5626" s="46">
        <v>0</v>
      </c>
      <c r="J5626" s="45"/>
    </row>
    <row r="5627" spans="1:10" ht="16.5" x14ac:dyDescent="0.25">
      <c r="A5627" s="45" t="s">
        <v>631</v>
      </c>
      <c r="B5627" s="45" t="s">
        <v>11693</v>
      </c>
      <c r="C5627" s="45" t="s">
        <v>11694</v>
      </c>
      <c r="D5627" s="45" t="s">
        <v>699</v>
      </c>
      <c r="E5627" s="45" t="s">
        <v>11695</v>
      </c>
      <c r="F5627" s="45" t="s">
        <v>66</v>
      </c>
      <c r="G5627" s="45" t="s">
        <v>646</v>
      </c>
      <c r="H5627" s="45" t="s">
        <v>2297</v>
      </c>
      <c r="I5627" s="46">
        <v>6</v>
      </c>
      <c r="J5627" s="45"/>
    </row>
    <row r="5628" spans="1:10" ht="16.5" x14ac:dyDescent="0.25">
      <c r="A5628" s="45" t="s">
        <v>631</v>
      </c>
      <c r="B5628" s="45" t="s">
        <v>11693</v>
      </c>
      <c r="C5628" s="45" t="s">
        <v>11694</v>
      </c>
      <c r="D5628" s="45" t="s">
        <v>699</v>
      </c>
      <c r="E5628" s="45" t="s">
        <v>11695</v>
      </c>
      <c r="F5628" s="45" t="s">
        <v>66</v>
      </c>
      <c r="G5628" s="45" t="s">
        <v>683</v>
      </c>
      <c r="H5628" s="45" t="s">
        <v>701</v>
      </c>
      <c r="I5628" s="46">
        <v>0</v>
      </c>
      <c r="J5628" s="45"/>
    </row>
    <row r="5629" spans="1:10" ht="16.5" x14ac:dyDescent="0.25">
      <c r="A5629" s="45" t="s">
        <v>631</v>
      </c>
      <c r="B5629" s="45" t="s">
        <v>11693</v>
      </c>
      <c r="C5629" s="45" t="s">
        <v>11694</v>
      </c>
      <c r="D5629" s="45" t="s">
        <v>699</v>
      </c>
      <c r="E5629" s="45" t="s">
        <v>11695</v>
      </c>
      <c r="F5629" s="45" t="s">
        <v>66</v>
      </c>
      <c r="G5629" s="45" t="s">
        <v>683</v>
      </c>
      <c r="H5629" s="45" t="s">
        <v>701</v>
      </c>
      <c r="I5629" s="46">
        <v>0</v>
      </c>
      <c r="J5629" s="45"/>
    </row>
    <row r="5630" spans="1:10" ht="16.5" x14ac:dyDescent="0.25">
      <c r="A5630" s="45" t="s">
        <v>631</v>
      </c>
      <c r="B5630" s="45" t="s">
        <v>11693</v>
      </c>
      <c r="C5630" s="45" t="s">
        <v>11694</v>
      </c>
      <c r="D5630" s="45" t="s">
        <v>699</v>
      </c>
      <c r="E5630" s="45" t="s">
        <v>11695</v>
      </c>
      <c r="F5630" s="45" t="s">
        <v>66</v>
      </c>
      <c r="G5630" s="45" t="s">
        <v>636</v>
      </c>
      <c r="H5630" s="45" t="s">
        <v>11696</v>
      </c>
      <c r="I5630" s="46">
        <v>0</v>
      </c>
      <c r="J5630" s="45"/>
    </row>
    <row r="5631" spans="1:10" ht="16.5" x14ac:dyDescent="0.25">
      <c r="A5631" s="45" t="s">
        <v>631</v>
      </c>
      <c r="B5631" s="45" t="s">
        <v>11693</v>
      </c>
      <c r="C5631" s="45" t="s">
        <v>11694</v>
      </c>
      <c r="D5631" s="45" t="s">
        <v>699</v>
      </c>
      <c r="E5631" s="45" t="s">
        <v>11695</v>
      </c>
      <c r="F5631" s="45" t="s">
        <v>66</v>
      </c>
      <c r="G5631" s="45" t="s">
        <v>636</v>
      </c>
      <c r="H5631" s="45" t="s">
        <v>11696</v>
      </c>
      <c r="I5631" s="46">
        <v>3</v>
      </c>
      <c r="J5631" s="45"/>
    </row>
    <row r="5632" spans="1:10" ht="16.5" x14ac:dyDescent="0.25">
      <c r="A5632" s="45" t="s">
        <v>631</v>
      </c>
      <c r="B5632" s="45" t="s">
        <v>11693</v>
      </c>
      <c r="C5632" s="45" t="s">
        <v>11694</v>
      </c>
      <c r="D5632" s="45" t="s">
        <v>699</v>
      </c>
      <c r="E5632" s="45" t="s">
        <v>11695</v>
      </c>
      <c r="F5632" s="45" t="s">
        <v>66</v>
      </c>
      <c r="G5632" s="45" t="s">
        <v>636</v>
      </c>
      <c r="H5632" s="45" t="s">
        <v>4230</v>
      </c>
      <c r="I5632" s="46">
        <v>0</v>
      </c>
      <c r="J5632" s="45"/>
    </row>
    <row r="5633" spans="1:10" ht="16.5" x14ac:dyDescent="0.25">
      <c r="A5633" s="45" t="s">
        <v>631</v>
      </c>
      <c r="B5633" s="45" t="s">
        <v>11697</v>
      </c>
      <c r="C5633" s="45" t="s">
        <v>11698</v>
      </c>
      <c r="D5633" s="45" t="s">
        <v>634</v>
      </c>
      <c r="E5633" s="45" t="s">
        <v>11699</v>
      </c>
      <c r="F5633" s="45" t="s">
        <v>38</v>
      </c>
      <c r="G5633" s="45" t="s">
        <v>683</v>
      </c>
      <c r="H5633" s="45" t="s">
        <v>1220</v>
      </c>
      <c r="I5633" s="46">
        <v>0</v>
      </c>
      <c r="J5633" s="45"/>
    </row>
    <row r="5634" spans="1:10" ht="16.5" x14ac:dyDescent="0.25">
      <c r="A5634" s="45" t="s">
        <v>631</v>
      </c>
      <c r="B5634" s="45" t="s">
        <v>11697</v>
      </c>
      <c r="C5634" s="45" t="s">
        <v>11698</v>
      </c>
      <c r="D5634" s="45" t="s">
        <v>634</v>
      </c>
      <c r="E5634" s="45" t="s">
        <v>11699</v>
      </c>
      <c r="F5634" s="45" t="s">
        <v>38</v>
      </c>
      <c r="G5634" s="45" t="s">
        <v>683</v>
      </c>
      <c r="H5634" s="45" t="s">
        <v>1078</v>
      </c>
      <c r="I5634" s="46">
        <v>1</v>
      </c>
      <c r="J5634" s="45"/>
    </row>
    <row r="5635" spans="1:10" ht="16.5" x14ac:dyDescent="0.25">
      <c r="A5635" s="45" t="s">
        <v>631</v>
      </c>
      <c r="B5635" s="45" t="s">
        <v>11697</v>
      </c>
      <c r="C5635" s="45" t="s">
        <v>11698</v>
      </c>
      <c r="D5635" s="45" t="s">
        <v>634</v>
      </c>
      <c r="E5635" s="45" t="s">
        <v>11699</v>
      </c>
      <c r="F5635" s="45" t="s">
        <v>38</v>
      </c>
      <c r="G5635" s="45" t="s">
        <v>683</v>
      </c>
      <c r="H5635" s="45" t="s">
        <v>1078</v>
      </c>
      <c r="I5635" s="46">
        <v>1</v>
      </c>
      <c r="J5635" s="45"/>
    </row>
    <row r="5636" spans="1:10" ht="16.5" x14ac:dyDescent="0.25">
      <c r="A5636" s="45" t="s">
        <v>631</v>
      </c>
      <c r="B5636" s="45" t="s">
        <v>11697</v>
      </c>
      <c r="C5636" s="45" t="s">
        <v>11698</v>
      </c>
      <c r="D5636" s="45" t="s">
        <v>634</v>
      </c>
      <c r="E5636" s="45" t="s">
        <v>11699</v>
      </c>
      <c r="F5636" s="45" t="s">
        <v>38</v>
      </c>
      <c r="G5636" s="45" t="s">
        <v>636</v>
      </c>
      <c r="H5636" s="45" t="s">
        <v>718</v>
      </c>
      <c r="I5636" s="46">
        <v>0</v>
      </c>
      <c r="J5636" s="45"/>
    </row>
    <row r="5637" spans="1:10" ht="16.5" x14ac:dyDescent="0.25">
      <c r="A5637" s="45" t="s">
        <v>631</v>
      </c>
      <c r="B5637" s="45" t="s">
        <v>11700</v>
      </c>
      <c r="C5637" s="45" t="s">
        <v>11701</v>
      </c>
      <c r="D5637" s="45" t="s">
        <v>634</v>
      </c>
      <c r="E5637" s="45" t="s">
        <v>3298</v>
      </c>
      <c r="F5637" s="45" t="s">
        <v>38</v>
      </c>
      <c r="G5637" s="45" t="s">
        <v>646</v>
      </c>
      <c r="H5637" s="45" t="s">
        <v>11702</v>
      </c>
      <c r="I5637" s="46">
        <v>1</v>
      </c>
      <c r="J5637" s="45"/>
    </row>
    <row r="5638" spans="1:10" ht="16.5" x14ac:dyDescent="0.25">
      <c r="A5638" s="45" t="s">
        <v>631</v>
      </c>
      <c r="B5638" s="45" t="s">
        <v>11700</v>
      </c>
      <c r="C5638" s="45" t="s">
        <v>11701</v>
      </c>
      <c r="D5638" s="45" t="s">
        <v>634</v>
      </c>
      <c r="E5638" s="45" t="s">
        <v>3298</v>
      </c>
      <c r="F5638" s="45" t="s">
        <v>38</v>
      </c>
      <c r="G5638" s="45" t="s">
        <v>665</v>
      </c>
      <c r="H5638" s="45" t="s">
        <v>11703</v>
      </c>
      <c r="I5638" s="46">
        <v>1</v>
      </c>
      <c r="J5638" s="45"/>
    </row>
    <row r="5639" spans="1:10" ht="16.5" x14ac:dyDescent="0.25">
      <c r="A5639" s="45" t="s">
        <v>631</v>
      </c>
      <c r="B5639" s="45" t="s">
        <v>11704</v>
      </c>
      <c r="C5639" s="45" t="s">
        <v>11705</v>
      </c>
      <c r="D5639" s="45" t="s">
        <v>634</v>
      </c>
      <c r="E5639" s="45" t="s">
        <v>2230</v>
      </c>
      <c r="F5639" s="45" t="s">
        <v>38</v>
      </c>
      <c r="G5639" s="45" t="s">
        <v>738</v>
      </c>
      <c r="H5639" s="45" t="s">
        <v>1608</v>
      </c>
      <c r="I5639" s="46">
        <v>60</v>
      </c>
      <c r="J5639" s="45"/>
    </row>
    <row r="5640" spans="1:10" ht="16.5" x14ac:dyDescent="0.25">
      <c r="A5640" s="45" t="s">
        <v>631</v>
      </c>
      <c r="B5640" s="45" t="s">
        <v>11704</v>
      </c>
      <c r="C5640" s="45" t="s">
        <v>11705</v>
      </c>
      <c r="D5640" s="45" t="s">
        <v>634</v>
      </c>
      <c r="E5640" s="45" t="s">
        <v>2230</v>
      </c>
      <c r="F5640" s="45" t="s">
        <v>38</v>
      </c>
      <c r="G5640" s="45" t="s">
        <v>738</v>
      </c>
      <c r="H5640" s="45" t="s">
        <v>869</v>
      </c>
      <c r="I5640" s="46">
        <v>47</v>
      </c>
      <c r="J5640" s="45"/>
    </row>
    <row r="5641" spans="1:10" ht="16.5" x14ac:dyDescent="0.25">
      <c r="A5641" s="45" t="s">
        <v>631</v>
      </c>
      <c r="B5641" s="45" t="s">
        <v>11704</v>
      </c>
      <c r="C5641" s="45" t="s">
        <v>11705</v>
      </c>
      <c r="D5641" s="45" t="s">
        <v>634</v>
      </c>
      <c r="E5641" s="45" t="s">
        <v>2230</v>
      </c>
      <c r="F5641" s="45" t="s">
        <v>38</v>
      </c>
      <c r="G5641" s="45" t="s">
        <v>738</v>
      </c>
      <c r="H5641" s="45" t="s">
        <v>872</v>
      </c>
      <c r="I5641" s="46">
        <v>11</v>
      </c>
      <c r="J5641" s="45"/>
    </row>
    <row r="5642" spans="1:10" ht="16.5" x14ac:dyDescent="0.25">
      <c r="A5642" s="45" t="s">
        <v>631</v>
      </c>
      <c r="B5642" s="45" t="s">
        <v>11704</v>
      </c>
      <c r="C5642" s="45" t="s">
        <v>11705</v>
      </c>
      <c r="D5642" s="45" t="s">
        <v>634</v>
      </c>
      <c r="E5642" s="45" t="s">
        <v>2230</v>
      </c>
      <c r="F5642" s="45" t="s">
        <v>38</v>
      </c>
      <c r="G5642" s="45" t="s">
        <v>738</v>
      </c>
      <c r="H5642" s="45" t="s">
        <v>873</v>
      </c>
      <c r="I5642" s="46">
        <v>81</v>
      </c>
      <c r="J5642" s="45"/>
    </row>
    <row r="5643" spans="1:10" ht="16.5" x14ac:dyDescent="0.25">
      <c r="A5643" s="45" t="s">
        <v>631</v>
      </c>
      <c r="B5643" s="45" t="s">
        <v>11706</v>
      </c>
      <c r="C5643" s="45" t="s">
        <v>11707</v>
      </c>
      <c r="D5643" s="45" t="s">
        <v>699</v>
      </c>
      <c r="E5643" s="45" t="s">
        <v>11708</v>
      </c>
      <c r="F5643" s="45" t="s">
        <v>38</v>
      </c>
      <c r="G5643" s="45" t="s">
        <v>646</v>
      </c>
      <c r="H5643" s="45" t="s">
        <v>713</v>
      </c>
      <c r="I5643" s="46">
        <v>0</v>
      </c>
      <c r="J5643" s="45"/>
    </row>
    <row r="5644" spans="1:10" ht="16.5" x14ac:dyDescent="0.25">
      <c r="A5644" s="45" t="s">
        <v>631</v>
      </c>
      <c r="B5644" s="45" t="s">
        <v>11706</v>
      </c>
      <c r="C5644" s="45" t="s">
        <v>11707</v>
      </c>
      <c r="D5644" s="45" t="s">
        <v>699</v>
      </c>
      <c r="E5644" s="45" t="s">
        <v>11708</v>
      </c>
      <c r="F5644" s="45" t="s">
        <v>38</v>
      </c>
      <c r="G5644" s="45" t="s">
        <v>646</v>
      </c>
      <c r="H5644" s="45" t="s">
        <v>1087</v>
      </c>
      <c r="I5644" s="46">
        <v>20</v>
      </c>
      <c r="J5644" s="45"/>
    </row>
    <row r="5645" spans="1:10" ht="16.5" x14ac:dyDescent="0.25">
      <c r="A5645" s="45" t="s">
        <v>631</v>
      </c>
      <c r="B5645" s="45" t="s">
        <v>11709</v>
      </c>
      <c r="C5645" s="45" t="s">
        <v>11710</v>
      </c>
      <c r="D5645" s="45" t="s">
        <v>634</v>
      </c>
      <c r="E5645" s="45" t="s">
        <v>5522</v>
      </c>
      <c r="F5645" s="45" t="s">
        <v>38</v>
      </c>
      <c r="G5645" s="45" t="s">
        <v>646</v>
      </c>
      <c r="H5645" s="45" t="s">
        <v>726</v>
      </c>
      <c r="I5645" s="46">
        <v>1</v>
      </c>
      <c r="J5645" s="45"/>
    </row>
    <row r="5646" spans="1:10" ht="16.5" x14ac:dyDescent="0.25">
      <c r="A5646" s="45" t="s">
        <v>631</v>
      </c>
      <c r="B5646" s="45" t="s">
        <v>11709</v>
      </c>
      <c r="C5646" s="45" t="s">
        <v>11710</v>
      </c>
      <c r="D5646" s="45" t="s">
        <v>634</v>
      </c>
      <c r="E5646" s="45" t="s">
        <v>5522</v>
      </c>
      <c r="F5646" s="45" t="s">
        <v>38</v>
      </c>
      <c r="G5646" s="45" t="s">
        <v>665</v>
      </c>
      <c r="H5646" s="45" t="s">
        <v>952</v>
      </c>
      <c r="I5646" s="46">
        <v>1</v>
      </c>
      <c r="J5646" s="45"/>
    </row>
    <row r="5647" spans="1:10" ht="16.5" x14ac:dyDescent="0.25">
      <c r="A5647" s="45" t="s">
        <v>648</v>
      </c>
      <c r="B5647" s="45" t="s">
        <v>11711</v>
      </c>
      <c r="C5647" s="45" t="s">
        <v>2212</v>
      </c>
      <c r="D5647" s="45" t="s">
        <v>634</v>
      </c>
      <c r="E5647" s="45" t="s">
        <v>11712</v>
      </c>
      <c r="F5647" s="45" t="s">
        <v>50</v>
      </c>
      <c r="G5647" s="45" t="s">
        <v>636</v>
      </c>
      <c r="H5647" s="45" t="s">
        <v>11713</v>
      </c>
      <c r="I5647" s="46">
        <v>0</v>
      </c>
      <c r="J5647" s="45" t="s">
        <v>2215</v>
      </c>
    </row>
    <row r="5648" spans="1:10" ht="16.5" x14ac:dyDescent="0.25">
      <c r="A5648" s="45" t="s">
        <v>631</v>
      </c>
      <c r="B5648" s="45" t="s">
        <v>11714</v>
      </c>
      <c r="C5648" s="45" t="s">
        <v>1089</v>
      </c>
      <c r="D5648" s="45" t="s">
        <v>634</v>
      </c>
      <c r="E5648" s="45" t="s">
        <v>11715</v>
      </c>
      <c r="F5648" s="45" t="s">
        <v>38</v>
      </c>
      <c r="G5648" s="45" t="s">
        <v>636</v>
      </c>
      <c r="H5648" s="45" t="s">
        <v>11716</v>
      </c>
      <c r="I5648" s="46">
        <v>6</v>
      </c>
      <c r="J5648" s="45"/>
    </row>
    <row r="5649" spans="1:10" ht="16.5" x14ac:dyDescent="0.25">
      <c r="A5649" s="45" t="s">
        <v>631</v>
      </c>
      <c r="B5649" s="45" t="s">
        <v>11717</v>
      </c>
      <c r="C5649" s="45" t="s">
        <v>1533</v>
      </c>
      <c r="D5649" s="45" t="s">
        <v>634</v>
      </c>
      <c r="E5649" s="45" t="s">
        <v>11718</v>
      </c>
      <c r="F5649" s="45" t="s">
        <v>38</v>
      </c>
      <c r="G5649" s="45" t="s">
        <v>636</v>
      </c>
      <c r="H5649" s="45" t="s">
        <v>3512</v>
      </c>
      <c r="I5649" s="46">
        <v>5</v>
      </c>
      <c r="J5649" s="45"/>
    </row>
    <row r="5650" spans="1:10" ht="16.5" x14ac:dyDescent="0.25">
      <c r="A5650" s="45" t="s">
        <v>631</v>
      </c>
      <c r="B5650" s="45" t="s">
        <v>11719</v>
      </c>
      <c r="C5650" s="45" t="s">
        <v>11720</v>
      </c>
      <c r="D5650" s="45" t="s">
        <v>699</v>
      </c>
      <c r="E5650" s="45" t="s">
        <v>11721</v>
      </c>
      <c r="F5650" s="45" t="s">
        <v>38</v>
      </c>
      <c r="G5650" s="45" t="s">
        <v>646</v>
      </c>
      <c r="H5650" s="45" t="s">
        <v>713</v>
      </c>
      <c r="I5650" s="46">
        <v>34</v>
      </c>
      <c r="J5650" s="45"/>
    </row>
    <row r="5651" spans="1:10" ht="16.5" x14ac:dyDescent="0.25">
      <c r="A5651" s="45" t="s">
        <v>808</v>
      </c>
      <c r="B5651" s="45" t="s">
        <v>11722</v>
      </c>
      <c r="C5651" s="45" t="s">
        <v>11723</v>
      </c>
      <c r="D5651" s="45" t="s">
        <v>699</v>
      </c>
      <c r="E5651" s="45" t="s">
        <v>11724</v>
      </c>
      <c r="F5651" s="45" t="s">
        <v>38</v>
      </c>
      <c r="G5651" s="45" t="s">
        <v>646</v>
      </c>
      <c r="H5651" s="45" t="s">
        <v>713</v>
      </c>
      <c r="I5651" s="46">
        <v>0</v>
      </c>
      <c r="J5651" s="45"/>
    </row>
    <row r="5652" spans="1:10" ht="16.5" x14ac:dyDescent="0.25">
      <c r="A5652" s="45" t="s">
        <v>631</v>
      </c>
      <c r="B5652" s="45" t="s">
        <v>11725</v>
      </c>
      <c r="C5652" s="45" t="s">
        <v>11726</v>
      </c>
      <c r="D5652" s="45" t="s">
        <v>699</v>
      </c>
      <c r="E5652" s="45" t="s">
        <v>11727</v>
      </c>
      <c r="F5652" s="45" t="s">
        <v>112</v>
      </c>
      <c r="G5652" s="45" t="s">
        <v>646</v>
      </c>
      <c r="H5652" s="45" t="s">
        <v>812</v>
      </c>
      <c r="I5652" s="46">
        <v>0</v>
      </c>
      <c r="J5652" s="45"/>
    </row>
    <row r="5653" spans="1:10" ht="16.5" x14ac:dyDescent="0.25">
      <c r="A5653" s="45" t="s">
        <v>631</v>
      </c>
      <c r="B5653" s="45" t="s">
        <v>11725</v>
      </c>
      <c r="C5653" s="45" t="s">
        <v>11726</v>
      </c>
      <c r="D5653" s="45" t="s">
        <v>699</v>
      </c>
      <c r="E5653" s="45" t="s">
        <v>11727</v>
      </c>
      <c r="F5653" s="45" t="s">
        <v>112</v>
      </c>
      <c r="G5653" s="45" t="s">
        <v>646</v>
      </c>
      <c r="H5653" s="45" t="s">
        <v>713</v>
      </c>
      <c r="I5653" s="46">
        <v>0</v>
      </c>
      <c r="J5653" s="45"/>
    </row>
    <row r="5654" spans="1:10" ht="16.5" x14ac:dyDescent="0.25">
      <c r="A5654" s="45" t="s">
        <v>631</v>
      </c>
      <c r="B5654" s="45" t="s">
        <v>11725</v>
      </c>
      <c r="C5654" s="45" t="s">
        <v>11726</v>
      </c>
      <c r="D5654" s="45" t="s">
        <v>813</v>
      </c>
      <c r="E5654" s="45" t="s">
        <v>11727</v>
      </c>
      <c r="F5654" s="45" t="s">
        <v>112</v>
      </c>
      <c r="G5654" s="45" t="s">
        <v>646</v>
      </c>
      <c r="H5654" s="45" t="s">
        <v>713</v>
      </c>
      <c r="I5654" s="46">
        <v>0</v>
      </c>
      <c r="J5654" s="45"/>
    </row>
    <row r="5655" spans="1:10" ht="16.5" x14ac:dyDescent="0.25">
      <c r="A5655" s="45" t="s">
        <v>631</v>
      </c>
      <c r="B5655" s="45" t="s">
        <v>11728</v>
      </c>
      <c r="C5655" s="45" t="s">
        <v>11729</v>
      </c>
      <c r="D5655" s="45" t="s">
        <v>634</v>
      </c>
      <c r="E5655" s="45" t="s">
        <v>11730</v>
      </c>
      <c r="F5655" s="45" t="s">
        <v>50</v>
      </c>
      <c r="G5655" s="45" t="s">
        <v>674</v>
      </c>
      <c r="H5655" s="45" t="s">
        <v>2103</v>
      </c>
      <c r="I5655" s="46">
        <v>1</v>
      </c>
      <c r="J5655" s="45"/>
    </row>
    <row r="5656" spans="1:10" ht="16.5" x14ac:dyDescent="0.25">
      <c r="A5656" s="45" t="s">
        <v>631</v>
      </c>
      <c r="B5656" s="45" t="s">
        <v>11731</v>
      </c>
      <c r="C5656" s="45" t="s">
        <v>11732</v>
      </c>
      <c r="D5656" s="45" t="s">
        <v>634</v>
      </c>
      <c r="E5656" s="45" t="s">
        <v>11733</v>
      </c>
      <c r="F5656" s="45" t="s">
        <v>473</v>
      </c>
      <c r="G5656" s="45" t="s">
        <v>748</v>
      </c>
      <c r="H5656" s="45" t="s">
        <v>1056</v>
      </c>
      <c r="I5656" s="46">
        <v>1</v>
      </c>
      <c r="J5656" s="45"/>
    </row>
    <row r="5657" spans="1:10" ht="16.5" x14ac:dyDescent="0.25">
      <c r="A5657" s="45" t="s">
        <v>631</v>
      </c>
      <c r="B5657" s="45" t="s">
        <v>11731</v>
      </c>
      <c r="C5657" s="45" t="s">
        <v>11732</v>
      </c>
      <c r="D5657" s="45" t="s">
        <v>634</v>
      </c>
      <c r="E5657" s="45" t="s">
        <v>11733</v>
      </c>
      <c r="F5657" s="45" t="s">
        <v>473</v>
      </c>
      <c r="G5657" s="45" t="s">
        <v>1057</v>
      </c>
      <c r="H5657" s="45" t="s">
        <v>1058</v>
      </c>
      <c r="I5657" s="46">
        <v>0</v>
      </c>
      <c r="J5657" s="45"/>
    </row>
    <row r="5658" spans="1:10" ht="16.5" x14ac:dyDescent="0.25">
      <c r="A5658" s="45" t="s">
        <v>631</v>
      </c>
      <c r="B5658" s="45" t="s">
        <v>11734</v>
      </c>
      <c r="C5658" s="45" t="s">
        <v>4287</v>
      </c>
      <c r="D5658" s="45" t="s">
        <v>634</v>
      </c>
      <c r="E5658" s="45" t="s">
        <v>11735</v>
      </c>
      <c r="F5658" s="45" t="s">
        <v>50</v>
      </c>
      <c r="G5658" s="45" t="s">
        <v>674</v>
      </c>
      <c r="H5658" s="45" t="s">
        <v>1853</v>
      </c>
      <c r="I5658" s="46">
        <v>1</v>
      </c>
      <c r="J5658" s="45"/>
    </row>
    <row r="5659" spans="1:10" ht="16.5" x14ac:dyDescent="0.25">
      <c r="A5659" s="45" t="s">
        <v>631</v>
      </c>
      <c r="B5659" s="45" t="s">
        <v>11736</v>
      </c>
      <c r="C5659" s="45" t="s">
        <v>11737</v>
      </c>
      <c r="D5659" s="45" t="s">
        <v>699</v>
      </c>
      <c r="E5659" s="45" t="s">
        <v>11738</v>
      </c>
      <c r="F5659" s="45" t="s">
        <v>50</v>
      </c>
      <c r="G5659" s="45" t="s">
        <v>659</v>
      </c>
      <c r="H5659" s="45" t="s">
        <v>2007</v>
      </c>
      <c r="I5659" s="46">
        <v>0</v>
      </c>
      <c r="J5659" s="45"/>
    </row>
    <row r="5660" spans="1:10" ht="16.5" x14ac:dyDescent="0.25">
      <c r="A5660" s="45" t="s">
        <v>631</v>
      </c>
      <c r="B5660" s="45" t="s">
        <v>11739</v>
      </c>
      <c r="C5660" s="45" t="s">
        <v>11740</v>
      </c>
      <c r="D5660" s="45" t="s">
        <v>634</v>
      </c>
      <c r="E5660" s="45" t="s">
        <v>11741</v>
      </c>
      <c r="F5660" s="45" t="s">
        <v>50</v>
      </c>
      <c r="G5660" s="45" t="s">
        <v>674</v>
      </c>
      <c r="H5660" s="45" t="s">
        <v>1793</v>
      </c>
      <c r="I5660" s="46">
        <v>2</v>
      </c>
      <c r="J5660" s="45"/>
    </row>
    <row r="5661" spans="1:10" ht="16.5" x14ac:dyDescent="0.25">
      <c r="A5661" s="45" t="s">
        <v>631</v>
      </c>
      <c r="B5661" s="45" t="s">
        <v>11742</v>
      </c>
      <c r="C5661" s="45" t="s">
        <v>11743</v>
      </c>
      <c r="D5661" s="45" t="s">
        <v>634</v>
      </c>
      <c r="E5661" s="45" t="s">
        <v>11744</v>
      </c>
      <c r="F5661" s="45" t="s">
        <v>38</v>
      </c>
      <c r="G5661" s="45" t="s">
        <v>674</v>
      </c>
      <c r="H5661" s="45" t="s">
        <v>1216</v>
      </c>
      <c r="I5661" s="46">
        <v>1</v>
      </c>
      <c r="J5661" s="45"/>
    </row>
    <row r="5662" spans="1:10" ht="16.5" x14ac:dyDescent="0.25">
      <c r="A5662" s="45" t="s">
        <v>631</v>
      </c>
      <c r="B5662" s="45" t="s">
        <v>11745</v>
      </c>
      <c r="C5662" s="45" t="s">
        <v>11746</v>
      </c>
      <c r="D5662" s="45" t="s">
        <v>634</v>
      </c>
      <c r="E5662" s="45" t="s">
        <v>7093</v>
      </c>
      <c r="F5662" s="45" t="s">
        <v>38</v>
      </c>
      <c r="G5662" s="45" t="s">
        <v>646</v>
      </c>
      <c r="H5662" s="45" t="s">
        <v>726</v>
      </c>
      <c r="I5662" s="46">
        <v>10</v>
      </c>
      <c r="J5662" s="45"/>
    </row>
    <row r="5663" spans="1:10" ht="16.5" x14ac:dyDescent="0.25">
      <c r="A5663" s="45" t="s">
        <v>631</v>
      </c>
      <c r="B5663" s="45" t="s">
        <v>11745</v>
      </c>
      <c r="C5663" s="45" t="s">
        <v>11746</v>
      </c>
      <c r="D5663" s="45" t="s">
        <v>634</v>
      </c>
      <c r="E5663" s="45" t="s">
        <v>7093</v>
      </c>
      <c r="F5663" s="45" t="s">
        <v>38</v>
      </c>
      <c r="G5663" s="45" t="s">
        <v>665</v>
      </c>
      <c r="H5663" s="45" t="s">
        <v>952</v>
      </c>
      <c r="I5663" s="46">
        <v>10</v>
      </c>
      <c r="J5663" s="45"/>
    </row>
    <row r="5664" spans="1:10" ht="16.5" x14ac:dyDescent="0.25">
      <c r="A5664" s="45" t="s">
        <v>631</v>
      </c>
      <c r="B5664" s="45" t="s">
        <v>11747</v>
      </c>
      <c r="C5664" s="45" t="s">
        <v>11748</v>
      </c>
      <c r="D5664" s="45" t="s">
        <v>634</v>
      </c>
      <c r="E5664" s="45" t="s">
        <v>11749</v>
      </c>
      <c r="F5664" s="45" t="s">
        <v>50</v>
      </c>
      <c r="G5664" s="45" t="s">
        <v>674</v>
      </c>
      <c r="H5664" s="45" t="s">
        <v>2103</v>
      </c>
      <c r="I5664" s="46">
        <v>1</v>
      </c>
      <c r="J5664" s="45"/>
    </row>
    <row r="5665" spans="1:10" ht="16.5" x14ac:dyDescent="0.25">
      <c r="A5665" s="45" t="s">
        <v>631</v>
      </c>
      <c r="B5665" s="45" t="s">
        <v>11750</v>
      </c>
      <c r="C5665" s="45" t="s">
        <v>1222</v>
      </c>
      <c r="D5665" s="45" t="s">
        <v>634</v>
      </c>
      <c r="E5665" s="45"/>
      <c r="F5665" s="45" t="s">
        <v>38</v>
      </c>
      <c r="G5665" s="45" t="s">
        <v>641</v>
      </c>
      <c r="H5665" s="45" t="s">
        <v>1567</v>
      </c>
      <c r="I5665" s="46">
        <v>2</v>
      </c>
      <c r="J5665" s="45"/>
    </row>
    <row r="5666" spans="1:10" ht="16.5" x14ac:dyDescent="0.25">
      <c r="A5666" s="45" t="s">
        <v>631</v>
      </c>
      <c r="B5666" s="45" t="s">
        <v>11751</v>
      </c>
      <c r="C5666" s="45" t="s">
        <v>11752</v>
      </c>
      <c r="D5666" s="45" t="s">
        <v>634</v>
      </c>
      <c r="E5666" s="45" t="s">
        <v>11753</v>
      </c>
      <c r="F5666" s="45" t="s">
        <v>473</v>
      </c>
      <c r="G5666" s="45" t="s">
        <v>636</v>
      </c>
      <c r="H5666" s="45" t="s">
        <v>5697</v>
      </c>
      <c r="I5666" s="46">
        <v>1</v>
      </c>
      <c r="J5666" s="45"/>
    </row>
    <row r="5667" spans="1:10" ht="16.5" x14ac:dyDescent="0.25">
      <c r="A5667" s="45" t="s">
        <v>631</v>
      </c>
      <c r="B5667" s="45" t="s">
        <v>11754</v>
      </c>
      <c r="C5667" s="45" t="s">
        <v>11755</v>
      </c>
      <c r="D5667" s="45" t="s">
        <v>699</v>
      </c>
      <c r="E5667" s="45" t="s">
        <v>11756</v>
      </c>
      <c r="F5667" s="45" t="s">
        <v>50</v>
      </c>
      <c r="G5667" s="45" t="s">
        <v>646</v>
      </c>
      <c r="H5667" s="45" t="s">
        <v>812</v>
      </c>
      <c r="I5667" s="46">
        <v>32</v>
      </c>
      <c r="J5667" s="45"/>
    </row>
    <row r="5668" spans="1:10" ht="16.5" x14ac:dyDescent="0.25">
      <c r="A5668" s="45" t="s">
        <v>631</v>
      </c>
      <c r="B5668" s="45" t="s">
        <v>11757</v>
      </c>
      <c r="C5668" s="45" t="s">
        <v>11758</v>
      </c>
      <c r="D5668" s="45" t="s">
        <v>634</v>
      </c>
      <c r="E5668" s="45" t="s">
        <v>11759</v>
      </c>
      <c r="F5668" s="45" t="s">
        <v>38</v>
      </c>
      <c r="G5668" s="45" t="s">
        <v>674</v>
      </c>
      <c r="H5668" s="45" t="s">
        <v>1135</v>
      </c>
      <c r="I5668" s="46">
        <v>1</v>
      </c>
      <c r="J5668" s="45"/>
    </row>
    <row r="5669" spans="1:10" ht="16.5" x14ac:dyDescent="0.25">
      <c r="A5669" s="45" t="s">
        <v>808</v>
      </c>
      <c r="B5669" s="45" t="s">
        <v>11760</v>
      </c>
      <c r="C5669" s="45" t="s">
        <v>11761</v>
      </c>
      <c r="D5669" s="45" t="s">
        <v>699</v>
      </c>
      <c r="E5669" s="45" t="s">
        <v>11762</v>
      </c>
      <c r="F5669" s="45" t="s">
        <v>473</v>
      </c>
      <c r="G5669" s="45" t="s">
        <v>667</v>
      </c>
      <c r="H5669" s="45" t="s">
        <v>983</v>
      </c>
      <c r="I5669" s="46">
        <v>1</v>
      </c>
      <c r="J5669" s="45"/>
    </row>
    <row r="5670" spans="1:10" ht="16.5" x14ac:dyDescent="0.25">
      <c r="A5670" s="45" t="s">
        <v>631</v>
      </c>
      <c r="B5670" s="45" t="s">
        <v>11763</v>
      </c>
      <c r="C5670" s="45" t="s">
        <v>11764</v>
      </c>
      <c r="D5670" s="45" t="s">
        <v>699</v>
      </c>
      <c r="E5670" s="45" t="s">
        <v>11765</v>
      </c>
      <c r="F5670" s="45" t="s">
        <v>473</v>
      </c>
      <c r="G5670" s="45" t="s">
        <v>683</v>
      </c>
      <c r="H5670" s="45" t="s">
        <v>701</v>
      </c>
      <c r="I5670" s="46">
        <v>0</v>
      </c>
      <c r="J5670" s="45"/>
    </row>
    <row r="5671" spans="1:10" ht="16.5" x14ac:dyDescent="0.25">
      <c r="A5671" s="45" t="s">
        <v>631</v>
      </c>
      <c r="B5671" s="45" t="s">
        <v>11763</v>
      </c>
      <c r="C5671" s="45" t="s">
        <v>11764</v>
      </c>
      <c r="D5671" s="45" t="s">
        <v>699</v>
      </c>
      <c r="E5671" s="45" t="s">
        <v>11765</v>
      </c>
      <c r="F5671" s="45" t="s">
        <v>473</v>
      </c>
      <c r="G5671" s="45" t="s">
        <v>754</v>
      </c>
      <c r="H5671" s="45" t="s">
        <v>755</v>
      </c>
      <c r="I5671" s="46">
        <v>0</v>
      </c>
      <c r="J5671" s="45"/>
    </row>
    <row r="5672" spans="1:10" ht="16.5" x14ac:dyDescent="0.25">
      <c r="A5672" s="45" t="s">
        <v>631</v>
      </c>
      <c r="B5672" s="45" t="s">
        <v>11763</v>
      </c>
      <c r="C5672" s="45" t="s">
        <v>11764</v>
      </c>
      <c r="D5672" s="45" t="s">
        <v>699</v>
      </c>
      <c r="E5672" s="45" t="s">
        <v>11765</v>
      </c>
      <c r="F5672" s="45" t="s">
        <v>473</v>
      </c>
      <c r="G5672" s="45" t="s">
        <v>754</v>
      </c>
      <c r="H5672" s="45" t="s">
        <v>755</v>
      </c>
      <c r="I5672" s="46">
        <v>0</v>
      </c>
      <c r="J5672" s="45"/>
    </row>
    <row r="5673" spans="1:10" ht="16.5" x14ac:dyDescent="0.25">
      <c r="A5673" s="45" t="s">
        <v>631</v>
      </c>
      <c r="B5673" s="45" t="s">
        <v>11766</v>
      </c>
      <c r="C5673" s="45" t="s">
        <v>639</v>
      </c>
      <c r="D5673" s="45" t="s">
        <v>634</v>
      </c>
      <c r="E5673" s="45" t="s">
        <v>11767</v>
      </c>
      <c r="F5673" s="45" t="s">
        <v>38</v>
      </c>
      <c r="G5673" s="45" t="s">
        <v>641</v>
      </c>
      <c r="H5673" s="45" t="s">
        <v>642</v>
      </c>
      <c r="I5673" s="46">
        <v>2</v>
      </c>
      <c r="J5673" s="45"/>
    </row>
    <row r="5674" spans="1:10" ht="16.5" x14ac:dyDescent="0.25">
      <c r="A5674" s="45" t="s">
        <v>631</v>
      </c>
      <c r="B5674" s="45" t="s">
        <v>11768</v>
      </c>
      <c r="C5674" s="45" t="s">
        <v>11769</v>
      </c>
      <c r="D5674" s="45" t="s">
        <v>634</v>
      </c>
      <c r="E5674" s="45" t="s">
        <v>11770</v>
      </c>
      <c r="F5674" s="45" t="s">
        <v>50</v>
      </c>
      <c r="G5674" s="45" t="s">
        <v>683</v>
      </c>
      <c r="H5674" s="45" t="s">
        <v>1078</v>
      </c>
      <c r="I5674" s="46">
        <v>2</v>
      </c>
      <c r="J5674" s="45"/>
    </row>
    <row r="5675" spans="1:10" ht="16.5" x14ac:dyDescent="0.25">
      <c r="A5675" s="45" t="s">
        <v>631</v>
      </c>
      <c r="B5675" s="45" t="s">
        <v>11768</v>
      </c>
      <c r="C5675" s="45" t="s">
        <v>11769</v>
      </c>
      <c r="D5675" s="45" t="s">
        <v>634</v>
      </c>
      <c r="E5675" s="45" t="s">
        <v>11770</v>
      </c>
      <c r="F5675" s="45" t="s">
        <v>50</v>
      </c>
      <c r="G5675" s="45" t="s">
        <v>683</v>
      </c>
      <c r="H5675" s="45" t="s">
        <v>1078</v>
      </c>
      <c r="I5675" s="46">
        <v>2</v>
      </c>
      <c r="J5675" s="45"/>
    </row>
    <row r="5676" spans="1:10" ht="16.5" x14ac:dyDescent="0.25">
      <c r="A5676" s="45" t="s">
        <v>631</v>
      </c>
      <c r="B5676" s="45" t="s">
        <v>11768</v>
      </c>
      <c r="C5676" s="45" t="s">
        <v>11769</v>
      </c>
      <c r="D5676" s="45" t="s">
        <v>634</v>
      </c>
      <c r="E5676" s="45" t="s">
        <v>11770</v>
      </c>
      <c r="F5676" s="45" t="s">
        <v>50</v>
      </c>
      <c r="G5676" s="45" t="s">
        <v>683</v>
      </c>
      <c r="H5676" s="45" t="s">
        <v>5790</v>
      </c>
      <c r="I5676" s="46">
        <v>0</v>
      </c>
      <c r="J5676" s="45"/>
    </row>
    <row r="5677" spans="1:10" ht="16.5" x14ac:dyDescent="0.25">
      <c r="A5677" s="45" t="s">
        <v>631</v>
      </c>
      <c r="B5677" s="45" t="s">
        <v>11768</v>
      </c>
      <c r="C5677" s="45" t="s">
        <v>11769</v>
      </c>
      <c r="D5677" s="45" t="s">
        <v>634</v>
      </c>
      <c r="E5677" s="45" t="s">
        <v>11770</v>
      </c>
      <c r="F5677" s="45" t="s">
        <v>50</v>
      </c>
      <c r="G5677" s="45" t="s">
        <v>636</v>
      </c>
      <c r="H5677" s="45" t="s">
        <v>718</v>
      </c>
      <c r="I5677" s="46">
        <v>0</v>
      </c>
      <c r="J5677" s="45"/>
    </row>
    <row r="5678" spans="1:10" ht="16.5" x14ac:dyDescent="0.25">
      <c r="A5678" s="45" t="s">
        <v>631</v>
      </c>
      <c r="B5678" s="45" t="s">
        <v>11771</v>
      </c>
      <c r="C5678" s="45" t="s">
        <v>1269</v>
      </c>
      <c r="D5678" s="45" t="s">
        <v>634</v>
      </c>
      <c r="E5678" s="45" t="s">
        <v>11772</v>
      </c>
      <c r="F5678" s="45" t="s">
        <v>38</v>
      </c>
      <c r="G5678" s="45" t="s">
        <v>636</v>
      </c>
      <c r="H5678" s="45" t="s">
        <v>1095</v>
      </c>
      <c r="I5678" s="46">
        <v>5</v>
      </c>
      <c r="J5678" s="45"/>
    </row>
    <row r="5679" spans="1:10" ht="16.5" x14ac:dyDescent="0.25">
      <c r="A5679" s="45" t="s">
        <v>631</v>
      </c>
      <c r="B5679" s="45" t="s">
        <v>11773</v>
      </c>
      <c r="C5679" s="45" t="s">
        <v>2240</v>
      </c>
      <c r="D5679" s="45" t="s">
        <v>634</v>
      </c>
      <c r="E5679" s="45" t="s">
        <v>11774</v>
      </c>
      <c r="F5679" s="45" t="s">
        <v>38</v>
      </c>
      <c r="G5679" s="45" t="s">
        <v>636</v>
      </c>
      <c r="H5679" s="45" t="s">
        <v>11775</v>
      </c>
      <c r="I5679" s="46">
        <v>162</v>
      </c>
      <c r="J5679" s="45"/>
    </row>
    <row r="5680" spans="1:10" ht="16.5" x14ac:dyDescent="0.25">
      <c r="A5680" s="45" t="s">
        <v>631</v>
      </c>
      <c r="B5680" s="45" t="s">
        <v>11773</v>
      </c>
      <c r="C5680" s="45" t="s">
        <v>2240</v>
      </c>
      <c r="D5680" s="45" t="s">
        <v>634</v>
      </c>
      <c r="E5680" s="45" t="s">
        <v>11774</v>
      </c>
      <c r="F5680" s="45" t="s">
        <v>38</v>
      </c>
      <c r="G5680" s="45" t="s">
        <v>636</v>
      </c>
      <c r="H5680" s="45" t="s">
        <v>11776</v>
      </c>
      <c r="I5680" s="46">
        <v>61</v>
      </c>
      <c r="J5680" s="45"/>
    </row>
    <row r="5681" spans="1:10" ht="16.5" x14ac:dyDescent="0.25">
      <c r="A5681" s="45" t="s">
        <v>631</v>
      </c>
      <c r="B5681" s="45" t="s">
        <v>11773</v>
      </c>
      <c r="C5681" s="45" t="s">
        <v>2240</v>
      </c>
      <c r="D5681" s="45" t="s">
        <v>634</v>
      </c>
      <c r="E5681" s="45" t="s">
        <v>11774</v>
      </c>
      <c r="F5681" s="45" t="s">
        <v>38</v>
      </c>
      <c r="G5681" s="45" t="s">
        <v>636</v>
      </c>
      <c r="H5681" s="45" t="s">
        <v>11777</v>
      </c>
      <c r="I5681" s="46">
        <v>162</v>
      </c>
      <c r="J5681" s="45"/>
    </row>
    <row r="5682" spans="1:10" ht="16.5" x14ac:dyDescent="0.25">
      <c r="A5682" s="45" t="s">
        <v>631</v>
      </c>
      <c r="B5682" s="45" t="s">
        <v>11773</v>
      </c>
      <c r="C5682" s="45" t="s">
        <v>2240</v>
      </c>
      <c r="D5682" s="45" t="s">
        <v>634</v>
      </c>
      <c r="E5682" s="45" t="s">
        <v>11774</v>
      </c>
      <c r="F5682" s="45" t="s">
        <v>38</v>
      </c>
      <c r="G5682" s="45" t="s">
        <v>636</v>
      </c>
      <c r="H5682" s="45" t="s">
        <v>11778</v>
      </c>
      <c r="I5682" s="46">
        <v>86</v>
      </c>
      <c r="J5682" s="45"/>
    </row>
    <row r="5683" spans="1:10" ht="16.5" x14ac:dyDescent="0.25">
      <c r="A5683" s="45" t="s">
        <v>631</v>
      </c>
      <c r="B5683" s="45" t="s">
        <v>11773</v>
      </c>
      <c r="C5683" s="45" t="s">
        <v>2240</v>
      </c>
      <c r="D5683" s="45" t="s">
        <v>634</v>
      </c>
      <c r="E5683" s="45" t="s">
        <v>11774</v>
      </c>
      <c r="F5683" s="45" t="s">
        <v>38</v>
      </c>
      <c r="G5683" s="45" t="s">
        <v>636</v>
      </c>
      <c r="H5683" s="45" t="s">
        <v>11779</v>
      </c>
      <c r="I5683" s="46">
        <v>162</v>
      </c>
      <c r="J5683" s="45"/>
    </row>
    <row r="5684" spans="1:10" ht="16.5" x14ac:dyDescent="0.25">
      <c r="A5684" s="45" t="s">
        <v>631</v>
      </c>
      <c r="B5684" s="45" t="s">
        <v>11773</v>
      </c>
      <c r="C5684" s="45" t="s">
        <v>2240</v>
      </c>
      <c r="D5684" s="45" t="s">
        <v>634</v>
      </c>
      <c r="E5684" s="45" t="s">
        <v>11774</v>
      </c>
      <c r="F5684" s="45" t="s">
        <v>38</v>
      </c>
      <c r="G5684" s="45" t="s">
        <v>636</v>
      </c>
      <c r="H5684" s="45" t="s">
        <v>11780</v>
      </c>
      <c r="I5684" s="46">
        <v>162</v>
      </c>
      <c r="J5684" s="45"/>
    </row>
    <row r="5685" spans="1:10" ht="16.5" x14ac:dyDescent="0.25">
      <c r="A5685" s="45" t="s">
        <v>631</v>
      </c>
      <c r="B5685" s="45" t="s">
        <v>11773</v>
      </c>
      <c r="C5685" s="45" t="s">
        <v>2240</v>
      </c>
      <c r="D5685" s="45" t="s">
        <v>634</v>
      </c>
      <c r="E5685" s="45" t="s">
        <v>11774</v>
      </c>
      <c r="F5685" s="45" t="s">
        <v>38</v>
      </c>
      <c r="G5685" s="45" t="s">
        <v>636</v>
      </c>
      <c r="H5685" s="45" t="s">
        <v>11781</v>
      </c>
      <c r="I5685" s="46">
        <v>162</v>
      </c>
      <c r="J5685" s="45"/>
    </row>
    <row r="5686" spans="1:10" ht="16.5" x14ac:dyDescent="0.25">
      <c r="A5686" s="45" t="s">
        <v>631</v>
      </c>
      <c r="B5686" s="45" t="s">
        <v>11782</v>
      </c>
      <c r="C5686" s="45" t="s">
        <v>11783</v>
      </c>
      <c r="D5686" s="45" t="s">
        <v>699</v>
      </c>
      <c r="E5686" s="45" t="s">
        <v>11784</v>
      </c>
      <c r="F5686" s="45" t="s">
        <v>93</v>
      </c>
      <c r="G5686" s="45" t="s">
        <v>646</v>
      </c>
      <c r="H5686" s="45" t="s">
        <v>713</v>
      </c>
      <c r="I5686" s="46">
        <v>0</v>
      </c>
      <c r="J5686" s="45"/>
    </row>
    <row r="5687" spans="1:10" ht="16.5" x14ac:dyDescent="0.25">
      <c r="A5687" s="45" t="s">
        <v>631</v>
      </c>
      <c r="B5687" s="45" t="s">
        <v>11785</v>
      </c>
      <c r="C5687" s="45" t="s">
        <v>2240</v>
      </c>
      <c r="D5687" s="45" t="s">
        <v>634</v>
      </c>
      <c r="E5687" s="45" t="s">
        <v>11786</v>
      </c>
      <c r="F5687" s="45" t="s">
        <v>50</v>
      </c>
      <c r="G5687" s="45" t="s">
        <v>636</v>
      </c>
      <c r="H5687" s="45" t="s">
        <v>11787</v>
      </c>
      <c r="I5687" s="46">
        <v>42</v>
      </c>
      <c r="J5687" s="45"/>
    </row>
    <row r="5688" spans="1:10" ht="16.5" x14ac:dyDescent="0.25">
      <c r="A5688" s="45" t="s">
        <v>631</v>
      </c>
      <c r="B5688" s="45" t="s">
        <v>11788</v>
      </c>
      <c r="C5688" s="45" t="s">
        <v>11789</v>
      </c>
      <c r="D5688" s="45" t="s">
        <v>634</v>
      </c>
      <c r="E5688" s="45" t="s">
        <v>11790</v>
      </c>
      <c r="F5688" s="45" t="s">
        <v>38</v>
      </c>
      <c r="G5688" s="45" t="s">
        <v>674</v>
      </c>
      <c r="H5688" s="45" t="s">
        <v>3739</v>
      </c>
      <c r="I5688" s="46">
        <v>1</v>
      </c>
      <c r="J5688" s="45"/>
    </row>
    <row r="5689" spans="1:10" ht="16.5" x14ac:dyDescent="0.25">
      <c r="A5689" s="45" t="s">
        <v>631</v>
      </c>
      <c r="B5689" s="45" t="s">
        <v>11791</v>
      </c>
      <c r="C5689" s="45" t="s">
        <v>11792</v>
      </c>
      <c r="D5689" s="45" t="s">
        <v>634</v>
      </c>
      <c r="E5689" s="45" t="s">
        <v>11793</v>
      </c>
      <c r="F5689" s="45" t="s">
        <v>38</v>
      </c>
      <c r="G5689" s="45" t="s">
        <v>738</v>
      </c>
      <c r="H5689" s="45" t="s">
        <v>11794</v>
      </c>
      <c r="I5689" s="46">
        <v>2</v>
      </c>
      <c r="J5689" s="45"/>
    </row>
    <row r="5690" spans="1:10" ht="16.5" x14ac:dyDescent="0.25">
      <c r="A5690" s="45" t="s">
        <v>631</v>
      </c>
      <c r="B5690" s="45" t="s">
        <v>11795</v>
      </c>
      <c r="C5690" s="45" t="s">
        <v>11796</v>
      </c>
      <c r="D5690" s="45" t="s">
        <v>634</v>
      </c>
      <c r="E5690" s="45" t="s">
        <v>10109</v>
      </c>
      <c r="F5690" s="45" t="s">
        <v>473</v>
      </c>
      <c r="G5690" s="45" t="s">
        <v>636</v>
      </c>
      <c r="H5690" s="45" t="s">
        <v>1968</v>
      </c>
      <c r="I5690" s="46">
        <v>0</v>
      </c>
      <c r="J5690" s="45"/>
    </row>
    <row r="5691" spans="1:10" ht="16.5" x14ac:dyDescent="0.25">
      <c r="A5691" s="45" t="s">
        <v>631</v>
      </c>
      <c r="B5691" s="45" t="s">
        <v>11797</v>
      </c>
      <c r="C5691" s="45" t="s">
        <v>11798</v>
      </c>
      <c r="D5691" s="45" t="s">
        <v>634</v>
      </c>
      <c r="E5691" s="45" t="s">
        <v>11799</v>
      </c>
      <c r="F5691" s="45" t="s">
        <v>50</v>
      </c>
      <c r="G5691" s="45" t="s">
        <v>674</v>
      </c>
      <c r="H5691" s="45" t="s">
        <v>4362</v>
      </c>
      <c r="I5691" s="46">
        <v>76</v>
      </c>
      <c r="J5691" s="45"/>
    </row>
    <row r="5692" spans="1:10" ht="16.5" x14ac:dyDescent="0.25">
      <c r="A5692" s="45" t="s">
        <v>631</v>
      </c>
      <c r="B5692" s="45" t="s">
        <v>11800</v>
      </c>
      <c r="C5692" s="45" t="s">
        <v>11801</v>
      </c>
      <c r="D5692" s="45" t="s">
        <v>699</v>
      </c>
      <c r="E5692" s="45" t="s">
        <v>11802</v>
      </c>
      <c r="F5692" s="45" t="s">
        <v>473</v>
      </c>
      <c r="G5692" s="45" t="s">
        <v>683</v>
      </c>
      <c r="H5692" s="45" t="s">
        <v>701</v>
      </c>
      <c r="I5692" s="46">
        <v>0</v>
      </c>
      <c r="J5692" s="45"/>
    </row>
    <row r="5693" spans="1:10" ht="16.5" x14ac:dyDescent="0.25">
      <c r="A5693" s="45" t="s">
        <v>631</v>
      </c>
      <c r="B5693" s="45" t="s">
        <v>11803</v>
      </c>
      <c r="C5693" s="45" t="s">
        <v>11804</v>
      </c>
      <c r="D5693" s="45" t="s">
        <v>634</v>
      </c>
      <c r="E5693" s="45" t="s">
        <v>11805</v>
      </c>
      <c r="F5693" s="45" t="s">
        <v>50</v>
      </c>
      <c r="G5693" s="45" t="s">
        <v>748</v>
      </c>
      <c r="H5693" s="45" t="s">
        <v>1859</v>
      </c>
      <c r="I5693" s="46">
        <v>1</v>
      </c>
      <c r="J5693" s="45"/>
    </row>
    <row r="5694" spans="1:10" ht="16.5" x14ac:dyDescent="0.25">
      <c r="A5694" s="45" t="s">
        <v>631</v>
      </c>
      <c r="B5694" s="45" t="s">
        <v>11806</v>
      </c>
      <c r="C5694" s="45" t="s">
        <v>11807</v>
      </c>
      <c r="D5694" s="45" t="s">
        <v>634</v>
      </c>
      <c r="E5694" s="45" t="s">
        <v>11808</v>
      </c>
      <c r="F5694" s="45" t="s">
        <v>50</v>
      </c>
      <c r="G5694" s="45" t="s">
        <v>674</v>
      </c>
      <c r="H5694" s="45" t="s">
        <v>8927</v>
      </c>
      <c r="I5694" s="46">
        <v>1</v>
      </c>
      <c r="J5694" s="45"/>
    </row>
    <row r="5695" spans="1:10" ht="16.5" x14ac:dyDescent="0.25">
      <c r="A5695" s="45" t="s">
        <v>631</v>
      </c>
      <c r="B5695" s="45" t="s">
        <v>11806</v>
      </c>
      <c r="C5695" s="45" t="s">
        <v>11807</v>
      </c>
      <c r="D5695" s="45" t="s">
        <v>634</v>
      </c>
      <c r="E5695" s="45" t="s">
        <v>11808</v>
      </c>
      <c r="F5695" s="45" t="s">
        <v>50</v>
      </c>
      <c r="G5695" s="45" t="s">
        <v>748</v>
      </c>
      <c r="H5695" s="45" t="s">
        <v>1673</v>
      </c>
      <c r="I5695" s="46">
        <v>1</v>
      </c>
      <c r="J5695" s="45"/>
    </row>
    <row r="5696" spans="1:10" ht="16.5" x14ac:dyDescent="0.25">
      <c r="A5696" s="45" t="s">
        <v>631</v>
      </c>
      <c r="B5696" s="45" t="s">
        <v>11809</v>
      </c>
      <c r="C5696" s="45" t="s">
        <v>5609</v>
      </c>
      <c r="D5696" s="45" t="s">
        <v>634</v>
      </c>
      <c r="E5696" s="45" t="s">
        <v>11810</v>
      </c>
      <c r="F5696" s="45" t="s">
        <v>38</v>
      </c>
      <c r="G5696" s="45" t="s">
        <v>636</v>
      </c>
      <c r="H5696" s="45" t="s">
        <v>4993</v>
      </c>
      <c r="I5696" s="46">
        <v>2</v>
      </c>
      <c r="J5696" s="45"/>
    </row>
    <row r="5697" spans="1:10" ht="16.5" x14ac:dyDescent="0.25">
      <c r="A5697" s="45" t="s">
        <v>631</v>
      </c>
      <c r="B5697" s="45" t="s">
        <v>11809</v>
      </c>
      <c r="C5697" s="45" t="s">
        <v>5609</v>
      </c>
      <c r="D5697" s="45" t="s">
        <v>634</v>
      </c>
      <c r="E5697" s="45" t="s">
        <v>11810</v>
      </c>
      <c r="F5697" s="45" t="s">
        <v>38</v>
      </c>
      <c r="G5697" s="45" t="s">
        <v>636</v>
      </c>
      <c r="H5697" s="45" t="s">
        <v>1621</v>
      </c>
      <c r="I5697" s="46">
        <v>4</v>
      </c>
      <c r="J5697" s="45"/>
    </row>
    <row r="5698" spans="1:10" ht="16.5" x14ac:dyDescent="0.25">
      <c r="A5698" s="45" t="s">
        <v>631</v>
      </c>
      <c r="B5698" s="45" t="s">
        <v>11811</v>
      </c>
      <c r="C5698" s="45" t="s">
        <v>11812</v>
      </c>
      <c r="D5698" s="45" t="s">
        <v>634</v>
      </c>
      <c r="E5698" s="45" t="s">
        <v>11813</v>
      </c>
      <c r="F5698" s="45" t="s">
        <v>50</v>
      </c>
      <c r="G5698" s="45" t="s">
        <v>674</v>
      </c>
      <c r="H5698" s="45" t="s">
        <v>820</v>
      </c>
      <c r="I5698" s="46">
        <v>2</v>
      </c>
      <c r="J5698" s="45"/>
    </row>
    <row r="5699" spans="1:10" ht="16.5" x14ac:dyDescent="0.25">
      <c r="A5699" s="45" t="s">
        <v>631</v>
      </c>
      <c r="B5699" s="45" t="s">
        <v>11814</v>
      </c>
      <c r="C5699" s="45" t="s">
        <v>11815</v>
      </c>
      <c r="D5699" s="45" t="s">
        <v>634</v>
      </c>
      <c r="E5699" s="45" t="s">
        <v>11816</v>
      </c>
      <c r="F5699" s="45" t="s">
        <v>38</v>
      </c>
      <c r="G5699" s="45" t="s">
        <v>667</v>
      </c>
      <c r="H5699" s="45" t="s">
        <v>1016</v>
      </c>
      <c r="I5699" s="46">
        <v>2</v>
      </c>
      <c r="J5699" s="45"/>
    </row>
    <row r="5700" spans="1:10" ht="16.5" x14ac:dyDescent="0.25">
      <c r="A5700" s="45" t="s">
        <v>655</v>
      </c>
      <c r="B5700" s="45" t="s">
        <v>11817</v>
      </c>
      <c r="C5700" s="45" t="s">
        <v>11818</v>
      </c>
      <c r="D5700" s="45" t="s">
        <v>634</v>
      </c>
      <c r="E5700" s="45" t="s">
        <v>11819</v>
      </c>
      <c r="F5700" s="45" t="s">
        <v>38</v>
      </c>
      <c r="G5700" s="45" t="s">
        <v>646</v>
      </c>
      <c r="H5700" s="45" t="s">
        <v>981</v>
      </c>
      <c r="I5700" s="46">
        <v>1</v>
      </c>
      <c r="J5700" s="45"/>
    </row>
    <row r="5701" spans="1:10" ht="16.5" x14ac:dyDescent="0.25">
      <c r="A5701" s="45" t="s">
        <v>655</v>
      </c>
      <c r="B5701" s="45" t="s">
        <v>11817</v>
      </c>
      <c r="C5701" s="45" t="s">
        <v>11818</v>
      </c>
      <c r="D5701" s="45" t="s">
        <v>634</v>
      </c>
      <c r="E5701" s="45" t="s">
        <v>11819</v>
      </c>
      <c r="F5701" s="45" t="s">
        <v>38</v>
      </c>
      <c r="G5701" s="45" t="s">
        <v>667</v>
      </c>
      <c r="H5701" s="45" t="s">
        <v>983</v>
      </c>
      <c r="I5701" s="46">
        <v>0</v>
      </c>
      <c r="J5701" s="45"/>
    </row>
    <row r="5702" spans="1:10" ht="16.5" x14ac:dyDescent="0.25">
      <c r="A5702" s="45" t="s">
        <v>648</v>
      </c>
      <c r="B5702" s="45" t="s">
        <v>11820</v>
      </c>
      <c r="C5702" s="45" t="s">
        <v>1008</v>
      </c>
      <c r="D5702" s="45" t="s">
        <v>634</v>
      </c>
      <c r="E5702" s="45" t="s">
        <v>11821</v>
      </c>
      <c r="F5702" s="45" t="s">
        <v>884</v>
      </c>
      <c r="G5702" s="45" t="s">
        <v>1319</v>
      </c>
      <c r="H5702" s="45" t="s">
        <v>6401</v>
      </c>
      <c r="I5702" s="46">
        <v>0</v>
      </c>
      <c r="J5702" s="45" t="s">
        <v>11822</v>
      </c>
    </row>
    <row r="5703" spans="1:10" ht="16.5" x14ac:dyDescent="0.25">
      <c r="A5703" s="45" t="s">
        <v>631</v>
      </c>
      <c r="B5703" s="45" t="s">
        <v>11823</v>
      </c>
      <c r="C5703" s="45" t="s">
        <v>2923</v>
      </c>
      <c r="D5703" s="45" t="s">
        <v>699</v>
      </c>
      <c r="E5703" s="45" t="s">
        <v>11824</v>
      </c>
      <c r="F5703" s="45" t="s">
        <v>473</v>
      </c>
      <c r="G5703" s="45" t="s">
        <v>646</v>
      </c>
      <c r="H5703" s="45" t="s">
        <v>713</v>
      </c>
      <c r="I5703" s="46">
        <v>0</v>
      </c>
      <c r="J5703" s="45"/>
    </row>
    <row r="5704" spans="1:10" ht="16.5" x14ac:dyDescent="0.25">
      <c r="A5704" s="45" t="s">
        <v>631</v>
      </c>
      <c r="B5704" s="45" t="s">
        <v>11825</v>
      </c>
      <c r="C5704" s="45" t="s">
        <v>633</v>
      </c>
      <c r="D5704" s="45" t="s">
        <v>634</v>
      </c>
      <c r="E5704" s="45" t="s">
        <v>11826</v>
      </c>
      <c r="F5704" s="45" t="s">
        <v>38</v>
      </c>
      <c r="G5704" s="45" t="s">
        <v>636</v>
      </c>
      <c r="H5704" s="45" t="s">
        <v>10536</v>
      </c>
      <c r="I5704" s="46">
        <v>5</v>
      </c>
      <c r="J5704" s="45"/>
    </row>
    <row r="5705" spans="1:10" ht="16.5" x14ac:dyDescent="0.25">
      <c r="A5705" s="45" t="s">
        <v>631</v>
      </c>
      <c r="B5705" s="45" t="s">
        <v>11827</v>
      </c>
      <c r="C5705" s="45" t="s">
        <v>8669</v>
      </c>
      <c r="D5705" s="45" t="s">
        <v>634</v>
      </c>
      <c r="E5705" s="45" t="s">
        <v>11828</v>
      </c>
      <c r="F5705" s="45" t="s">
        <v>50</v>
      </c>
      <c r="G5705" s="45" t="s">
        <v>674</v>
      </c>
      <c r="H5705" s="45" t="s">
        <v>4856</v>
      </c>
      <c r="I5705" s="46">
        <v>2</v>
      </c>
      <c r="J5705" s="45"/>
    </row>
    <row r="5706" spans="1:10" ht="16.5" x14ac:dyDescent="0.25">
      <c r="A5706" s="45" t="s">
        <v>631</v>
      </c>
      <c r="B5706" s="45" t="s">
        <v>11829</v>
      </c>
      <c r="C5706" s="45" t="s">
        <v>3480</v>
      </c>
      <c r="D5706" s="45" t="s">
        <v>634</v>
      </c>
      <c r="E5706" s="45" t="s">
        <v>4526</v>
      </c>
      <c r="F5706" s="45" t="s">
        <v>50</v>
      </c>
      <c r="G5706" s="45" t="s">
        <v>674</v>
      </c>
      <c r="H5706" s="45" t="s">
        <v>2176</v>
      </c>
      <c r="I5706" s="46">
        <v>2</v>
      </c>
      <c r="J5706" s="45"/>
    </row>
    <row r="5707" spans="1:10" ht="16.5" x14ac:dyDescent="0.25">
      <c r="A5707" s="45" t="s">
        <v>648</v>
      </c>
      <c r="B5707" s="45" t="s">
        <v>509</v>
      </c>
      <c r="C5707" s="45" t="s">
        <v>11830</v>
      </c>
      <c r="D5707" s="45" t="s">
        <v>634</v>
      </c>
      <c r="E5707" s="45" t="s">
        <v>11831</v>
      </c>
      <c r="F5707" s="45" t="s">
        <v>47</v>
      </c>
      <c r="G5707" s="45" t="s">
        <v>652</v>
      </c>
      <c r="H5707" s="45" t="s">
        <v>11832</v>
      </c>
      <c r="I5707" s="46">
        <v>0</v>
      </c>
      <c r="J5707" s="45" t="s">
        <v>3547</v>
      </c>
    </row>
    <row r="5708" spans="1:10" ht="16.5" x14ac:dyDescent="0.25">
      <c r="A5708" s="45" t="s">
        <v>631</v>
      </c>
      <c r="B5708" s="45" t="s">
        <v>11833</v>
      </c>
      <c r="C5708" s="45" t="s">
        <v>11834</v>
      </c>
      <c r="D5708" s="45" t="s">
        <v>634</v>
      </c>
      <c r="E5708" s="45" t="s">
        <v>11835</v>
      </c>
      <c r="F5708" s="45" t="s">
        <v>38</v>
      </c>
      <c r="G5708" s="45" t="s">
        <v>636</v>
      </c>
      <c r="H5708" s="45" t="s">
        <v>4041</v>
      </c>
      <c r="I5708" s="46">
        <v>1</v>
      </c>
      <c r="J5708" s="45"/>
    </row>
    <row r="5709" spans="1:10" ht="16.5" x14ac:dyDescent="0.25">
      <c r="A5709" s="45" t="s">
        <v>631</v>
      </c>
      <c r="B5709" s="45" t="s">
        <v>11836</v>
      </c>
      <c r="C5709" s="45" t="s">
        <v>11837</v>
      </c>
      <c r="D5709" s="45" t="s">
        <v>699</v>
      </c>
      <c r="E5709" s="45" t="s">
        <v>11838</v>
      </c>
      <c r="F5709" s="45" t="s">
        <v>50</v>
      </c>
      <c r="G5709" s="45" t="s">
        <v>683</v>
      </c>
      <c r="H5709" s="45" t="s">
        <v>701</v>
      </c>
      <c r="I5709" s="46">
        <v>0</v>
      </c>
      <c r="J5709" s="45"/>
    </row>
    <row r="5710" spans="1:10" ht="16.5" x14ac:dyDescent="0.25">
      <c r="A5710" s="45" t="s">
        <v>631</v>
      </c>
      <c r="B5710" s="45" t="s">
        <v>11836</v>
      </c>
      <c r="C5710" s="45" t="s">
        <v>11837</v>
      </c>
      <c r="D5710" s="45" t="s">
        <v>699</v>
      </c>
      <c r="E5710" s="45" t="s">
        <v>11838</v>
      </c>
      <c r="F5710" s="45" t="s">
        <v>50</v>
      </c>
      <c r="G5710" s="45" t="s">
        <v>636</v>
      </c>
      <c r="H5710" s="45" t="s">
        <v>6538</v>
      </c>
      <c r="I5710" s="46">
        <v>2</v>
      </c>
      <c r="J5710" s="45"/>
    </row>
    <row r="5711" spans="1:10" ht="16.5" x14ac:dyDescent="0.25">
      <c r="A5711" s="45" t="s">
        <v>631</v>
      </c>
      <c r="B5711" s="45" t="s">
        <v>11839</v>
      </c>
      <c r="C5711" s="45" t="s">
        <v>2105</v>
      </c>
      <c r="D5711" s="45" t="s">
        <v>634</v>
      </c>
      <c r="E5711" s="45" t="s">
        <v>3950</v>
      </c>
      <c r="F5711" s="45" t="s">
        <v>38</v>
      </c>
      <c r="G5711" s="45" t="s">
        <v>646</v>
      </c>
      <c r="H5711" s="45" t="s">
        <v>987</v>
      </c>
      <c r="I5711" s="46">
        <v>1</v>
      </c>
      <c r="J5711" s="45"/>
    </row>
    <row r="5712" spans="1:10" ht="16.5" x14ac:dyDescent="0.25">
      <c r="A5712" s="45" t="s">
        <v>631</v>
      </c>
      <c r="B5712" s="45" t="s">
        <v>11839</v>
      </c>
      <c r="C5712" s="45" t="s">
        <v>2105</v>
      </c>
      <c r="D5712" s="45" t="s">
        <v>634</v>
      </c>
      <c r="E5712" s="45" t="s">
        <v>3950</v>
      </c>
      <c r="F5712" s="45" t="s">
        <v>38</v>
      </c>
      <c r="G5712" s="45" t="s">
        <v>665</v>
      </c>
      <c r="H5712" s="45" t="s">
        <v>1275</v>
      </c>
      <c r="I5712" s="46">
        <v>1</v>
      </c>
      <c r="J5712" s="45"/>
    </row>
    <row r="5713" spans="1:10" ht="16.5" x14ac:dyDescent="0.25">
      <c r="A5713" s="45" t="s">
        <v>631</v>
      </c>
      <c r="B5713" s="45" t="s">
        <v>102</v>
      </c>
      <c r="C5713" s="45" t="s">
        <v>11840</v>
      </c>
      <c r="D5713" s="45" t="s">
        <v>699</v>
      </c>
      <c r="E5713" s="45" t="s">
        <v>11841</v>
      </c>
      <c r="F5713" s="45" t="s">
        <v>104</v>
      </c>
      <c r="G5713" s="45" t="s">
        <v>663</v>
      </c>
      <c r="H5713" s="45" t="s">
        <v>2296</v>
      </c>
      <c r="I5713" s="46">
        <v>0</v>
      </c>
      <c r="J5713" s="45"/>
    </row>
    <row r="5714" spans="1:10" ht="16.5" x14ac:dyDescent="0.25">
      <c r="A5714" s="45" t="s">
        <v>631</v>
      </c>
      <c r="B5714" s="45" t="s">
        <v>102</v>
      </c>
      <c r="C5714" s="45" t="s">
        <v>11840</v>
      </c>
      <c r="D5714" s="45" t="s">
        <v>699</v>
      </c>
      <c r="E5714" s="45" t="s">
        <v>11841</v>
      </c>
      <c r="F5714" s="45" t="s">
        <v>104</v>
      </c>
      <c r="G5714" s="45" t="s">
        <v>646</v>
      </c>
      <c r="H5714" s="45" t="s">
        <v>2297</v>
      </c>
      <c r="I5714" s="46">
        <v>2</v>
      </c>
      <c r="J5714" s="45"/>
    </row>
    <row r="5715" spans="1:10" ht="16.5" x14ac:dyDescent="0.25">
      <c r="A5715" s="45" t="s">
        <v>631</v>
      </c>
      <c r="B5715" s="45" t="s">
        <v>102</v>
      </c>
      <c r="C5715" s="45" t="s">
        <v>11840</v>
      </c>
      <c r="D5715" s="45" t="s">
        <v>699</v>
      </c>
      <c r="E5715" s="45" t="s">
        <v>11841</v>
      </c>
      <c r="F5715" s="45" t="s">
        <v>104</v>
      </c>
      <c r="G5715" s="45" t="s">
        <v>683</v>
      </c>
      <c r="H5715" s="45" t="s">
        <v>701</v>
      </c>
      <c r="I5715" s="46">
        <v>0</v>
      </c>
      <c r="J5715" s="45"/>
    </row>
    <row r="5716" spans="1:10" ht="16.5" x14ac:dyDescent="0.25">
      <c r="A5716" s="45" t="s">
        <v>631</v>
      </c>
      <c r="B5716" s="45" t="s">
        <v>102</v>
      </c>
      <c r="C5716" s="45" t="s">
        <v>11840</v>
      </c>
      <c r="D5716" s="45" t="s">
        <v>699</v>
      </c>
      <c r="E5716" s="45" t="s">
        <v>11841</v>
      </c>
      <c r="F5716" s="45" t="s">
        <v>104</v>
      </c>
      <c r="G5716" s="45" t="s">
        <v>683</v>
      </c>
      <c r="H5716" s="45" t="s">
        <v>701</v>
      </c>
      <c r="I5716" s="46">
        <v>0</v>
      </c>
      <c r="J5716" s="45"/>
    </row>
    <row r="5717" spans="1:10" ht="16.5" x14ac:dyDescent="0.25">
      <c r="A5717" s="45" t="s">
        <v>631</v>
      </c>
      <c r="B5717" s="45" t="s">
        <v>102</v>
      </c>
      <c r="C5717" s="45" t="s">
        <v>11840</v>
      </c>
      <c r="D5717" s="45" t="s">
        <v>699</v>
      </c>
      <c r="E5717" s="45" t="s">
        <v>11841</v>
      </c>
      <c r="F5717" s="45" t="s">
        <v>104</v>
      </c>
      <c r="G5717" s="45" t="s">
        <v>683</v>
      </c>
      <c r="H5717" s="45" t="s">
        <v>701</v>
      </c>
      <c r="I5717" s="46">
        <v>0</v>
      </c>
      <c r="J5717" s="45"/>
    </row>
    <row r="5718" spans="1:10" ht="16.5" x14ac:dyDescent="0.25">
      <c r="A5718" s="45" t="s">
        <v>631</v>
      </c>
      <c r="B5718" s="45" t="s">
        <v>102</v>
      </c>
      <c r="C5718" s="45" t="s">
        <v>11840</v>
      </c>
      <c r="D5718" s="45" t="s">
        <v>699</v>
      </c>
      <c r="E5718" s="45" t="s">
        <v>11841</v>
      </c>
      <c r="F5718" s="45" t="s">
        <v>104</v>
      </c>
      <c r="G5718" s="45" t="s">
        <v>683</v>
      </c>
      <c r="H5718" s="45" t="s">
        <v>6736</v>
      </c>
      <c r="I5718" s="46">
        <v>1</v>
      </c>
      <c r="J5718" s="45"/>
    </row>
    <row r="5719" spans="1:10" ht="16.5" x14ac:dyDescent="0.25">
      <c r="A5719" s="45" t="s">
        <v>631</v>
      </c>
      <c r="B5719" s="45" t="s">
        <v>102</v>
      </c>
      <c r="C5719" s="45" t="s">
        <v>11840</v>
      </c>
      <c r="D5719" s="45" t="s">
        <v>699</v>
      </c>
      <c r="E5719" s="45" t="s">
        <v>11841</v>
      </c>
      <c r="F5719" s="45" t="s">
        <v>104</v>
      </c>
      <c r="G5719" s="45" t="s">
        <v>754</v>
      </c>
      <c r="H5719" s="45" t="s">
        <v>755</v>
      </c>
      <c r="I5719" s="46">
        <v>0</v>
      </c>
      <c r="J5719" s="45"/>
    </row>
    <row r="5720" spans="1:10" ht="16.5" x14ac:dyDescent="0.25">
      <c r="A5720" s="45" t="s">
        <v>808</v>
      </c>
      <c r="B5720" s="45" t="s">
        <v>11842</v>
      </c>
      <c r="C5720" s="45" t="s">
        <v>2985</v>
      </c>
      <c r="D5720" s="45" t="s">
        <v>634</v>
      </c>
      <c r="E5720" s="45" t="s">
        <v>2986</v>
      </c>
      <c r="F5720" s="45" t="s">
        <v>473</v>
      </c>
      <c r="G5720" s="45" t="s">
        <v>659</v>
      </c>
      <c r="H5720" s="45" t="s">
        <v>2988</v>
      </c>
      <c r="I5720" s="46">
        <v>0</v>
      </c>
      <c r="J5720" s="45"/>
    </row>
    <row r="5721" spans="1:10" ht="16.5" x14ac:dyDescent="0.25">
      <c r="A5721" s="45" t="s">
        <v>631</v>
      </c>
      <c r="B5721" s="45" t="s">
        <v>11843</v>
      </c>
      <c r="C5721" s="45" t="s">
        <v>11844</v>
      </c>
      <c r="D5721" s="45" t="s">
        <v>634</v>
      </c>
      <c r="E5721" s="45" t="s">
        <v>10054</v>
      </c>
      <c r="F5721" s="45" t="s">
        <v>473</v>
      </c>
      <c r="G5721" s="45" t="s">
        <v>738</v>
      </c>
      <c r="H5721" s="45" t="s">
        <v>799</v>
      </c>
      <c r="I5721" s="46">
        <v>24</v>
      </c>
      <c r="J5721" s="45"/>
    </row>
    <row r="5722" spans="1:10" ht="16.5" x14ac:dyDescent="0.25">
      <c r="A5722" s="45" t="s">
        <v>631</v>
      </c>
      <c r="B5722" s="45" t="s">
        <v>11845</v>
      </c>
      <c r="C5722" s="45" t="s">
        <v>11846</v>
      </c>
      <c r="D5722" s="45" t="s">
        <v>634</v>
      </c>
      <c r="E5722" s="45" t="s">
        <v>11847</v>
      </c>
      <c r="F5722" s="45" t="s">
        <v>38</v>
      </c>
      <c r="G5722" s="45" t="s">
        <v>636</v>
      </c>
      <c r="H5722" s="45" t="s">
        <v>2481</v>
      </c>
      <c r="I5722" s="46">
        <v>1</v>
      </c>
      <c r="J5722" s="45"/>
    </row>
    <row r="5723" spans="1:10" ht="16.5" x14ac:dyDescent="0.25">
      <c r="A5723" s="45" t="s">
        <v>631</v>
      </c>
      <c r="B5723" s="45" t="s">
        <v>11848</v>
      </c>
      <c r="C5723" s="45" t="s">
        <v>11849</v>
      </c>
      <c r="D5723" s="45" t="s">
        <v>634</v>
      </c>
      <c r="E5723" s="45" t="s">
        <v>11850</v>
      </c>
      <c r="F5723" s="45" t="s">
        <v>50</v>
      </c>
      <c r="G5723" s="45" t="s">
        <v>674</v>
      </c>
      <c r="H5723" s="45" t="s">
        <v>11851</v>
      </c>
      <c r="I5723" s="46">
        <v>18</v>
      </c>
      <c r="J5723" s="45"/>
    </row>
    <row r="5724" spans="1:10" ht="16.5" x14ac:dyDescent="0.25">
      <c r="A5724" s="45" t="s">
        <v>631</v>
      </c>
      <c r="B5724" s="45" t="s">
        <v>11852</v>
      </c>
      <c r="C5724" s="45" t="s">
        <v>6882</v>
      </c>
      <c r="D5724" s="45" t="s">
        <v>634</v>
      </c>
      <c r="E5724" s="45" t="s">
        <v>11853</v>
      </c>
      <c r="F5724" s="45" t="s">
        <v>38</v>
      </c>
      <c r="G5724" s="45" t="s">
        <v>636</v>
      </c>
      <c r="H5724" s="45" t="s">
        <v>1103</v>
      </c>
      <c r="I5724" s="46">
        <v>1</v>
      </c>
      <c r="J5724" s="45"/>
    </row>
    <row r="5725" spans="1:10" ht="16.5" x14ac:dyDescent="0.25">
      <c r="A5725" s="45" t="s">
        <v>631</v>
      </c>
      <c r="B5725" s="45" t="s">
        <v>11852</v>
      </c>
      <c r="C5725" s="45" t="s">
        <v>6882</v>
      </c>
      <c r="D5725" s="45" t="s">
        <v>634</v>
      </c>
      <c r="E5725" s="45" t="s">
        <v>11853</v>
      </c>
      <c r="F5725" s="45" t="s">
        <v>38</v>
      </c>
      <c r="G5725" s="45" t="s">
        <v>636</v>
      </c>
      <c r="H5725" s="45" t="s">
        <v>1104</v>
      </c>
      <c r="I5725" s="46">
        <v>0</v>
      </c>
      <c r="J5725" s="45"/>
    </row>
    <row r="5726" spans="1:10" ht="16.5" x14ac:dyDescent="0.25">
      <c r="A5726" s="45" t="s">
        <v>655</v>
      </c>
      <c r="B5726" s="45" t="s">
        <v>11854</v>
      </c>
      <c r="C5726" s="45" t="s">
        <v>11855</v>
      </c>
      <c r="D5726" s="45" t="s">
        <v>634</v>
      </c>
      <c r="E5726" s="45" t="s">
        <v>11856</v>
      </c>
      <c r="F5726" s="45" t="s">
        <v>38</v>
      </c>
      <c r="G5726" s="45" t="s">
        <v>646</v>
      </c>
      <c r="H5726" s="45" t="s">
        <v>981</v>
      </c>
      <c r="I5726" s="46">
        <v>12</v>
      </c>
      <c r="J5726" s="45"/>
    </row>
    <row r="5727" spans="1:10" ht="16.5" x14ac:dyDescent="0.25">
      <c r="A5727" s="45" t="s">
        <v>655</v>
      </c>
      <c r="B5727" s="45" t="s">
        <v>11854</v>
      </c>
      <c r="C5727" s="45" t="s">
        <v>11855</v>
      </c>
      <c r="D5727" s="45" t="s">
        <v>634</v>
      </c>
      <c r="E5727" s="45" t="s">
        <v>11856</v>
      </c>
      <c r="F5727" s="45" t="s">
        <v>38</v>
      </c>
      <c r="G5727" s="45" t="s">
        <v>665</v>
      </c>
      <c r="H5727" s="45" t="s">
        <v>982</v>
      </c>
      <c r="I5727" s="46">
        <v>11</v>
      </c>
      <c r="J5727" s="45"/>
    </row>
    <row r="5728" spans="1:10" ht="16.5" x14ac:dyDescent="0.25">
      <c r="A5728" s="45" t="s">
        <v>655</v>
      </c>
      <c r="B5728" s="45" t="s">
        <v>11854</v>
      </c>
      <c r="C5728" s="45" t="s">
        <v>11855</v>
      </c>
      <c r="D5728" s="45" t="s">
        <v>634</v>
      </c>
      <c r="E5728" s="45" t="s">
        <v>11856</v>
      </c>
      <c r="F5728" s="45" t="s">
        <v>38</v>
      </c>
      <c r="G5728" s="45" t="s">
        <v>667</v>
      </c>
      <c r="H5728" s="45" t="s">
        <v>983</v>
      </c>
      <c r="I5728" s="46">
        <v>0</v>
      </c>
      <c r="J5728" s="45"/>
    </row>
    <row r="5729" spans="1:10" ht="16.5" x14ac:dyDescent="0.25">
      <c r="A5729" s="45" t="s">
        <v>631</v>
      </c>
      <c r="B5729" s="45" t="s">
        <v>11857</v>
      </c>
      <c r="C5729" s="45" t="s">
        <v>11858</v>
      </c>
      <c r="D5729" s="45" t="s">
        <v>634</v>
      </c>
      <c r="E5729" s="45" t="s">
        <v>11859</v>
      </c>
      <c r="F5729" s="45" t="s">
        <v>38</v>
      </c>
      <c r="G5729" s="45" t="s">
        <v>636</v>
      </c>
      <c r="H5729" s="45" t="s">
        <v>2963</v>
      </c>
      <c r="I5729" s="46">
        <v>1</v>
      </c>
      <c r="J5729" s="45"/>
    </row>
    <row r="5730" spans="1:10" ht="16.5" x14ac:dyDescent="0.25">
      <c r="A5730" s="45" t="s">
        <v>631</v>
      </c>
      <c r="B5730" s="45" t="s">
        <v>11860</v>
      </c>
      <c r="C5730" s="45" t="s">
        <v>3006</v>
      </c>
      <c r="D5730" s="45" t="s">
        <v>634</v>
      </c>
      <c r="E5730" s="45" t="s">
        <v>11861</v>
      </c>
      <c r="F5730" s="45" t="s">
        <v>50</v>
      </c>
      <c r="G5730" s="45" t="s">
        <v>674</v>
      </c>
      <c r="H5730" s="45" t="s">
        <v>2610</v>
      </c>
      <c r="I5730" s="46">
        <v>2</v>
      </c>
      <c r="J5730" s="45"/>
    </row>
    <row r="5731" spans="1:10" ht="16.5" x14ac:dyDescent="0.25">
      <c r="A5731" s="45" t="s">
        <v>631</v>
      </c>
      <c r="B5731" s="45" t="s">
        <v>11862</v>
      </c>
      <c r="C5731" s="45" t="s">
        <v>11863</v>
      </c>
      <c r="D5731" s="45" t="s">
        <v>634</v>
      </c>
      <c r="E5731" s="45" t="s">
        <v>11864</v>
      </c>
      <c r="F5731" s="45" t="s">
        <v>50</v>
      </c>
      <c r="G5731" s="45" t="s">
        <v>667</v>
      </c>
      <c r="H5731" s="45" t="s">
        <v>1016</v>
      </c>
      <c r="I5731" s="46">
        <v>2</v>
      </c>
      <c r="J5731" s="45"/>
    </row>
    <row r="5732" spans="1:10" ht="16.5" x14ac:dyDescent="0.25">
      <c r="A5732" s="45" t="s">
        <v>631</v>
      </c>
      <c r="B5732" s="45" t="s">
        <v>11865</v>
      </c>
      <c r="C5732" s="45" t="s">
        <v>11866</v>
      </c>
      <c r="D5732" s="45" t="s">
        <v>634</v>
      </c>
      <c r="E5732" s="45" t="s">
        <v>11867</v>
      </c>
      <c r="F5732" s="45" t="s">
        <v>38</v>
      </c>
      <c r="G5732" s="45" t="s">
        <v>674</v>
      </c>
      <c r="H5732" s="45" t="s">
        <v>6969</v>
      </c>
      <c r="I5732" s="46">
        <v>3</v>
      </c>
      <c r="J5732" s="45"/>
    </row>
    <row r="5733" spans="1:10" ht="16.5" x14ac:dyDescent="0.25">
      <c r="A5733" s="45" t="s">
        <v>631</v>
      </c>
      <c r="B5733" s="45" t="s">
        <v>11868</v>
      </c>
      <c r="C5733" s="45" t="s">
        <v>1429</v>
      </c>
      <c r="D5733" s="45" t="s">
        <v>634</v>
      </c>
      <c r="E5733" s="45" t="s">
        <v>11869</v>
      </c>
      <c r="F5733" s="45" t="s">
        <v>38</v>
      </c>
      <c r="G5733" s="45" t="s">
        <v>738</v>
      </c>
      <c r="H5733" s="45" t="s">
        <v>1431</v>
      </c>
      <c r="I5733" s="46">
        <v>6</v>
      </c>
      <c r="J5733" s="45"/>
    </row>
    <row r="5734" spans="1:10" ht="16.5" x14ac:dyDescent="0.25">
      <c r="A5734" s="45" t="s">
        <v>631</v>
      </c>
      <c r="B5734" s="45" t="s">
        <v>11870</v>
      </c>
      <c r="C5734" s="45" t="s">
        <v>11871</v>
      </c>
      <c r="D5734" s="45" t="s">
        <v>634</v>
      </c>
      <c r="E5734" s="45" t="s">
        <v>11872</v>
      </c>
      <c r="F5734" s="45" t="s">
        <v>38</v>
      </c>
      <c r="G5734" s="45" t="s">
        <v>636</v>
      </c>
      <c r="H5734" s="45" t="s">
        <v>2512</v>
      </c>
      <c r="I5734" s="46">
        <v>1</v>
      </c>
      <c r="J5734" s="45"/>
    </row>
    <row r="5735" spans="1:10" ht="16.5" x14ac:dyDescent="0.25">
      <c r="A5735" s="45" t="s">
        <v>631</v>
      </c>
      <c r="B5735" s="45" t="s">
        <v>11873</v>
      </c>
      <c r="C5735" s="45" t="s">
        <v>11874</v>
      </c>
      <c r="D5735" s="45" t="s">
        <v>634</v>
      </c>
      <c r="E5735" s="45" t="s">
        <v>11875</v>
      </c>
      <c r="F5735" s="45" t="s">
        <v>50</v>
      </c>
      <c r="G5735" s="45" t="s">
        <v>636</v>
      </c>
      <c r="H5735" s="45" t="s">
        <v>6319</v>
      </c>
      <c r="I5735" s="46">
        <v>6</v>
      </c>
      <c r="J5735" s="45"/>
    </row>
    <row r="5736" spans="1:10" ht="16.5" x14ac:dyDescent="0.25">
      <c r="A5736" s="45" t="s">
        <v>631</v>
      </c>
      <c r="B5736" s="45" t="s">
        <v>11876</v>
      </c>
      <c r="C5736" s="45" t="s">
        <v>4393</v>
      </c>
      <c r="D5736" s="45" t="s">
        <v>634</v>
      </c>
      <c r="E5736" s="45" t="s">
        <v>11877</v>
      </c>
      <c r="F5736" s="45" t="s">
        <v>38</v>
      </c>
      <c r="G5736" s="45" t="s">
        <v>646</v>
      </c>
      <c r="H5736" s="45" t="s">
        <v>1231</v>
      </c>
      <c r="I5736" s="46">
        <v>1</v>
      </c>
      <c r="J5736" s="45"/>
    </row>
    <row r="5737" spans="1:10" ht="16.5" x14ac:dyDescent="0.25">
      <c r="A5737" s="45" t="s">
        <v>631</v>
      </c>
      <c r="B5737" s="45" t="s">
        <v>11876</v>
      </c>
      <c r="C5737" s="45" t="s">
        <v>4393</v>
      </c>
      <c r="D5737" s="45" t="s">
        <v>634</v>
      </c>
      <c r="E5737" s="45" t="s">
        <v>11877</v>
      </c>
      <c r="F5737" s="45" t="s">
        <v>38</v>
      </c>
      <c r="G5737" s="45" t="s">
        <v>665</v>
      </c>
      <c r="H5737" s="45" t="s">
        <v>1232</v>
      </c>
      <c r="I5737" s="46">
        <v>1</v>
      </c>
      <c r="J5737" s="45"/>
    </row>
    <row r="5738" spans="1:10" ht="16.5" x14ac:dyDescent="0.25">
      <c r="A5738" s="45" t="s">
        <v>631</v>
      </c>
      <c r="B5738" s="45" t="s">
        <v>11878</v>
      </c>
      <c r="C5738" s="45" t="s">
        <v>11879</v>
      </c>
      <c r="D5738" s="45" t="s">
        <v>634</v>
      </c>
      <c r="E5738" s="45" t="s">
        <v>11880</v>
      </c>
      <c r="F5738" s="45" t="s">
        <v>50</v>
      </c>
      <c r="G5738" s="45" t="s">
        <v>674</v>
      </c>
      <c r="H5738" s="45" t="s">
        <v>1625</v>
      </c>
      <c r="I5738" s="46">
        <v>2</v>
      </c>
      <c r="J5738" s="45"/>
    </row>
    <row r="5739" spans="1:10" ht="16.5" x14ac:dyDescent="0.25">
      <c r="A5739" s="45" t="s">
        <v>655</v>
      </c>
      <c r="B5739" s="45" t="s">
        <v>11881</v>
      </c>
      <c r="C5739" s="45" t="s">
        <v>11882</v>
      </c>
      <c r="D5739" s="45" t="s">
        <v>634</v>
      </c>
      <c r="E5739" s="45" t="s">
        <v>11883</v>
      </c>
      <c r="F5739" s="45" t="s">
        <v>473</v>
      </c>
      <c r="G5739" s="45" t="s">
        <v>659</v>
      </c>
      <c r="H5739" s="45" t="s">
        <v>11884</v>
      </c>
      <c r="I5739" s="46">
        <v>1</v>
      </c>
      <c r="J5739" s="45"/>
    </row>
    <row r="5740" spans="1:10" ht="16.5" x14ac:dyDescent="0.25">
      <c r="A5740" s="45" t="s">
        <v>655</v>
      </c>
      <c r="B5740" s="45" t="s">
        <v>11881</v>
      </c>
      <c r="C5740" s="45" t="s">
        <v>11882</v>
      </c>
      <c r="D5740" s="45" t="s">
        <v>634</v>
      </c>
      <c r="E5740" s="45" t="s">
        <v>11883</v>
      </c>
      <c r="F5740" s="45" t="s">
        <v>473</v>
      </c>
      <c r="G5740" s="45" t="s">
        <v>659</v>
      </c>
      <c r="H5740" s="45" t="s">
        <v>877</v>
      </c>
      <c r="I5740" s="46">
        <v>0</v>
      </c>
      <c r="J5740" s="45"/>
    </row>
    <row r="5741" spans="1:10" ht="16.5" x14ac:dyDescent="0.25">
      <c r="A5741" s="45" t="s">
        <v>631</v>
      </c>
      <c r="B5741" s="45" t="s">
        <v>11885</v>
      </c>
      <c r="C5741" s="45" t="s">
        <v>11886</v>
      </c>
      <c r="D5741" s="45" t="s">
        <v>634</v>
      </c>
      <c r="E5741" s="45" t="s">
        <v>11887</v>
      </c>
      <c r="F5741" s="45" t="s">
        <v>38</v>
      </c>
      <c r="G5741" s="45" t="s">
        <v>1319</v>
      </c>
      <c r="H5741" s="45" t="s">
        <v>6265</v>
      </c>
      <c r="I5741" s="46">
        <v>5</v>
      </c>
      <c r="J5741" s="45"/>
    </row>
    <row r="5742" spans="1:10" ht="16.5" x14ac:dyDescent="0.25">
      <c r="A5742" s="45" t="s">
        <v>631</v>
      </c>
      <c r="B5742" s="45" t="s">
        <v>11888</v>
      </c>
      <c r="C5742" s="45" t="s">
        <v>11889</v>
      </c>
      <c r="D5742" s="45" t="s">
        <v>634</v>
      </c>
      <c r="E5742" s="45" t="s">
        <v>11890</v>
      </c>
      <c r="F5742" s="45" t="s">
        <v>50</v>
      </c>
      <c r="G5742" s="45" t="s">
        <v>674</v>
      </c>
      <c r="H5742" s="45" t="s">
        <v>3101</v>
      </c>
      <c r="I5742" s="46">
        <v>0</v>
      </c>
      <c r="J5742" s="45"/>
    </row>
    <row r="5743" spans="1:10" ht="16.5" x14ac:dyDescent="0.25">
      <c r="A5743" s="45" t="s">
        <v>631</v>
      </c>
      <c r="B5743" s="45" t="s">
        <v>11888</v>
      </c>
      <c r="C5743" s="45" t="s">
        <v>11889</v>
      </c>
      <c r="D5743" s="45" t="s">
        <v>634</v>
      </c>
      <c r="E5743" s="45" t="s">
        <v>11890</v>
      </c>
      <c r="F5743" s="45" t="s">
        <v>50</v>
      </c>
      <c r="G5743" s="45" t="s">
        <v>748</v>
      </c>
      <c r="H5743" s="45" t="s">
        <v>1860</v>
      </c>
      <c r="I5743" s="46">
        <v>0</v>
      </c>
      <c r="J5743" s="45"/>
    </row>
    <row r="5744" spans="1:10" ht="16.5" x14ac:dyDescent="0.25">
      <c r="A5744" s="45" t="s">
        <v>631</v>
      </c>
      <c r="B5744" s="45" t="s">
        <v>11891</v>
      </c>
      <c r="C5744" s="45" t="s">
        <v>11892</v>
      </c>
      <c r="D5744" s="45" t="s">
        <v>634</v>
      </c>
      <c r="E5744" s="45" t="s">
        <v>11893</v>
      </c>
      <c r="F5744" s="45" t="s">
        <v>38</v>
      </c>
      <c r="G5744" s="45" t="s">
        <v>674</v>
      </c>
      <c r="H5744" s="45" t="s">
        <v>11894</v>
      </c>
      <c r="I5744" s="46">
        <v>1</v>
      </c>
      <c r="J5744" s="45"/>
    </row>
    <row r="5745" spans="1:10" ht="16.5" x14ac:dyDescent="0.25">
      <c r="A5745" s="45" t="s">
        <v>631</v>
      </c>
      <c r="B5745" s="45" t="s">
        <v>11895</v>
      </c>
      <c r="C5745" s="45" t="s">
        <v>11896</v>
      </c>
      <c r="D5745" s="45" t="s">
        <v>699</v>
      </c>
      <c r="E5745" s="45" t="s">
        <v>11897</v>
      </c>
      <c r="F5745" s="45" t="s">
        <v>38</v>
      </c>
      <c r="G5745" s="45" t="s">
        <v>646</v>
      </c>
      <c r="H5745" s="45" t="s">
        <v>1891</v>
      </c>
      <c r="I5745" s="46">
        <v>4</v>
      </c>
      <c r="J5745" s="45"/>
    </row>
    <row r="5746" spans="1:10" ht="16.5" x14ac:dyDescent="0.25">
      <c r="A5746" s="45" t="s">
        <v>631</v>
      </c>
      <c r="B5746" s="45" t="s">
        <v>11895</v>
      </c>
      <c r="C5746" s="45" t="s">
        <v>11896</v>
      </c>
      <c r="D5746" s="45" t="s">
        <v>699</v>
      </c>
      <c r="E5746" s="45" t="s">
        <v>11897</v>
      </c>
      <c r="F5746" s="45" t="s">
        <v>38</v>
      </c>
      <c r="G5746" s="45" t="s">
        <v>646</v>
      </c>
      <c r="H5746" s="45" t="s">
        <v>1960</v>
      </c>
      <c r="I5746" s="46">
        <v>4</v>
      </c>
      <c r="J5746" s="45"/>
    </row>
    <row r="5747" spans="1:10" ht="16.5" x14ac:dyDescent="0.25">
      <c r="A5747" s="45" t="s">
        <v>808</v>
      </c>
      <c r="B5747" s="45" t="s">
        <v>11898</v>
      </c>
      <c r="C5747" s="45" t="s">
        <v>11899</v>
      </c>
      <c r="D5747" s="45" t="s">
        <v>699</v>
      </c>
      <c r="E5747" s="45" t="s">
        <v>11900</v>
      </c>
      <c r="F5747" s="45" t="s">
        <v>473</v>
      </c>
      <c r="G5747" s="45" t="s">
        <v>646</v>
      </c>
      <c r="H5747" s="45" t="s">
        <v>713</v>
      </c>
      <c r="I5747" s="46">
        <v>0</v>
      </c>
      <c r="J5747" s="45"/>
    </row>
    <row r="5748" spans="1:10" ht="16.5" x14ac:dyDescent="0.25">
      <c r="A5748" s="45" t="s">
        <v>808</v>
      </c>
      <c r="B5748" s="45" t="s">
        <v>11898</v>
      </c>
      <c r="C5748" s="45" t="s">
        <v>11899</v>
      </c>
      <c r="D5748" s="45" t="s">
        <v>813</v>
      </c>
      <c r="E5748" s="45" t="s">
        <v>11900</v>
      </c>
      <c r="F5748" s="45" t="s">
        <v>473</v>
      </c>
      <c r="G5748" s="45" t="s">
        <v>646</v>
      </c>
      <c r="H5748" s="45" t="s">
        <v>713</v>
      </c>
      <c r="I5748" s="46">
        <v>0</v>
      </c>
      <c r="J5748" s="45"/>
    </row>
    <row r="5749" spans="1:10" ht="16.5" x14ac:dyDescent="0.25">
      <c r="A5749" s="45" t="s">
        <v>631</v>
      </c>
      <c r="B5749" s="45" t="s">
        <v>11901</v>
      </c>
      <c r="C5749" s="45" t="s">
        <v>11902</v>
      </c>
      <c r="D5749" s="45" t="s">
        <v>699</v>
      </c>
      <c r="E5749" s="45" t="s">
        <v>11903</v>
      </c>
      <c r="F5749" s="45" t="s">
        <v>473</v>
      </c>
      <c r="G5749" s="45" t="s">
        <v>659</v>
      </c>
      <c r="H5749" s="45" t="s">
        <v>11904</v>
      </c>
      <c r="I5749" s="46">
        <v>3</v>
      </c>
      <c r="J5749" s="45"/>
    </row>
    <row r="5750" spans="1:10" ht="16.5" x14ac:dyDescent="0.25">
      <c r="A5750" s="45" t="s">
        <v>631</v>
      </c>
      <c r="B5750" s="45" t="s">
        <v>11905</v>
      </c>
      <c r="C5750" s="45" t="s">
        <v>11906</v>
      </c>
      <c r="D5750" s="45" t="s">
        <v>634</v>
      </c>
      <c r="E5750" s="45" t="s">
        <v>11907</v>
      </c>
      <c r="F5750" s="45" t="s">
        <v>38</v>
      </c>
      <c r="G5750" s="45" t="s">
        <v>636</v>
      </c>
      <c r="H5750" s="45" t="s">
        <v>2512</v>
      </c>
      <c r="I5750" s="46">
        <v>1</v>
      </c>
      <c r="J5750" s="45"/>
    </row>
    <row r="5751" spans="1:10" ht="16.5" x14ac:dyDescent="0.25">
      <c r="A5751" s="45" t="s">
        <v>631</v>
      </c>
      <c r="B5751" s="45" t="s">
        <v>11908</v>
      </c>
      <c r="C5751" s="45" t="s">
        <v>11909</v>
      </c>
      <c r="D5751" s="45" t="s">
        <v>634</v>
      </c>
      <c r="E5751" s="45" t="s">
        <v>793</v>
      </c>
      <c r="F5751" s="45" t="s">
        <v>473</v>
      </c>
      <c r="G5751" s="45" t="s">
        <v>641</v>
      </c>
      <c r="H5751" s="45" t="s">
        <v>5116</v>
      </c>
      <c r="I5751" s="46">
        <v>1</v>
      </c>
      <c r="J5751" s="45"/>
    </row>
    <row r="5752" spans="1:10" ht="16.5" x14ac:dyDescent="0.25">
      <c r="A5752" s="45" t="s">
        <v>808</v>
      </c>
      <c r="B5752" s="45" t="s">
        <v>11910</v>
      </c>
      <c r="C5752" s="45" t="s">
        <v>11911</v>
      </c>
      <c r="D5752" s="45" t="s">
        <v>699</v>
      </c>
      <c r="E5752" s="45" t="s">
        <v>11912</v>
      </c>
      <c r="F5752" s="45" t="s">
        <v>4186</v>
      </c>
      <c r="G5752" s="45" t="s">
        <v>646</v>
      </c>
      <c r="H5752" s="45" t="s">
        <v>1087</v>
      </c>
      <c r="I5752" s="46">
        <v>1</v>
      </c>
      <c r="J5752" s="45"/>
    </row>
    <row r="5753" spans="1:10" ht="16.5" x14ac:dyDescent="0.25">
      <c r="A5753" s="45" t="s">
        <v>808</v>
      </c>
      <c r="B5753" s="45" t="s">
        <v>11913</v>
      </c>
      <c r="C5753" s="45" t="s">
        <v>11914</v>
      </c>
      <c r="D5753" s="45" t="s">
        <v>699</v>
      </c>
      <c r="E5753" s="45" t="s">
        <v>11915</v>
      </c>
      <c r="F5753" s="45" t="s">
        <v>473</v>
      </c>
      <c r="G5753" s="45" t="s">
        <v>646</v>
      </c>
      <c r="H5753" s="45" t="s">
        <v>713</v>
      </c>
      <c r="I5753" s="46">
        <v>0</v>
      </c>
      <c r="J5753" s="45"/>
    </row>
    <row r="5754" spans="1:10" ht="16.5" x14ac:dyDescent="0.25">
      <c r="A5754" s="45" t="s">
        <v>808</v>
      </c>
      <c r="B5754" s="45" t="s">
        <v>11913</v>
      </c>
      <c r="C5754" s="45" t="s">
        <v>11914</v>
      </c>
      <c r="D5754" s="45" t="s">
        <v>813</v>
      </c>
      <c r="E5754" s="45" t="s">
        <v>11915</v>
      </c>
      <c r="F5754" s="45" t="s">
        <v>473</v>
      </c>
      <c r="G5754" s="45" t="s">
        <v>646</v>
      </c>
      <c r="H5754" s="45" t="s">
        <v>713</v>
      </c>
      <c r="I5754" s="46">
        <v>1</v>
      </c>
      <c r="J5754" s="45"/>
    </row>
    <row r="5755" spans="1:10" ht="16.5" x14ac:dyDescent="0.25">
      <c r="A5755" s="45" t="s">
        <v>631</v>
      </c>
      <c r="B5755" s="45" t="s">
        <v>11916</v>
      </c>
      <c r="C5755" s="45" t="s">
        <v>11917</v>
      </c>
      <c r="D5755" s="45" t="s">
        <v>634</v>
      </c>
      <c r="E5755" s="45" t="s">
        <v>11918</v>
      </c>
      <c r="F5755" s="45" t="s">
        <v>38</v>
      </c>
      <c r="G5755" s="45" t="s">
        <v>738</v>
      </c>
      <c r="H5755" s="45" t="s">
        <v>3815</v>
      </c>
      <c r="I5755" s="46">
        <v>34</v>
      </c>
      <c r="J5755" s="45"/>
    </row>
    <row r="5756" spans="1:10" ht="16.5" x14ac:dyDescent="0.25">
      <c r="A5756" s="45" t="s">
        <v>631</v>
      </c>
      <c r="B5756" s="45" t="s">
        <v>11919</v>
      </c>
      <c r="C5756" s="45" t="s">
        <v>11920</v>
      </c>
      <c r="D5756" s="45" t="s">
        <v>634</v>
      </c>
      <c r="E5756" s="45" t="s">
        <v>11921</v>
      </c>
      <c r="F5756" s="45" t="s">
        <v>50</v>
      </c>
      <c r="G5756" s="45" t="s">
        <v>674</v>
      </c>
      <c r="H5756" s="45" t="s">
        <v>1391</v>
      </c>
      <c r="I5756" s="46">
        <v>2</v>
      </c>
      <c r="J5756" s="45"/>
    </row>
    <row r="5757" spans="1:10" ht="16.5" x14ac:dyDescent="0.25">
      <c r="A5757" s="45" t="s">
        <v>631</v>
      </c>
      <c r="B5757" s="45" t="s">
        <v>11919</v>
      </c>
      <c r="C5757" s="45" t="s">
        <v>11920</v>
      </c>
      <c r="D5757" s="45" t="s">
        <v>634</v>
      </c>
      <c r="E5757" s="45" t="s">
        <v>11921</v>
      </c>
      <c r="F5757" s="45" t="s">
        <v>50</v>
      </c>
      <c r="G5757" s="45" t="s">
        <v>1057</v>
      </c>
      <c r="H5757" s="45" t="s">
        <v>1547</v>
      </c>
      <c r="I5757" s="46">
        <v>1</v>
      </c>
      <c r="J5757" s="45"/>
    </row>
    <row r="5758" spans="1:10" ht="16.5" x14ac:dyDescent="0.25">
      <c r="A5758" s="45" t="s">
        <v>631</v>
      </c>
      <c r="B5758" s="45" t="s">
        <v>11922</v>
      </c>
      <c r="C5758" s="45" t="s">
        <v>4743</v>
      </c>
      <c r="D5758" s="45" t="s">
        <v>634</v>
      </c>
      <c r="E5758" s="45" t="s">
        <v>11923</v>
      </c>
      <c r="F5758" s="45" t="s">
        <v>38</v>
      </c>
      <c r="G5758" s="45" t="s">
        <v>738</v>
      </c>
      <c r="H5758" s="45" t="s">
        <v>799</v>
      </c>
      <c r="I5758" s="46">
        <v>24</v>
      </c>
      <c r="J5758" s="45"/>
    </row>
    <row r="5759" spans="1:10" ht="16.5" x14ac:dyDescent="0.25">
      <c r="A5759" s="45" t="s">
        <v>631</v>
      </c>
      <c r="B5759" s="45" t="s">
        <v>11924</v>
      </c>
      <c r="C5759" s="45" t="s">
        <v>11925</v>
      </c>
      <c r="D5759" s="45" t="s">
        <v>699</v>
      </c>
      <c r="E5759" s="45" t="s">
        <v>11926</v>
      </c>
      <c r="F5759" s="45" t="s">
        <v>473</v>
      </c>
      <c r="G5759" s="45" t="s">
        <v>674</v>
      </c>
      <c r="H5759" s="45" t="s">
        <v>11927</v>
      </c>
      <c r="I5759" s="46">
        <v>2</v>
      </c>
      <c r="J5759" s="45"/>
    </row>
    <row r="5760" spans="1:10" ht="16.5" x14ac:dyDescent="0.25">
      <c r="A5760" s="45" t="s">
        <v>631</v>
      </c>
      <c r="B5760" s="45" t="s">
        <v>11928</v>
      </c>
      <c r="C5760" s="45" t="s">
        <v>11929</v>
      </c>
      <c r="D5760" s="45" t="s">
        <v>634</v>
      </c>
      <c r="E5760" s="45" t="s">
        <v>11930</v>
      </c>
      <c r="F5760" s="45" t="s">
        <v>50</v>
      </c>
      <c r="G5760" s="45" t="s">
        <v>674</v>
      </c>
      <c r="H5760" s="45" t="s">
        <v>11931</v>
      </c>
      <c r="I5760" s="46">
        <v>1</v>
      </c>
      <c r="J5760" s="45"/>
    </row>
    <row r="5761" spans="1:10" ht="16.5" x14ac:dyDescent="0.25">
      <c r="A5761" s="45" t="s">
        <v>631</v>
      </c>
      <c r="B5761" s="45" t="s">
        <v>11932</v>
      </c>
      <c r="C5761" s="45" t="s">
        <v>11933</v>
      </c>
      <c r="D5761" s="45" t="s">
        <v>634</v>
      </c>
      <c r="E5761" s="45" t="s">
        <v>3298</v>
      </c>
      <c r="F5761" s="45" t="s">
        <v>38</v>
      </c>
      <c r="G5761" s="45" t="s">
        <v>646</v>
      </c>
      <c r="H5761" s="45" t="s">
        <v>3299</v>
      </c>
      <c r="I5761" s="46">
        <v>1</v>
      </c>
      <c r="J5761" s="45"/>
    </row>
    <row r="5762" spans="1:10" ht="16.5" x14ac:dyDescent="0.25">
      <c r="A5762" s="45" t="s">
        <v>631</v>
      </c>
      <c r="B5762" s="45" t="s">
        <v>11932</v>
      </c>
      <c r="C5762" s="45" t="s">
        <v>11933</v>
      </c>
      <c r="D5762" s="45" t="s">
        <v>634</v>
      </c>
      <c r="E5762" s="45" t="s">
        <v>3298</v>
      </c>
      <c r="F5762" s="45" t="s">
        <v>38</v>
      </c>
      <c r="G5762" s="45" t="s">
        <v>665</v>
      </c>
      <c r="H5762" s="45" t="s">
        <v>3300</v>
      </c>
      <c r="I5762" s="46">
        <v>1</v>
      </c>
      <c r="J5762" s="45"/>
    </row>
    <row r="5763" spans="1:10" ht="16.5" x14ac:dyDescent="0.25">
      <c r="A5763" s="45" t="s">
        <v>631</v>
      </c>
      <c r="B5763" s="45" t="s">
        <v>11934</v>
      </c>
      <c r="C5763" s="45" t="s">
        <v>8010</v>
      </c>
      <c r="D5763" s="45" t="s">
        <v>634</v>
      </c>
      <c r="E5763" s="45" t="s">
        <v>11935</v>
      </c>
      <c r="F5763" s="45" t="s">
        <v>38</v>
      </c>
      <c r="G5763" s="45" t="s">
        <v>636</v>
      </c>
      <c r="H5763" s="45" t="s">
        <v>1968</v>
      </c>
      <c r="I5763" s="46">
        <v>2</v>
      </c>
      <c r="J5763" s="45"/>
    </row>
    <row r="5764" spans="1:10" ht="16.5" x14ac:dyDescent="0.25">
      <c r="A5764" s="45" t="s">
        <v>631</v>
      </c>
      <c r="B5764" s="45" t="s">
        <v>11936</v>
      </c>
      <c r="C5764" s="45" t="s">
        <v>11937</v>
      </c>
      <c r="D5764" s="45" t="s">
        <v>634</v>
      </c>
      <c r="E5764" s="45" t="s">
        <v>11938</v>
      </c>
      <c r="F5764" s="45" t="s">
        <v>38</v>
      </c>
      <c r="G5764" s="45" t="s">
        <v>636</v>
      </c>
      <c r="H5764" s="45" t="s">
        <v>1199</v>
      </c>
      <c r="I5764" s="46">
        <v>14</v>
      </c>
      <c r="J5764" s="45"/>
    </row>
    <row r="5765" spans="1:10" ht="16.5" x14ac:dyDescent="0.25">
      <c r="A5765" s="45" t="s">
        <v>631</v>
      </c>
      <c r="B5765" s="45" t="s">
        <v>11939</v>
      </c>
      <c r="C5765" s="45" t="s">
        <v>1938</v>
      </c>
      <c r="D5765" s="45" t="s">
        <v>634</v>
      </c>
      <c r="E5765" s="45" t="s">
        <v>11940</v>
      </c>
      <c r="F5765" s="45" t="s">
        <v>38</v>
      </c>
      <c r="G5765" s="45" t="s">
        <v>646</v>
      </c>
      <c r="H5765" s="45" t="s">
        <v>1940</v>
      </c>
      <c r="I5765" s="46">
        <v>3</v>
      </c>
      <c r="J5765" s="45"/>
    </row>
    <row r="5766" spans="1:10" ht="16.5" x14ac:dyDescent="0.25">
      <c r="A5766" s="45" t="s">
        <v>631</v>
      </c>
      <c r="B5766" s="45" t="s">
        <v>11941</v>
      </c>
      <c r="C5766" s="45" t="s">
        <v>11942</v>
      </c>
      <c r="D5766" s="45" t="s">
        <v>699</v>
      </c>
      <c r="E5766" s="45" t="s">
        <v>11943</v>
      </c>
      <c r="F5766" s="45" t="s">
        <v>50</v>
      </c>
      <c r="G5766" s="45" t="s">
        <v>683</v>
      </c>
      <c r="H5766" s="45" t="s">
        <v>701</v>
      </c>
      <c r="I5766" s="46">
        <v>0</v>
      </c>
      <c r="J5766" s="45"/>
    </row>
    <row r="5767" spans="1:10" ht="16.5" x14ac:dyDescent="0.25">
      <c r="A5767" s="45" t="s">
        <v>631</v>
      </c>
      <c r="B5767" s="45" t="s">
        <v>11941</v>
      </c>
      <c r="C5767" s="45" t="s">
        <v>11942</v>
      </c>
      <c r="D5767" s="45" t="s">
        <v>699</v>
      </c>
      <c r="E5767" s="45" t="s">
        <v>11943</v>
      </c>
      <c r="F5767" s="45" t="s">
        <v>50</v>
      </c>
      <c r="G5767" s="45" t="s">
        <v>754</v>
      </c>
      <c r="H5767" s="45" t="s">
        <v>755</v>
      </c>
      <c r="I5767" s="46">
        <v>0</v>
      </c>
      <c r="J5767" s="45"/>
    </row>
    <row r="5768" spans="1:10" ht="16.5" x14ac:dyDescent="0.25">
      <c r="A5768" s="45" t="s">
        <v>631</v>
      </c>
      <c r="B5768" s="45" t="s">
        <v>11941</v>
      </c>
      <c r="C5768" s="45" t="s">
        <v>11942</v>
      </c>
      <c r="D5768" s="45" t="s">
        <v>699</v>
      </c>
      <c r="E5768" s="45" t="s">
        <v>11943</v>
      </c>
      <c r="F5768" s="45" t="s">
        <v>50</v>
      </c>
      <c r="G5768" s="45" t="s">
        <v>754</v>
      </c>
      <c r="H5768" s="45" t="s">
        <v>755</v>
      </c>
      <c r="I5768" s="46">
        <v>0</v>
      </c>
      <c r="J5768" s="45"/>
    </row>
    <row r="5769" spans="1:10" ht="16.5" x14ac:dyDescent="0.25">
      <c r="A5769" s="45" t="s">
        <v>631</v>
      </c>
      <c r="B5769" s="45" t="s">
        <v>11944</v>
      </c>
      <c r="C5769" s="45" t="s">
        <v>11945</v>
      </c>
      <c r="D5769" s="45" t="s">
        <v>813</v>
      </c>
      <c r="E5769" s="45" t="s">
        <v>11946</v>
      </c>
      <c r="F5769" s="45" t="s">
        <v>38</v>
      </c>
      <c r="G5769" s="45" t="s">
        <v>646</v>
      </c>
      <c r="H5769" s="45" t="s">
        <v>2860</v>
      </c>
      <c r="I5769" s="46">
        <v>6</v>
      </c>
      <c r="J5769" s="45"/>
    </row>
    <row r="5770" spans="1:10" ht="16.5" x14ac:dyDescent="0.25">
      <c r="A5770" s="45" t="s">
        <v>631</v>
      </c>
      <c r="B5770" s="45" t="s">
        <v>11947</v>
      </c>
      <c r="C5770" s="45" t="s">
        <v>11948</v>
      </c>
      <c r="D5770" s="45" t="s">
        <v>634</v>
      </c>
      <c r="E5770" s="45" t="s">
        <v>11949</v>
      </c>
      <c r="F5770" s="45" t="s">
        <v>38</v>
      </c>
      <c r="G5770" s="45" t="s">
        <v>636</v>
      </c>
      <c r="H5770" s="45" t="s">
        <v>705</v>
      </c>
      <c r="I5770" s="46">
        <v>25</v>
      </c>
      <c r="J5770" s="45"/>
    </row>
    <row r="5771" spans="1:10" ht="16.5" x14ac:dyDescent="0.25">
      <c r="A5771" s="45" t="s">
        <v>631</v>
      </c>
      <c r="B5771" s="45" t="s">
        <v>11950</v>
      </c>
      <c r="C5771" s="45" t="s">
        <v>11951</v>
      </c>
      <c r="D5771" s="45" t="s">
        <v>634</v>
      </c>
      <c r="E5771" s="45" t="s">
        <v>6035</v>
      </c>
      <c r="F5771" s="45" t="s">
        <v>473</v>
      </c>
      <c r="G5771" s="45" t="s">
        <v>646</v>
      </c>
      <c r="H5771" s="45" t="s">
        <v>6036</v>
      </c>
      <c r="I5771" s="46">
        <v>0</v>
      </c>
      <c r="J5771" s="45"/>
    </row>
    <row r="5772" spans="1:10" ht="16.5" x14ac:dyDescent="0.25">
      <c r="A5772" s="45" t="s">
        <v>631</v>
      </c>
      <c r="B5772" s="45" t="s">
        <v>11950</v>
      </c>
      <c r="C5772" s="45" t="s">
        <v>11951</v>
      </c>
      <c r="D5772" s="45" t="s">
        <v>634</v>
      </c>
      <c r="E5772" s="45" t="s">
        <v>6035</v>
      </c>
      <c r="F5772" s="45" t="s">
        <v>473</v>
      </c>
      <c r="G5772" s="45" t="s">
        <v>646</v>
      </c>
      <c r="H5772" s="45" t="s">
        <v>6037</v>
      </c>
      <c r="I5772" s="46">
        <v>5</v>
      </c>
      <c r="J5772" s="45"/>
    </row>
    <row r="5773" spans="1:10" ht="16.5" x14ac:dyDescent="0.25">
      <c r="A5773" s="45" t="s">
        <v>631</v>
      </c>
      <c r="B5773" s="45" t="s">
        <v>11950</v>
      </c>
      <c r="C5773" s="45" t="s">
        <v>11951</v>
      </c>
      <c r="D5773" s="45" t="s">
        <v>634</v>
      </c>
      <c r="E5773" s="45" t="s">
        <v>6035</v>
      </c>
      <c r="F5773" s="45" t="s">
        <v>473</v>
      </c>
      <c r="G5773" s="45" t="s">
        <v>665</v>
      </c>
      <c r="H5773" s="45" t="s">
        <v>9606</v>
      </c>
      <c r="I5773" s="46">
        <v>5</v>
      </c>
      <c r="J5773" s="45"/>
    </row>
    <row r="5774" spans="1:10" ht="16.5" x14ac:dyDescent="0.25">
      <c r="A5774" s="45" t="s">
        <v>631</v>
      </c>
      <c r="B5774" s="45" t="s">
        <v>11952</v>
      </c>
      <c r="C5774" s="45" t="s">
        <v>11953</v>
      </c>
      <c r="D5774" s="45" t="s">
        <v>634</v>
      </c>
      <c r="E5774" s="45" t="s">
        <v>11954</v>
      </c>
      <c r="F5774" s="45" t="s">
        <v>50</v>
      </c>
      <c r="G5774" s="45" t="s">
        <v>674</v>
      </c>
      <c r="H5774" s="45" t="s">
        <v>4527</v>
      </c>
      <c r="I5774" s="46">
        <v>6</v>
      </c>
      <c r="J5774" s="45"/>
    </row>
    <row r="5775" spans="1:10" ht="16.5" x14ac:dyDescent="0.25">
      <c r="A5775" s="45" t="s">
        <v>631</v>
      </c>
      <c r="B5775" s="45" t="s">
        <v>11955</v>
      </c>
      <c r="C5775" s="45" t="s">
        <v>11956</v>
      </c>
      <c r="D5775" s="45" t="s">
        <v>634</v>
      </c>
      <c r="E5775" s="45" t="s">
        <v>11957</v>
      </c>
      <c r="F5775" s="45" t="s">
        <v>38</v>
      </c>
      <c r="G5775" s="45" t="s">
        <v>636</v>
      </c>
      <c r="H5775" s="45" t="s">
        <v>1379</v>
      </c>
      <c r="I5775" s="46">
        <v>1</v>
      </c>
      <c r="J5775" s="45"/>
    </row>
    <row r="5776" spans="1:10" ht="16.5" x14ac:dyDescent="0.25">
      <c r="A5776" s="45" t="s">
        <v>631</v>
      </c>
      <c r="B5776" s="45" t="s">
        <v>11958</v>
      </c>
      <c r="C5776" s="45" t="s">
        <v>11959</v>
      </c>
      <c r="D5776" s="45" t="s">
        <v>634</v>
      </c>
      <c r="E5776" s="45" t="s">
        <v>2088</v>
      </c>
      <c r="F5776" s="45" t="s">
        <v>38</v>
      </c>
      <c r="G5776" s="45" t="s">
        <v>646</v>
      </c>
      <c r="H5776" s="45" t="s">
        <v>726</v>
      </c>
      <c r="I5776" s="46">
        <v>2</v>
      </c>
      <c r="J5776" s="45"/>
    </row>
    <row r="5777" spans="1:10" ht="16.5" x14ac:dyDescent="0.25">
      <c r="A5777" s="45" t="s">
        <v>631</v>
      </c>
      <c r="B5777" s="45" t="s">
        <v>11958</v>
      </c>
      <c r="C5777" s="45" t="s">
        <v>11959</v>
      </c>
      <c r="D5777" s="45" t="s">
        <v>634</v>
      </c>
      <c r="E5777" s="45" t="s">
        <v>2088</v>
      </c>
      <c r="F5777" s="45" t="s">
        <v>38</v>
      </c>
      <c r="G5777" s="45" t="s">
        <v>665</v>
      </c>
      <c r="H5777" s="45" t="s">
        <v>952</v>
      </c>
      <c r="I5777" s="46">
        <v>2</v>
      </c>
      <c r="J5777" s="45"/>
    </row>
    <row r="5778" spans="1:10" ht="16.5" x14ac:dyDescent="0.25">
      <c r="A5778" s="45" t="s">
        <v>631</v>
      </c>
      <c r="B5778" s="45" t="s">
        <v>149</v>
      </c>
      <c r="C5778" s="45" t="s">
        <v>11960</v>
      </c>
      <c r="D5778" s="45" t="s">
        <v>699</v>
      </c>
      <c r="E5778" s="45" t="s">
        <v>11960</v>
      </c>
      <c r="F5778" s="45" t="s">
        <v>50</v>
      </c>
      <c r="G5778" s="45" t="s">
        <v>683</v>
      </c>
      <c r="H5778" s="45" t="s">
        <v>2601</v>
      </c>
      <c r="I5778" s="46">
        <v>0</v>
      </c>
      <c r="J5778" s="45"/>
    </row>
    <row r="5779" spans="1:10" ht="16.5" x14ac:dyDescent="0.25">
      <c r="A5779" s="45" t="s">
        <v>631</v>
      </c>
      <c r="B5779" s="45" t="s">
        <v>149</v>
      </c>
      <c r="C5779" s="45" t="s">
        <v>11960</v>
      </c>
      <c r="D5779" s="45" t="s">
        <v>699</v>
      </c>
      <c r="E5779" s="45" t="s">
        <v>11960</v>
      </c>
      <c r="F5779" s="45" t="s">
        <v>50</v>
      </c>
      <c r="G5779" s="45" t="s">
        <v>683</v>
      </c>
      <c r="H5779" s="45" t="s">
        <v>2601</v>
      </c>
      <c r="I5779" s="46">
        <v>4</v>
      </c>
      <c r="J5779" s="45"/>
    </row>
    <row r="5780" spans="1:10" ht="16.5" x14ac:dyDescent="0.25">
      <c r="A5780" s="45" t="s">
        <v>631</v>
      </c>
      <c r="B5780" s="45" t="s">
        <v>149</v>
      </c>
      <c r="C5780" s="45" t="s">
        <v>11960</v>
      </c>
      <c r="D5780" s="45" t="s">
        <v>699</v>
      </c>
      <c r="E5780" s="45" t="s">
        <v>11960</v>
      </c>
      <c r="F5780" s="45" t="s">
        <v>50</v>
      </c>
      <c r="G5780" s="45" t="s">
        <v>683</v>
      </c>
      <c r="H5780" s="45" t="s">
        <v>8673</v>
      </c>
      <c r="I5780" s="46">
        <v>0</v>
      </c>
      <c r="J5780" s="45"/>
    </row>
    <row r="5781" spans="1:10" ht="16.5" x14ac:dyDescent="0.25">
      <c r="A5781" s="45" t="s">
        <v>631</v>
      </c>
      <c r="B5781" s="45" t="s">
        <v>149</v>
      </c>
      <c r="C5781" s="45" t="s">
        <v>11960</v>
      </c>
      <c r="D5781" s="45" t="s">
        <v>699</v>
      </c>
      <c r="E5781" s="45" t="s">
        <v>11960</v>
      </c>
      <c r="F5781" s="45" t="s">
        <v>50</v>
      </c>
      <c r="G5781" s="45" t="s">
        <v>683</v>
      </c>
      <c r="H5781" s="45" t="s">
        <v>701</v>
      </c>
      <c r="I5781" s="46">
        <v>0</v>
      </c>
      <c r="J5781" s="45"/>
    </row>
    <row r="5782" spans="1:10" ht="16.5" x14ac:dyDescent="0.25">
      <c r="A5782" s="45" t="s">
        <v>631</v>
      </c>
      <c r="B5782" s="45" t="s">
        <v>149</v>
      </c>
      <c r="C5782" s="45" t="s">
        <v>11960</v>
      </c>
      <c r="D5782" s="45" t="s">
        <v>699</v>
      </c>
      <c r="E5782" s="45" t="s">
        <v>11960</v>
      </c>
      <c r="F5782" s="45" t="s">
        <v>50</v>
      </c>
      <c r="G5782" s="45" t="s">
        <v>683</v>
      </c>
      <c r="H5782" s="45" t="s">
        <v>701</v>
      </c>
      <c r="I5782" s="46">
        <v>0</v>
      </c>
      <c r="J5782" s="45"/>
    </row>
    <row r="5783" spans="1:10" ht="16.5" x14ac:dyDescent="0.25">
      <c r="A5783" s="45" t="s">
        <v>631</v>
      </c>
      <c r="B5783" s="45" t="s">
        <v>149</v>
      </c>
      <c r="C5783" s="45" t="s">
        <v>11960</v>
      </c>
      <c r="D5783" s="45" t="s">
        <v>699</v>
      </c>
      <c r="E5783" s="45" t="s">
        <v>11960</v>
      </c>
      <c r="F5783" s="45" t="s">
        <v>50</v>
      </c>
      <c r="G5783" s="45" t="s">
        <v>683</v>
      </c>
      <c r="H5783" s="45" t="s">
        <v>3004</v>
      </c>
      <c r="I5783" s="46">
        <v>0</v>
      </c>
      <c r="J5783" s="45"/>
    </row>
    <row r="5784" spans="1:10" ht="16.5" x14ac:dyDescent="0.25">
      <c r="A5784" s="45" t="s">
        <v>631</v>
      </c>
      <c r="B5784" s="45" t="s">
        <v>11961</v>
      </c>
      <c r="C5784" s="45" t="s">
        <v>1222</v>
      </c>
      <c r="D5784" s="45" t="s">
        <v>634</v>
      </c>
      <c r="E5784" s="45" t="s">
        <v>11962</v>
      </c>
      <c r="F5784" s="45" t="s">
        <v>38</v>
      </c>
      <c r="G5784" s="45" t="s">
        <v>667</v>
      </c>
      <c r="H5784" s="45" t="s">
        <v>668</v>
      </c>
      <c r="I5784" s="46">
        <v>2</v>
      </c>
      <c r="J5784" s="45"/>
    </row>
    <row r="5785" spans="1:10" ht="16.5" x14ac:dyDescent="0.25">
      <c r="A5785" s="45" t="s">
        <v>631</v>
      </c>
      <c r="B5785" s="45" t="s">
        <v>11963</v>
      </c>
      <c r="C5785" s="45" t="s">
        <v>11964</v>
      </c>
      <c r="D5785" s="45" t="s">
        <v>699</v>
      </c>
      <c r="E5785" s="45" t="s">
        <v>11965</v>
      </c>
      <c r="F5785" s="45" t="s">
        <v>50</v>
      </c>
      <c r="G5785" s="45" t="s">
        <v>754</v>
      </c>
      <c r="H5785" s="45" t="s">
        <v>755</v>
      </c>
      <c r="I5785" s="46">
        <v>0</v>
      </c>
      <c r="J5785" s="45"/>
    </row>
    <row r="5786" spans="1:10" ht="16.5" x14ac:dyDescent="0.25">
      <c r="A5786" s="45" t="s">
        <v>631</v>
      </c>
      <c r="B5786" s="45" t="s">
        <v>11966</v>
      </c>
      <c r="C5786" s="45" t="s">
        <v>11967</v>
      </c>
      <c r="D5786" s="45" t="s">
        <v>699</v>
      </c>
      <c r="E5786" s="45" t="s">
        <v>11968</v>
      </c>
      <c r="F5786" s="45" t="s">
        <v>473</v>
      </c>
      <c r="G5786" s="45" t="s">
        <v>646</v>
      </c>
      <c r="H5786" s="45" t="s">
        <v>713</v>
      </c>
      <c r="I5786" s="46">
        <v>0</v>
      </c>
      <c r="J5786" s="45"/>
    </row>
    <row r="5787" spans="1:10" ht="16.5" x14ac:dyDescent="0.25">
      <c r="A5787" s="45" t="s">
        <v>631</v>
      </c>
      <c r="B5787" s="45" t="s">
        <v>11969</v>
      </c>
      <c r="C5787" s="45" t="s">
        <v>1222</v>
      </c>
      <c r="D5787" s="45" t="s">
        <v>634</v>
      </c>
      <c r="E5787" s="45" t="s">
        <v>11970</v>
      </c>
      <c r="F5787" s="45" t="s">
        <v>38</v>
      </c>
      <c r="G5787" s="45" t="s">
        <v>667</v>
      </c>
      <c r="H5787" s="45" t="s">
        <v>668</v>
      </c>
      <c r="I5787" s="46">
        <v>2</v>
      </c>
      <c r="J5787" s="45"/>
    </row>
    <row r="5788" spans="1:10" ht="16.5" x14ac:dyDescent="0.25">
      <c r="A5788" s="45" t="s">
        <v>648</v>
      </c>
      <c r="B5788" s="45" t="s">
        <v>87</v>
      </c>
      <c r="C5788" s="45" t="s">
        <v>11971</v>
      </c>
      <c r="D5788" s="45" t="s">
        <v>699</v>
      </c>
      <c r="E5788" s="45" t="s">
        <v>11972</v>
      </c>
      <c r="F5788" s="45" t="s">
        <v>42</v>
      </c>
      <c r="G5788" s="45" t="s">
        <v>663</v>
      </c>
      <c r="H5788" s="45" t="s">
        <v>2296</v>
      </c>
      <c r="I5788" s="46">
        <v>1</v>
      </c>
      <c r="J5788" s="45" t="s">
        <v>11973</v>
      </c>
    </row>
    <row r="5789" spans="1:10" ht="16.5" x14ac:dyDescent="0.25">
      <c r="A5789" s="45" t="s">
        <v>648</v>
      </c>
      <c r="B5789" s="45" t="s">
        <v>87</v>
      </c>
      <c r="C5789" s="45" t="s">
        <v>11971</v>
      </c>
      <c r="D5789" s="45" t="s">
        <v>699</v>
      </c>
      <c r="E5789" s="45" t="s">
        <v>11972</v>
      </c>
      <c r="F5789" s="45" t="s">
        <v>42</v>
      </c>
      <c r="G5789" s="45" t="s">
        <v>646</v>
      </c>
      <c r="H5789" s="45" t="s">
        <v>2297</v>
      </c>
      <c r="I5789" s="46">
        <v>1</v>
      </c>
      <c r="J5789" s="45" t="s">
        <v>11973</v>
      </c>
    </row>
    <row r="5790" spans="1:10" ht="16.5" x14ac:dyDescent="0.25">
      <c r="A5790" s="45" t="s">
        <v>648</v>
      </c>
      <c r="B5790" s="45" t="s">
        <v>87</v>
      </c>
      <c r="C5790" s="45" t="s">
        <v>11971</v>
      </c>
      <c r="D5790" s="45" t="s">
        <v>699</v>
      </c>
      <c r="E5790" s="45" t="s">
        <v>11972</v>
      </c>
      <c r="F5790" s="45" t="s">
        <v>42</v>
      </c>
      <c r="G5790" s="45" t="s">
        <v>683</v>
      </c>
      <c r="H5790" s="45" t="s">
        <v>7137</v>
      </c>
      <c r="I5790" s="46">
        <v>35</v>
      </c>
      <c r="J5790" s="45" t="s">
        <v>11973</v>
      </c>
    </row>
    <row r="5791" spans="1:10" ht="16.5" x14ac:dyDescent="0.25">
      <c r="A5791" s="45" t="s">
        <v>648</v>
      </c>
      <c r="B5791" s="45" t="s">
        <v>87</v>
      </c>
      <c r="C5791" s="45" t="s">
        <v>11971</v>
      </c>
      <c r="D5791" s="45" t="s">
        <v>699</v>
      </c>
      <c r="E5791" s="45" t="s">
        <v>11972</v>
      </c>
      <c r="F5791" s="45" t="s">
        <v>42</v>
      </c>
      <c r="G5791" s="45" t="s">
        <v>683</v>
      </c>
      <c r="H5791" s="45" t="s">
        <v>701</v>
      </c>
      <c r="I5791" s="46">
        <v>0</v>
      </c>
      <c r="J5791" s="45" t="s">
        <v>11974</v>
      </c>
    </row>
    <row r="5792" spans="1:10" ht="16.5" x14ac:dyDescent="0.25">
      <c r="A5792" s="45" t="s">
        <v>648</v>
      </c>
      <c r="B5792" s="45" t="s">
        <v>87</v>
      </c>
      <c r="C5792" s="45" t="s">
        <v>11971</v>
      </c>
      <c r="D5792" s="45" t="s">
        <v>699</v>
      </c>
      <c r="E5792" s="45" t="s">
        <v>11972</v>
      </c>
      <c r="F5792" s="45" t="s">
        <v>42</v>
      </c>
      <c r="G5792" s="45" t="s">
        <v>683</v>
      </c>
      <c r="H5792" s="45" t="s">
        <v>701</v>
      </c>
      <c r="I5792" s="46">
        <v>0</v>
      </c>
      <c r="J5792" s="45" t="s">
        <v>8029</v>
      </c>
    </row>
    <row r="5793" spans="1:10" ht="16.5" x14ac:dyDescent="0.25">
      <c r="A5793" s="45" t="s">
        <v>648</v>
      </c>
      <c r="B5793" s="45" t="s">
        <v>87</v>
      </c>
      <c r="C5793" s="45" t="s">
        <v>11971</v>
      </c>
      <c r="D5793" s="45" t="s">
        <v>699</v>
      </c>
      <c r="E5793" s="45" t="s">
        <v>11972</v>
      </c>
      <c r="F5793" s="45" t="s">
        <v>42</v>
      </c>
      <c r="G5793" s="45" t="s">
        <v>683</v>
      </c>
      <c r="H5793" s="45" t="s">
        <v>701</v>
      </c>
      <c r="I5793" s="46">
        <v>0</v>
      </c>
      <c r="J5793" s="45" t="s">
        <v>11973</v>
      </c>
    </row>
    <row r="5794" spans="1:10" ht="16.5" x14ac:dyDescent="0.25">
      <c r="A5794" s="45" t="s">
        <v>648</v>
      </c>
      <c r="B5794" s="45" t="s">
        <v>87</v>
      </c>
      <c r="C5794" s="45" t="s">
        <v>11971</v>
      </c>
      <c r="D5794" s="45" t="s">
        <v>699</v>
      </c>
      <c r="E5794" s="45" t="s">
        <v>11972</v>
      </c>
      <c r="F5794" s="45" t="s">
        <v>42</v>
      </c>
      <c r="G5794" s="45" t="s">
        <v>683</v>
      </c>
      <c r="H5794" s="45" t="s">
        <v>1257</v>
      </c>
      <c r="I5794" s="46">
        <v>0</v>
      </c>
      <c r="J5794" s="45" t="s">
        <v>11974</v>
      </c>
    </row>
    <row r="5795" spans="1:10" ht="16.5" x14ac:dyDescent="0.25">
      <c r="A5795" s="45" t="s">
        <v>648</v>
      </c>
      <c r="B5795" s="45" t="s">
        <v>87</v>
      </c>
      <c r="C5795" s="45" t="s">
        <v>11971</v>
      </c>
      <c r="D5795" s="45" t="s">
        <v>699</v>
      </c>
      <c r="E5795" s="45" t="s">
        <v>11972</v>
      </c>
      <c r="F5795" s="45" t="s">
        <v>42</v>
      </c>
      <c r="G5795" s="45" t="s">
        <v>683</v>
      </c>
      <c r="H5795" s="45" t="s">
        <v>5284</v>
      </c>
      <c r="I5795" s="46">
        <v>0</v>
      </c>
      <c r="J5795" s="45" t="s">
        <v>8029</v>
      </c>
    </row>
    <row r="5796" spans="1:10" ht="16.5" x14ac:dyDescent="0.25">
      <c r="A5796" s="45" t="s">
        <v>631</v>
      </c>
      <c r="B5796" s="45" t="s">
        <v>11975</v>
      </c>
      <c r="C5796" s="45" t="s">
        <v>11976</v>
      </c>
      <c r="D5796" s="45" t="s">
        <v>634</v>
      </c>
      <c r="E5796" s="45" t="s">
        <v>11977</v>
      </c>
      <c r="F5796" s="45" t="s">
        <v>50</v>
      </c>
      <c r="G5796" s="45" t="s">
        <v>674</v>
      </c>
      <c r="H5796" s="45" t="s">
        <v>2706</v>
      </c>
      <c r="I5796" s="46">
        <v>6</v>
      </c>
      <c r="J5796" s="45"/>
    </row>
    <row r="5797" spans="1:10" ht="16.5" x14ac:dyDescent="0.25">
      <c r="A5797" s="45" t="s">
        <v>648</v>
      </c>
      <c r="B5797" s="45" t="s">
        <v>11978</v>
      </c>
      <c r="C5797" s="45" t="s">
        <v>11005</v>
      </c>
      <c r="D5797" s="45" t="s">
        <v>634</v>
      </c>
      <c r="E5797" s="45" t="s">
        <v>11979</v>
      </c>
      <c r="F5797" s="45" t="s">
        <v>50</v>
      </c>
      <c r="G5797" s="45" t="s">
        <v>636</v>
      </c>
      <c r="H5797" s="45" t="s">
        <v>11980</v>
      </c>
      <c r="I5797" s="46">
        <v>0</v>
      </c>
      <c r="J5797" s="45" t="s">
        <v>2215</v>
      </c>
    </row>
    <row r="5798" spans="1:10" ht="16.5" x14ac:dyDescent="0.25">
      <c r="A5798" s="45" t="s">
        <v>808</v>
      </c>
      <c r="B5798" s="45" t="s">
        <v>11981</v>
      </c>
      <c r="C5798" s="45" t="s">
        <v>11982</v>
      </c>
      <c r="D5798" s="45" t="s">
        <v>699</v>
      </c>
      <c r="E5798" s="45" t="s">
        <v>11983</v>
      </c>
      <c r="F5798" s="45" t="s">
        <v>50</v>
      </c>
      <c r="G5798" s="45" t="s">
        <v>646</v>
      </c>
      <c r="H5798" s="45" t="s">
        <v>713</v>
      </c>
      <c r="I5798" s="46">
        <v>0</v>
      </c>
      <c r="J5798" s="45"/>
    </row>
    <row r="5799" spans="1:10" ht="16.5" x14ac:dyDescent="0.25">
      <c r="A5799" s="45" t="s">
        <v>631</v>
      </c>
      <c r="B5799" s="45" t="s">
        <v>11984</v>
      </c>
      <c r="C5799" s="45" t="s">
        <v>11985</v>
      </c>
      <c r="D5799" s="45" t="s">
        <v>813</v>
      </c>
      <c r="E5799" s="45" t="s">
        <v>11986</v>
      </c>
      <c r="F5799" s="45" t="s">
        <v>473</v>
      </c>
      <c r="G5799" s="45" t="s">
        <v>646</v>
      </c>
      <c r="H5799" s="45" t="s">
        <v>2683</v>
      </c>
      <c r="I5799" s="46">
        <v>1</v>
      </c>
      <c r="J5799" s="45"/>
    </row>
    <row r="5800" spans="1:10" ht="16.5" x14ac:dyDescent="0.25">
      <c r="A5800" s="45" t="s">
        <v>631</v>
      </c>
      <c r="B5800" s="45" t="s">
        <v>11984</v>
      </c>
      <c r="C5800" s="45" t="s">
        <v>11985</v>
      </c>
      <c r="D5800" s="45" t="s">
        <v>634</v>
      </c>
      <c r="E5800" s="45" t="s">
        <v>11986</v>
      </c>
      <c r="F5800" s="45" t="s">
        <v>473</v>
      </c>
      <c r="G5800" s="45" t="s">
        <v>646</v>
      </c>
      <c r="H5800" s="45" t="s">
        <v>2683</v>
      </c>
      <c r="I5800" s="46">
        <v>2</v>
      </c>
      <c r="J5800" s="45"/>
    </row>
    <row r="5801" spans="1:10" ht="16.5" x14ac:dyDescent="0.25">
      <c r="A5801" s="45" t="s">
        <v>631</v>
      </c>
      <c r="B5801" s="45" t="s">
        <v>11987</v>
      </c>
      <c r="C5801" s="45" t="s">
        <v>3949</v>
      </c>
      <c r="D5801" s="45" t="s">
        <v>634</v>
      </c>
      <c r="E5801" s="45" t="s">
        <v>3950</v>
      </c>
      <c r="F5801" s="45" t="s">
        <v>38</v>
      </c>
      <c r="G5801" s="45" t="s">
        <v>646</v>
      </c>
      <c r="H5801" s="45" t="s">
        <v>987</v>
      </c>
      <c r="I5801" s="46">
        <v>2</v>
      </c>
      <c r="J5801" s="45"/>
    </row>
    <row r="5802" spans="1:10" ht="16.5" x14ac:dyDescent="0.25">
      <c r="A5802" s="45" t="s">
        <v>631</v>
      </c>
      <c r="B5802" s="45" t="s">
        <v>11987</v>
      </c>
      <c r="C5802" s="45" t="s">
        <v>3949</v>
      </c>
      <c r="D5802" s="45" t="s">
        <v>634</v>
      </c>
      <c r="E5802" s="45" t="s">
        <v>3950</v>
      </c>
      <c r="F5802" s="45" t="s">
        <v>38</v>
      </c>
      <c r="G5802" s="45" t="s">
        <v>665</v>
      </c>
      <c r="H5802" s="45" t="s">
        <v>1275</v>
      </c>
      <c r="I5802" s="46">
        <v>2</v>
      </c>
      <c r="J5802" s="45"/>
    </row>
    <row r="5803" spans="1:10" ht="16.5" x14ac:dyDescent="0.25">
      <c r="A5803" s="45" t="s">
        <v>631</v>
      </c>
      <c r="B5803" s="45" t="s">
        <v>11988</v>
      </c>
      <c r="C5803" s="45" t="s">
        <v>11989</v>
      </c>
      <c r="D5803" s="45" t="s">
        <v>634</v>
      </c>
      <c r="E5803" s="45" t="s">
        <v>11990</v>
      </c>
      <c r="F5803" s="45" t="s">
        <v>50</v>
      </c>
      <c r="G5803" s="45" t="s">
        <v>636</v>
      </c>
      <c r="H5803" s="45" t="s">
        <v>11991</v>
      </c>
      <c r="I5803" s="46">
        <v>1</v>
      </c>
      <c r="J5803" s="45"/>
    </row>
    <row r="5804" spans="1:10" ht="16.5" x14ac:dyDescent="0.25">
      <c r="A5804" s="45" t="s">
        <v>631</v>
      </c>
      <c r="B5804" s="45" t="s">
        <v>11992</v>
      </c>
      <c r="C5804" s="45" t="s">
        <v>5344</v>
      </c>
      <c r="D5804" s="45" t="s">
        <v>634</v>
      </c>
      <c r="E5804" s="45" t="s">
        <v>3298</v>
      </c>
      <c r="F5804" s="45" t="s">
        <v>473</v>
      </c>
      <c r="G5804" s="45" t="s">
        <v>646</v>
      </c>
      <c r="H5804" s="45" t="s">
        <v>3299</v>
      </c>
      <c r="I5804" s="46">
        <v>2</v>
      </c>
      <c r="J5804" s="45"/>
    </row>
    <row r="5805" spans="1:10" ht="16.5" x14ac:dyDescent="0.25">
      <c r="A5805" s="45" t="s">
        <v>631</v>
      </c>
      <c r="B5805" s="45" t="s">
        <v>11992</v>
      </c>
      <c r="C5805" s="45" t="s">
        <v>5344</v>
      </c>
      <c r="D5805" s="45" t="s">
        <v>634</v>
      </c>
      <c r="E5805" s="45" t="s">
        <v>3298</v>
      </c>
      <c r="F5805" s="45" t="s">
        <v>473</v>
      </c>
      <c r="G5805" s="45" t="s">
        <v>665</v>
      </c>
      <c r="H5805" s="45" t="s">
        <v>3300</v>
      </c>
      <c r="I5805" s="46">
        <v>2</v>
      </c>
      <c r="J5805" s="45"/>
    </row>
    <row r="5806" spans="1:10" ht="16.5" x14ac:dyDescent="0.25">
      <c r="A5806" s="45" t="s">
        <v>655</v>
      </c>
      <c r="B5806" s="45" t="s">
        <v>11993</v>
      </c>
      <c r="C5806" s="45" t="s">
        <v>3052</v>
      </c>
      <c r="D5806" s="45" t="s">
        <v>634</v>
      </c>
      <c r="E5806" s="45" t="s">
        <v>7758</v>
      </c>
      <c r="F5806" s="45" t="s">
        <v>473</v>
      </c>
      <c r="G5806" s="45" t="s">
        <v>659</v>
      </c>
      <c r="H5806" s="45" t="s">
        <v>11994</v>
      </c>
      <c r="I5806" s="46">
        <v>0</v>
      </c>
      <c r="J5806" s="45"/>
    </row>
    <row r="5807" spans="1:10" ht="16.5" x14ac:dyDescent="0.25">
      <c r="A5807" s="45" t="s">
        <v>655</v>
      </c>
      <c r="B5807" s="45" t="s">
        <v>11993</v>
      </c>
      <c r="C5807" s="45" t="s">
        <v>3052</v>
      </c>
      <c r="D5807" s="45" t="s">
        <v>634</v>
      </c>
      <c r="E5807" s="45" t="s">
        <v>7758</v>
      </c>
      <c r="F5807" s="45" t="s">
        <v>473</v>
      </c>
      <c r="G5807" s="45" t="s">
        <v>665</v>
      </c>
      <c r="H5807" s="45" t="s">
        <v>982</v>
      </c>
      <c r="I5807" s="46">
        <v>1</v>
      </c>
      <c r="J5807" s="45"/>
    </row>
    <row r="5808" spans="1:10" ht="16.5" x14ac:dyDescent="0.25">
      <c r="A5808" s="45" t="s">
        <v>655</v>
      </c>
      <c r="B5808" s="45" t="s">
        <v>11993</v>
      </c>
      <c r="C5808" s="45" t="s">
        <v>3052</v>
      </c>
      <c r="D5808" s="45" t="s">
        <v>634</v>
      </c>
      <c r="E5808" s="45" t="s">
        <v>7758</v>
      </c>
      <c r="F5808" s="45" t="s">
        <v>473</v>
      </c>
      <c r="G5808" s="45" t="s">
        <v>667</v>
      </c>
      <c r="H5808" s="45" t="s">
        <v>983</v>
      </c>
      <c r="I5808" s="46">
        <v>0</v>
      </c>
      <c r="J5808" s="45"/>
    </row>
    <row r="5809" spans="1:10" ht="16.5" x14ac:dyDescent="0.25">
      <c r="A5809" s="45" t="s">
        <v>631</v>
      </c>
      <c r="B5809" s="45" t="s">
        <v>11995</v>
      </c>
      <c r="C5809" s="45" t="s">
        <v>4635</v>
      </c>
      <c r="D5809" s="45" t="s">
        <v>634</v>
      </c>
      <c r="E5809" s="45" t="s">
        <v>11996</v>
      </c>
      <c r="F5809" s="45" t="s">
        <v>50</v>
      </c>
      <c r="G5809" s="45" t="s">
        <v>674</v>
      </c>
      <c r="H5809" s="45" t="s">
        <v>2103</v>
      </c>
      <c r="I5809" s="46">
        <v>1</v>
      </c>
      <c r="J5809" s="45"/>
    </row>
    <row r="5810" spans="1:10" ht="16.5" x14ac:dyDescent="0.25">
      <c r="A5810" s="45" t="s">
        <v>808</v>
      </c>
      <c r="B5810" s="45" t="s">
        <v>11997</v>
      </c>
      <c r="C5810" s="45" t="s">
        <v>11998</v>
      </c>
      <c r="D5810" s="45" t="s">
        <v>699</v>
      </c>
      <c r="E5810" s="45" t="s">
        <v>11999</v>
      </c>
      <c r="F5810" s="45" t="s">
        <v>38</v>
      </c>
      <c r="G5810" s="45" t="s">
        <v>646</v>
      </c>
      <c r="H5810" s="45" t="s">
        <v>713</v>
      </c>
      <c r="I5810" s="46">
        <v>0</v>
      </c>
      <c r="J5810" s="45"/>
    </row>
    <row r="5811" spans="1:10" ht="16.5" x14ac:dyDescent="0.25">
      <c r="A5811" s="45" t="s">
        <v>631</v>
      </c>
      <c r="B5811" s="45" t="s">
        <v>12000</v>
      </c>
      <c r="C5811" s="45" t="s">
        <v>12001</v>
      </c>
      <c r="D5811" s="45" t="s">
        <v>699</v>
      </c>
      <c r="E5811" s="45" t="s">
        <v>12002</v>
      </c>
      <c r="F5811" s="45" t="s">
        <v>38</v>
      </c>
      <c r="G5811" s="45" t="s">
        <v>667</v>
      </c>
      <c r="H5811" s="45" t="s">
        <v>983</v>
      </c>
      <c r="I5811" s="46">
        <v>0</v>
      </c>
      <c r="J5811" s="45"/>
    </row>
    <row r="5812" spans="1:10" ht="16.5" x14ac:dyDescent="0.25">
      <c r="A5812" s="45" t="s">
        <v>631</v>
      </c>
      <c r="B5812" s="45" t="s">
        <v>528</v>
      </c>
      <c r="C5812" s="45" t="s">
        <v>12003</v>
      </c>
      <c r="D5812" s="45" t="s">
        <v>634</v>
      </c>
      <c r="E5812" s="45" t="s">
        <v>12004</v>
      </c>
      <c r="F5812" s="45" t="s">
        <v>50</v>
      </c>
      <c r="G5812" s="45" t="s">
        <v>683</v>
      </c>
      <c r="H5812" s="45" t="s">
        <v>701</v>
      </c>
      <c r="I5812" s="46">
        <v>0</v>
      </c>
      <c r="J5812" s="45"/>
    </row>
    <row r="5813" spans="1:10" ht="16.5" x14ac:dyDescent="0.25">
      <c r="A5813" s="45" t="s">
        <v>631</v>
      </c>
      <c r="B5813" s="45" t="s">
        <v>528</v>
      </c>
      <c r="C5813" s="45" t="s">
        <v>12003</v>
      </c>
      <c r="D5813" s="45" t="s">
        <v>634</v>
      </c>
      <c r="E5813" s="45" t="s">
        <v>12004</v>
      </c>
      <c r="F5813" s="45" t="s">
        <v>50</v>
      </c>
      <c r="G5813" s="45" t="s">
        <v>674</v>
      </c>
      <c r="H5813" s="45" t="s">
        <v>8470</v>
      </c>
      <c r="I5813" s="46">
        <v>3</v>
      </c>
      <c r="J5813" s="45"/>
    </row>
    <row r="5814" spans="1:10" ht="16.5" x14ac:dyDescent="0.25">
      <c r="A5814" s="45" t="s">
        <v>631</v>
      </c>
      <c r="B5814" s="45" t="s">
        <v>12005</v>
      </c>
      <c r="C5814" s="45" t="s">
        <v>12006</v>
      </c>
      <c r="D5814" s="45" t="s">
        <v>634</v>
      </c>
      <c r="E5814" s="45" t="s">
        <v>12007</v>
      </c>
      <c r="F5814" s="45" t="s">
        <v>38</v>
      </c>
      <c r="G5814" s="45" t="s">
        <v>646</v>
      </c>
      <c r="H5814" s="45" t="s">
        <v>3527</v>
      </c>
      <c r="I5814" s="46">
        <v>0</v>
      </c>
      <c r="J5814" s="45"/>
    </row>
    <row r="5815" spans="1:10" ht="16.5" x14ac:dyDescent="0.25">
      <c r="A5815" s="45" t="s">
        <v>631</v>
      </c>
      <c r="B5815" s="45" t="s">
        <v>12005</v>
      </c>
      <c r="C5815" s="45" t="s">
        <v>12006</v>
      </c>
      <c r="D5815" s="45" t="s">
        <v>634</v>
      </c>
      <c r="E5815" s="45" t="s">
        <v>12007</v>
      </c>
      <c r="F5815" s="45" t="s">
        <v>38</v>
      </c>
      <c r="G5815" s="45" t="s">
        <v>641</v>
      </c>
      <c r="H5815" s="45" t="s">
        <v>1668</v>
      </c>
      <c r="I5815" s="46">
        <v>0</v>
      </c>
      <c r="J5815" s="45"/>
    </row>
    <row r="5816" spans="1:10" ht="16.5" x14ac:dyDescent="0.25">
      <c r="A5816" s="45" t="s">
        <v>631</v>
      </c>
      <c r="B5816" s="45" t="s">
        <v>12005</v>
      </c>
      <c r="C5816" s="45" t="s">
        <v>12006</v>
      </c>
      <c r="D5816" s="45" t="s">
        <v>634</v>
      </c>
      <c r="E5816" s="45" t="s">
        <v>12007</v>
      </c>
      <c r="F5816" s="45" t="s">
        <v>38</v>
      </c>
      <c r="G5816" s="45" t="s">
        <v>667</v>
      </c>
      <c r="H5816" s="45" t="s">
        <v>863</v>
      </c>
      <c r="I5816" s="46">
        <v>0</v>
      </c>
      <c r="J5816" s="45"/>
    </row>
    <row r="5817" spans="1:10" ht="16.5" x14ac:dyDescent="0.25">
      <c r="A5817" s="45" t="s">
        <v>631</v>
      </c>
      <c r="B5817" s="45" t="s">
        <v>12008</v>
      </c>
      <c r="C5817" s="45" t="s">
        <v>1222</v>
      </c>
      <c r="D5817" s="45" t="s">
        <v>634</v>
      </c>
      <c r="E5817" s="45" t="s">
        <v>12009</v>
      </c>
      <c r="F5817" s="45" t="s">
        <v>38</v>
      </c>
      <c r="G5817" s="45" t="s">
        <v>667</v>
      </c>
      <c r="H5817" s="45" t="s">
        <v>668</v>
      </c>
      <c r="I5817" s="46">
        <v>2</v>
      </c>
      <c r="J5817" s="45"/>
    </row>
    <row r="5818" spans="1:10" ht="16.5" x14ac:dyDescent="0.25">
      <c r="A5818" s="45" t="s">
        <v>631</v>
      </c>
      <c r="B5818" s="45" t="s">
        <v>12010</v>
      </c>
      <c r="C5818" s="45" t="s">
        <v>12011</v>
      </c>
      <c r="D5818" s="45" t="s">
        <v>634</v>
      </c>
      <c r="E5818" s="45" t="s">
        <v>12012</v>
      </c>
      <c r="F5818" s="45" t="s">
        <v>38</v>
      </c>
      <c r="G5818" s="45" t="s">
        <v>674</v>
      </c>
      <c r="H5818" s="45" t="s">
        <v>8382</v>
      </c>
      <c r="I5818" s="46">
        <v>3</v>
      </c>
      <c r="J5818" s="45"/>
    </row>
    <row r="5819" spans="1:10" ht="16.5" x14ac:dyDescent="0.25">
      <c r="A5819" s="45" t="s">
        <v>631</v>
      </c>
      <c r="B5819" s="45" t="s">
        <v>12013</v>
      </c>
      <c r="C5819" s="45" t="s">
        <v>12014</v>
      </c>
      <c r="D5819" s="45" t="s">
        <v>634</v>
      </c>
      <c r="E5819" s="45" t="s">
        <v>12015</v>
      </c>
      <c r="F5819" s="45" t="s">
        <v>50</v>
      </c>
      <c r="G5819" s="45" t="s">
        <v>674</v>
      </c>
      <c r="H5819" s="45" t="s">
        <v>1625</v>
      </c>
      <c r="I5819" s="46">
        <v>1</v>
      </c>
      <c r="J5819" s="45"/>
    </row>
    <row r="5820" spans="1:10" ht="16.5" x14ac:dyDescent="0.25">
      <c r="A5820" s="45" t="s">
        <v>631</v>
      </c>
      <c r="B5820" s="45" t="s">
        <v>12016</v>
      </c>
      <c r="C5820" s="45" t="s">
        <v>12017</v>
      </c>
      <c r="D5820" s="45" t="s">
        <v>634</v>
      </c>
      <c r="E5820" s="45" t="s">
        <v>12018</v>
      </c>
      <c r="F5820" s="45" t="s">
        <v>473</v>
      </c>
      <c r="G5820" s="45" t="s">
        <v>674</v>
      </c>
      <c r="H5820" s="45" t="s">
        <v>938</v>
      </c>
      <c r="I5820" s="46">
        <v>0</v>
      </c>
      <c r="J5820" s="45"/>
    </row>
    <row r="5821" spans="1:10" ht="16.5" x14ac:dyDescent="0.25">
      <c r="A5821" s="45" t="s">
        <v>631</v>
      </c>
      <c r="B5821" s="45" t="s">
        <v>12016</v>
      </c>
      <c r="C5821" s="45" t="s">
        <v>12017</v>
      </c>
      <c r="D5821" s="45" t="s">
        <v>634</v>
      </c>
      <c r="E5821" s="45" t="s">
        <v>12018</v>
      </c>
      <c r="F5821" s="45" t="s">
        <v>473</v>
      </c>
      <c r="G5821" s="45" t="s">
        <v>1804</v>
      </c>
      <c r="H5821" s="45" t="s">
        <v>12019</v>
      </c>
      <c r="I5821" s="46">
        <v>1</v>
      </c>
      <c r="J5821" s="45"/>
    </row>
    <row r="5822" spans="1:10" ht="16.5" x14ac:dyDescent="0.25">
      <c r="A5822" s="45" t="s">
        <v>648</v>
      </c>
      <c r="B5822" s="45" t="s">
        <v>12020</v>
      </c>
      <c r="C5822" s="45" t="s">
        <v>5835</v>
      </c>
      <c r="D5822" s="45" t="s">
        <v>634</v>
      </c>
      <c r="E5822" s="45" t="s">
        <v>12021</v>
      </c>
      <c r="F5822" s="45" t="s">
        <v>47</v>
      </c>
      <c r="G5822" s="45" t="s">
        <v>652</v>
      </c>
      <c r="H5822" s="45" t="s">
        <v>12022</v>
      </c>
      <c r="I5822" s="46">
        <v>0</v>
      </c>
      <c r="J5822" s="45" t="s">
        <v>3050</v>
      </c>
    </row>
    <row r="5823" spans="1:10" ht="16.5" x14ac:dyDescent="0.25">
      <c r="A5823" s="45" t="s">
        <v>631</v>
      </c>
      <c r="B5823" s="45" t="s">
        <v>12023</v>
      </c>
      <c r="C5823" s="45" t="s">
        <v>12024</v>
      </c>
      <c r="D5823" s="45" t="s">
        <v>634</v>
      </c>
      <c r="E5823" s="45" t="s">
        <v>12025</v>
      </c>
      <c r="F5823" s="45" t="s">
        <v>473</v>
      </c>
      <c r="G5823" s="45" t="s">
        <v>674</v>
      </c>
      <c r="H5823" s="45" t="s">
        <v>3868</v>
      </c>
      <c r="I5823" s="46">
        <v>2</v>
      </c>
      <c r="J5823" s="45"/>
    </row>
    <row r="5824" spans="1:10" ht="16.5" x14ac:dyDescent="0.25">
      <c r="A5824" s="45" t="s">
        <v>631</v>
      </c>
      <c r="B5824" s="45" t="s">
        <v>12023</v>
      </c>
      <c r="C5824" s="45" t="s">
        <v>12024</v>
      </c>
      <c r="D5824" s="45" t="s">
        <v>634</v>
      </c>
      <c r="E5824" s="45" t="s">
        <v>12025</v>
      </c>
      <c r="F5824" s="45" t="s">
        <v>473</v>
      </c>
      <c r="G5824" s="45" t="s">
        <v>1804</v>
      </c>
      <c r="H5824" s="45" t="s">
        <v>12026</v>
      </c>
      <c r="I5824" s="46">
        <v>1</v>
      </c>
      <c r="J5824" s="45"/>
    </row>
    <row r="5825" spans="1:10" ht="16.5" x14ac:dyDescent="0.25">
      <c r="A5825" s="45" t="s">
        <v>631</v>
      </c>
      <c r="B5825" s="45" t="s">
        <v>12027</v>
      </c>
      <c r="C5825" s="45" t="s">
        <v>11388</v>
      </c>
      <c r="D5825" s="45" t="s">
        <v>634</v>
      </c>
      <c r="E5825" s="45" t="s">
        <v>12028</v>
      </c>
      <c r="F5825" s="45" t="s">
        <v>38</v>
      </c>
      <c r="G5825" s="45" t="s">
        <v>636</v>
      </c>
      <c r="H5825" s="45" t="s">
        <v>1271</v>
      </c>
      <c r="I5825" s="46">
        <v>1</v>
      </c>
      <c r="J5825" s="45"/>
    </row>
    <row r="5826" spans="1:10" ht="16.5" x14ac:dyDescent="0.25">
      <c r="A5826" s="45" t="s">
        <v>655</v>
      </c>
      <c r="B5826" s="45" t="s">
        <v>12029</v>
      </c>
      <c r="C5826" s="45" t="s">
        <v>12030</v>
      </c>
      <c r="D5826" s="45" t="s">
        <v>634</v>
      </c>
      <c r="E5826" s="45" t="s">
        <v>12030</v>
      </c>
      <c r="F5826" s="45" t="s">
        <v>38</v>
      </c>
      <c r="G5826" s="45" t="s">
        <v>646</v>
      </c>
      <c r="H5826" s="45" t="s">
        <v>981</v>
      </c>
      <c r="I5826" s="46">
        <v>4</v>
      </c>
      <c r="J5826" s="45"/>
    </row>
    <row r="5827" spans="1:10" ht="16.5" x14ac:dyDescent="0.25">
      <c r="A5827" s="45" t="s">
        <v>655</v>
      </c>
      <c r="B5827" s="45" t="s">
        <v>12029</v>
      </c>
      <c r="C5827" s="45" t="s">
        <v>12030</v>
      </c>
      <c r="D5827" s="45" t="s">
        <v>634</v>
      </c>
      <c r="E5827" s="45" t="s">
        <v>12030</v>
      </c>
      <c r="F5827" s="45" t="s">
        <v>38</v>
      </c>
      <c r="G5827" s="45" t="s">
        <v>665</v>
      </c>
      <c r="H5827" s="45" t="s">
        <v>982</v>
      </c>
      <c r="I5827" s="46">
        <v>2</v>
      </c>
      <c r="J5827" s="45"/>
    </row>
    <row r="5828" spans="1:10" ht="16.5" x14ac:dyDescent="0.25">
      <c r="A5828" s="45" t="s">
        <v>655</v>
      </c>
      <c r="B5828" s="45" t="s">
        <v>12029</v>
      </c>
      <c r="C5828" s="45" t="s">
        <v>12030</v>
      </c>
      <c r="D5828" s="45" t="s">
        <v>634</v>
      </c>
      <c r="E5828" s="45" t="s">
        <v>12030</v>
      </c>
      <c r="F5828" s="45" t="s">
        <v>38</v>
      </c>
      <c r="G5828" s="45" t="s">
        <v>667</v>
      </c>
      <c r="H5828" s="45" t="s">
        <v>983</v>
      </c>
      <c r="I5828" s="46">
        <v>0</v>
      </c>
      <c r="J5828" s="45"/>
    </row>
    <row r="5829" spans="1:10" ht="16.5" x14ac:dyDescent="0.25">
      <c r="A5829" s="45" t="s">
        <v>631</v>
      </c>
      <c r="B5829" s="45" t="s">
        <v>12031</v>
      </c>
      <c r="C5829" s="45" t="s">
        <v>1222</v>
      </c>
      <c r="D5829" s="45" t="s">
        <v>634</v>
      </c>
      <c r="E5829" s="45" t="s">
        <v>12032</v>
      </c>
      <c r="F5829" s="45" t="s">
        <v>38</v>
      </c>
      <c r="G5829" s="45" t="s">
        <v>667</v>
      </c>
      <c r="H5829" s="45" t="s">
        <v>668</v>
      </c>
      <c r="I5829" s="46">
        <v>2</v>
      </c>
      <c r="J5829" s="45"/>
    </row>
    <row r="5830" spans="1:10" ht="16.5" x14ac:dyDescent="0.25">
      <c r="A5830" s="45" t="s">
        <v>631</v>
      </c>
      <c r="B5830" s="45" t="s">
        <v>12033</v>
      </c>
      <c r="C5830" s="45" t="s">
        <v>12034</v>
      </c>
      <c r="D5830" s="45" t="s">
        <v>634</v>
      </c>
      <c r="E5830" s="45" t="s">
        <v>12035</v>
      </c>
      <c r="F5830" s="45" t="s">
        <v>38</v>
      </c>
      <c r="G5830" s="45" t="s">
        <v>683</v>
      </c>
      <c r="H5830" s="45" t="s">
        <v>5021</v>
      </c>
      <c r="I5830" s="46">
        <v>0</v>
      </c>
      <c r="J5830" s="45"/>
    </row>
    <row r="5831" spans="1:10" ht="16.5" x14ac:dyDescent="0.25">
      <c r="A5831" s="45" t="s">
        <v>631</v>
      </c>
      <c r="B5831" s="45" t="s">
        <v>12036</v>
      </c>
      <c r="C5831" s="45" t="s">
        <v>12037</v>
      </c>
      <c r="D5831" s="45" t="s">
        <v>634</v>
      </c>
      <c r="E5831" s="45" t="s">
        <v>12038</v>
      </c>
      <c r="F5831" s="45" t="s">
        <v>50</v>
      </c>
      <c r="G5831" s="45" t="s">
        <v>748</v>
      </c>
      <c r="H5831" s="45" t="s">
        <v>1860</v>
      </c>
      <c r="I5831" s="46">
        <v>1</v>
      </c>
      <c r="J5831" s="45"/>
    </row>
    <row r="5832" spans="1:10" ht="16.5" x14ac:dyDescent="0.25">
      <c r="A5832" s="45" t="s">
        <v>631</v>
      </c>
      <c r="B5832" s="45" t="s">
        <v>12039</v>
      </c>
      <c r="C5832" s="45" t="s">
        <v>12040</v>
      </c>
      <c r="D5832" s="45" t="s">
        <v>634</v>
      </c>
      <c r="E5832" s="45" t="s">
        <v>12041</v>
      </c>
      <c r="F5832" s="45" t="s">
        <v>473</v>
      </c>
      <c r="G5832" s="45" t="s">
        <v>646</v>
      </c>
      <c r="H5832" s="45" t="s">
        <v>679</v>
      </c>
      <c r="I5832" s="46">
        <v>1</v>
      </c>
      <c r="J5832" s="45"/>
    </row>
    <row r="5833" spans="1:10" ht="16.5" x14ac:dyDescent="0.25">
      <c r="A5833" s="45" t="s">
        <v>631</v>
      </c>
      <c r="B5833" s="45" t="s">
        <v>12042</v>
      </c>
      <c r="C5833" s="45" t="s">
        <v>12043</v>
      </c>
      <c r="D5833" s="45" t="s">
        <v>634</v>
      </c>
      <c r="E5833" s="45" t="s">
        <v>12044</v>
      </c>
      <c r="F5833" s="45" t="s">
        <v>473</v>
      </c>
      <c r="G5833" s="45" t="s">
        <v>683</v>
      </c>
      <c r="H5833" s="45" t="s">
        <v>684</v>
      </c>
      <c r="I5833" s="46">
        <v>1</v>
      </c>
      <c r="J5833" s="45"/>
    </row>
    <row r="5834" spans="1:10" ht="16.5" x14ac:dyDescent="0.25">
      <c r="A5834" s="45" t="s">
        <v>655</v>
      </c>
      <c r="B5834" s="45" t="s">
        <v>12045</v>
      </c>
      <c r="C5834" s="45" t="s">
        <v>12046</v>
      </c>
      <c r="D5834" s="45" t="s">
        <v>634</v>
      </c>
      <c r="E5834" s="45" t="s">
        <v>12047</v>
      </c>
      <c r="F5834" s="45" t="s">
        <v>38</v>
      </c>
      <c r="G5834" s="45" t="s">
        <v>646</v>
      </c>
      <c r="H5834" s="45" t="s">
        <v>981</v>
      </c>
      <c r="I5834" s="46">
        <v>18</v>
      </c>
      <c r="J5834" s="45"/>
    </row>
    <row r="5835" spans="1:10" ht="16.5" x14ac:dyDescent="0.25">
      <c r="A5835" s="45" t="s">
        <v>655</v>
      </c>
      <c r="B5835" s="45" t="s">
        <v>12045</v>
      </c>
      <c r="C5835" s="45" t="s">
        <v>12046</v>
      </c>
      <c r="D5835" s="45" t="s">
        <v>634</v>
      </c>
      <c r="E5835" s="45" t="s">
        <v>12047</v>
      </c>
      <c r="F5835" s="45" t="s">
        <v>38</v>
      </c>
      <c r="G5835" s="45" t="s">
        <v>665</v>
      </c>
      <c r="H5835" s="45" t="s">
        <v>982</v>
      </c>
      <c r="I5835" s="46">
        <v>14</v>
      </c>
      <c r="J5835" s="45"/>
    </row>
    <row r="5836" spans="1:10" ht="16.5" x14ac:dyDescent="0.25">
      <c r="A5836" s="45" t="s">
        <v>655</v>
      </c>
      <c r="B5836" s="45" t="s">
        <v>12045</v>
      </c>
      <c r="C5836" s="45" t="s">
        <v>12046</v>
      </c>
      <c r="D5836" s="45" t="s">
        <v>634</v>
      </c>
      <c r="E5836" s="45" t="s">
        <v>12047</v>
      </c>
      <c r="F5836" s="45" t="s">
        <v>38</v>
      </c>
      <c r="G5836" s="45" t="s">
        <v>667</v>
      </c>
      <c r="H5836" s="45" t="s">
        <v>983</v>
      </c>
      <c r="I5836" s="46">
        <v>0</v>
      </c>
      <c r="J5836" s="45"/>
    </row>
    <row r="5837" spans="1:10" ht="16.5" x14ac:dyDescent="0.25">
      <c r="A5837" s="45" t="s">
        <v>631</v>
      </c>
      <c r="B5837" s="45" t="s">
        <v>12048</v>
      </c>
      <c r="C5837" s="45" t="s">
        <v>12049</v>
      </c>
      <c r="D5837" s="45" t="s">
        <v>699</v>
      </c>
      <c r="E5837" s="45" t="s">
        <v>12050</v>
      </c>
      <c r="F5837" s="45" t="s">
        <v>473</v>
      </c>
      <c r="G5837" s="45" t="s">
        <v>683</v>
      </c>
      <c r="H5837" s="45" t="s">
        <v>701</v>
      </c>
      <c r="I5837" s="46">
        <v>0</v>
      </c>
      <c r="J5837" s="45"/>
    </row>
    <row r="5838" spans="1:10" ht="16.5" x14ac:dyDescent="0.25">
      <c r="A5838" s="45" t="s">
        <v>631</v>
      </c>
      <c r="B5838" s="45" t="s">
        <v>12048</v>
      </c>
      <c r="C5838" s="45" t="s">
        <v>12049</v>
      </c>
      <c r="D5838" s="45" t="s">
        <v>699</v>
      </c>
      <c r="E5838" s="45" t="s">
        <v>12050</v>
      </c>
      <c r="F5838" s="45" t="s">
        <v>473</v>
      </c>
      <c r="G5838" s="45" t="s">
        <v>636</v>
      </c>
      <c r="H5838" s="45" t="s">
        <v>1701</v>
      </c>
      <c r="I5838" s="46">
        <v>3</v>
      </c>
      <c r="J5838" s="45"/>
    </row>
    <row r="5839" spans="1:10" ht="16.5" x14ac:dyDescent="0.25">
      <c r="A5839" s="45" t="s">
        <v>631</v>
      </c>
      <c r="B5839" s="45" t="s">
        <v>12048</v>
      </c>
      <c r="C5839" s="45" t="s">
        <v>12049</v>
      </c>
      <c r="D5839" s="45" t="s">
        <v>634</v>
      </c>
      <c r="E5839" s="45" t="s">
        <v>12050</v>
      </c>
      <c r="F5839" s="45" t="s">
        <v>473</v>
      </c>
      <c r="G5839" s="45" t="s">
        <v>636</v>
      </c>
      <c r="H5839" s="45" t="s">
        <v>1701</v>
      </c>
      <c r="I5839" s="46">
        <v>1</v>
      </c>
      <c r="J5839" s="45"/>
    </row>
    <row r="5840" spans="1:10" ht="16.5" x14ac:dyDescent="0.25">
      <c r="A5840" s="45" t="s">
        <v>808</v>
      </c>
      <c r="B5840" s="45" t="s">
        <v>12051</v>
      </c>
      <c r="C5840" s="45" t="s">
        <v>963</v>
      </c>
      <c r="D5840" s="45" t="s">
        <v>699</v>
      </c>
      <c r="E5840" s="45" t="s">
        <v>12052</v>
      </c>
      <c r="F5840" s="45" t="s">
        <v>38</v>
      </c>
      <c r="G5840" s="45" t="s">
        <v>646</v>
      </c>
      <c r="H5840" s="45" t="s">
        <v>812</v>
      </c>
      <c r="I5840" s="46">
        <v>2</v>
      </c>
      <c r="J5840" s="45"/>
    </row>
    <row r="5841" spans="1:10" ht="16.5" x14ac:dyDescent="0.25">
      <c r="A5841" s="45" t="s">
        <v>631</v>
      </c>
      <c r="B5841" s="45" t="s">
        <v>12053</v>
      </c>
      <c r="C5841" s="45" t="s">
        <v>12054</v>
      </c>
      <c r="D5841" s="45" t="s">
        <v>699</v>
      </c>
      <c r="E5841" s="45" t="s">
        <v>12055</v>
      </c>
      <c r="F5841" s="45" t="s">
        <v>1345</v>
      </c>
      <c r="G5841" s="45" t="s">
        <v>683</v>
      </c>
      <c r="H5841" s="45" t="s">
        <v>886</v>
      </c>
      <c r="I5841" s="46">
        <v>0</v>
      </c>
      <c r="J5841" s="45"/>
    </row>
    <row r="5842" spans="1:10" ht="16.5" x14ac:dyDescent="0.25">
      <c r="A5842" s="45" t="s">
        <v>631</v>
      </c>
      <c r="B5842" s="45" t="s">
        <v>12053</v>
      </c>
      <c r="C5842" s="45" t="s">
        <v>12054</v>
      </c>
      <c r="D5842" s="45" t="s">
        <v>699</v>
      </c>
      <c r="E5842" s="45" t="s">
        <v>12055</v>
      </c>
      <c r="F5842" s="45" t="s">
        <v>1345</v>
      </c>
      <c r="G5842" s="45" t="s">
        <v>683</v>
      </c>
      <c r="H5842" s="45" t="s">
        <v>701</v>
      </c>
      <c r="I5842" s="46">
        <v>0</v>
      </c>
      <c r="J5842" s="45"/>
    </row>
    <row r="5843" spans="1:10" ht="16.5" x14ac:dyDescent="0.25">
      <c r="A5843" s="45" t="s">
        <v>631</v>
      </c>
      <c r="B5843" s="45" t="s">
        <v>12053</v>
      </c>
      <c r="C5843" s="45" t="s">
        <v>12054</v>
      </c>
      <c r="D5843" s="45" t="s">
        <v>699</v>
      </c>
      <c r="E5843" s="45" t="s">
        <v>12055</v>
      </c>
      <c r="F5843" s="45" t="s">
        <v>1345</v>
      </c>
      <c r="G5843" s="45" t="s">
        <v>683</v>
      </c>
      <c r="H5843" s="45" t="s">
        <v>1346</v>
      </c>
      <c r="I5843" s="46">
        <v>0</v>
      </c>
      <c r="J5843" s="45"/>
    </row>
    <row r="5844" spans="1:10" ht="16.5" x14ac:dyDescent="0.25">
      <c r="A5844" s="45" t="s">
        <v>631</v>
      </c>
      <c r="B5844" s="45" t="s">
        <v>12053</v>
      </c>
      <c r="C5844" s="45" t="s">
        <v>12054</v>
      </c>
      <c r="D5844" s="45" t="s">
        <v>699</v>
      </c>
      <c r="E5844" s="45" t="s">
        <v>12055</v>
      </c>
      <c r="F5844" s="45" t="s">
        <v>1345</v>
      </c>
      <c r="G5844" s="45" t="s">
        <v>683</v>
      </c>
      <c r="H5844" s="45" t="s">
        <v>1346</v>
      </c>
      <c r="I5844" s="46">
        <v>15</v>
      </c>
      <c r="J5844" s="45"/>
    </row>
    <row r="5845" spans="1:10" ht="16.5" x14ac:dyDescent="0.25">
      <c r="A5845" s="45" t="s">
        <v>655</v>
      </c>
      <c r="B5845" s="45" t="s">
        <v>12056</v>
      </c>
      <c r="C5845" s="45" t="s">
        <v>12057</v>
      </c>
      <c r="D5845" s="45" t="s">
        <v>634</v>
      </c>
      <c r="E5845" s="45" t="s">
        <v>12058</v>
      </c>
      <c r="F5845" s="45" t="s">
        <v>473</v>
      </c>
      <c r="G5845" s="45" t="s">
        <v>659</v>
      </c>
      <c r="H5845" s="45" t="s">
        <v>2305</v>
      </c>
      <c r="I5845" s="46">
        <v>0</v>
      </c>
      <c r="J5845" s="45"/>
    </row>
    <row r="5846" spans="1:10" ht="16.5" x14ac:dyDescent="0.25">
      <c r="A5846" s="45" t="s">
        <v>655</v>
      </c>
      <c r="B5846" s="45" t="s">
        <v>12056</v>
      </c>
      <c r="C5846" s="45" t="s">
        <v>12057</v>
      </c>
      <c r="D5846" s="45" t="s">
        <v>634</v>
      </c>
      <c r="E5846" s="45" t="s">
        <v>12058</v>
      </c>
      <c r="F5846" s="45" t="s">
        <v>473</v>
      </c>
      <c r="G5846" s="45" t="s">
        <v>659</v>
      </c>
      <c r="H5846" s="45" t="s">
        <v>3754</v>
      </c>
      <c r="I5846" s="46">
        <v>1</v>
      </c>
      <c r="J5846" s="45"/>
    </row>
    <row r="5847" spans="1:10" ht="16.5" x14ac:dyDescent="0.25">
      <c r="A5847" s="45" t="s">
        <v>655</v>
      </c>
      <c r="B5847" s="45" t="s">
        <v>12056</v>
      </c>
      <c r="C5847" s="45" t="s">
        <v>12057</v>
      </c>
      <c r="D5847" s="45" t="s">
        <v>634</v>
      </c>
      <c r="E5847" s="45" t="s">
        <v>12058</v>
      </c>
      <c r="F5847" s="45" t="s">
        <v>473</v>
      </c>
      <c r="G5847" s="45" t="s">
        <v>665</v>
      </c>
      <c r="H5847" s="45" t="s">
        <v>982</v>
      </c>
      <c r="I5847" s="46">
        <v>1</v>
      </c>
      <c r="J5847" s="45"/>
    </row>
    <row r="5848" spans="1:10" ht="16.5" x14ac:dyDescent="0.25">
      <c r="A5848" s="45" t="s">
        <v>655</v>
      </c>
      <c r="B5848" s="45" t="s">
        <v>12056</v>
      </c>
      <c r="C5848" s="45" t="s">
        <v>12057</v>
      </c>
      <c r="D5848" s="45" t="s">
        <v>634</v>
      </c>
      <c r="E5848" s="45" t="s">
        <v>12058</v>
      </c>
      <c r="F5848" s="45" t="s">
        <v>473</v>
      </c>
      <c r="G5848" s="45" t="s">
        <v>667</v>
      </c>
      <c r="H5848" s="45" t="s">
        <v>983</v>
      </c>
      <c r="I5848" s="46">
        <v>0</v>
      </c>
      <c r="J5848" s="45"/>
    </row>
    <row r="5849" spans="1:10" ht="16.5" x14ac:dyDescent="0.25">
      <c r="A5849" s="45" t="s">
        <v>631</v>
      </c>
      <c r="B5849" s="45" t="s">
        <v>12059</v>
      </c>
      <c r="C5849" s="45" t="s">
        <v>12060</v>
      </c>
      <c r="D5849" s="45" t="s">
        <v>634</v>
      </c>
      <c r="E5849" s="45" t="s">
        <v>12061</v>
      </c>
      <c r="F5849" s="45" t="s">
        <v>38</v>
      </c>
      <c r="G5849" s="45" t="s">
        <v>674</v>
      </c>
      <c r="H5849" s="45" t="s">
        <v>5856</v>
      </c>
      <c r="I5849" s="46">
        <v>8</v>
      </c>
      <c r="J5849" s="45"/>
    </row>
    <row r="5850" spans="1:10" ht="16.5" x14ac:dyDescent="0.25">
      <c r="A5850" s="45" t="s">
        <v>631</v>
      </c>
      <c r="B5850" s="45" t="s">
        <v>12059</v>
      </c>
      <c r="C5850" s="45" t="s">
        <v>12060</v>
      </c>
      <c r="D5850" s="45" t="s">
        <v>634</v>
      </c>
      <c r="E5850" s="45" t="s">
        <v>12061</v>
      </c>
      <c r="F5850" s="45" t="s">
        <v>38</v>
      </c>
      <c r="G5850" s="45" t="s">
        <v>1804</v>
      </c>
      <c r="H5850" s="45" t="s">
        <v>12062</v>
      </c>
      <c r="I5850" s="46">
        <v>1</v>
      </c>
      <c r="J5850" s="45"/>
    </row>
    <row r="5851" spans="1:10" ht="16.5" x14ac:dyDescent="0.25">
      <c r="A5851" s="45" t="s">
        <v>631</v>
      </c>
      <c r="B5851" s="45" t="s">
        <v>12063</v>
      </c>
      <c r="C5851" s="45" t="s">
        <v>12064</v>
      </c>
      <c r="D5851" s="45" t="s">
        <v>699</v>
      </c>
      <c r="E5851" s="45" t="s">
        <v>12065</v>
      </c>
      <c r="F5851" s="45" t="s">
        <v>38</v>
      </c>
      <c r="G5851" s="45" t="s">
        <v>646</v>
      </c>
      <c r="H5851" s="45" t="s">
        <v>1087</v>
      </c>
      <c r="I5851" s="46">
        <v>1</v>
      </c>
      <c r="J5851" s="45"/>
    </row>
    <row r="5852" spans="1:10" ht="16.5" x14ac:dyDescent="0.25">
      <c r="A5852" s="45" t="s">
        <v>631</v>
      </c>
      <c r="B5852" s="45" t="s">
        <v>12066</v>
      </c>
      <c r="C5852" s="45" t="s">
        <v>12067</v>
      </c>
      <c r="D5852" s="45" t="s">
        <v>634</v>
      </c>
      <c r="E5852" s="45" t="s">
        <v>12068</v>
      </c>
      <c r="F5852" s="45" t="s">
        <v>38</v>
      </c>
      <c r="G5852" s="45" t="s">
        <v>636</v>
      </c>
      <c r="H5852" s="45" t="s">
        <v>1513</v>
      </c>
      <c r="I5852" s="46">
        <v>2</v>
      </c>
      <c r="J5852" s="45"/>
    </row>
    <row r="5853" spans="1:10" ht="16.5" x14ac:dyDescent="0.25">
      <c r="A5853" s="45" t="s">
        <v>631</v>
      </c>
      <c r="B5853" s="45" t="s">
        <v>12069</v>
      </c>
      <c r="C5853" s="45" t="s">
        <v>1487</v>
      </c>
      <c r="D5853" s="45" t="s">
        <v>634</v>
      </c>
      <c r="E5853" s="45" t="s">
        <v>1488</v>
      </c>
      <c r="F5853" s="45" t="s">
        <v>38</v>
      </c>
      <c r="G5853" s="45" t="s">
        <v>646</v>
      </c>
      <c r="H5853" s="45" t="s">
        <v>679</v>
      </c>
      <c r="I5853" s="46">
        <v>2</v>
      </c>
      <c r="J5853" s="45"/>
    </row>
    <row r="5854" spans="1:10" ht="16.5" x14ac:dyDescent="0.25">
      <c r="A5854" s="45" t="s">
        <v>648</v>
      </c>
      <c r="B5854" s="45" t="s">
        <v>12070</v>
      </c>
      <c r="C5854" s="45" t="s">
        <v>12071</v>
      </c>
      <c r="D5854" s="45" t="s">
        <v>634</v>
      </c>
      <c r="E5854" s="45" t="s">
        <v>12072</v>
      </c>
      <c r="F5854" s="45" t="s">
        <v>50</v>
      </c>
      <c r="G5854" s="45" t="s">
        <v>636</v>
      </c>
      <c r="H5854" s="45" t="s">
        <v>12073</v>
      </c>
      <c r="I5854" s="46">
        <v>291</v>
      </c>
      <c r="J5854" s="45" t="s">
        <v>7019</v>
      </c>
    </row>
    <row r="5855" spans="1:10" ht="16.5" x14ac:dyDescent="0.25">
      <c r="A5855" s="45" t="s">
        <v>631</v>
      </c>
      <c r="B5855" s="45" t="s">
        <v>12074</v>
      </c>
      <c r="C5855" s="45" t="s">
        <v>12075</v>
      </c>
      <c r="D5855" s="45" t="s">
        <v>699</v>
      </c>
      <c r="E5855" s="45" t="s">
        <v>12076</v>
      </c>
      <c r="F5855" s="45" t="s">
        <v>50</v>
      </c>
      <c r="G5855" s="45" t="s">
        <v>754</v>
      </c>
      <c r="H5855" s="45" t="s">
        <v>755</v>
      </c>
      <c r="I5855" s="46">
        <v>0</v>
      </c>
      <c r="J5855" s="45"/>
    </row>
    <row r="5856" spans="1:10" ht="16.5" x14ac:dyDescent="0.25">
      <c r="A5856" s="45" t="s">
        <v>631</v>
      </c>
      <c r="B5856" s="45" t="s">
        <v>12077</v>
      </c>
      <c r="C5856" s="45" t="s">
        <v>2724</v>
      </c>
      <c r="D5856" s="45" t="s">
        <v>634</v>
      </c>
      <c r="E5856" s="45" t="s">
        <v>5080</v>
      </c>
      <c r="F5856" s="45" t="s">
        <v>38</v>
      </c>
      <c r="G5856" s="45" t="s">
        <v>646</v>
      </c>
      <c r="H5856" s="45" t="s">
        <v>5081</v>
      </c>
      <c r="I5856" s="46">
        <v>2</v>
      </c>
      <c r="J5856" s="45"/>
    </row>
    <row r="5857" spans="1:10" ht="16.5" x14ac:dyDescent="0.25">
      <c r="A5857" s="45" t="s">
        <v>631</v>
      </c>
      <c r="B5857" s="45" t="s">
        <v>12078</v>
      </c>
      <c r="C5857" s="45" t="s">
        <v>8096</v>
      </c>
      <c r="D5857" s="45" t="s">
        <v>634</v>
      </c>
      <c r="E5857" s="45" t="s">
        <v>6620</v>
      </c>
      <c r="F5857" s="45" t="s">
        <v>38</v>
      </c>
      <c r="G5857" s="45" t="s">
        <v>646</v>
      </c>
      <c r="H5857" s="45" t="s">
        <v>679</v>
      </c>
      <c r="I5857" s="46">
        <v>3</v>
      </c>
      <c r="J5857" s="45"/>
    </row>
    <row r="5858" spans="1:10" ht="16.5" x14ac:dyDescent="0.25">
      <c r="A5858" s="45" t="s">
        <v>631</v>
      </c>
      <c r="B5858" s="45" t="s">
        <v>12078</v>
      </c>
      <c r="C5858" s="45" t="s">
        <v>8096</v>
      </c>
      <c r="D5858" s="45" t="s">
        <v>634</v>
      </c>
      <c r="E5858" s="45" t="s">
        <v>6620</v>
      </c>
      <c r="F5858" s="45" t="s">
        <v>38</v>
      </c>
      <c r="G5858" s="45" t="s">
        <v>665</v>
      </c>
      <c r="H5858" s="45" t="s">
        <v>934</v>
      </c>
      <c r="I5858" s="46">
        <v>1</v>
      </c>
      <c r="J5858" s="45"/>
    </row>
    <row r="5859" spans="1:10" ht="16.5" x14ac:dyDescent="0.25">
      <c r="A5859" s="45" t="s">
        <v>808</v>
      </c>
      <c r="B5859" s="45" t="s">
        <v>12079</v>
      </c>
      <c r="C5859" s="45" t="s">
        <v>12080</v>
      </c>
      <c r="D5859" s="45" t="s">
        <v>699</v>
      </c>
      <c r="E5859" s="45" t="s">
        <v>12081</v>
      </c>
      <c r="F5859" s="45" t="s">
        <v>473</v>
      </c>
      <c r="G5859" s="45" t="s">
        <v>646</v>
      </c>
      <c r="H5859" s="45" t="s">
        <v>713</v>
      </c>
      <c r="I5859" s="46">
        <v>0</v>
      </c>
      <c r="J5859" s="45"/>
    </row>
    <row r="5860" spans="1:10" ht="16.5" x14ac:dyDescent="0.25">
      <c r="A5860" s="45" t="s">
        <v>808</v>
      </c>
      <c r="B5860" s="45" t="s">
        <v>12079</v>
      </c>
      <c r="C5860" s="45" t="s">
        <v>12080</v>
      </c>
      <c r="D5860" s="45" t="s">
        <v>813</v>
      </c>
      <c r="E5860" s="45" t="s">
        <v>12081</v>
      </c>
      <c r="F5860" s="45" t="s">
        <v>473</v>
      </c>
      <c r="G5860" s="45" t="s">
        <v>646</v>
      </c>
      <c r="H5860" s="45" t="s">
        <v>713</v>
      </c>
      <c r="I5860" s="46">
        <v>0</v>
      </c>
      <c r="J5860" s="45"/>
    </row>
    <row r="5861" spans="1:10" ht="16.5" x14ac:dyDescent="0.25">
      <c r="A5861" s="45" t="s">
        <v>631</v>
      </c>
      <c r="B5861" s="45" t="s">
        <v>12082</v>
      </c>
      <c r="C5861" s="45" t="s">
        <v>6882</v>
      </c>
      <c r="D5861" s="45" t="s">
        <v>634</v>
      </c>
      <c r="E5861" s="45" t="s">
        <v>12083</v>
      </c>
      <c r="F5861" s="45" t="s">
        <v>38</v>
      </c>
      <c r="G5861" s="45" t="s">
        <v>636</v>
      </c>
      <c r="H5861" s="45" t="s">
        <v>1103</v>
      </c>
      <c r="I5861" s="46">
        <v>1</v>
      </c>
      <c r="J5861" s="45"/>
    </row>
    <row r="5862" spans="1:10" ht="16.5" x14ac:dyDescent="0.25">
      <c r="A5862" s="45" t="s">
        <v>631</v>
      </c>
      <c r="B5862" s="45" t="s">
        <v>12082</v>
      </c>
      <c r="C5862" s="45" t="s">
        <v>6882</v>
      </c>
      <c r="D5862" s="45" t="s">
        <v>634</v>
      </c>
      <c r="E5862" s="45" t="s">
        <v>12083</v>
      </c>
      <c r="F5862" s="45" t="s">
        <v>38</v>
      </c>
      <c r="G5862" s="45" t="s">
        <v>636</v>
      </c>
      <c r="H5862" s="45" t="s">
        <v>1104</v>
      </c>
      <c r="I5862" s="46">
        <v>0</v>
      </c>
      <c r="J5862" s="45"/>
    </row>
    <row r="5863" spans="1:10" ht="16.5" x14ac:dyDescent="0.25">
      <c r="A5863" s="45" t="s">
        <v>631</v>
      </c>
      <c r="B5863" s="45" t="s">
        <v>12084</v>
      </c>
      <c r="C5863" s="45" t="s">
        <v>1841</v>
      </c>
      <c r="D5863" s="45" t="s">
        <v>813</v>
      </c>
      <c r="E5863" s="45" t="s">
        <v>12085</v>
      </c>
      <c r="F5863" s="45" t="s">
        <v>38</v>
      </c>
      <c r="G5863" s="45" t="s">
        <v>659</v>
      </c>
      <c r="H5863" s="45" t="s">
        <v>1843</v>
      </c>
      <c r="I5863" s="46">
        <v>5</v>
      </c>
      <c r="J5863" s="45"/>
    </row>
    <row r="5864" spans="1:10" ht="16.5" x14ac:dyDescent="0.25">
      <c r="A5864" s="45" t="s">
        <v>631</v>
      </c>
      <c r="B5864" s="45" t="s">
        <v>12084</v>
      </c>
      <c r="C5864" s="45" t="s">
        <v>1841</v>
      </c>
      <c r="D5864" s="45" t="s">
        <v>813</v>
      </c>
      <c r="E5864" s="45" t="s">
        <v>12085</v>
      </c>
      <c r="F5864" s="45" t="s">
        <v>38</v>
      </c>
      <c r="G5864" s="45" t="s">
        <v>646</v>
      </c>
      <c r="H5864" s="45" t="s">
        <v>1844</v>
      </c>
      <c r="I5864" s="46">
        <v>5</v>
      </c>
      <c r="J5864" s="45"/>
    </row>
    <row r="5865" spans="1:10" ht="16.5" x14ac:dyDescent="0.25">
      <c r="A5865" s="45" t="s">
        <v>631</v>
      </c>
      <c r="B5865" s="45" t="s">
        <v>12086</v>
      </c>
      <c r="C5865" s="45" t="s">
        <v>12087</v>
      </c>
      <c r="D5865" s="45" t="s">
        <v>634</v>
      </c>
      <c r="E5865" s="45" t="s">
        <v>12088</v>
      </c>
      <c r="F5865" s="45" t="s">
        <v>473</v>
      </c>
      <c r="G5865" s="45" t="s">
        <v>636</v>
      </c>
      <c r="H5865" s="45" t="s">
        <v>12089</v>
      </c>
      <c r="I5865" s="46">
        <v>8</v>
      </c>
      <c r="J5865" s="45"/>
    </row>
    <row r="5866" spans="1:10" ht="16.5" x14ac:dyDescent="0.25">
      <c r="A5866" s="45" t="s">
        <v>631</v>
      </c>
      <c r="B5866" s="45" t="s">
        <v>12086</v>
      </c>
      <c r="C5866" s="45" t="s">
        <v>12087</v>
      </c>
      <c r="D5866" s="45" t="s">
        <v>634</v>
      </c>
      <c r="E5866" s="45" t="s">
        <v>12088</v>
      </c>
      <c r="F5866" s="45" t="s">
        <v>473</v>
      </c>
      <c r="G5866" s="45" t="s">
        <v>636</v>
      </c>
      <c r="H5866" s="45" t="s">
        <v>12090</v>
      </c>
      <c r="I5866" s="46">
        <v>8</v>
      </c>
      <c r="J5866" s="45"/>
    </row>
    <row r="5867" spans="1:10" ht="16.5" x14ac:dyDescent="0.25">
      <c r="A5867" s="45" t="s">
        <v>648</v>
      </c>
      <c r="B5867" s="45" t="s">
        <v>12091</v>
      </c>
      <c r="C5867" s="45" t="s">
        <v>12092</v>
      </c>
      <c r="D5867" s="45" t="s">
        <v>634</v>
      </c>
      <c r="E5867" s="45" t="s">
        <v>12093</v>
      </c>
      <c r="F5867" s="45" t="s">
        <v>50</v>
      </c>
      <c r="G5867" s="45" t="s">
        <v>636</v>
      </c>
      <c r="H5867" s="45" t="s">
        <v>12094</v>
      </c>
      <c r="I5867" s="46">
        <v>0</v>
      </c>
      <c r="J5867" s="45" t="s">
        <v>2282</v>
      </c>
    </row>
    <row r="5868" spans="1:10" ht="16.5" x14ac:dyDescent="0.25">
      <c r="A5868" s="45" t="s">
        <v>808</v>
      </c>
      <c r="B5868" s="45" t="s">
        <v>12095</v>
      </c>
      <c r="C5868" s="45" t="s">
        <v>1637</v>
      </c>
      <c r="D5868" s="45" t="s">
        <v>699</v>
      </c>
      <c r="E5868" s="45" t="s">
        <v>12096</v>
      </c>
      <c r="F5868" s="45" t="s">
        <v>38</v>
      </c>
      <c r="G5868" s="45" t="s">
        <v>646</v>
      </c>
      <c r="H5868" s="45" t="s">
        <v>812</v>
      </c>
      <c r="I5868" s="46">
        <v>0</v>
      </c>
      <c r="J5868" s="45"/>
    </row>
    <row r="5869" spans="1:10" ht="16.5" x14ac:dyDescent="0.25">
      <c r="A5869" s="45" t="s">
        <v>808</v>
      </c>
      <c r="B5869" s="45" t="s">
        <v>12095</v>
      </c>
      <c r="C5869" s="45" t="s">
        <v>1637</v>
      </c>
      <c r="D5869" s="45" t="s">
        <v>813</v>
      </c>
      <c r="E5869" s="45" t="s">
        <v>12096</v>
      </c>
      <c r="F5869" s="45" t="s">
        <v>38</v>
      </c>
      <c r="G5869" s="45" t="s">
        <v>646</v>
      </c>
      <c r="H5869" s="45" t="s">
        <v>713</v>
      </c>
      <c r="I5869" s="46">
        <v>3</v>
      </c>
      <c r="J5869" s="45"/>
    </row>
    <row r="5870" spans="1:10" ht="16.5" x14ac:dyDescent="0.25">
      <c r="A5870" s="45" t="s">
        <v>631</v>
      </c>
      <c r="B5870" s="45" t="s">
        <v>12097</v>
      </c>
      <c r="C5870" s="45" t="s">
        <v>12098</v>
      </c>
      <c r="D5870" s="45" t="s">
        <v>634</v>
      </c>
      <c r="E5870" s="45" t="s">
        <v>12099</v>
      </c>
      <c r="F5870" s="45" t="s">
        <v>50</v>
      </c>
      <c r="G5870" s="45" t="s">
        <v>667</v>
      </c>
      <c r="H5870" s="45" t="s">
        <v>1016</v>
      </c>
      <c r="I5870" s="46">
        <v>1</v>
      </c>
      <c r="J5870" s="45"/>
    </row>
    <row r="5871" spans="1:10" ht="16.5" x14ac:dyDescent="0.25">
      <c r="A5871" s="45" t="s">
        <v>631</v>
      </c>
      <c r="B5871" s="45" t="s">
        <v>12100</v>
      </c>
      <c r="C5871" s="45" t="s">
        <v>12101</v>
      </c>
      <c r="D5871" s="45" t="s">
        <v>634</v>
      </c>
      <c r="E5871" s="45" t="s">
        <v>12102</v>
      </c>
      <c r="F5871" s="45" t="s">
        <v>50</v>
      </c>
      <c r="G5871" s="45" t="s">
        <v>855</v>
      </c>
      <c r="H5871" s="45" t="s">
        <v>7536</v>
      </c>
      <c r="I5871" s="46">
        <v>0</v>
      </c>
      <c r="J5871" s="45"/>
    </row>
    <row r="5872" spans="1:10" ht="16.5" x14ac:dyDescent="0.25">
      <c r="A5872" s="45" t="s">
        <v>631</v>
      </c>
      <c r="B5872" s="45" t="s">
        <v>12100</v>
      </c>
      <c r="C5872" s="45" t="s">
        <v>12101</v>
      </c>
      <c r="D5872" s="45" t="s">
        <v>634</v>
      </c>
      <c r="E5872" s="45" t="s">
        <v>12102</v>
      </c>
      <c r="F5872" s="45" t="s">
        <v>50</v>
      </c>
      <c r="G5872" s="45" t="s">
        <v>674</v>
      </c>
      <c r="H5872" s="45" t="s">
        <v>6022</v>
      </c>
      <c r="I5872" s="46">
        <v>0</v>
      </c>
      <c r="J5872" s="45"/>
    </row>
    <row r="5873" spans="1:10" ht="16.5" x14ac:dyDescent="0.25">
      <c r="A5873" s="45" t="s">
        <v>631</v>
      </c>
      <c r="B5873" s="45" t="s">
        <v>12103</v>
      </c>
      <c r="C5873" s="45" t="s">
        <v>12104</v>
      </c>
      <c r="D5873" s="45" t="s">
        <v>699</v>
      </c>
      <c r="E5873" s="45" t="s">
        <v>12105</v>
      </c>
      <c r="F5873" s="45" t="s">
        <v>50</v>
      </c>
      <c r="G5873" s="45" t="s">
        <v>674</v>
      </c>
      <c r="H5873" s="45" t="s">
        <v>2597</v>
      </c>
      <c r="I5873" s="46">
        <v>1</v>
      </c>
      <c r="J5873" s="45"/>
    </row>
    <row r="5874" spans="1:10" ht="16.5" x14ac:dyDescent="0.25">
      <c r="A5874" s="45" t="s">
        <v>631</v>
      </c>
      <c r="B5874" s="45" t="s">
        <v>12103</v>
      </c>
      <c r="C5874" s="45" t="s">
        <v>12104</v>
      </c>
      <c r="D5874" s="45" t="s">
        <v>699</v>
      </c>
      <c r="E5874" s="45" t="s">
        <v>12105</v>
      </c>
      <c r="F5874" s="45" t="s">
        <v>50</v>
      </c>
      <c r="G5874" s="45" t="s">
        <v>674</v>
      </c>
      <c r="H5874" s="45" t="s">
        <v>940</v>
      </c>
      <c r="I5874" s="46">
        <v>0</v>
      </c>
      <c r="J5874" s="45"/>
    </row>
    <row r="5875" spans="1:10" ht="16.5" x14ac:dyDescent="0.25">
      <c r="A5875" s="45" t="s">
        <v>631</v>
      </c>
      <c r="B5875" s="45" t="s">
        <v>12103</v>
      </c>
      <c r="C5875" s="45" t="s">
        <v>12104</v>
      </c>
      <c r="D5875" s="45" t="s">
        <v>634</v>
      </c>
      <c r="E5875" s="45" t="s">
        <v>12105</v>
      </c>
      <c r="F5875" s="45" t="s">
        <v>50</v>
      </c>
      <c r="G5875" s="45" t="s">
        <v>1804</v>
      </c>
      <c r="H5875" s="45" t="s">
        <v>12106</v>
      </c>
      <c r="I5875" s="46">
        <v>1</v>
      </c>
      <c r="J5875" s="45"/>
    </row>
    <row r="5876" spans="1:10" ht="16.5" x14ac:dyDescent="0.25">
      <c r="A5876" s="45" t="s">
        <v>631</v>
      </c>
      <c r="B5876" s="45" t="s">
        <v>12107</v>
      </c>
      <c r="C5876" s="45" t="s">
        <v>12108</v>
      </c>
      <c r="D5876" s="45" t="s">
        <v>699</v>
      </c>
      <c r="E5876" s="45" t="s">
        <v>6992</v>
      </c>
      <c r="F5876" s="45" t="s">
        <v>473</v>
      </c>
      <c r="G5876" s="45" t="s">
        <v>646</v>
      </c>
      <c r="H5876" s="45" t="s">
        <v>713</v>
      </c>
      <c r="I5876" s="46">
        <v>0</v>
      </c>
      <c r="J5876" s="45"/>
    </row>
    <row r="5877" spans="1:10" ht="16.5" x14ac:dyDescent="0.25">
      <c r="A5877" s="45" t="s">
        <v>631</v>
      </c>
      <c r="B5877" s="45" t="s">
        <v>12107</v>
      </c>
      <c r="C5877" s="45" t="s">
        <v>12108</v>
      </c>
      <c r="D5877" s="45" t="s">
        <v>699</v>
      </c>
      <c r="E5877" s="45" t="s">
        <v>6992</v>
      </c>
      <c r="F5877" s="45" t="s">
        <v>473</v>
      </c>
      <c r="G5877" s="45" t="s">
        <v>646</v>
      </c>
      <c r="H5877" s="45" t="s">
        <v>1557</v>
      </c>
      <c r="I5877" s="46">
        <v>3</v>
      </c>
      <c r="J5877" s="45"/>
    </row>
    <row r="5878" spans="1:10" ht="16.5" x14ac:dyDescent="0.25">
      <c r="A5878" s="45" t="s">
        <v>631</v>
      </c>
      <c r="B5878" s="45" t="s">
        <v>12109</v>
      </c>
      <c r="C5878" s="45" t="s">
        <v>12110</v>
      </c>
      <c r="D5878" s="45" t="s">
        <v>634</v>
      </c>
      <c r="E5878" s="45" t="s">
        <v>12111</v>
      </c>
      <c r="F5878" s="45" t="s">
        <v>50</v>
      </c>
      <c r="G5878" s="45" t="s">
        <v>674</v>
      </c>
      <c r="H5878" s="45" t="s">
        <v>12112</v>
      </c>
      <c r="I5878" s="46">
        <v>6</v>
      </c>
      <c r="J5878" s="45"/>
    </row>
    <row r="5879" spans="1:10" ht="16.5" x14ac:dyDescent="0.25">
      <c r="A5879" s="45" t="s">
        <v>631</v>
      </c>
      <c r="B5879" s="45" t="s">
        <v>12113</v>
      </c>
      <c r="C5879" s="45" t="s">
        <v>5103</v>
      </c>
      <c r="D5879" s="45" t="s">
        <v>634</v>
      </c>
      <c r="E5879" s="45" t="s">
        <v>12114</v>
      </c>
      <c r="F5879" s="45" t="s">
        <v>50</v>
      </c>
      <c r="G5879" s="45" t="s">
        <v>674</v>
      </c>
      <c r="H5879" s="45" t="s">
        <v>1625</v>
      </c>
      <c r="I5879" s="46">
        <v>2</v>
      </c>
      <c r="J5879" s="45"/>
    </row>
    <row r="5880" spans="1:10" ht="16.5" x14ac:dyDescent="0.25">
      <c r="A5880" s="45" t="s">
        <v>631</v>
      </c>
      <c r="B5880" s="45" t="s">
        <v>12115</v>
      </c>
      <c r="C5880" s="45" t="s">
        <v>9653</v>
      </c>
      <c r="D5880" s="45" t="s">
        <v>634</v>
      </c>
      <c r="E5880" s="45" t="s">
        <v>12116</v>
      </c>
      <c r="F5880" s="45" t="s">
        <v>473</v>
      </c>
      <c r="G5880" s="45" t="s">
        <v>636</v>
      </c>
      <c r="H5880" s="45" t="s">
        <v>3248</v>
      </c>
      <c r="I5880" s="46">
        <v>1</v>
      </c>
      <c r="J5880" s="45"/>
    </row>
    <row r="5881" spans="1:10" ht="16.5" x14ac:dyDescent="0.25">
      <c r="A5881" s="45" t="s">
        <v>631</v>
      </c>
      <c r="B5881" s="45" t="s">
        <v>12117</v>
      </c>
      <c r="C5881" s="45" t="s">
        <v>3949</v>
      </c>
      <c r="D5881" s="45" t="s">
        <v>634</v>
      </c>
      <c r="E5881" s="45" t="s">
        <v>3950</v>
      </c>
      <c r="F5881" s="45" t="s">
        <v>38</v>
      </c>
      <c r="G5881" s="45" t="s">
        <v>646</v>
      </c>
      <c r="H5881" s="45" t="s">
        <v>987</v>
      </c>
      <c r="I5881" s="46">
        <v>2</v>
      </c>
      <c r="J5881" s="45"/>
    </row>
    <row r="5882" spans="1:10" ht="16.5" x14ac:dyDescent="0.25">
      <c r="A5882" s="45" t="s">
        <v>631</v>
      </c>
      <c r="B5882" s="45" t="s">
        <v>12117</v>
      </c>
      <c r="C5882" s="45" t="s">
        <v>3949</v>
      </c>
      <c r="D5882" s="45" t="s">
        <v>634</v>
      </c>
      <c r="E5882" s="45" t="s">
        <v>3950</v>
      </c>
      <c r="F5882" s="45" t="s">
        <v>38</v>
      </c>
      <c r="G5882" s="45" t="s">
        <v>665</v>
      </c>
      <c r="H5882" s="45" t="s">
        <v>1275</v>
      </c>
      <c r="I5882" s="46">
        <v>2</v>
      </c>
      <c r="J5882" s="45"/>
    </row>
    <row r="5883" spans="1:10" ht="16.5" x14ac:dyDescent="0.25">
      <c r="A5883" s="45" t="s">
        <v>631</v>
      </c>
      <c r="B5883" s="45" t="s">
        <v>12118</v>
      </c>
      <c r="C5883" s="45" t="s">
        <v>12119</v>
      </c>
      <c r="D5883" s="45" t="s">
        <v>634</v>
      </c>
      <c r="E5883" s="45" t="s">
        <v>12120</v>
      </c>
      <c r="F5883" s="45" t="s">
        <v>38</v>
      </c>
      <c r="G5883" s="45" t="s">
        <v>636</v>
      </c>
      <c r="H5883" s="45" t="s">
        <v>8775</v>
      </c>
      <c r="I5883" s="46">
        <v>1</v>
      </c>
      <c r="J5883" s="45"/>
    </row>
    <row r="5884" spans="1:10" ht="16.5" x14ac:dyDescent="0.25">
      <c r="A5884" s="45" t="s">
        <v>631</v>
      </c>
      <c r="B5884" s="45" t="s">
        <v>12121</v>
      </c>
      <c r="C5884" s="45" t="s">
        <v>12122</v>
      </c>
      <c r="D5884" s="45" t="s">
        <v>634</v>
      </c>
      <c r="E5884" s="45" t="s">
        <v>4163</v>
      </c>
      <c r="F5884" s="45" t="s">
        <v>473</v>
      </c>
      <c r="G5884" s="45" t="s">
        <v>646</v>
      </c>
      <c r="H5884" s="45" t="s">
        <v>1231</v>
      </c>
      <c r="I5884" s="46">
        <v>1</v>
      </c>
      <c r="J5884" s="45"/>
    </row>
    <row r="5885" spans="1:10" ht="16.5" x14ac:dyDescent="0.25">
      <c r="A5885" s="45" t="s">
        <v>631</v>
      </c>
      <c r="B5885" s="45" t="s">
        <v>12121</v>
      </c>
      <c r="C5885" s="45" t="s">
        <v>12122</v>
      </c>
      <c r="D5885" s="45" t="s">
        <v>634</v>
      </c>
      <c r="E5885" s="45" t="s">
        <v>4163</v>
      </c>
      <c r="F5885" s="45" t="s">
        <v>473</v>
      </c>
      <c r="G5885" s="45" t="s">
        <v>665</v>
      </c>
      <c r="H5885" s="45" t="s">
        <v>4164</v>
      </c>
      <c r="I5885" s="46">
        <v>10</v>
      </c>
      <c r="J5885" s="45"/>
    </row>
    <row r="5886" spans="1:10" ht="16.5" x14ac:dyDescent="0.25">
      <c r="A5886" s="45" t="s">
        <v>655</v>
      </c>
      <c r="B5886" s="45" t="s">
        <v>12123</v>
      </c>
      <c r="C5886" s="45" t="s">
        <v>822</v>
      </c>
      <c r="D5886" s="45" t="s">
        <v>634</v>
      </c>
      <c r="E5886" s="45" t="s">
        <v>823</v>
      </c>
      <c r="F5886" s="45" t="s">
        <v>473</v>
      </c>
      <c r="G5886" s="45" t="s">
        <v>659</v>
      </c>
      <c r="H5886" s="45" t="s">
        <v>660</v>
      </c>
      <c r="I5886" s="46">
        <v>0</v>
      </c>
      <c r="J5886" s="45"/>
    </row>
    <row r="5887" spans="1:10" ht="16.5" x14ac:dyDescent="0.25">
      <c r="A5887" s="45" t="s">
        <v>655</v>
      </c>
      <c r="B5887" s="45" t="s">
        <v>12123</v>
      </c>
      <c r="C5887" s="45" t="s">
        <v>822</v>
      </c>
      <c r="D5887" s="45" t="s">
        <v>634</v>
      </c>
      <c r="E5887" s="45" t="s">
        <v>823</v>
      </c>
      <c r="F5887" s="45" t="s">
        <v>473</v>
      </c>
      <c r="G5887" s="45" t="s">
        <v>659</v>
      </c>
      <c r="H5887" s="45" t="s">
        <v>661</v>
      </c>
      <c r="I5887" s="46">
        <v>1</v>
      </c>
      <c r="J5887" s="45"/>
    </row>
    <row r="5888" spans="1:10" ht="16.5" x14ac:dyDescent="0.25">
      <c r="A5888" s="45" t="s">
        <v>631</v>
      </c>
      <c r="B5888" s="45" t="s">
        <v>12124</v>
      </c>
      <c r="C5888" s="45" t="s">
        <v>12125</v>
      </c>
      <c r="D5888" s="45" t="s">
        <v>634</v>
      </c>
      <c r="E5888" s="45" t="s">
        <v>12126</v>
      </c>
      <c r="F5888" s="45" t="s">
        <v>50</v>
      </c>
      <c r="G5888" s="45" t="s">
        <v>674</v>
      </c>
      <c r="H5888" s="45" t="s">
        <v>2577</v>
      </c>
      <c r="I5888" s="46">
        <v>1</v>
      </c>
      <c r="J5888" s="45"/>
    </row>
    <row r="5889" spans="1:10" ht="16.5" x14ac:dyDescent="0.25">
      <c r="A5889" s="45" t="s">
        <v>631</v>
      </c>
      <c r="B5889" s="45" t="s">
        <v>271</v>
      </c>
      <c r="C5889" s="45" t="s">
        <v>12127</v>
      </c>
      <c r="D5889" s="45" t="s">
        <v>634</v>
      </c>
      <c r="E5889" s="45" t="s">
        <v>12128</v>
      </c>
      <c r="F5889" s="45" t="s">
        <v>50</v>
      </c>
      <c r="G5889" s="45" t="s">
        <v>683</v>
      </c>
      <c r="H5889" s="45" t="s">
        <v>701</v>
      </c>
      <c r="I5889" s="46">
        <v>0</v>
      </c>
      <c r="J5889" s="45"/>
    </row>
    <row r="5890" spans="1:10" ht="16.5" x14ac:dyDescent="0.25">
      <c r="A5890" s="45" t="s">
        <v>631</v>
      </c>
      <c r="B5890" s="45" t="s">
        <v>271</v>
      </c>
      <c r="C5890" s="45" t="s">
        <v>12127</v>
      </c>
      <c r="D5890" s="45" t="s">
        <v>634</v>
      </c>
      <c r="E5890" s="45" t="s">
        <v>12128</v>
      </c>
      <c r="F5890" s="45" t="s">
        <v>50</v>
      </c>
      <c r="G5890" s="45" t="s">
        <v>674</v>
      </c>
      <c r="H5890" s="45" t="s">
        <v>10909</v>
      </c>
      <c r="I5890" s="46">
        <v>0</v>
      </c>
      <c r="J5890" s="45"/>
    </row>
    <row r="5891" spans="1:10" ht="16.5" x14ac:dyDescent="0.25">
      <c r="A5891" s="45" t="s">
        <v>631</v>
      </c>
      <c r="B5891" s="45" t="s">
        <v>271</v>
      </c>
      <c r="C5891" s="45" t="s">
        <v>12127</v>
      </c>
      <c r="D5891" s="45" t="s">
        <v>634</v>
      </c>
      <c r="E5891" s="45" t="s">
        <v>12128</v>
      </c>
      <c r="F5891" s="45" t="s">
        <v>50</v>
      </c>
      <c r="G5891" s="45" t="s">
        <v>674</v>
      </c>
      <c r="H5891" s="45" t="s">
        <v>10909</v>
      </c>
      <c r="I5891" s="46">
        <v>4</v>
      </c>
      <c r="J5891" s="45"/>
    </row>
    <row r="5892" spans="1:10" ht="16.5" x14ac:dyDescent="0.25">
      <c r="A5892" s="45" t="s">
        <v>631</v>
      </c>
      <c r="B5892" s="45" t="s">
        <v>271</v>
      </c>
      <c r="C5892" s="45" t="s">
        <v>12127</v>
      </c>
      <c r="D5892" s="45" t="s">
        <v>634</v>
      </c>
      <c r="E5892" s="45" t="s">
        <v>12128</v>
      </c>
      <c r="F5892" s="45" t="s">
        <v>50</v>
      </c>
      <c r="G5892" s="45" t="s">
        <v>674</v>
      </c>
      <c r="H5892" s="45" t="s">
        <v>2710</v>
      </c>
      <c r="I5892" s="46">
        <v>0</v>
      </c>
      <c r="J5892" s="45"/>
    </row>
    <row r="5893" spans="1:10" ht="16.5" x14ac:dyDescent="0.25">
      <c r="A5893" s="45" t="s">
        <v>631</v>
      </c>
      <c r="B5893" s="45" t="s">
        <v>271</v>
      </c>
      <c r="C5893" s="45" t="s">
        <v>12127</v>
      </c>
      <c r="D5893" s="45" t="s">
        <v>634</v>
      </c>
      <c r="E5893" s="45" t="s">
        <v>12128</v>
      </c>
      <c r="F5893" s="45" t="s">
        <v>50</v>
      </c>
      <c r="G5893" s="45" t="s">
        <v>1804</v>
      </c>
      <c r="H5893" s="45" t="s">
        <v>12129</v>
      </c>
      <c r="I5893" s="46">
        <v>1</v>
      </c>
      <c r="J5893" s="45"/>
    </row>
    <row r="5894" spans="1:10" ht="16.5" x14ac:dyDescent="0.25">
      <c r="A5894" s="45" t="s">
        <v>631</v>
      </c>
      <c r="B5894" s="45" t="s">
        <v>12130</v>
      </c>
      <c r="C5894" s="45" t="s">
        <v>12131</v>
      </c>
      <c r="D5894" s="45" t="s">
        <v>699</v>
      </c>
      <c r="E5894" s="45" t="s">
        <v>12131</v>
      </c>
      <c r="F5894" s="45" t="s">
        <v>50</v>
      </c>
      <c r="G5894" s="45" t="s">
        <v>646</v>
      </c>
      <c r="H5894" s="45" t="s">
        <v>1561</v>
      </c>
      <c r="I5894" s="46">
        <v>9</v>
      </c>
      <c r="J5894" s="45"/>
    </row>
    <row r="5895" spans="1:10" ht="16.5" x14ac:dyDescent="0.25">
      <c r="A5895" s="45" t="s">
        <v>631</v>
      </c>
      <c r="B5895" s="45" t="s">
        <v>12132</v>
      </c>
      <c r="C5895" s="45" t="s">
        <v>12133</v>
      </c>
      <c r="D5895" s="45" t="s">
        <v>634</v>
      </c>
      <c r="E5895" s="45" t="s">
        <v>12134</v>
      </c>
      <c r="F5895" s="45" t="s">
        <v>38</v>
      </c>
      <c r="G5895" s="45" t="s">
        <v>636</v>
      </c>
      <c r="H5895" s="45" t="s">
        <v>12135</v>
      </c>
      <c r="I5895" s="46">
        <v>1</v>
      </c>
      <c r="J5895" s="45"/>
    </row>
    <row r="5896" spans="1:10" ht="16.5" x14ac:dyDescent="0.25">
      <c r="A5896" s="45" t="s">
        <v>648</v>
      </c>
      <c r="B5896" s="45" t="s">
        <v>12136</v>
      </c>
      <c r="C5896" s="45" t="s">
        <v>12137</v>
      </c>
      <c r="D5896" s="45" t="s">
        <v>699</v>
      </c>
      <c r="E5896" s="45" t="s">
        <v>6350</v>
      </c>
      <c r="F5896" s="45" t="s">
        <v>42</v>
      </c>
      <c r="G5896" s="45" t="s">
        <v>1319</v>
      </c>
      <c r="H5896" s="45" t="s">
        <v>1320</v>
      </c>
      <c r="I5896" s="46">
        <v>13</v>
      </c>
      <c r="J5896" s="45" t="s">
        <v>12138</v>
      </c>
    </row>
    <row r="5897" spans="1:10" ht="16.5" x14ac:dyDescent="0.25">
      <c r="A5897" s="45" t="s">
        <v>631</v>
      </c>
      <c r="B5897" s="45" t="s">
        <v>12139</v>
      </c>
      <c r="C5897" s="45" t="s">
        <v>12140</v>
      </c>
      <c r="D5897" s="45" t="s">
        <v>699</v>
      </c>
      <c r="E5897" s="45" t="s">
        <v>12141</v>
      </c>
      <c r="F5897" s="45" t="s">
        <v>38</v>
      </c>
      <c r="G5897" s="45" t="s">
        <v>754</v>
      </c>
      <c r="H5897" s="45" t="s">
        <v>755</v>
      </c>
      <c r="I5897" s="46">
        <v>0</v>
      </c>
      <c r="J5897" s="45"/>
    </row>
    <row r="5898" spans="1:10" ht="16.5" x14ac:dyDescent="0.25">
      <c r="A5898" s="45" t="s">
        <v>631</v>
      </c>
      <c r="B5898" s="45" t="s">
        <v>12142</v>
      </c>
      <c r="C5898" s="45" t="s">
        <v>12143</v>
      </c>
      <c r="D5898" s="45" t="s">
        <v>699</v>
      </c>
      <c r="E5898" s="45" t="s">
        <v>12144</v>
      </c>
      <c r="F5898" s="45" t="s">
        <v>38</v>
      </c>
      <c r="G5898" s="45" t="s">
        <v>683</v>
      </c>
      <c r="H5898" s="45" t="s">
        <v>701</v>
      </c>
      <c r="I5898" s="46">
        <v>0</v>
      </c>
      <c r="J5898" s="45"/>
    </row>
    <row r="5899" spans="1:10" ht="16.5" x14ac:dyDescent="0.25">
      <c r="A5899" s="45" t="s">
        <v>631</v>
      </c>
      <c r="B5899" s="45" t="s">
        <v>12142</v>
      </c>
      <c r="C5899" s="45" t="s">
        <v>12143</v>
      </c>
      <c r="D5899" s="45" t="s">
        <v>699</v>
      </c>
      <c r="E5899" s="45" t="s">
        <v>12144</v>
      </c>
      <c r="F5899" s="45" t="s">
        <v>38</v>
      </c>
      <c r="G5899" s="45" t="s">
        <v>683</v>
      </c>
      <c r="H5899" s="45" t="s">
        <v>701</v>
      </c>
      <c r="I5899" s="46">
        <v>0</v>
      </c>
      <c r="J5899" s="45"/>
    </row>
    <row r="5900" spans="1:10" ht="16.5" x14ac:dyDescent="0.25">
      <c r="A5900" s="45" t="s">
        <v>631</v>
      </c>
      <c r="B5900" s="45" t="s">
        <v>12142</v>
      </c>
      <c r="C5900" s="45" t="s">
        <v>12143</v>
      </c>
      <c r="D5900" s="45" t="s">
        <v>699</v>
      </c>
      <c r="E5900" s="45" t="s">
        <v>12144</v>
      </c>
      <c r="F5900" s="45" t="s">
        <v>38</v>
      </c>
      <c r="G5900" s="45" t="s">
        <v>683</v>
      </c>
      <c r="H5900" s="45" t="s">
        <v>5285</v>
      </c>
      <c r="I5900" s="46">
        <v>0</v>
      </c>
      <c r="J5900" s="45"/>
    </row>
    <row r="5901" spans="1:10" ht="16.5" x14ac:dyDescent="0.25">
      <c r="A5901" s="45" t="s">
        <v>631</v>
      </c>
      <c r="B5901" s="45" t="s">
        <v>12142</v>
      </c>
      <c r="C5901" s="45" t="s">
        <v>12143</v>
      </c>
      <c r="D5901" s="45" t="s">
        <v>699</v>
      </c>
      <c r="E5901" s="45" t="s">
        <v>12144</v>
      </c>
      <c r="F5901" s="45" t="s">
        <v>38</v>
      </c>
      <c r="G5901" s="45" t="s">
        <v>683</v>
      </c>
      <c r="H5901" s="45" t="s">
        <v>5285</v>
      </c>
      <c r="I5901" s="46">
        <v>60</v>
      </c>
      <c r="J5901" s="45"/>
    </row>
    <row r="5902" spans="1:10" ht="16.5" x14ac:dyDescent="0.25">
      <c r="A5902" s="45" t="s">
        <v>631</v>
      </c>
      <c r="B5902" s="45" t="s">
        <v>12145</v>
      </c>
      <c r="C5902" s="45" t="s">
        <v>12146</v>
      </c>
      <c r="D5902" s="45" t="s">
        <v>634</v>
      </c>
      <c r="E5902" s="45" t="s">
        <v>12147</v>
      </c>
      <c r="F5902" s="45" t="s">
        <v>38</v>
      </c>
      <c r="G5902" s="45" t="s">
        <v>636</v>
      </c>
      <c r="H5902" s="45" t="s">
        <v>1139</v>
      </c>
      <c r="I5902" s="46">
        <v>4</v>
      </c>
      <c r="J5902" s="45"/>
    </row>
    <row r="5903" spans="1:10" ht="16.5" x14ac:dyDescent="0.25">
      <c r="A5903" s="45" t="s">
        <v>631</v>
      </c>
      <c r="B5903" s="45" t="s">
        <v>12148</v>
      </c>
      <c r="C5903" s="45" t="s">
        <v>12149</v>
      </c>
      <c r="D5903" s="45" t="s">
        <v>813</v>
      </c>
      <c r="E5903" s="45" t="s">
        <v>12150</v>
      </c>
      <c r="F5903" s="45" t="s">
        <v>38</v>
      </c>
      <c r="G5903" s="45" t="s">
        <v>659</v>
      </c>
      <c r="H5903" s="45" t="s">
        <v>5678</v>
      </c>
      <c r="I5903" s="46">
        <v>1</v>
      </c>
      <c r="J5903" s="45"/>
    </row>
    <row r="5904" spans="1:10" ht="16.5" x14ac:dyDescent="0.25">
      <c r="A5904" s="45" t="s">
        <v>631</v>
      </c>
      <c r="B5904" s="45" t="s">
        <v>12148</v>
      </c>
      <c r="C5904" s="45" t="s">
        <v>12149</v>
      </c>
      <c r="D5904" s="45" t="s">
        <v>634</v>
      </c>
      <c r="E5904" s="45" t="s">
        <v>12150</v>
      </c>
      <c r="F5904" s="45" t="s">
        <v>38</v>
      </c>
      <c r="G5904" s="45" t="s">
        <v>663</v>
      </c>
      <c r="H5904" s="45" t="s">
        <v>2559</v>
      </c>
      <c r="I5904" s="46">
        <v>1</v>
      </c>
      <c r="J5904" s="45"/>
    </row>
    <row r="5905" spans="1:10" ht="16.5" x14ac:dyDescent="0.25">
      <c r="A5905" s="45" t="s">
        <v>631</v>
      </c>
      <c r="B5905" s="45" t="s">
        <v>12148</v>
      </c>
      <c r="C5905" s="45" t="s">
        <v>12149</v>
      </c>
      <c r="D5905" s="45" t="s">
        <v>634</v>
      </c>
      <c r="E5905" s="45" t="s">
        <v>12150</v>
      </c>
      <c r="F5905" s="45" t="s">
        <v>38</v>
      </c>
      <c r="G5905" s="45" t="s">
        <v>646</v>
      </c>
      <c r="H5905" s="45" t="s">
        <v>2560</v>
      </c>
      <c r="I5905" s="46">
        <v>1</v>
      </c>
      <c r="J5905" s="45"/>
    </row>
    <row r="5906" spans="1:10" ht="16.5" x14ac:dyDescent="0.25">
      <c r="A5906" s="45" t="s">
        <v>631</v>
      </c>
      <c r="B5906" s="45" t="s">
        <v>12148</v>
      </c>
      <c r="C5906" s="45" t="s">
        <v>12149</v>
      </c>
      <c r="D5906" s="45" t="s">
        <v>813</v>
      </c>
      <c r="E5906" s="45" t="s">
        <v>12150</v>
      </c>
      <c r="F5906" s="45" t="s">
        <v>38</v>
      </c>
      <c r="G5906" s="45" t="s">
        <v>646</v>
      </c>
      <c r="H5906" s="45" t="s">
        <v>1844</v>
      </c>
      <c r="I5906" s="46">
        <v>1</v>
      </c>
      <c r="J5906" s="45"/>
    </row>
    <row r="5907" spans="1:10" ht="16.5" x14ac:dyDescent="0.25">
      <c r="A5907" s="45" t="s">
        <v>631</v>
      </c>
      <c r="B5907" s="45" t="s">
        <v>12151</v>
      </c>
      <c r="C5907" s="45" t="s">
        <v>12152</v>
      </c>
      <c r="D5907" s="45" t="s">
        <v>634</v>
      </c>
      <c r="E5907" s="45" t="s">
        <v>12153</v>
      </c>
      <c r="F5907" s="45" t="s">
        <v>38</v>
      </c>
      <c r="G5907" s="45" t="s">
        <v>738</v>
      </c>
      <c r="H5907" s="45" t="s">
        <v>9020</v>
      </c>
      <c r="I5907" s="46">
        <v>2</v>
      </c>
      <c r="J5907" s="45"/>
    </row>
    <row r="5908" spans="1:10" ht="16.5" x14ac:dyDescent="0.25">
      <c r="A5908" s="45" t="s">
        <v>631</v>
      </c>
      <c r="B5908" s="45" t="s">
        <v>12154</v>
      </c>
      <c r="C5908" s="45" t="s">
        <v>12155</v>
      </c>
      <c r="D5908" s="45" t="s">
        <v>699</v>
      </c>
      <c r="E5908" s="45" t="s">
        <v>12156</v>
      </c>
      <c r="F5908" s="45" t="s">
        <v>42</v>
      </c>
      <c r="G5908" s="45" t="s">
        <v>663</v>
      </c>
      <c r="H5908" s="45" t="s">
        <v>2296</v>
      </c>
      <c r="I5908" s="46">
        <v>2</v>
      </c>
      <c r="J5908" s="45"/>
    </row>
    <row r="5909" spans="1:10" ht="16.5" x14ac:dyDescent="0.25">
      <c r="A5909" s="45" t="s">
        <v>631</v>
      </c>
      <c r="B5909" s="45" t="s">
        <v>12154</v>
      </c>
      <c r="C5909" s="45" t="s">
        <v>12155</v>
      </c>
      <c r="D5909" s="45" t="s">
        <v>699</v>
      </c>
      <c r="E5909" s="45" t="s">
        <v>12156</v>
      </c>
      <c r="F5909" s="45" t="s">
        <v>42</v>
      </c>
      <c r="G5909" s="45" t="s">
        <v>646</v>
      </c>
      <c r="H5909" s="45" t="s">
        <v>2297</v>
      </c>
      <c r="I5909" s="46">
        <v>0</v>
      </c>
      <c r="J5909" s="45"/>
    </row>
    <row r="5910" spans="1:10" ht="16.5" x14ac:dyDescent="0.25">
      <c r="A5910" s="45" t="s">
        <v>631</v>
      </c>
      <c r="B5910" s="45" t="s">
        <v>12154</v>
      </c>
      <c r="C5910" s="45" t="s">
        <v>12155</v>
      </c>
      <c r="D5910" s="45" t="s">
        <v>699</v>
      </c>
      <c r="E5910" s="45" t="s">
        <v>12156</v>
      </c>
      <c r="F5910" s="45" t="s">
        <v>42</v>
      </c>
      <c r="G5910" s="45" t="s">
        <v>683</v>
      </c>
      <c r="H5910" s="45" t="s">
        <v>701</v>
      </c>
      <c r="I5910" s="46">
        <v>0</v>
      </c>
      <c r="J5910" s="45"/>
    </row>
    <row r="5911" spans="1:10" ht="16.5" x14ac:dyDescent="0.25">
      <c r="A5911" s="45" t="s">
        <v>808</v>
      </c>
      <c r="B5911" s="45" t="s">
        <v>12157</v>
      </c>
      <c r="C5911" s="45" t="s">
        <v>12158</v>
      </c>
      <c r="D5911" s="45" t="s">
        <v>699</v>
      </c>
      <c r="E5911" s="45" t="s">
        <v>12159</v>
      </c>
      <c r="F5911" s="45" t="s">
        <v>38</v>
      </c>
      <c r="G5911" s="45" t="s">
        <v>646</v>
      </c>
      <c r="H5911" s="45" t="s">
        <v>812</v>
      </c>
      <c r="I5911" s="46">
        <v>0</v>
      </c>
      <c r="J5911" s="45"/>
    </row>
    <row r="5912" spans="1:10" ht="16.5" x14ac:dyDescent="0.25">
      <c r="A5912" s="45" t="s">
        <v>631</v>
      </c>
      <c r="B5912" s="45" t="s">
        <v>12160</v>
      </c>
      <c r="C5912" s="45" t="s">
        <v>12161</v>
      </c>
      <c r="D5912" s="45" t="s">
        <v>634</v>
      </c>
      <c r="E5912" s="45" t="s">
        <v>5861</v>
      </c>
      <c r="F5912" s="45" t="s">
        <v>50</v>
      </c>
      <c r="G5912" s="45" t="s">
        <v>674</v>
      </c>
      <c r="H5912" s="45" t="s">
        <v>5862</v>
      </c>
      <c r="I5912" s="46">
        <v>2</v>
      </c>
      <c r="J5912" s="45"/>
    </row>
    <row r="5913" spans="1:10" ht="16.5" x14ac:dyDescent="0.25">
      <c r="A5913" s="45" t="s">
        <v>631</v>
      </c>
      <c r="B5913" s="45" t="s">
        <v>12162</v>
      </c>
      <c r="C5913" s="45" t="s">
        <v>1747</v>
      </c>
      <c r="D5913" s="45" t="s">
        <v>634</v>
      </c>
      <c r="E5913" s="45" t="s">
        <v>12163</v>
      </c>
      <c r="F5913" s="45" t="s">
        <v>38</v>
      </c>
      <c r="G5913" s="45" t="s">
        <v>636</v>
      </c>
      <c r="H5913" s="45" t="s">
        <v>1749</v>
      </c>
      <c r="I5913" s="46">
        <v>5</v>
      </c>
      <c r="J5913" s="45"/>
    </row>
    <row r="5914" spans="1:10" ht="16.5" x14ac:dyDescent="0.25">
      <c r="A5914" s="45" t="s">
        <v>631</v>
      </c>
      <c r="B5914" s="45" t="s">
        <v>12164</v>
      </c>
      <c r="C5914" s="45" t="s">
        <v>6688</v>
      </c>
      <c r="D5914" s="45" t="s">
        <v>634</v>
      </c>
      <c r="E5914" s="45" t="s">
        <v>12165</v>
      </c>
      <c r="F5914" s="45" t="s">
        <v>473</v>
      </c>
      <c r="G5914" s="45" t="s">
        <v>646</v>
      </c>
      <c r="H5914" s="45" t="s">
        <v>647</v>
      </c>
      <c r="I5914" s="46">
        <v>1</v>
      </c>
      <c r="J5914" s="45"/>
    </row>
    <row r="5915" spans="1:10" ht="16.5" x14ac:dyDescent="0.25">
      <c r="A5915" s="45" t="s">
        <v>858</v>
      </c>
      <c r="B5915" s="45" t="s">
        <v>12166</v>
      </c>
      <c r="C5915" s="45" t="s">
        <v>12167</v>
      </c>
      <c r="D5915" s="45" t="s">
        <v>634</v>
      </c>
      <c r="E5915" s="45" t="s">
        <v>12168</v>
      </c>
      <c r="F5915" s="45" t="s">
        <v>50</v>
      </c>
      <c r="G5915" s="45" t="s">
        <v>855</v>
      </c>
      <c r="H5915" s="45" t="s">
        <v>7536</v>
      </c>
      <c r="I5915" s="46">
        <v>1</v>
      </c>
      <c r="J5915" s="45"/>
    </row>
    <row r="5916" spans="1:10" ht="16.5" x14ac:dyDescent="0.25">
      <c r="A5916" s="45" t="s">
        <v>858</v>
      </c>
      <c r="B5916" s="45" t="s">
        <v>12166</v>
      </c>
      <c r="C5916" s="45" t="s">
        <v>12167</v>
      </c>
      <c r="D5916" s="45" t="s">
        <v>634</v>
      </c>
      <c r="E5916" s="45" t="s">
        <v>12168</v>
      </c>
      <c r="F5916" s="45" t="s">
        <v>50</v>
      </c>
      <c r="G5916" s="45" t="s">
        <v>674</v>
      </c>
      <c r="H5916" s="45" t="s">
        <v>3639</v>
      </c>
      <c r="I5916" s="46">
        <v>1</v>
      </c>
      <c r="J5916" s="45"/>
    </row>
    <row r="5917" spans="1:10" ht="16.5" x14ac:dyDescent="0.25">
      <c r="A5917" s="45" t="s">
        <v>631</v>
      </c>
      <c r="B5917" s="45" t="s">
        <v>12169</v>
      </c>
      <c r="C5917" s="45" t="s">
        <v>12170</v>
      </c>
      <c r="D5917" s="45" t="s">
        <v>699</v>
      </c>
      <c r="E5917" s="45" t="s">
        <v>12171</v>
      </c>
      <c r="F5917" s="45" t="s">
        <v>38</v>
      </c>
      <c r="G5917" s="45" t="s">
        <v>683</v>
      </c>
      <c r="H5917" s="45" t="s">
        <v>1026</v>
      </c>
      <c r="I5917" s="46">
        <v>68</v>
      </c>
      <c r="J5917" s="45"/>
    </row>
    <row r="5918" spans="1:10" ht="16.5" x14ac:dyDescent="0.25">
      <c r="A5918" s="45" t="s">
        <v>858</v>
      </c>
      <c r="B5918" s="45" t="s">
        <v>12172</v>
      </c>
      <c r="C5918" s="45" t="s">
        <v>12173</v>
      </c>
      <c r="D5918" s="45" t="s">
        <v>634</v>
      </c>
      <c r="E5918" s="45" t="s">
        <v>12174</v>
      </c>
      <c r="F5918" s="45" t="s">
        <v>38</v>
      </c>
      <c r="G5918" s="45" t="s">
        <v>646</v>
      </c>
      <c r="H5918" s="45" t="s">
        <v>862</v>
      </c>
      <c r="I5918" s="46">
        <v>1</v>
      </c>
      <c r="J5918" s="45"/>
    </row>
    <row r="5919" spans="1:10" ht="16.5" x14ac:dyDescent="0.25">
      <c r="A5919" s="45" t="s">
        <v>631</v>
      </c>
      <c r="B5919" s="45" t="s">
        <v>12175</v>
      </c>
      <c r="C5919" s="45" t="s">
        <v>5341</v>
      </c>
      <c r="D5919" s="45" t="s">
        <v>634</v>
      </c>
      <c r="E5919" s="45" t="s">
        <v>12176</v>
      </c>
      <c r="F5919" s="45" t="s">
        <v>38</v>
      </c>
      <c r="G5919" s="45" t="s">
        <v>636</v>
      </c>
      <c r="H5919" s="45" t="s">
        <v>1271</v>
      </c>
      <c r="I5919" s="46">
        <v>2</v>
      </c>
      <c r="J5919" s="45"/>
    </row>
    <row r="5920" spans="1:10" ht="16.5" x14ac:dyDescent="0.25">
      <c r="A5920" s="45" t="s">
        <v>631</v>
      </c>
      <c r="B5920" s="45" t="s">
        <v>12177</v>
      </c>
      <c r="C5920" s="45" t="s">
        <v>12178</v>
      </c>
      <c r="D5920" s="45" t="s">
        <v>634</v>
      </c>
      <c r="E5920" s="45" t="s">
        <v>10095</v>
      </c>
      <c r="F5920" s="45" t="s">
        <v>473</v>
      </c>
      <c r="G5920" s="45" t="s">
        <v>738</v>
      </c>
      <c r="H5920" s="45" t="s">
        <v>799</v>
      </c>
      <c r="I5920" s="46">
        <v>2</v>
      </c>
      <c r="J5920" s="45"/>
    </row>
    <row r="5921" spans="1:10" ht="16.5" x14ac:dyDescent="0.25">
      <c r="A5921" s="45" t="s">
        <v>631</v>
      </c>
      <c r="B5921" s="45" t="s">
        <v>12179</v>
      </c>
      <c r="C5921" s="45" t="s">
        <v>12180</v>
      </c>
      <c r="D5921" s="45" t="s">
        <v>634</v>
      </c>
      <c r="E5921" s="45" t="s">
        <v>12181</v>
      </c>
      <c r="F5921" s="45" t="s">
        <v>38</v>
      </c>
      <c r="G5921" s="45" t="s">
        <v>636</v>
      </c>
      <c r="H5921" s="45" t="s">
        <v>2757</v>
      </c>
      <c r="I5921" s="46">
        <v>0</v>
      </c>
      <c r="J5921" s="45"/>
    </row>
    <row r="5922" spans="1:10" ht="16.5" x14ac:dyDescent="0.25">
      <c r="A5922" s="45" t="s">
        <v>631</v>
      </c>
      <c r="B5922" s="45" t="s">
        <v>12179</v>
      </c>
      <c r="C5922" s="45" t="s">
        <v>12180</v>
      </c>
      <c r="D5922" s="45" t="s">
        <v>699</v>
      </c>
      <c r="E5922" s="45" t="s">
        <v>12181</v>
      </c>
      <c r="F5922" s="45" t="s">
        <v>38</v>
      </c>
      <c r="G5922" s="45" t="s">
        <v>754</v>
      </c>
      <c r="H5922" s="45" t="s">
        <v>755</v>
      </c>
      <c r="I5922" s="46">
        <v>0</v>
      </c>
      <c r="J5922" s="45"/>
    </row>
    <row r="5923" spans="1:10" ht="16.5" x14ac:dyDescent="0.25">
      <c r="A5923" s="45" t="s">
        <v>631</v>
      </c>
      <c r="B5923" s="45" t="s">
        <v>12182</v>
      </c>
      <c r="C5923" s="45" t="s">
        <v>12183</v>
      </c>
      <c r="D5923" s="45" t="s">
        <v>634</v>
      </c>
      <c r="E5923" s="45" t="s">
        <v>3298</v>
      </c>
      <c r="F5923" s="45" t="s">
        <v>38</v>
      </c>
      <c r="G5923" s="45" t="s">
        <v>646</v>
      </c>
      <c r="H5923" s="45" t="s">
        <v>11702</v>
      </c>
      <c r="I5923" s="46">
        <v>32</v>
      </c>
      <c r="J5923" s="45"/>
    </row>
    <row r="5924" spans="1:10" ht="16.5" x14ac:dyDescent="0.25">
      <c r="A5924" s="45" t="s">
        <v>631</v>
      </c>
      <c r="B5924" s="45" t="s">
        <v>12182</v>
      </c>
      <c r="C5924" s="45" t="s">
        <v>12183</v>
      </c>
      <c r="D5924" s="45" t="s">
        <v>634</v>
      </c>
      <c r="E5924" s="45" t="s">
        <v>3298</v>
      </c>
      <c r="F5924" s="45" t="s">
        <v>38</v>
      </c>
      <c r="G5924" s="45" t="s">
        <v>665</v>
      </c>
      <c r="H5924" s="45" t="s">
        <v>3300</v>
      </c>
      <c r="I5924" s="46">
        <v>32</v>
      </c>
      <c r="J5924" s="45"/>
    </row>
    <row r="5925" spans="1:10" ht="16.5" x14ac:dyDescent="0.25">
      <c r="A5925" s="45" t="s">
        <v>648</v>
      </c>
      <c r="B5925" s="45" t="s">
        <v>12184</v>
      </c>
      <c r="C5925" s="45" t="s">
        <v>12185</v>
      </c>
      <c r="D5925" s="45" t="s">
        <v>634</v>
      </c>
      <c r="E5925" s="45" t="s">
        <v>12186</v>
      </c>
      <c r="F5925" s="45" t="s">
        <v>47</v>
      </c>
      <c r="G5925" s="45" t="s">
        <v>652</v>
      </c>
      <c r="H5925" s="45" t="s">
        <v>12187</v>
      </c>
      <c r="I5925" s="46">
        <v>2</v>
      </c>
      <c r="J5925" s="45" t="s">
        <v>1011</v>
      </c>
    </row>
    <row r="5926" spans="1:10" ht="16.5" x14ac:dyDescent="0.25">
      <c r="A5926" s="45" t="s">
        <v>648</v>
      </c>
      <c r="B5926" s="45" t="s">
        <v>12184</v>
      </c>
      <c r="C5926" s="45" t="s">
        <v>12185</v>
      </c>
      <c r="D5926" s="45" t="s">
        <v>634</v>
      </c>
      <c r="E5926" s="45" t="s">
        <v>12186</v>
      </c>
      <c r="F5926" s="45" t="s">
        <v>47</v>
      </c>
      <c r="G5926" s="45" t="s">
        <v>652</v>
      </c>
      <c r="H5926" s="45" t="s">
        <v>12188</v>
      </c>
      <c r="I5926" s="46">
        <v>0</v>
      </c>
      <c r="J5926" s="45" t="s">
        <v>1011</v>
      </c>
    </row>
    <row r="5927" spans="1:10" ht="16.5" x14ac:dyDescent="0.25">
      <c r="A5927" s="45" t="s">
        <v>808</v>
      </c>
      <c r="B5927" s="45" t="s">
        <v>12189</v>
      </c>
      <c r="C5927" s="45" t="s">
        <v>2254</v>
      </c>
      <c r="D5927" s="45" t="s">
        <v>699</v>
      </c>
      <c r="E5927" s="45" t="s">
        <v>12190</v>
      </c>
      <c r="F5927" s="45" t="s">
        <v>38</v>
      </c>
      <c r="G5927" s="45" t="s">
        <v>646</v>
      </c>
      <c r="H5927" s="45" t="s">
        <v>812</v>
      </c>
      <c r="I5927" s="46">
        <v>0</v>
      </c>
      <c r="J5927" s="45"/>
    </row>
    <row r="5928" spans="1:10" ht="16.5" x14ac:dyDescent="0.25">
      <c r="A5928" s="45" t="s">
        <v>808</v>
      </c>
      <c r="B5928" s="45" t="s">
        <v>12189</v>
      </c>
      <c r="C5928" s="45" t="s">
        <v>2254</v>
      </c>
      <c r="D5928" s="45" t="s">
        <v>813</v>
      </c>
      <c r="E5928" s="45" t="s">
        <v>12190</v>
      </c>
      <c r="F5928" s="45" t="s">
        <v>38</v>
      </c>
      <c r="G5928" s="45" t="s">
        <v>646</v>
      </c>
      <c r="H5928" s="45" t="s">
        <v>713</v>
      </c>
      <c r="I5928" s="46">
        <v>3</v>
      </c>
      <c r="J5928" s="45"/>
    </row>
    <row r="5929" spans="1:10" ht="16.5" x14ac:dyDescent="0.25">
      <c r="A5929" s="45" t="s">
        <v>655</v>
      </c>
      <c r="B5929" s="45" t="s">
        <v>12191</v>
      </c>
      <c r="C5929" s="45" t="s">
        <v>1187</v>
      </c>
      <c r="D5929" s="45" t="s">
        <v>634</v>
      </c>
      <c r="E5929" s="45" t="s">
        <v>1188</v>
      </c>
      <c r="F5929" s="45" t="s">
        <v>473</v>
      </c>
      <c r="G5929" s="45" t="s">
        <v>659</v>
      </c>
      <c r="H5929" s="45" t="s">
        <v>1189</v>
      </c>
      <c r="I5929" s="46">
        <v>0</v>
      </c>
      <c r="J5929" s="45"/>
    </row>
    <row r="5930" spans="1:10" ht="16.5" x14ac:dyDescent="0.25">
      <c r="A5930" s="45" t="s">
        <v>655</v>
      </c>
      <c r="B5930" s="45" t="s">
        <v>12191</v>
      </c>
      <c r="C5930" s="45" t="s">
        <v>1187</v>
      </c>
      <c r="D5930" s="45" t="s">
        <v>634</v>
      </c>
      <c r="E5930" s="45" t="s">
        <v>1188</v>
      </c>
      <c r="F5930" s="45" t="s">
        <v>473</v>
      </c>
      <c r="G5930" s="45" t="s">
        <v>665</v>
      </c>
      <c r="H5930" s="45" t="s">
        <v>982</v>
      </c>
      <c r="I5930" s="46">
        <v>4</v>
      </c>
      <c r="J5930" s="45"/>
    </row>
    <row r="5931" spans="1:10" ht="16.5" x14ac:dyDescent="0.25">
      <c r="A5931" s="45" t="s">
        <v>655</v>
      </c>
      <c r="B5931" s="45" t="s">
        <v>12191</v>
      </c>
      <c r="C5931" s="45" t="s">
        <v>1187</v>
      </c>
      <c r="D5931" s="45" t="s">
        <v>634</v>
      </c>
      <c r="E5931" s="45" t="s">
        <v>1188</v>
      </c>
      <c r="F5931" s="45" t="s">
        <v>473</v>
      </c>
      <c r="G5931" s="45" t="s">
        <v>667</v>
      </c>
      <c r="H5931" s="45" t="s">
        <v>983</v>
      </c>
      <c r="I5931" s="46">
        <v>0</v>
      </c>
      <c r="J5931" s="45"/>
    </row>
    <row r="5932" spans="1:10" ht="16.5" x14ac:dyDescent="0.25">
      <c r="A5932" s="45" t="s">
        <v>631</v>
      </c>
      <c r="B5932" s="45" t="s">
        <v>12192</v>
      </c>
      <c r="C5932" s="45" t="s">
        <v>12193</v>
      </c>
      <c r="D5932" s="45" t="s">
        <v>634</v>
      </c>
      <c r="E5932" s="45" t="s">
        <v>12194</v>
      </c>
      <c r="F5932" s="45" t="s">
        <v>50</v>
      </c>
      <c r="G5932" s="45" t="s">
        <v>674</v>
      </c>
      <c r="H5932" s="45" t="s">
        <v>4886</v>
      </c>
      <c r="I5932" s="46">
        <v>0</v>
      </c>
      <c r="J5932" s="45"/>
    </row>
    <row r="5933" spans="1:10" ht="16.5" x14ac:dyDescent="0.25">
      <c r="A5933" s="45" t="s">
        <v>631</v>
      </c>
      <c r="B5933" s="45" t="s">
        <v>12195</v>
      </c>
      <c r="C5933" s="45" t="s">
        <v>12196</v>
      </c>
      <c r="D5933" s="45" t="s">
        <v>634</v>
      </c>
      <c r="E5933" s="45" t="s">
        <v>12197</v>
      </c>
      <c r="F5933" s="45" t="s">
        <v>38</v>
      </c>
      <c r="G5933" s="45" t="s">
        <v>646</v>
      </c>
      <c r="H5933" s="45" t="s">
        <v>987</v>
      </c>
      <c r="I5933" s="46">
        <v>2</v>
      </c>
      <c r="J5933" s="45"/>
    </row>
    <row r="5934" spans="1:10" ht="16.5" x14ac:dyDescent="0.25">
      <c r="A5934" s="45" t="s">
        <v>631</v>
      </c>
      <c r="B5934" s="45" t="s">
        <v>12195</v>
      </c>
      <c r="C5934" s="45" t="s">
        <v>12196</v>
      </c>
      <c r="D5934" s="45" t="s">
        <v>634</v>
      </c>
      <c r="E5934" s="45" t="s">
        <v>12197</v>
      </c>
      <c r="F5934" s="45" t="s">
        <v>38</v>
      </c>
      <c r="G5934" s="45" t="s">
        <v>665</v>
      </c>
      <c r="H5934" s="45" t="s">
        <v>1275</v>
      </c>
      <c r="I5934" s="46">
        <v>2</v>
      </c>
      <c r="J5934" s="45"/>
    </row>
    <row r="5935" spans="1:10" ht="16.5" x14ac:dyDescent="0.25">
      <c r="A5935" s="45" t="s">
        <v>631</v>
      </c>
      <c r="B5935" s="45" t="s">
        <v>12198</v>
      </c>
      <c r="C5935" s="45" t="s">
        <v>12199</v>
      </c>
      <c r="D5935" s="45" t="s">
        <v>813</v>
      </c>
      <c r="E5935" s="45" t="s">
        <v>12200</v>
      </c>
      <c r="F5935" s="45" t="s">
        <v>38</v>
      </c>
      <c r="G5935" s="45" t="s">
        <v>659</v>
      </c>
      <c r="H5935" s="45" t="s">
        <v>1843</v>
      </c>
      <c r="I5935" s="46">
        <v>2</v>
      </c>
      <c r="J5935" s="45"/>
    </row>
    <row r="5936" spans="1:10" ht="16.5" x14ac:dyDescent="0.25">
      <c r="A5936" s="45" t="s">
        <v>631</v>
      </c>
      <c r="B5936" s="45" t="s">
        <v>12201</v>
      </c>
      <c r="C5936" s="45" t="s">
        <v>12202</v>
      </c>
      <c r="D5936" s="45" t="s">
        <v>699</v>
      </c>
      <c r="E5936" s="45" t="s">
        <v>12203</v>
      </c>
      <c r="F5936" s="45" t="s">
        <v>42</v>
      </c>
      <c r="G5936" s="45" t="s">
        <v>667</v>
      </c>
      <c r="H5936" s="45" t="s">
        <v>983</v>
      </c>
      <c r="I5936" s="46">
        <v>0</v>
      </c>
      <c r="J5936" s="45"/>
    </row>
    <row r="5937" spans="1:10" ht="16.5" x14ac:dyDescent="0.25">
      <c r="A5937" s="45" t="s">
        <v>808</v>
      </c>
      <c r="B5937" s="45" t="s">
        <v>12204</v>
      </c>
      <c r="C5937" s="45" t="s">
        <v>12205</v>
      </c>
      <c r="D5937" s="45" t="s">
        <v>699</v>
      </c>
      <c r="E5937" s="45" t="s">
        <v>12206</v>
      </c>
      <c r="F5937" s="45" t="s">
        <v>38</v>
      </c>
      <c r="G5937" s="45" t="s">
        <v>646</v>
      </c>
      <c r="H5937" s="45" t="s">
        <v>812</v>
      </c>
      <c r="I5937" s="46">
        <v>0</v>
      </c>
      <c r="J5937" s="45"/>
    </row>
    <row r="5938" spans="1:10" ht="16.5" x14ac:dyDescent="0.25">
      <c r="A5938" s="45" t="s">
        <v>631</v>
      </c>
      <c r="B5938" s="45" t="s">
        <v>12207</v>
      </c>
      <c r="C5938" s="45" t="s">
        <v>12208</v>
      </c>
      <c r="D5938" s="45" t="s">
        <v>634</v>
      </c>
      <c r="E5938" s="45" t="s">
        <v>7922</v>
      </c>
      <c r="F5938" s="45" t="s">
        <v>38</v>
      </c>
      <c r="G5938" s="45" t="s">
        <v>641</v>
      </c>
      <c r="H5938" s="45" t="s">
        <v>794</v>
      </c>
      <c r="I5938" s="46">
        <v>12</v>
      </c>
      <c r="J5938" s="45"/>
    </row>
    <row r="5939" spans="1:10" ht="16.5" x14ac:dyDescent="0.25">
      <c r="A5939" s="45" t="s">
        <v>631</v>
      </c>
      <c r="B5939" s="45" t="s">
        <v>12207</v>
      </c>
      <c r="C5939" s="45" t="s">
        <v>12208</v>
      </c>
      <c r="D5939" s="45" t="s">
        <v>634</v>
      </c>
      <c r="E5939" s="45" t="s">
        <v>7922</v>
      </c>
      <c r="F5939" s="45" t="s">
        <v>38</v>
      </c>
      <c r="G5939" s="45" t="s">
        <v>667</v>
      </c>
      <c r="H5939" s="45" t="s">
        <v>1291</v>
      </c>
      <c r="I5939" s="46">
        <v>12</v>
      </c>
      <c r="J5939" s="45"/>
    </row>
    <row r="5940" spans="1:10" ht="16.5" x14ac:dyDescent="0.25">
      <c r="A5940" s="45" t="s">
        <v>631</v>
      </c>
      <c r="B5940" s="45" t="s">
        <v>12209</v>
      </c>
      <c r="C5940" s="45" t="s">
        <v>12210</v>
      </c>
      <c r="D5940" s="45" t="s">
        <v>634</v>
      </c>
      <c r="E5940" s="45" t="s">
        <v>12211</v>
      </c>
      <c r="F5940" s="45" t="s">
        <v>50</v>
      </c>
      <c r="G5940" s="45" t="s">
        <v>674</v>
      </c>
      <c r="H5940" s="45" t="s">
        <v>2610</v>
      </c>
      <c r="I5940" s="46">
        <v>1</v>
      </c>
      <c r="J5940" s="45"/>
    </row>
    <row r="5941" spans="1:10" ht="16.5" x14ac:dyDescent="0.25">
      <c r="A5941" s="45" t="s">
        <v>631</v>
      </c>
      <c r="B5941" s="45" t="s">
        <v>12212</v>
      </c>
      <c r="C5941" s="45" t="s">
        <v>12213</v>
      </c>
      <c r="D5941" s="45" t="s">
        <v>634</v>
      </c>
      <c r="E5941" s="45" t="s">
        <v>12214</v>
      </c>
      <c r="F5941" s="45" t="s">
        <v>473</v>
      </c>
      <c r="G5941" s="45" t="s">
        <v>636</v>
      </c>
      <c r="H5941" s="45" t="s">
        <v>9145</v>
      </c>
      <c r="I5941" s="46">
        <v>1</v>
      </c>
      <c r="J5941" s="45"/>
    </row>
    <row r="5942" spans="1:10" ht="16.5" x14ac:dyDescent="0.25">
      <c r="A5942" s="45" t="s">
        <v>631</v>
      </c>
      <c r="B5942" s="45" t="s">
        <v>12212</v>
      </c>
      <c r="C5942" s="45" t="s">
        <v>12213</v>
      </c>
      <c r="D5942" s="45" t="s">
        <v>634</v>
      </c>
      <c r="E5942" s="45" t="s">
        <v>12214</v>
      </c>
      <c r="F5942" s="45" t="s">
        <v>473</v>
      </c>
      <c r="G5942" s="45" t="s">
        <v>636</v>
      </c>
      <c r="H5942" s="45" t="s">
        <v>9146</v>
      </c>
      <c r="I5942" s="46">
        <v>0</v>
      </c>
      <c r="J5942" s="45"/>
    </row>
    <row r="5943" spans="1:10" ht="16.5" x14ac:dyDescent="0.25">
      <c r="A5943" s="45" t="s">
        <v>631</v>
      </c>
      <c r="B5943" s="45" t="s">
        <v>12215</v>
      </c>
      <c r="C5943" s="45" t="s">
        <v>12216</v>
      </c>
      <c r="D5943" s="45" t="s">
        <v>634</v>
      </c>
      <c r="E5943" s="45" t="s">
        <v>12217</v>
      </c>
      <c r="F5943" s="45" t="s">
        <v>38</v>
      </c>
      <c r="G5943" s="45" t="s">
        <v>636</v>
      </c>
      <c r="H5943" s="45" t="s">
        <v>718</v>
      </c>
      <c r="I5943" s="46">
        <v>0</v>
      </c>
      <c r="J5943" s="45"/>
    </row>
    <row r="5944" spans="1:10" ht="16.5" x14ac:dyDescent="0.25">
      <c r="A5944" s="45" t="s">
        <v>631</v>
      </c>
      <c r="B5944" s="45" t="s">
        <v>12215</v>
      </c>
      <c r="C5944" s="45" t="s">
        <v>12216</v>
      </c>
      <c r="D5944" s="45" t="s">
        <v>634</v>
      </c>
      <c r="E5944" s="45" t="s">
        <v>12217</v>
      </c>
      <c r="F5944" s="45" t="s">
        <v>38</v>
      </c>
      <c r="G5944" s="45" t="s">
        <v>636</v>
      </c>
      <c r="H5944" s="45" t="s">
        <v>2030</v>
      </c>
      <c r="I5944" s="46">
        <v>1</v>
      </c>
      <c r="J5944" s="45"/>
    </row>
    <row r="5945" spans="1:10" ht="16.5" x14ac:dyDescent="0.25">
      <c r="A5945" s="45" t="s">
        <v>648</v>
      </c>
      <c r="B5945" s="45" t="s">
        <v>585</v>
      </c>
      <c r="C5945" s="45" t="s">
        <v>12218</v>
      </c>
      <c r="D5945" s="45" t="s">
        <v>634</v>
      </c>
      <c r="E5945" s="45" t="s">
        <v>12219</v>
      </c>
      <c r="F5945" s="45" t="s">
        <v>47</v>
      </c>
      <c r="G5945" s="45" t="s">
        <v>652</v>
      </c>
      <c r="H5945" s="45" t="s">
        <v>10848</v>
      </c>
      <c r="I5945" s="46">
        <v>0</v>
      </c>
      <c r="J5945" s="45" t="s">
        <v>12220</v>
      </c>
    </row>
    <row r="5946" spans="1:10" ht="16.5" x14ac:dyDescent="0.25">
      <c r="A5946" s="45" t="s">
        <v>648</v>
      </c>
      <c r="B5946" s="45" t="s">
        <v>585</v>
      </c>
      <c r="C5946" s="45" t="s">
        <v>12218</v>
      </c>
      <c r="D5946" s="45" t="s">
        <v>699</v>
      </c>
      <c r="E5946" s="45" t="s">
        <v>12219</v>
      </c>
      <c r="F5946" s="45" t="s">
        <v>47</v>
      </c>
      <c r="G5946" s="45" t="s">
        <v>652</v>
      </c>
      <c r="H5946" s="45" t="s">
        <v>8334</v>
      </c>
      <c r="I5946" s="46">
        <v>1</v>
      </c>
      <c r="J5946" s="45" t="s">
        <v>12221</v>
      </c>
    </row>
    <row r="5947" spans="1:10" ht="16.5" x14ac:dyDescent="0.25">
      <c r="A5947" s="45" t="s">
        <v>808</v>
      </c>
      <c r="B5947" s="45" t="s">
        <v>12222</v>
      </c>
      <c r="C5947" s="45" t="s">
        <v>12223</v>
      </c>
      <c r="D5947" s="45" t="s">
        <v>634</v>
      </c>
      <c r="E5947" s="45" t="s">
        <v>12224</v>
      </c>
      <c r="F5947" s="45" t="s">
        <v>473</v>
      </c>
      <c r="G5947" s="45" t="s">
        <v>667</v>
      </c>
      <c r="H5947" s="45" t="s">
        <v>1291</v>
      </c>
      <c r="I5947" s="46">
        <v>4</v>
      </c>
      <c r="J5947" s="45"/>
    </row>
    <row r="5948" spans="1:10" ht="16.5" x14ac:dyDescent="0.25">
      <c r="A5948" s="45" t="s">
        <v>631</v>
      </c>
      <c r="B5948" s="45" t="s">
        <v>12225</v>
      </c>
      <c r="C5948" s="45" t="s">
        <v>12226</v>
      </c>
      <c r="D5948" s="45" t="s">
        <v>699</v>
      </c>
      <c r="E5948" s="45" t="s">
        <v>12227</v>
      </c>
      <c r="F5948" s="45" t="s">
        <v>38</v>
      </c>
      <c r="G5948" s="45" t="s">
        <v>646</v>
      </c>
      <c r="H5948" s="45" t="s">
        <v>1087</v>
      </c>
      <c r="I5948" s="46">
        <v>0</v>
      </c>
      <c r="J5948" s="45"/>
    </row>
    <row r="5949" spans="1:10" ht="16.5" x14ac:dyDescent="0.25">
      <c r="A5949" s="45" t="s">
        <v>631</v>
      </c>
      <c r="B5949" s="45" t="s">
        <v>12228</v>
      </c>
      <c r="C5949" s="45" t="s">
        <v>12229</v>
      </c>
      <c r="D5949" s="45" t="s">
        <v>634</v>
      </c>
      <c r="E5949" s="45" t="s">
        <v>12230</v>
      </c>
      <c r="F5949" s="45" t="s">
        <v>38</v>
      </c>
      <c r="G5949" s="45" t="s">
        <v>636</v>
      </c>
      <c r="H5949" s="45" t="s">
        <v>5183</v>
      </c>
      <c r="I5949" s="46">
        <v>1</v>
      </c>
      <c r="J5949" s="45"/>
    </row>
    <row r="5950" spans="1:10" ht="16.5" x14ac:dyDescent="0.25">
      <c r="A5950" s="45" t="s">
        <v>631</v>
      </c>
      <c r="B5950" s="45" t="s">
        <v>12231</v>
      </c>
      <c r="C5950" s="45" t="s">
        <v>2137</v>
      </c>
      <c r="D5950" s="45" t="s">
        <v>634</v>
      </c>
      <c r="E5950" s="45" t="s">
        <v>12232</v>
      </c>
      <c r="F5950" s="45" t="s">
        <v>38</v>
      </c>
      <c r="G5950" s="45" t="s">
        <v>636</v>
      </c>
      <c r="H5950" s="45" t="s">
        <v>2633</v>
      </c>
      <c r="I5950" s="46">
        <v>1</v>
      </c>
      <c r="J5950" s="45"/>
    </row>
    <row r="5951" spans="1:10" ht="16.5" x14ac:dyDescent="0.25">
      <c r="A5951" s="45" t="s">
        <v>631</v>
      </c>
      <c r="B5951" s="45" t="s">
        <v>12233</v>
      </c>
      <c r="C5951" s="45" t="s">
        <v>12234</v>
      </c>
      <c r="D5951" s="45" t="s">
        <v>634</v>
      </c>
      <c r="E5951" s="45" t="s">
        <v>12235</v>
      </c>
      <c r="F5951" s="45" t="s">
        <v>473</v>
      </c>
      <c r="G5951" s="45" t="s">
        <v>674</v>
      </c>
      <c r="H5951" s="45" t="s">
        <v>12236</v>
      </c>
      <c r="I5951" s="46">
        <v>1</v>
      </c>
      <c r="J5951" s="45"/>
    </row>
    <row r="5952" spans="1:10" ht="16.5" x14ac:dyDescent="0.25">
      <c r="A5952" s="45" t="s">
        <v>631</v>
      </c>
      <c r="B5952" s="45" t="s">
        <v>12237</v>
      </c>
      <c r="C5952" s="45" t="s">
        <v>12238</v>
      </c>
      <c r="D5952" s="45" t="s">
        <v>699</v>
      </c>
      <c r="E5952" s="45" t="s">
        <v>12239</v>
      </c>
      <c r="F5952" s="45" t="s">
        <v>50</v>
      </c>
      <c r="G5952" s="45" t="s">
        <v>674</v>
      </c>
      <c r="H5952" s="45" t="s">
        <v>940</v>
      </c>
      <c r="I5952" s="46">
        <v>0</v>
      </c>
      <c r="J5952" s="45"/>
    </row>
    <row r="5953" spans="1:10" ht="16.5" x14ac:dyDescent="0.25">
      <c r="A5953" s="45" t="s">
        <v>631</v>
      </c>
      <c r="B5953" s="45" t="s">
        <v>12240</v>
      </c>
      <c r="C5953" s="45" t="s">
        <v>12241</v>
      </c>
      <c r="D5953" s="45" t="s">
        <v>634</v>
      </c>
      <c r="E5953" s="45" t="s">
        <v>12242</v>
      </c>
      <c r="F5953" s="45" t="s">
        <v>473</v>
      </c>
      <c r="G5953" s="45" t="s">
        <v>683</v>
      </c>
      <c r="H5953" s="45" t="s">
        <v>1261</v>
      </c>
      <c r="I5953" s="46">
        <v>47</v>
      </c>
      <c r="J5953" s="45"/>
    </row>
    <row r="5954" spans="1:10" ht="16.5" x14ac:dyDescent="0.25">
      <c r="A5954" s="45" t="s">
        <v>631</v>
      </c>
      <c r="B5954" s="45" t="s">
        <v>12243</v>
      </c>
      <c r="C5954" s="45" t="s">
        <v>12244</v>
      </c>
      <c r="D5954" s="45" t="s">
        <v>634</v>
      </c>
      <c r="E5954" s="45" t="s">
        <v>12245</v>
      </c>
      <c r="F5954" s="45" t="s">
        <v>50</v>
      </c>
      <c r="G5954" s="45" t="s">
        <v>674</v>
      </c>
      <c r="H5954" s="45" t="s">
        <v>2610</v>
      </c>
      <c r="I5954" s="46">
        <v>1</v>
      </c>
      <c r="J5954" s="45"/>
    </row>
    <row r="5955" spans="1:10" ht="16.5" x14ac:dyDescent="0.25">
      <c r="A5955" s="45" t="s">
        <v>631</v>
      </c>
      <c r="B5955" s="45" t="s">
        <v>12246</v>
      </c>
      <c r="C5955" s="45" t="s">
        <v>1109</v>
      </c>
      <c r="D5955" s="45" t="s">
        <v>634</v>
      </c>
      <c r="E5955" s="45" t="s">
        <v>12247</v>
      </c>
      <c r="F5955" s="45" t="s">
        <v>38</v>
      </c>
      <c r="G5955" s="45" t="s">
        <v>738</v>
      </c>
      <c r="H5955" s="45" t="s">
        <v>1111</v>
      </c>
      <c r="I5955" s="46">
        <v>4</v>
      </c>
      <c r="J5955" s="45"/>
    </row>
    <row r="5956" spans="1:10" ht="16.5" x14ac:dyDescent="0.25">
      <c r="A5956" s="45" t="s">
        <v>631</v>
      </c>
      <c r="B5956" s="45" t="s">
        <v>12248</v>
      </c>
      <c r="C5956" s="45" t="s">
        <v>2821</v>
      </c>
      <c r="D5956" s="45" t="s">
        <v>634</v>
      </c>
      <c r="E5956" s="45" t="s">
        <v>2043</v>
      </c>
      <c r="F5956" s="45" t="s">
        <v>38</v>
      </c>
      <c r="G5956" s="45" t="s">
        <v>667</v>
      </c>
      <c r="H5956" s="45" t="s">
        <v>1016</v>
      </c>
      <c r="I5956" s="46">
        <v>50</v>
      </c>
      <c r="J5956" s="45"/>
    </row>
    <row r="5957" spans="1:10" ht="16.5" x14ac:dyDescent="0.25">
      <c r="A5957" s="45" t="s">
        <v>808</v>
      </c>
      <c r="B5957" s="45" t="s">
        <v>12249</v>
      </c>
      <c r="C5957" s="45" t="s">
        <v>6168</v>
      </c>
      <c r="D5957" s="45" t="s">
        <v>634</v>
      </c>
      <c r="E5957" s="45" t="s">
        <v>6169</v>
      </c>
      <c r="F5957" s="45" t="s">
        <v>473</v>
      </c>
      <c r="G5957" s="45" t="s">
        <v>659</v>
      </c>
      <c r="H5957" s="45" t="s">
        <v>948</v>
      </c>
      <c r="I5957" s="46">
        <v>0</v>
      </c>
      <c r="J5957" s="45"/>
    </row>
    <row r="5958" spans="1:10" ht="16.5" x14ac:dyDescent="0.25">
      <c r="A5958" s="45" t="s">
        <v>808</v>
      </c>
      <c r="B5958" s="45" t="s">
        <v>12249</v>
      </c>
      <c r="C5958" s="45" t="s">
        <v>6168</v>
      </c>
      <c r="D5958" s="45" t="s">
        <v>634</v>
      </c>
      <c r="E5958" s="45" t="s">
        <v>6169</v>
      </c>
      <c r="F5958" s="45" t="s">
        <v>473</v>
      </c>
      <c r="G5958" s="45" t="s">
        <v>659</v>
      </c>
      <c r="H5958" s="45" t="s">
        <v>3744</v>
      </c>
      <c r="I5958" s="46">
        <v>0</v>
      </c>
      <c r="J5958" s="45"/>
    </row>
    <row r="5959" spans="1:10" ht="16.5" x14ac:dyDescent="0.25">
      <c r="A5959" s="45" t="s">
        <v>648</v>
      </c>
      <c r="B5959" s="45" t="s">
        <v>12250</v>
      </c>
      <c r="C5959" s="45" t="s">
        <v>1008</v>
      </c>
      <c r="D5959" s="45" t="s">
        <v>634</v>
      </c>
      <c r="E5959" s="45" t="s">
        <v>12251</v>
      </c>
      <c r="F5959" s="45" t="s">
        <v>47</v>
      </c>
      <c r="G5959" s="45" t="s">
        <v>652</v>
      </c>
      <c r="H5959" s="45" t="s">
        <v>12252</v>
      </c>
      <c r="I5959" s="46">
        <v>0</v>
      </c>
      <c r="J5959" s="45" t="s">
        <v>1011</v>
      </c>
    </row>
    <row r="5960" spans="1:10" ht="16.5" x14ac:dyDescent="0.25">
      <c r="A5960" s="45" t="s">
        <v>648</v>
      </c>
      <c r="B5960" s="45" t="s">
        <v>12250</v>
      </c>
      <c r="C5960" s="45" t="s">
        <v>1008</v>
      </c>
      <c r="D5960" s="45" t="s">
        <v>634</v>
      </c>
      <c r="E5960" s="45" t="s">
        <v>12251</v>
      </c>
      <c r="F5960" s="45" t="s">
        <v>47</v>
      </c>
      <c r="G5960" s="45" t="s">
        <v>652</v>
      </c>
      <c r="H5960" s="45" t="s">
        <v>12253</v>
      </c>
      <c r="I5960" s="46">
        <v>1</v>
      </c>
      <c r="J5960" s="45" t="s">
        <v>1011</v>
      </c>
    </row>
    <row r="5961" spans="1:10" ht="16.5" x14ac:dyDescent="0.25">
      <c r="A5961" s="45" t="s">
        <v>631</v>
      </c>
      <c r="B5961" s="45" t="s">
        <v>12254</v>
      </c>
      <c r="C5961" s="45" t="s">
        <v>12255</v>
      </c>
      <c r="D5961" s="45" t="s">
        <v>634</v>
      </c>
      <c r="E5961" s="45" t="s">
        <v>12256</v>
      </c>
      <c r="F5961" s="45" t="s">
        <v>38</v>
      </c>
      <c r="G5961" s="45" t="s">
        <v>738</v>
      </c>
      <c r="H5961" s="45" t="s">
        <v>1111</v>
      </c>
      <c r="I5961" s="46">
        <v>111</v>
      </c>
      <c r="J5961" s="45"/>
    </row>
    <row r="5962" spans="1:10" ht="16.5" x14ac:dyDescent="0.25">
      <c r="A5962" s="45" t="s">
        <v>631</v>
      </c>
      <c r="B5962" s="45" t="s">
        <v>12257</v>
      </c>
      <c r="C5962" s="45" t="s">
        <v>12258</v>
      </c>
      <c r="D5962" s="45" t="s">
        <v>634</v>
      </c>
      <c r="E5962" s="45" t="s">
        <v>1045</v>
      </c>
      <c r="F5962" s="45" t="s">
        <v>38</v>
      </c>
      <c r="G5962" s="45" t="s">
        <v>665</v>
      </c>
      <c r="H5962" s="45" t="s">
        <v>847</v>
      </c>
      <c r="I5962" s="46">
        <v>1</v>
      </c>
      <c r="J5962" s="45"/>
    </row>
    <row r="5963" spans="1:10" ht="16.5" x14ac:dyDescent="0.25">
      <c r="A5963" s="45" t="s">
        <v>631</v>
      </c>
      <c r="B5963" s="45" t="s">
        <v>12259</v>
      </c>
      <c r="C5963" s="45" t="s">
        <v>8015</v>
      </c>
      <c r="D5963" s="45" t="s">
        <v>634</v>
      </c>
      <c r="E5963" s="45" t="s">
        <v>12260</v>
      </c>
      <c r="F5963" s="45" t="s">
        <v>38</v>
      </c>
      <c r="G5963" s="45" t="s">
        <v>667</v>
      </c>
      <c r="H5963" s="45" t="s">
        <v>1016</v>
      </c>
      <c r="I5963" s="46">
        <v>9</v>
      </c>
      <c r="J5963" s="45"/>
    </row>
    <row r="5964" spans="1:10" ht="16.5" x14ac:dyDescent="0.25">
      <c r="A5964" s="45" t="s">
        <v>631</v>
      </c>
      <c r="B5964" s="45" t="s">
        <v>12261</v>
      </c>
      <c r="C5964" s="45" t="s">
        <v>12262</v>
      </c>
      <c r="D5964" s="45" t="s">
        <v>699</v>
      </c>
      <c r="E5964" s="45" t="s">
        <v>12263</v>
      </c>
      <c r="F5964" s="45" t="s">
        <v>38</v>
      </c>
      <c r="G5964" s="45" t="s">
        <v>646</v>
      </c>
      <c r="H5964" s="45" t="s">
        <v>1087</v>
      </c>
      <c r="I5964" s="46">
        <v>0</v>
      </c>
      <c r="J5964" s="45"/>
    </row>
    <row r="5965" spans="1:10" ht="16.5" x14ac:dyDescent="0.25">
      <c r="A5965" s="45" t="s">
        <v>631</v>
      </c>
      <c r="B5965" s="45" t="s">
        <v>12264</v>
      </c>
      <c r="C5965" s="45" t="s">
        <v>12265</v>
      </c>
      <c r="D5965" s="45" t="s">
        <v>634</v>
      </c>
      <c r="E5965" s="45" t="s">
        <v>12266</v>
      </c>
      <c r="F5965" s="45" t="s">
        <v>50</v>
      </c>
      <c r="G5965" s="45" t="s">
        <v>674</v>
      </c>
      <c r="H5965" s="45" t="s">
        <v>2493</v>
      </c>
      <c r="I5965" s="46">
        <v>2</v>
      </c>
      <c r="J5965" s="45"/>
    </row>
    <row r="5966" spans="1:10" ht="16.5" x14ac:dyDescent="0.25">
      <c r="A5966" s="45" t="s">
        <v>808</v>
      </c>
      <c r="B5966" s="45" t="s">
        <v>12267</v>
      </c>
      <c r="C5966" s="45" t="s">
        <v>12268</v>
      </c>
      <c r="D5966" s="45" t="s">
        <v>699</v>
      </c>
      <c r="E5966" s="45" t="s">
        <v>12269</v>
      </c>
      <c r="F5966" s="45" t="s">
        <v>473</v>
      </c>
      <c r="G5966" s="45" t="s">
        <v>646</v>
      </c>
      <c r="H5966" s="45" t="s">
        <v>2202</v>
      </c>
      <c r="I5966" s="46">
        <v>1</v>
      </c>
      <c r="J5966" s="45"/>
    </row>
    <row r="5967" spans="1:10" ht="16.5" x14ac:dyDescent="0.25">
      <c r="A5967" s="45" t="s">
        <v>631</v>
      </c>
      <c r="B5967" s="45" t="s">
        <v>12270</v>
      </c>
      <c r="C5967" s="45" t="s">
        <v>1113</v>
      </c>
      <c r="D5967" s="45" t="s">
        <v>634</v>
      </c>
      <c r="E5967" s="45" t="s">
        <v>12271</v>
      </c>
      <c r="F5967" s="45" t="s">
        <v>50</v>
      </c>
      <c r="G5967" s="45" t="s">
        <v>636</v>
      </c>
      <c r="H5967" s="45" t="s">
        <v>9034</v>
      </c>
      <c r="I5967" s="46">
        <v>0</v>
      </c>
      <c r="J5967" s="45"/>
    </row>
    <row r="5968" spans="1:10" ht="16.5" x14ac:dyDescent="0.25">
      <c r="A5968" s="45" t="s">
        <v>631</v>
      </c>
      <c r="B5968" s="45" t="s">
        <v>12270</v>
      </c>
      <c r="C5968" s="45" t="s">
        <v>1113</v>
      </c>
      <c r="D5968" s="45" t="s">
        <v>634</v>
      </c>
      <c r="E5968" s="45" t="s">
        <v>12271</v>
      </c>
      <c r="F5968" s="45" t="s">
        <v>50</v>
      </c>
      <c r="G5968" s="45" t="s">
        <v>636</v>
      </c>
      <c r="H5968" s="45" t="s">
        <v>9036</v>
      </c>
      <c r="I5968" s="46">
        <v>1</v>
      </c>
      <c r="J5968" s="45"/>
    </row>
    <row r="5969" spans="1:10" ht="16.5" x14ac:dyDescent="0.25">
      <c r="A5969" s="45" t="s">
        <v>631</v>
      </c>
      <c r="B5969" s="45" t="s">
        <v>12272</v>
      </c>
      <c r="C5969" s="45" t="s">
        <v>12273</v>
      </c>
      <c r="D5969" s="45" t="s">
        <v>634</v>
      </c>
      <c r="E5969" s="45" t="s">
        <v>12274</v>
      </c>
      <c r="F5969" s="45" t="s">
        <v>473</v>
      </c>
      <c r="G5969" s="45" t="s">
        <v>3038</v>
      </c>
      <c r="H5969" s="45" t="s">
        <v>3039</v>
      </c>
      <c r="I5969" s="46">
        <v>1</v>
      </c>
      <c r="J5969" s="45"/>
    </row>
    <row r="5970" spans="1:10" ht="16.5" x14ac:dyDescent="0.25">
      <c r="A5970" s="45" t="s">
        <v>631</v>
      </c>
      <c r="B5970" s="45" t="s">
        <v>12275</v>
      </c>
      <c r="C5970" s="45" t="s">
        <v>633</v>
      </c>
      <c r="D5970" s="45" t="s">
        <v>634</v>
      </c>
      <c r="E5970" s="45" t="s">
        <v>12276</v>
      </c>
      <c r="F5970" s="45" t="s">
        <v>473</v>
      </c>
      <c r="G5970" s="45" t="s">
        <v>636</v>
      </c>
      <c r="H5970" s="45" t="s">
        <v>5827</v>
      </c>
      <c r="I5970" s="46">
        <v>1</v>
      </c>
      <c r="J5970" s="45"/>
    </row>
    <row r="5971" spans="1:10" ht="16.5" x14ac:dyDescent="0.25">
      <c r="A5971" s="45" t="s">
        <v>631</v>
      </c>
      <c r="B5971" s="45" t="s">
        <v>12275</v>
      </c>
      <c r="C5971" s="45" t="s">
        <v>633</v>
      </c>
      <c r="D5971" s="45" t="s">
        <v>634</v>
      </c>
      <c r="E5971" s="45" t="s">
        <v>12276</v>
      </c>
      <c r="F5971" s="45" t="s">
        <v>473</v>
      </c>
      <c r="G5971" s="45" t="s">
        <v>636</v>
      </c>
      <c r="H5971" s="45" t="s">
        <v>637</v>
      </c>
      <c r="I5971" s="46">
        <v>15</v>
      </c>
      <c r="J5971" s="45"/>
    </row>
    <row r="5972" spans="1:10" ht="16.5" x14ac:dyDescent="0.25">
      <c r="A5972" s="45" t="s">
        <v>631</v>
      </c>
      <c r="B5972" s="45" t="s">
        <v>12275</v>
      </c>
      <c r="C5972" s="45" t="s">
        <v>633</v>
      </c>
      <c r="D5972" s="45" t="s">
        <v>634</v>
      </c>
      <c r="E5972" s="45" t="s">
        <v>12276</v>
      </c>
      <c r="F5972" s="45" t="s">
        <v>473</v>
      </c>
      <c r="G5972" s="45" t="s">
        <v>636</v>
      </c>
      <c r="H5972" s="45" t="s">
        <v>3559</v>
      </c>
      <c r="I5972" s="46">
        <v>6</v>
      </c>
      <c r="J5972" s="45"/>
    </row>
    <row r="5973" spans="1:10" ht="16.5" x14ac:dyDescent="0.25">
      <c r="A5973" s="45" t="s">
        <v>858</v>
      </c>
      <c r="B5973" s="45" t="s">
        <v>12277</v>
      </c>
      <c r="C5973" s="45" t="s">
        <v>12278</v>
      </c>
      <c r="D5973" s="45" t="s">
        <v>634</v>
      </c>
      <c r="E5973" s="45" t="s">
        <v>12279</v>
      </c>
      <c r="F5973" s="45" t="s">
        <v>38</v>
      </c>
      <c r="G5973" s="45" t="s">
        <v>646</v>
      </c>
      <c r="H5973" s="45" t="s">
        <v>12280</v>
      </c>
      <c r="I5973" s="46">
        <v>1</v>
      </c>
      <c r="J5973" s="45"/>
    </row>
    <row r="5974" spans="1:10" ht="16.5" x14ac:dyDescent="0.25">
      <c r="A5974" s="45" t="s">
        <v>858</v>
      </c>
      <c r="B5974" s="45" t="s">
        <v>12277</v>
      </c>
      <c r="C5974" s="45" t="s">
        <v>12278</v>
      </c>
      <c r="D5974" s="45" t="s">
        <v>634</v>
      </c>
      <c r="E5974" s="45" t="s">
        <v>12279</v>
      </c>
      <c r="F5974" s="45" t="s">
        <v>38</v>
      </c>
      <c r="G5974" s="45" t="s">
        <v>667</v>
      </c>
      <c r="H5974" s="45" t="s">
        <v>863</v>
      </c>
      <c r="I5974" s="46">
        <v>1</v>
      </c>
      <c r="J5974" s="45"/>
    </row>
    <row r="5975" spans="1:10" ht="16.5" x14ac:dyDescent="0.25">
      <c r="A5975" s="45" t="s">
        <v>631</v>
      </c>
      <c r="B5975" s="45" t="s">
        <v>12281</v>
      </c>
      <c r="C5975" s="45" t="s">
        <v>12282</v>
      </c>
      <c r="D5975" s="45" t="s">
        <v>634</v>
      </c>
      <c r="E5975" s="45" t="s">
        <v>12283</v>
      </c>
      <c r="F5975" s="45" t="s">
        <v>50</v>
      </c>
      <c r="G5975" s="45" t="s">
        <v>738</v>
      </c>
      <c r="H5975" s="45" t="s">
        <v>4834</v>
      </c>
      <c r="I5975" s="46">
        <v>92</v>
      </c>
      <c r="J5975" s="45"/>
    </row>
    <row r="5976" spans="1:10" ht="16.5" x14ac:dyDescent="0.25">
      <c r="A5976" s="45" t="s">
        <v>655</v>
      </c>
      <c r="B5976" s="45" t="s">
        <v>12284</v>
      </c>
      <c r="C5976" s="45" t="s">
        <v>12285</v>
      </c>
      <c r="D5976" s="45" t="s">
        <v>634</v>
      </c>
      <c r="E5976" s="45" t="s">
        <v>4066</v>
      </c>
      <c r="F5976" s="45" t="s">
        <v>38</v>
      </c>
      <c r="G5976" s="45" t="s">
        <v>646</v>
      </c>
      <c r="H5976" s="45" t="s">
        <v>981</v>
      </c>
      <c r="I5976" s="46">
        <v>5</v>
      </c>
      <c r="J5976" s="45"/>
    </row>
    <row r="5977" spans="1:10" ht="16.5" x14ac:dyDescent="0.25">
      <c r="A5977" s="45" t="s">
        <v>655</v>
      </c>
      <c r="B5977" s="45" t="s">
        <v>12284</v>
      </c>
      <c r="C5977" s="45" t="s">
        <v>12285</v>
      </c>
      <c r="D5977" s="45" t="s">
        <v>634</v>
      </c>
      <c r="E5977" s="45" t="s">
        <v>4066</v>
      </c>
      <c r="F5977" s="45" t="s">
        <v>38</v>
      </c>
      <c r="G5977" s="45" t="s">
        <v>665</v>
      </c>
      <c r="H5977" s="45" t="s">
        <v>982</v>
      </c>
      <c r="I5977" s="46">
        <v>2</v>
      </c>
      <c r="J5977" s="45"/>
    </row>
    <row r="5978" spans="1:10" ht="16.5" x14ac:dyDescent="0.25">
      <c r="A5978" s="45" t="s">
        <v>655</v>
      </c>
      <c r="B5978" s="45" t="s">
        <v>12284</v>
      </c>
      <c r="C5978" s="45" t="s">
        <v>12285</v>
      </c>
      <c r="D5978" s="45" t="s">
        <v>634</v>
      </c>
      <c r="E5978" s="45" t="s">
        <v>4066</v>
      </c>
      <c r="F5978" s="45" t="s">
        <v>38</v>
      </c>
      <c r="G5978" s="45" t="s">
        <v>667</v>
      </c>
      <c r="H5978" s="45" t="s">
        <v>983</v>
      </c>
      <c r="I5978" s="46">
        <v>0</v>
      </c>
      <c r="J5978" s="45"/>
    </row>
    <row r="5979" spans="1:10" ht="16.5" x14ac:dyDescent="0.25">
      <c r="A5979" s="45" t="s">
        <v>631</v>
      </c>
      <c r="B5979" s="45" t="s">
        <v>12286</v>
      </c>
      <c r="C5979" s="45" t="s">
        <v>12287</v>
      </c>
      <c r="D5979" s="45" t="s">
        <v>634</v>
      </c>
      <c r="E5979" s="45" t="s">
        <v>12288</v>
      </c>
      <c r="F5979" s="45" t="s">
        <v>473</v>
      </c>
      <c r="G5979" s="45" t="s">
        <v>636</v>
      </c>
      <c r="H5979" s="45" t="s">
        <v>1968</v>
      </c>
      <c r="I5979" s="46">
        <v>0</v>
      </c>
      <c r="J5979" s="45"/>
    </row>
    <row r="5980" spans="1:10" ht="16.5" x14ac:dyDescent="0.25">
      <c r="A5980" s="45" t="s">
        <v>631</v>
      </c>
      <c r="B5980" s="45" t="s">
        <v>12289</v>
      </c>
      <c r="C5980" s="45" t="s">
        <v>2778</v>
      </c>
      <c r="D5980" s="45" t="s">
        <v>634</v>
      </c>
      <c r="E5980" s="45" t="s">
        <v>933</v>
      </c>
      <c r="F5980" s="45" t="s">
        <v>38</v>
      </c>
      <c r="G5980" s="45" t="s">
        <v>646</v>
      </c>
      <c r="H5980" s="45" t="s">
        <v>679</v>
      </c>
      <c r="I5980" s="46">
        <v>1</v>
      </c>
      <c r="J5980" s="45"/>
    </row>
    <row r="5981" spans="1:10" ht="16.5" x14ac:dyDescent="0.25">
      <c r="A5981" s="45" t="s">
        <v>631</v>
      </c>
      <c r="B5981" s="45" t="s">
        <v>12290</v>
      </c>
      <c r="C5981" s="45" t="s">
        <v>12291</v>
      </c>
      <c r="D5981" s="45" t="s">
        <v>634</v>
      </c>
      <c r="E5981" s="45" t="s">
        <v>1181</v>
      </c>
      <c r="F5981" s="45" t="s">
        <v>38</v>
      </c>
      <c r="G5981" s="45" t="s">
        <v>665</v>
      </c>
      <c r="H5981" s="45" t="s">
        <v>934</v>
      </c>
      <c r="I5981" s="46">
        <v>2</v>
      </c>
      <c r="J5981" s="45"/>
    </row>
    <row r="5982" spans="1:10" ht="16.5" x14ac:dyDescent="0.25">
      <c r="A5982" s="45" t="s">
        <v>631</v>
      </c>
      <c r="B5982" s="45" t="s">
        <v>12292</v>
      </c>
      <c r="C5982" s="45" t="s">
        <v>12293</v>
      </c>
      <c r="D5982" s="45" t="s">
        <v>634</v>
      </c>
      <c r="E5982" s="45" t="s">
        <v>12294</v>
      </c>
      <c r="F5982" s="45" t="s">
        <v>50</v>
      </c>
      <c r="G5982" s="45" t="s">
        <v>674</v>
      </c>
      <c r="H5982" s="45" t="s">
        <v>12295</v>
      </c>
      <c r="I5982" s="46">
        <v>3</v>
      </c>
      <c r="J5982" s="45"/>
    </row>
    <row r="5983" spans="1:10" ht="16.5" x14ac:dyDescent="0.25">
      <c r="A5983" s="45" t="s">
        <v>631</v>
      </c>
      <c r="B5983" s="45" t="s">
        <v>12292</v>
      </c>
      <c r="C5983" s="45" t="s">
        <v>12293</v>
      </c>
      <c r="D5983" s="45" t="s">
        <v>634</v>
      </c>
      <c r="E5983" s="45" t="s">
        <v>12294</v>
      </c>
      <c r="F5983" s="45" t="s">
        <v>50</v>
      </c>
      <c r="G5983" s="45" t="s">
        <v>746</v>
      </c>
      <c r="H5983" s="45" t="s">
        <v>747</v>
      </c>
      <c r="I5983" s="46">
        <v>1</v>
      </c>
      <c r="J5983" s="45"/>
    </row>
    <row r="5984" spans="1:10" ht="16.5" x14ac:dyDescent="0.25">
      <c r="A5984" s="45" t="s">
        <v>631</v>
      </c>
      <c r="B5984" s="45" t="s">
        <v>12296</v>
      </c>
      <c r="C5984" s="45" t="s">
        <v>12297</v>
      </c>
      <c r="D5984" s="45" t="s">
        <v>634</v>
      </c>
      <c r="E5984" s="45" t="s">
        <v>6613</v>
      </c>
      <c r="F5984" s="45" t="s">
        <v>38</v>
      </c>
      <c r="G5984" s="45" t="s">
        <v>659</v>
      </c>
      <c r="H5984" s="45" t="s">
        <v>3374</v>
      </c>
      <c r="I5984" s="46">
        <v>2</v>
      </c>
      <c r="J5984" s="45"/>
    </row>
    <row r="5985" spans="1:10" ht="16.5" x14ac:dyDescent="0.25">
      <c r="A5985" s="45" t="s">
        <v>631</v>
      </c>
      <c r="B5985" s="45" t="s">
        <v>12298</v>
      </c>
      <c r="C5985" s="45" t="s">
        <v>12299</v>
      </c>
      <c r="D5985" s="45" t="s">
        <v>634</v>
      </c>
      <c r="E5985" s="45" t="s">
        <v>12300</v>
      </c>
      <c r="F5985" s="45" t="s">
        <v>50</v>
      </c>
      <c r="G5985" s="45" t="s">
        <v>674</v>
      </c>
      <c r="H5985" s="45" t="s">
        <v>1964</v>
      </c>
      <c r="I5985" s="46">
        <v>6</v>
      </c>
      <c r="J5985" s="45"/>
    </row>
    <row r="5986" spans="1:10" ht="16.5" x14ac:dyDescent="0.25">
      <c r="A5986" s="45" t="s">
        <v>648</v>
      </c>
      <c r="B5986" s="45" t="s">
        <v>12301</v>
      </c>
      <c r="C5986" s="45" t="s">
        <v>12302</v>
      </c>
      <c r="D5986" s="45" t="s">
        <v>634</v>
      </c>
      <c r="E5986" s="45" t="s">
        <v>12303</v>
      </c>
      <c r="F5986" s="45" t="s">
        <v>50</v>
      </c>
      <c r="G5986" s="45" t="s">
        <v>674</v>
      </c>
      <c r="H5986" s="45" t="s">
        <v>12304</v>
      </c>
      <c r="I5986" s="46">
        <v>580</v>
      </c>
      <c r="J5986" s="45" t="s">
        <v>1475</v>
      </c>
    </row>
    <row r="5987" spans="1:10" ht="16.5" x14ac:dyDescent="0.25">
      <c r="A5987" s="45" t="s">
        <v>631</v>
      </c>
      <c r="B5987" s="45" t="s">
        <v>12305</v>
      </c>
      <c r="C5987" s="45" t="s">
        <v>12306</v>
      </c>
      <c r="D5987" s="45" t="s">
        <v>699</v>
      </c>
      <c r="E5987" s="45" t="s">
        <v>12307</v>
      </c>
      <c r="F5987" s="45" t="s">
        <v>50</v>
      </c>
      <c r="G5987" s="45" t="s">
        <v>754</v>
      </c>
      <c r="H5987" s="45" t="s">
        <v>755</v>
      </c>
      <c r="I5987" s="46">
        <v>0</v>
      </c>
      <c r="J5987" s="45"/>
    </row>
    <row r="5988" spans="1:10" ht="16.5" x14ac:dyDescent="0.25">
      <c r="A5988" s="45" t="s">
        <v>631</v>
      </c>
      <c r="B5988" s="45" t="s">
        <v>12308</v>
      </c>
      <c r="C5988" s="45" t="s">
        <v>12309</v>
      </c>
      <c r="D5988" s="45" t="s">
        <v>634</v>
      </c>
      <c r="E5988" s="45" t="s">
        <v>12310</v>
      </c>
      <c r="F5988" s="45" t="s">
        <v>50</v>
      </c>
      <c r="G5988" s="45" t="s">
        <v>674</v>
      </c>
      <c r="H5988" s="45" t="s">
        <v>1405</v>
      </c>
      <c r="I5988" s="46">
        <v>2</v>
      </c>
      <c r="J5988" s="45"/>
    </row>
    <row r="5989" spans="1:10" ht="16.5" x14ac:dyDescent="0.25">
      <c r="A5989" s="45" t="s">
        <v>631</v>
      </c>
      <c r="B5989" s="45" t="s">
        <v>12311</v>
      </c>
      <c r="C5989" s="45" t="s">
        <v>2137</v>
      </c>
      <c r="D5989" s="45" t="s">
        <v>634</v>
      </c>
      <c r="E5989" s="45" t="s">
        <v>12312</v>
      </c>
      <c r="F5989" s="45" t="s">
        <v>38</v>
      </c>
      <c r="G5989" s="45" t="s">
        <v>636</v>
      </c>
      <c r="H5989" s="45" t="s">
        <v>2139</v>
      </c>
      <c r="I5989" s="46">
        <v>1</v>
      </c>
      <c r="J5989" s="45"/>
    </row>
    <row r="5990" spans="1:10" ht="16.5" x14ac:dyDescent="0.25">
      <c r="A5990" s="45" t="s">
        <v>631</v>
      </c>
      <c r="B5990" s="45" t="s">
        <v>12313</v>
      </c>
      <c r="C5990" s="45" t="s">
        <v>12314</v>
      </c>
      <c r="D5990" s="45" t="s">
        <v>634</v>
      </c>
      <c r="E5990" s="45" t="s">
        <v>1181</v>
      </c>
      <c r="F5990" s="45" t="s">
        <v>38</v>
      </c>
      <c r="G5990" s="45" t="s">
        <v>665</v>
      </c>
      <c r="H5990" s="45" t="s">
        <v>934</v>
      </c>
      <c r="I5990" s="46">
        <v>2</v>
      </c>
      <c r="J5990" s="45"/>
    </row>
    <row r="5991" spans="1:10" ht="16.5" x14ac:dyDescent="0.25">
      <c r="A5991" s="45" t="s">
        <v>631</v>
      </c>
      <c r="B5991" s="45" t="s">
        <v>12315</v>
      </c>
      <c r="C5991" s="45" t="s">
        <v>12316</v>
      </c>
      <c r="D5991" s="45" t="s">
        <v>634</v>
      </c>
      <c r="E5991" s="45" t="s">
        <v>12317</v>
      </c>
      <c r="F5991" s="45" t="s">
        <v>595</v>
      </c>
      <c r="G5991" s="45" t="s">
        <v>636</v>
      </c>
      <c r="H5991" s="45" t="s">
        <v>3708</v>
      </c>
      <c r="I5991" s="46">
        <v>175</v>
      </c>
      <c r="J5991" s="45"/>
    </row>
    <row r="5992" spans="1:10" ht="16.5" x14ac:dyDescent="0.25">
      <c r="A5992" s="45" t="s">
        <v>631</v>
      </c>
      <c r="B5992" s="45" t="s">
        <v>12318</v>
      </c>
      <c r="C5992" s="45" t="s">
        <v>12319</v>
      </c>
      <c r="D5992" s="45" t="s">
        <v>699</v>
      </c>
      <c r="E5992" s="45" t="s">
        <v>12320</v>
      </c>
      <c r="F5992" s="45" t="s">
        <v>38</v>
      </c>
      <c r="G5992" s="45" t="s">
        <v>667</v>
      </c>
      <c r="H5992" s="45" t="s">
        <v>983</v>
      </c>
      <c r="I5992" s="46">
        <v>100</v>
      </c>
      <c r="J5992" s="45"/>
    </row>
    <row r="5993" spans="1:10" ht="16.5" x14ac:dyDescent="0.25">
      <c r="A5993" s="45" t="s">
        <v>631</v>
      </c>
      <c r="B5993" s="45" t="s">
        <v>12321</v>
      </c>
      <c r="C5993" s="45" t="s">
        <v>12322</v>
      </c>
      <c r="D5993" s="45" t="s">
        <v>634</v>
      </c>
      <c r="E5993" s="45" t="s">
        <v>12323</v>
      </c>
      <c r="F5993" s="45" t="s">
        <v>473</v>
      </c>
      <c r="G5993" s="45" t="s">
        <v>663</v>
      </c>
      <c r="H5993" s="45" t="s">
        <v>12324</v>
      </c>
      <c r="I5993" s="46">
        <v>2</v>
      </c>
      <c r="J5993" s="45"/>
    </row>
    <row r="5994" spans="1:10" ht="16.5" x14ac:dyDescent="0.25">
      <c r="A5994" s="45" t="s">
        <v>631</v>
      </c>
      <c r="B5994" s="45" t="s">
        <v>12321</v>
      </c>
      <c r="C5994" s="45" t="s">
        <v>12322</v>
      </c>
      <c r="D5994" s="45" t="s">
        <v>634</v>
      </c>
      <c r="E5994" s="45" t="s">
        <v>12323</v>
      </c>
      <c r="F5994" s="45" t="s">
        <v>473</v>
      </c>
      <c r="G5994" s="45" t="s">
        <v>646</v>
      </c>
      <c r="H5994" s="45" t="s">
        <v>1783</v>
      </c>
      <c r="I5994" s="46">
        <v>2</v>
      </c>
      <c r="J5994" s="45"/>
    </row>
    <row r="5995" spans="1:10" ht="16.5" x14ac:dyDescent="0.25">
      <c r="A5995" s="45" t="s">
        <v>631</v>
      </c>
      <c r="B5995" s="45" t="s">
        <v>12325</v>
      </c>
      <c r="C5995" s="45" t="s">
        <v>12326</v>
      </c>
      <c r="D5995" s="45" t="s">
        <v>634</v>
      </c>
      <c r="E5995" s="45" t="s">
        <v>12327</v>
      </c>
      <c r="F5995" s="45" t="s">
        <v>38</v>
      </c>
      <c r="G5995" s="45" t="s">
        <v>738</v>
      </c>
      <c r="H5995" s="45" t="s">
        <v>781</v>
      </c>
      <c r="I5995" s="46">
        <v>2</v>
      </c>
      <c r="J5995" s="45"/>
    </row>
    <row r="5996" spans="1:10" ht="16.5" x14ac:dyDescent="0.25">
      <c r="A5996" s="45" t="s">
        <v>631</v>
      </c>
      <c r="B5996" s="45" t="s">
        <v>12328</v>
      </c>
      <c r="C5996" s="45" t="s">
        <v>1744</v>
      </c>
      <c r="D5996" s="45" t="s">
        <v>634</v>
      </c>
      <c r="E5996" s="45" t="s">
        <v>12329</v>
      </c>
      <c r="F5996" s="45" t="s">
        <v>38</v>
      </c>
      <c r="G5996" s="45" t="s">
        <v>738</v>
      </c>
      <c r="H5996" s="45" t="s">
        <v>1394</v>
      </c>
      <c r="I5996" s="46">
        <v>1</v>
      </c>
      <c r="J5996" s="45"/>
    </row>
    <row r="5997" spans="1:10" ht="16.5" x14ac:dyDescent="0.25">
      <c r="A5997" s="45" t="s">
        <v>631</v>
      </c>
      <c r="B5997" s="45" t="s">
        <v>12328</v>
      </c>
      <c r="C5997" s="45" t="s">
        <v>1744</v>
      </c>
      <c r="D5997" s="45" t="s">
        <v>634</v>
      </c>
      <c r="E5997" s="45" t="s">
        <v>12329</v>
      </c>
      <c r="F5997" s="45" t="s">
        <v>38</v>
      </c>
      <c r="G5997" s="45" t="s">
        <v>738</v>
      </c>
      <c r="H5997" s="45" t="s">
        <v>1395</v>
      </c>
      <c r="I5997" s="46">
        <v>1</v>
      </c>
      <c r="J5997" s="45"/>
    </row>
    <row r="5998" spans="1:10" ht="16.5" x14ac:dyDescent="0.25">
      <c r="A5998" s="45" t="s">
        <v>631</v>
      </c>
      <c r="B5998" s="45" t="s">
        <v>12330</v>
      </c>
      <c r="C5998" s="45" t="s">
        <v>1089</v>
      </c>
      <c r="D5998" s="45" t="s">
        <v>634</v>
      </c>
      <c r="E5998" s="45" t="s">
        <v>12331</v>
      </c>
      <c r="F5998" s="45" t="s">
        <v>38</v>
      </c>
      <c r="G5998" s="45" t="s">
        <v>636</v>
      </c>
      <c r="H5998" s="45" t="s">
        <v>1928</v>
      </c>
      <c r="I5998" s="46">
        <v>1</v>
      </c>
      <c r="J5998" s="45"/>
    </row>
    <row r="5999" spans="1:10" ht="16.5" x14ac:dyDescent="0.25">
      <c r="A5999" s="45" t="s">
        <v>631</v>
      </c>
      <c r="B5999" s="45" t="s">
        <v>12332</v>
      </c>
      <c r="C5999" s="45" t="s">
        <v>12333</v>
      </c>
      <c r="D5999" s="45" t="s">
        <v>634</v>
      </c>
      <c r="E5999" s="45" t="s">
        <v>12334</v>
      </c>
      <c r="F5999" s="45" t="s">
        <v>38</v>
      </c>
      <c r="G5999" s="45" t="s">
        <v>663</v>
      </c>
      <c r="H5999" s="45" t="s">
        <v>5317</v>
      </c>
      <c r="I5999" s="46">
        <v>2</v>
      </c>
      <c r="J5999" s="45"/>
    </row>
    <row r="6000" spans="1:10" ht="16.5" x14ac:dyDescent="0.25">
      <c r="A6000" s="45" t="s">
        <v>631</v>
      </c>
      <c r="B6000" s="45" t="s">
        <v>12332</v>
      </c>
      <c r="C6000" s="45" t="s">
        <v>12333</v>
      </c>
      <c r="D6000" s="45" t="s">
        <v>634</v>
      </c>
      <c r="E6000" s="45" t="s">
        <v>12334</v>
      </c>
      <c r="F6000" s="45" t="s">
        <v>38</v>
      </c>
      <c r="G6000" s="45" t="s">
        <v>646</v>
      </c>
      <c r="H6000" s="45" t="s">
        <v>5318</v>
      </c>
      <c r="I6000" s="46">
        <v>3</v>
      </c>
      <c r="J6000" s="45"/>
    </row>
    <row r="6001" spans="1:10" ht="16.5" x14ac:dyDescent="0.25">
      <c r="A6001" s="45" t="s">
        <v>631</v>
      </c>
      <c r="B6001" s="45" t="s">
        <v>12335</v>
      </c>
      <c r="C6001" s="45" t="s">
        <v>12336</v>
      </c>
      <c r="D6001" s="45" t="s">
        <v>813</v>
      </c>
      <c r="E6001" s="45" t="s">
        <v>12337</v>
      </c>
      <c r="F6001" s="45" t="s">
        <v>38</v>
      </c>
      <c r="G6001" s="45" t="s">
        <v>646</v>
      </c>
      <c r="H6001" s="45" t="s">
        <v>2339</v>
      </c>
      <c r="I6001" s="46">
        <v>30</v>
      </c>
      <c r="J6001" s="45"/>
    </row>
    <row r="6002" spans="1:10" ht="16.5" x14ac:dyDescent="0.25">
      <c r="A6002" s="45" t="s">
        <v>631</v>
      </c>
      <c r="B6002" s="45" t="s">
        <v>12338</v>
      </c>
      <c r="C6002" s="45" t="s">
        <v>12339</v>
      </c>
      <c r="D6002" s="45" t="s">
        <v>634</v>
      </c>
      <c r="E6002" s="45" t="s">
        <v>12340</v>
      </c>
      <c r="F6002" s="45" t="s">
        <v>50</v>
      </c>
      <c r="G6002" s="45" t="s">
        <v>855</v>
      </c>
      <c r="H6002" s="45" t="s">
        <v>1387</v>
      </c>
      <c r="I6002" s="46">
        <v>1</v>
      </c>
      <c r="J6002" s="45"/>
    </row>
    <row r="6003" spans="1:10" ht="16.5" x14ac:dyDescent="0.25">
      <c r="A6003" s="45" t="s">
        <v>631</v>
      </c>
      <c r="B6003" s="45" t="s">
        <v>12338</v>
      </c>
      <c r="C6003" s="45" t="s">
        <v>12339</v>
      </c>
      <c r="D6003" s="45" t="s">
        <v>634</v>
      </c>
      <c r="E6003" s="45" t="s">
        <v>12340</v>
      </c>
      <c r="F6003" s="45" t="s">
        <v>50</v>
      </c>
      <c r="G6003" s="45" t="s">
        <v>674</v>
      </c>
      <c r="H6003" s="45" t="s">
        <v>1006</v>
      </c>
      <c r="I6003" s="46">
        <v>0</v>
      </c>
      <c r="J6003" s="45"/>
    </row>
    <row r="6004" spans="1:10" ht="16.5" x14ac:dyDescent="0.25">
      <c r="A6004" s="45" t="s">
        <v>631</v>
      </c>
      <c r="B6004" s="45" t="s">
        <v>12341</v>
      </c>
      <c r="C6004" s="45" t="s">
        <v>1222</v>
      </c>
      <c r="D6004" s="45" t="s">
        <v>634</v>
      </c>
      <c r="E6004" s="45"/>
      <c r="F6004" s="45" t="s">
        <v>38</v>
      </c>
      <c r="G6004" s="45" t="s">
        <v>641</v>
      </c>
      <c r="H6004" s="45" t="s">
        <v>2085</v>
      </c>
      <c r="I6004" s="46">
        <v>2</v>
      </c>
      <c r="J6004" s="45"/>
    </row>
    <row r="6005" spans="1:10" ht="16.5" x14ac:dyDescent="0.25">
      <c r="A6005" s="45" t="s">
        <v>631</v>
      </c>
      <c r="B6005" s="45" t="s">
        <v>138</v>
      </c>
      <c r="C6005" s="45" t="s">
        <v>12342</v>
      </c>
      <c r="D6005" s="45" t="s">
        <v>699</v>
      </c>
      <c r="E6005" s="45" t="s">
        <v>12343</v>
      </c>
      <c r="F6005" s="45" t="s">
        <v>50</v>
      </c>
      <c r="G6005" s="45" t="s">
        <v>663</v>
      </c>
      <c r="H6005" s="45" t="s">
        <v>2296</v>
      </c>
      <c r="I6005" s="46">
        <v>22</v>
      </c>
      <c r="J6005" s="45"/>
    </row>
    <row r="6006" spans="1:10" ht="16.5" x14ac:dyDescent="0.25">
      <c r="A6006" s="45" t="s">
        <v>631</v>
      </c>
      <c r="B6006" s="45" t="s">
        <v>138</v>
      </c>
      <c r="C6006" s="45" t="s">
        <v>12342</v>
      </c>
      <c r="D6006" s="45" t="s">
        <v>699</v>
      </c>
      <c r="E6006" s="45" t="s">
        <v>12343</v>
      </c>
      <c r="F6006" s="45" t="s">
        <v>50</v>
      </c>
      <c r="G6006" s="45" t="s">
        <v>646</v>
      </c>
      <c r="H6006" s="45" t="s">
        <v>2297</v>
      </c>
      <c r="I6006" s="46">
        <v>48</v>
      </c>
      <c r="J6006" s="45"/>
    </row>
    <row r="6007" spans="1:10" ht="16.5" x14ac:dyDescent="0.25">
      <c r="A6007" s="45" t="s">
        <v>631</v>
      </c>
      <c r="B6007" s="45" t="s">
        <v>138</v>
      </c>
      <c r="C6007" s="45" t="s">
        <v>12342</v>
      </c>
      <c r="D6007" s="45" t="s">
        <v>699</v>
      </c>
      <c r="E6007" s="45" t="s">
        <v>12343</v>
      </c>
      <c r="F6007" s="45" t="s">
        <v>50</v>
      </c>
      <c r="G6007" s="45" t="s">
        <v>683</v>
      </c>
      <c r="H6007" s="45" t="s">
        <v>9844</v>
      </c>
      <c r="I6007" s="46">
        <v>0</v>
      </c>
      <c r="J6007" s="45"/>
    </row>
    <row r="6008" spans="1:10" ht="16.5" x14ac:dyDescent="0.25">
      <c r="A6008" s="45" t="s">
        <v>631</v>
      </c>
      <c r="B6008" s="45" t="s">
        <v>138</v>
      </c>
      <c r="C6008" s="45" t="s">
        <v>12342</v>
      </c>
      <c r="D6008" s="45" t="s">
        <v>699</v>
      </c>
      <c r="E6008" s="45" t="s">
        <v>12343</v>
      </c>
      <c r="F6008" s="45" t="s">
        <v>50</v>
      </c>
      <c r="G6008" s="45" t="s">
        <v>683</v>
      </c>
      <c r="H6008" s="45" t="s">
        <v>8673</v>
      </c>
      <c r="I6008" s="46">
        <v>40</v>
      </c>
      <c r="J6008" s="45"/>
    </row>
    <row r="6009" spans="1:10" ht="16.5" x14ac:dyDescent="0.25">
      <c r="A6009" s="45" t="s">
        <v>631</v>
      </c>
      <c r="B6009" s="45" t="s">
        <v>138</v>
      </c>
      <c r="C6009" s="45" t="s">
        <v>12342</v>
      </c>
      <c r="D6009" s="45" t="s">
        <v>699</v>
      </c>
      <c r="E6009" s="45" t="s">
        <v>12343</v>
      </c>
      <c r="F6009" s="45" t="s">
        <v>50</v>
      </c>
      <c r="G6009" s="45" t="s">
        <v>683</v>
      </c>
      <c r="H6009" s="45" t="s">
        <v>701</v>
      </c>
      <c r="I6009" s="46">
        <v>0</v>
      </c>
      <c r="J6009" s="45"/>
    </row>
    <row r="6010" spans="1:10" ht="16.5" x14ac:dyDescent="0.25">
      <c r="A6010" s="45" t="s">
        <v>808</v>
      </c>
      <c r="B6010" s="45" t="s">
        <v>12344</v>
      </c>
      <c r="C6010" s="45" t="s">
        <v>12345</v>
      </c>
      <c r="D6010" s="45" t="s">
        <v>699</v>
      </c>
      <c r="E6010" s="45" t="s">
        <v>12346</v>
      </c>
      <c r="F6010" s="45" t="s">
        <v>473</v>
      </c>
      <c r="G6010" s="45" t="s">
        <v>646</v>
      </c>
      <c r="H6010" s="45" t="s">
        <v>713</v>
      </c>
      <c r="I6010" s="46">
        <v>0</v>
      </c>
      <c r="J6010" s="45"/>
    </row>
    <row r="6011" spans="1:10" ht="16.5" x14ac:dyDescent="0.25">
      <c r="A6011" s="45" t="s">
        <v>631</v>
      </c>
      <c r="B6011" s="45" t="s">
        <v>12347</v>
      </c>
      <c r="C6011" s="45" t="s">
        <v>3817</v>
      </c>
      <c r="D6011" s="45" t="s">
        <v>634</v>
      </c>
      <c r="E6011" s="45" t="s">
        <v>12348</v>
      </c>
      <c r="F6011" s="45" t="s">
        <v>38</v>
      </c>
      <c r="G6011" s="45" t="s">
        <v>646</v>
      </c>
      <c r="H6011" s="45" t="s">
        <v>3819</v>
      </c>
      <c r="I6011" s="46">
        <v>1</v>
      </c>
      <c r="J6011" s="45"/>
    </row>
    <row r="6012" spans="1:10" ht="16.5" x14ac:dyDescent="0.25">
      <c r="A6012" s="45" t="s">
        <v>631</v>
      </c>
      <c r="B6012" s="45" t="s">
        <v>12349</v>
      </c>
      <c r="C6012" s="45" t="s">
        <v>12350</v>
      </c>
      <c r="D6012" s="45" t="s">
        <v>634</v>
      </c>
      <c r="E6012" s="45" t="s">
        <v>12351</v>
      </c>
      <c r="F6012" s="45" t="s">
        <v>38</v>
      </c>
      <c r="G6012" s="45" t="s">
        <v>636</v>
      </c>
      <c r="H6012" s="45" t="s">
        <v>705</v>
      </c>
      <c r="I6012" s="46">
        <v>1</v>
      </c>
      <c r="J6012" s="45"/>
    </row>
    <row r="6013" spans="1:10" ht="16.5" x14ac:dyDescent="0.25">
      <c r="A6013" s="45" t="s">
        <v>631</v>
      </c>
      <c r="B6013" s="45" t="s">
        <v>12352</v>
      </c>
      <c r="C6013" s="45" t="s">
        <v>12353</v>
      </c>
      <c r="D6013" s="45" t="s">
        <v>699</v>
      </c>
      <c r="E6013" s="45" t="s">
        <v>12354</v>
      </c>
      <c r="F6013" s="45" t="s">
        <v>50</v>
      </c>
      <c r="G6013" s="45" t="s">
        <v>855</v>
      </c>
      <c r="H6013" s="45" t="s">
        <v>1005</v>
      </c>
      <c r="I6013" s="46">
        <v>0</v>
      </c>
      <c r="J6013" s="45"/>
    </row>
    <row r="6014" spans="1:10" ht="16.5" x14ac:dyDescent="0.25">
      <c r="A6014" s="45" t="s">
        <v>631</v>
      </c>
      <c r="B6014" s="45" t="s">
        <v>12352</v>
      </c>
      <c r="C6014" s="45" t="s">
        <v>12353</v>
      </c>
      <c r="D6014" s="45" t="s">
        <v>699</v>
      </c>
      <c r="E6014" s="45" t="s">
        <v>12354</v>
      </c>
      <c r="F6014" s="45" t="s">
        <v>50</v>
      </c>
      <c r="G6014" s="45" t="s">
        <v>855</v>
      </c>
      <c r="H6014" s="45" t="s">
        <v>1005</v>
      </c>
      <c r="I6014" s="46">
        <v>4</v>
      </c>
      <c r="J6014" s="45"/>
    </row>
    <row r="6015" spans="1:10" ht="16.5" x14ac:dyDescent="0.25">
      <c r="A6015" s="45" t="s">
        <v>655</v>
      </c>
      <c r="B6015" s="45" t="s">
        <v>12355</v>
      </c>
      <c r="C6015" s="45" t="s">
        <v>2196</v>
      </c>
      <c r="D6015" s="45" t="s">
        <v>634</v>
      </c>
      <c r="E6015" s="45" t="s">
        <v>2197</v>
      </c>
      <c r="F6015" s="45" t="s">
        <v>473</v>
      </c>
      <c r="G6015" s="45" t="s">
        <v>659</v>
      </c>
      <c r="H6015" s="45" t="s">
        <v>3204</v>
      </c>
      <c r="I6015" s="46">
        <v>1</v>
      </c>
      <c r="J6015" s="45"/>
    </row>
    <row r="6016" spans="1:10" ht="16.5" x14ac:dyDescent="0.25">
      <c r="A6016" s="45" t="s">
        <v>655</v>
      </c>
      <c r="B6016" s="45" t="s">
        <v>12355</v>
      </c>
      <c r="C6016" s="45" t="s">
        <v>2196</v>
      </c>
      <c r="D6016" s="45" t="s">
        <v>634</v>
      </c>
      <c r="E6016" s="45" t="s">
        <v>2197</v>
      </c>
      <c r="F6016" s="45" t="s">
        <v>473</v>
      </c>
      <c r="G6016" s="45" t="s">
        <v>659</v>
      </c>
      <c r="H6016" s="45" t="s">
        <v>2198</v>
      </c>
      <c r="I6016" s="46">
        <v>0</v>
      </c>
      <c r="J6016" s="45"/>
    </row>
    <row r="6017" spans="1:10" ht="16.5" x14ac:dyDescent="0.25">
      <c r="A6017" s="45" t="s">
        <v>655</v>
      </c>
      <c r="B6017" s="45" t="s">
        <v>12355</v>
      </c>
      <c r="C6017" s="45" t="s">
        <v>2196</v>
      </c>
      <c r="D6017" s="45" t="s">
        <v>634</v>
      </c>
      <c r="E6017" s="45" t="s">
        <v>2197</v>
      </c>
      <c r="F6017" s="45" t="s">
        <v>473</v>
      </c>
      <c r="G6017" s="45" t="s">
        <v>665</v>
      </c>
      <c r="H6017" s="45" t="s">
        <v>982</v>
      </c>
      <c r="I6017" s="46">
        <v>2</v>
      </c>
      <c r="J6017" s="45"/>
    </row>
    <row r="6018" spans="1:10" ht="16.5" x14ac:dyDescent="0.25">
      <c r="A6018" s="45" t="s">
        <v>655</v>
      </c>
      <c r="B6018" s="45" t="s">
        <v>12355</v>
      </c>
      <c r="C6018" s="45" t="s">
        <v>2196</v>
      </c>
      <c r="D6018" s="45" t="s">
        <v>634</v>
      </c>
      <c r="E6018" s="45" t="s">
        <v>2197</v>
      </c>
      <c r="F6018" s="45" t="s">
        <v>473</v>
      </c>
      <c r="G6018" s="45" t="s">
        <v>667</v>
      </c>
      <c r="H6018" s="45" t="s">
        <v>983</v>
      </c>
      <c r="I6018" s="46">
        <v>0</v>
      </c>
      <c r="J6018" s="45"/>
    </row>
    <row r="6019" spans="1:10" ht="16.5" x14ac:dyDescent="0.25">
      <c r="A6019" s="45" t="s">
        <v>631</v>
      </c>
      <c r="B6019" s="45" t="s">
        <v>12356</v>
      </c>
      <c r="C6019" s="45" t="s">
        <v>4393</v>
      </c>
      <c r="D6019" s="45" t="s">
        <v>634</v>
      </c>
      <c r="E6019" s="45" t="s">
        <v>12357</v>
      </c>
      <c r="F6019" s="45" t="s">
        <v>38</v>
      </c>
      <c r="G6019" s="45" t="s">
        <v>646</v>
      </c>
      <c r="H6019" s="45" t="s">
        <v>1231</v>
      </c>
      <c r="I6019" s="46">
        <v>1</v>
      </c>
      <c r="J6019" s="45"/>
    </row>
    <row r="6020" spans="1:10" ht="16.5" x14ac:dyDescent="0.25">
      <c r="A6020" s="45" t="s">
        <v>631</v>
      </c>
      <c r="B6020" s="45" t="s">
        <v>12356</v>
      </c>
      <c r="C6020" s="45" t="s">
        <v>4393</v>
      </c>
      <c r="D6020" s="45" t="s">
        <v>634</v>
      </c>
      <c r="E6020" s="45" t="s">
        <v>12357</v>
      </c>
      <c r="F6020" s="45" t="s">
        <v>38</v>
      </c>
      <c r="G6020" s="45" t="s">
        <v>665</v>
      </c>
      <c r="H6020" s="45" t="s">
        <v>1232</v>
      </c>
      <c r="I6020" s="46">
        <v>1</v>
      </c>
      <c r="J6020" s="45"/>
    </row>
    <row r="6021" spans="1:10" ht="16.5" x14ac:dyDescent="0.25">
      <c r="A6021" s="45" t="s">
        <v>631</v>
      </c>
      <c r="B6021" s="45" t="s">
        <v>12358</v>
      </c>
      <c r="C6021" s="45" t="s">
        <v>12359</v>
      </c>
      <c r="D6021" s="45" t="s">
        <v>634</v>
      </c>
      <c r="E6021" s="45" t="s">
        <v>12360</v>
      </c>
      <c r="F6021" s="45" t="s">
        <v>104</v>
      </c>
      <c r="G6021" s="45" t="s">
        <v>636</v>
      </c>
      <c r="H6021" s="45" t="s">
        <v>3805</v>
      </c>
      <c r="I6021" s="46">
        <v>1</v>
      </c>
      <c r="J6021" s="45"/>
    </row>
    <row r="6022" spans="1:10" ht="16.5" x14ac:dyDescent="0.25">
      <c r="A6022" s="45" t="s">
        <v>631</v>
      </c>
      <c r="B6022" s="45" t="s">
        <v>12361</v>
      </c>
      <c r="C6022" s="45" t="s">
        <v>12362</v>
      </c>
      <c r="D6022" s="45" t="s">
        <v>699</v>
      </c>
      <c r="E6022" s="45" t="s">
        <v>12363</v>
      </c>
      <c r="F6022" s="45" t="s">
        <v>38</v>
      </c>
      <c r="G6022" s="45" t="s">
        <v>646</v>
      </c>
      <c r="H6022" s="45" t="s">
        <v>4891</v>
      </c>
      <c r="I6022" s="46">
        <v>2</v>
      </c>
      <c r="J6022" s="45"/>
    </row>
    <row r="6023" spans="1:10" ht="16.5" x14ac:dyDescent="0.25">
      <c r="A6023" s="45" t="s">
        <v>631</v>
      </c>
      <c r="B6023" s="45" t="s">
        <v>12364</v>
      </c>
      <c r="C6023" s="45" t="s">
        <v>12365</v>
      </c>
      <c r="D6023" s="45" t="s">
        <v>699</v>
      </c>
      <c r="E6023" s="45" t="s">
        <v>12366</v>
      </c>
      <c r="F6023" s="45" t="s">
        <v>50</v>
      </c>
      <c r="G6023" s="45" t="s">
        <v>754</v>
      </c>
      <c r="H6023" s="45" t="s">
        <v>755</v>
      </c>
      <c r="I6023" s="46">
        <v>0</v>
      </c>
      <c r="J6023" s="45"/>
    </row>
    <row r="6024" spans="1:10" ht="16.5" x14ac:dyDescent="0.25">
      <c r="A6024" s="45" t="s">
        <v>631</v>
      </c>
      <c r="B6024" s="45" t="s">
        <v>12367</v>
      </c>
      <c r="C6024" s="45" t="s">
        <v>1149</v>
      </c>
      <c r="D6024" s="45" t="s">
        <v>634</v>
      </c>
      <c r="E6024" s="45" t="s">
        <v>12368</v>
      </c>
      <c r="F6024" s="45" t="s">
        <v>50</v>
      </c>
      <c r="G6024" s="45" t="s">
        <v>636</v>
      </c>
      <c r="H6024" s="45" t="s">
        <v>6918</v>
      </c>
      <c r="I6024" s="46">
        <v>4</v>
      </c>
      <c r="J6024" s="45"/>
    </row>
    <row r="6025" spans="1:10" ht="16.5" x14ac:dyDescent="0.25">
      <c r="A6025" s="45" t="s">
        <v>648</v>
      </c>
      <c r="B6025" s="45" t="s">
        <v>12369</v>
      </c>
      <c r="C6025" s="45" t="s">
        <v>12370</v>
      </c>
      <c r="D6025" s="45" t="s">
        <v>699</v>
      </c>
      <c r="E6025" s="45" t="s">
        <v>12371</v>
      </c>
      <c r="F6025" s="45" t="s">
        <v>42</v>
      </c>
      <c r="G6025" s="45" t="s">
        <v>754</v>
      </c>
      <c r="H6025" s="45" t="s">
        <v>755</v>
      </c>
      <c r="I6025" s="46">
        <v>0</v>
      </c>
      <c r="J6025" s="45" t="s">
        <v>12372</v>
      </c>
    </row>
    <row r="6026" spans="1:10" ht="16.5" x14ac:dyDescent="0.25">
      <c r="A6026" s="45" t="s">
        <v>631</v>
      </c>
      <c r="B6026" s="45" t="s">
        <v>12373</v>
      </c>
      <c r="C6026" s="45" t="s">
        <v>12374</v>
      </c>
      <c r="D6026" s="45" t="s">
        <v>634</v>
      </c>
      <c r="E6026" s="45" t="s">
        <v>12375</v>
      </c>
      <c r="F6026" s="45" t="s">
        <v>50</v>
      </c>
      <c r="G6026" s="45" t="s">
        <v>748</v>
      </c>
      <c r="H6026" s="45" t="s">
        <v>1860</v>
      </c>
      <c r="I6026" s="46">
        <v>0</v>
      </c>
      <c r="J6026" s="45"/>
    </row>
    <row r="6027" spans="1:10" ht="16.5" x14ac:dyDescent="0.25">
      <c r="A6027" s="45" t="s">
        <v>631</v>
      </c>
      <c r="B6027" s="45" t="s">
        <v>12373</v>
      </c>
      <c r="C6027" s="45" t="s">
        <v>12374</v>
      </c>
      <c r="D6027" s="45" t="s">
        <v>634</v>
      </c>
      <c r="E6027" s="45" t="s">
        <v>12375</v>
      </c>
      <c r="F6027" s="45" t="s">
        <v>50</v>
      </c>
      <c r="G6027" s="45" t="s">
        <v>748</v>
      </c>
      <c r="H6027" s="45" t="s">
        <v>2353</v>
      </c>
      <c r="I6027" s="46">
        <v>0</v>
      </c>
      <c r="J6027" s="45"/>
    </row>
    <row r="6028" spans="1:10" ht="16.5" x14ac:dyDescent="0.25">
      <c r="A6028" s="45" t="s">
        <v>631</v>
      </c>
      <c r="B6028" s="45" t="s">
        <v>12376</v>
      </c>
      <c r="C6028" s="45" t="s">
        <v>12377</v>
      </c>
      <c r="D6028" s="45" t="s">
        <v>634</v>
      </c>
      <c r="E6028" s="45" t="s">
        <v>12378</v>
      </c>
      <c r="F6028" s="45" t="s">
        <v>38</v>
      </c>
      <c r="G6028" s="45" t="s">
        <v>636</v>
      </c>
      <c r="H6028" s="45" t="s">
        <v>8779</v>
      </c>
      <c r="I6028" s="46">
        <v>2</v>
      </c>
      <c r="J6028" s="45"/>
    </row>
    <row r="6029" spans="1:10" ht="16.5" x14ac:dyDescent="0.25">
      <c r="A6029" s="45" t="s">
        <v>648</v>
      </c>
      <c r="B6029" s="45" t="s">
        <v>394</v>
      </c>
      <c r="C6029" s="45" t="s">
        <v>12379</v>
      </c>
      <c r="D6029" s="45" t="s">
        <v>634</v>
      </c>
      <c r="E6029" s="45" t="s">
        <v>12380</v>
      </c>
      <c r="F6029" s="45" t="s">
        <v>50</v>
      </c>
      <c r="G6029" s="45" t="s">
        <v>674</v>
      </c>
      <c r="H6029" s="45" t="s">
        <v>12381</v>
      </c>
      <c r="I6029" s="46">
        <v>68</v>
      </c>
      <c r="J6029" s="45" t="s">
        <v>1475</v>
      </c>
    </row>
    <row r="6030" spans="1:10" ht="16.5" x14ac:dyDescent="0.25">
      <c r="A6030" s="45" t="s">
        <v>631</v>
      </c>
      <c r="B6030" s="45" t="s">
        <v>12382</v>
      </c>
      <c r="C6030" s="45" t="s">
        <v>12383</v>
      </c>
      <c r="D6030" s="45" t="s">
        <v>634</v>
      </c>
      <c r="E6030" s="45" t="s">
        <v>12384</v>
      </c>
      <c r="F6030" s="45" t="s">
        <v>38</v>
      </c>
      <c r="G6030" s="45" t="s">
        <v>636</v>
      </c>
      <c r="H6030" s="45" t="s">
        <v>5697</v>
      </c>
      <c r="I6030" s="46">
        <v>1</v>
      </c>
      <c r="J6030" s="45"/>
    </row>
    <row r="6031" spans="1:10" ht="16.5" x14ac:dyDescent="0.25">
      <c r="A6031" s="45" t="s">
        <v>631</v>
      </c>
      <c r="B6031" s="45" t="s">
        <v>12385</v>
      </c>
      <c r="C6031" s="45" t="s">
        <v>12386</v>
      </c>
      <c r="D6031" s="45" t="s">
        <v>634</v>
      </c>
      <c r="E6031" s="45" t="s">
        <v>12387</v>
      </c>
      <c r="F6031" s="45" t="s">
        <v>38</v>
      </c>
      <c r="G6031" s="45" t="s">
        <v>674</v>
      </c>
      <c r="H6031" s="45" t="s">
        <v>1216</v>
      </c>
      <c r="I6031" s="46">
        <v>1</v>
      </c>
      <c r="J6031" s="45"/>
    </row>
    <row r="6032" spans="1:10" ht="16.5" x14ac:dyDescent="0.25">
      <c r="A6032" s="45" t="s">
        <v>631</v>
      </c>
      <c r="B6032" s="45" t="s">
        <v>12388</v>
      </c>
      <c r="C6032" s="45" t="s">
        <v>4114</v>
      </c>
      <c r="D6032" s="45" t="s">
        <v>634</v>
      </c>
      <c r="E6032" s="45" t="s">
        <v>12389</v>
      </c>
      <c r="F6032" s="45" t="s">
        <v>473</v>
      </c>
      <c r="G6032" s="45" t="s">
        <v>636</v>
      </c>
      <c r="H6032" s="45" t="s">
        <v>4476</v>
      </c>
      <c r="I6032" s="46">
        <v>0</v>
      </c>
      <c r="J6032" s="45"/>
    </row>
    <row r="6033" spans="1:10" ht="16.5" x14ac:dyDescent="0.25">
      <c r="A6033" s="45" t="s">
        <v>631</v>
      </c>
      <c r="B6033" s="45" t="s">
        <v>12390</v>
      </c>
      <c r="C6033" s="45" t="s">
        <v>12391</v>
      </c>
      <c r="D6033" s="45" t="s">
        <v>634</v>
      </c>
      <c r="E6033" s="45" t="s">
        <v>12392</v>
      </c>
      <c r="F6033" s="45" t="s">
        <v>38</v>
      </c>
      <c r="G6033" s="45" t="s">
        <v>636</v>
      </c>
      <c r="H6033" s="45" t="s">
        <v>4584</v>
      </c>
      <c r="I6033" s="46">
        <v>4</v>
      </c>
      <c r="J6033" s="45"/>
    </row>
    <row r="6034" spans="1:10" ht="16.5" x14ac:dyDescent="0.25">
      <c r="A6034" s="45" t="s">
        <v>631</v>
      </c>
      <c r="B6034" s="45" t="s">
        <v>12393</v>
      </c>
      <c r="C6034" s="45" t="s">
        <v>12394</v>
      </c>
      <c r="D6034" s="45" t="s">
        <v>634</v>
      </c>
      <c r="E6034" s="45" t="s">
        <v>12395</v>
      </c>
      <c r="F6034" s="45" t="s">
        <v>38</v>
      </c>
      <c r="G6034" s="45" t="s">
        <v>674</v>
      </c>
      <c r="H6034" s="45" t="s">
        <v>3739</v>
      </c>
      <c r="I6034" s="46">
        <v>1</v>
      </c>
      <c r="J6034" s="45"/>
    </row>
    <row r="6035" spans="1:10" ht="16.5" x14ac:dyDescent="0.25">
      <c r="A6035" s="45" t="s">
        <v>631</v>
      </c>
      <c r="B6035" s="45" t="s">
        <v>12396</v>
      </c>
      <c r="C6035" s="45" t="s">
        <v>12397</v>
      </c>
      <c r="D6035" s="45" t="s">
        <v>634</v>
      </c>
      <c r="E6035" s="45" t="s">
        <v>12398</v>
      </c>
      <c r="F6035" s="45" t="s">
        <v>38</v>
      </c>
      <c r="G6035" s="45" t="s">
        <v>667</v>
      </c>
      <c r="H6035" s="45" t="s">
        <v>1016</v>
      </c>
      <c r="I6035" s="46">
        <v>2</v>
      </c>
      <c r="J6035" s="45"/>
    </row>
    <row r="6036" spans="1:10" ht="16.5" x14ac:dyDescent="0.25">
      <c r="A6036" s="45" t="s">
        <v>631</v>
      </c>
      <c r="B6036" s="45" t="s">
        <v>12399</v>
      </c>
      <c r="C6036" s="45" t="s">
        <v>12400</v>
      </c>
      <c r="D6036" s="45" t="s">
        <v>634</v>
      </c>
      <c r="E6036" s="45" t="s">
        <v>12401</v>
      </c>
      <c r="F6036" s="45" t="s">
        <v>38</v>
      </c>
      <c r="G6036" s="45" t="s">
        <v>636</v>
      </c>
      <c r="H6036" s="45" t="s">
        <v>2099</v>
      </c>
      <c r="I6036" s="46">
        <v>1</v>
      </c>
      <c r="J6036" s="45"/>
    </row>
    <row r="6037" spans="1:10" ht="16.5" x14ac:dyDescent="0.25">
      <c r="A6037" s="45" t="s">
        <v>631</v>
      </c>
      <c r="B6037" s="45" t="s">
        <v>12402</v>
      </c>
      <c r="C6037" s="45" t="s">
        <v>12403</v>
      </c>
      <c r="D6037" s="45" t="s">
        <v>634</v>
      </c>
      <c r="E6037" s="45" t="s">
        <v>12404</v>
      </c>
      <c r="F6037" s="45" t="s">
        <v>50</v>
      </c>
      <c r="G6037" s="45" t="s">
        <v>636</v>
      </c>
      <c r="H6037" s="45" t="s">
        <v>4041</v>
      </c>
      <c r="I6037" s="46">
        <v>2</v>
      </c>
      <c r="J6037" s="45"/>
    </row>
    <row r="6038" spans="1:10" ht="16.5" x14ac:dyDescent="0.25">
      <c r="A6038" s="45" t="s">
        <v>631</v>
      </c>
      <c r="B6038" s="45" t="s">
        <v>12405</v>
      </c>
      <c r="C6038" s="45" t="s">
        <v>12406</v>
      </c>
      <c r="D6038" s="45" t="s">
        <v>699</v>
      </c>
      <c r="E6038" s="45" t="s">
        <v>12407</v>
      </c>
      <c r="F6038" s="45" t="s">
        <v>50</v>
      </c>
      <c r="G6038" s="45" t="s">
        <v>754</v>
      </c>
      <c r="H6038" s="45" t="s">
        <v>755</v>
      </c>
      <c r="I6038" s="46">
        <v>0</v>
      </c>
      <c r="J6038" s="45"/>
    </row>
    <row r="6039" spans="1:10" ht="16.5" x14ac:dyDescent="0.25">
      <c r="A6039" s="45" t="s">
        <v>631</v>
      </c>
      <c r="B6039" s="45" t="s">
        <v>12408</v>
      </c>
      <c r="C6039" s="45" t="s">
        <v>12409</v>
      </c>
      <c r="D6039" s="45" t="s">
        <v>634</v>
      </c>
      <c r="E6039" s="45" t="s">
        <v>7971</v>
      </c>
      <c r="F6039" s="45" t="s">
        <v>38</v>
      </c>
      <c r="G6039" s="45" t="s">
        <v>636</v>
      </c>
      <c r="H6039" s="45" t="s">
        <v>4544</v>
      </c>
      <c r="I6039" s="46">
        <v>1</v>
      </c>
      <c r="J6039" s="45"/>
    </row>
    <row r="6040" spans="1:10" ht="16.5" x14ac:dyDescent="0.25">
      <c r="A6040" s="45" t="s">
        <v>631</v>
      </c>
      <c r="B6040" s="45" t="s">
        <v>12410</v>
      </c>
      <c r="C6040" s="45" t="s">
        <v>7079</v>
      </c>
      <c r="D6040" s="45" t="s">
        <v>634</v>
      </c>
      <c r="E6040" s="45" t="s">
        <v>12411</v>
      </c>
      <c r="F6040" s="45" t="s">
        <v>50</v>
      </c>
      <c r="G6040" s="45" t="s">
        <v>636</v>
      </c>
      <c r="H6040" s="45" t="s">
        <v>1749</v>
      </c>
      <c r="I6040" s="46">
        <v>20</v>
      </c>
      <c r="J6040" s="45"/>
    </row>
    <row r="6041" spans="1:10" ht="16.5" x14ac:dyDescent="0.25">
      <c r="A6041" s="45" t="s">
        <v>631</v>
      </c>
      <c r="B6041" s="45" t="s">
        <v>12412</v>
      </c>
      <c r="C6041" s="45" t="s">
        <v>12413</v>
      </c>
      <c r="D6041" s="45" t="s">
        <v>634</v>
      </c>
      <c r="E6041" s="45" t="s">
        <v>12414</v>
      </c>
      <c r="F6041" s="45" t="s">
        <v>38</v>
      </c>
      <c r="G6041" s="45" t="s">
        <v>674</v>
      </c>
      <c r="H6041" s="45" t="s">
        <v>1062</v>
      </c>
      <c r="I6041" s="46">
        <v>3</v>
      </c>
      <c r="J6041" s="45"/>
    </row>
    <row r="6042" spans="1:10" ht="16.5" x14ac:dyDescent="0.25">
      <c r="A6042" s="45" t="s">
        <v>631</v>
      </c>
      <c r="B6042" s="45" t="s">
        <v>12415</v>
      </c>
      <c r="C6042" s="45" t="s">
        <v>2123</v>
      </c>
      <c r="D6042" s="45" t="s">
        <v>634</v>
      </c>
      <c r="E6042" s="45" t="s">
        <v>12416</v>
      </c>
      <c r="F6042" s="45" t="s">
        <v>38</v>
      </c>
      <c r="G6042" s="45" t="s">
        <v>738</v>
      </c>
      <c r="H6042" s="45" t="s">
        <v>2127</v>
      </c>
      <c r="I6042" s="46">
        <v>3</v>
      </c>
      <c r="J6042" s="45"/>
    </row>
    <row r="6043" spans="1:10" ht="16.5" x14ac:dyDescent="0.25">
      <c r="A6043" s="45" t="s">
        <v>631</v>
      </c>
      <c r="B6043" s="45" t="s">
        <v>12417</v>
      </c>
      <c r="C6043" s="45" t="s">
        <v>12418</v>
      </c>
      <c r="D6043" s="45" t="s">
        <v>634</v>
      </c>
      <c r="E6043" s="45" t="s">
        <v>12419</v>
      </c>
      <c r="F6043" s="45" t="s">
        <v>50</v>
      </c>
      <c r="G6043" s="45" t="s">
        <v>748</v>
      </c>
      <c r="H6043" s="45" t="s">
        <v>2766</v>
      </c>
      <c r="I6043" s="46">
        <v>1</v>
      </c>
      <c r="J6043" s="45"/>
    </row>
    <row r="6044" spans="1:10" ht="16.5" x14ac:dyDescent="0.25">
      <c r="A6044" s="45" t="s">
        <v>631</v>
      </c>
      <c r="B6044" s="45" t="s">
        <v>12420</v>
      </c>
      <c r="C6044" s="45" t="s">
        <v>12421</v>
      </c>
      <c r="D6044" s="45" t="s">
        <v>634</v>
      </c>
      <c r="E6044" s="45" t="s">
        <v>12422</v>
      </c>
      <c r="F6044" s="45" t="s">
        <v>38</v>
      </c>
      <c r="G6044" s="45" t="s">
        <v>674</v>
      </c>
      <c r="H6044" s="45" t="s">
        <v>1216</v>
      </c>
      <c r="I6044" s="46">
        <v>1</v>
      </c>
      <c r="J6044" s="45"/>
    </row>
    <row r="6045" spans="1:10" ht="16.5" x14ac:dyDescent="0.25">
      <c r="A6045" s="45" t="s">
        <v>631</v>
      </c>
      <c r="B6045" s="45" t="s">
        <v>12423</v>
      </c>
      <c r="C6045" s="45" t="s">
        <v>12424</v>
      </c>
      <c r="D6045" s="45" t="s">
        <v>699</v>
      </c>
      <c r="E6045" s="45" t="s">
        <v>12425</v>
      </c>
      <c r="F6045" s="45" t="s">
        <v>50</v>
      </c>
      <c r="G6045" s="45" t="s">
        <v>683</v>
      </c>
      <c r="H6045" s="45" t="s">
        <v>701</v>
      </c>
      <c r="I6045" s="46">
        <v>0</v>
      </c>
      <c r="J6045" s="45"/>
    </row>
    <row r="6046" spans="1:10" ht="16.5" x14ac:dyDescent="0.25">
      <c r="A6046" s="45" t="s">
        <v>631</v>
      </c>
      <c r="B6046" s="45" t="s">
        <v>12423</v>
      </c>
      <c r="C6046" s="45" t="s">
        <v>12424</v>
      </c>
      <c r="D6046" s="45" t="s">
        <v>699</v>
      </c>
      <c r="E6046" s="45" t="s">
        <v>12425</v>
      </c>
      <c r="F6046" s="45" t="s">
        <v>50</v>
      </c>
      <c r="G6046" s="45" t="s">
        <v>636</v>
      </c>
      <c r="H6046" s="45" t="s">
        <v>717</v>
      </c>
      <c r="I6046" s="46">
        <v>48</v>
      </c>
      <c r="J6046" s="45"/>
    </row>
    <row r="6047" spans="1:10" ht="16.5" x14ac:dyDescent="0.25">
      <c r="A6047" s="45" t="s">
        <v>631</v>
      </c>
      <c r="B6047" s="45" t="s">
        <v>12426</v>
      </c>
      <c r="C6047" s="45" t="s">
        <v>12427</v>
      </c>
      <c r="D6047" s="45" t="s">
        <v>634</v>
      </c>
      <c r="E6047" s="45" t="s">
        <v>12428</v>
      </c>
      <c r="F6047" s="45" t="s">
        <v>38</v>
      </c>
      <c r="G6047" s="45" t="s">
        <v>636</v>
      </c>
      <c r="H6047" s="45" t="s">
        <v>1955</v>
      </c>
      <c r="I6047" s="46">
        <v>4</v>
      </c>
      <c r="J6047" s="45"/>
    </row>
    <row r="6048" spans="1:10" ht="16.5" x14ac:dyDescent="0.25">
      <c r="A6048" s="45" t="s">
        <v>631</v>
      </c>
      <c r="B6048" s="45" t="s">
        <v>12429</v>
      </c>
      <c r="C6048" s="45" t="s">
        <v>12430</v>
      </c>
      <c r="D6048" s="45" t="s">
        <v>634</v>
      </c>
      <c r="E6048" s="45" t="s">
        <v>12431</v>
      </c>
      <c r="F6048" s="45" t="s">
        <v>50</v>
      </c>
      <c r="G6048" s="45" t="s">
        <v>748</v>
      </c>
      <c r="H6048" s="45" t="s">
        <v>1056</v>
      </c>
      <c r="I6048" s="46">
        <v>1</v>
      </c>
      <c r="J6048" s="45"/>
    </row>
    <row r="6049" spans="1:10" ht="16.5" x14ac:dyDescent="0.25">
      <c r="A6049" s="45" t="s">
        <v>631</v>
      </c>
      <c r="B6049" s="45" t="s">
        <v>12429</v>
      </c>
      <c r="C6049" s="45" t="s">
        <v>12430</v>
      </c>
      <c r="D6049" s="45" t="s">
        <v>634</v>
      </c>
      <c r="E6049" s="45" t="s">
        <v>12431</v>
      </c>
      <c r="F6049" s="45" t="s">
        <v>50</v>
      </c>
      <c r="G6049" s="45" t="s">
        <v>1057</v>
      </c>
      <c r="H6049" s="45" t="s">
        <v>1547</v>
      </c>
      <c r="I6049" s="46">
        <v>0</v>
      </c>
      <c r="J6049" s="45"/>
    </row>
    <row r="6050" spans="1:10" ht="16.5" x14ac:dyDescent="0.25">
      <c r="A6050" s="45" t="s">
        <v>631</v>
      </c>
      <c r="B6050" s="45" t="s">
        <v>12432</v>
      </c>
      <c r="C6050" s="45" t="s">
        <v>12433</v>
      </c>
      <c r="D6050" s="45" t="s">
        <v>634</v>
      </c>
      <c r="E6050" s="45" t="s">
        <v>5522</v>
      </c>
      <c r="F6050" s="45" t="s">
        <v>38</v>
      </c>
      <c r="G6050" s="45" t="s">
        <v>646</v>
      </c>
      <c r="H6050" s="45" t="s">
        <v>726</v>
      </c>
      <c r="I6050" s="46">
        <v>6</v>
      </c>
      <c r="J6050" s="45"/>
    </row>
    <row r="6051" spans="1:10" ht="16.5" x14ac:dyDescent="0.25">
      <c r="A6051" s="45" t="s">
        <v>631</v>
      </c>
      <c r="B6051" s="45" t="s">
        <v>12432</v>
      </c>
      <c r="C6051" s="45" t="s">
        <v>12433</v>
      </c>
      <c r="D6051" s="45" t="s">
        <v>634</v>
      </c>
      <c r="E6051" s="45" t="s">
        <v>5522</v>
      </c>
      <c r="F6051" s="45" t="s">
        <v>38</v>
      </c>
      <c r="G6051" s="45" t="s">
        <v>665</v>
      </c>
      <c r="H6051" s="45" t="s">
        <v>952</v>
      </c>
      <c r="I6051" s="46">
        <v>3</v>
      </c>
      <c r="J6051" s="45"/>
    </row>
    <row r="6052" spans="1:10" ht="16.5" x14ac:dyDescent="0.25">
      <c r="A6052" s="45" t="s">
        <v>631</v>
      </c>
      <c r="B6052" s="45" t="s">
        <v>12434</v>
      </c>
      <c r="C6052" s="45" t="s">
        <v>12435</v>
      </c>
      <c r="D6052" s="45" t="s">
        <v>699</v>
      </c>
      <c r="E6052" s="45" t="s">
        <v>12436</v>
      </c>
      <c r="F6052" s="45" t="s">
        <v>473</v>
      </c>
      <c r="G6052" s="45" t="s">
        <v>754</v>
      </c>
      <c r="H6052" s="45" t="s">
        <v>755</v>
      </c>
      <c r="I6052" s="46">
        <v>0</v>
      </c>
      <c r="J6052" s="45"/>
    </row>
    <row r="6053" spans="1:10" ht="16.5" x14ac:dyDescent="0.25">
      <c r="A6053" s="45" t="s">
        <v>631</v>
      </c>
      <c r="B6053" s="45" t="s">
        <v>12437</v>
      </c>
      <c r="C6053" s="45" t="s">
        <v>12438</v>
      </c>
      <c r="D6053" s="45" t="s">
        <v>699</v>
      </c>
      <c r="E6053" s="45" t="s">
        <v>12439</v>
      </c>
      <c r="F6053" s="45" t="s">
        <v>38</v>
      </c>
      <c r="G6053" s="45" t="s">
        <v>659</v>
      </c>
      <c r="H6053" s="45" t="s">
        <v>7672</v>
      </c>
      <c r="I6053" s="46">
        <v>48</v>
      </c>
      <c r="J6053" s="45"/>
    </row>
    <row r="6054" spans="1:10" ht="16.5" x14ac:dyDescent="0.25">
      <c r="A6054" s="45" t="s">
        <v>631</v>
      </c>
      <c r="B6054" s="45" t="s">
        <v>12437</v>
      </c>
      <c r="C6054" s="45" t="s">
        <v>12438</v>
      </c>
      <c r="D6054" s="45" t="s">
        <v>699</v>
      </c>
      <c r="E6054" s="45" t="s">
        <v>12439</v>
      </c>
      <c r="F6054" s="45" t="s">
        <v>38</v>
      </c>
      <c r="G6054" s="45" t="s">
        <v>659</v>
      </c>
      <c r="H6054" s="45" t="s">
        <v>7672</v>
      </c>
      <c r="I6054" s="46">
        <v>48</v>
      </c>
      <c r="J6054" s="45"/>
    </row>
    <row r="6055" spans="1:10" ht="16.5" x14ac:dyDescent="0.25">
      <c r="A6055" s="45" t="s">
        <v>631</v>
      </c>
      <c r="B6055" s="45" t="s">
        <v>12440</v>
      </c>
      <c r="C6055" s="45" t="s">
        <v>12441</v>
      </c>
      <c r="D6055" s="45" t="s">
        <v>634</v>
      </c>
      <c r="E6055" s="45" t="s">
        <v>1339</v>
      </c>
      <c r="F6055" s="45" t="s">
        <v>38</v>
      </c>
      <c r="G6055" s="45" t="s">
        <v>646</v>
      </c>
      <c r="H6055" s="45" t="s">
        <v>7296</v>
      </c>
      <c r="I6055" s="46">
        <v>3</v>
      </c>
      <c r="J6055" s="45"/>
    </row>
    <row r="6056" spans="1:10" ht="16.5" x14ac:dyDescent="0.25">
      <c r="A6056" s="45" t="s">
        <v>631</v>
      </c>
      <c r="B6056" s="45" t="s">
        <v>12440</v>
      </c>
      <c r="C6056" s="45" t="s">
        <v>12441</v>
      </c>
      <c r="D6056" s="45" t="s">
        <v>634</v>
      </c>
      <c r="E6056" s="45" t="s">
        <v>1339</v>
      </c>
      <c r="F6056" s="45" t="s">
        <v>38</v>
      </c>
      <c r="G6056" s="45" t="s">
        <v>665</v>
      </c>
      <c r="H6056" s="45" t="s">
        <v>7297</v>
      </c>
      <c r="I6056" s="46">
        <v>3</v>
      </c>
      <c r="J6056" s="45"/>
    </row>
    <row r="6057" spans="1:10" ht="16.5" x14ac:dyDescent="0.25">
      <c r="A6057" s="45" t="s">
        <v>631</v>
      </c>
      <c r="B6057" s="45" t="s">
        <v>12442</v>
      </c>
      <c r="C6057" s="45" t="s">
        <v>12443</v>
      </c>
      <c r="D6057" s="45" t="s">
        <v>634</v>
      </c>
      <c r="E6057" s="45" t="s">
        <v>12444</v>
      </c>
      <c r="F6057" s="45" t="s">
        <v>50</v>
      </c>
      <c r="G6057" s="45" t="s">
        <v>855</v>
      </c>
      <c r="H6057" s="45" t="s">
        <v>1387</v>
      </c>
      <c r="I6057" s="46">
        <v>1</v>
      </c>
      <c r="J6057" s="45"/>
    </row>
    <row r="6058" spans="1:10" ht="16.5" x14ac:dyDescent="0.25">
      <c r="A6058" s="45" t="s">
        <v>631</v>
      </c>
      <c r="B6058" s="45" t="s">
        <v>12442</v>
      </c>
      <c r="C6058" s="45" t="s">
        <v>12443</v>
      </c>
      <c r="D6058" s="45" t="s">
        <v>634</v>
      </c>
      <c r="E6058" s="45" t="s">
        <v>12444</v>
      </c>
      <c r="F6058" s="45" t="s">
        <v>50</v>
      </c>
      <c r="G6058" s="45" t="s">
        <v>674</v>
      </c>
      <c r="H6058" s="45" t="s">
        <v>3721</v>
      </c>
      <c r="I6058" s="46">
        <v>1</v>
      </c>
      <c r="J6058" s="45"/>
    </row>
    <row r="6059" spans="1:10" ht="16.5" x14ac:dyDescent="0.25">
      <c r="A6059" s="45" t="s">
        <v>631</v>
      </c>
      <c r="B6059" s="45" t="s">
        <v>12445</v>
      </c>
      <c r="C6059" s="45" t="s">
        <v>12446</v>
      </c>
      <c r="D6059" s="45" t="s">
        <v>699</v>
      </c>
      <c r="E6059" s="45" t="s">
        <v>12447</v>
      </c>
      <c r="F6059" s="45" t="s">
        <v>38</v>
      </c>
      <c r="G6059" s="45" t="s">
        <v>646</v>
      </c>
      <c r="H6059" s="45" t="s">
        <v>713</v>
      </c>
      <c r="I6059" s="46">
        <v>0</v>
      </c>
      <c r="J6059" s="45"/>
    </row>
    <row r="6060" spans="1:10" ht="16.5" x14ac:dyDescent="0.25">
      <c r="A6060" s="45" t="s">
        <v>631</v>
      </c>
      <c r="B6060" s="45" t="s">
        <v>12448</v>
      </c>
      <c r="C6060" s="45" t="s">
        <v>12449</v>
      </c>
      <c r="D6060" s="45" t="s">
        <v>634</v>
      </c>
      <c r="E6060" s="45" t="s">
        <v>12450</v>
      </c>
      <c r="F6060" s="45" t="s">
        <v>473</v>
      </c>
      <c r="G6060" s="45" t="s">
        <v>636</v>
      </c>
      <c r="H6060" s="45" t="s">
        <v>5697</v>
      </c>
      <c r="I6060" s="46">
        <v>1</v>
      </c>
      <c r="J6060" s="45"/>
    </row>
    <row r="6061" spans="1:10" ht="16.5" x14ac:dyDescent="0.25">
      <c r="A6061" s="45" t="s">
        <v>631</v>
      </c>
      <c r="B6061" s="45" t="s">
        <v>12451</v>
      </c>
      <c r="C6061" s="45" t="s">
        <v>12452</v>
      </c>
      <c r="D6061" s="45" t="s">
        <v>699</v>
      </c>
      <c r="E6061" s="45" t="s">
        <v>12453</v>
      </c>
      <c r="F6061" s="45" t="s">
        <v>50</v>
      </c>
      <c r="G6061" s="45" t="s">
        <v>754</v>
      </c>
      <c r="H6061" s="45" t="s">
        <v>755</v>
      </c>
      <c r="I6061" s="46">
        <v>0</v>
      </c>
      <c r="J6061" s="45"/>
    </row>
    <row r="6062" spans="1:10" ht="16.5" x14ac:dyDescent="0.25">
      <c r="A6062" s="45" t="s">
        <v>631</v>
      </c>
      <c r="B6062" s="45" t="s">
        <v>12454</v>
      </c>
      <c r="C6062" s="45" t="s">
        <v>7626</v>
      </c>
      <c r="D6062" s="45" t="s">
        <v>634</v>
      </c>
      <c r="E6062" s="45" t="s">
        <v>12455</v>
      </c>
      <c r="F6062" s="45" t="s">
        <v>50</v>
      </c>
      <c r="G6062" s="45" t="s">
        <v>674</v>
      </c>
      <c r="H6062" s="45" t="s">
        <v>1517</v>
      </c>
      <c r="I6062" s="46">
        <v>1</v>
      </c>
      <c r="J6062" s="45"/>
    </row>
    <row r="6063" spans="1:10" ht="16.5" x14ac:dyDescent="0.25">
      <c r="A6063" s="45" t="s">
        <v>631</v>
      </c>
      <c r="B6063" s="45" t="s">
        <v>12456</v>
      </c>
      <c r="C6063" s="45" t="s">
        <v>12457</v>
      </c>
      <c r="D6063" s="45" t="s">
        <v>699</v>
      </c>
      <c r="E6063" s="45" t="s">
        <v>12458</v>
      </c>
      <c r="F6063" s="45" t="s">
        <v>38</v>
      </c>
      <c r="G6063" s="45" t="s">
        <v>855</v>
      </c>
      <c r="H6063" s="45" t="s">
        <v>2190</v>
      </c>
      <c r="I6063" s="46">
        <v>0</v>
      </c>
      <c r="J6063" s="45"/>
    </row>
    <row r="6064" spans="1:10" ht="16.5" x14ac:dyDescent="0.25">
      <c r="A6064" s="45" t="s">
        <v>631</v>
      </c>
      <c r="B6064" s="45" t="s">
        <v>12456</v>
      </c>
      <c r="C6064" s="45" t="s">
        <v>12457</v>
      </c>
      <c r="D6064" s="45" t="s">
        <v>699</v>
      </c>
      <c r="E6064" s="45" t="s">
        <v>12458</v>
      </c>
      <c r="F6064" s="45" t="s">
        <v>38</v>
      </c>
      <c r="G6064" s="45" t="s">
        <v>855</v>
      </c>
      <c r="H6064" s="45" t="s">
        <v>2190</v>
      </c>
      <c r="I6064" s="46">
        <v>32</v>
      </c>
      <c r="J6064" s="45"/>
    </row>
    <row r="6065" spans="1:10" ht="16.5" x14ac:dyDescent="0.25">
      <c r="A6065" s="45" t="s">
        <v>631</v>
      </c>
      <c r="B6065" s="45" t="s">
        <v>12456</v>
      </c>
      <c r="C6065" s="45" t="s">
        <v>12457</v>
      </c>
      <c r="D6065" s="45" t="s">
        <v>699</v>
      </c>
      <c r="E6065" s="45" t="s">
        <v>12458</v>
      </c>
      <c r="F6065" s="45" t="s">
        <v>38</v>
      </c>
      <c r="G6065" s="45" t="s">
        <v>754</v>
      </c>
      <c r="H6065" s="45" t="s">
        <v>755</v>
      </c>
      <c r="I6065" s="46">
        <v>0</v>
      </c>
      <c r="J6065" s="45"/>
    </row>
    <row r="6066" spans="1:10" ht="16.5" x14ac:dyDescent="0.25">
      <c r="A6066" s="45" t="s">
        <v>858</v>
      </c>
      <c r="B6066" s="45" t="s">
        <v>12459</v>
      </c>
      <c r="C6066" s="45" t="s">
        <v>12460</v>
      </c>
      <c r="D6066" s="45" t="s">
        <v>699</v>
      </c>
      <c r="E6066" s="45" t="s">
        <v>12461</v>
      </c>
      <c r="F6066" s="45" t="s">
        <v>473</v>
      </c>
      <c r="G6066" s="45" t="s">
        <v>855</v>
      </c>
      <c r="H6066" s="45" t="s">
        <v>1249</v>
      </c>
      <c r="I6066" s="46">
        <v>3</v>
      </c>
      <c r="J6066" s="45"/>
    </row>
    <row r="6067" spans="1:10" ht="16.5" x14ac:dyDescent="0.25">
      <c r="A6067" s="45" t="s">
        <v>858</v>
      </c>
      <c r="B6067" s="45" t="s">
        <v>12459</v>
      </c>
      <c r="C6067" s="45" t="s">
        <v>12460</v>
      </c>
      <c r="D6067" s="45" t="s">
        <v>634</v>
      </c>
      <c r="E6067" s="45" t="s">
        <v>12461</v>
      </c>
      <c r="F6067" s="45" t="s">
        <v>473</v>
      </c>
      <c r="G6067" s="45" t="s">
        <v>855</v>
      </c>
      <c r="H6067" s="45" t="s">
        <v>1249</v>
      </c>
      <c r="I6067" s="46">
        <v>0</v>
      </c>
      <c r="J6067" s="45"/>
    </row>
    <row r="6068" spans="1:10" ht="16.5" x14ac:dyDescent="0.25">
      <c r="A6068" s="45" t="s">
        <v>858</v>
      </c>
      <c r="B6068" s="45" t="s">
        <v>12459</v>
      </c>
      <c r="C6068" s="45" t="s">
        <v>12460</v>
      </c>
      <c r="D6068" s="45" t="s">
        <v>634</v>
      </c>
      <c r="E6068" s="45" t="s">
        <v>12461</v>
      </c>
      <c r="F6068" s="45" t="s">
        <v>473</v>
      </c>
      <c r="G6068" s="45" t="s">
        <v>674</v>
      </c>
      <c r="H6068" s="45" t="s">
        <v>12462</v>
      </c>
      <c r="I6068" s="46">
        <v>0</v>
      </c>
      <c r="J6068" s="45"/>
    </row>
    <row r="6069" spans="1:10" ht="16.5" x14ac:dyDescent="0.25">
      <c r="A6069" s="45" t="s">
        <v>858</v>
      </c>
      <c r="B6069" s="45" t="s">
        <v>12459</v>
      </c>
      <c r="C6069" s="45" t="s">
        <v>12460</v>
      </c>
      <c r="D6069" s="45" t="s">
        <v>699</v>
      </c>
      <c r="E6069" s="45" t="s">
        <v>12461</v>
      </c>
      <c r="F6069" s="45" t="s">
        <v>473</v>
      </c>
      <c r="G6069" s="45" t="s">
        <v>754</v>
      </c>
      <c r="H6069" s="45" t="s">
        <v>755</v>
      </c>
      <c r="I6069" s="46">
        <v>0</v>
      </c>
      <c r="J6069" s="45"/>
    </row>
    <row r="6070" spans="1:10" ht="16.5" x14ac:dyDescent="0.25">
      <c r="A6070" s="45" t="s">
        <v>858</v>
      </c>
      <c r="B6070" s="45" t="s">
        <v>12463</v>
      </c>
      <c r="C6070" s="45" t="s">
        <v>12464</v>
      </c>
      <c r="D6070" s="45" t="s">
        <v>634</v>
      </c>
      <c r="E6070" s="45" t="s">
        <v>12465</v>
      </c>
      <c r="F6070" s="45" t="s">
        <v>38</v>
      </c>
      <c r="G6070" s="45" t="s">
        <v>646</v>
      </c>
      <c r="H6070" s="45" t="s">
        <v>4730</v>
      </c>
      <c r="I6070" s="46">
        <v>1</v>
      </c>
      <c r="J6070" s="45"/>
    </row>
    <row r="6071" spans="1:10" ht="16.5" x14ac:dyDescent="0.25">
      <c r="A6071" s="45" t="s">
        <v>858</v>
      </c>
      <c r="B6071" s="45" t="s">
        <v>12463</v>
      </c>
      <c r="C6071" s="45" t="s">
        <v>12464</v>
      </c>
      <c r="D6071" s="45" t="s">
        <v>634</v>
      </c>
      <c r="E6071" s="45" t="s">
        <v>12465</v>
      </c>
      <c r="F6071" s="45" t="s">
        <v>38</v>
      </c>
      <c r="G6071" s="45" t="s">
        <v>667</v>
      </c>
      <c r="H6071" s="45" t="s">
        <v>863</v>
      </c>
      <c r="I6071" s="46">
        <v>0</v>
      </c>
      <c r="J6071" s="45"/>
    </row>
    <row r="6072" spans="1:10" ht="16.5" x14ac:dyDescent="0.25">
      <c r="A6072" s="45" t="s">
        <v>631</v>
      </c>
      <c r="B6072" s="45" t="s">
        <v>125</v>
      </c>
      <c r="C6072" s="45" t="s">
        <v>12466</v>
      </c>
      <c r="D6072" s="45" t="s">
        <v>699</v>
      </c>
      <c r="E6072" s="45" t="s">
        <v>12467</v>
      </c>
      <c r="F6072" s="45" t="s">
        <v>38</v>
      </c>
      <c r="G6072" s="45" t="s">
        <v>754</v>
      </c>
      <c r="H6072" s="45" t="s">
        <v>755</v>
      </c>
      <c r="I6072" s="46">
        <v>0</v>
      </c>
      <c r="J6072" s="45"/>
    </row>
    <row r="6073" spans="1:10" ht="16.5" x14ac:dyDescent="0.25">
      <c r="A6073" s="45" t="s">
        <v>631</v>
      </c>
      <c r="B6073" s="45" t="s">
        <v>12468</v>
      </c>
      <c r="C6073" s="45" t="s">
        <v>12469</v>
      </c>
      <c r="D6073" s="45" t="s">
        <v>634</v>
      </c>
      <c r="E6073" s="45" t="s">
        <v>12470</v>
      </c>
      <c r="F6073" s="45" t="s">
        <v>38</v>
      </c>
      <c r="G6073" s="45" t="s">
        <v>674</v>
      </c>
      <c r="H6073" s="45" t="s">
        <v>3137</v>
      </c>
      <c r="I6073" s="46">
        <v>3</v>
      </c>
      <c r="J6073" s="45"/>
    </row>
    <row r="6074" spans="1:10" ht="16.5" x14ac:dyDescent="0.25">
      <c r="A6074" s="45" t="s">
        <v>631</v>
      </c>
      <c r="B6074" s="45" t="s">
        <v>12471</v>
      </c>
      <c r="C6074" s="45" t="s">
        <v>12472</v>
      </c>
      <c r="D6074" s="45" t="s">
        <v>699</v>
      </c>
      <c r="E6074" s="45" t="s">
        <v>12473</v>
      </c>
      <c r="F6074" s="45" t="s">
        <v>50</v>
      </c>
      <c r="G6074" s="45" t="s">
        <v>683</v>
      </c>
      <c r="H6074" s="45" t="s">
        <v>701</v>
      </c>
      <c r="I6074" s="46">
        <v>0</v>
      </c>
      <c r="J6074" s="45"/>
    </row>
    <row r="6075" spans="1:10" ht="16.5" x14ac:dyDescent="0.25">
      <c r="A6075" s="45" t="s">
        <v>631</v>
      </c>
      <c r="B6075" s="45" t="s">
        <v>12471</v>
      </c>
      <c r="C6075" s="45" t="s">
        <v>12472</v>
      </c>
      <c r="D6075" s="45" t="s">
        <v>634</v>
      </c>
      <c r="E6075" s="45" t="s">
        <v>12473</v>
      </c>
      <c r="F6075" s="45" t="s">
        <v>50</v>
      </c>
      <c r="G6075" s="45" t="s">
        <v>683</v>
      </c>
      <c r="H6075" s="45" t="s">
        <v>701</v>
      </c>
      <c r="I6075" s="46">
        <v>0</v>
      </c>
      <c r="J6075" s="45"/>
    </row>
    <row r="6076" spans="1:10" ht="16.5" x14ac:dyDescent="0.25">
      <c r="A6076" s="45" t="s">
        <v>631</v>
      </c>
      <c r="B6076" s="45" t="s">
        <v>12471</v>
      </c>
      <c r="C6076" s="45" t="s">
        <v>12472</v>
      </c>
      <c r="D6076" s="45" t="s">
        <v>699</v>
      </c>
      <c r="E6076" s="45" t="s">
        <v>12473</v>
      </c>
      <c r="F6076" s="45" t="s">
        <v>50</v>
      </c>
      <c r="G6076" s="45" t="s">
        <v>674</v>
      </c>
      <c r="H6076" s="45" t="s">
        <v>3157</v>
      </c>
      <c r="I6076" s="46">
        <v>20</v>
      </c>
      <c r="J6076" s="45"/>
    </row>
    <row r="6077" spans="1:10" ht="16.5" x14ac:dyDescent="0.25">
      <c r="A6077" s="45" t="s">
        <v>631</v>
      </c>
      <c r="B6077" s="45" t="s">
        <v>12471</v>
      </c>
      <c r="C6077" s="45" t="s">
        <v>12472</v>
      </c>
      <c r="D6077" s="45" t="s">
        <v>634</v>
      </c>
      <c r="E6077" s="45" t="s">
        <v>12473</v>
      </c>
      <c r="F6077" s="45" t="s">
        <v>50</v>
      </c>
      <c r="G6077" s="45" t="s">
        <v>674</v>
      </c>
      <c r="H6077" s="45" t="s">
        <v>3157</v>
      </c>
      <c r="I6077" s="46">
        <v>0</v>
      </c>
      <c r="J6077" s="45"/>
    </row>
    <row r="6078" spans="1:10" ht="16.5" x14ac:dyDescent="0.25">
      <c r="A6078" s="45" t="s">
        <v>631</v>
      </c>
      <c r="B6078" s="45" t="s">
        <v>12474</v>
      </c>
      <c r="C6078" s="45" t="s">
        <v>2137</v>
      </c>
      <c r="D6078" s="45" t="s">
        <v>634</v>
      </c>
      <c r="E6078" s="45" t="s">
        <v>12475</v>
      </c>
      <c r="F6078" s="45" t="s">
        <v>38</v>
      </c>
      <c r="G6078" s="45" t="s">
        <v>636</v>
      </c>
      <c r="H6078" s="45" t="s">
        <v>4294</v>
      </c>
      <c r="I6078" s="46">
        <v>2</v>
      </c>
      <c r="J6078" s="45"/>
    </row>
    <row r="6079" spans="1:10" ht="16.5" x14ac:dyDescent="0.25">
      <c r="A6079" s="45" t="s">
        <v>631</v>
      </c>
      <c r="B6079" s="45" t="s">
        <v>12476</v>
      </c>
      <c r="C6079" s="45" t="s">
        <v>865</v>
      </c>
      <c r="D6079" s="45" t="s">
        <v>634</v>
      </c>
      <c r="E6079" s="45" t="s">
        <v>12477</v>
      </c>
      <c r="F6079" s="45" t="s">
        <v>38</v>
      </c>
      <c r="G6079" s="45" t="s">
        <v>738</v>
      </c>
      <c r="H6079" s="45" t="s">
        <v>868</v>
      </c>
      <c r="I6079" s="46">
        <v>2</v>
      </c>
      <c r="J6079" s="45"/>
    </row>
    <row r="6080" spans="1:10" ht="16.5" x14ac:dyDescent="0.25">
      <c r="A6080" s="45" t="s">
        <v>631</v>
      </c>
      <c r="B6080" s="45" t="s">
        <v>12478</v>
      </c>
      <c r="C6080" s="45" t="s">
        <v>12479</v>
      </c>
      <c r="D6080" s="45" t="s">
        <v>634</v>
      </c>
      <c r="E6080" s="45" t="s">
        <v>12480</v>
      </c>
      <c r="F6080" s="45" t="s">
        <v>473</v>
      </c>
      <c r="G6080" s="45" t="s">
        <v>636</v>
      </c>
      <c r="H6080" s="45" t="s">
        <v>1074</v>
      </c>
      <c r="I6080" s="46">
        <v>1</v>
      </c>
      <c r="J6080" s="45"/>
    </row>
    <row r="6081" spans="1:10" ht="16.5" x14ac:dyDescent="0.25">
      <c r="A6081" s="45" t="s">
        <v>631</v>
      </c>
      <c r="B6081" s="45" t="s">
        <v>12481</v>
      </c>
      <c r="C6081" s="45" t="s">
        <v>12482</v>
      </c>
      <c r="D6081" s="45" t="s">
        <v>634</v>
      </c>
      <c r="E6081" s="45" t="s">
        <v>12483</v>
      </c>
      <c r="F6081" s="45" t="s">
        <v>38</v>
      </c>
      <c r="G6081" s="45" t="s">
        <v>636</v>
      </c>
      <c r="H6081" s="45" t="s">
        <v>6382</v>
      </c>
      <c r="I6081" s="46">
        <v>8</v>
      </c>
      <c r="J6081" s="45"/>
    </row>
    <row r="6082" spans="1:10" ht="16.5" x14ac:dyDescent="0.25">
      <c r="A6082" s="45" t="s">
        <v>631</v>
      </c>
      <c r="B6082" s="45" t="s">
        <v>12484</v>
      </c>
      <c r="C6082" s="45" t="s">
        <v>724</v>
      </c>
      <c r="D6082" s="45" t="s">
        <v>634</v>
      </c>
      <c r="E6082" s="45" t="s">
        <v>725</v>
      </c>
      <c r="F6082" s="45" t="s">
        <v>38</v>
      </c>
      <c r="G6082" s="45" t="s">
        <v>646</v>
      </c>
      <c r="H6082" s="45" t="s">
        <v>726</v>
      </c>
      <c r="I6082" s="46">
        <v>1</v>
      </c>
      <c r="J6082" s="45"/>
    </row>
    <row r="6083" spans="1:10" ht="16.5" x14ac:dyDescent="0.25">
      <c r="A6083" s="45" t="s">
        <v>631</v>
      </c>
      <c r="B6083" s="45" t="s">
        <v>12485</v>
      </c>
      <c r="C6083" s="45" t="s">
        <v>12486</v>
      </c>
      <c r="D6083" s="45" t="s">
        <v>634</v>
      </c>
      <c r="E6083" s="45" t="s">
        <v>12487</v>
      </c>
      <c r="F6083" s="45" t="s">
        <v>50</v>
      </c>
      <c r="G6083" s="45" t="s">
        <v>674</v>
      </c>
      <c r="H6083" s="45" t="s">
        <v>3868</v>
      </c>
      <c r="I6083" s="46">
        <v>1</v>
      </c>
      <c r="J6083" s="45"/>
    </row>
    <row r="6084" spans="1:10" ht="16.5" x14ac:dyDescent="0.25">
      <c r="A6084" s="45" t="s">
        <v>631</v>
      </c>
      <c r="B6084" s="45" t="s">
        <v>12488</v>
      </c>
      <c r="C6084" s="45" t="s">
        <v>12489</v>
      </c>
      <c r="D6084" s="45" t="s">
        <v>634</v>
      </c>
      <c r="E6084" s="45" t="s">
        <v>12490</v>
      </c>
      <c r="F6084" s="45" t="s">
        <v>50</v>
      </c>
      <c r="G6084" s="45" t="s">
        <v>674</v>
      </c>
      <c r="H6084" s="45" t="s">
        <v>10909</v>
      </c>
      <c r="I6084" s="46">
        <v>1</v>
      </c>
      <c r="J6084" s="45"/>
    </row>
    <row r="6085" spans="1:10" ht="16.5" x14ac:dyDescent="0.25">
      <c r="A6085" s="45" t="s">
        <v>631</v>
      </c>
      <c r="B6085" s="45" t="s">
        <v>12491</v>
      </c>
      <c r="C6085" s="45" t="s">
        <v>12492</v>
      </c>
      <c r="D6085" s="45" t="s">
        <v>634</v>
      </c>
      <c r="E6085" s="45" t="s">
        <v>12493</v>
      </c>
      <c r="F6085" s="45" t="s">
        <v>473</v>
      </c>
      <c r="G6085" s="45" t="s">
        <v>636</v>
      </c>
      <c r="H6085" s="45" t="s">
        <v>3805</v>
      </c>
      <c r="I6085" s="46">
        <v>1</v>
      </c>
      <c r="J6085" s="45"/>
    </row>
    <row r="6086" spans="1:10" ht="16.5" x14ac:dyDescent="0.25">
      <c r="A6086" s="45" t="s">
        <v>631</v>
      </c>
      <c r="B6086" s="45" t="s">
        <v>12494</v>
      </c>
      <c r="C6086" s="45" t="s">
        <v>12495</v>
      </c>
      <c r="D6086" s="45" t="s">
        <v>699</v>
      </c>
      <c r="E6086" s="45" t="s">
        <v>12496</v>
      </c>
      <c r="F6086" s="45" t="s">
        <v>50</v>
      </c>
      <c r="G6086" s="45" t="s">
        <v>754</v>
      </c>
      <c r="H6086" s="45" t="s">
        <v>755</v>
      </c>
      <c r="I6086" s="46">
        <v>0</v>
      </c>
      <c r="J6086" s="45"/>
    </row>
    <row r="6087" spans="1:10" ht="16.5" x14ac:dyDescent="0.25">
      <c r="A6087" s="45" t="s">
        <v>631</v>
      </c>
      <c r="B6087" s="45" t="s">
        <v>12497</v>
      </c>
      <c r="C6087" s="45" t="s">
        <v>1709</v>
      </c>
      <c r="D6087" s="45" t="s">
        <v>634</v>
      </c>
      <c r="E6087" s="45" t="s">
        <v>12498</v>
      </c>
      <c r="F6087" s="45" t="s">
        <v>38</v>
      </c>
      <c r="G6087" s="45" t="s">
        <v>646</v>
      </c>
      <c r="H6087" s="45" t="s">
        <v>1231</v>
      </c>
      <c r="I6087" s="46">
        <v>1</v>
      </c>
      <c r="J6087" s="45"/>
    </row>
    <row r="6088" spans="1:10" ht="16.5" x14ac:dyDescent="0.25">
      <c r="A6088" s="45" t="s">
        <v>631</v>
      </c>
      <c r="B6088" s="45" t="s">
        <v>12497</v>
      </c>
      <c r="C6088" s="45" t="s">
        <v>1709</v>
      </c>
      <c r="D6088" s="45" t="s">
        <v>634</v>
      </c>
      <c r="E6088" s="45" t="s">
        <v>12498</v>
      </c>
      <c r="F6088" s="45" t="s">
        <v>38</v>
      </c>
      <c r="G6088" s="45" t="s">
        <v>665</v>
      </c>
      <c r="H6088" s="45" t="s">
        <v>1232</v>
      </c>
      <c r="I6088" s="46">
        <v>1</v>
      </c>
      <c r="J6088" s="45"/>
    </row>
    <row r="6089" spans="1:10" ht="16.5" x14ac:dyDescent="0.25">
      <c r="A6089" s="45" t="s">
        <v>631</v>
      </c>
      <c r="B6089" s="45" t="s">
        <v>12499</v>
      </c>
      <c r="C6089" s="45" t="s">
        <v>12500</v>
      </c>
      <c r="D6089" s="45" t="s">
        <v>634</v>
      </c>
      <c r="E6089" s="45" t="s">
        <v>12501</v>
      </c>
      <c r="F6089" s="45" t="s">
        <v>473</v>
      </c>
      <c r="G6089" s="45" t="s">
        <v>636</v>
      </c>
      <c r="H6089" s="45" t="s">
        <v>12502</v>
      </c>
      <c r="I6089" s="46">
        <v>4</v>
      </c>
      <c r="J6089" s="45"/>
    </row>
    <row r="6090" spans="1:10" ht="16.5" x14ac:dyDescent="0.25">
      <c r="A6090" s="45" t="s">
        <v>631</v>
      </c>
      <c r="B6090" s="45" t="s">
        <v>12503</v>
      </c>
      <c r="C6090" s="45" t="s">
        <v>1222</v>
      </c>
      <c r="D6090" s="45" t="s">
        <v>634</v>
      </c>
      <c r="E6090" s="45" t="s">
        <v>12504</v>
      </c>
      <c r="F6090" s="45" t="s">
        <v>38</v>
      </c>
      <c r="G6090" s="45" t="s">
        <v>667</v>
      </c>
      <c r="H6090" s="45" t="s">
        <v>668</v>
      </c>
      <c r="I6090" s="46">
        <v>2</v>
      </c>
      <c r="J6090" s="45"/>
    </row>
    <row r="6091" spans="1:10" ht="16.5" x14ac:dyDescent="0.25">
      <c r="A6091" s="45" t="s">
        <v>631</v>
      </c>
      <c r="B6091" s="45" t="s">
        <v>12505</v>
      </c>
      <c r="C6091" s="45" t="s">
        <v>12506</v>
      </c>
      <c r="D6091" s="45" t="s">
        <v>634</v>
      </c>
      <c r="E6091" s="45" t="s">
        <v>12507</v>
      </c>
      <c r="F6091" s="45" t="s">
        <v>50</v>
      </c>
      <c r="G6091" s="45" t="s">
        <v>636</v>
      </c>
      <c r="H6091" s="45" t="s">
        <v>697</v>
      </c>
      <c r="I6091" s="46">
        <v>74</v>
      </c>
      <c r="J6091" s="45"/>
    </row>
    <row r="6092" spans="1:10" ht="16.5" x14ac:dyDescent="0.25">
      <c r="A6092" s="45" t="s">
        <v>631</v>
      </c>
      <c r="B6092" s="45" t="s">
        <v>12508</v>
      </c>
      <c r="C6092" s="45" t="s">
        <v>1033</v>
      </c>
      <c r="D6092" s="45" t="s">
        <v>634</v>
      </c>
      <c r="E6092" s="45" t="s">
        <v>12509</v>
      </c>
      <c r="F6092" s="45" t="s">
        <v>38</v>
      </c>
      <c r="G6092" s="45" t="s">
        <v>738</v>
      </c>
      <c r="H6092" s="45" t="s">
        <v>1035</v>
      </c>
      <c r="I6092" s="46">
        <v>2</v>
      </c>
      <c r="J6092" s="45"/>
    </row>
    <row r="6093" spans="1:10" ht="16.5" x14ac:dyDescent="0.25">
      <c r="A6093" s="45" t="s">
        <v>808</v>
      </c>
      <c r="B6093" s="45" t="s">
        <v>12510</v>
      </c>
      <c r="C6093" s="45" t="s">
        <v>6168</v>
      </c>
      <c r="D6093" s="45" t="s">
        <v>634</v>
      </c>
      <c r="E6093" s="45" t="s">
        <v>6169</v>
      </c>
      <c r="F6093" s="45" t="s">
        <v>473</v>
      </c>
      <c r="G6093" s="45" t="s">
        <v>659</v>
      </c>
      <c r="H6093" s="45" t="s">
        <v>948</v>
      </c>
      <c r="I6093" s="46">
        <v>0</v>
      </c>
      <c r="J6093" s="45"/>
    </row>
    <row r="6094" spans="1:10" ht="16.5" x14ac:dyDescent="0.25">
      <c r="A6094" s="45" t="s">
        <v>631</v>
      </c>
      <c r="B6094" s="45" t="s">
        <v>12511</v>
      </c>
      <c r="C6094" s="45" t="s">
        <v>5033</v>
      </c>
      <c r="D6094" s="45" t="s">
        <v>634</v>
      </c>
      <c r="E6094" s="45" t="s">
        <v>12512</v>
      </c>
      <c r="F6094" s="45" t="s">
        <v>50</v>
      </c>
      <c r="G6094" s="45" t="s">
        <v>748</v>
      </c>
      <c r="H6094" s="45" t="s">
        <v>1860</v>
      </c>
      <c r="I6094" s="46">
        <v>1</v>
      </c>
      <c r="J6094" s="45"/>
    </row>
    <row r="6095" spans="1:10" ht="16.5" x14ac:dyDescent="0.25">
      <c r="A6095" s="45" t="s">
        <v>631</v>
      </c>
      <c r="B6095" s="45" t="s">
        <v>12513</v>
      </c>
      <c r="C6095" s="45" t="s">
        <v>11792</v>
      </c>
      <c r="D6095" s="45" t="s">
        <v>634</v>
      </c>
      <c r="E6095" s="45" t="s">
        <v>12514</v>
      </c>
      <c r="F6095" s="45" t="s">
        <v>38</v>
      </c>
      <c r="G6095" s="45" t="s">
        <v>738</v>
      </c>
      <c r="H6095" s="45" t="s">
        <v>11794</v>
      </c>
      <c r="I6095" s="46">
        <v>4</v>
      </c>
      <c r="J6095" s="45"/>
    </row>
    <row r="6096" spans="1:10" ht="16.5" x14ac:dyDescent="0.25">
      <c r="A6096" s="45" t="s">
        <v>631</v>
      </c>
      <c r="B6096" s="45" t="s">
        <v>12515</v>
      </c>
      <c r="C6096" s="45" t="s">
        <v>12516</v>
      </c>
      <c r="D6096" s="45" t="s">
        <v>634</v>
      </c>
      <c r="E6096" s="45" t="s">
        <v>12517</v>
      </c>
      <c r="F6096" s="45" t="s">
        <v>50</v>
      </c>
      <c r="G6096" s="45" t="s">
        <v>636</v>
      </c>
      <c r="H6096" s="45" t="s">
        <v>12518</v>
      </c>
      <c r="I6096" s="46">
        <v>79</v>
      </c>
      <c r="J6096" s="45"/>
    </row>
    <row r="6097" spans="1:10" ht="16.5" x14ac:dyDescent="0.25">
      <c r="A6097" s="45" t="s">
        <v>631</v>
      </c>
      <c r="B6097" s="45" t="s">
        <v>12515</v>
      </c>
      <c r="C6097" s="45" t="s">
        <v>12516</v>
      </c>
      <c r="D6097" s="45" t="s">
        <v>634</v>
      </c>
      <c r="E6097" s="45" t="s">
        <v>12517</v>
      </c>
      <c r="F6097" s="45" t="s">
        <v>50</v>
      </c>
      <c r="G6097" s="45" t="s">
        <v>636</v>
      </c>
      <c r="H6097" s="45" t="s">
        <v>12518</v>
      </c>
      <c r="I6097" s="46">
        <v>2</v>
      </c>
      <c r="J6097" s="45"/>
    </row>
    <row r="6098" spans="1:10" ht="16.5" x14ac:dyDescent="0.25">
      <c r="A6098" s="45" t="s">
        <v>631</v>
      </c>
      <c r="B6098" s="45" t="s">
        <v>12519</v>
      </c>
      <c r="C6098" s="45" t="s">
        <v>12520</v>
      </c>
      <c r="D6098" s="45" t="s">
        <v>634</v>
      </c>
      <c r="E6098" s="45" t="s">
        <v>12521</v>
      </c>
      <c r="F6098" s="45" t="s">
        <v>50</v>
      </c>
      <c r="G6098" s="45" t="s">
        <v>674</v>
      </c>
      <c r="H6098" s="45" t="s">
        <v>2417</v>
      </c>
      <c r="I6098" s="46">
        <v>2</v>
      </c>
      <c r="J6098" s="45"/>
    </row>
    <row r="6099" spans="1:10" ht="16.5" x14ac:dyDescent="0.25">
      <c r="A6099" s="45" t="s">
        <v>631</v>
      </c>
      <c r="B6099" s="45" t="s">
        <v>12522</v>
      </c>
      <c r="C6099" s="45" t="s">
        <v>12523</v>
      </c>
      <c r="D6099" s="45" t="s">
        <v>634</v>
      </c>
      <c r="E6099" s="45" t="s">
        <v>12524</v>
      </c>
      <c r="F6099" s="45" t="s">
        <v>50</v>
      </c>
      <c r="G6099" s="45" t="s">
        <v>636</v>
      </c>
      <c r="H6099" s="45" t="s">
        <v>9155</v>
      </c>
      <c r="I6099" s="46">
        <v>1</v>
      </c>
      <c r="J6099" s="45"/>
    </row>
    <row r="6100" spans="1:10" ht="16.5" x14ac:dyDescent="0.25">
      <c r="A6100" s="45" t="s">
        <v>858</v>
      </c>
      <c r="B6100" s="45" t="s">
        <v>12525</v>
      </c>
      <c r="C6100" s="45" t="s">
        <v>12526</v>
      </c>
      <c r="D6100" s="45" t="s">
        <v>634</v>
      </c>
      <c r="E6100" s="45" t="s">
        <v>12527</v>
      </c>
      <c r="F6100" s="45" t="s">
        <v>50</v>
      </c>
      <c r="G6100" s="45" t="s">
        <v>667</v>
      </c>
      <c r="H6100" s="45" t="s">
        <v>1124</v>
      </c>
      <c r="I6100" s="46">
        <v>0</v>
      </c>
      <c r="J6100" s="45"/>
    </row>
    <row r="6101" spans="1:10" ht="16.5" x14ac:dyDescent="0.25">
      <c r="A6101" s="45" t="s">
        <v>631</v>
      </c>
      <c r="B6101" s="45" t="s">
        <v>12528</v>
      </c>
      <c r="C6101" s="45" t="s">
        <v>12529</v>
      </c>
      <c r="D6101" s="45" t="s">
        <v>699</v>
      </c>
      <c r="E6101" s="45" t="s">
        <v>12530</v>
      </c>
      <c r="F6101" s="45" t="s">
        <v>38</v>
      </c>
      <c r="G6101" s="45" t="s">
        <v>646</v>
      </c>
      <c r="H6101" s="45" t="s">
        <v>713</v>
      </c>
      <c r="I6101" s="46">
        <v>0</v>
      </c>
      <c r="J6101" s="45"/>
    </row>
    <row r="6102" spans="1:10" ht="16.5" x14ac:dyDescent="0.25">
      <c r="A6102" s="45" t="s">
        <v>631</v>
      </c>
      <c r="B6102" s="45" t="s">
        <v>12531</v>
      </c>
      <c r="C6102" s="45" t="s">
        <v>12532</v>
      </c>
      <c r="D6102" s="45" t="s">
        <v>699</v>
      </c>
      <c r="E6102" s="45" t="s">
        <v>12533</v>
      </c>
      <c r="F6102" s="45" t="s">
        <v>50</v>
      </c>
      <c r="G6102" s="45" t="s">
        <v>683</v>
      </c>
      <c r="H6102" s="45" t="s">
        <v>701</v>
      </c>
      <c r="I6102" s="46">
        <v>0</v>
      </c>
      <c r="J6102" s="45"/>
    </row>
    <row r="6103" spans="1:10" ht="16.5" x14ac:dyDescent="0.25">
      <c r="A6103" s="45" t="s">
        <v>631</v>
      </c>
      <c r="B6103" s="45" t="s">
        <v>12531</v>
      </c>
      <c r="C6103" s="45" t="s">
        <v>12532</v>
      </c>
      <c r="D6103" s="45" t="s">
        <v>699</v>
      </c>
      <c r="E6103" s="45" t="s">
        <v>12533</v>
      </c>
      <c r="F6103" s="45" t="s">
        <v>50</v>
      </c>
      <c r="G6103" s="45" t="s">
        <v>636</v>
      </c>
      <c r="H6103" s="45" t="s">
        <v>759</v>
      </c>
      <c r="I6103" s="46">
        <v>5800</v>
      </c>
      <c r="J6103" s="45"/>
    </row>
    <row r="6104" spans="1:10" ht="16.5" x14ac:dyDescent="0.25">
      <c r="A6104" s="45" t="s">
        <v>631</v>
      </c>
      <c r="B6104" s="45" t="s">
        <v>12534</v>
      </c>
      <c r="C6104" s="45" t="s">
        <v>12535</v>
      </c>
      <c r="D6104" s="45" t="s">
        <v>699</v>
      </c>
      <c r="E6104" s="45" t="s">
        <v>12536</v>
      </c>
      <c r="F6104" s="45" t="s">
        <v>473</v>
      </c>
      <c r="G6104" s="45" t="s">
        <v>754</v>
      </c>
      <c r="H6104" s="45" t="s">
        <v>755</v>
      </c>
      <c r="I6104" s="46">
        <v>0</v>
      </c>
      <c r="J6104" s="45"/>
    </row>
    <row r="6105" spans="1:10" ht="16.5" x14ac:dyDescent="0.25">
      <c r="A6105" s="45" t="s">
        <v>631</v>
      </c>
      <c r="B6105" s="45" t="s">
        <v>564</v>
      </c>
      <c r="C6105" s="45" t="s">
        <v>12537</v>
      </c>
      <c r="D6105" s="45" t="s">
        <v>634</v>
      </c>
      <c r="E6105" s="45" t="s">
        <v>12538</v>
      </c>
      <c r="F6105" s="45" t="s">
        <v>473</v>
      </c>
      <c r="G6105" s="45" t="s">
        <v>636</v>
      </c>
      <c r="H6105" s="45" t="s">
        <v>12539</v>
      </c>
      <c r="I6105" s="46">
        <v>36</v>
      </c>
      <c r="J6105" s="45"/>
    </row>
    <row r="6106" spans="1:10" ht="16.5" x14ac:dyDescent="0.25">
      <c r="A6106" s="45" t="s">
        <v>631</v>
      </c>
      <c r="B6106" s="45" t="s">
        <v>564</v>
      </c>
      <c r="C6106" s="45" t="s">
        <v>12537</v>
      </c>
      <c r="D6106" s="45" t="s">
        <v>634</v>
      </c>
      <c r="E6106" s="45" t="s">
        <v>12538</v>
      </c>
      <c r="F6106" s="45" t="s">
        <v>473</v>
      </c>
      <c r="G6106" s="45" t="s">
        <v>12540</v>
      </c>
      <c r="H6106" s="45" t="s">
        <v>12541</v>
      </c>
      <c r="I6106" s="46">
        <v>12</v>
      </c>
      <c r="J6106" s="45"/>
    </row>
    <row r="6107" spans="1:10" ht="16.5" x14ac:dyDescent="0.25">
      <c r="A6107" s="45" t="s">
        <v>631</v>
      </c>
      <c r="B6107" s="45" t="s">
        <v>12542</v>
      </c>
      <c r="C6107" s="45" t="s">
        <v>2145</v>
      </c>
      <c r="D6107" s="45" t="s">
        <v>634</v>
      </c>
      <c r="E6107" s="45" t="s">
        <v>12543</v>
      </c>
      <c r="F6107" s="45" t="s">
        <v>38</v>
      </c>
      <c r="G6107" s="45" t="s">
        <v>738</v>
      </c>
      <c r="H6107" s="45" t="s">
        <v>2147</v>
      </c>
      <c r="I6107" s="46">
        <v>2</v>
      </c>
      <c r="J6107" s="45"/>
    </row>
    <row r="6108" spans="1:10" ht="16.5" x14ac:dyDescent="0.25">
      <c r="A6108" s="45" t="s">
        <v>631</v>
      </c>
      <c r="B6108" s="45" t="s">
        <v>12542</v>
      </c>
      <c r="C6108" s="45" t="s">
        <v>2145</v>
      </c>
      <c r="D6108" s="45" t="s">
        <v>634</v>
      </c>
      <c r="E6108" s="45" t="s">
        <v>12543</v>
      </c>
      <c r="F6108" s="45" t="s">
        <v>38</v>
      </c>
      <c r="G6108" s="45" t="s">
        <v>738</v>
      </c>
      <c r="H6108" s="45" t="s">
        <v>1898</v>
      </c>
      <c r="I6108" s="46">
        <v>2</v>
      </c>
      <c r="J6108" s="45"/>
    </row>
    <row r="6109" spans="1:10" ht="16.5" x14ac:dyDescent="0.25">
      <c r="A6109" s="45" t="s">
        <v>631</v>
      </c>
      <c r="B6109" s="45" t="s">
        <v>12542</v>
      </c>
      <c r="C6109" s="45" t="s">
        <v>2145</v>
      </c>
      <c r="D6109" s="45" t="s">
        <v>634</v>
      </c>
      <c r="E6109" s="45" t="s">
        <v>12543</v>
      </c>
      <c r="F6109" s="45" t="s">
        <v>38</v>
      </c>
      <c r="G6109" s="45" t="s">
        <v>738</v>
      </c>
      <c r="H6109" s="45" t="s">
        <v>1899</v>
      </c>
      <c r="I6109" s="46">
        <v>2</v>
      </c>
      <c r="J6109" s="45"/>
    </row>
    <row r="6110" spans="1:10" ht="16.5" x14ac:dyDescent="0.25">
      <c r="A6110" s="45" t="s">
        <v>631</v>
      </c>
      <c r="B6110" s="45" t="s">
        <v>12542</v>
      </c>
      <c r="C6110" s="45" t="s">
        <v>2145</v>
      </c>
      <c r="D6110" s="45" t="s">
        <v>634</v>
      </c>
      <c r="E6110" s="45" t="s">
        <v>12543</v>
      </c>
      <c r="F6110" s="45" t="s">
        <v>38</v>
      </c>
      <c r="G6110" s="45" t="s">
        <v>738</v>
      </c>
      <c r="H6110" s="45" t="s">
        <v>870</v>
      </c>
      <c r="I6110" s="46">
        <v>2</v>
      </c>
      <c r="J6110" s="45"/>
    </row>
    <row r="6111" spans="1:10" ht="16.5" x14ac:dyDescent="0.25">
      <c r="A6111" s="45" t="s">
        <v>655</v>
      </c>
      <c r="B6111" s="45" t="s">
        <v>12544</v>
      </c>
      <c r="C6111" s="45" t="s">
        <v>12545</v>
      </c>
      <c r="D6111" s="45" t="s">
        <v>634</v>
      </c>
      <c r="E6111" s="45" t="s">
        <v>12546</v>
      </c>
      <c r="F6111" s="45" t="s">
        <v>473</v>
      </c>
      <c r="G6111" s="45" t="s">
        <v>659</v>
      </c>
      <c r="H6111" s="45" t="s">
        <v>12547</v>
      </c>
      <c r="I6111" s="46">
        <v>1</v>
      </c>
      <c r="J6111" s="45"/>
    </row>
    <row r="6112" spans="1:10" ht="16.5" x14ac:dyDescent="0.25">
      <c r="A6112" s="45" t="s">
        <v>655</v>
      </c>
      <c r="B6112" s="45" t="s">
        <v>12544</v>
      </c>
      <c r="C6112" s="45" t="s">
        <v>12545</v>
      </c>
      <c r="D6112" s="45" t="s">
        <v>634</v>
      </c>
      <c r="E6112" s="45" t="s">
        <v>12546</v>
      </c>
      <c r="F6112" s="45" t="s">
        <v>473</v>
      </c>
      <c r="G6112" s="45" t="s">
        <v>659</v>
      </c>
      <c r="H6112" s="45" t="s">
        <v>877</v>
      </c>
      <c r="I6112" s="46">
        <v>0</v>
      </c>
      <c r="J6112" s="45"/>
    </row>
    <row r="6113" spans="1:10" ht="16.5" x14ac:dyDescent="0.25">
      <c r="A6113" s="45" t="s">
        <v>655</v>
      </c>
      <c r="B6113" s="45" t="s">
        <v>12544</v>
      </c>
      <c r="C6113" s="45" t="s">
        <v>12545</v>
      </c>
      <c r="D6113" s="45" t="s">
        <v>634</v>
      </c>
      <c r="E6113" s="45" t="s">
        <v>12546</v>
      </c>
      <c r="F6113" s="45" t="s">
        <v>473</v>
      </c>
      <c r="G6113" s="45" t="s">
        <v>665</v>
      </c>
      <c r="H6113" s="45" t="s">
        <v>982</v>
      </c>
      <c r="I6113" s="46">
        <v>1</v>
      </c>
      <c r="J6113" s="45"/>
    </row>
    <row r="6114" spans="1:10" ht="16.5" x14ac:dyDescent="0.25">
      <c r="A6114" s="45" t="s">
        <v>655</v>
      </c>
      <c r="B6114" s="45" t="s">
        <v>12544</v>
      </c>
      <c r="C6114" s="45" t="s">
        <v>12545</v>
      </c>
      <c r="D6114" s="45" t="s">
        <v>634</v>
      </c>
      <c r="E6114" s="45" t="s">
        <v>12546</v>
      </c>
      <c r="F6114" s="45" t="s">
        <v>473</v>
      </c>
      <c r="G6114" s="45" t="s">
        <v>667</v>
      </c>
      <c r="H6114" s="45" t="s">
        <v>983</v>
      </c>
      <c r="I6114" s="46">
        <v>0</v>
      </c>
      <c r="J6114" s="45"/>
    </row>
    <row r="6115" spans="1:10" ht="16.5" x14ac:dyDescent="0.25">
      <c r="A6115" s="45" t="s">
        <v>631</v>
      </c>
      <c r="B6115" s="45" t="s">
        <v>12548</v>
      </c>
      <c r="C6115" s="45" t="s">
        <v>12549</v>
      </c>
      <c r="D6115" s="45" t="s">
        <v>634</v>
      </c>
      <c r="E6115" s="45" t="s">
        <v>12550</v>
      </c>
      <c r="F6115" s="45" t="s">
        <v>38</v>
      </c>
      <c r="G6115" s="45" t="s">
        <v>674</v>
      </c>
      <c r="H6115" s="45" t="s">
        <v>1001</v>
      </c>
      <c r="I6115" s="46">
        <v>1</v>
      </c>
      <c r="J6115" s="45"/>
    </row>
    <row r="6116" spans="1:10" ht="16.5" x14ac:dyDescent="0.25">
      <c r="A6116" s="45" t="s">
        <v>631</v>
      </c>
      <c r="B6116" s="45" t="s">
        <v>12551</v>
      </c>
      <c r="C6116" s="45" t="s">
        <v>12552</v>
      </c>
      <c r="D6116" s="45" t="s">
        <v>634</v>
      </c>
      <c r="E6116" s="45" t="s">
        <v>12553</v>
      </c>
      <c r="F6116" s="45" t="s">
        <v>38</v>
      </c>
      <c r="G6116" s="45" t="s">
        <v>665</v>
      </c>
      <c r="H6116" s="45" t="s">
        <v>3466</v>
      </c>
      <c r="I6116" s="46">
        <v>2</v>
      </c>
      <c r="J6116" s="45"/>
    </row>
    <row r="6117" spans="1:10" ht="16.5" x14ac:dyDescent="0.25">
      <c r="A6117" s="45" t="s">
        <v>631</v>
      </c>
      <c r="B6117" s="45" t="s">
        <v>12554</v>
      </c>
      <c r="C6117" s="45" t="s">
        <v>7058</v>
      </c>
      <c r="D6117" s="45" t="s">
        <v>634</v>
      </c>
      <c r="E6117" s="45" t="s">
        <v>12555</v>
      </c>
      <c r="F6117" s="45" t="s">
        <v>38</v>
      </c>
      <c r="G6117" s="45" t="s">
        <v>636</v>
      </c>
      <c r="H6117" s="45" t="s">
        <v>696</v>
      </c>
      <c r="I6117" s="46">
        <v>30</v>
      </c>
      <c r="J6117" s="45"/>
    </row>
    <row r="6118" spans="1:10" ht="16.5" x14ac:dyDescent="0.25">
      <c r="A6118" s="45" t="s">
        <v>631</v>
      </c>
      <c r="B6118" s="45" t="s">
        <v>12556</v>
      </c>
      <c r="C6118" s="45" t="s">
        <v>12557</v>
      </c>
      <c r="D6118" s="45" t="s">
        <v>699</v>
      </c>
      <c r="E6118" s="45" t="s">
        <v>12558</v>
      </c>
      <c r="F6118" s="45" t="s">
        <v>38</v>
      </c>
      <c r="G6118" s="45" t="s">
        <v>646</v>
      </c>
      <c r="H6118" s="45" t="s">
        <v>5318</v>
      </c>
      <c r="I6118" s="46">
        <v>0</v>
      </c>
      <c r="J6118" s="45"/>
    </row>
    <row r="6119" spans="1:10" ht="16.5" x14ac:dyDescent="0.25">
      <c r="A6119" s="45" t="s">
        <v>631</v>
      </c>
      <c r="B6119" s="45" t="s">
        <v>12556</v>
      </c>
      <c r="C6119" s="45" t="s">
        <v>12557</v>
      </c>
      <c r="D6119" s="45" t="s">
        <v>699</v>
      </c>
      <c r="E6119" s="45" t="s">
        <v>12558</v>
      </c>
      <c r="F6119" s="45" t="s">
        <v>38</v>
      </c>
      <c r="G6119" s="45" t="s">
        <v>646</v>
      </c>
      <c r="H6119" s="45" t="s">
        <v>1087</v>
      </c>
      <c r="I6119" s="46">
        <v>2</v>
      </c>
      <c r="J6119" s="45"/>
    </row>
    <row r="6120" spans="1:10" ht="16.5" x14ac:dyDescent="0.25">
      <c r="A6120" s="45" t="s">
        <v>631</v>
      </c>
      <c r="B6120" s="45" t="s">
        <v>12559</v>
      </c>
      <c r="C6120" s="45" t="s">
        <v>12560</v>
      </c>
      <c r="D6120" s="45" t="s">
        <v>634</v>
      </c>
      <c r="E6120" s="45" t="s">
        <v>12561</v>
      </c>
      <c r="F6120" s="45" t="s">
        <v>38</v>
      </c>
      <c r="G6120" s="45" t="s">
        <v>646</v>
      </c>
      <c r="H6120" s="45" t="s">
        <v>987</v>
      </c>
      <c r="I6120" s="46">
        <v>1</v>
      </c>
      <c r="J6120" s="45"/>
    </row>
    <row r="6121" spans="1:10" ht="16.5" x14ac:dyDescent="0.25">
      <c r="A6121" s="45" t="s">
        <v>631</v>
      </c>
      <c r="B6121" s="45" t="s">
        <v>12559</v>
      </c>
      <c r="C6121" s="45" t="s">
        <v>12560</v>
      </c>
      <c r="D6121" s="45" t="s">
        <v>634</v>
      </c>
      <c r="E6121" s="45" t="s">
        <v>12561</v>
      </c>
      <c r="F6121" s="45" t="s">
        <v>38</v>
      </c>
      <c r="G6121" s="45" t="s">
        <v>665</v>
      </c>
      <c r="H6121" s="45" t="s">
        <v>1275</v>
      </c>
      <c r="I6121" s="46">
        <v>1</v>
      </c>
      <c r="J6121" s="45"/>
    </row>
    <row r="6122" spans="1:10" ht="16.5" x14ac:dyDescent="0.25">
      <c r="A6122" s="45" t="s">
        <v>631</v>
      </c>
      <c r="B6122" s="45" t="s">
        <v>12562</v>
      </c>
      <c r="C6122" s="45" t="s">
        <v>1089</v>
      </c>
      <c r="D6122" s="45" t="s">
        <v>634</v>
      </c>
      <c r="E6122" s="45" t="s">
        <v>12563</v>
      </c>
      <c r="F6122" s="45" t="s">
        <v>50</v>
      </c>
      <c r="G6122" s="45" t="s">
        <v>636</v>
      </c>
      <c r="H6122" s="45" t="s">
        <v>5989</v>
      </c>
      <c r="I6122" s="46">
        <v>6</v>
      </c>
      <c r="J6122" s="45"/>
    </row>
    <row r="6123" spans="1:10" ht="16.5" x14ac:dyDescent="0.25">
      <c r="A6123" s="45" t="s">
        <v>858</v>
      </c>
      <c r="B6123" s="45" t="s">
        <v>12564</v>
      </c>
      <c r="C6123" s="45" t="s">
        <v>12565</v>
      </c>
      <c r="D6123" s="45" t="s">
        <v>634</v>
      </c>
      <c r="E6123" s="45" t="s">
        <v>12566</v>
      </c>
      <c r="F6123" s="45" t="s">
        <v>50</v>
      </c>
      <c r="G6123" s="45" t="s">
        <v>674</v>
      </c>
      <c r="H6123" s="45" t="s">
        <v>3157</v>
      </c>
      <c r="I6123" s="46">
        <v>2</v>
      </c>
      <c r="J6123" s="45"/>
    </row>
    <row r="6124" spans="1:10" ht="16.5" x14ac:dyDescent="0.25">
      <c r="A6124" s="45" t="s">
        <v>631</v>
      </c>
      <c r="B6124" s="45" t="s">
        <v>12567</v>
      </c>
      <c r="C6124" s="45" t="s">
        <v>1942</v>
      </c>
      <c r="D6124" s="45" t="s">
        <v>634</v>
      </c>
      <c r="E6124" s="45" t="s">
        <v>12568</v>
      </c>
      <c r="F6124" s="45" t="s">
        <v>473</v>
      </c>
      <c r="G6124" s="45" t="s">
        <v>646</v>
      </c>
      <c r="H6124" s="45" t="s">
        <v>987</v>
      </c>
      <c r="I6124" s="46">
        <v>1</v>
      </c>
      <c r="J6124" s="45"/>
    </row>
    <row r="6125" spans="1:10" ht="16.5" x14ac:dyDescent="0.25">
      <c r="A6125" s="45" t="s">
        <v>631</v>
      </c>
      <c r="B6125" s="45" t="s">
        <v>12569</v>
      </c>
      <c r="C6125" s="45" t="s">
        <v>12570</v>
      </c>
      <c r="D6125" s="45" t="s">
        <v>634</v>
      </c>
      <c r="E6125" s="45" t="s">
        <v>12571</v>
      </c>
      <c r="F6125" s="45" t="s">
        <v>473</v>
      </c>
      <c r="G6125" s="45" t="s">
        <v>738</v>
      </c>
      <c r="H6125" s="45" t="s">
        <v>4841</v>
      </c>
      <c r="I6125" s="46">
        <v>1</v>
      </c>
      <c r="J6125" s="45"/>
    </row>
    <row r="6126" spans="1:10" ht="16.5" x14ac:dyDescent="0.25">
      <c r="A6126" s="45" t="s">
        <v>631</v>
      </c>
      <c r="B6126" s="45" t="s">
        <v>12569</v>
      </c>
      <c r="C6126" s="45" t="s">
        <v>12570</v>
      </c>
      <c r="D6126" s="45" t="s">
        <v>634</v>
      </c>
      <c r="E6126" s="45" t="s">
        <v>12571</v>
      </c>
      <c r="F6126" s="45" t="s">
        <v>473</v>
      </c>
      <c r="G6126" s="45" t="s">
        <v>738</v>
      </c>
      <c r="H6126" s="45" t="s">
        <v>4842</v>
      </c>
      <c r="I6126" s="46">
        <v>1</v>
      </c>
      <c r="J6126" s="45"/>
    </row>
    <row r="6127" spans="1:10" ht="16.5" x14ac:dyDescent="0.25">
      <c r="A6127" s="45" t="s">
        <v>631</v>
      </c>
      <c r="B6127" s="45" t="s">
        <v>12572</v>
      </c>
      <c r="C6127" s="45" t="s">
        <v>12573</v>
      </c>
      <c r="D6127" s="45" t="s">
        <v>634</v>
      </c>
      <c r="E6127" s="45" t="s">
        <v>12574</v>
      </c>
      <c r="F6127" s="45" t="s">
        <v>38</v>
      </c>
      <c r="G6127" s="45" t="s">
        <v>665</v>
      </c>
      <c r="H6127" s="45" t="s">
        <v>3466</v>
      </c>
      <c r="I6127" s="46">
        <v>6</v>
      </c>
      <c r="J6127" s="45"/>
    </row>
    <row r="6128" spans="1:10" ht="16.5" x14ac:dyDescent="0.25">
      <c r="A6128" s="45" t="s">
        <v>631</v>
      </c>
      <c r="B6128" s="45" t="s">
        <v>12575</v>
      </c>
      <c r="C6128" s="45" t="s">
        <v>12576</v>
      </c>
      <c r="D6128" s="45" t="s">
        <v>634</v>
      </c>
      <c r="E6128" s="45" t="s">
        <v>12577</v>
      </c>
      <c r="F6128" s="45" t="s">
        <v>38</v>
      </c>
      <c r="G6128" s="45" t="s">
        <v>674</v>
      </c>
      <c r="H6128" s="45" t="s">
        <v>3783</v>
      </c>
      <c r="I6128" s="46">
        <v>1</v>
      </c>
      <c r="J6128" s="45"/>
    </row>
    <row r="6129" spans="1:10" ht="16.5" x14ac:dyDescent="0.25">
      <c r="A6129" s="45" t="s">
        <v>631</v>
      </c>
      <c r="B6129" s="45" t="s">
        <v>12578</v>
      </c>
      <c r="C6129" s="45" t="s">
        <v>12579</v>
      </c>
      <c r="D6129" s="45" t="s">
        <v>634</v>
      </c>
      <c r="E6129" s="45" t="s">
        <v>12580</v>
      </c>
      <c r="F6129" s="45" t="s">
        <v>38</v>
      </c>
      <c r="G6129" s="45" t="s">
        <v>738</v>
      </c>
      <c r="H6129" s="45" t="s">
        <v>799</v>
      </c>
      <c r="I6129" s="46">
        <v>1</v>
      </c>
      <c r="J6129" s="45"/>
    </row>
    <row r="6130" spans="1:10" ht="16.5" x14ac:dyDescent="0.25">
      <c r="A6130" s="45" t="s">
        <v>631</v>
      </c>
      <c r="B6130" s="45" t="s">
        <v>12578</v>
      </c>
      <c r="C6130" s="45" t="s">
        <v>12579</v>
      </c>
      <c r="D6130" s="45" t="s">
        <v>634</v>
      </c>
      <c r="E6130" s="45" t="s">
        <v>12580</v>
      </c>
      <c r="F6130" s="45" t="s">
        <v>38</v>
      </c>
      <c r="G6130" s="45" t="s">
        <v>738</v>
      </c>
      <c r="H6130" s="45" t="s">
        <v>800</v>
      </c>
      <c r="I6130" s="46">
        <v>1</v>
      </c>
      <c r="J6130" s="45"/>
    </row>
    <row r="6131" spans="1:10" ht="16.5" x14ac:dyDescent="0.25">
      <c r="A6131" s="45" t="s">
        <v>631</v>
      </c>
      <c r="B6131" s="45" t="s">
        <v>12581</v>
      </c>
      <c r="C6131" s="45" t="s">
        <v>12582</v>
      </c>
      <c r="D6131" s="45" t="s">
        <v>699</v>
      </c>
      <c r="E6131" s="45" t="s">
        <v>12583</v>
      </c>
      <c r="F6131" s="45" t="s">
        <v>38</v>
      </c>
      <c r="G6131" s="45" t="s">
        <v>646</v>
      </c>
      <c r="H6131" s="45" t="s">
        <v>713</v>
      </c>
      <c r="I6131" s="46">
        <v>0</v>
      </c>
      <c r="J6131" s="45"/>
    </row>
    <row r="6132" spans="1:10" ht="16.5" x14ac:dyDescent="0.25">
      <c r="A6132" s="45" t="s">
        <v>631</v>
      </c>
      <c r="B6132" s="45" t="s">
        <v>12584</v>
      </c>
      <c r="C6132" s="45" t="s">
        <v>12585</v>
      </c>
      <c r="D6132" s="45" t="s">
        <v>634</v>
      </c>
      <c r="E6132" s="45" t="s">
        <v>12586</v>
      </c>
      <c r="F6132" s="45" t="s">
        <v>50</v>
      </c>
      <c r="G6132" s="45" t="s">
        <v>636</v>
      </c>
      <c r="H6132" s="45" t="s">
        <v>4275</v>
      </c>
      <c r="I6132" s="46">
        <v>1</v>
      </c>
      <c r="J6132" s="45"/>
    </row>
    <row r="6133" spans="1:10" ht="16.5" x14ac:dyDescent="0.25">
      <c r="A6133" s="45" t="s">
        <v>631</v>
      </c>
      <c r="B6133" s="45" t="s">
        <v>12587</v>
      </c>
      <c r="C6133" s="45" t="s">
        <v>12588</v>
      </c>
      <c r="D6133" s="45" t="s">
        <v>699</v>
      </c>
      <c r="E6133" s="45" t="s">
        <v>12589</v>
      </c>
      <c r="F6133" s="45" t="s">
        <v>38</v>
      </c>
      <c r="G6133" s="45" t="s">
        <v>646</v>
      </c>
      <c r="H6133" s="45" t="s">
        <v>713</v>
      </c>
      <c r="I6133" s="46">
        <v>0</v>
      </c>
      <c r="J6133" s="45"/>
    </row>
    <row r="6134" spans="1:10" ht="16.5" x14ac:dyDescent="0.25">
      <c r="A6134" s="45" t="s">
        <v>631</v>
      </c>
      <c r="B6134" s="45" t="s">
        <v>12590</v>
      </c>
      <c r="C6134" s="45" t="s">
        <v>12591</v>
      </c>
      <c r="D6134" s="45" t="s">
        <v>699</v>
      </c>
      <c r="E6134" s="45" t="s">
        <v>3654</v>
      </c>
      <c r="F6134" s="45" t="s">
        <v>38</v>
      </c>
      <c r="G6134" s="45" t="s">
        <v>667</v>
      </c>
      <c r="H6134" s="45" t="s">
        <v>983</v>
      </c>
      <c r="I6134" s="46">
        <v>0</v>
      </c>
      <c r="J6134" s="45"/>
    </row>
    <row r="6135" spans="1:10" ht="16.5" x14ac:dyDescent="0.25">
      <c r="A6135" s="45" t="s">
        <v>631</v>
      </c>
      <c r="B6135" s="45" t="s">
        <v>12592</v>
      </c>
      <c r="C6135" s="45" t="s">
        <v>12593</v>
      </c>
      <c r="D6135" s="45" t="s">
        <v>634</v>
      </c>
      <c r="E6135" s="45" t="s">
        <v>12594</v>
      </c>
      <c r="F6135" s="45" t="s">
        <v>38</v>
      </c>
      <c r="G6135" s="45" t="s">
        <v>674</v>
      </c>
      <c r="H6135" s="45" t="s">
        <v>3739</v>
      </c>
      <c r="I6135" s="46">
        <v>1</v>
      </c>
      <c r="J6135" s="45"/>
    </row>
    <row r="6136" spans="1:10" ht="16.5" x14ac:dyDescent="0.25">
      <c r="A6136" s="45" t="s">
        <v>858</v>
      </c>
      <c r="B6136" s="45" t="s">
        <v>12595</v>
      </c>
      <c r="C6136" s="45" t="s">
        <v>12596</v>
      </c>
      <c r="D6136" s="45" t="s">
        <v>634</v>
      </c>
      <c r="E6136" s="45" t="s">
        <v>12597</v>
      </c>
      <c r="F6136" s="45" t="s">
        <v>50</v>
      </c>
      <c r="G6136" s="45" t="s">
        <v>855</v>
      </c>
      <c r="H6136" s="45" t="s">
        <v>3566</v>
      </c>
      <c r="I6136" s="46">
        <v>1</v>
      </c>
      <c r="J6136" s="45"/>
    </row>
    <row r="6137" spans="1:10" ht="16.5" x14ac:dyDescent="0.25">
      <c r="A6137" s="45" t="s">
        <v>858</v>
      </c>
      <c r="B6137" s="45" t="s">
        <v>12595</v>
      </c>
      <c r="C6137" s="45" t="s">
        <v>12596</v>
      </c>
      <c r="D6137" s="45" t="s">
        <v>634</v>
      </c>
      <c r="E6137" s="45" t="s">
        <v>12597</v>
      </c>
      <c r="F6137" s="45" t="s">
        <v>50</v>
      </c>
      <c r="G6137" s="45" t="s">
        <v>674</v>
      </c>
      <c r="H6137" s="45" t="s">
        <v>2292</v>
      </c>
      <c r="I6137" s="46">
        <v>0</v>
      </c>
      <c r="J6137" s="45"/>
    </row>
    <row r="6138" spans="1:10" ht="16.5" x14ac:dyDescent="0.25">
      <c r="A6138" s="45" t="s">
        <v>631</v>
      </c>
      <c r="B6138" s="45" t="s">
        <v>12598</v>
      </c>
      <c r="C6138" s="45" t="s">
        <v>12599</v>
      </c>
      <c r="D6138" s="45" t="s">
        <v>634</v>
      </c>
      <c r="E6138" s="45" t="s">
        <v>12600</v>
      </c>
      <c r="F6138" s="45" t="s">
        <v>473</v>
      </c>
      <c r="G6138" s="45" t="s">
        <v>855</v>
      </c>
      <c r="H6138" s="45" t="s">
        <v>3566</v>
      </c>
      <c r="I6138" s="46">
        <v>2</v>
      </c>
      <c r="J6138" s="45"/>
    </row>
    <row r="6139" spans="1:10" ht="16.5" x14ac:dyDescent="0.25">
      <c r="A6139" s="45" t="s">
        <v>631</v>
      </c>
      <c r="B6139" s="45" t="s">
        <v>12598</v>
      </c>
      <c r="C6139" s="45" t="s">
        <v>12599</v>
      </c>
      <c r="D6139" s="45" t="s">
        <v>634</v>
      </c>
      <c r="E6139" s="45" t="s">
        <v>12600</v>
      </c>
      <c r="F6139" s="45" t="s">
        <v>473</v>
      </c>
      <c r="G6139" s="45" t="s">
        <v>674</v>
      </c>
      <c r="H6139" s="45" t="s">
        <v>6561</v>
      </c>
      <c r="I6139" s="46">
        <v>0</v>
      </c>
      <c r="J6139" s="45"/>
    </row>
    <row r="6140" spans="1:10" ht="16.5" x14ac:dyDescent="0.25">
      <c r="A6140" s="45" t="s">
        <v>631</v>
      </c>
      <c r="B6140" s="45" t="s">
        <v>12601</v>
      </c>
      <c r="C6140" s="45" t="s">
        <v>8159</v>
      </c>
      <c r="D6140" s="45" t="s">
        <v>634</v>
      </c>
      <c r="E6140" s="45" t="s">
        <v>12602</v>
      </c>
      <c r="F6140" s="45" t="s">
        <v>38</v>
      </c>
      <c r="G6140" s="45" t="s">
        <v>646</v>
      </c>
      <c r="H6140" s="45" t="s">
        <v>987</v>
      </c>
      <c r="I6140" s="46">
        <v>2</v>
      </c>
      <c r="J6140" s="45"/>
    </row>
    <row r="6141" spans="1:10" ht="16.5" x14ac:dyDescent="0.25">
      <c r="A6141" s="45" t="s">
        <v>631</v>
      </c>
      <c r="B6141" s="45" t="s">
        <v>12603</v>
      </c>
      <c r="C6141" s="45" t="s">
        <v>6882</v>
      </c>
      <c r="D6141" s="45" t="s">
        <v>634</v>
      </c>
      <c r="E6141" s="45" t="s">
        <v>12604</v>
      </c>
      <c r="F6141" s="45" t="s">
        <v>50</v>
      </c>
      <c r="G6141" s="45" t="s">
        <v>636</v>
      </c>
      <c r="H6141" s="45" t="s">
        <v>9206</v>
      </c>
      <c r="I6141" s="46">
        <v>4</v>
      </c>
      <c r="J6141" s="45"/>
    </row>
    <row r="6142" spans="1:10" ht="16.5" x14ac:dyDescent="0.25">
      <c r="A6142" s="45" t="s">
        <v>631</v>
      </c>
      <c r="B6142" s="45" t="s">
        <v>12605</v>
      </c>
      <c r="C6142" s="45" t="s">
        <v>12606</v>
      </c>
      <c r="D6142" s="45" t="s">
        <v>699</v>
      </c>
      <c r="E6142" s="45" t="s">
        <v>12607</v>
      </c>
      <c r="F6142" s="45" t="s">
        <v>38</v>
      </c>
      <c r="G6142" s="45" t="s">
        <v>646</v>
      </c>
      <c r="H6142" s="45" t="s">
        <v>1087</v>
      </c>
      <c r="I6142" s="46">
        <v>10</v>
      </c>
      <c r="J6142" s="45"/>
    </row>
    <row r="6143" spans="1:10" ht="16.5" x14ac:dyDescent="0.25">
      <c r="A6143" s="45" t="s">
        <v>631</v>
      </c>
      <c r="B6143" s="45" t="s">
        <v>12608</v>
      </c>
      <c r="C6143" s="45" t="s">
        <v>12520</v>
      </c>
      <c r="D6143" s="45" t="s">
        <v>634</v>
      </c>
      <c r="E6143" s="45" t="s">
        <v>12609</v>
      </c>
      <c r="F6143" s="45" t="s">
        <v>473</v>
      </c>
      <c r="G6143" s="45" t="s">
        <v>674</v>
      </c>
      <c r="H6143" s="45" t="s">
        <v>1443</v>
      </c>
      <c r="I6143" s="46">
        <v>2</v>
      </c>
      <c r="J6143" s="45"/>
    </row>
    <row r="6144" spans="1:10" ht="16.5" x14ac:dyDescent="0.25">
      <c r="A6144" s="45" t="s">
        <v>631</v>
      </c>
      <c r="B6144" s="45" t="s">
        <v>12610</v>
      </c>
      <c r="C6144" s="45" t="s">
        <v>12611</v>
      </c>
      <c r="D6144" s="45" t="s">
        <v>634</v>
      </c>
      <c r="E6144" s="45" t="s">
        <v>12612</v>
      </c>
      <c r="F6144" s="45" t="s">
        <v>38</v>
      </c>
      <c r="G6144" s="45" t="s">
        <v>674</v>
      </c>
      <c r="H6144" s="45" t="s">
        <v>2710</v>
      </c>
      <c r="I6144" s="46">
        <v>2</v>
      </c>
      <c r="J6144" s="45"/>
    </row>
    <row r="6145" spans="1:10" ht="16.5" x14ac:dyDescent="0.25">
      <c r="A6145" s="45" t="s">
        <v>631</v>
      </c>
      <c r="B6145" s="45" t="s">
        <v>12610</v>
      </c>
      <c r="C6145" s="45" t="s">
        <v>12611</v>
      </c>
      <c r="D6145" s="45" t="s">
        <v>634</v>
      </c>
      <c r="E6145" s="45" t="s">
        <v>12612</v>
      </c>
      <c r="F6145" s="45" t="s">
        <v>38</v>
      </c>
      <c r="G6145" s="45" t="s">
        <v>636</v>
      </c>
      <c r="H6145" s="45" t="s">
        <v>718</v>
      </c>
      <c r="I6145" s="46">
        <v>0</v>
      </c>
      <c r="J6145" s="45"/>
    </row>
    <row r="6146" spans="1:10" ht="16.5" x14ac:dyDescent="0.25">
      <c r="A6146" s="45" t="s">
        <v>631</v>
      </c>
      <c r="B6146" s="45" t="s">
        <v>12613</v>
      </c>
      <c r="C6146" s="45" t="s">
        <v>12614</v>
      </c>
      <c r="D6146" s="45" t="s">
        <v>634</v>
      </c>
      <c r="E6146" s="45" t="s">
        <v>10606</v>
      </c>
      <c r="F6146" s="45" t="s">
        <v>38</v>
      </c>
      <c r="G6146" s="45" t="s">
        <v>646</v>
      </c>
      <c r="H6146" s="45" t="s">
        <v>5109</v>
      </c>
      <c r="I6146" s="46">
        <v>40</v>
      </c>
      <c r="J6146" s="45"/>
    </row>
    <row r="6147" spans="1:10" ht="16.5" x14ac:dyDescent="0.25">
      <c r="A6147" s="45" t="s">
        <v>631</v>
      </c>
      <c r="B6147" s="45" t="s">
        <v>245</v>
      </c>
      <c r="C6147" s="45" t="s">
        <v>12615</v>
      </c>
      <c r="D6147" s="45" t="s">
        <v>699</v>
      </c>
      <c r="E6147" s="45" t="s">
        <v>12616</v>
      </c>
      <c r="F6147" s="45" t="s">
        <v>50</v>
      </c>
      <c r="G6147" s="45" t="s">
        <v>683</v>
      </c>
      <c r="H6147" s="45" t="s">
        <v>701</v>
      </c>
      <c r="I6147" s="46">
        <v>0</v>
      </c>
      <c r="J6147" s="45"/>
    </row>
    <row r="6148" spans="1:10" ht="16.5" x14ac:dyDescent="0.25">
      <c r="A6148" s="45" t="s">
        <v>631</v>
      </c>
      <c r="B6148" s="45" t="s">
        <v>12617</v>
      </c>
      <c r="C6148" s="45" t="s">
        <v>12618</v>
      </c>
      <c r="D6148" s="45" t="s">
        <v>634</v>
      </c>
      <c r="E6148" s="45" t="s">
        <v>12619</v>
      </c>
      <c r="F6148" s="45" t="s">
        <v>38</v>
      </c>
      <c r="G6148" s="45" t="s">
        <v>667</v>
      </c>
      <c r="H6148" s="45" t="s">
        <v>863</v>
      </c>
      <c r="I6148" s="46">
        <v>1</v>
      </c>
      <c r="J6148" s="45"/>
    </row>
    <row r="6149" spans="1:10" ht="16.5" x14ac:dyDescent="0.25">
      <c r="A6149" s="45" t="s">
        <v>808</v>
      </c>
      <c r="B6149" s="45" t="s">
        <v>12620</v>
      </c>
      <c r="C6149" s="45" t="s">
        <v>11181</v>
      </c>
      <c r="D6149" s="45" t="s">
        <v>699</v>
      </c>
      <c r="E6149" s="45" t="s">
        <v>12621</v>
      </c>
      <c r="F6149" s="45" t="s">
        <v>38</v>
      </c>
      <c r="G6149" s="45" t="s">
        <v>646</v>
      </c>
      <c r="H6149" s="45" t="s">
        <v>812</v>
      </c>
      <c r="I6149" s="46">
        <v>0</v>
      </c>
      <c r="J6149" s="45"/>
    </row>
    <row r="6150" spans="1:10" ht="16.5" x14ac:dyDescent="0.25">
      <c r="A6150" s="45" t="s">
        <v>648</v>
      </c>
      <c r="B6150" s="45" t="s">
        <v>435</v>
      </c>
      <c r="C6150" s="45" t="s">
        <v>12622</v>
      </c>
      <c r="D6150" s="45" t="s">
        <v>634</v>
      </c>
      <c r="E6150" s="45" t="s">
        <v>12623</v>
      </c>
      <c r="F6150" s="45" t="s">
        <v>50</v>
      </c>
      <c r="G6150" s="45" t="s">
        <v>674</v>
      </c>
      <c r="H6150" s="45" t="s">
        <v>12624</v>
      </c>
      <c r="I6150" s="46">
        <v>138</v>
      </c>
      <c r="J6150" s="45" t="s">
        <v>12625</v>
      </c>
    </row>
    <row r="6151" spans="1:10" ht="16.5" x14ac:dyDescent="0.25">
      <c r="A6151" s="45" t="s">
        <v>631</v>
      </c>
      <c r="B6151" s="45" t="s">
        <v>12626</v>
      </c>
      <c r="C6151" s="45" t="s">
        <v>12627</v>
      </c>
      <c r="D6151" s="45" t="s">
        <v>634</v>
      </c>
      <c r="E6151" s="45" t="s">
        <v>12628</v>
      </c>
      <c r="F6151" s="45" t="s">
        <v>50</v>
      </c>
      <c r="G6151" s="45" t="s">
        <v>674</v>
      </c>
      <c r="H6151" s="45" t="s">
        <v>1391</v>
      </c>
      <c r="I6151" s="46">
        <v>1</v>
      </c>
      <c r="J6151" s="45"/>
    </row>
    <row r="6152" spans="1:10" ht="16.5" x14ac:dyDescent="0.25">
      <c r="A6152" s="45" t="s">
        <v>631</v>
      </c>
      <c r="B6152" s="45" t="s">
        <v>12629</v>
      </c>
      <c r="C6152" s="45" t="s">
        <v>8156</v>
      </c>
      <c r="D6152" s="45" t="s">
        <v>634</v>
      </c>
      <c r="E6152" s="45" t="s">
        <v>12630</v>
      </c>
      <c r="F6152" s="45" t="s">
        <v>38</v>
      </c>
      <c r="G6152" s="45" t="s">
        <v>636</v>
      </c>
      <c r="H6152" s="45" t="s">
        <v>2963</v>
      </c>
      <c r="I6152" s="46">
        <v>1</v>
      </c>
      <c r="J6152" s="45"/>
    </row>
    <row r="6153" spans="1:10" ht="16.5" x14ac:dyDescent="0.25">
      <c r="A6153" s="45" t="s">
        <v>631</v>
      </c>
      <c r="B6153" s="45" t="s">
        <v>12631</v>
      </c>
      <c r="C6153" s="45" t="s">
        <v>12632</v>
      </c>
      <c r="D6153" s="45" t="s">
        <v>634</v>
      </c>
      <c r="E6153" s="45" t="s">
        <v>12633</v>
      </c>
      <c r="F6153" s="45" t="s">
        <v>50</v>
      </c>
      <c r="G6153" s="45" t="s">
        <v>674</v>
      </c>
      <c r="H6153" s="45" t="s">
        <v>8455</v>
      </c>
      <c r="I6153" s="46">
        <v>1</v>
      </c>
      <c r="J6153" s="45"/>
    </row>
    <row r="6154" spans="1:10" ht="16.5" x14ac:dyDescent="0.25">
      <c r="A6154" s="45" t="s">
        <v>631</v>
      </c>
      <c r="B6154" s="45" t="s">
        <v>12634</v>
      </c>
      <c r="C6154" s="45" t="s">
        <v>12635</v>
      </c>
      <c r="D6154" s="45" t="s">
        <v>634</v>
      </c>
      <c r="E6154" s="45" t="s">
        <v>12636</v>
      </c>
      <c r="F6154" s="45" t="s">
        <v>38</v>
      </c>
      <c r="G6154" s="45" t="s">
        <v>674</v>
      </c>
      <c r="H6154" s="45" t="s">
        <v>1925</v>
      </c>
      <c r="I6154" s="46">
        <v>1</v>
      </c>
      <c r="J6154" s="45"/>
    </row>
    <row r="6155" spans="1:10" ht="16.5" x14ac:dyDescent="0.25">
      <c r="A6155" s="45" t="s">
        <v>631</v>
      </c>
      <c r="B6155" s="45" t="s">
        <v>12637</v>
      </c>
      <c r="C6155" s="45" t="s">
        <v>1222</v>
      </c>
      <c r="D6155" s="45" t="s">
        <v>634</v>
      </c>
      <c r="E6155" s="45" t="s">
        <v>12638</v>
      </c>
      <c r="F6155" s="45" t="s">
        <v>38</v>
      </c>
      <c r="G6155" s="45" t="s">
        <v>667</v>
      </c>
      <c r="H6155" s="45" t="s">
        <v>668</v>
      </c>
      <c r="I6155" s="46">
        <v>2</v>
      </c>
      <c r="J6155" s="45"/>
    </row>
    <row r="6156" spans="1:10" ht="16.5" x14ac:dyDescent="0.25">
      <c r="A6156" s="45" t="s">
        <v>808</v>
      </c>
      <c r="B6156" s="45" t="s">
        <v>12639</v>
      </c>
      <c r="C6156" s="45" t="s">
        <v>1627</v>
      </c>
      <c r="D6156" s="45" t="s">
        <v>699</v>
      </c>
      <c r="E6156" s="45" t="s">
        <v>12640</v>
      </c>
      <c r="F6156" s="45" t="s">
        <v>38</v>
      </c>
      <c r="G6156" s="45" t="s">
        <v>646</v>
      </c>
      <c r="H6156" s="45" t="s">
        <v>812</v>
      </c>
      <c r="I6156" s="46">
        <v>0</v>
      </c>
      <c r="J6156" s="45"/>
    </row>
    <row r="6157" spans="1:10" ht="16.5" x14ac:dyDescent="0.25">
      <c r="A6157" s="45" t="s">
        <v>808</v>
      </c>
      <c r="B6157" s="45" t="s">
        <v>12639</v>
      </c>
      <c r="C6157" s="45" t="s">
        <v>1627</v>
      </c>
      <c r="D6157" s="45" t="s">
        <v>813</v>
      </c>
      <c r="E6157" s="45" t="s">
        <v>12640</v>
      </c>
      <c r="F6157" s="45" t="s">
        <v>38</v>
      </c>
      <c r="G6157" s="45" t="s">
        <v>646</v>
      </c>
      <c r="H6157" s="45" t="s">
        <v>713</v>
      </c>
      <c r="I6157" s="46">
        <v>2</v>
      </c>
      <c r="J6157" s="45"/>
    </row>
    <row r="6158" spans="1:10" ht="16.5" x14ac:dyDescent="0.25">
      <c r="A6158" s="45" t="s">
        <v>631</v>
      </c>
      <c r="B6158" s="45" t="s">
        <v>159</v>
      </c>
      <c r="C6158" s="45" t="s">
        <v>12641</v>
      </c>
      <c r="D6158" s="45" t="s">
        <v>699</v>
      </c>
      <c r="E6158" s="45" t="s">
        <v>12641</v>
      </c>
      <c r="F6158" s="45" t="s">
        <v>50</v>
      </c>
      <c r="G6158" s="45" t="s">
        <v>663</v>
      </c>
      <c r="H6158" s="45" t="s">
        <v>2296</v>
      </c>
      <c r="I6158" s="46">
        <v>0</v>
      </c>
      <c r="J6158" s="45"/>
    </row>
    <row r="6159" spans="1:10" ht="16.5" x14ac:dyDescent="0.25">
      <c r="A6159" s="45" t="s">
        <v>631</v>
      </c>
      <c r="B6159" s="45" t="s">
        <v>159</v>
      </c>
      <c r="C6159" s="45" t="s">
        <v>12641</v>
      </c>
      <c r="D6159" s="45" t="s">
        <v>699</v>
      </c>
      <c r="E6159" s="45" t="s">
        <v>12641</v>
      </c>
      <c r="F6159" s="45" t="s">
        <v>50</v>
      </c>
      <c r="G6159" s="45" t="s">
        <v>646</v>
      </c>
      <c r="H6159" s="45" t="s">
        <v>2297</v>
      </c>
      <c r="I6159" s="46">
        <v>3</v>
      </c>
      <c r="J6159" s="45"/>
    </row>
    <row r="6160" spans="1:10" ht="16.5" x14ac:dyDescent="0.25">
      <c r="A6160" s="45" t="s">
        <v>631</v>
      </c>
      <c r="B6160" s="45" t="s">
        <v>159</v>
      </c>
      <c r="C6160" s="45" t="s">
        <v>12641</v>
      </c>
      <c r="D6160" s="45" t="s">
        <v>699</v>
      </c>
      <c r="E6160" s="45" t="s">
        <v>12641</v>
      </c>
      <c r="F6160" s="45" t="s">
        <v>50</v>
      </c>
      <c r="G6160" s="45" t="s">
        <v>683</v>
      </c>
      <c r="H6160" s="45" t="s">
        <v>2601</v>
      </c>
      <c r="I6160" s="46">
        <v>0</v>
      </c>
      <c r="J6160" s="45"/>
    </row>
    <row r="6161" spans="1:10" ht="16.5" x14ac:dyDescent="0.25">
      <c r="A6161" s="45" t="s">
        <v>631</v>
      </c>
      <c r="B6161" s="45" t="s">
        <v>159</v>
      </c>
      <c r="C6161" s="45" t="s">
        <v>12641</v>
      </c>
      <c r="D6161" s="45" t="s">
        <v>699</v>
      </c>
      <c r="E6161" s="45" t="s">
        <v>12641</v>
      </c>
      <c r="F6161" s="45" t="s">
        <v>50</v>
      </c>
      <c r="G6161" s="45" t="s">
        <v>683</v>
      </c>
      <c r="H6161" s="45" t="s">
        <v>2601</v>
      </c>
      <c r="I6161" s="46">
        <v>8</v>
      </c>
      <c r="J6161" s="45"/>
    </row>
    <row r="6162" spans="1:10" ht="16.5" x14ac:dyDescent="0.25">
      <c r="A6162" s="45" t="s">
        <v>631</v>
      </c>
      <c r="B6162" s="45" t="s">
        <v>159</v>
      </c>
      <c r="C6162" s="45" t="s">
        <v>12641</v>
      </c>
      <c r="D6162" s="45" t="s">
        <v>699</v>
      </c>
      <c r="E6162" s="45" t="s">
        <v>12641</v>
      </c>
      <c r="F6162" s="45" t="s">
        <v>50</v>
      </c>
      <c r="G6162" s="45" t="s">
        <v>683</v>
      </c>
      <c r="H6162" s="45" t="s">
        <v>701</v>
      </c>
      <c r="I6162" s="46">
        <v>0</v>
      </c>
      <c r="J6162" s="45"/>
    </row>
    <row r="6163" spans="1:10" ht="16.5" x14ac:dyDescent="0.25">
      <c r="A6163" s="45" t="s">
        <v>631</v>
      </c>
      <c r="B6163" s="45" t="s">
        <v>159</v>
      </c>
      <c r="C6163" s="45" t="s">
        <v>12641</v>
      </c>
      <c r="D6163" s="45" t="s">
        <v>699</v>
      </c>
      <c r="E6163" s="45" t="s">
        <v>12641</v>
      </c>
      <c r="F6163" s="45" t="s">
        <v>50</v>
      </c>
      <c r="G6163" s="45" t="s">
        <v>683</v>
      </c>
      <c r="H6163" s="45" t="s">
        <v>701</v>
      </c>
      <c r="I6163" s="46">
        <v>0</v>
      </c>
      <c r="J6163" s="45"/>
    </row>
    <row r="6164" spans="1:10" ht="16.5" x14ac:dyDescent="0.25">
      <c r="A6164" s="45" t="s">
        <v>631</v>
      </c>
      <c r="B6164" s="45" t="s">
        <v>159</v>
      </c>
      <c r="C6164" s="45" t="s">
        <v>12641</v>
      </c>
      <c r="D6164" s="45" t="s">
        <v>699</v>
      </c>
      <c r="E6164" s="45" t="s">
        <v>12641</v>
      </c>
      <c r="F6164" s="45" t="s">
        <v>50</v>
      </c>
      <c r="G6164" s="45" t="s">
        <v>683</v>
      </c>
      <c r="H6164" s="45" t="s">
        <v>3004</v>
      </c>
      <c r="I6164" s="46">
        <v>0</v>
      </c>
      <c r="J6164" s="45"/>
    </row>
    <row r="6165" spans="1:10" ht="16.5" x14ac:dyDescent="0.25">
      <c r="A6165" s="45" t="s">
        <v>631</v>
      </c>
      <c r="B6165" s="45" t="s">
        <v>12642</v>
      </c>
      <c r="C6165" s="45" t="s">
        <v>12643</v>
      </c>
      <c r="D6165" s="45" t="s">
        <v>634</v>
      </c>
      <c r="E6165" s="45" t="s">
        <v>12644</v>
      </c>
      <c r="F6165" s="45" t="s">
        <v>38</v>
      </c>
      <c r="G6165" s="45" t="s">
        <v>636</v>
      </c>
      <c r="H6165" s="45" t="s">
        <v>1513</v>
      </c>
      <c r="I6165" s="46">
        <v>1</v>
      </c>
      <c r="J6165" s="45"/>
    </row>
    <row r="6166" spans="1:10" ht="16.5" x14ac:dyDescent="0.25">
      <c r="A6166" s="45" t="s">
        <v>648</v>
      </c>
      <c r="B6166" s="45" t="s">
        <v>12645</v>
      </c>
      <c r="C6166" s="45" t="s">
        <v>12646</v>
      </c>
      <c r="D6166" s="45" t="s">
        <v>634</v>
      </c>
      <c r="E6166" s="45" t="s">
        <v>12647</v>
      </c>
      <c r="F6166" s="45" t="s">
        <v>50</v>
      </c>
      <c r="G6166" s="45" t="s">
        <v>636</v>
      </c>
      <c r="H6166" s="45" t="s">
        <v>12648</v>
      </c>
      <c r="I6166" s="46">
        <v>0</v>
      </c>
      <c r="J6166" s="45" t="s">
        <v>957</v>
      </c>
    </row>
    <row r="6167" spans="1:10" ht="16.5" x14ac:dyDescent="0.25">
      <c r="A6167" s="45" t="s">
        <v>631</v>
      </c>
      <c r="B6167" s="45" t="s">
        <v>12649</v>
      </c>
      <c r="C6167" s="45" t="s">
        <v>12650</v>
      </c>
      <c r="D6167" s="45" t="s">
        <v>634</v>
      </c>
      <c r="E6167" s="45" t="s">
        <v>12651</v>
      </c>
      <c r="F6167" s="45" t="s">
        <v>473</v>
      </c>
      <c r="G6167" s="45" t="s">
        <v>683</v>
      </c>
      <c r="H6167" s="45" t="s">
        <v>4713</v>
      </c>
      <c r="I6167" s="46">
        <v>48</v>
      </c>
      <c r="J6167" s="45"/>
    </row>
    <row r="6168" spans="1:10" ht="16.5" x14ac:dyDescent="0.25">
      <c r="A6168" s="45" t="s">
        <v>631</v>
      </c>
      <c r="B6168" s="45" t="s">
        <v>12652</v>
      </c>
      <c r="C6168" s="45" t="s">
        <v>2068</v>
      </c>
      <c r="D6168" s="45" t="s">
        <v>634</v>
      </c>
      <c r="E6168" s="45" t="s">
        <v>12653</v>
      </c>
      <c r="F6168" s="45" t="s">
        <v>38</v>
      </c>
      <c r="G6168" s="45" t="s">
        <v>665</v>
      </c>
      <c r="H6168" s="45" t="s">
        <v>2070</v>
      </c>
      <c r="I6168" s="46">
        <v>240</v>
      </c>
      <c r="J6168" s="45"/>
    </row>
    <row r="6169" spans="1:10" ht="16.5" x14ac:dyDescent="0.25">
      <c r="A6169" s="45" t="s">
        <v>631</v>
      </c>
      <c r="B6169" s="45" t="s">
        <v>12654</v>
      </c>
      <c r="C6169" s="45" t="s">
        <v>12655</v>
      </c>
      <c r="D6169" s="45" t="s">
        <v>634</v>
      </c>
      <c r="E6169" s="45" t="s">
        <v>12656</v>
      </c>
      <c r="F6169" s="45" t="s">
        <v>50</v>
      </c>
      <c r="G6169" s="45" t="s">
        <v>674</v>
      </c>
      <c r="H6169" s="45" t="s">
        <v>1625</v>
      </c>
      <c r="I6169" s="46">
        <v>2</v>
      </c>
      <c r="J6169" s="45"/>
    </row>
    <row r="6170" spans="1:10" ht="16.5" x14ac:dyDescent="0.25">
      <c r="A6170" s="45" t="s">
        <v>631</v>
      </c>
      <c r="B6170" s="45" t="s">
        <v>12657</v>
      </c>
      <c r="C6170" s="45" t="s">
        <v>2137</v>
      </c>
      <c r="D6170" s="45" t="s">
        <v>634</v>
      </c>
      <c r="E6170" s="45" t="s">
        <v>12658</v>
      </c>
      <c r="F6170" s="45" t="s">
        <v>38</v>
      </c>
      <c r="G6170" s="45" t="s">
        <v>636</v>
      </c>
      <c r="H6170" s="45" t="s">
        <v>2633</v>
      </c>
      <c r="I6170" s="46">
        <v>1</v>
      </c>
      <c r="J6170" s="45"/>
    </row>
    <row r="6171" spans="1:10" ht="16.5" x14ac:dyDescent="0.25">
      <c r="A6171" s="45" t="s">
        <v>631</v>
      </c>
      <c r="B6171" s="45" t="s">
        <v>12659</v>
      </c>
      <c r="C6171" s="45" t="s">
        <v>12660</v>
      </c>
      <c r="D6171" s="45" t="s">
        <v>634</v>
      </c>
      <c r="E6171" s="45" t="s">
        <v>12661</v>
      </c>
      <c r="F6171" s="45" t="s">
        <v>50</v>
      </c>
      <c r="G6171" s="45" t="s">
        <v>674</v>
      </c>
      <c r="H6171" s="45" t="s">
        <v>2577</v>
      </c>
      <c r="I6171" s="46">
        <v>2</v>
      </c>
      <c r="J6171" s="45"/>
    </row>
    <row r="6172" spans="1:10" ht="16.5" x14ac:dyDescent="0.25">
      <c r="A6172" s="45" t="s">
        <v>631</v>
      </c>
      <c r="B6172" s="45" t="s">
        <v>12662</v>
      </c>
      <c r="C6172" s="45" t="s">
        <v>3006</v>
      </c>
      <c r="D6172" s="45" t="s">
        <v>634</v>
      </c>
      <c r="E6172" s="45" t="s">
        <v>12663</v>
      </c>
      <c r="F6172" s="45" t="s">
        <v>50</v>
      </c>
      <c r="G6172" s="45" t="s">
        <v>855</v>
      </c>
      <c r="H6172" s="45" t="s">
        <v>6464</v>
      </c>
      <c r="I6172" s="46">
        <v>1</v>
      </c>
      <c r="J6172" s="45"/>
    </row>
    <row r="6173" spans="1:10" ht="16.5" x14ac:dyDescent="0.25">
      <c r="A6173" s="45" t="s">
        <v>631</v>
      </c>
      <c r="B6173" s="45" t="s">
        <v>12662</v>
      </c>
      <c r="C6173" s="45" t="s">
        <v>3006</v>
      </c>
      <c r="D6173" s="45" t="s">
        <v>634</v>
      </c>
      <c r="E6173" s="45" t="s">
        <v>12663</v>
      </c>
      <c r="F6173" s="45" t="s">
        <v>50</v>
      </c>
      <c r="G6173" s="45" t="s">
        <v>674</v>
      </c>
      <c r="H6173" s="45" t="s">
        <v>12664</v>
      </c>
      <c r="I6173" s="46">
        <v>7</v>
      </c>
      <c r="J6173" s="45"/>
    </row>
    <row r="6174" spans="1:10" ht="16.5" x14ac:dyDescent="0.25">
      <c r="A6174" s="45" t="s">
        <v>631</v>
      </c>
      <c r="B6174" s="45" t="s">
        <v>12665</v>
      </c>
      <c r="C6174" s="45" t="s">
        <v>12666</v>
      </c>
      <c r="D6174" s="45" t="s">
        <v>634</v>
      </c>
      <c r="E6174" s="45" t="s">
        <v>12667</v>
      </c>
      <c r="F6174" s="45" t="s">
        <v>38</v>
      </c>
      <c r="G6174" s="45" t="s">
        <v>683</v>
      </c>
      <c r="H6174" s="45" t="s">
        <v>701</v>
      </c>
      <c r="I6174" s="46">
        <v>0</v>
      </c>
      <c r="J6174" s="45"/>
    </row>
    <row r="6175" spans="1:10" ht="16.5" x14ac:dyDescent="0.25">
      <c r="A6175" s="45" t="s">
        <v>631</v>
      </c>
      <c r="B6175" s="45" t="s">
        <v>12665</v>
      </c>
      <c r="C6175" s="45" t="s">
        <v>12666</v>
      </c>
      <c r="D6175" s="45" t="s">
        <v>634</v>
      </c>
      <c r="E6175" s="45" t="s">
        <v>12667</v>
      </c>
      <c r="F6175" s="45" t="s">
        <v>38</v>
      </c>
      <c r="G6175" s="45" t="s">
        <v>636</v>
      </c>
      <c r="H6175" s="45" t="s">
        <v>2030</v>
      </c>
      <c r="I6175" s="46">
        <v>1</v>
      </c>
      <c r="J6175" s="45"/>
    </row>
    <row r="6176" spans="1:10" ht="16.5" x14ac:dyDescent="0.25">
      <c r="A6176" s="45" t="s">
        <v>631</v>
      </c>
      <c r="B6176" s="45" t="s">
        <v>12668</v>
      </c>
      <c r="C6176" s="45" t="s">
        <v>12669</v>
      </c>
      <c r="D6176" s="45" t="s">
        <v>634</v>
      </c>
      <c r="E6176" s="45" t="s">
        <v>12670</v>
      </c>
      <c r="F6176" s="45" t="s">
        <v>38</v>
      </c>
      <c r="G6176" s="45" t="s">
        <v>674</v>
      </c>
      <c r="H6176" s="45" t="s">
        <v>6496</v>
      </c>
      <c r="I6176" s="46">
        <v>1</v>
      </c>
      <c r="J6176" s="45"/>
    </row>
    <row r="6177" spans="1:10" ht="16.5" x14ac:dyDescent="0.25">
      <c r="A6177" s="45" t="s">
        <v>648</v>
      </c>
      <c r="B6177" s="45" t="s">
        <v>12671</v>
      </c>
      <c r="C6177" s="45" t="s">
        <v>8323</v>
      </c>
      <c r="D6177" s="45" t="s">
        <v>634</v>
      </c>
      <c r="E6177" s="45" t="s">
        <v>12672</v>
      </c>
      <c r="F6177" s="45" t="s">
        <v>473</v>
      </c>
      <c r="G6177" s="45" t="s">
        <v>636</v>
      </c>
      <c r="H6177" s="45" t="s">
        <v>12673</v>
      </c>
      <c r="I6177" s="46">
        <v>0</v>
      </c>
      <c r="J6177" s="45" t="s">
        <v>997</v>
      </c>
    </row>
    <row r="6178" spans="1:10" ht="16.5" x14ac:dyDescent="0.25">
      <c r="A6178" s="45" t="s">
        <v>631</v>
      </c>
      <c r="B6178" s="45" t="s">
        <v>12674</v>
      </c>
      <c r="C6178" s="45" t="s">
        <v>12675</v>
      </c>
      <c r="D6178" s="45" t="s">
        <v>634</v>
      </c>
      <c r="E6178" s="45" t="s">
        <v>12676</v>
      </c>
      <c r="F6178" s="45" t="s">
        <v>473</v>
      </c>
      <c r="G6178" s="45" t="s">
        <v>646</v>
      </c>
      <c r="H6178" s="45" t="s">
        <v>767</v>
      </c>
      <c r="I6178" s="46">
        <v>3</v>
      </c>
      <c r="J6178" s="45"/>
    </row>
    <row r="6179" spans="1:10" ht="16.5" x14ac:dyDescent="0.25">
      <c r="A6179" s="45" t="s">
        <v>631</v>
      </c>
      <c r="B6179" s="45" t="s">
        <v>12674</v>
      </c>
      <c r="C6179" s="45" t="s">
        <v>12675</v>
      </c>
      <c r="D6179" s="45" t="s">
        <v>634</v>
      </c>
      <c r="E6179" s="45" t="s">
        <v>12676</v>
      </c>
      <c r="F6179" s="45" t="s">
        <v>473</v>
      </c>
      <c r="G6179" s="45" t="s">
        <v>665</v>
      </c>
      <c r="H6179" s="45" t="s">
        <v>1232</v>
      </c>
      <c r="I6179" s="46">
        <v>3</v>
      </c>
      <c r="J6179" s="45"/>
    </row>
    <row r="6180" spans="1:10" ht="16.5" x14ac:dyDescent="0.25">
      <c r="A6180" s="45" t="s">
        <v>808</v>
      </c>
      <c r="B6180" s="45" t="s">
        <v>12677</v>
      </c>
      <c r="C6180" s="45" t="s">
        <v>12678</v>
      </c>
      <c r="D6180" s="45" t="s">
        <v>699</v>
      </c>
      <c r="E6180" s="45" t="s">
        <v>12679</v>
      </c>
      <c r="F6180" s="45" t="s">
        <v>38</v>
      </c>
      <c r="G6180" s="45" t="s">
        <v>646</v>
      </c>
      <c r="H6180" s="45" t="s">
        <v>713</v>
      </c>
      <c r="I6180" s="46">
        <v>0</v>
      </c>
      <c r="J6180" s="45"/>
    </row>
    <row r="6181" spans="1:10" ht="16.5" x14ac:dyDescent="0.25">
      <c r="A6181" s="45" t="s">
        <v>808</v>
      </c>
      <c r="B6181" s="45" t="s">
        <v>12677</v>
      </c>
      <c r="C6181" s="45" t="s">
        <v>12678</v>
      </c>
      <c r="D6181" s="45" t="s">
        <v>813</v>
      </c>
      <c r="E6181" s="45" t="s">
        <v>12679</v>
      </c>
      <c r="F6181" s="45" t="s">
        <v>38</v>
      </c>
      <c r="G6181" s="45" t="s">
        <v>646</v>
      </c>
      <c r="H6181" s="45" t="s">
        <v>713</v>
      </c>
      <c r="I6181" s="46">
        <v>2</v>
      </c>
      <c r="J6181" s="45"/>
    </row>
    <row r="6182" spans="1:10" ht="16.5" x14ac:dyDescent="0.25">
      <c r="A6182" s="45" t="s">
        <v>631</v>
      </c>
      <c r="B6182" s="45" t="s">
        <v>12680</v>
      </c>
      <c r="C6182" s="45" t="s">
        <v>12681</v>
      </c>
      <c r="D6182" s="45" t="s">
        <v>634</v>
      </c>
      <c r="E6182" s="45" t="s">
        <v>12682</v>
      </c>
      <c r="F6182" s="45" t="s">
        <v>50</v>
      </c>
      <c r="G6182" s="45" t="s">
        <v>674</v>
      </c>
      <c r="H6182" s="45" t="s">
        <v>4527</v>
      </c>
      <c r="I6182" s="46">
        <v>2</v>
      </c>
      <c r="J6182" s="45"/>
    </row>
    <row r="6183" spans="1:10" ht="16.5" x14ac:dyDescent="0.25">
      <c r="A6183" s="45" t="s">
        <v>631</v>
      </c>
      <c r="B6183" s="45" t="s">
        <v>12683</v>
      </c>
      <c r="C6183" s="45" t="s">
        <v>1222</v>
      </c>
      <c r="D6183" s="45" t="s">
        <v>634</v>
      </c>
      <c r="E6183" s="45" t="s">
        <v>12684</v>
      </c>
      <c r="F6183" s="45" t="s">
        <v>38</v>
      </c>
      <c r="G6183" s="45" t="s">
        <v>667</v>
      </c>
      <c r="H6183" s="45" t="s">
        <v>668</v>
      </c>
      <c r="I6183" s="46">
        <v>2</v>
      </c>
      <c r="J6183" s="45"/>
    </row>
    <row r="6184" spans="1:10" ht="16.5" x14ac:dyDescent="0.25">
      <c r="A6184" s="45" t="s">
        <v>631</v>
      </c>
      <c r="B6184" s="45" t="s">
        <v>12685</v>
      </c>
      <c r="C6184" s="45" t="s">
        <v>12686</v>
      </c>
      <c r="D6184" s="45" t="s">
        <v>634</v>
      </c>
      <c r="E6184" s="45" t="s">
        <v>1596</v>
      </c>
      <c r="F6184" s="45" t="s">
        <v>38</v>
      </c>
      <c r="G6184" s="45" t="s">
        <v>646</v>
      </c>
      <c r="H6184" s="45" t="s">
        <v>726</v>
      </c>
      <c r="I6184" s="46">
        <v>3</v>
      </c>
      <c r="J6184" s="45"/>
    </row>
    <row r="6185" spans="1:10" ht="16.5" x14ac:dyDescent="0.25">
      <c r="A6185" s="45" t="s">
        <v>631</v>
      </c>
      <c r="B6185" s="45" t="s">
        <v>12685</v>
      </c>
      <c r="C6185" s="45" t="s">
        <v>12686</v>
      </c>
      <c r="D6185" s="45" t="s">
        <v>634</v>
      </c>
      <c r="E6185" s="45" t="s">
        <v>1596</v>
      </c>
      <c r="F6185" s="45" t="s">
        <v>38</v>
      </c>
      <c r="G6185" s="45" t="s">
        <v>665</v>
      </c>
      <c r="H6185" s="45" t="s">
        <v>952</v>
      </c>
      <c r="I6185" s="46">
        <v>2</v>
      </c>
      <c r="J6185" s="45"/>
    </row>
    <row r="6186" spans="1:10" ht="16.5" x14ac:dyDescent="0.25">
      <c r="A6186" s="45" t="s">
        <v>631</v>
      </c>
      <c r="B6186" s="45" t="s">
        <v>12687</v>
      </c>
      <c r="C6186" s="45" t="s">
        <v>12688</v>
      </c>
      <c r="D6186" s="45" t="s">
        <v>699</v>
      </c>
      <c r="E6186" s="45" t="s">
        <v>12689</v>
      </c>
      <c r="F6186" s="45" t="s">
        <v>38</v>
      </c>
      <c r="G6186" s="45" t="s">
        <v>646</v>
      </c>
      <c r="H6186" s="45" t="s">
        <v>713</v>
      </c>
      <c r="I6186" s="46">
        <v>0</v>
      </c>
      <c r="J6186" s="45"/>
    </row>
    <row r="6187" spans="1:10" ht="16.5" x14ac:dyDescent="0.25">
      <c r="A6187" s="45" t="s">
        <v>631</v>
      </c>
      <c r="B6187" s="45" t="s">
        <v>12690</v>
      </c>
      <c r="C6187" s="45" t="s">
        <v>12691</v>
      </c>
      <c r="D6187" s="45" t="s">
        <v>699</v>
      </c>
      <c r="E6187" s="45" t="s">
        <v>12692</v>
      </c>
      <c r="F6187" s="45" t="s">
        <v>38</v>
      </c>
      <c r="G6187" s="45" t="s">
        <v>646</v>
      </c>
      <c r="H6187" s="45" t="s">
        <v>1891</v>
      </c>
      <c r="I6187" s="46">
        <v>12</v>
      </c>
      <c r="J6187" s="45"/>
    </row>
    <row r="6188" spans="1:10" ht="16.5" x14ac:dyDescent="0.25">
      <c r="A6188" s="45" t="s">
        <v>631</v>
      </c>
      <c r="B6188" s="45" t="s">
        <v>12690</v>
      </c>
      <c r="C6188" s="45" t="s">
        <v>12691</v>
      </c>
      <c r="D6188" s="45" t="s">
        <v>699</v>
      </c>
      <c r="E6188" s="45" t="s">
        <v>12692</v>
      </c>
      <c r="F6188" s="45" t="s">
        <v>38</v>
      </c>
      <c r="G6188" s="45" t="s">
        <v>646</v>
      </c>
      <c r="H6188" s="45" t="s">
        <v>1960</v>
      </c>
      <c r="I6188" s="46">
        <v>0</v>
      </c>
      <c r="J6188" s="45"/>
    </row>
    <row r="6189" spans="1:10" ht="16.5" x14ac:dyDescent="0.25">
      <c r="A6189" s="45" t="s">
        <v>631</v>
      </c>
      <c r="B6189" s="45" t="s">
        <v>12693</v>
      </c>
      <c r="C6189" s="45" t="s">
        <v>12694</v>
      </c>
      <c r="D6189" s="45" t="s">
        <v>634</v>
      </c>
      <c r="E6189" s="45" t="s">
        <v>12695</v>
      </c>
      <c r="F6189" s="45" t="s">
        <v>50</v>
      </c>
      <c r="G6189" s="45" t="s">
        <v>636</v>
      </c>
      <c r="H6189" s="45" t="s">
        <v>2099</v>
      </c>
      <c r="I6189" s="46">
        <v>1</v>
      </c>
      <c r="J6189" s="45"/>
    </row>
    <row r="6190" spans="1:10" ht="16.5" x14ac:dyDescent="0.25">
      <c r="A6190" s="45" t="s">
        <v>631</v>
      </c>
      <c r="B6190" s="45" t="s">
        <v>12696</v>
      </c>
      <c r="C6190" s="45" t="s">
        <v>1222</v>
      </c>
      <c r="D6190" s="45" t="s">
        <v>634</v>
      </c>
      <c r="E6190" s="45" t="s">
        <v>12697</v>
      </c>
      <c r="F6190" s="45" t="s">
        <v>38</v>
      </c>
      <c r="G6190" s="45" t="s">
        <v>667</v>
      </c>
      <c r="H6190" s="45" t="s">
        <v>668</v>
      </c>
      <c r="I6190" s="46">
        <v>2</v>
      </c>
      <c r="J6190" s="45"/>
    </row>
    <row r="6191" spans="1:10" ht="16.5" x14ac:dyDescent="0.25">
      <c r="A6191" s="45" t="s">
        <v>631</v>
      </c>
      <c r="B6191" s="45" t="s">
        <v>12698</v>
      </c>
      <c r="C6191" s="45" t="s">
        <v>12699</v>
      </c>
      <c r="D6191" s="45" t="s">
        <v>634</v>
      </c>
      <c r="E6191" s="45" t="s">
        <v>12700</v>
      </c>
      <c r="F6191" s="45" t="s">
        <v>50</v>
      </c>
      <c r="G6191" s="45" t="s">
        <v>674</v>
      </c>
      <c r="H6191" s="45" t="s">
        <v>4137</v>
      </c>
      <c r="I6191" s="46">
        <v>1</v>
      </c>
      <c r="J6191" s="45"/>
    </row>
    <row r="6192" spans="1:10" ht="16.5" x14ac:dyDescent="0.25">
      <c r="A6192" s="45" t="s">
        <v>631</v>
      </c>
      <c r="B6192" s="45" t="s">
        <v>12701</v>
      </c>
      <c r="C6192" s="45" t="s">
        <v>2724</v>
      </c>
      <c r="D6192" s="45" t="s">
        <v>634</v>
      </c>
      <c r="E6192" s="45" t="s">
        <v>3950</v>
      </c>
      <c r="F6192" s="45" t="s">
        <v>38</v>
      </c>
      <c r="G6192" s="45" t="s">
        <v>646</v>
      </c>
      <c r="H6192" s="45" t="s">
        <v>987</v>
      </c>
      <c r="I6192" s="46">
        <v>1</v>
      </c>
      <c r="J6192" s="45"/>
    </row>
    <row r="6193" spans="1:10" ht="16.5" x14ac:dyDescent="0.25">
      <c r="A6193" s="45" t="s">
        <v>631</v>
      </c>
      <c r="B6193" s="45" t="s">
        <v>12701</v>
      </c>
      <c r="C6193" s="45" t="s">
        <v>2724</v>
      </c>
      <c r="D6193" s="45" t="s">
        <v>634</v>
      </c>
      <c r="E6193" s="45" t="s">
        <v>3950</v>
      </c>
      <c r="F6193" s="45" t="s">
        <v>38</v>
      </c>
      <c r="G6193" s="45" t="s">
        <v>665</v>
      </c>
      <c r="H6193" s="45" t="s">
        <v>1275</v>
      </c>
      <c r="I6193" s="46">
        <v>1</v>
      </c>
      <c r="J6193" s="45"/>
    </row>
    <row r="6194" spans="1:10" ht="16.5" x14ac:dyDescent="0.25">
      <c r="A6194" s="45" t="s">
        <v>631</v>
      </c>
      <c r="B6194" s="45" t="s">
        <v>12702</v>
      </c>
      <c r="C6194" s="45" t="s">
        <v>1533</v>
      </c>
      <c r="D6194" s="45" t="s">
        <v>634</v>
      </c>
      <c r="E6194" s="45" t="s">
        <v>12703</v>
      </c>
      <c r="F6194" s="45" t="s">
        <v>473</v>
      </c>
      <c r="G6194" s="45" t="s">
        <v>636</v>
      </c>
      <c r="H6194" s="45" t="s">
        <v>4133</v>
      </c>
      <c r="I6194" s="46">
        <v>9</v>
      </c>
      <c r="J6194" s="45"/>
    </row>
    <row r="6195" spans="1:10" ht="16.5" x14ac:dyDescent="0.25">
      <c r="A6195" s="45" t="s">
        <v>631</v>
      </c>
      <c r="B6195" s="45" t="s">
        <v>12704</v>
      </c>
      <c r="C6195" s="45" t="s">
        <v>1149</v>
      </c>
      <c r="D6195" s="45" t="s">
        <v>634</v>
      </c>
      <c r="E6195" s="45" t="s">
        <v>12705</v>
      </c>
      <c r="F6195" s="45" t="s">
        <v>50</v>
      </c>
      <c r="G6195" s="45" t="s">
        <v>683</v>
      </c>
      <c r="H6195" s="45" t="s">
        <v>1151</v>
      </c>
      <c r="I6195" s="46">
        <v>12</v>
      </c>
      <c r="J6195" s="45"/>
    </row>
    <row r="6196" spans="1:10" ht="16.5" x14ac:dyDescent="0.25">
      <c r="A6196" s="45" t="s">
        <v>631</v>
      </c>
      <c r="B6196" s="45" t="s">
        <v>12706</v>
      </c>
      <c r="C6196" s="45" t="s">
        <v>12707</v>
      </c>
      <c r="D6196" s="45" t="s">
        <v>699</v>
      </c>
      <c r="E6196" s="45" t="s">
        <v>12708</v>
      </c>
      <c r="F6196" s="45" t="s">
        <v>38</v>
      </c>
      <c r="G6196" s="45" t="s">
        <v>646</v>
      </c>
      <c r="H6196" s="45" t="s">
        <v>1087</v>
      </c>
      <c r="I6196" s="46">
        <v>4</v>
      </c>
      <c r="J6196" s="45"/>
    </row>
    <row r="6197" spans="1:10" ht="16.5" x14ac:dyDescent="0.25">
      <c r="A6197" s="45" t="s">
        <v>631</v>
      </c>
      <c r="B6197" s="45" t="s">
        <v>12709</v>
      </c>
      <c r="C6197" s="45" t="s">
        <v>12710</v>
      </c>
      <c r="D6197" s="45" t="s">
        <v>634</v>
      </c>
      <c r="E6197" s="45" t="s">
        <v>12711</v>
      </c>
      <c r="F6197" s="45" t="s">
        <v>50</v>
      </c>
      <c r="G6197" s="45" t="s">
        <v>674</v>
      </c>
      <c r="H6197" s="45" t="s">
        <v>1383</v>
      </c>
      <c r="I6197" s="46">
        <v>0</v>
      </c>
      <c r="J6197" s="45"/>
    </row>
    <row r="6198" spans="1:10" ht="16.5" x14ac:dyDescent="0.25">
      <c r="A6198" s="45" t="s">
        <v>631</v>
      </c>
      <c r="B6198" s="45" t="s">
        <v>12712</v>
      </c>
      <c r="C6198" s="45" t="s">
        <v>12713</v>
      </c>
      <c r="D6198" s="45" t="s">
        <v>634</v>
      </c>
      <c r="E6198" s="45" t="s">
        <v>12714</v>
      </c>
      <c r="F6198" s="45" t="s">
        <v>38</v>
      </c>
      <c r="G6198" s="45" t="s">
        <v>674</v>
      </c>
      <c r="H6198" s="45" t="s">
        <v>1925</v>
      </c>
      <c r="I6198" s="46">
        <v>1</v>
      </c>
      <c r="J6198" s="45"/>
    </row>
    <row r="6199" spans="1:10" ht="16.5" x14ac:dyDescent="0.25">
      <c r="A6199" s="45" t="s">
        <v>631</v>
      </c>
      <c r="B6199" s="45" t="s">
        <v>12715</v>
      </c>
      <c r="C6199" s="45" t="s">
        <v>12716</v>
      </c>
      <c r="D6199" s="45" t="s">
        <v>634</v>
      </c>
      <c r="E6199" s="45" t="s">
        <v>12717</v>
      </c>
      <c r="F6199" s="45" t="s">
        <v>50</v>
      </c>
      <c r="G6199" s="45" t="s">
        <v>674</v>
      </c>
      <c r="H6199" s="45" t="s">
        <v>2034</v>
      </c>
      <c r="I6199" s="46">
        <v>2</v>
      </c>
      <c r="J6199" s="45"/>
    </row>
    <row r="6200" spans="1:10" ht="16.5" x14ac:dyDescent="0.25">
      <c r="A6200" s="45" t="s">
        <v>631</v>
      </c>
      <c r="B6200" s="45" t="s">
        <v>12715</v>
      </c>
      <c r="C6200" s="45" t="s">
        <v>12716</v>
      </c>
      <c r="D6200" s="45" t="s">
        <v>634</v>
      </c>
      <c r="E6200" s="45" t="s">
        <v>12717</v>
      </c>
      <c r="F6200" s="45" t="s">
        <v>50</v>
      </c>
      <c r="G6200" s="45" t="s">
        <v>748</v>
      </c>
      <c r="H6200" s="45" t="s">
        <v>1302</v>
      </c>
      <c r="I6200" s="46">
        <v>1</v>
      </c>
      <c r="J6200" s="45"/>
    </row>
    <row r="6201" spans="1:10" ht="16.5" x14ac:dyDescent="0.25">
      <c r="A6201" s="45" t="s">
        <v>631</v>
      </c>
      <c r="B6201" s="45" t="s">
        <v>12718</v>
      </c>
      <c r="C6201" s="45" t="s">
        <v>12719</v>
      </c>
      <c r="D6201" s="45" t="s">
        <v>699</v>
      </c>
      <c r="E6201" s="45" t="s">
        <v>12720</v>
      </c>
      <c r="F6201" s="45" t="s">
        <v>50</v>
      </c>
      <c r="G6201" s="45" t="s">
        <v>754</v>
      </c>
      <c r="H6201" s="45" t="s">
        <v>755</v>
      </c>
      <c r="I6201" s="46">
        <v>0</v>
      </c>
      <c r="J6201" s="45"/>
    </row>
    <row r="6202" spans="1:10" ht="16.5" x14ac:dyDescent="0.25">
      <c r="A6202" s="45" t="s">
        <v>631</v>
      </c>
      <c r="B6202" s="45" t="s">
        <v>12718</v>
      </c>
      <c r="C6202" s="45" t="s">
        <v>12719</v>
      </c>
      <c r="D6202" s="45" t="s">
        <v>699</v>
      </c>
      <c r="E6202" s="45" t="s">
        <v>12720</v>
      </c>
      <c r="F6202" s="45" t="s">
        <v>50</v>
      </c>
      <c r="G6202" s="45" t="s">
        <v>754</v>
      </c>
      <c r="H6202" s="45" t="s">
        <v>755</v>
      </c>
      <c r="I6202" s="46">
        <v>0</v>
      </c>
      <c r="J6202" s="45"/>
    </row>
    <row r="6203" spans="1:10" ht="16.5" x14ac:dyDescent="0.25">
      <c r="A6203" s="45" t="s">
        <v>631</v>
      </c>
      <c r="B6203" s="45" t="s">
        <v>12721</v>
      </c>
      <c r="C6203" s="45" t="s">
        <v>12722</v>
      </c>
      <c r="D6203" s="45" t="s">
        <v>634</v>
      </c>
      <c r="E6203" s="45" t="s">
        <v>12723</v>
      </c>
      <c r="F6203" s="45" t="s">
        <v>38</v>
      </c>
      <c r="G6203" s="45" t="s">
        <v>674</v>
      </c>
      <c r="H6203" s="45" t="s">
        <v>3387</v>
      </c>
      <c r="I6203" s="46">
        <v>3</v>
      </c>
      <c r="J6203" s="45"/>
    </row>
    <row r="6204" spans="1:10" ht="16.5" x14ac:dyDescent="0.25">
      <c r="A6204" s="45" t="s">
        <v>631</v>
      </c>
      <c r="B6204" s="45" t="s">
        <v>12724</v>
      </c>
      <c r="C6204" s="45" t="s">
        <v>12725</v>
      </c>
      <c r="D6204" s="45" t="s">
        <v>634</v>
      </c>
      <c r="E6204" s="45" t="s">
        <v>12726</v>
      </c>
      <c r="F6204" s="45" t="s">
        <v>473</v>
      </c>
      <c r="G6204" s="45" t="s">
        <v>667</v>
      </c>
      <c r="H6204" s="45" t="s">
        <v>1291</v>
      </c>
      <c r="I6204" s="46">
        <v>2</v>
      </c>
      <c r="J6204" s="45"/>
    </row>
    <row r="6205" spans="1:10" ht="16.5" x14ac:dyDescent="0.25">
      <c r="A6205" s="45" t="s">
        <v>631</v>
      </c>
      <c r="B6205" s="45" t="s">
        <v>12727</v>
      </c>
      <c r="C6205" s="45" t="s">
        <v>12728</v>
      </c>
      <c r="D6205" s="45" t="s">
        <v>699</v>
      </c>
      <c r="E6205" s="45" t="s">
        <v>12729</v>
      </c>
      <c r="F6205" s="45" t="s">
        <v>473</v>
      </c>
      <c r="G6205" s="45" t="s">
        <v>683</v>
      </c>
      <c r="H6205" s="45" t="s">
        <v>701</v>
      </c>
      <c r="I6205" s="46">
        <v>0</v>
      </c>
      <c r="J6205" s="45"/>
    </row>
    <row r="6206" spans="1:10" ht="16.5" x14ac:dyDescent="0.25">
      <c r="A6206" s="45" t="s">
        <v>631</v>
      </c>
      <c r="B6206" s="45" t="s">
        <v>12727</v>
      </c>
      <c r="C6206" s="45" t="s">
        <v>12728</v>
      </c>
      <c r="D6206" s="45" t="s">
        <v>699</v>
      </c>
      <c r="E6206" s="45" t="s">
        <v>12729</v>
      </c>
      <c r="F6206" s="45" t="s">
        <v>473</v>
      </c>
      <c r="G6206" s="45" t="s">
        <v>674</v>
      </c>
      <c r="H6206" s="45" t="s">
        <v>12730</v>
      </c>
      <c r="I6206" s="46">
        <v>1</v>
      </c>
      <c r="J6206" s="45"/>
    </row>
    <row r="6207" spans="1:10" ht="16.5" x14ac:dyDescent="0.25">
      <c r="A6207" s="45" t="s">
        <v>631</v>
      </c>
      <c r="B6207" s="45" t="s">
        <v>12727</v>
      </c>
      <c r="C6207" s="45" t="s">
        <v>12728</v>
      </c>
      <c r="D6207" s="45" t="s">
        <v>634</v>
      </c>
      <c r="E6207" s="45" t="s">
        <v>12729</v>
      </c>
      <c r="F6207" s="45" t="s">
        <v>473</v>
      </c>
      <c r="G6207" s="45" t="s">
        <v>674</v>
      </c>
      <c r="H6207" s="45" t="s">
        <v>12730</v>
      </c>
      <c r="I6207" s="46">
        <v>0</v>
      </c>
      <c r="J6207" s="45"/>
    </row>
    <row r="6208" spans="1:10" ht="16.5" x14ac:dyDescent="0.25">
      <c r="A6208" s="45" t="s">
        <v>631</v>
      </c>
      <c r="B6208" s="45" t="s">
        <v>12731</v>
      </c>
      <c r="C6208" s="45" t="s">
        <v>12732</v>
      </c>
      <c r="D6208" s="45" t="s">
        <v>634</v>
      </c>
      <c r="E6208" s="45" t="s">
        <v>12733</v>
      </c>
      <c r="F6208" s="45" t="s">
        <v>50</v>
      </c>
      <c r="G6208" s="45" t="s">
        <v>674</v>
      </c>
      <c r="H6208" s="45" t="s">
        <v>2405</v>
      </c>
      <c r="I6208" s="46">
        <v>1</v>
      </c>
      <c r="J6208" s="45"/>
    </row>
    <row r="6209" spans="1:10" ht="16.5" x14ac:dyDescent="0.25">
      <c r="A6209" s="45" t="s">
        <v>631</v>
      </c>
      <c r="B6209" s="45" t="s">
        <v>12734</v>
      </c>
      <c r="C6209" s="45" t="s">
        <v>12735</v>
      </c>
      <c r="D6209" s="45" t="s">
        <v>634</v>
      </c>
      <c r="E6209" s="45" t="s">
        <v>12736</v>
      </c>
      <c r="F6209" s="45" t="s">
        <v>38</v>
      </c>
      <c r="G6209" s="45" t="s">
        <v>636</v>
      </c>
      <c r="H6209" s="45" t="s">
        <v>1074</v>
      </c>
      <c r="I6209" s="46">
        <v>1</v>
      </c>
      <c r="J6209" s="45"/>
    </row>
    <row r="6210" spans="1:10" ht="16.5" x14ac:dyDescent="0.25">
      <c r="A6210" s="45" t="s">
        <v>631</v>
      </c>
      <c r="B6210" s="45" t="s">
        <v>12737</v>
      </c>
      <c r="C6210" s="45" t="s">
        <v>12738</v>
      </c>
      <c r="D6210" s="45" t="s">
        <v>634</v>
      </c>
      <c r="E6210" s="45" t="s">
        <v>12739</v>
      </c>
      <c r="F6210" s="45" t="s">
        <v>473</v>
      </c>
      <c r="G6210" s="45" t="s">
        <v>667</v>
      </c>
      <c r="H6210" s="45" t="s">
        <v>1016</v>
      </c>
      <c r="I6210" s="46">
        <v>2</v>
      </c>
      <c r="J6210" s="45"/>
    </row>
    <row r="6211" spans="1:10" ht="16.5" x14ac:dyDescent="0.25">
      <c r="A6211" s="45" t="s">
        <v>631</v>
      </c>
      <c r="B6211" s="45" t="s">
        <v>12740</v>
      </c>
      <c r="C6211" s="45" t="s">
        <v>12741</v>
      </c>
      <c r="D6211" s="45" t="s">
        <v>634</v>
      </c>
      <c r="E6211" s="45" t="s">
        <v>12742</v>
      </c>
      <c r="F6211" s="45" t="s">
        <v>50</v>
      </c>
      <c r="G6211" s="45" t="s">
        <v>674</v>
      </c>
      <c r="H6211" s="45" t="s">
        <v>2034</v>
      </c>
      <c r="I6211" s="46">
        <v>6</v>
      </c>
      <c r="J6211" s="45"/>
    </row>
    <row r="6212" spans="1:10" ht="16.5" x14ac:dyDescent="0.25">
      <c r="A6212" s="45" t="s">
        <v>631</v>
      </c>
      <c r="B6212" s="45" t="s">
        <v>12743</v>
      </c>
      <c r="C6212" s="45" t="s">
        <v>12744</v>
      </c>
      <c r="D6212" s="45" t="s">
        <v>634</v>
      </c>
      <c r="E6212" s="45" t="s">
        <v>12745</v>
      </c>
      <c r="F6212" s="45" t="s">
        <v>50</v>
      </c>
      <c r="G6212" s="45" t="s">
        <v>674</v>
      </c>
      <c r="H6212" s="45" t="s">
        <v>9342</v>
      </c>
      <c r="I6212" s="46">
        <v>0</v>
      </c>
      <c r="J6212" s="45"/>
    </row>
    <row r="6213" spans="1:10" ht="16.5" x14ac:dyDescent="0.25">
      <c r="A6213" s="45" t="s">
        <v>631</v>
      </c>
      <c r="B6213" s="45" t="s">
        <v>12746</v>
      </c>
      <c r="C6213" s="45" t="s">
        <v>12747</v>
      </c>
      <c r="D6213" s="45" t="s">
        <v>634</v>
      </c>
      <c r="E6213" s="45" t="s">
        <v>12748</v>
      </c>
      <c r="F6213" s="45" t="s">
        <v>50</v>
      </c>
      <c r="G6213" s="45" t="s">
        <v>674</v>
      </c>
      <c r="H6213" s="45" t="s">
        <v>938</v>
      </c>
      <c r="I6213" s="46">
        <v>1</v>
      </c>
      <c r="J6213" s="45"/>
    </row>
    <row r="6214" spans="1:10" ht="16.5" x14ac:dyDescent="0.25">
      <c r="A6214" s="45" t="s">
        <v>631</v>
      </c>
      <c r="B6214" s="45" t="s">
        <v>12749</v>
      </c>
      <c r="C6214" s="45" t="s">
        <v>1222</v>
      </c>
      <c r="D6214" s="45" t="s">
        <v>634</v>
      </c>
      <c r="E6214" s="45" t="s">
        <v>12750</v>
      </c>
      <c r="F6214" s="45" t="s">
        <v>38</v>
      </c>
      <c r="G6214" s="45" t="s">
        <v>667</v>
      </c>
      <c r="H6214" s="45" t="s">
        <v>668</v>
      </c>
      <c r="I6214" s="46">
        <v>2</v>
      </c>
      <c r="J6214" s="45"/>
    </row>
    <row r="6215" spans="1:10" ht="16.5" x14ac:dyDescent="0.25">
      <c r="A6215" s="45" t="s">
        <v>631</v>
      </c>
      <c r="B6215" s="45" t="s">
        <v>12751</v>
      </c>
      <c r="C6215" s="45" t="s">
        <v>12752</v>
      </c>
      <c r="D6215" s="45" t="s">
        <v>634</v>
      </c>
      <c r="E6215" s="45" t="s">
        <v>12753</v>
      </c>
      <c r="F6215" s="45" t="s">
        <v>50</v>
      </c>
      <c r="G6215" s="45" t="s">
        <v>674</v>
      </c>
      <c r="H6215" s="45" t="s">
        <v>12754</v>
      </c>
      <c r="I6215" s="46">
        <v>2</v>
      </c>
      <c r="J6215" s="45"/>
    </row>
    <row r="6216" spans="1:10" ht="16.5" x14ac:dyDescent="0.25">
      <c r="A6216" s="45" t="s">
        <v>631</v>
      </c>
      <c r="B6216" s="45" t="s">
        <v>214</v>
      </c>
      <c r="C6216" s="45" t="s">
        <v>12755</v>
      </c>
      <c r="D6216" s="45" t="s">
        <v>699</v>
      </c>
      <c r="E6216" s="45" t="s">
        <v>12756</v>
      </c>
      <c r="F6216" s="45" t="s">
        <v>50</v>
      </c>
      <c r="G6216" s="45" t="s">
        <v>646</v>
      </c>
      <c r="H6216" s="45" t="s">
        <v>2297</v>
      </c>
      <c r="I6216" s="46">
        <v>1</v>
      </c>
      <c r="J6216" s="45"/>
    </row>
    <row r="6217" spans="1:10" ht="16.5" x14ac:dyDescent="0.25">
      <c r="A6217" s="45" t="s">
        <v>631</v>
      </c>
      <c r="B6217" s="45" t="s">
        <v>214</v>
      </c>
      <c r="C6217" s="45" t="s">
        <v>12755</v>
      </c>
      <c r="D6217" s="45" t="s">
        <v>699</v>
      </c>
      <c r="E6217" s="45" t="s">
        <v>12756</v>
      </c>
      <c r="F6217" s="45" t="s">
        <v>50</v>
      </c>
      <c r="G6217" s="45" t="s">
        <v>683</v>
      </c>
      <c r="H6217" s="45" t="s">
        <v>701</v>
      </c>
      <c r="I6217" s="46">
        <v>0</v>
      </c>
      <c r="J6217" s="45"/>
    </row>
    <row r="6218" spans="1:10" ht="16.5" x14ac:dyDescent="0.25">
      <c r="A6218" s="45" t="s">
        <v>631</v>
      </c>
      <c r="B6218" s="45" t="s">
        <v>214</v>
      </c>
      <c r="C6218" s="45" t="s">
        <v>12755</v>
      </c>
      <c r="D6218" s="45" t="s">
        <v>699</v>
      </c>
      <c r="E6218" s="45" t="s">
        <v>12756</v>
      </c>
      <c r="F6218" s="45" t="s">
        <v>50</v>
      </c>
      <c r="G6218" s="45" t="s">
        <v>683</v>
      </c>
      <c r="H6218" s="45" t="s">
        <v>2979</v>
      </c>
      <c r="I6218" s="46">
        <v>10</v>
      </c>
      <c r="J6218" s="45"/>
    </row>
    <row r="6219" spans="1:10" ht="16.5" x14ac:dyDescent="0.25">
      <c r="A6219" s="45" t="s">
        <v>631</v>
      </c>
      <c r="B6219" s="45" t="s">
        <v>12757</v>
      </c>
      <c r="C6219" s="45" t="s">
        <v>12758</v>
      </c>
      <c r="D6219" s="45" t="s">
        <v>745</v>
      </c>
      <c r="E6219" s="45" t="s">
        <v>12759</v>
      </c>
      <c r="F6219" s="45" t="s">
        <v>50</v>
      </c>
      <c r="G6219" s="45" t="s">
        <v>674</v>
      </c>
      <c r="H6219" s="45" t="s">
        <v>8125</v>
      </c>
      <c r="I6219" s="46">
        <v>2</v>
      </c>
      <c r="J6219" s="45"/>
    </row>
    <row r="6220" spans="1:10" ht="16.5" x14ac:dyDescent="0.25">
      <c r="A6220" s="45" t="s">
        <v>631</v>
      </c>
      <c r="B6220" s="45" t="s">
        <v>12760</v>
      </c>
      <c r="C6220" s="45" t="s">
        <v>12761</v>
      </c>
      <c r="D6220" s="45" t="s">
        <v>699</v>
      </c>
      <c r="E6220" s="45" t="s">
        <v>12762</v>
      </c>
      <c r="F6220" s="45" t="s">
        <v>38</v>
      </c>
      <c r="G6220" s="45" t="s">
        <v>646</v>
      </c>
      <c r="H6220" s="45" t="s">
        <v>812</v>
      </c>
      <c r="I6220" s="46">
        <v>0</v>
      </c>
      <c r="J6220" s="45"/>
    </row>
    <row r="6221" spans="1:10" ht="16.5" x14ac:dyDescent="0.25">
      <c r="A6221" s="45" t="s">
        <v>631</v>
      </c>
      <c r="B6221" s="45" t="s">
        <v>12760</v>
      </c>
      <c r="C6221" s="45" t="s">
        <v>12761</v>
      </c>
      <c r="D6221" s="45" t="s">
        <v>699</v>
      </c>
      <c r="E6221" s="45" t="s">
        <v>12762</v>
      </c>
      <c r="F6221" s="45" t="s">
        <v>38</v>
      </c>
      <c r="G6221" s="45" t="s">
        <v>646</v>
      </c>
      <c r="H6221" s="45" t="s">
        <v>713</v>
      </c>
      <c r="I6221" s="46">
        <v>0</v>
      </c>
      <c r="J6221" s="45"/>
    </row>
    <row r="6222" spans="1:10" ht="16.5" x14ac:dyDescent="0.25">
      <c r="A6222" s="45" t="s">
        <v>631</v>
      </c>
      <c r="B6222" s="45" t="s">
        <v>12763</v>
      </c>
      <c r="C6222" s="45" t="s">
        <v>12764</v>
      </c>
      <c r="D6222" s="45" t="s">
        <v>699</v>
      </c>
      <c r="E6222" s="45" t="s">
        <v>12765</v>
      </c>
      <c r="F6222" s="45" t="s">
        <v>50</v>
      </c>
      <c r="G6222" s="45" t="s">
        <v>646</v>
      </c>
      <c r="H6222" s="45" t="s">
        <v>2339</v>
      </c>
      <c r="I6222" s="46">
        <v>18</v>
      </c>
      <c r="J6222" s="45"/>
    </row>
    <row r="6223" spans="1:10" ht="16.5" x14ac:dyDescent="0.25">
      <c r="A6223" s="45" t="s">
        <v>631</v>
      </c>
      <c r="B6223" s="45" t="s">
        <v>12766</v>
      </c>
      <c r="C6223" s="45" t="s">
        <v>12767</v>
      </c>
      <c r="D6223" s="45" t="s">
        <v>634</v>
      </c>
      <c r="E6223" s="45" t="s">
        <v>12768</v>
      </c>
      <c r="F6223" s="45" t="s">
        <v>38</v>
      </c>
      <c r="G6223" s="45" t="s">
        <v>738</v>
      </c>
      <c r="H6223" s="45" t="s">
        <v>798</v>
      </c>
      <c r="I6223" s="46">
        <v>6</v>
      </c>
      <c r="J6223" s="45"/>
    </row>
    <row r="6224" spans="1:10" ht="16.5" x14ac:dyDescent="0.25">
      <c r="A6224" s="45" t="s">
        <v>631</v>
      </c>
      <c r="B6224" s="45" t="s">
        <v>12766</v>
      </c>
      <c r="C6224" s="45" t="s">
        <v>12767</v>
      </c>
      <c r="D6224" s="45" t="s">
        <v>634</v>
      </c>
      <c r="E6224" s="45" t="s">
        <v>12768</v>
      </c>
      <c r="F6224" s="45" t="s">
        <v>38</v>
      </c>
      <c r="G6224" s="45" t="s">
        <v>738</v>
      </c>
      <c r="H6224" s="45" t="s">
        <v>800</v>
      </c>
      <c r="I6224" s="46">
        <v>6</v>
      </c>
      <c r="J6224" s="45"/>
    </row>
    <row r="6225" spans="1:10" ht="16.5" x14ac:dyDescent="0.25">
      <c r="A6225" s="45" t="s">
        <v>631</v>
      </c>
      <c r="B6225" s="45" t="s">
        <v>12769</v>
      </c>
      <c r="C6225" s="45" t="s">
        <v>12770</v>
      </c>
      <c r="D6225" s="45" t="s">
        <v>634</v>
      </c>
      <c r="E6225" s="45" t="s">
        <v>5522</v>
      </c>
      <c r="F6225" s="45" t="s">
        <v>38</v>
      </c>
      <c r="G6225" s="45" t="s">
        <v>646</v>
      </c>
      <c r="H6225" s="45" t="s">
        <v>726</v>
      </c>
      <c r="I6225" s="46">
        <v>1</v>
      </c>
      <c r="J6225" s="45"/>
    </row>
    <row r="6226" spans="1:10" ht="16.5" x14ac:dyDescent="0.25">
      <c r="A6226" s="45" t="s">
        <v>858</v>
      </c>
      <c r="B6226" s="45" t="s">
        <v>12771</v>
      </c>
      <c r="C6226" s="45" t="s">
        <v>12772</v>
      </c>
      <c r="D6226" s="45" t="s">
        <v>634</v>
      </c>
      <c r="E6226" s="45" t="s">
        <v>12773</v>
      </c>
      <c r="F6226" s="45" t="s">
        <v>50</v>
      </c>
      <c r="G6226" s="45" t="s">
        <v>636</v>
      </c>
      <c r="H6226" s="45" t="s">
        <v>10639</v>
      </c>
      <c r="I6226" s="46">
        <v>2</v>
      </c>
      <c r="J6226" s="45"/>
    </row>
    <row r="6227" spans="1:10" ht="16.5" x14ac:dyDescent="0.25">
      <c r="A6227" s="45" t="s">
        <v>858</v>
      </c>
      <c r="B6227" s="45" t="s">
        <v>12771</v>
      </c>
      <c r="C6227" s="45" t="s">
        <v>12772</v>
      </c>
      <c r="D6227" s="45" t="s">
        <v>634</v>
      </c>
      <c r="E6227" s="45" t="s">
        <v>12773</v>
      </c>
      <c r="F6227" s="45" t="s">
        <v>50</v>
      </c>
      <c r="G6227" s="45" t="s">
        <v>636</v>
      </c>
      <c r="H6227" s="45" t="s">
        <v>718</v>
      </c>
      <c r="I6227" s="46">
        <v>0</v>
      </c>
      <c r="J6227" s="45"/>
    </row>
    <row r="6228" spans="1:10" ht="16.5" x14ac:dyDescent="0.25">
      <c r="A6228" s="45" t="s">
        <v>631</v>
      </c>
      <c r="B6228" s="45" t="s">
        <v>12774</v>
      </c>
      <c r="C6228" s="45" t="s">
        <v>12775</v>
      </c>
      <c r="D6228" s="45" t="s">
        <v>634</v>
      </c>
      <c r="E6228" s="45" t="s">
        <v>12776</v>
      </c>
      <c r="F6228" s="45" t="s">
        <v>38</v>
      </c>
      <c r="G6228" s="45" t="s">
        <v>636</v>
      </c>
      <c r="H6228" s="45" t="s">
        <v>2252</v>
      </c>
      <c r="I6228" s="46">
        <v>1</v>
      </c>
      <c r="J6228" s="45"/>
    </row>
    <row r="6229" spans="1:10" ht="16.5" x14ac:dyDescent="0.25">
      <c r="A6229" s="45" t="s">
        <v>631</v>
      </c>
      <c r="B6229" s="45" t="s">
        <v>12777</v>
      </c>
      <c r="C6229" s="45" t="s">
        <v>12778</v>
      </c>
      <c r="D6229" s="45" t="s">
        <v>634</v>
      </c>
      <c r="E6229" s="45" t="s">
        <v>12779</v>
      </c>
      <c r="F6229" s="45" t="s">
        <v>50</v>
      </c>
      <c r="G6229" s="45" t="s">
        <v>674</v>
      </c>
      <c r="H6229" s="45" t="s">
        <v>12780</v>
      </c>
      <c r="I6229" s="46">
        <v>2</v>
      </c>
      <c r="J6229" s="45"/>
    </row>
    <row r="6230" spans="1:10" ht="16.5" x14ac:dyDescent="0.25">
      <c r="A6230" s="45" t="s">
        <v>631</v>
      </c>
      <c r="B6230" s="45" t="s">
        <v>12781</v>
      </c>
      <c r="C6230" s="45" t="s">
        <v>12782</v>
      </c>
      <c r="D6230" s="45" t="s">
        <v>634</v>
      </c>
      <c r="E6230" s="45" t="s">
        <v>12783</v>
      </c>
      <c r="F6230" s="45" t="s">
        <v>473</v>
      </c>
      <c r="G6230" s="45" t="s">
        <v>663</v>
      </c>
      <c r="H6230" s="45" t="s">
        <v>2666</v>
      </c>
      <c r="I6230" s="46">
        <v>1</v>
      </c>
      <c r="J6230" s="45"/>
    </row>
    <row r="6231" spans="1:10" ht="16.5" x14ac:dyDescent="0.25">
      <c r="A6231" s="45" t="s">
        <v>631</v>
      </c>
      <c r="B6231" s="45" t="s">
        <v>12781</v>
      </c>
      <c r="C6231" s="45" t="s">
        <v>12782</v>
      </c>
      <c r="D6231" s="45" t="s">
        <v>634</v>
      </c>
      <c r="E6231" s="45" t="s">
        <v>12783</v>
      </c>
      <c r="F6231" s="45" t="s">
        <v>473</v>
      </c>
      <c r="G6231" s="45" t="s">
        <v>646</v>
      </c>
      <c r="H6231" s="45" t="s">
        <v>12784</v>
      </c>
      <c r="I6231" s="46">
        <v>1</v>
      </c>
      <c r="J6231" s="45"/>
    </row>
    <row r="6232" spans="1:10" ht="16.5" x14ac:dyDescent="0.25">
      <c r="A6232" s="45" t="s">
        <v>648</v>
      </c>
      <c r="B6232" s="45" t="s">
        <v>499</v>
      </c>
      <c r="C6232" s="45" t="s">
        <v>12785</v>
      </c>
      <c r="D6232" s="45" t="s">
        <v>634</v>
      </c>
      <c r="E6232" s="45" t="s">
        <v>12786</v>
      </c>
      <c r="F6232" s="45" t="s">
        <v>50</v>
      </c>
      <c r="G6232" s="45" t="s">
        <v>674</v>
      </c>
      <c r="H6232" s="45" t="s">
        <v>12787</v>
      </c>
      <c r="I6232" s="46">
        <v>0</v>
      </c>
      <c r="J6232" s="45" t="s">
        <v>12788</v>
      </c>
    </row>
    <row r="6233" spans="1:10" ht="16.5" x14ac:dyDescent="0.25">
      <c r="A6233" s="45" t="s">
        <v>655</v>
      </c>
      <c r="B6233" s="45" t="s">
        <v>12789</v>
      </c>
      <c r="C6233" s="45" t="s">
        <v>12790</v>
      </c>
      <c r="D6233" s="45" t="s">
        <v>634</v>
      </c>
      <c r="E6233" s="45" t="s">
        <v>12790</v>
      </c>
      <c r="F6233" s="45" t="s">
        <v>38</v>
      </c>
      <c r="G6233" s="45" t="s">
        <v>646</v>
      </c>
      <c r="H6233" s="45" t="s">
        <v>981</v>
      </c>
      <c r="I6233" s="46">
        <v>24</v>
      </c>
      <c r="J6233" s="45"/>
    </row>
    <row r="6234" spans="1:10" ht="16.5" x14ac:dyDescent="0.25">
      <c r="A6234" s="45" t="s">
        <v>655</v>
      </c>
      <c r="B6234" s="45" t="s">
        <v>12789</v>
      </c>
      <c r="C6234" s="45" t="s">
        <v>12790</v>
      </c>
      <c r="D6234" s="45" t="s">
        <v>634</v>
      </c>
      <c r="E6234" s="45" t="s">
        <v>12790</v>
      </c>
      <c r="F6234" s="45" t="s">
        <v>38</v>
      </c>
      <c r="G6234" s="45" t="s">
        <v>665</v>
      </c>
      <c r="H6234" s="45" t="s">
        <v>982</v>
      </c>
      <c r="I6234" s="46">
        <v>13</v>
      </c>
      <c r="J6234" s="45"/>
    </row>
    <row r="6235" spans="1:10" ht="16.5" x14ac:dyDescent="0.25">
      <c r="A6235" s="45" t="s">
        <v>655</v>
      </c>
      <c r="B6235" s="45" t="s">
        <v>12789</v>
      </c>
      <c r="C6235" s="45" t="s">
        <v>12790</v>
      </c>
      <c r="D6235" s="45" t="s">
        <v>634</v>
      </c>
      <c r="E6235" s="45" t="s">
        <v>12790</v>
      </c>
      <c r="F6235" s="45" t="s">
        <v>38</v>
      </c>
      <c r="G6235" s="45" t="s">
        <v>667</v>
      </c>
      <c r="H6235" s="45" t="s">
        <v>983</v>
      </c>
      <c r="I6235" s="46">
        <v>0</v>
      </c>
      <c r="J6235" s="45"/>
    </row>
    <row r="6236" spans="1:10" ht="16.5" x14ac:dyDescent="0.25">
      <c r="A6236" s="45" t="s">
        <v>655</v>
      </c>
      <c r="B6236" s="45" t="s">
        <v>12791</v>
      </c>
      <c r="C6236" s="45" t="s">
        <v>12792</v>
      </c>
      <c r="D6236" s="45" t="s">
        <v>634</v>
      </c>
      <c r="E6236" s="45" t="s">
        <v>12793</v>
      </c>
      <c r="F6236" s="45" t="s">
        <v>473</v>
      </c>
      <c r="G6236" s="45" t="s">
        <v>665</v>
      </c>
      <c r="H6236" s="45" t="s">
        <v>982</v>
      </c>
      <c r="I6236" s="46">
        <v>0</v>
      </c>
      <c r="J6236" s="45"/>
    </row>
    <row r="6237" spans="1:10" ht="16.5" x14ac:dyDescent="0.25">
      <c r="A6237" s="45" t="s">
        <v>655</v>
      </c>
      <c r="B6237" s="45" t="s">
        <v>12791</v>
      </c>
      <c r="C6237" s="45" t="s">
        <v>12792</v>
      </c>
      <c r="D6237" s="45" t="s">
        <v>634</v>
      </c>
      <c r="E6237" s="45" t="s">
        <v>12793</v>
      </c>
      <c r="F6237" s="45" t="s">
        <v>473</v>
      </c>
      <c r="G6237" s="45" t="s">
        <v>667</v>
      </c>
      <c r="H6237" s="45" t="s">
        <v>983</v>
      </c>
      <c r="I6237" s="46">
        <v>0</v>
      </c>
      <c r="J6237" s="45"/>
    </row>
    <row r="6238" spans="1:10" ht="16.5" x14ac:dyDescent="0.25">
      <c r="A6238" s="45" t="s">
        <v>631</v>
      </c>
      <c r="B6238" s="45" t="s">
        <v>12794</v>
      </c>
      <c r="C6238" s="45" t="s">
        <v>9305</v>
      </c>
      <c r="D6238" s="45" t="s">
        <v>634</v>
      </c>
      <c r="E6238" s="45" t="s">
        <v>12795</v>
      </c>
      <c r="F6238" s="45" t="s">
        <v>38</v>
      </c>
      <c r="G6238" s="45" t="s">
        <v>636</v>
      </c>
      <c r="H6238" s="45" t="s">
        <v>9307</v>
      </c>
      <c r="I6238" s="46">
        <v>117</v>
      </c>
      <c r="J6238" s="45"/>
    </row>
    <row r="6239" spans="1:10" ht="16.5" x14ac:dyDescent="0.25">
      <c r="A6239" s="45" t="s">
        <v>631</v>
      </c>
      <c r="B6239" s="45" t="s">
        <v>12796</v>
      </c>
      <c r="C6239" s="45" t="s">
        <v>1222</v>
      </c>
      <c r="D6239" s="45" t="s">
        <v>634</v>
      </c>
      <c r="E6239" s="45" t="s">
        <v>12797</v>
      </c>
      <c r="F6239" s="45" t="s">
        <v>38</v>
      </c>
      <c r="G6239" s="45" t="s">
        <v>667</v>
      </c>
      <c r="H6239" s="45" t="s">
        <v>668</v>
      </c>
      <c r="I6239" s="46">
        <v>2</v>
      </c>
      <c r="J6239" s="45"/>
    </row>
    <row r="6240" spans="1:10" ht="16.5" x14ac:dyDescent="0.25">
      <c r="A6240" s="45" t="s">
        <v>631</v>
      </c>
      <c r="B6240" s="45" t="s">
        <v>12798</v>
      </c>
      <c r="C6240" s="45" t="s">
        <v>1273</v>
      </c>
      <c r="D6240" s="45" t="s">
        <v>634</v>
      </c>
      <c r="E6240" s="45" t="s">
        <v>1274</v>
      </c>
      <c r="F6240" s="45" t="s">
        <v>38</v>
      </c>
      <c r="G6240" s="45" t="s">
        <v>646</v>
      </c>
      <c r="H6240" s="45" t="s">
        <v>987</v>
      </c>
      <c r="I6240" s="46">
        <v>1</v>
      </c>
      <c r="J6240" s="45"/>
    </row>
    <row r="6241" spans="1:10" ht="16.5" x14ac:dyDescent="0.25">
      <c r="A6241" s="45" t="s">
        <v>631</v>
      </c>
      <c r="B6241" s="45" t="s">
        <v>12798</v>
      </c>
      <c r="C6241" s="45" t="s">
        <v>1273</v>
      </c>
      <c r="D6241" s="45" t="s">
        <v>634</v>
      </c>
      <c r="E6241" s="45" t="s">
        <v>1274</v>
      </c>
      <c r="F6241" s="45" t="s">
        <v>38</v>
      </c>
      <c r="G6241" s="45" t="s">
        <v>665</v>
      </c>
      <c r="H6241" s="45" t="s">
        <v>1275</v>
      </c>
      <c r="I6241" s="46">
        <v>1</v>
      </c>
      <c r="J6241" s="45"/>
    </row>
    <row r="6242" spans="1:10" ht="16.5" x14ac:dyDescent="0.25">
      <c r="A6242" s="45" t="s">
        <v>631</v>
      </c>
      <c r="B6242" s="45" t="s">
        <v>12799</v>
      </c>
      <c r="C6242" s="45" t="s">
        <v>12800</v>
      </c>
      <c r="D6242" s="45" t="s">
        <v>634</v>
      </c>
      <c r="E6242" s="45" t="s">
        <v>12801</v>
      </c>
      <c r="F6242" s="45" t="s">
        <v>50</v>
      </c>
      <c r="G6242" s="45" t="s">
        <v>674</v>
      </c>
      <c r="H6242" s="45" t="s">
        <v>8927</v>
      </c>
      <c r="I6242" s="46">
        <v>1</v>
      </c>
      <c r="J6242" s="45"/>
    </row>
    <row r="6243" spans="1:10" ht="16.5" x14ac:dyDescent="0.25">
      <c r="A6243" s="45" t="s">
        <v>631</v>
      </c>
      <c r="B6243" s="45" t="s">
        <v>12802</v>
      </c>
      <c r="C6243" s="45" t="s">
        <v>12803</v>
      </c>
      <c r="D6243" s="45" t="s">
        <v>699</v>
      </c>
      <c r="E6243" s="45" t="s">
        <v>12804</v>
      </c>
      <c r="F6243" s="45" t="s">
        <v>50</v>
      </c>
      <c r="G6243" s="45" t="s">
        <v>636</v>
      </c>
      <c r="H6243" s="45" t="s">
        <v>9036</v>
      </c>
      <c r="I6243" s="46">
        <v>500</v>
      </c>
      <c r="J6243" s="45"/>
    </row>
    <row r="6244" spans="1:10" ht="16.5" x14ac:dyDescent="0.25">
      <c r="A6244" s="45" t="s">
        <v>631</v>
      </c>
      <c r="B6244" s="45" t="s">
        <v>12805</v>
      </c>
      <c r="C6244" s="45" t="s">
        <v>12806</v>
      </c>
      <c r="D6244" s="45" t="s">
        <v>634</v>
      </c>
      <c r="E6244" s="45" t="s">
        <v>12807</v>
      </c>
      <c r="F6244" s="45" t="s">
        <v>50</v>
      </c>
      <c r="G6244" s="45" t="s">
        <v>674</v>
      </c>
      <c r="H6244" s="45" t="s">
        <v>4787</v>
      </c>
      <c r="I6244" s="46">
        <v>6</v>
      </c>
      <c r="J6244" s="45"/>
    </row>
    <row r="6245" spans="1:10" ht="16.5" x14ac:dyDescent="0.25">
      <c r="A6245" s="45" t="s">
        <v>808</v>
      </c>
      <c r="B6245" s="45" t="s">
        <v>12808</v>
      </c>
      <c r="C6245" s="45" t="s">
        <v>12809</v>
      </c>
      <c r="D6245" s="45" t="s">
        <v>699</v>
      </c>
      <c r="E6245" s="45" t="s">
        <v>12810</v>
      </c>
      <c r="F6245" s="45" t="s">
        <v>473</v>
      </c>
      <c r="G6245" s="45" t="s">
        <v>646</v>
      </c>
      <c r="H6245" s="45" t="s">
        <v>812</v>
      </c>
      <c r="I6245" s="46">
        <v>0</v>
      </c>
      <c r="J6245" s="45"/>
    </row>
    <row r="6246" spans="1:10" ht="16.5" x14ac:dyDescent="0.25">
      <c r="A6246" s="45" t="s">
        <v>808</v>
      </c>
      <c r="B6246" s="45" t="s">
        <v>12808</v>
      </c>
      <c r="C6246" s="45" t="s">
        <v>12809</v>
      </c>
      <c r="D6246" s="45" t="s">
        <v>813</v>
      </c>
      <c r="E6246" s="45" t="s">
        <v>12810</v>
      </c>
      <c r="F6246" s="45" t="s">
        <v>473</v>
      </c>
      <c r="G6246" s="45" t="s">
        <v>646</v>
      </c>
      <c r="H6246" s="45" t="s">
        <v>713</v>
      </c>
      <c r="I6246" s="46">
        <v>1</v>
      </c>
      <c r="J6246" s="45"/>
    </row>
    <row r="6247" spans="1:10" ht="16.5" x14ac:dyDescent="0.25">
      <c r="A6247" s="45" t="s">
        <v>631</v>
      </c>
      <c r="B6247" s="45" t="s">
        <v>12811</v>
      </c>
      <c r="C6247" s="45" t="s">
        <v>12812</v>
      </c>
      <c r="D6247" s="45" t="s">
        <v>699</v>
      </c>
      <c r="E6247" s="45" t="s">
        <v>12813</v>
      </c>
      <c r="F6247" s="45" t="s">
        <v>38</v>
      </c>
      <c r="G6247" s="45" t="s">
        <v>674</v>
      </c>
      <c r="H6247" s="45" t="s">
        <v>4021</v>
      </c>
      <c r="I6247" s="46">
        <v>2</v>
      </c>
      <c r="J6247" s="45"/>
    </row>
    <row r="6248" spans="1:10" ht="16.5" x14ac:dyDescent="0.25">
      <c r="A6248" s="45" t="s">
        <v>631</v>
      </c>
      <c r="B6248" s="45" t="s">
        <v>12811</v>
      </c>
      <c r="C6248" s="45" t="s">
        <v>12812</v>
      </c>
      <c r="D6248" s="45" t="s">
        <v>699</v>
      </c>
      <c r="E6248" s="45" t="s">
        <v>12813</v>
      </c>
      <c r="F6248" s="45" t="s">
        <v>38</v>
      </c>
      <c r="G6248" s="45" t="s">
        <v>754</v>
      </c>
      <c r="H6248" s="45" t="s">
        <v>755</v>
      </c>
      <c r="I6248" s="46">
        <v>0</v>
      </c>
      <c r="J6248" s="45"/>
    </row>
    <row r="6249" spans="1:10" ht="16.5" x14ac:dyDescent="0.25">
      <c r="A6249" s="45" t="s">
        <v>631</v>
      </c>
      <c r="B6249" s="45" t="s">
        <v>12814</v>
      </c>
      <c r="C6249" s="45" t="s">
        <v>1533</v>
      </c>
      <c r="D6249" s="45" t="s">
        <v>634</v>
      </c>
      <c r="E6249" s="45" t="s">
        <v>11826</v>
      </c>
      <c r="F6249" s="45" t="s">
        <v>38</v>
      </c>
      <c r="G6249" s="45" t="s">
        <v>636</v>
      </c>
      <c r="H6249" s="45" t="s">
        <v>5657</v>
      </c>
      <c r="I6249" s="46">
        <v>18</v>
      </c>
      <c r="J6249" s="45"/>
    </row>
    <row r="6250" spans="1:10" ht="16.5" x14ac:dyDescent="0.25">
      <c r="A6250" s="45" t="s">
        <v>631</v>
      </c>
      <c r="B6250" s="45" t="s">
        <v>12815</v>
      </c>
      <c r="C6250" s="45" t="s">
        <v>12816</v>
      </c>
      <c r="D6250" s="45" t="s">
        <v>699</v>
      </c>
      <c r="E6250" s="45" t="s">
        <v>12817</v>
      </c>
      <c r="F6250" s="45" t="s">
        <v>473</v>
      </c>
      <c r="G6250" s="45" t="s">
        <v>646</v>
      </c>
      <c r="H6250" s="45" t="s">
        <v>713</v>
      </c>
      <c r="I6250" s="46">
        <v>3</v>
      </c>
      <c r="J6250" s="45"/>
    </row>
    <row r="6251" spans="1:10" ht="16.5" x14ac:dyDescent="0.25">
      <c r="A6251" s="45" t="s">
        <v>808</v>
      </c>
      <c r="B6251" s="45" t="s">
        <v>12818</v>
      </c>
      <c r="C6251" s="45" t="s">
        <v>12819</v>
      </c>
      <c r="D6251" s="45" t="s">
        <v>634</v>
      </c>
      <c r="E6251" s="45" t="s">
        <v>1759</v>
      </c>
      <c r="F6251" s="45" t="s">
        <v>38</v>
      </c>
      <c r="G6251" s="45" t="s">
        <v>665</v>
      </c>
      <c r="H6251" s="45" t="s">
        <v>2308</v>
      </c>
      <c r="I6251" s="46">
        <v>1</v>
      </c>
      <c r="J6251" s="45"/>
    </row>
    <row r="6252" spans="1:10" ht="16.5" x14ac:dyDescent="0.25">
      <c r="A6252" s="45" t="s">
        <v>631</v>
      </c>
      <c r="B6252" s="45" t="s">
        <v>12820</v>
      </c>
      <c r="C6252" s="45" t="s">
        <v>12821</v>
      </c>
      <c r="D6252" s="45" t="s">
        <v>699</v>
      </c>
      <c r="E6252" s="45" t="s">
        <v>12822</v>
      </c>
      <c r="F6252" s="45" t="s">
        <v>38</v>
      </c>
      <c r="G6252" s="45" t="s">
        <v>754</v>
      </c>
      <c r="H6252" s="45" t="s">
        <v>755</v>
      </c>
      <c r="I6252" s="46">
        <v>0</v>
      </c>
      <c r="J6252" s="45"/>
    </row>
    <row r="6253" spans="1:10" ht="16.5" x14ac:dyDescent="0.25">
      <c r="A6253" s="45" t="s">
        <v>631</v>
      </c>
      <c r="B6253" s="45" t="s">
        <v>12823</v>
      </c>
      <c r="C6253" s="45" t="s">
        <v>1533</v>
      </c>
      <c r="D6253" s="45" t="s">
        <v>634</v>
      </c>
      <c r="E6253" s="45" t="s">
        <v>12824</v>
      </c>
      <c r="F6253" s="45" t="s">
        <v>38</v>
      </c>
      <c r="G6253" s="45" t="s">
        <v>636</v>
      </c>
      <c r="H6253" s="45" t="s">
        <v>1184</v>
      </c>
      <c r="I6253" s="46">
        <v>0</v>
      </c>
      <c r="J6253" s="45"/>
    </row>
    <row r="6254" spans="1:10" ht="16.5" x14ac:dyDescent="0.25">
      <c r="A6254" s="45" t="s">
        <v>631</v>
      </c>
      <c r="B6254" s="45" t="s">
        <v>12823</v>
      </c>
      <c r="C6254" s="45" t="s">
        <v>1533</v>
      </c>
      <c r="D6254" s="45" t="s">
        <v>634</v>
      </c>
      <c r="E6254" s="45" t="s">
        <v>12824</v>
      </c>
      <c r="F6254" s="45" t="s">
        <v>38</v>
      </c>
      <c r="G6254" s="45" t="s">
        <v>636</v>
      </c>
      <c r="H6254" s="45" t="s">
        <v>1185</v>
      </c>
      <c r="I6254" s="46">
        <v>11</v>
      </c>
      <c r="J6254" s="45"/>
    </row>
    <row r="6255" spans="1:10" ht="16.5" x14ac:dyDescent="0.25">
      <c r="A6255" s="45" t="s">
        <v>631</v>
      </c>
      <c r="B6255" s="45" t="s">
        <v>12825</v>
      </c>
      <c r="C6255" s="45" t="s">
        <v>12826</v>
      </c>
      <c r="D6255" s="45" t="s">
        <v>634</v>
      </c>
      <c r="E6255" s="45" t="s">
        <v>3735</v>
      </c>
      <c r="F6255" s="45" t="s">
        <v>38</v>
      </c>
      <c r="G6255" s="45" t="s">
        <v>665</v>
      </c>
      <c r="H6255" s="45" t="s">
        <v>952</v>
      </c>
      <c r="I6255" s="46">
        <v>1</v>
      </c>
      <c r="J6255" s="45"/>
    </row>
    <row r="6256" spans="1:10" ht="16.5" x14ac:dyDescent="0.25">
      <c r="A6256" s="45" t="s">
        <v>631</v>
      </c>
      <c r="B6256" s="45" t="s">
        <v>12827</v>
      </c>
      <c r="C6256" s="45" t="s">
        <v>12828</v>
      </c>
      <c r="D6256" s="45" t="s">
        <v>634</v>
      </c>
      <c r="E6256" s="45" t="s">
        <v>12829</v>
      </c>
      <c r="F6256" s="45" t="s">
        <v>38</v>
      </c>
      <c r="G6256" s="45" t="s">
        <v>674</v>
      </c>
      <c r="H6256" s="45" t="s">
        <v>6969</v>
      </c>
      <c r="I6256" s="46">
        <v>3</v>
      </c>
      <c r="J6256" s="45"/>
    </row>
    <row r="6257" spans="1:10" ht="16.5" x14ac:dyDescent="0.25">
      <c r="A6257" s="45" t="s">
        <v>808</v>
      </c>
      <c r="B6257" s="45" t="s">
        <v>12830</v>
      </c>
      <c r="C6257" s="45" t="s">
        <v>2254</v>
      </c>
      <c r="D6257" s="45" t="s">
        <v>699</v>
      </c>
      <c r="E6257" s="45" t="s">
        <v>12831</v>
      </c>
      <c r="F6257" s="45" t="s">
        <v>38</v>
      </c>
      <c r="G6257" s="45" t="s">
        <v>646</v>
      </c>
      <c r="H6257" s="45" t="s">
        <v>812</v>
      </c>
      <c r="I6257" s="46">
        <v>0</v>
      </c>
      <c r="J6257" s="45"/>
    </row>
    <row r="6258" spans="1:10" ht="16.5" x14ac:dyDescent="0.25">
      <c r="A6258" s="45" t="s">
        <v>808</v>
      </c>
      <c r="B6258" s="45" t="s">
        <v>12830</v>
      </c>
      <c r="C6258" s="45" t="s">
        <v>2254</v>
      </c>
      <c r="D6258" s="45" t="s">
        <v>813</v>
      </c>
      <c r="E6258" s="45" t="s">
        <v>12831</v>
      </c>
      <c r="F6258" s="45" t="s">
        <v>38</v>
      </c>
      <c r="G6258" s="45" t="s">
        <v>646</v>
      </c>
      <c r="H6258" s="45" t="s">
        <v>713</v>
      </c>
      <c r="I6258" s="46">
        <v>3</v>
      </c>
      <c r="J6258" s="45"/>
    </row>
    <row r="6259" spans="1:10" ht="16.5" x14ac:dyDescent="0.25">
      <c r="A6259" s="45" t="s">
        <v>655</v>
      </c>
      <c r="B6259" s="45" t="s">
        <v>12832</v>
      </c>
      <c r="C6259" s="45" t="s">
        <v>1785</v>
      </c>
      <c r="D6259" s="45" t="s">
        <v>634</v>
      </c>
      <c r="E6259" s="45" t="s">
        <v>1786</v>
      </c>
      <c r="F6259" s="45" t="s">
        <v>473</v>
      </c>
      <c r="G6259" s="45" t="s">
        <v>659</v>
      </c>
      <c r="H6259" s="45" t="s">
        <v>660</v>
      </c>
      <c r="I6259" s="46">
        <v>0</v>
      </c>
      <c r="J6259" s="45"/>
    </row>
    <row r="6260" spans="1:10" ht="16.5" x14ac:dyDescent="0.25">
      <c r="A6260" s="45" t="s">
        <v>655</v>
      </c>
      <c r="B6260" s="45" t="s">
        <v>12832</v>
      </c>
      <c r="C6260" s="45" t="s">
        <v>1785</v>
      </c>
      <c r="D6260" s="45" t="s">
        <v>634</v>
      </c>
      <c r="E6260" s="45" t="s">
        <v>1786</v>
      </c>
      <c r="F6260" s="45" t="s">
        <v>473</v>
      </c>
      <c r="G6260" s="45" t="s">
        <v>659</v>
      </c>
      <c r="H6260" s="45" t="s">
        <v>661</v>
      </c>
      <c r="I6260" s="46">
        <v>1</v>
      </c>
      <c r="J6260" s="45"/>
    </row>
    <row r="6261" spans="1:10" ht="16.5" x14ac:dyDescent="0.25">
      <c r="A6261" s="45" t="s">
        <v>631</v>
      </c>
      <c r="B6261" s="45" t="s">
        <v>12833</v>
      </c>
      <c r="C6261" s="45" t="s">
        <v>1222</v>
      </c>
      <c r="D6261" s="45" t="s">
        <v>634</v>
      </c>
      <c r="E6261" s="45" t="s">
        <v>12834</v>
      </c>
      <c r="F6261" s="45" t="s">
        <v>38</v>
      </c>
      <c r="G6261" s="45" t="s">
        <v>667</v>
      </c>
      <c r="H6261" s="45" t="s">
        <v>668</v>
      </c>
      <c r="I6261" s="46">
        <v>2</v>
      </c>
      <c r="J6261" s="45"/>
    </row>
    <row r="6262" spans="1:10" ht="16.5" x14ac:dyDescent="0.25">
      <c r="A6262" s="45" t="s">
        <v>631</v>
      </c>
      <c r="B6262" s="45" t="s">
        <v>12835</v>
      </c>
      <c r="C6262" s="45" t="s">
        <v>12836</v>
      </c>
      <c r="D6262" s="45" t="s">
        <v>634</v>
      </c>
      <c r="E6262" s="45" t="s">
        <v>12837</v>
      </c>
      <c r="F6262" s="45" t="s">
        <v>473</v>
      </c>
      <c r="G6262" s="45" t="s">
        <v>667</v>
      </c>
      <c r="H6262" s="45" t="s">
        <v>1291</v>
      </c>
      <c r="I6262" s="46">
        <v>12</v>
      </c>
      <c r="J6262" s="45"/>
    </row>
    <row r="6263" spans="1:10" ht="16.5" x14ac:dyDescent="0.25">
      <c r="A6263" s="45" t="s">
        <v>631</v>
      </c>
      <c r="B6263" s="45" t="s">
        <v>12838</v>
      </c>
      <c r="C6263" s="45" t="s">
        <v>1533</v>
      </c>
      <c r="D6263" s="45" t="s">
        <v>634</v>
      </c>
      <c r="E6263" s="45" t="s">
        <v>12839</v>
      </c>
      <c r="F6263" s="45" t="s">
        <v>50</v>
      </c>
      <c r="G6263" s="45" t="s">
        <v>636</v>
      </c>
      <c r="H6263" s="45" t="s">
        <v>5261</v>
      </c>
      <c r="I6263" s="46">
        <v>6</v>
      </c>
      <c r="J6263" s="45"/>
    </row>
    <row r="6264" spans="1:10" ht="16.5" x14ac:dyDescent="0.25">
      <c r="A6264" s="45" t="s">
        <v>631</v>
      </c>
      <c r="B6264" s="45" t="s">
        <v>12840</v>
      </c>
      <c r="C6264" s="45" t="s">
        <v>12841</v>
      </c>
      <c r="D6264" s="45" t="s">
        <v>699</v>
      </c>
      <c r="E6264" s="45" t="s">
        <v>12842</v>
      </c>
      <c r="F6264" s="45" t="s">
        <v>50</v>
      </c>
      <c r="G6264" s="45" t="s">
        <v>754</v>
      </c>
      <c r="H6264" s="45" t="s">
        <v>755</v>
      </c>
      <c r="I6264" s="46">
        <v>0</v>
      </c>
      <c r="J6264" s="45"/>
    </row>
    <row r="6265" spans="1:10" ht="16.5" x14ac:dyDescent="0.25">
      <c r="A6265" s="45" t="s">
        <v>631</v>
      </c>
      <c r="B6265" s="45" t="s">
        <v>12843</v>
      </c>
      <c r="C6265" s="45" t="s">
        <v>12844</v>
      </c>
      <c r="D6265" s="45" t="s">
        <v>634</v>
      </c>
      <c r="E6265" s="45" t="s">
        <v>12845</v>
      </c>
      <c r="F6265" s="45" t="s">
        <v>38</v>
      </c>
      <c r="G6265" s="45" t="s">
        <v>659</v>
      </c>
      <c r="H6265" s="45" t="s">
        <v>3374</v>
      </c>
      <c r="I6265" s="46">
        <v>1</v>
      </c>
      <c r="J6265" s="45"/>
    </row>
    <row r="6266" spans="1:10" ht="16.5" x14ac:dyDescent="0.25">
      <c r="A6266" s="45" t="s">
        <v>631</v>
      </c>
      <c r="B6266" s="45" t="s">
        <v>12846</v>
      </c>
      <c r="C6266" s="45" t="s">
        <v>12847</v>
      </c>
      <c r="D6266" s="45" t="s">
        <v>699</v>
      </c>
      <c r="E6266" s="45" t="s">
        <v>12848</v>
      </c>
      <c r="F6266" s="45" t="s">
        <v>93</v>
      </c>
      <c r="G6266" s="45" t="s">
        <v>646</v>
      </c>
      <c r="H6266" s="45" t="s">
        <v>713</v>
      </c>
      <c r="I6266" s="46">
        <v>0</v>
      </c>
      <c r="J6266" s="45"/>
    </row>
    <row r="6267" spans="1:10" ht="16.5" x14ac:dyDescent="0.25">
      <c r="A6267" s="45" t="s">
        <v>631</v>
      </c>
      <c r="B6267" s="45" t="s">
        <v>12849</v>
      </c>
      <c r="C6267" s="45" t="s">
        <v>1222</v>
      </c>
      <c r="D6267" s="45" t="s">
        <v>634</v>
      </c>
      <c r="E6267" s="45"/>
      <c r="F6267" s="45" t="s">
        <v>38</v>
      </c>
      <c r="G6267" s="45" t="s">
        <v>641</v>
      </c>
      <c r="H6267" s="45" t="s">
        <v>2085</v>
      </c>
      <c r="I6267" s="46">
        <v>2</v>
      </c>
      <c r="J6267" s="45"/>
    </row>
    <row r="6268" spans="1:10" ht="16.5" x14ac:dyDescent="0.25">
      <c r="A6268" s="45" t="s">
        <v>631</v>
      </c>
      <c r="B6268" s="45" t="s">
        <v>12850</v>
      </c>
      <c r="C6268" s="45" t="s">
        <v>1222</v>
      </c>
      <c r="D6268" s="45" t="s">
        <v>634</v>
      </c>
      <c r="E6268" s="45"/>
      <c r="F6268" s="45" t="s">
        <v>38</v>
      </c>
      <c r="G6268" s="45" t="s">
        <v>641</v>
      </c>
      <c r="H6268" s="45" t="s">
        <v>1567</v>
      </c>
      <c r="I6268" s="46">
        <v>2</v>
      </c>
      <c r="J6268" s="45"/>
    </row>
    <row r="6269" spans="1:10" ht="16.5" x14ac:dyDescent="0.25">
      <c r="A6269" s="45" t="s">
        <v>631</v>
      </c>
      <c r="B6269" s="45" t="s">
        <v>12851</v>
      </c>
      <c r="C6269" s="45" t="s">
        <v>12852</v>
      </c>
      <c r="D6269" s="45" t="s">
        <v>699</v>
      </c>
      <c r="E6269" s="45" t="s">
        <v>12853</v>
      </c>
      <c r="F6269" s="45" t="s">
        <v>47</v>
      </c>
      <c r="G6269" s="45" t="s">
        <v>667</v>
      </c>
      <c r="H6269" s="45" t="s">
        <v>668</v>
      </c>
      <c r="I6269" s="46">
        <v>1</v>
      </c>
      <c r="J6269" s="45"/>
    </row>
    <row r="6270" spans="1:10" ht="16.5" x14ac:dyDescent="0.25">
      <c r="A6270" s="45" t="s">
        <v>631</v>
      </c>
      <c r="B6270" s="45" t="s">
        <v>12854</v>
      </c>
      <c r="C6270" s="45" t="s">
        <v>1222</v>
      </c>
      <c r="D6270" s="45" t="s">
        <v>634</v>
      </c>
      <c r="E6270" s="45" t="s">
        <v>12855</v>
      </c>
      <c r="F6270" s="45" t="s">
        <v>38</v>
      </c>
      <c r="G6270" s="45" t="s">
        <v>667</v>
      </c>
      <c r="H6270" s="45" t="s">
        <v>668</v>
      </c>
      <c r="I6270" s="46">
        <v>2</v>
      </c>
      <c r="J6270" s="45"/>
    </row>
    <row r="6271" spans="1:10" ht="16.5" x14ac:dyDescent="0.25">
      <c r="A6271" s="45" t="s">
        <v>631</v>
      </c>
      <c r="B6271" s="45" t="s">
        <v>12856</v>
      </c>
      <c r="C6271" s="45" t="s">
        <v>1113</v>
      </c>
      <c r="D6271" s="45" t="s">
        <v>634</v>
      </c>
      <c r="E6271" s="45" t="s">
        <v>12857</v>
      </c>
      <c r="F6271" s="45" t="s">
        <v>50</v>
      </c>
      <c r="G6271" s="45" t="s">
        <v>636</v>
      </c>
      <c r="H6271" s="45" t="s">
        <v>12858</v>
      </c>
      <c r="I6271" s="46">
        <v>5</v>
      </c>
      <c r="J6271" s="45"/>
    </row>
    <row r="6272" spans="1:10" ht="16.5" x14ac:dyDescent="0.25">
      <c r="A6272" s="45" t="s">
        <v>631</v>
      </c>
      <c r="B6272" s="45" t="s">
        <v>12859</v>
      </c>
      <c r="C6272" s="45" t="s">
        <v>2145</v>
      </c>
      <c r="D6272" s="45" t="s">
        <v>634</v>
      </c>
      <c r="E6272" s="45" t="s">
        <v>12860</v>
      </c>
      <c r="F6272" s="45" t="s">
        <v>38</v>
      </c>
      <c r="G6272" s="45" t="s">
        <v>738</v>
      </c>
      <c r="H6272" s="45" t="s">
        <v>2147</v>
      </c>
      <c r="I6272" s="46">
        <v>2</v>
      </c>
      <c r="J6272" s="45"/>
    </row>
    <row r="6273" spans="1:10" ht="16.5" x14ac:dyDescent="0.25">
      <c r="A6273" s="45" t="s">
        <v>631</v>
      </c>
      <c r="B6273" s="45" t="s">
        <v>12859</v>
      </c>
      <c r="C6273" s="45" t="s">
        <v>2145</v>
      </c>
      <c r="D6273" s="45" t="s">
        <v>634</v>
      </c>
      <c r="E6273" s="45" t="s">
        <v>12860</v>
      </c>
      <c r="F6273" s="45" t="s">
        <v>38</v>
      </c>
      <c r="G6273" s="45" t="s">
        <v>738</v>
      </c>
      <c r="H6273" s="45" t="s">
        <v>1898</v>
      </c>
      <c r="I6273" s="46">
        <v>2</v>
      </c>
      <c r="J6273" s="45"/>
    </row>
    <row r="6274" spans="1:10" ht="16.5" x14ac:dyDescent="0.25">
      <c r="A6274" s="45" t="s">
        <v>631</v>
      </c>
      <c r="B6274" s="45" t="s">
        <v>12859</v>
      </c>
      <c r="C6274" s="45" t="s">
        <v>2145</v>
      </c>
      <c r="D6274" s="45" t="s">
        <v>634</v>
      </c>
      <c r="E6274" s="45" t="s">
        <v>12860</v>
      </c>
      <c r="F6274" s="45" t="s">
        <v>38</v>
      </c>
      <c r="G6274" s="45" t="s">
        <v>738</v>
      </c>
      <c r="H6274" s="45" t="s">
        <v>1899</v>
      </c>
      <c r="I6274" s="46">
        <v>2</v>
      </c>
      <c r="J6274" s="45"/>
    </row>
    <row r="6275" spans="1:10" ht="16.5" x14ac:dyDescent="0.25">
      <c r="A6275" s="45" t="s">
        <v>631</v>
      </c>
      <c r="B6275" s="45" t="s">
        <v>12859</v>
      </c>
      <c r="C6275" s="45" t="s">
        <v>2145</v>
      </c>
      <c r="D6275" s="45" t="s">
        <v>634</v>
      </c>
      <c r="E6275" s="45" t="s">
        <v>12860</v>
      </c>
      <c r="F6275" s="45" t="s">
        <v>38</v>
      </c>
      <c r="G6275" s="45" t="s">
        <v>738</v>
      </c>
      <c r="H6275" s="45" t="s">
        <v>870</v>
      </c>
      <c r="I6275" s="46">
        <v>2</v>
      </c>
      <c r="J6275" s="45"/>
    </row>
    <row r="6276" spans="1:10" ht="16.5" x14ac:dyDescent="0.25">
      <c r="A6276" s="45" t="s">
        <v>631</v>
      </c>
      <c r="B6276" s="45" t="s">
        <v>12861</v>
      </c>
      <c r="C6276" s="45" t="s">
        <v>12862</v>
      </c>
      <c r="D6276" s="45" t="s">
        <v>634</v>
      </c>
      <c r="E6276" s="45" t="s">
        <v>12863</v>
      </c>
      <c r="F6276" s="45" t="s">
        <v>38</v>
      </c>
      <c r="G6276" s="45" t="s">
        <v>674</v>
      </c>
      <c r="H6276" s="45" t="s">
        <v>3739</v>
      </c>
      <c r="I6276" s="46">
        <v>1</v>
      </c>
      <c r="J6276" s="45"/>
    </row>
    <row r="6277" spans="1:10" ht="16.5" x14ac:dyDescent="0.25">
      <c r="A6277" s="45" t="s">
        <v>631</v>
      </c>
      <c r="B6277" s="45" t="s">
        <v>12864</v>
      </c>
      <c r="C6277" s="45" t="s">
        <v>1493</v>
      </c>
      <c r="D6277" s="45" t="s">
        <v>634</v>
      </c>
      <c r="E6277" s="45" t="s">
        <v>12865</v>
      </c>
      <c r="F6277" s="45" t="s">
        <v>50</v>
      </c>
      <c r="G6277" s="45" t="s">
        <v>674</v>
      </c>
      <c r="H6277" s="45" t="s">
        <v>1801</v>
      </c>
      <c r="I6277" s="46">
        <v>1</v>
      </c>
      <c r="J6277" s="45"/>
    </row>
    <row r="6278" spans="1:10" ht="16.5" x14ac:dyDescent="0.25">
      <c r="A6278" s="45" t="s">
        <v>631</v>
      </c>
      <c r="B6278" s="45" t="s">
        <v>12866</v>
      </c>
      <c r="C6278" s="45" t="s">
        <v>11846</v>
      </c>
      <c r="D6278" s="45" t="s">
        <v>634</v>
      </c>
      <c r="E6278" s="45" t="s">
        <v>12867</v>
      </c>
      <c r="F6278" s="45" t="s">
        <v>38</v>
      </c>
      <c r="G6278" s="45" t="s">
        <v>636</v>
      </c>
      <c r="H6278" s="45" t="s">
        <v>5164</v>
      </c>
      <c r="I6278" s="46">
        <v>2</v>
      </c>
      <c r="J6278" s="45"/>
    </row>
    <row r="6279" spans="1:10" ht="16.5" x14ac:dyDescent="0.25">
      <c r="A6279" s="45" t="s">
        <v>631</v>
      </c>
      <c r="B6279" s="45" t="s">
        <v>12868</v>
      </c>
      <c r="C6279" s="45" t="s">
        <v>12869</v>
      </c>
      <c r="D6279" s="45" t="s">
        <v>634</v>
      </c>
      <c r="E6279" s="45" t="s">
        <v>12870</v>
      </c>
      <c r="F6279" s="45" t="s">
        <v>50</v>
      </c>
      <c r="G6279" s="45" t="s">
        <v>674</v>
      </c>
      <c r="H6279" s="45" t="s">
        <v>3456</v>
      </c>
      <c r="I6279" s="46">
        <v>2</v>
      </c>
      <c r="J6279" s="45"/>
    </row>
    <row r="6280" spans="1:10" ht="16.5" x14ac:dyDescent="0.25">
      <c r="A6280" s="45" t="s">
        <v>631</v>
      </c>
      <c r="B6280" s="45" t="s">
        <v>12871</v>
      </c>
      <c r="C6280" s="45" t="s">
        <v>5162</v>
      </c>
      <c r="D6280" s="45" t="s">
        <v>634</v>
      </c>
      <c r="E6280" s="45" t="s">
        <v>12872</v>
      </c>
      <c r="F6280" s="45" t="s">
        <v>38</v>
      </c>
      <c r="G6280" s="45" t="s">
        <v>636</v>
      </c>
      <c r="H6280" s="45" t="s">
        <v>5164</v>
      </c>
      <c r="I6280" s="46">
        <v>2</v>
      </c>
      <c r="J6280" s="45"/>
    </row>
    <row r="6281" spans="1:10" ht="16.5" x14ac:dyDescent="0.25">
      <c r="A6281" s="45" t="s">
        <v>631</v>
      </c>
      <c r="B6281" s="45" t="s">
        <v>12873</v>
      </c>
      <c r="C6281" s="45" t="s">
        <v>1089</v>
      </c>
      <c r="D6281" s="45" t="s">
        <v>634</v>
      </c>
      <c r="E6281" s="45" t="s">
        <v>12874</v>
      </c>
      <c r="F6281" s="45" t="s">
        <v>38</v>
      </c>
      <c r="G6281" s="45" t="s">
        <v>636</v>
      </c>
      <c r="H6281" s="45" t="s">
        <v>1928</v>
      </c>
      <c r="I6281" s="46">
        <v>1</v>
      </c>
      <c r="J6281" s="45"/>
    </row>
    <row r="6282" spans="1:10" ht="16.5" x14ac:dyDescent="0.25">
      <c r="A6282" s="45" t="s">
        <v>631</v>
      </c>
      <c r="B6282" s="45" t="s">
        <v>12875</v>
      </c>
      <c r="C6282" s="45" t="s">
        <v>12876</v>
      </c>
      <c r="D6282" s="45" t="s">
        <v>634</v>
      </c>
      <c r="E6282" s="45" t="s">
        <v>12877</v>
      </c>
      <c r="F6282" s="45" t="s">
        <v>42</v>
      </c>
      <c r="G6282" s="45" t="s">
        <v>683</v>
      </c>
      <c r="H6282" s="45" t="s">
        <v>3150</v>
      </c>
      <c r="I6282" s="46">
        <v>2</v>
      </c>
      <c r="J6282" s="45"/>
    </row>
    <row r="6283" spans="1:10" ht="16.5" x14ac:dyDescent="0.25">
      <c r="A6283" s="45" t="s">
        <v>631</v>
      </c>
      <c r="B6283" s="45" t="s">
        <v>12878</v>
      </c>
      <c r="C6283" s="45" t="s">
        <v>12879</v>
      </c>
      <c r="D6283" s="45" t="s">
        <v>634</v>
      </c>
      <c r="E6283" s="45" t="s">
        <v>12880</v>
      </c>
      <c r="F6283" s="45" t="s">
        <v>38</v>
      </c>
      <c r="G6283" s="45" t="s">
        <v>683</v>
      </c>
      <c r="H6283" s="45" t="s">
        <v>3179</v>
      </c>
      <c r="I6283" s="46">
        <v>100</v>
      </c>
      <c r="J6283" s="45"/>
    </row>
    <row r="6284" spans="1:10" ht="16.5" x14ac:dyDescent="0.25">
      <c r="A6284" s="45" t="s">
        <v>631</v>
      </c>
      <c r="B6284" s="45" t="s">
        <v>12881</v>
      </c>
      <c r="C6284" s="45" t="s">
        <v>12882</v>
      </c>
      <c r="D6284" s="45" t="s">
        <v>699</v>
      </c>
      <c r="E6284" s="45" t="s">
        <v>12883</v>
      </c>
      <c r="F6284" s="45" t="s">
        <v>38</v>
      </c>
      <c r="G6284" s="45" t="s">
        <v>667</v>
      </c>
      <c r="H6284" s="45" t="s">
        <v>983</v>
      </c>
      <c r="I6284" s="46">
        <v>0</v>
      </c>
      <c r="J6284" s="45"/>
    </row>
    <row r="6285" spans="1:10" ht="16.5" x14ac:dyDescent="0.25">
      <c r="A6285" s="45" t="s">
        <v>631</v>
      </c>
      <c r="B6285" s="45" t="s">
        <v>12884</v>
      </c>
      <c r="C6285" s="45" t="s">
        <v>12885</v>
      </c>
      <c r="D6285" s="45" t="s">
        <v>634</v>
      </c>
      <c r="E6285" s="45" t="s">
        <v>12886</v>
      </c>
      <c r="F6285" s="45" t="s">
        <v>50</v>
      </c>
      <c r="G6285" s="45" t="s">
        <v>683</v>
      </c>
      <c r="H6285" s="45" t="s">
        <v>701</v>
      </c>
      <c r="I6285" s="46">
        <v>0</v>
      </c>
      <c r="J6285" s="45"/>
    </row>
    <row r="6286" spans="1:10" ht="16.5" x14ac:dyDescent="0.25">
      <c r="A6286" s="45" t="s">
        <v>631</v>
      </c>
      <c r="B6286" s="45" t="s">
        <v>12884</v>
      </c>
      <c r="C6286" s="45" t="s">
        <v>12885</v>
      </c>
      <c r="D6286" s="45" t="s">
        <v>634</v>
      </c>
      <c r="E6286" s="45" t="s">
        <v>12886</v>
      </c>
      <c r="F6286" s="45" t="s">
        <v>50</v>
      </c>
      <c r="G6286" s="45" t="s">
        <v>636</v>
      </c>
      <c r="H6286" s="45" t="s">
        <v>2030</v>
      </c>
      <c r="I6286" s="46">
        <v>1</v>
      </c>
      <c r="J6286" s="45"/>
    </row>
    <row r="6287" spans="1:10" ht="16.5" x14ac:dyDescent="0.25">
      <c r="A6287" s="45" t="s">
        <v>858</v>
      </c>
      <c r="B6287" s="45" t="s">
        <v>12887</v>
      </c>
      <c r="C6287" s="45" t="s">
        <v>12888</v>
      </c>
      <c r="D6287" s="45" t="s">
        <v>634</v>
      </c>
      <c r="E6287" s="45" t="s">
        <v>1309</v>
      </c>
      <c r="F6287" s="45" t="s">
        <v>473</v>
      </c>
      <c r="G6287" s="45" t="s">
        <v>646</v>
      </c>
      <c r="H6287" s="45" t="s">
        <v>4080</v>
      </c>
      <c r="I6287" s="46">
        <v>1</v>
      </c>
      <c r="J6287" s="45"/>
    </row>
    <row r="6288" spans="1:10" ht="16.5" x14ac:dyDescent="0.25">
      <c r="A6288" s="45" t="s">
        <v>631</v>
      </c>
      <c r="B6288" s="45" t="s">
        <v>12889</v>
      </c>
      <c r="C6288" s="45" t="s">
        <v>11792</v>
      </c>
      <c r="D6288" s="45" t="s">
        <v>634</v>
      </c>
      <c r="E6288" s="45" t="s">
        <v>12890</v>
      </c>
      <c r="F6288" s="45" t="s">
        <v>38</v>
      </c>
      <c r="G6288" s="45" t="s">
        <v>738</v>
      </c>
      <c r="H6288" s="45" t="s">
        <v>11794</v>
      </c>
      <c r="I6288" s="46">
        <v>8</v>
      </c>
      <c r="J6288" s="45"/>
    </row>
    <row r="6289" spans="1:10" ht="16.5" x14ac:dyDescent="0.25">
      <c r="A6289" s="45" t="s">
        <v>631</v>
      </c>
      <c r="B6289" s="45" t="s">
        <v>12891</v>
      </c>
      <c r="C6289" s="45" t="s">
        <v>5521</v>
      </c>
      <c r="D6289" s="45" t="s">
        <v>634</v>
      </c>
      <c r="E6289" s="45" t="s">
        <v>12892</v>
      </c>
      <c r="F6289" s="45" t="s">
        <v>38</v>
      </c>
      <c r="G6289" s="45" t="s">
        <v>636</v>
      </c>
      <c r="H6289" s="45" t="s">
        <v>2267</v>
      </c>
      <c r="I6289" s="46">
        <v>2</v>
      </c>
      <c r="J6289" s="45"/>
    </row>
    <row r="6290" spans="1:10" ht="16.5" x14ac:dyDescent="0.25">
      <c r="A6290" s="45" t="s">
        <v>631</v>
      </c>
      <c r="B6290" s="45" t="s">
        <v>12893</v>
      </c>
      <c r="C6290" s="45" t="s">
        <v>12894</v>
      </c>
      <c r="D6290" s="45" t="s">
        <v>634</v>
      </c>
      <c r="E6290" s="45" t="s">
        <v>12895</v>
      </c>
      <c r="F6290" s="45" t="s">
        <v>38</v>
      </c>
      <c r="G6290" s="45" t="s">
        <v>667</v>
      </c>
      <c r="H6290" s="45" t="s">
        <v>1016</v>
      </c>
      <c r="I6290" s="46">
        <v>14</v>
      </c>
      <c r="J6290" s="45"/>
    </row>
    <row r="6291" spans="1:10" ht="16.5" x14ac:dyDescent="0.25">
      <c r="A6291" s="45" t="s">
        <v>631</v>
      </c>
      <c r="B6291" s="45" t="s">
        <v>12896</v>
      </c>
      <c r="C6291" s="45" t="s">
        <v>1533</v>
      </c>
      <c r="D6291" s="45" t="s">
        <v>634</v>
      </c>
      <c r="E6291" s="45" t="s">
        <v>12897</v>
      </c>
      <c r="F6291" s="45" t="s">
        <v>38</v>
      </c>
      <c r="G6291" s="45" t="s">
        <v>636</v>
      </c>
      <c r="H6291" s="45" t="s">
        <v>2171</v>
      </c>
      <c r="I6291" s="46">
        <v>4</v>
      </c>
      <c r="J6291" s="45"/>
    </row>
    <row r="6292" spans="1:10" ht="16.5" x14ac:dyDescent="0.25">
      <c r="A6292" s="45" t="s">
        <v>631</v>
      </c>
      <c r="B6292" s="45" t="s">
        <v>12898</v>
      </c>
      <c r="C6292" s="45" t="s">
        <v>12899</v>
      </c>
      <c r="D6292" s="45" t="s">
        <v>634</v>
      </c>
      <c r="E6292" s="45" t="s">
        <v>12900</v>
      </c>
      <c r="F6292" s="45" t="s">
        <v>50</v>
      </c>
      <c r="G6292" s="45" t="s">
        <v>674</v>
      </c>
      <c r="H6292" s="45" t="s">
        <v>5862</v>
      </c>
      <c r="I6292" s="46">
        <v>2</v>
      </c>
      <c r="J6292" s="45"/>
    </row>
    <row r="6293" spans="1:10" ht="16.5" x14ac:dyDescent="0.25">
      <c r="A6293" s="45" t="s">
        <v>631</v>
      </c>
      <c r="B6293" s="45" t="s">
        <v>12901</v>
      </c>
      <c r="C6293" s="45" t="s">
        <v>12902</v>
      </c>
      <c r="D6293" s="45" t="s">
        <v>634</v>
      </c>
      <c r="E6293" s="45" t="s">
        <v>12903</v>
      </c>
      <c r="F6293" s="45" t="s">
        <v>38</v>
      </c>
      <c r="G6293" s="45" t="s">
        <v>646</v>
      </c>
      <c r="H6293" s="45" t="s">
        <v>1231</v>
      </c>
      <c r="I6293" s="46">
        <v>1</v>
      </c>
      <c r="J6293" s="45"/>
    </row>
    <row r="6294" spans="1:10" ht="16.5" x14ac:dyDescent="0.25">
      <c r="A6294" s="45" t="s">
        <v>631</v>
      </c>
      <c r="B6294" s="45" t="s">
        <v>12901</v>
      </c>
      <c r="C6294" s="45" t="s">
        <v>12902</v>
      </c>
      <c r="D6294" s="45" t="s">
        <v>634</v>
      </c>
      <c r="E6294" s="45" t="s">
        <v>12903</v>
      </c>
      <c r="F6294" s="45" t="s">
        <v>38</v>
      </c>
      <c r="G6294" s="45" t="s">
        <v>665</v>
      </c>
      <c r="H6294" s="45" t="s">
        <v>1232</v>
      </c>
      <c r="I6294" s="46">
        <v>1</v>
      </c>
      <c r="J6294" s="45"/>
    </row>
    <row r="6295" spans="1:10" ht="16.5" x14ac:dyDescent="0.25">
      <c r="A6295" s="45" t="s">
        <v>631</v>
      </c>
      <c r="B6295" s="45" t="s">
        <v>12904</v>
      </c>
      <c r="C6295" s="45" t="s">
        <v>12905</v>
      </c>
      <c r="D6295" s="45" t="s">
        <v>634</v>
      </c>
      <c r="E6295" s="45" t="s">
        <v>11133</v>
      </c>
      <c r="F6295" s="45" t="s">
        <v>38</v>
      </c>
      <c r="G6295" s="45" t="s">
        <v>646</v>
      </c>
      <c r="H6295" s="45" t="s">
        <v>2726</v>
      </c>
      <c r="I6295" s="46">
        <v>2</v>
      </c>
      <c r="J6295" s="45"/>
    </row>
    <row r="6296" spans="1:10" ht="16.5" x14ac:dyDescent="0.25">
      <c r="A6296" s="45" t="s">
        <v>631</v>
      </c>
      <c r="B6296" s="45" t="s">
        <v>12904</v>
      </c>
      <c r="C6296" s="45" t="s">
        <v>12905</v>
      </c>
      <c r="D6296" s="45" t="s">
        <v>634</v>
      </c>
      <c r="E6296" s="45" t="s">
        <v>11133</v>
      </c>
      <c r="F6296" s="45" t="s">
        <v>38</v>
      </c>
      <c r="G6296" s="45" t="s">
        <v>665</v>
      </c>
      <c r="H6296" s="45" t="s">
        <v>2727</v>
      </c>
      <c r="I6296" s="46">
        <v>2</v>
      </c>
      <c r="J6296" s="45"/>
    </row>
    <row r="6297" spans="1:10" ht="16.5" x14ac:dyDescent="0.25">
      <c r="A6297" s="45" t="s">
        <v>631</v>
      </c>
      <c r="B6297" s="45" t="s">
        <v>12906</v>
      </c>
      <c r="C6297" s="45" t="s">
        <v>12907</v>
      </c>
      <c r="D6297" s="45" t="s">
        <v>634</v>
      </c>
      <c r="E6297" s="45" t="s">
        <v>1045</v>
      </c>
      <c r="F6297" s="45" t="s">
        <v>38</v>
      </c>
      <c r="G6297" s="45" t="s">
        <v>665</v>
      </c>
      <c r="H6297" s="45" t="s">
        <v>847</v>
      </c>
      <c r="I6297" s="46">
        <v>2</v>
      </c>
      <c r="J6297" s="45"/>
    </row>
    <row r="6298" spans="1:10" ht="16.5" x14ac:dyDescent="0.25">
      <c r="A6298" s="45" t="s">
        <v>631</v>
      </c>
      <c r="B6298" s="45" t="s">
        <v>12908</v>
      </c>
      <c r="C6298" s="45" t="s">
        <v>2265</v>
      </c>
      <c r="D6298" s="45" t="s">
        <v>634</v>
      </c>
      <c r="E6298" s="45" t="s">
        <v>12909</v>
      </c>
      <c r="F6298" s="45" t="s">
        <v>38</v>
      </c>
      <c r="G6298" s="45" t="s">
        <v>636</v>
      </c>
      <c r="H6298" s="45" t="s">
        <v>5096</v>
      </c>
      <c r="I6298" s="46">
        <v>2</v>
      </c>
      <c r="J6298" s="45"/>
    </row>
    <row r="6299" spans="1:10" ht="16.5" x14ac:dyDescent="0.25">
      <c r="A6299" s="45" t="s">
        <v>631</v>
      </c>
      <c r="B6299" s="45" t="s">
        <v>12910</v>
      </c>
      <c r="C6299" s="45" t="s">
        <v>12911</v>
      </c>
      <c r="D6299" s="45" t="s">
        <v>634</v>
      </c>
      <c r="E6299" s="45" t="s">
        <v>12912</v>
      </c>
      <c r="F6299" s="45" t="s">
        <v>38</v>
      </c>
      <c r="G6299" s="45" t="s">
        <v>674</v>
      </c>
      <c r="H6299" s="45" t="s">
        <v>11210</v>
      </c>
      <c r="I6299" s="46">
        <v>1</v>
      </c>
      <c r="J6299" s="45"/>
    </row>
    <row r="6300" spans="1:10" ht="16.5" x14ac:dyDescent="0.25">
      <c r="A6300" s="45" t="s">
        <v>631</v>
      </c>
      <c r="B6300" s="45" t="s">
        <v>12913</v>
      </c>
      <c r="C6300" s="45" t="s">
        <v>12914</v>
      </c>
      <c r="D6300" s="45" t="s">
        <v>634</v>
      </c>
      <c r="E6300" s="45" t="s">
        <v>12915</v>
      </c>
      <c r="F6300" s="45" t="s">
        <v>473</v>
      </c>
      <c r="G6300" s="45" t="s">
        <v>738</v>
      </c>
      <c r="H6300" s="45" t="s">
        <v>4834</v>
      </c>
      <c r="I6300" s="46">
        <v>18</v>
      </c>
      <c r="J6300" s="45"/>
    </row>
    <row r="6301" spans="1:10" ht="16.5" x14ac:dyDescent="0.25">
      <c r="A6301" s="45" t="s">
        <v>631</v>
      </c>
      <c r="B6301" s="45" t="s">
        <v>12916</v>
      </c>
      <c r="C6301" s="45" t="s">
        <v>12917</v>
      </c>
      <c r="D6301" s="45" t="s">
        <v>634</v>
      </c>
      <c r="E6301" s="45" t="s">
        <v>12918</v>
      </c>
      <c r="F6301" s="45" t="s">
        <v>38</v>
      </c>
      <c r="G6301" s="45" t="s">
        <v>674</v>
      </c>
      <c r="H6301" s="45" t="s">
        <v>12919</v>
      </c>
      <c r="I6301" s="46">
        <v>29</v>
      </c>
      <c r="J6301" s="45"/>
    </row>
    <row r="6302" spans="1:10" ht="16.5" x14ac:dyDescent="0.25">
      <c r="A6302" s="45" t="s">
        <v>631</v>
      </c>
      <c r="B6302" s="45" t="s">
        <v>12916</v>
      </c>
      <c r="C6302" s="45" t="s">
        <v>12917</v>
      </c>
      <c r="D6302" s="45" t="s">
        <v>634</v>
      </c>
      <c r="E6302" s="45" t="s">
        <v>12918</v>
      </c>
      <c r="F6302" s="45" t="s">
        <v>38</v>
      </c>
      <c r="G6302" s="45" t="s">
        <v>1804</v>
      </c>
      <c r="H6302" s="45" t="s">
        <v>12920</v>
      </c>
      <c r="I6302" s="46">
        <v>1</v>
      </c>
      <c r="J6302" s="45"/>
    </row>
    <row r="6303" spans="1:10" ht="16.5" x14ac:dyDescent="0.25">
      <c r="A6303" s="45" t="s">
        <v>631</v>
      </c>
      <c r="B6303" s="45" t="s">
        <v>12921</v>
      </c>
      <c r="C6303" s="45" t="s">
        <v>633</v>
      </c>
      <c r="D6303" s="45" t="s">
        <v>634</v>
      </c>
      <c r="E6303" s="45" t="s">
        <v>12922</v>
      </c>
      <c r="F6303" s="45" t="s">
        <v>38</v>
      </c>
      <c r="G6303" s="45" t="s">
        <v>636</v>
      </c>
      <c r="H6303" s="45" t="s">
        <v>2894</v>
      </c>
      <c r="I6303" s="46">
        <v>2</v>
      </c>
      <c r="J6303" s="45"/>
    </row>
    <row r="6304" spans="1:10" ht="16.5" x14ac:dyDescent="0.25">
      <c r="A6304" s="45" t="s">
        <v>631</v>
      </c>
      <c r="B6304" s="45" t="s">
        <v>12923</v>
      </c>
      <c r="C6304" s="45" t="s">
        <v>942</v>
      </c>
      <c r="D6304" s="45" t="s">
        <v>634</v>
      </c>
      <c r="E6304" s="45" t="s">
        <v>12924</v>
      </c>
      <c r="F6304" s="45" t="s">
        <v>38</v>
      </c>
      <c r="G6304" s="45" t="s">
        <v>646</v>
      </c>
      <c r="H6304" s="45" t="s">
        <v>1960</v>
      </c>
      <c r="I6304" s="46">
        <v>6</v>
      </c>
      <c r="J6304" s="45"/>
    </row>
    <row r="6305" spans="1:10" ht="16.5" x14ac:dyDescent="0.25">
      <c r="A6305" s="45" t="s">
        <v>631</v>
      </c>
      <c r="B6305" s="45" t="s">
        <v>12925</v>
      </c>
      <c r="C6305" s="45" t="s">
        <v>12926</v>
      </c>
      <c r="D6305" s="45" t="s">
        <v>634</v>
      </c>
      <c r="E6305" s="45" t="s">
        <v>12927</v>
      </c>
      <c r="F6305" s="45" t="s">
        <v>38</v>
      </c>
      <c r="G6305" s="45" t="s">
        <v>636</v>
      </c>
      <c r="H6305" s="45" t="s">
        <v>1435</v>
      </c>
      <c r="I6305" s="46">
        <v>2</v>
      </c>
      <c r="J6305" s="45"/>
    </row>
    <row r="6306" spans="1:10" ht="16.5" x14ac:dyDescent="0.25">
      <c r="A6306" s="45" t="s">
        <v>631</v>
      </c>
      <c r="B6306" s="45" t="s">
        <v>12928</v>
      </c>
      <c r="C6306" s="45" t="s">
        <v>12929</v>
      </c>
      <c r="D6306" s="45" t="s">
        <v>699</v>
      </c>
      <c r="E6306" s="45" t="s">
        <v>12930</v>
      </c>
      <c r="F6306" s="45" t="s">
        <v>2646</v>
      </c>
      <c r="G6306" s="45" t="s">
        <v>646</v>
      </c>
      <c r="H6306" s="45" t="s">
        <v>713</v>
      </c>
      <c r="I6306" s="46">
        <v>615</v>
      </c>
      <c r="J6306" s="45"/>
    </row>
    <row r="6307" spans="1:10" ht="16.5" x14ac:dyDescent="0.25">
      <c r="A6307" s="45" t="s">
        <v>631</v>
      </c>
      <c r="B6307" s="45" t="s">
        <v>12931</v>
      </c>
      <c r="C6307" s="45" t="s">
        <v>8136</v>
      </c>
      <c r="D6307" s="45" t="s">
        <v>634</v>
      </c>
      <c r="E6307" s="45" t="s">
        <v>12932</v>
      </c>
      <c r="F6307" s="45" t="s">
        <v>38</v>
      </c>
      <c r="G6307" s="45" t="s">
        <v>646</v>
      </c>
      <c r="H6307" s="45" t="s">
        <v>987</v>
      </c>
      <c r="I6307" s="46">
        <v>1</v>
      </c>
      <c r="J6307" s="45"/>
    </row>
    <row r="6308" spans="1:10" ht="16.5" x14ac:dyDescent="0.25">
      <c r="A6308" s="45" t="s">
        <v>631</v>
      </c>
      <c r="B6308" s="45" t="s">
        <v>12933</v>
      </c>
      <c r="C6308" s="45" t="s">
        <v>12934</v>
      </c>
      <c r="D6308" s="45" t="s">
        <v>634</v>
      </c>
      <c r="E6308" s="45" t="s">
        <v>12935</v>
      </c>
      <c r="F6308" s="45" t="s">
        <v>38</v>
      </c>
      <c r="G6308" s="45" t="s">
        <v>636</v>
      </c>
      <c r="H6308" s="45" t="s">
        <v>4577</v>
      </c>
      <c r="I6308" s="46">
        <v>3</v>
      </c>
      <c r="J6308" s="45"/>
    </row>
    <row r="6309" spans="1:10" ht="16.5" x14ac:dyDescent="0.25">
      <c r="A6309" s="45" t="s">
        <v>631</v>
      </c>
      <c r="B6309" s="45" t="s">
        <v>12936</v>
      </c>
      <c r="C6309" s="45" t="s">
        <v>12937</v>
      </c>
      <c r="D6309" s="45" t="s">
        <v>699</v>
      </c>
      <c r="E6309" s="45" t="s">
        <v>12938</v>
      </c>
      <c r="F6309" s="45" t="s">
        <v>38</v>
      </c>
      <c r="G6309" s="45" t="s">
        <v>855</v>
      </c>
      <c r="H6309" s="45" t="s">
        <v>856</v>
      </c>
      <c r="I6309" s="46">
        <v>0</v>
      </c>
      <c r="J6309" s="45"/>
    </row>
    <row r="6310" spans="1:10" ht="16.5" x14ac:dyDescent="0.25">
      <c r="A6310" s="45" t="s">
        <v>631</v>
      </c>
      <c r="B6310" s="45" t="s">
        <v>12936</v>
      </c>
      <c r="C6310" s="45" t="s">
        <v>12937</v>
      </c>
      <c r="D6310" s="45" t="s">
        <v>634</v>
      </c>
      <c r="E6310" s="45" t="s">
        <v>12938</v>
      </c>
      <c r="F6310" s="45" t="s">
        <v>38</v>
      </c>
      <c r="G6310" s="45" t="s">
        <v>855</v>
      </c>
      <c r="H6310" s="45" t="s">
        <v>856</v>
      </c>
      <c r="I6310" s="46">
        <v>0</v>
      </c>
      <c r="J6310" s="45"/>
    </row>
    <row r="6311" spans="1:10" ht="16.5" x14ac:dyDescent="0.25">
      <c r="A6311" s="45" t="s">
        <v>631</v>
      </c>
      <c r="B6311" s="45" t="s">
        <v>12936</v>
      </c>
      <c r="C6311" s="45" t="s">
        <v>12937</v>
      </c>
      <c r="D6311" s="45" t="s">
        <v>634</v>
      </c>
      <c r="E6311" s="45" t="s">
        <v>12938</v>
      </c>
      <c r="F6311" s="45" t="s">
        <v>38</v>
      </c>
      <c r="G6311" s="45" t="s">
        <v>674</v>
      </c>
      <c r="H6311" s="45" t="s">
        <v>7881</v>
      </c>
      <c r="I6311" s="46">
        <v>0</v>
      </c>
      <c r="J6311" s="45"/>
    </row>
    <row r="6312" spans="1:10" ht="16.5" x14ac:dyDescent="0.25">
      <c r="A6312" s="45" t="s">
        <v>631</v>
      </c>
      <c r="B6312" s="45" t="s">
        <v>12936</v>
      </c>
      <c r="C6312" s="45" t="s">
        <v>12937</v>
      </c>
      <c r="D6312" s="45" t="s">
        <v>699</v>
      </c>
      <c r="E6312" s="45" t="s">
        <v>12938</v>
      </c>
      <c r="F6312" s="45" t="s">
        <v>38</v>
      </c>
      <c r="G6312" s="45" t="s">
        <v>754</v>
      </c>
      <c r="H6312" s="45" t="s">
        <v>755</v>
      </c>
      <c r="I6312" s="46">
        <v>0</v>
      </c>
      <c r="J6312" s="45"/>
    </row>
    <row r="6313" spans="1:10" ht="16.5" x14ac:dyDescent="0.25">
      <c r="A6313" s="45" t="s">
        <v>631</v>
      </c>
      <c r="B6313" s="45" t="s">
        <v>12939</v>
      </c>
      <c r="C6313" s="45" t="s">
        <v>1449</v>
      </c>
      <c r="D6313" s="45" t="s">
        <v>634</v>
      </c>
      <c r="E6313" s="45" t="s">
        <v>12940</v>
      </c>
      <c r="F6313" s="45" t="s">
        <v>38</v>
      </c>
      <c r="G6313" s="45" t="s">
        <v>659</v>
      </c>
      <c r="H6313" s="45" t="s">
        <v>1451</v>
      </c>
      <c r="I6313" s="46">
        <v>1</v>
      </c>
      <c r="J6313" s="45"/>
    </row>
    <row r="6314" spans="1:10" ht="16.5" x14ac:dyDescent="0.25">
      <c r="A6314" s="45" t="s">
        <v>808</v>
      </c>
      <c r="B6314" s="45" t="s">
        <v>12941</v>
      </c>
      <c r="C6314" s="45" t="s">
        <v>12942</v>
      </c>
      <c r="D6314" s="45" t="s">
        <v>699</v>
      </c>
      <c r="E6314" s="45" t="s">
        <v>12943</v>
      </c>
      <c r="F6314" s="45" t="s">
        <v>473</v>
      </c>
      <c r="G6314" s="45" t="s">
        <v>646</v>
      </c>
      <c r="H6314" s="45" t="s">
        <v>713</v>
      </c>
      <c r="I6314" s="46">
        <v>0</v>
      </c>
      <c r="J6314" s="45"/>
    </row>
    <row r="6315" spans="1:10" ht="16.5" x14ac:dyDescent="0.25">
      <c r="A6315" s="45" t="s">
        <v>808</v>
      </c>
      <c r="B6315" s="45" t="s">
        <v>12941</v>
      </c>
      <c r="C6315" s="45" t="s">
        <v>12942</v>
      </c>
      <c r="D6315" s="45" t="s">
        <v>813</v>
      </c>
      <c r="E6315" s="45" t="s">
        <v>12943</v>
      </c>
      <c r="F6315" s="45" t="s">
        <v>473</v>
      </c>
      <c r="G6315" s="45" t="s">
        <v>646</v>
      </c>
      <c r="H6315" s="45" t="s">
        <v>713</v>
      </c>
      <c r="I6315" s="46">
        <v>0</v>
      </c>
      <c r="J6315" s="45"/>
    </row>
    <row r="6316" spans="1:10" ht="16.5" x14ac:dyDescent="0.25">
      <c r="A6316" s="45" t="s">
        <v>631</v>
      </c>
      <c r="B6316" s="45" t="s">
        <v>12944</v>
      </c>
      <c r="C6316" s="45" t="s">
        <v>12945</v>
      </c>
      <c r="D6316" s="45" t="s">
        <v>634</v>
      </c>
      <c r="E6316" s="45" t="s">
        <v>12946</v>
      </c>
      <c r="F6316" s="45" t="s">
        <v>50</v>
      </c>
      <c r="G6316" s="45" t="s">
        <v>674</v>
      </c>
      <c r="H6316" s="45" t="s">
        <v>11851</v>
      </c>
      <c r="I6316" s="46">
        <v>6984</v>
      </c>
      <c r="J6316" s="45"/>
    </row>
    <row r="6317" spans="1:10" ht="16.5" x14ac:dyDescent="0.25">
      <c r="A6317" s="45" t="s">
        <v>631</v>
      </c>
      <c r="B6317" s="45" t="s">
        <v>12947</v>
      </c>
      <c r="C6317" s="45" t="s">
        <v>12948</v>
      </c>
      <c r="D6317" s="45" t="s">
        <v>634</v>
      </c>
      <c r="E6317" s="45" t="s">
        <v>12949</v>
      </c>
      <c r="F6317" s="45" t="s">
        <v>38</v>
      </c>
      <c r="G6317" s="45" t="s">
        <v>738</v>
      </c>
      <c r="H6317" s="45" t="s">
        <v>1609</v>
      </c>
      <c r="I6317" s="46">
        <v>162</v>
      </c>
      <c r="J6317" s="45"/>
    </row>
    <row r="6318" spans="1:10" ht="16.5" x14ac:dyDescent="0.25">
      <c r="A6318" s="45" t="s">
        <v>631</v>
      </c>
      <c r="B6318" s="45" t="s">
        <v>12947</v>
      </c>
      <c r="C6318" s="45" t="s">
        <v>12948</v>
      </c>
      <c r="D6318" s="45" t="s">
        <v>634</v>
      </c>
      <c r="E6318" s="45" t="s">
        <v>12949</v>
      </c>
      <c r="F6318" s="45" t="s">
        <v>38</v>
      </c>
      <c r="G6318" s="45" t="s">
        <v>738</v>
      </c>
      <c r="H6318" s="45" t="s">
        <v>1610</v>
      </c>
      <c r="I6318" s="46">
        <v>252</v>
      </c>
      <c r="J6318" s="45"/>
    </row>
    <row r="6319" spans="1:10" ht="16.5" x14ac:dyDescent="0.25">
      <c r="A6319" s="45" t="s">
        <v>631</v>
      </c>
      <c r="B6319" s="45" t="s">
        <v>12947</v>
      </c>
      <c r="C6319" s="45" t="s">
        <v>12948</v>
      </c>
      <c r="D6319" s="45" t="s">
        <v>634</v>
      </c>
      <c r="E6319" s="45" t="s">
        <v>12949</v>
      </c>
      <c r="F6319" s="45" t="s">
        <v>38</v>
      </c>
      <c r="G6319" s="45" t="s">
        <v>738</v>
      </c>
      <c r="H6319" s="45" t="s">
        <v>869</v>
      </c>
      <c r="I6319" s="46">
        <v>80</v>
      </c>
      <c r="J6319" s="45"/>
    </row>
    <row r="6320" spans="1:10" ht="16.5" x14ac:dyDescent="0.25">
      <c r="A6320" s="45" t="s">
        <v>631</v>
      </c>
      <c r="B6320" s="45" t="s">
        <v>12947</v>
      </c>
      <c r="C6320" s="45" t="s">
        <v>12948</v>
      </c>
      <c r="D6320" s="45" t="s">
        <v>634</v>
      </c>
      <c r="E6320" s="45" t="s">
        <v>12949</v>
      </c>
      <c r="F6320" s="45" t="s">
        <v>38</v>
      </c>
      <c r="G6320" s="45" t="s">
        <v>738</v>
      </c>
      <c r="H6320" s="45" t="s">
        <v>872</v>
      </c>
      <c r="I6320" s="46">
        <v>162</v>
      </c>
      <c r="J6320" s="45"/>
    </row>
    <row r="6321" spans="1:10" ht="16.5" x14ac:dyDescent="0.25">
      <c r="A6321" s="45" t="s">
        <v>631</v>
      </c>
      <c r="B6321" s="45" t="s">
        <v>12950</v>
      </c>
      <c r="C6321" s="45" t="s">
        <v>2923</v>
      </c>
      <c r="D6321" s="45" t="s">
        <v>699</v>
      </c>
      <c r="E6321" s="45" t="s">
        <v>12951</v>
      </c>
      <c r="F6321" s="45" t="s">
        <v>473</v>
      </c>
      <c r="G6321" s="45" t="s">
        <v>646</v>
      </c>
      <c r="H6321" s="45" t="s">
        <v>713</v>
      </c>
      <c r="I6321" s="46">
        <v>0</v>
      </c>
      <c r="J6321" s="45"/>
    </row>
    <row r="6322" spans="1:10" ht="16.5" x14ac:dyDescent="0.25">
      <c r="A6322" s="45" t="s">
        <v>631</v>
      </c>
      <c r="B6322" s="45" t="s">
        <v>12952</v>
      </c>
      <c r="C6322" s="45" t="s">
        <v>5122</v>
      </c>
      <c r="D6322" s="45" t="s">
        <v>634</v>
      </c>
      <c r="E6322" s="45" t="s">
        <v>3950</v>
      </c>
      <c r="F6322" s="45" t="s">
        <v>38</v>
      </c>
      <c r="G6322" s="45" t="s">
        <v>646</v>
      </c>
      <c r="H6322" s="45" t="s">
        <v>987</v>
      </c>
      <c r="I6322" s="46">
        <v>1</v>
      </c>
      <c r="J6322" s="45"/>
    </row>
    <row r="6323" spans="1:10" ht="16.5" x14ac:dyDescent="0.25">
      <c r="A6323" s="45" t="s">
        <v>631</v>
      </c>
      <c r="B6323" s="45" t="s">
        <v>12952</v>
      </c>
      <c r="C6323" s="45" t="s">
        <v>5122</v>
      </c>
      <c r="D6323" s="45" t="s">
        <v>634</v>
      </c>
      <c r="E6323" s="45" t="s">
        <v>3950</v>
      </c>
      <c r="F6323" s="45" t="s">
        <v>38</v>
      </c>
      <c r="G6323" s="45" t="s">
        <v>665</v>
      </c>
      <c r="H6323" s="45" t="s">
        <v>1275</v>
      </c>
      <c r="I6323" s="46">
        <v>1</v>
      </c>
      <c r="J6323" s="45"/>
    </row>
    <row r="6324" spans="1:10" ht="16.5" x14ac:dyDescent="0.25">
      <c r="A6324" s="45" t="s">
        <v>631</v>
      </c>
      <c r="B6324" s="45" t="s">
        <v>12953</v>
      </c>
      <c r="C6324" s="45" t="s">
        <v>12954</v>
      </c>
      <c r="D6324" s="45" t="s">
        <v>699</v>
      </c>
      <c r="E6324" s="45" t="s">
        <v>12955</v>
      </c>
      <c r="F6324" s="45" t="s">
        <v>42</v>
      </c>
      <c r="G6324" s="45" t="s">
        <v>1319</v>
      </c>
      <c r="H6324" s="45" t="s">
        <v>3069</v>
      </c>
      <c r="I6324" s="46">
        <v>0</v>
      </c>
      <c r="J6324" s="45"/>
    </row>
    <row r="6325" spans="1:10" ht="16.5" x14ac:dyDescent="0.25">
      <c r="A6325" s="45" t="s">
        <v>631</v>
      </c>
      <c r="B6325" s="45" t="s">
        <v>12956</v>
      </c>
      <c r="C6325" s="45" t="s">
        <v>12957</v>
      </c>
      <c r="D6325" s="45" t="s">
        <v>634</v>
      </c>
      <c r="E6325" s="45" t="s">
        <v>12958</v>
      </c>
      <c r="F6325" s="45" t="s">
        <v>50</v>
      </c>
      <c r="G6325" s="45" t="s">
        <v>674</v>
      </c>
      <c r="H6325" s="45" t="s">
        <v>12959</v>
      </c>
      <c r="I6325" s="46">
        <v>1</v>
      </c>
      <c r="J6325" s="45"/>
    </row>
    <row r="6326" spans="1:10" ht="16.5" x14ac:dyDescent="0.25">
      <c r="A6326" s="45" t="s">
        <v>631</v>
      </c>
      <c r="B6326" s="45" t="s">
        <v>12960</v>
      </c>
      <c r="C6326" s="45" t="s">
        <v>12961</v>
      </c>
      <c r="D6326" s="45" t="s">
        <v>699</v>
      </c>
      <c r="E6326" s="45" t="s">
        <v>12962</v>
      </c>
      <c r="F6326" s="45" t="s">
        <v>2977</v>
      </c>
      <c r="G6326" s="45" t="s">
        <v>646</v>
      </c>
      <c r="H6326" s="45" t="s">
        <v>713</v>
      </c>
      <c r="I6326" s="46">
        <v>0</v>
      </c>
      <c r="J6326" s="45"/>
    </row>
    <row r="6327" spans="1:10" ht="16.5" x14ac:dyDescent="0.25">
      <c r="A6327" s="45" t="s">
        <v>631</v>
      </c>
      <c r="B6327" s="45" t="s">
        <v>12963</v>
      </c>
      <c r="C6327" s="45" t="s">
        <v>2234</v>
      </c>
      <c r="D6327" s="45" t="s">
        <v>634</v>
      </c>
      <c r="E6327" s="45" t="s">
        <v>12964</v>
      </c>
      <c r="F6327" s="45" t="s">
        <v>38</v>
      </c>
      <c r="G6327" s="45" t="s">
        <v>636</v>
      </c>
      <c r="H6327" s="45" t="s">
        <v>4544</v>
      </c>
      <c r="I6327" s="46">
        <v>1</v>
      </c>
      <c r="J6327" s="45"/>
    </row>
    <row r="6328" spans="1:10" ht="16.5" x14ac:dyDescent="0.25">
      <c r="A6328" s="45" t="s">
        <v>631</v>
      </c>
      <c r="B6328" s="45" t="s">
        <v>12965</v>
      </c>
      <c r="C6328" s="45" t="s">
        <v>12966</v>
      </c>
      <c r="D6328" s="45" t="s">
        <v>699</v>
      </c>
      <c r="E6328" s="45" t="s">
        <v>12967</v>
      </c>
      <c r="F6328" s="45" t="s">
        <v>38</v>
      </c>
      <c r="G6328" s="45" t="s">
        <v>667</v>
      </c>
      <c r="H6328" s="45" t="s">
        <v>668</v>
      </c>
      <c r="I6328" s="46">
        <v>0</v>
      </c>
      <c r="J6328" s="45"/>
    </row>
    <row r="6329" spans="1:10" ht="16.5" x14ac:dyDescent="0.25">
      <c r="A6329" s="45" t="s">
        <v>655</v>
      </c>
      <c r="B6329" s="45" t="s">
        <v>12968</v>
      </c>
      <c r="C6329" s="45" t="s">
        <v>12969</v>
      </c>
      <c r="D6329" s="45" t="s">
        <v>634</v>
      </c>
      <c r="E6329" s="45" t="s">
        <v>12970</v>
      </c>
      <c r="F6329" s="45" t="s">
        <v>38</v>
      </c>
      <c r="G6329" s="45" t="s">
        <v>646</v>
      </c>
      <c r="H6329" s="45" t="s">
        <v>981</v>
      </c>
      <c r="I6329" s="46">
        <v>0</v>
      </c>
      <c r="J6329" s="45"/>
    </row>
    <row r="6330" spans="1:10" ht="16.5" x14ac:dyDescent="0.25">
      <c r="A6330" s="45" t="s">
        <v>655</v>
      </c>
      <c r="B6330" s="45" t="s">
        <v>12968</v>
      </c>
      <c r="C6330" s="45" t="s">
        <v>12969</v>
      </c>
      <c r="D6330" s="45" t="s">
        <v>634</v>
      </c>
      <c r="E6330" s="45" t="s">
        <v>12970</v>
      </c>
      <c r="F6330" s="45" t="s">
        <v>38</v>
      </c>
      <c r="G6330" s="45" t="s">
        <v>667</v>
      </c>
      <c r="H6330" s="45" t="s">
        <v>983</v>
      </c>
      <c r="I6330" s="46">
        <v>0</v>
      </c>
      <c r="J6330" s="45"/>
    </row>
    <row r="6331" spans="1:10" ht="16.5" x14ac:dyDescent="0.25">
      <c r="A6331" s="45" t="s">
        <v>631</v>
      </c>
      <c r="B6331" s="45" t="s">
        <v>12971</v>
      </c>
      <c r="C6331" s="45" t="s">
        <v>12972</v>
      </c>
      <c r="D6331" s="45" t="s">
        <v>699</v>
      </c>
      <c r="E6331" s="45" t="s">
        <v>12973</v>
      </c>
      <c r="F6331" s="45" t="s">
        <v>50</v>
      </c>
      <c r="G6331" s="45" t="s">
        <v>754</v>
      </c>
      <c r="H6331" s="45" t="s">
        <v>755</v>
      </c>
      <c r="I6331" s="46">
        <v>0</v>
      </c>
      <c r="J6331" s="45"/>
    </row>
    <row r="6332" spans="1:10" ht="16.5" x14ac:dyDescent="0.25">
      <c r="A6332" s="45" t="s">
        <v>655</v>
      </c>
      <c r="B6332" s="45" t="s">
        <v>12974</v>
      </c>
      <c r="C6332" s="45" t="s">
        <v>12975</v>
      </c>
      <c r="D6332" s="45" t="s">
        <v>634</v>
      </c>
      <c r="E6332" s="45" t="s">
        <v>12976</v>
      </c>
      <c r="F6332" s="45" t="s">
        <v>38</v>
      </c>
      <c r="G6332" s="45" t="s">
        <v>646</v>
      </c>
      <c r="H6332" s="45" t="s">
        <v>981</v>
      </c>
      <c r="I6332" s="46">
        <v>8</v>
      </c>
      <c r="J6332" s="45"/>
    </row>
    <row r="6333" spans="1:10" ht="16.5" x14ac:dyDescent="0.25">
      <c r="A6333" s="45" t="s">
        <v>655</v>
      </c>
      <c r="B6333" s="45" t="s">
        <v>12974</v>
      </c>
      <c r="C6333" s="45" t="s">
        <v>12975</v>
      </c>
      <c r="D6333" s="45" t="s">
        <v>634</v>
      </c>
      <c r="E6333" s="45" t="s">
        <v>12976</v>
      </c>
      <c r="F6333" s="45" t="s">
        <v>38</v>
      </c>
      <c r="G6333" s="45" t="s">
        <v>665</v>
      </c>
      <c r="H6333" s="45" t="s">
        <v>982</v>
      </c>
      <c r="I6333" s="46">
        <v>4</v>
      </c>
      <c r="J6333" s="45"/>
    </row>
    <row r="6334" spans="1:10" ht="16.5" x14ac:dyDescent="0.25">
      <c r="A6334" s="45" t="s">
        <v>655</v>
      </c>
      <c r="B6334" s="45" t="s">
        <v>12974</v>
      </c>
      <c r="C6334" s="45" t="s">
        <v>12975</v>
      </c>
      <c r="D6334" s="45" t="s">
        <v>634</v>
      </c>
      <c r="E6334" s="45" t="s">
        <v>12976</v>
      </c>
      <c r="F6334" s="45" t="s">
        <v>38</v>
      </c>
      <c r="G6334" s="45" t="s">
        <v>667</v>
      </c>
      <c r="H6334" s="45" t="s">
        <v>983</v>
      </c>
      <c r="I6334" s="46">
        <v>0</v>
      </c>
      <c r="J6334" s="45"/>
    </row>
    <row r="6335" spans="1:10" ht="16.5" x14ac:dyDescent="0.25">
      <c r="A6335" s="45" t="s">
        <v>631</v>
      </c>
      <c r="B6335" s="45" t="s">
        <v>12977</v>
      </c>
      <c r="C6335" s="45" t="s">
        <v>12978</v>
      </c>
      <c r="D6335" s="45" t="s">
        <v>699</v>
      </c>
      <c r="E6335" s="45" t="s">
        <v>12979</v>
      </c>
      <c r="F6335" s="45" t="s">
        <v>50</v>
      </c>
      <c r="G6335" s="45" t="s">
        <v>683</v>
      </c>
      <c r="H6335" s="45" t="s">
        <v>886</v>
      </c>
      <c r="I6335" s="46">
        <v>151</v>
      </c>
      <c r="J6335" s="45"/>
    </row>
    <row r="6336" spans="1:10" ht="16.5" x14ac:dyDescent="0.25">
      <c r="A6336" s="45" t="s">
        <v>631</v>
      </c>
      <c r="B6336" s="45" t="s">
        <v>12977</v>
      </c>
      <c r="C6336" s="45" t="s">
        <v>12978</v>
      </c>
      <c r="D6336" s="45" t="s">
        <v>699</v>
      </c>
      <c r="E6336" s="45" t="s">
        <v>12979</v>
      </c>
      <c r="F6336" s="45" t="s">
        <v>50</v>
      </c>
      <c r="G6336" s="45" t="s">
        <v>641</v>
      </c>
      <c r="H6336" s="45" t="s">
        <v>9766</v>
      </c>
      <c r="I6336" s="46">
        <v>40</v>
      </c>
      <c r="J6336" s="45"/>
    </row>
    <row r="6337" spans="1:10" ht="16.5" x14ac:dyDescent="0.25">
      <c r="A6337" s="45" t="s">
        <v>631</v>
      </c>
      <c r="B6337" s="45" t="s">
        <v>12980</v>
      </c>
      <c r="C6337" s="45" t="s">
        <v>12981</v>
      </c>
      <c r="D6337" s="45" t="s">
        <v>699</v>
      </c>
      <c r="E6337" s="45" t="s">
        <v>12982</v>
      </c>
      <c r="F6337" s="45" t="s">
        <v>50</v>
      </c>
      <c r="G6337" s="45" t="s">
        <v>683</v>
      </c>
      <c r="H6337" s="45" t="s">
        <v>701</v>
      </c>
      <c r="I6337" s="46">
        <v>0</v>
      </c>
      <c r="J6337" s="45"/>
    </row>
    <row r="6338" spans="1:10" ht="16.5" x14ac:dyDescent="0.25">
      <c r="A6338" s="45" t="s">
        <v>631</v>
      </c>
      <c r="B6338" s="45" t="s">
        <v>12983</v>
      </c>
      <c r="C6338" s="45" t="s">
        <v>12984</v>
      </c>
      <c r="D6338" s="45" t="s">
        <v>699</v>
      </c>
      <c r="E6338" s="45" t="s">
        <v>12985</v>
      </c>
      <c r="F6338" s="45" t="s">
        <v>112</v>
      </c>
      <c r="G6338" s="45" t="s">
        <v>646</v>
      </c>
      <c r="H6338" s="45" t="s">
        <v>812</v>
      </c>
      <c r="I6338" s="46">
        <v>20</v>
      </c>
      <c r="J6338" s="45"/>
    </row>
    <row r="6339" spans="1:10" ht="16.5" x14ac:dyDescent="0.25">
      <c r="A6339" s="45" t="s">
        <v>631</v>
      </c>
      <c r="B6339" s="45" t="s">
        <v>12983</v>
      </c>
      <c r="C6339" s="45" t="s">
        <v>12984</v>
      </c>
      <c r="D6339" s="45" t="s">
        <v>699</v>
      </c>
      <c r="E6339" s="45" t="s">
        <v>12985</v>
      </c>
      <c r="F6339" s="45" t="s">
        <v>112</v>
      </c>
      <c r="G6339" s="45" t="s">
        <v>646</v>
      </c>
      <c r="H6339" s="45" t="s">
        <v>713</v>
      </c>
      <c r="I6339" s="46">
        <v>1</v>
      </c>
      <c r="J6339" s="45"/>
    </row>
    <row r="6340" spans="1:10" ht="16.5" x14ac:dyDescent="0.25">
      <c r="A6340" s="45" t="s">
        <v>631</v>
      </c>
      <c r="B6340" s="45" t="s">
        <v>12986</v>
      </c>
      <c r="C6340" s="45" t="s">
        <v>12987</v>
      </c>
      <c r="D6340" s="45" t="s">
        <v>634</v>
      </c>
      <c r="E6340" s="45" t="s">
        <v>12988</v>
      </c>
      <c r="F6340" s="45" t="s">
        <v>50</v>
      </c>
      <c r="G6340" s="45" t="s">
        <v>674</v>
      </c>
      <c r="H6340" s="45" t="s">
        <v>4886</v>
      </c>
      <c r="I6340" s="46">
        <v>0</v>
      </c>
      <c r="J6340" s="45"/>
    </row>
    <row r="6341" spans="1:10" ht="16.5" x14ac:dyDescent="0.25">
      <c r="A6341" s="45" t="s">
        <v>631</v>
      </c>
      <c r="B6341" s="45" t="s">
        <v>12986</v>
      </c>
      <c r="C6341" s="45" t="s">
        <v>12987</v>
      </c>
      <c r="D6341" s="45" t="s">
        <v>634</v>
      </c>
      <c r="E6341" s="45" t="s">
        <v>12988</v>
      </c>
      <c r="F6341" s="45" t="s">
        <v>50</v>
      </c>
      <c r="G6341" s="45" t="s">
        <v>748</v>
      </c>
      <c r="H6341" s="45" t="s">
        <v>4887</v>
      </c>
      <c r="I6341" s="46">
        <v>0</v>
      </c>
      <c r="J6341" s="45"/>
    </row>
    <row r="6342" spans="1:10" ht="16.5" x14ac:dyDescent="0.25">
      <c r="A6342" s="45" t="s">
        <v>631</v>
      </c>
      <c r="B6342" s="45" t="s">
        <v>12989</v>
      </c>
      <c r="C6342" s="45" t="s">
        <v>12990</v>
      </c>
      <c r="D6342" s="45" t="s">
        <v>634</v>
      </c>
      <c r="E6342" s="45" t="s">
        <v>12991</v>
      </c>
      <c r="F6342" s="45" t="s">
        <v>47</v>
      </c>
      <c r="G6342" s="45" t="s">
        <v>652</v>
      </c>
      <c r="H6342" s="45" t="s">
        <v>12992</v>
      </c>
      <c r="I6342" s="46">
        <v>0</v>
      </c>
      <c r="J6342" s="45"/>
    </row>
    <row r="6343" spans="1:10" ht="16.5" x14ac:dyDescent="0.25">
      <c r="A6343" s="45" t="s">
        <v>631</v>
      </c>
      <c r="B6343" s="45" t="s">
        <v>12993</v>
      </c>
      <c r="C6343" s="45" t="s">
        <v>2105</v>
      </c>
      <c r="D6343" s="45" t="s">
        <v>634</v>
      </c>
      <c r="E6343" s="45" t="s">
        <v>3950</v>
      </c>
      <c r="F6343" s="45" t="s">
        <v>38</v>
      </c>
      <c r="G6343" s="45" t="s">
        <v>646</v>
      </c>
      <c r="H6343" s="45" t="s">
        <v>987</v>
      </c>
      <c r="I6343" s="46">
        <v>1</v>
      </c>
      <c r="J6343" s="45"/>
    </row>
    <row r="6344" spans="1:10" ht="16.5" x14ac:dyDescent="0.25">
      <c r="A6344" s="45" t="s">
        <v>631</v>
      </c>
      <c r="B6344" s="45" t="s">
        <v>12993</v>
      </c>
      <c r="C6344" s="45" t="s">
        <v>2105</v>
      </c>
      <c r="D6344" s="45" t="s">
        <v>634</v>
      </c>
      <c r="E6344" s="45" t="s">
        <v>3950</v>
      </c>
      <c r="F6344" s="45" t="s">
        <v>38</v>
      </c>
      <c r="G6344" s="45" t="s">
        <v>665</v>
      </c>
      <c r="H6344" s="45" t="s">
        <v>1275</v>
      </c>
      <c r="I6344" s="46">
        <v>1</v>
      </c>
      <c r="J6344" s="45"/>
    </row>
    <row r="6345" spans="1:10" ht="16.5" x14ac:dyDescent="0.25">
      <c r="A6345" s="45" t="s">
        <v>631</v>
      </c>
      <c r="B6345" s="45" t="s">
        <v>12994</v>
      </c>
      <c r="C6345" s="45" t="s">
        <v>12995</v>
      </c>
      <c r="D6345" s="45" t="s">
        <v>634</v>
      </c>
      <c r="E6345" s="45" t="s">
        <v>12996</v>
      </c>
      <c r="F6345" s="45" t="s">
        <v>50</v>
      </c>
      <c r="G6345" s="45" t="s">
        <v>674</v>
      </c>
      <c r="H6345" s="45" t="s">
        <v>2050</v>
      </c>
      <c r="I6345" s="46">
        <v>0</v>
      </c>
      <c r="J6345" s="45"/>
    </row>
    <row r="6346" spans="1:10" ht="16.5" x14ac:dyDescent="0.25">
      <c r="A6346" s="45" t="s">
        <v>631</v>
      </c>
      <c r="B6346" s="45" t="s">
        <v>12994</v>
      </c>
      <c r="C6346" s="45" t="s">
        <v>12995</v>
      </c>
      <c r="D6346" s="45" t="s">
        <v>699</v>
      </c>
      <c r="E6346" s="45" t="s">
        <v>12996</v>
      </c>
      <c r="F6346" s="45" t="s">
        <v>50</v>
      </c>
      <c r="G6346" s="45" t="s">
        <v>748</v>
      </c>
      <c r="H6346" s="45" t="s">
        <v>1056</v>
      </c>
      <c r="I6346" s="46">
        <v>1</v>
      </c>
      <c r="J6346" s="45"/>
    </row>
    <row r="6347" spans="1:10" ht="16.5" x14ac:dyDescent="0.25">
      <c r="A6347" s="45" t="s">
        <v>631</v>
      </c>
      <c r="B6347" s="45" t="s">
        <v>12994</v>
      </c>
      <c r="C6347" s="45" t="s">
        <v>12995</v>
      </c>
      <c r="D6347" s="45" t="s">
        <v>634</v>
      </c>
      <c r="E6347" s="45" t="s">
        <v>12996</v>
      </c>
      <c r="F6347" s="45" t="s">
        <v>50</v>
      </c>
      <c r="G6347" s="45" t="s">
        <v>748</v>
      </c>
      <c r="H6347" s="45" t="s">
        <v>1673</v>
      </c>
      <c r="I6347" s="46">
        <v>0</v>
      </c>
      <c r="J6347" s="45"/>
    </row>
    <row r="6348" spans="1:10" ht="16.5" x14ac:dyDescent="0.25">
      <c r="A6348" s="45" t="s">
        <v>631</v>
      </c>
      <c r="B6348" s="45" t="s">
        <v>12994</v>
      </c>
      <c r="C6348" s="45" t="s">
        <v>12995</v>
      </c>
      <c r="D6348" s="45" t="s">
        <v>634</v>
      </c>
      <c r="E6348" s="45" t="s">
        <v>12996</v>
      </c>
      <c r="F6348" s="45" t="s">
        <v>50</v>
      </c>
      <c r="G6348" s="45" t="s">
        <v>1057</v>
      </c>
      <c r="H6348" s="45" t="s">
        <v>3075</v>
      </c>
      <c r="I6348" s="46">
        <v>0</v>
      </c>
      <c r="J6348" s="45"/>
    </row>
    <row r="6349" spans="1:10" ht="16.5" x14ac:dyDescent="0.25">
      <c r="A6349" s="45" t="s">
        <v>631</v>
      </c>
      <c r="B6349" s="45" t="s">
        <v>12997</v>
      </c>
      <c r="C6349" s="45" t="s">
        <v>12998</v>
      </c>
      <c r="D6349" s="45" t="s">
        <v>699</v>
      </c>
      <c r="E6349" s="45" t="s">
        <v>12999</v>
      </c>
      <c r="F6349" s="45" t="s">
        <v>38</v>
      </c>
      <c r="G6349" s="45" t="s">
        <v>646</v>
      </c>
      <c r="H6349" s="45" t="s">
        <v>1087</v>
      </c>
      <c r="I6349" s="46">
        <v>0</v>
      </c>
      <c r="J6349" s="45"/>
    </row>
    <row r="6350" spans="1:10" ht="16.5" x14ac:dyDescent="0.25">
      <c r="A6350" s="45" t="s">
        <v>631</v>
      </c>
      <c r="B6350" s="45" t="s">
        <v>13000</v>
      </c>
      <c r="C6350" s="45" t="s">
        <v>13001</v>
      </c>
      <c r="D6350" s="45" t="s">
        <v>634</v>
      </c>
      <c r="E6350" s="45" t="s">
        <v>13002</v>
      </c>
      <c r="F6350" s="45" t="s">
        <v>38</v>
      </c>
      <c r="G6350" s="45" t="s">
        <v>674</v>
      </c>
      <c r="H6350" s="45" t="s">
        <v>1964</v>
      </c>
      <c r="I6350" s="46">
        <v>1</v>
      </c>
      <c r="J6350" s="45"/>
    </row>
    <row r="6351" spans="1:10" ht="16.5" x14ac:dyDescent="0.25">
      <c r="A6351" s="45" t="s">
        <v>808</v>
      </c>
      <c r="B6351" s="45" t="s">
        <v>13003</v>
      </c>
      <c r="C6351" s="45" t="s">
        <v>2915</v>
      </c>
      <c r="D6351" s="45" t="s">
        <v>699</v>
      </c>
      <c r="E6351" s="45" t="s">
        <v>13004</v>
      </c>
      <c r="F6351" s="45" t="s">
        <v>38</v>
      </c>
      <c r="G6351" s="45" t="s">
        <v>646</v>
      </c>
      <c r="H6351" s="45" t="s">
        <v>812</v>
      </c>
      <c r="I6351" s="46">
        <v>0</v>
      </c>
      <c r="J6351" s="45"/>
    </row>
    <row r="6352" spans="1:10" ht="16.5" x14ac:dyDescent="0.25">
      <c r="A6352" s="45" t="s">
        <v>808</v>
      </c>
      <c r="B6352" s="45" t="s">
        <v>13003</v>
      </c>
      <c r="C6352" s="45" t="s">
        <v>2915</v>
      </c>
      <c r="D6352" s="45" t="s">
        <v>813</v>
      </c>
      <c r="E6352" s="45" t="s">
        <v>13004</v>
      </c>
      <c r="F6352" s="45" t="s">
        <v>38</v>
      </c>
      <c r="G6352" s="45" t="s">
        <v>646</v>
      </c>
      <c r="H6352" s="45" t="s">
        <v>713</v>
      </c>
      <c r="I6352" s="46">
        <v>3</v>
      </c>
      <c r="J6352" s="45"/>
    </row>
    <row r="6353" spans="1:10" ht="16.5" x14ac:dyDescent="0.25">
      <c r="A6353" s="45" t="s">
        <v>808</v>
      </c>
      <c r="B6353" s="45" t="s">
        <v>13005</v>
      </c>
      <c r="C6353" s="45" t="s">
        <v>13006</v>
      </c>
      <c r="D6353" s="45" t="s">
        <v>699</v>
      </c>
      <c r="E6353" s="45" t="s">
        <v>13007</v>
      </c>
      <c r="F6353" s="45" t="s">
        <v>38</v>
      </c>
      <c r="G6353" s="45" t="s">
        <v>646</v>
      </c>
      <c r="H6353" s="45" t="s">
        <v>713</v>
      </c>
      <c r="I6353" s="46">
        <v>0</v>
      </c>
      <c r="J6353" s="45"/>
    </row>
    <row r="6354" spans="1:10" ht="16.5" x14ac:dyDescent="0.25">
      <c r="A6354" s="45" t="s">
        <v>808</v>
      </c>
      <c r="B6354" s="45" t="s">
        <v>13005</v>
      </c>
      <c r="C6354" s="45" t="s">
        <v>13006</v>
      </c>
      <c r="D6354" s="45" t="s">
        <v>813</v>
      </c>
      <c r="E6354" s="45" t="s">
        <v>13007</v>
      </c>
      <c r="F6354" s="45" t="s">
        <v>38</v>
      </c>
      <c r="G6354" s="45" t="s">
        <v>646</v>
      </c>
      <c r="H6354" s="45" t="s">
        <v>713</v>
      </c>
      <c r="I6354" s="46">
        <v>2</v>
      </c>
      <c r="J6354" s="45"/>
    </row>
    <row r="6355" spans="1:10" ht="16.5" x14ac:dyDescent="0.25">
      <c r="A6355" s="45" t="s">
        <v>631</v>
      </c>
      <c r="B6355" s="45" t="s">
        <v>13008</v>
      </c>
      <c r="C6355" s="45" t="s">
        <v>13009</v>
      </c>
      <c r="D6355" s="45" t="s">
        <v>634</v>
      </c>
      <c r="E6355" s="45" t="s">
        <v>13010</v>
      </c>
      <c r="F6355" s="45" t="s">
        <v>38</v>
      </c>
      <c r="G6355" s="45" t="s">
        <v>636</v>
      </c>
      <c r="H6355" s="45" t="s">
        <v>5827</v>
      </c>
      <c r="I6355" s="46">
        <v>1</v>
      </c>
      <c r="J6355" s="45"/>
    </row>
    <row r="6356" spans="1:10" ht="16.5" x14ac:dyDescent="0.25">
      <c r="A6356" s="45" t="s">
        <v>631</v>
      </c>
      <c r="B6356" s="45" t="s">
        <v>13008</v>
      </c>
      <c r="C6356" s="45" t="s">
        <v>13009</v>
      </c>
      <c r="D6356" s="45" t="s">
        <v>634</v>
      </c>
      <c r="E6356" s="45" t="s">
        <v>13010</v>
      </c>
      <c r="F6356" s="45" t="s">
        <v>38</v>
      </c>
      <c r="G6356" s="45" t="s">
        <v>636</v>
      </c>
      <c r="H6356" s="45" t="s">
        <v>2288</v>
      </c>
      <c r="I6356" s="46">
        <v>1</v>
      </c>
      <c r="J6356" s="45"/>
    </row>
    <row r="6357" spans="1:10" ht="16.5" x14ac:dyDescent="0.25">
      <c r="A6357" s="45" t="s">
        <v>648</v>
      </c>
      <c r="B6357" s="45" t="s">
        <v>13011</v>
      </c>
      <c r="C6357" s="45" t="s">
        <v>13012</v>
      </c>
      <c r="D6357" s="45" t="s">
        <v>634</v>
      </c>
      <c r="E6357" s="45" t="s">
        <v>13013</v>
      </c>
      <c r="F6357" s="45" t="s">
        <v>47</v>
      </c>
      <c r="G6357" s="45" t="s">
        <v>652</v>
      </c>
      <c r="H6357" s="45" t="s">
        <v>13014</v>
      </c>
      <c r="I6357" s="46">
        <v>0</v>
      </c>
      <c r="J6357" s="45" t="s">
        <v>13015</v>
      </c>
    </row>
    <row r="6358" spans="1:10" ht="16.5" x14ac:dyDescent="0.25">
      <c r="A6358" s="45" t="s">
        <v>655</v>
      </c>
      <c r="B6358" s="45" t="s">
        <v>13016</v>
      </c>
      <c r="C6358" s="45" t="s">
        <v>13017</v>
      </c>
      <c r="D6358" s="45" t="s">
        <v>634</v>
      </c>
      <c r="E6358" s="45" t="s">
        <v>13018</v>
      </c>
      <c r="F6358" s="45" t="s">
        <v>38</v>
      </c>
      <c r="G6358" s="45" t="s">
        <v>646</v>
      </c>
      <c r="H6358" s="45" t="s">
        <v>981</v>
      </c>
      <c r="I6358" s="46">
        <v>3</v>
      </c>
      <c r="J6358" s="45"/>
    </row>
    <row r="6359" spans="1:10" ht="16.5" x14ac:dyDescent="0.25">
      <c r="A6359" s="45" t="s">
        <v>655</v>
      </c>
      <c r="B6359" s="45" t="s">
        <v>13016</v>
      </c>
      <c r="C6359" s="45" t="s">
        <v>13017</v>
      </c>
      <c r="D6359" s="45" t="s">
        <v>634</v>
      </c>
      <c r="E6359" s="45" t="s">
        <v>13018</v>
      </c>
      <c r="F6359" s="45" t="s">
        <v>38</v>
      </c>
      <c r="G6359" s="45" t="s">
        <v>665</v>
      </c>
      <c r="H6359" s="45" t="s">
        <v>982</v>
      </c>
      <c r="I6359" s="46">
        <v>3</v>
      </c>
      <c r="J6359" s="45"/>
    </row>
    <row r="6360" spans="1:10" ht="16.5" x14ac:dyDescent="0.25">
      <c r="A6360" s="45" t="s">
        <v>655</v>
      </c>
      <c r="B6360" s="45" t="s">
        <v>13016</v>
      </c>
      <c r="C6360" s="45" t="s">
        <v>13017</v>
      </c>
      <c r="D6360" s="45" t="s">
        <v>634</v>
      </c>
      <c r="E6360" s="45" t="s">
        <v>13018</v>
      </c>
      <c r="F6360" s="45" t="s">
        <v>38</v>
      </c>
      <c r="G6360" s="45" t="s">
        <v>667</v>
      </c>
      <c r="H6360" s="45" t="s">
        <v>983</v>
      </c>
      <c r="I6360" s="46">
        <v>0</v>
      </c>
      <c r="J6360" s="45"/>
    </row>
    <row r="6361" spans="1:10" ht="16.5" x14ac:dyDescent="0.25">
      <c r="A6361" s="45" t="s">
        <v>648</v>
      </c>
      <c r="B6361" s="45" t="s">
        <v>13019</v>
      </c>
      <c r="C6361" s="45" t="s">
        <v>7198</v>
      </c>
      <c r="D6361" s="45" t="s">
        <v>634</v>
      </c>
      <c r="E6361" s="45" t="s">
        <v>13020</v>
      </c>
      <c r="F6361" s="45" t="s">
        <v>50</v>
      </c>
      <c r="G6361" s="45" t="s">
        <v>636</v>
      </c>
      <c r="H6361" s="45" t="s">
        <v>13021</v>
      </c>
      <c r="I6361" s="46">
        <v>0</v>
      </c>
      <c r="J6361" s="45" t="s">
        <v>2282</v>
      </c>
    </row>
    <row r="6362" spans="1:10" ht="16.5" x14ac:dyDescent="0.25">
      <c r="A6362" s="45" t="s">
        <v>631</v>
      </c>
      <c r="B6362" s="45" t="s">
        <v>13022</v>
      </c>
      <c r="C6362" s="45" t="s">
        <v>2105</v>
      </c>
      <c r="D6362" s="45" t="s">
        <v>634</v>
      </c>
      <c r="E6362" s="45" t="s">
        <v>4615</v>
      </c>
      <c r="F6362" s="45" t="s">
        <v>38</v>
      </c>
      <c r="G6362" s="45" t="s">
        <v>665</v>
      </c>
      <c r="H6362" s="45" t="s">
        <v>4324</v>
      </c>
      <c r="I6362" s="46">
        <v>2</v>
      </c>
      <c r="J6362" s="45"/>
    </row>
    <row r="6363" spans="1:10" ht="16.5" x14ac:dyDescent="0.25">
      <c r="A6363" s="45" t="s">
        <v>631</v>
      </c>
      <c r="B6363" s="45" t="s">
        <v>13023</v>
      </c>
      <c r="C6363" s="45" t="s">
        <v>2240</v>
      </c>
      <c r="D6363" s="45" t="s">
        <v>634</v>
      </c>
      <c r="E6363" s="45" t="s">
        <v>13024</v>
      </c>
      <c r="F6363" s="45" t="s">
        <v>38</v>
      </c>
      <c r="G6363" s="45" t="s">
        <v>667</v>
      </c>
      <c r="H6363" s="45" t="s">
        <v>1016</v>
      </c>
      <c r="I6363" s="46">
        <v>329</v>
      </c>
      <c r="J6363" s="45"/>
    </row>
    <row r="6364" spans="1:10" ht="16.5" x14ac:dyDescent="0.25">
      <c r="A6364" s="45" t="s">
        <v>631</v>
      </c>
      <c r="B6364" s="45" t="s">
        <v>13025</v>
      </c>
      <c r="C6364" s="45" t="s">
        <v>13026</v>
      </c>
      <c r="D6364" s="45" t="s">
        <v>634</v>
      </c>
      <c r="E6364" s="45" t="s">
        <v>13027</v>
      </c>
      <c r="F6364" s="45" t="s">
        <v>50</v>
      </c>
      <c r="G6364" s="45" t="s">
        <v>674</v>
      </c>
      <c r="H6364" s="45" t="s">
        <v>13028</v>
      </c>
      <c r="I6364" s="46">
        <v>1</v>
      </c>
      <c r="J6364" s="45"/>
    </row>
    <row r="6365" spans="1:10" ht="16.5" x14ac:dyDescent="0.25">
      <c r="A6365" s="45" t="s">
        <v>631</v>
      </c>
      <c r="B6365" s="45" t="s">
        <v>13029</v>
      </c>
      <c r="C6365" s="45" t="s">
        <v>13030</v>
      </c>
      <c r="D6365" s="45" t="s">
        <v>634</v>
      </c>
      <c r="E6365" s="45" t="s">
        <v>13031</v>
      </c>
      <c r="F6365" s="45" t="s">
        <v>38</v>
      </c>
      <c r="G6365" s="45" t="s">
        <v>667</v>
      </c>
      <c r="H6365" s="45" t="s">
        <v>1016</v>
      </c>
      <c r="I6365" s="46">
        <v>1</v>
      </c>
      <c r="J6365" s="45"/>
    </row>
    <row r="6366" spans="1:10" ht="16.5" x14ac:dyDescent="0.25">
      <c r="A6366" s="45" t="s">
        <v>631</v>
      </c>
      <c r="B6366" s="45" t="s">
        <v>13032</v>
      </c>
      <c r="C6366" s="45" t="s">
        <v>13033</v>
      </c>
      <c r="D6366" s="45" t="s">
        <v>634</v>
      </c>
      <c r="E6366" s="45" t="s">
        <v>13034</v>
      </c>
      <c r="F6366" s="45" t="s">
        <v>50</v>
      </c>
      <c r="G6366" s="45" t="s">
        <v>674</v>
      </c>
      <c r="H6366" s="45" t="s">
        <v>2706</v>
      </c>
      <c r="I6366" s="46">
        <v>6</v>
      </c>
      <c r="J6366" s="45"/>
    </row>
    <row r="6367" spans="1:10" ht="16.5" x14ac:dyDescent="0.25">
      <c r="A6367" s="45" t="s">
        <v>631</v>
      </c>
      <c r="B6367" s="45" t="s">
        <v>13035</v>
      </c>
      <c r="C6367" s="45" t="s">
        <v>13036</v>
      </c>
      <c r="D6367" s="45" t="s">
        <v>634</v>
      </c>
      <c r="E6367" s="45" t="s">
        <v>13037</v>
      </c>
      <c r="F6367" s="45" t="s">
        <v>38</v>
      </c>
      <c r="G6367" s="45" t="s">
        <v>674</v>
      </c>
      <c r="H6367" s="45" t="s">
        <v>6496</v>
      </c>
      <c r="I6367" s="46">
        <v>1</v>
      </c>
      <c r="J6367" s="45"/>
    </row>
    <row r="6368" spans="1:10" ht="16.5" x14ac:dyDescent="0.25">
      <c r="A6368" s="45" t="s">
        <v>631</v>
      </c>
      <c r="B6368" s="45" t="s">
        <v>13038</v>
      </c>
      <c r="C6368" s="45" t="s">
        <v>13039</v>
      </c>
      <c r="D6368" s="45" t="s">
        <v>634</v>
      </c>
      <c r="E6368" s="45" t="s">
        <v>13040</v>
      </c>
      <c r="F6368" s="45" t="s">
        <v>38</v>
      </c>
      <c r="G6368" s="45" t="s">
        <v>667</v>
      </c>
      <c r="H6368" s="45" t="s">
        <v>1016</v>
      </c>
      <c r="I6368" s="46">
        <v>2</v>
      </c>
      <c r="J6368" s="45"/>
    </row>
    <row r="6369" spans="1:10" ht="16.5" x14ac:dyDescent="0.25">
      <c r="A6369" s="45" t="s">
        <v>631</v>
      </c>
      <c r="B6369" s="45" t="s">
        <v>13041</v>
      </c>
      <c r="C6369" s="45" t="s">
        <v>13042</v>
      </c>
      <c r="D6369" s="45" t="s">
        <v>699</v>
      </c>
      <c r="E6369" s="45" t="s">
        <v>13043</v>
      </c>
      <c r="F6369" s="45" t="s">
        <v>50</v>
      </c>
      <c r="G6369" s="45" t="s">
        <v>754</v>
      </c>
      <c r="H6369" s="45" t="s">
        <v>755</v>
      </c>
      <c r="I6369" s="46">
        <v>0</v>
      </c>
      <c r="J6369" s="45"/>
    </row>
    <row r="6370" spans="1:10" ht="16.5" x14ac:dyDescent="0.25">
      <c r="A6370" s="45" t="s">
        <v>631</v>
      </c>
      <c r="B6370" s="45" t="s">
        <v>13041</v>
      </c>
      <c r="C6370" s="45" t="s">
        <v>13042</v>
      </c>
      <c r="D6370" s="45" t="s">
        <v>699</v>
      </c>
      <c r="E6370" s="45" t="s">
        <v>13043</v>
      </c>
      <c r="F6370" s="45" t="s">
        <v>50</v>
      </c>
      <c r="G6370" s="45" t="s">
        <v>754</v>
      </c>
      <c r="H6370" s="45" t="s">
        <v>755</v>
      </c>
      <c r="I6370" s="46">
        <v>0</v>
      </c>
      <c r="J6370" s="45"/>
    </row>
    <row r="6371" spans="1:10" ht="16.5" x14ac:dyDescent="0.25">
      <c r="A6371" s="45" t="s">
        <v>631</v>
      </c>
      <c r="B6371" s="45" t="s">
        <v>13041</v>
      </c>
      <c r="C6371" s="45" t="s">
        <v>13042</v>
      </c>
      <c r="D6371" s="45" t="s">
        <v>699</v>
      </c>
      <c r="E6371" s="45" t="s">
        <v>13043</v>
      </c>
      <c r="F6371" s="45" t="s">
        <v>50</v>
      </c>
      <c r="G6371" s="45" t="s">
        <v>754</v>
      </c>
      <c r="H6371" s="45" t="s">
        <v>755</v>
      </c>
      <c r="I6371" s="46">
        <v>0</v>
      </c>
      <c r="J6371" s="45"/>
    </row>
    <row r="6372" spans="1:10" ht="16.5" x14ac:dyDescent="0.25">
      <c r="A6372" s="45" t="s">
        <v>631</v>
      </c>
      <c r="B6372" s="45" t="s">
        <v>13044</v>
      </c>
      <c r="C6372" s="45" t="s">
        <v>13045</v>
      </c>
      <c r="D6372" s="45" t="s">
        <v>634</v>
      </c>
      <c r="E6372" s="45" t="s">
        <v>13046</v>
      </c>
      <c r="F6372" s="45" t="s">
        <v>1119</v>
      </c>
      <c r="G6372" s="45" t="s">
        <v>636</v>
      </c>
      <c r="H6372" s="45" t="s">
        <v>1120</v>
      </c>
      <c r="I6372" s="46">
        <v>1</v>
      </c>
      <c r="J6372" s="45"/>
    </row>
    <row r="6373" spans="1:10" ht="16.5" x14ac:dyDescent="0.25">
      <c r="A6373" s="45" t="s">
        <v>631</v>
      </c>
      <c r="B6373" s="45" t="s">
        <v>13047</v>
      </c>
      <c r="C6373" s="45" t="s">
        <v>13048</v>
      </c>
      <c r="D6373" s="45" t="s">
        <v>634</v>
      </c>
      <c r="E6373" s="45" t="s">
        <v>13049</v>
      </c>
      <c r="F6373" s="45" t="s">
        <v>50</v>
      </c>
      <c r="G6373" s="45" t="s">
        <v>636</v>
      </c>
      <c r="H6373" s="45" t="s">
        <v>5301</v>
      </c>
      <c r="I6373" s="46">
        <v>1</v>
      </c>
      <c r="J6373" s="45"/>
    </row>
    <row r="6374" spans="1:10" ht="16.5" x14ac:dyDescent="0.25">
      <c r="A6374" s="45" t="s">
        <v>631</v>
      </c>
      <c r="B6374" s="45" t="s">
        <v>13050</v>
      </c>
      <c r="C6374" s="45" t="s">
        <v>13051</v>
      </c>
      <c r="D6374" s="45" t="s">
        <v>634</v>
      </c>
      <c r="E6374" s="45" t="s">
        <v>13052</v>
      </c>
      <c r="F6374" s="45" t="s">
        <v>38</v>
      </c>
      <c r="G6374" s="45" t="s">
        <v>636</v>
      </c>
      <c r="H6374" s="45" t="s">
        <v>3035</v>
      </c>
      <c r="I6374" s="46">
        <v>1</v>
      </c>
      <c r="J6374" s="45"/>
    </row>
    <row r="6375" spans="1:10" ht="16.5" x14ac:dyDescent="0.25">
      <c r="A6375" s="45" t="s">
        <v>858</v>
      </c>
      <c r="B6375" s="45" t="s">
        <v>13053</v>
      </c>
      <c r="C6375" s="45" t="s">
        <v>13054</v>
      </c>
      <c r="D6375" s="45" t="s">
        <v>699</v>
      </c>
      <c r="E6375" s="45" t="s">
        <v>13055</v>
      </c>
      <c r="F6375" s="45" t="s">
        <v>38</v>
      </c>
      <c r="G6375" s="45" t="s">
        <v>641</v>
      </c>
      <c r="H6375" s="45" t="s">
        <v>1567</v>
      </c>
      <c r="I6375" s="46">
        <v>1</v>
      </c>
      <c r="J6375" s="45"/>
    </row>
    <row r="6376" spans="1:10" ht="16.5" x14ac:dyDescent="0.25">
      <c r="A6376" s="45" t="s">
        <v>655</v>
      </c>
      <c r="B6376" s="45" t="s">
        <v>13056</v>
      </c>
      <c r="C6376" s="45" t="s">
        <v>13057</v>
      </c>
      <c r="D6376" s="45" t="s">
        <v>634</v>
      </c>
      <c r="E6376" s="45" t="s">
        <v>13058</v>
      </c>
      <c r="F6376" s="45" t="s">
        <v>473</v>
      </c>
      <c r="G6376" s="45" t="s">
        <v>659</v>
      </c>
      <c r="H6376" s="45" t="s">
        <v>948</v>
      </c>
      <c r="I6376" s="46">
        <v>0</v>
      </c>
      <c r="J6376" s="45"/>
    </row>
    <row r="6377" spans="1:10" ht="16.5" x14ac:dyDescent="0.25">
      <c r="A6377" s="45" t="s">
        <v>655</v>
      </c>
      <c r="B6377" s="45" t="s">
        <v>13056</v>
      </c>
      <c r="C6377" s="45" t="s">
        <v>13057</v>
      </c>
      <c r="D6377" s="45" t="s">
        <v>634</v>
      </c>
      <c r="E6377" s="45" t="s">
        <v>13058</v>
      </c>
      <c r="F6377" s="45" t="s">
        <v>473</v>
      </c>
      <c r="G6377" s="45" t="s">
        <v>665</v>
      </c>
      <c r="H6377" s="45" t="s">
        <v>982</v>
      </c>
      <c r="I6377" s="46">
        <v>0</v>
      </c>
      <c r="J6377" s="45"/>
    </row>
    <row r="6378" spans="1:10" ht="16.5" x14ac:dyDescent="0.25">
      <c r="A6378" s="45" t="s">
        <v>655</v>
      </c>
      <c r="B6378" s="45" t="s">
        <v>13056</v>
      </c>
      <c r="C6378" s="45" t="s">
        <v>13057</v>
      </c>
      <c r="D6378" s="45" t="s">
        <v>634</v>
      </c>
      <c r="E6378" s="45" t="s">
        <v>13058</v>
      </c>
      <c r="F6378" s="45" t="s">
        <v>473</v>
      </c>
      <c r="G6378" s="45" t="s">
        <v>667</v>
      </c>
      <c r="H6378" s="45" t="s">
        <v>983</v>
      </c>
      <c r="I6378" s="46">
        <v>0</v>
      </c>
      <c r="J6378" s="45"/>
    </row>
    <row r="6379" spans="1:10" ht="16.5" x14ac:dyDescent="0.25">
      <c r="A6379" s="45" t="s">
        <v>631</v>
      </c>
      <c r="B6379" s="45" t="s">
        <v>13059</v>
      </c>
      <c r="C6379" s="45" t="s">
        <v>13060</v>
      </c>
      <c r="D6379" s="45" t="s">
        <v>634</v>
      </c>
      <c r="E6379" s="45" t="s">
        <v>7471</v>
      </c>
      <c r="F6379" s="45" t="s">
        <v>38</v>
      </c>
      <c r="G6379" s="45" t="s">
        <v>646</v>
      </c>
      <c r="H6379" s="45" t="s">
        <v>1870</v>
      </c>
      <c r="I6379" s="46">
        <v>20</v>
      </c>
      <c r="J6379" s="45"/>
    </row>
    <row r="6380" spans="1:10" ht="16.5" x14ac:dyDescent="0.25">
      <c r="A6380" s="45" t="s">
        <v>631</v>
      </c>
      <c r="B6380" s="45" t="s">
        <v>13061</v>
      </c>
      <c r="C6380" s="45" t="s">
        <v>13062</v>
      </c>
      <c r="D6380" s="45" t="s">
        <v>634</v>
      </c>
      <c r="E6380" s="45" t="s">
        <v>13063</v>
      </c>
      <c r="F6380" s="45" t="s">
        <v>50</v>
      </c>
      <c r="G6380" s="45" t="s">
        <v>674</v>
      </c>
      <c r="H6380" s="45" t="s">
        <v>1006</v>
      </c>
      <c r="I6380" s="46">
        <v>1</v>
      </c>
      <c r="J6380" s="45"/>
    </row>
    <row r="6381" spans="1:10" ht="16.5" x14ac:dyDescent="0.25">
      <c r="A6381" s="45" t="s">
        <v>631</v>
      </c>
      <c r="B6381" s="45" t="s">
        <v>13064</v>
      </c>
      <c r="C6381" s="45" t="s">
        <v>13065</v>
      </c>
      <c r="D6381" s="45" t="s">
        <v>634</v>
      </c>
      <c r="E6381" s="45" t="s">
        <v>13066</v>
      </c>
      <c r="F6381" s="45" t="s">
        <v>38</v>
      </c>
      <c r="G6381" s="45" t="s">
        <v>646</v>
      </c>
      <c r="H6381" s="45" t="s">
        <v>2560</v>
      </c>
      <c r="I6381" s="46">
        <v>1</v>
      </c>
      <c r="J6381" s="45"/>
    </row>
    <row r="6382" spans="1:10" ht="16.5" x14ac:dyDescent="0.25">
      <c r="A6382" s="45" t="s">
        <v>631</v>
      </c>
      <c r="B6382" s="45" t="s">
        <v>13067</v>
      </c>
      <c r="C6382" s="45" t="s">
        <v>13068</v>
      </c>
      <c r="D6382" s="45" t="s">
        <v>634</v>
      </c>
      <c r="E6382" s="45" t="s">
        <v>13069</v>
      </c>
      <c r="F6382" s="45" t="s">
        <v>38</v>
      </c>
      <c r="G6382" s="45" t="s">
        <v>636</v>
      </c>
      <c r="H6382" s="45" t="s">
        <v>5096</v>
      </c>
      <c r="I6382" s="46">
        <v>1</v>
      </c>
      <c r="J6382" s="45"/>
    </row>
    <row r="6383" spans="1:10" ht="16.5" x14ac:dyDescent="0.25">
      <c r="A6383" s="45" t="s">
        <v>631</v>
      </c>
      <c r="B6383" s="45" t="s">
        <v>99</v>
      </c>
      <c r="C6383" s="45" t="s">
        <v>13070</v>
      </c>
      <c r="D6383" s="45" t="s">
        <v>699</v>
      </c>
      <c r="E6383" s="45" t="s">
        <v>13071</v>
      </c>
      <c r="F6383" s="45" t="s">
        <v>101</v>
      </c>
      <c r="G6383" s="45" t="s">
        <v>683</v>
      </c>
      <c r="H6383" s="45" t="s">
        <v>13072</v>
      </c>
      <c r="I6383" s="46">
        <v>1</v>
      </c>
      <c r="J6383" s="45"/>
    </row>
    <row r="6384" spans="1:10" ht="16.5" x14ac:dyDescent="0.25">
      <c r="A6384" s="45" t="s">
        <v>631</v>
      </c>
      <c r="B6384" s="45" t="s">
        <v>99</v>
      </c>
      <c r="C6384" s="45" t="s">
        <v>13070</v>
      </c>
      <c r="D6384" s="45" t="s">
        <v>699</v>
      </c>
      <c r="E6384" s="45" t="s">
        <v>13071</v>
      </c>
      <c r="F6384" s="45" t="s">
        <v>101</v>
      </c>
      <c r="G6384" s="45" t="s">
        <v>683</v>
      </c>
      <c r="H6384" s="45" t="s">
        <v>701</v>
      </c>
      <c r="I6384" s="46">
        <v>0</v>
      </c>
      <c r="J6384" s="45"/>
    </row>
    <row r="6385" spans="1:10" ht="16.5" x14ac:dyDescent="0.25">
      <c r="A6385" s="45" t="s">
        <v>655</v>
      </c>
      <c r="B6385" s="45" t="s">
        <v>13073</v>
      </c>
      <c r="C6385" s="45" t="s">
        <v>657</v>
      </c>
      <c r="D6385" s="45" t="s">
        <v>634</v>
      </c>
      <c r="E6385" s="45" t="s">
        <v>658</v>
      </c>
      <c r="F6385" s="45" t="s">
        <v>473</v>
      </c>
      <c r="G6385" s="45" t="s">
        <v>659</v>
      </c>
      <c r="H6385" s="45" t="s">
        <v>660</v>
      </c>
      <c r="I6385" s="46">
        <v>0</v>
      </c>
      <c r="J6385" s="45"/>
    </row>
    <row r="6386" spans="1:10" ht="16.5" x14ac:dyDescent="0.25">
      <c r="A6386" s="45" t="s">
        <v>655</v>
      </c>
      <c r="B6386" s="45" t="s">
        <v>13073</v>
      </c>
      <c r="C6386" s="45" t="s">
        <v>657</v>
      </c>
      <c r="D6386" s="45" t="s">
        <v>634</v>
      </c>
      <c r="E6386" s="45" t="s">
        <v>658</v>
      </c>
      <c r="F6386" s="45" t="s">
        <v>473</v>
      </c>
      <c r="G6386" s="45" t="s">
        <v>659</v>
      </c>
      <c r="H6386" s="45" t="s">
        <v>661</v>
      </c>
      <c r="I6386" s="46">
        <v>1</v>
      </c>
      <c r="J6386" s="45"/>
    </row>
    <row r="6387" spans="1:10" ht="16.5" x14ac:dyDescent="0.25">
      <c r="A6387" s="45" t="s">
        <v>858</v>
      </c>
      <c r="B6387" s="45" t="s">
        <v>13074</v>
      </c>
      <c r="C6387" s="45" t="s">
        <v>13075</v>
      </c>
      <c r="D6387" s="45" t="s">
        <v>699</v>
      </c>
      <c r="E6387" s="45" t="s">
        <v>13076</v>
      </c>
      <c r="F6387" s="45" t="s">
        <v>38</v>
      </c>
      <c r="G6387" s="45" t="s">
        <v>641</v>
      </c>
      <c r="H6387" s="45" t="s">
        <v>1567</v>
      </c>
      <c r="I6387" s="46">
        <v>2</v>
      </c>
      <c r="J6387" s="45"/>
    </row>
    <row r="6388" spans="1:10" ht="16.5" x14ac:dyDescent="0.25">
      <c r="A6388" s="45" t="s">
        <v>648</v>
      </c>
      <c r="B6388" s="45" t="s">
        <v>13077</v>
      </c>
      <c r="C6388" s="45" t="s">
        <v>13078</v>
      </c>
      <c r="D6388" s="45" t="s">
        <v>699</v>
      </c>
      <c r="E6388" s="45" t="s">
        <v>13079</v>
      </c>
      <c r="F6388" s="45" t="s">
        <v>146</v>
      </c>
      <c r="G6388" s="45" t="s">
        <v>683</v>
      </c>
      <c r="H6388" s="45" t="s">
        <v>7137</v>
      </c>
      <c r="I6388" s="46">
        <v>24</v>
      </c>
      <c r="J6388" s="45" t="s">
        <v>8873</v>
      </c>
    </row>
    <row r="6389" spans="1:10" ht="16.5" x14ac:dyDescent="0.25">
      <c r="A6389" s="45" t="s">
        <v>648</v>
      </c>
      <c r="B6389" s="45" t="s">
        <v>13077</v>
      </c>
      <c r="C6389" s="45" t="s">
        <v>13078</v>
      </c>
      <c r="D6389" s="45" t="s">
        <v>699</v>
      </c>
      <c r="E6389" s="45" t="s">
        <v>13079</v>
      </c>
      <c r="F6389" s="45" t="s">
        <v>146</v>
      </c>
      <c r="G6389" s="45" t="s">
        <v>683</v>
      </c>
      <c r="H6389" s="45" t="s">
        <v>701</v>
      </c>
      <c r="I6389" s="46">
        <v>0</v>
      </c>
      <c r="J6389" s="45" t="s">
        <v>8873</v>
      </c>
    </row>
    <row r="6390" spans="1:10" ht="16.5" x14ac:dyDescent="0.25">
      <c r="A6390" s="45" t="s">
        <v>648</v>
      </c>
      <c r="B6390" s="45" t="s">
        <v>13077</v>
      </c>
      <c r="C6390" s="45" t="s">
        <v>13078</v>
      </c>
      <c r="D6390" s="45" t="s">
        <v>699</v>
      </c>
      <c r="E6390" s="45" t="s">
        <v>13079</v>
      </c>
      <c r="F6390" s="45" t="s">
        <v>146</v>
      </c>
      <c r="G6390" s="45" t="s">
        <v>683</v>
      </c>
      <c r="H6390" s="45" t="s">
        <v>701</v>
      </c>
      <c r="I6390" s="46">
        <v>0</v>
      </c>
      <c r="J6390" s="45" t="s">
        <v>13080</v>
      </c>
    </row>
    <row r="6391" spans="1:10" ht="16.5" x14ac:dyDescent="0.25">
      <c r="A6391" s="45" t="s">
        <v>648</v>
      </c>
      <c r="B6391" s="45" t="s">
        <v>13077</v>
      </c>
      <c r="C6391" s="45" t="s">
        <v>13078</v>
      </c>
      <c r="D6391" s="45" t="s">
        <v>699</v>
      </c>
      <c r="E6391" s="45" t="s">
        <v>13079</v>
      </c>
      <c r="F6391" s="45" t="s">
        <v>146</v>
      </c>
      <c r="G6391" s="45" t="s">
        <v>636</v>
      </c>
      <c r="H6391" s="45" t="s">
        <v>1723</v>
      </c>
      <c r="I6391" s="46">
        <v>12</v>
      </c>
      <c r="J6391" s="45" t="s">
        <v>13080</v>
      </c>
    </row>
    <row r="6392" spans="1:10" ht="16.5" x14ac:dyDescent="0.25">
      <c r="A6392" s="45" t="s">
        <v>631</v>
      </c>
      <c r="B6392" s="45" t="s">
        <v>13081</v>
      </c>
      <c r="C6392" s="45" t="s">
        <v>13082</v>
      </c>
      <c r="D6392" s="45" t="s">
        <v>634</v>
      </c>
      <c r="E6392" s="45" t="s">
        <v>6806</v>
      </c>
      <c r="F6392" s="45" t="s">
        <v>38</v>
      </c>
      <c r="G6392" s="45" t="s">
        <v>646</v>
      </c>
      <c r="H6392" s="45" t="s">
        <v>713</v>
      </c>
      <c r="I6392" s="46">
        <v>10</v>
      </c>
      <c r="J6392" s="45"/>
    </row>
    <row r="6393" spans="1:10" ht="16.5" x14ac:dyDescent="0.25">
      <c r="A6393" s="45" t="s">
        <v>631</v>
      </c>
      <c r="B6393" s="45" t="s">
        <v>13081</v>
      </c>
      <c r="C6393" s="45" t="s">
        <v>13082</v>
      </c>
      <c r="D6393" s="45" t="s">
        <v>634</v>
      </c>
      <c r="E6393" s="45" t="s">
        <v>6806</v>
      </c>
      <c r="F6393" s="45" t="s">
        <v>38</v>
      </c>
      <c r="G6393" s="45" t="s">
        <v>665</v>
      </c>
      <c r="H6393" s="45" t="s">
        <v>6807</v>
      </c>
      <c r="I6393" s="46">
        <v>10</v>
      </c>
      <c r="J6393" s="45"/>
    </row>
    <row r="6394" spans="1:10" ht="16.5" x14ac:dyDescent="0.25">
      <c r="A6394" s="45" t="s">
        <v>631</v>
      </c>
      <c r="B6394" s="45" t="s">
        <v>13083</v>
      </c>
      <c r="C6394" s="45" t="s">
        <v>13084</v>
      </c>
      <c r="D6394" s="45" t="s">
        <v>634</v>
      </c>
      <c r="E6394" s="45" t="s">
        <v>2088</v>
      </c>
      <c r="F6394" s="45" t="s">
        <v>38</v>
      </c>
      <c r="G6394" s="45" t="s">
        <v>646</v>
      </c>
      <c r="H6394" s="45" t="s">
        <v>726</v>
      </c>
      <c r="I6394" s="46">
        <v>1</v>
      </c>
      <c r="J6394" s="45"/>
    </row>
    <row r="6395" spans="1:10" ht="16.5" x14ac:dyDescent="0.25">
      <c r="A6395" s="45" t="s">
        <v>631</v>
      </c>
      <c r="B6395" s="45" t="s">
        <v>13083</v>
      </c>
      <c r="C6395" s="45" t="s">
        <v>13084</v>
      </c>
      <c r="D6395" s="45" t="s">
        <v>634</v>
      </c>
      <c r="E6395" s="45" t="s">
        <v>2088</v>
      </c>
      <c r="F6395" s="45" t="s">
        <v>38</v>
      </c>
      <c r="G6395" s="45" t="s">
        <v>665</v>
      </c>
      <c r="H6395" s="45" t="s">
        <v>952</v>
      </c>
      <c r="I6395" s="46">
        <v>1</v>
      </c>
      <c r="J6395" s="45"/>
    </row>
    <row r="6396" spans="1:10" ht="16.5" x14ac:dyDescent="0.25">
      <c r="A6396" s="45" t="s">
        <v>631</v>
      </c>
      <c r="B6396" s="45" t="s">
        <v>13085</v>
      </c>
      <c r="C6396" s="45" t="s">
        <v>13086</v>
      </c>
      <c r="D6396" s="45" t="s">
        <v>634</v>
      </c>
      <c r="E6396" s="45" t="s">
        <v>1339</v>
      </c>
      <c r="F6396" s="45" t="s">
        <v>38</v>
      </c>
      <c r="G6396" s="45" t="s">
        <v>646</v>
      </c>
      <c r="H6396" s="45" t="s">
        <v>7296</v>
      </c>
      <c r="I6396" s="46">
        <v>3</v>
      </c>
      <c r="J6396" s="45"/>
    </row>
    <row r="6397" spans="1:10" ht="16.5" x14ac:dyDescent="0.25">
      <c r="A6397" s="45" t="s">
        <v>631</v>
      </c>
      <c r="B6397" s="45" t="s">
        <v>13085</v>
      </c>
      <c r="C6397" s="45" t="s">
        <v>13086</v>
      </c>
      <c r="D6397" s="45" t="s">
        <v>634</v>
      </c>
      <c r="E6397" s="45" t="s">
        <v>1339</v>
      </c>
      <c r="F6397" s="45" t="s">
        <v>38</v>
      </c>
      <c r="G6397" s="45" t="s">
        <v>665</v>
      </c>
      <c r="H6397" s="45" t="s">
        <v>7297</v>
      </c>
      <c r="I6397" s="46">
        <v>3</v>
      </c>
      <c r="J6397" s="45"/>
    </row>
    <row r="6398" spans="1:10" ht="16.5" x14ac:dyDescent="0.25">
      <c r="A6398" s="45" t="s">
        <v>648</v>
      </c>
      <c r="B6398" s="45" t="s">
        <v>13087</v>
      </c>
      <c r="C6398" s="45" t="s">
        <v>13088</v>
      </c>
      <c r="D6398" s="45" t="s">
        <v>634</v>
      </c>
      <c r="E6398" s="45" t="s">
        <v>13089</v>
      </c>
      <c r="F6398" s="45" t="s">
        <v>50</v>
      </c>
      <c r="G6398" s="45" t="s">
        <v>636</v>
      </c>
      <c r="H6398" s="45" t="s">
        <v>13090</v>
      </c>
      <c r="I6398" s="46">
        <v>0</v>
      </c>
      <c r="J6398" s="45" t="s">
        <v>3050</v>
      </c>
    </row>
    <row r="6399" spans="1:10" ht="16.5" x14ac:dyDescent="0.25">
      <c r="A6399" s="45" t="s">
        <v>631</v>
      </c>
      <c r="B6399" s="45" t="s">
        <v>13091</v>
      </c>
      <c r="C6399" s="45" t="s">
        <v>13092</v>
      </c>
      <c r="D6399" s="45" t="s">
        <v>699</v>
      </c>
      <c r="E6399" s="45" t="s">
        <v>13093</v>
      </c>
      <c r="F6399" s="45" t="s">
        <v>473</v>
      </c>
      <c r="G6399" s="45" t="s">
        <v>683</v>
      </c>
      <c r="H6399" s="45" t="s">
        <v>701</v>
      </c>
      <c r="I6399" s="46">
        <v>0</v>
      </c>
      <c r="J6399" s="45"/>
    </row>
    <row r="6400" spans="1:10" ht="16.5" x14ac:dyDescent="0.25">
      <c r="A6400" s="45" t="s">
        <v>631</v>
      </c>
      <c r="B6400" s="45" t="s">
        <v>13094</v>
      </c>
      <c r="C6400" s="45" t="s">
        <v>13095</v>
      </c>
      <c r="D6400" s="45" t="s">
        <v>634</v>
      </c>
      <c r="E6400" s="45" t="s">
        <v>8958</v>
      </c>
      <c r="F6400" s="45" t="s">
        <v>473</v>
      </c>
      <c r="G6400" s="45" t="s">
        <v>748</v>
      </c>
      <c r="H6400" s="45" t="s">
        <v>8767</v>
      </c>
      <c r="I6400" s="46">
        <v>0</v>
      </c>
      <c r="J6400" s="45"/>
    </row>
    <row r="6401" spans="1:10" ht="16.5" x14ac:dyDescent="0.25">
      <c r="A6401" s="45" t="s">
        <v>631</v>
      </c>
      <c r="B6401" s="45" t="s">
        <v>13094</v>
      </c>
      <c r="C6401" s="45" t="s">
        <v>13095</v>
      </c>
      <c r="D6401" s="45" t="s">
        <v>634</v>
      </c>
      <c r="E6401" s="45" t="s">
        <v>8958</v>
      </c>
      <c r="F6401" s="45" t="s">
        <v>473</v>
      </c>
      <c r="G6401" s="45" t="s">
        <v>748</v>
      </c>
      <c r="H6401" s="45" t="s">
        <v>1860</v>
      </c>
      <c r="I6401" s="46">
        <v>1</v>
      </c>
      <c r="J6401" s="45"/>
    </row>
    <row r="6402" spans="1:10" ht="16.5" x14ac:dyDescent="0.25">
      <c r="A6402" s="45" t="s">
        <v>631</v>
      </c>
      <c r="B6402" s="45" t="s">
        <v>13096</v>
      </c>
      <c r="C6402" s="45" t="s">
        <v>13097</v>
      </c>
      <c r="D6402" s="45" t="s">
        <v>634</v>
      </c>
      <c r="E6402" s="45" t="s">
        <v>13098</v>
      </c>
      <c r="F6402" s="45" t="s">
        <v>38</v>
      </c>
      <c r="G6402" s="45" t="s">
        <v>663</v>
      </c>
      <c r="H6402" s="45" t="s">
        <v>11067</v>
      </c>
      <c r="I6402" s="46">
        <v>1</v>
      </c>
      <c r="J6402" s="45"/>
    </row>
    <row r="6403" spans="1:10" ht="16.5" x14ac:dyDescent="0.25">
      <c r="A6403" s="45" t="s">
        <v>631</v>
      </c>
      <c r="B6403" s="45" t="s">
        <v>13096</v>
      </c>
      <c r="C6403" s="45" t="s">
        <v>13097</v>
      </c>
      <c r="D6403" s="45" t="s">
        <v>634</v>
      </c>
      <c r="E6403" s="45" t="s">
        <v>13098</v>
      </c>
      <c r="F6403" s="45" t="s">
        <v>38</v>
      </c>
      <c r="G6403" s="45" t="s">
        <v>646</v>
      </c>
      <c r="H6403" s="45" t="s">
        <v>6367</v>
      </c>
      <c r="I6403" s="46">
        <v>1</v>
      </c>
      <c r="J6403" s="45"/>
    </row>
    <row r="6404" spans="1:10" ht="16.5" x14ac:dyDescent="0.25">
      <c r="A6404" s="45" t="s">
        <v>808</v>
      </c>
      <c r="B6404" s="45" t="s">
        <v>13099</v>
      </c>
      <c r="C6404" s="45" t="s">
        <v>13100</v>
      </c>
      <c r="D6404" s="45" t="s">
        <v>699</v>
      </c>
      <c r="E6404" s="45" t="s">
        <v>13101</v>
      </c>
      <c r="F6404" s="45" t="s">
        <v>50</v>
      </c>
      <c r="G6404" s="45" t="s">
        <v>646</v>
      </c>
      <c r="H6404" s="45" t="s">
        <v>1557</v>
      </c>
      <c r="I6404" s="46">
        <v>1</v>
      </c>
      <c r="J6404" s="45"/>
    </row>
    <row r="6405" spans="1:10" ht="16.5" x14ac:dyDescent="0.25">
      <c r="A6405" s="45" t="s">
        <v>631</v>
      </c>
      <c r="B6405" s="45" t="s">
        <v>13102</v>
      </c>
      <c r="C6405" s="45" t="s">
        <v>13103</v>
      </c>
      <c r="D6405" s="45" t="s">
        <v>634</v>
      </c>
      <c r="E6405" s="45" t="s">
        <v>2023</v>
      </c>
      <c r="F6405" s="45" t="s">
        <v>38</v>
      </c>
      <c r="G6405" s="45" t="s">
        <v>646</v>
      </c>
      <c r="H6405" s="45" t="s">
        <v>679</v>
      </c>
      <c r="I6405" s="46">
        <v>1</v>
      </c>
      <c r="J6405" s="45"/>
    </row>
    <row r="6406" spans="1:10" ht="16.5" x14ac:dyDescent="0.25">
      <c r="A6406" s="45" t="s">
        <v>631</v>
      </c>
      <c r="B6406" s="45" t="s">
        <v>13104</v>
      </c>
      <c r="C6406" s="45" t="s">
        <v>13105</v>
      </c>
      <c r="D6406" s="45" t="s">
        <v>634</v>
      </c>
      <c r="E6406" s="45" t="s">
        <v>13106</v>
      </c>
      <c r="F6406" s="45" t="s">
        <v>3460</v>
      </c>
      <c r="G6406" s="45" t="s">
        <v>674</v>
      </c>
      <c r="H6406" s="45" t="s">
        <v>9271</v>
      </c>
      <c r="I6406" s="46">
        <v>1</v>
      </c>
      <c r="J6406" s="45"/>
    </row>
    <row r="6407" spans="1:10" ht="16.5" x14ac:dyDescent="0.25">
      <c r="A6407" s="45" t="s">
        <v>631</v>
      </c>
      <c r="B6407" s="45" t="s">
        <v>13107</v>
      </c>
      <c r="C6407" s="45" t="s">
        <v>11917</v>
      </c>
      <c r="D6407" s="45" t="s">
        <v>634</v>
      </c>
      <c r="E6407" s="45" t="s">
        <v>13108</v>
      </c>
      <c r="F6407" s="45" t="s">
        <v>38</v>
      </c>
      <c r="G6407" s="45" t="s">
        <v>738</v>
      </c>
      <c r="H6407" s="45" t="s">
        <v>3815</v>
      </c>
      <c r="I6407" s="46">
        <v>20</v>
      </c>
      <c r="J6407" s="45"/>
    </row>
    <row r="6408" spans="1:10" ht="16.5" x14ac:dyDescent="0.25">
      <c r="A6408" s="45" t="s">
        <v>631</v>
      </c>
      <c r="B6408" s="45" t="s">
        <v>13109</v>
      </c>
      <c r="C6408" s="45" t="s">
        <v>13110</v>
      </c>
      <c r="D6408" s="45" t="s">
        <v>634</v>
      </c>
      <c r="E6408" s="45" t="s">
        <v>13111</v>
      </c>
      <c r="F6408" s="45" t="s">
        <v>38</v>
      </c>
      <c r="G6408" s="45" t="s">
        <v>646</v>
      </c>
      <c r="H6408" s="45" t="s">
        <v>846</v>
      </c>
      <c r="I6408" s="46">
        <v>1</v>
      </c>
      <c r="J6408" s="45"/>
    </row>
    <row r="6409" spans="1:10" ht="16.5" x14ac:dyDescent="0.25">
      <c r="A6409" s="45" t="s">
        <v>631</v>
      </c>
      <c r="B6409" s="45" t="s">
        <v>13112</v>
      </c>
      <c r="C6409" s="45" t="s">
        <v>13113</v>
      </c>
      <c r="D6409" s="45" t="s">
        <v>634</v>
      </c>
      <c r="E6409" s="45" t="s">
        <v>13114</v>
      </c>
      <c r="F6409" s="45" t="s">
        <v>473</v>
      </c>
      <c r="G6409" s="45" t="s">
        <v>636</v>
      </c>
      <c r="H6409" s="45" t="s">
        <v>1968</v>
      </c>
      <c r="I6409" s="46">
        <v>0</v>
      </c>
      <c r="J6409" s="45"/>
    </row>
    <row r="6410" spans="1:10" ht="16.5" x14ac:dyDescent="0.25">
      <c r="A6410" s="45" t="s">
        <v>631</v>
      </c>
      <c r="B6410" s="45" t="s">
        <v>13115</v>
      </c>
      <c r="C6410" s="45" t="s">
        <v>13116</v>
      </c>
      <c r="D6410" s="45" t="s">
        <v>634</v>
      </c>
      <c r="E6410" s="45" t="s">
        <v>13117</v>
      </c>
      <c r="F6410" s="45" t="s">
        <v>38</v>
      </c>
      <c r="G6410" s="45" t="s">
        <v>636</v>
      </c>
      <c r="H6410" s="45" t="s">
        <v>2252</v>
      </c>
      <c r="I6410" s="46">
        <v>6</v>
      </c>
      <c r="J6410" s="45"/>
    </row>
    <row r="6411" spans="1:10" ht="16.5" x14ac:dyDescent="0.25">
      <c r="A6411" s="45" t="s">
        <v>631</v>
      </c>
      <c r="B6411" s="45" t="s">
        <v>13118</v>
      </c>
      <c r="C6411" s="45" t="s">
        <v>2792</v>
      </c>
      <c r="D6411" s="45" t="s">
        <v>634</v>
      </c>
      <c r="E6411" s="45" t="s">
        <v>13119</v>
      </c>
      <c r="F6411" s="45" t="s">
        <v>38</v>
      </c>
      <c r="G6411" s="45" t="s">
        <v>738</v>
      </c>
      <c r="H6411" s="45" t="s">
        <v>799</v>
      </c>
      <c r="I6411" s="46">
        <v>26</v>
      </c>
      <c r="J6411" s="45"/>
    </row>
    <row r="6412" spans="1:10" ht="16.5" x14ac:dyDescent="0.25">
      <c r="A6412" s="45" t="s">
        <v>631</v>
      </c>
      <c r="B6412" s="45" t="s">
        <v>280</v>
      </c>
      <c r="C6412" s="45" t="s">
        <v>13120</v>
      </c>
      <c r="D6412" s="45" t="s">
        <v>634</v>
      </c>
      <c r="E6412" s="45" t="s">
        <v>13121</v>
      </c>
      <c r="F6412" s="45" t="s">
        <v>50</v>
      </c>
      <c r="G6412" s="45" t="s">
        <v>674</v>
      </c>
      <c r="H6412" s="45" t="s">
        <v>11150</v>
      </c>
      <c r="I6412" s="46">
        <v>2</v>
      </c>
      <c r="J6412" s="45"/>
    </row>
    <row r="6413" spans="1:10" ht="16.5" x14ac:dyDescent="0.25">
      <c r="A6413" s="45" t="s">
        <v>631</v>
      </c>
      <c r="B6413" s="45" t="s">
        <v>13122</v>
      </c>
      <c r="C6413" s="45" t="s">
        <v>13123</v>
      </c>
      <c r="D6413" s="45" t="s">
        <v>634</v>
      </c>
      <c r="E6413" s="45" t="s">
        <v>13124</v>
      </c>
      <c r="F6413" s="45" t="s">
        <v>38</v>
      </c>
      <c r="G6413" s="45" t="s">
        <v>674</v>
      </c>
      <c r="H6413" s="45" t="s">
        <v>1664</v>
      </c>
      <c r="I6413" s="46">
        <v>1</v>
      </c>
      <c r="J6413" s="45"/>
    </row>
    <row r="6414" spans="1:10" ht="16.5" x14ac:dyDescent="0.25">
      <c r="A6414" s="45" t="s">
        <v>631</v>
      </c>
      <c r="B6414" s="45" t="s">
        <v>13125</v>
      </c>
      <c r="C6414" s="45" t="s">
        <v>4396</v>
      </c>
      <c r="D6414" s="45" t="s">
        <v>634</v>
      </c>
      <c r="E6414" s="45" t="s">
        <v>13126</v>
      </c>
      <c r="F6414" s="45" t="s">
        <v>50</v>
      </c>
      <c r="G6414" s="45" t="s">
        <v>636</v>
      </c>
      <c r="H6414" s="45" t="s">
        <v>4398</v>
      </c>
      <c r="I6414" s="46">
        <v>4</v>
      </c>
      <c r="J6414" s="45"/>
    </row>
    <row r="6415" spans="1:10" ht="16.5" x14ac:dyDescent="0.25">
      <c r="A6415" s="45" t="s">
        <v>808</v>
      </c>
      <c r="B6415" s="45" t="s">
        <v>13127</v>
      </c>
      <c r="C6415" s="45" t="s">
        <v>7156</v>
      </c>
      <c r="D6415" s="45" t="s">
        <v>699</v>
      </c>
      <c r="E6415" s="45" t="s">
        <v>13128</v>
      </c>
      <c r="F6415" s="45" t="s">
        <v>38</v>
      </c>
      <c r="G6415" s="45" t="s">
        <v>646</v>
      </c>
      <c r="H6415" s="45" t="s">
        <v>812</v>
      </c>
      <c r="I6415" s="46">
        <v>0</v>
      </c>
      <c r="J6415" s="45"/>
    </row>
    <row r="6416" spans="1:10" ht="16.5" x14ac:dyDescent="0.25">
      <c r="A6416" s="45" t="s">
        <v>808</v>
      </c>
      <c r="B6416" s="45" t="s">
        <v>13127</v>
      </c>
      <c r="C6416" s="45" t="s">
        <v>7156</v>
      </c>
      <c r="D6416" s="45" t="s">
        <v>813</v>
      </c>
      <c r="E6416" s="45" t="s">
        <v>13128</v>
      </c>
      <c r="F6416" s="45" t="s">
        <v>38</v>
      </c>
      <c r="G6416" s="45" t="s">
        <v>646</v>
      </c>
      <c r="H6416" s="45" t="s">
        <v>713</v>
      </c>
      <c r="I6416" s="46">
        <v>2</v>
      </c>
      <c r="J6416" s="45"/>
    </row>
    <row r="6417" spans="1:10" ht="16.5" x14ac:dyDescent="0.25">
      <c r="A6417" s="45" t="s">
        <v>631</v>
      </c>
      <c r="B6417" s="45" t="s">
        <v>13129</v>
      </c>
      <c r="C6417" s="45" t="s">
        <v>13130</v>
      </c>
      <c r="D6417" s="45" t="s">
        <v>634</v>
      </c>
      <c r="E6417" s="45" t="s">
        <v>13131</v>
      </c>
      <c r="F6417" s="45" t="s">
        <v>38</v>
      </c>
      <c r="G6417" s="45" t="s">
        <v>636</v>
      </c>
      <c r="H6417" s="45" t="s">
        <v>705</v>
      </c>
      <c r="I6417" s="46">
        <v>8</v>
      </c>
      <c r="J6417" s="45"/>
    </row>
    <row r="6418" spans="1:10" ht="16.5" x14ac:dyDescent="0.25">
      <c r="A6418" s="45" t="s">
        <v>631</v>
      </c>
      <c r="B6418" s="45" t="s">
        <v>13132</v>
      </c>
      <c r="C6418" s="45" t="s">
        <v>1487</v>
      </c>
      <c r="D6418" s="45" t="s">
        <v>634</v>
      </c>
      <c r="E6418" s="45" t="s">
        <v>1488</v>
      </c>
      <c r="F6418" s="45" t="s">
        <v>38</v>
      </c>
      <c r="G6418" s="45" t="s">
        <v>646</v>
      </c>
      <c r="H6418" s="45" t="s">
        <v>679</v>
      </c>
      <c r="I6418" s="46">
        <v>1</v>
      </c>
      <c r="J6418" s="45"/>
    </row>
    <row r="6419" spans="1:10" ht="16.5" x14ac:dyDescent="0.25">
      <c r="A6419" s="45" t="s">
        <v>631</v>
      </c>
      <c r="B6419" s="45" t="s">
        <v>13133</v>
      </c>
      <c r="C6419" s="45" t="s">
        <v>5278</v>
      </c>
      <c r="D6419" s="45" t="s">
        <v>634</v>
      </c>
      <c r="E6419" s="45" t="s">
        <v>13134</v>
      </c>
      <c r="F6419" s="45" t="s">
        <v>50</v>
      </c>
      <c r="G6419" s="45" t="s">
        <v>674</v>
      </c>
      <c r="H6419" s="45" t="s">
        <v>6342</v>
      </c>
      <c r="I6419" s="46">
        <v>1</v>
      </c>
      <c r="J6419" s="45"/>
    </row>
    <row r="6420" spans="1:10" ht="16.5" x14ac:dyDescent="0.25">
      <c r="A6420" s="45" t="s">
        <v>631</v>
      </c>
      <c r="B6420" s="45" t="s">
        <v>13135</v>
      </c>
      <c r="C6420" s="45" t="s">
        <v>5747</v>
      </c>
      <c r="D6420" s="45" t="s">
        <v>634</v>
      </c>
      <c r="E6420" s="45" t="s">
        <v>13136</v>
      </c>
      <c r="F6420" s="45" t="s">
        <v>38</v>
      </c>
      <c r="G6420" s="45" t="s">
        <v>636</v>
      </c>
      <c r="H6420" s="45" t="s">
        <v>2481</v>
      </c>
      <c r="I6420" s="46">
        <v>1</v>
      </c>
      <c r="J6420" s="45"/>
    </row>
    <row r="6421" spans="1:10" ht="16.5" x14ac:dyDescent="0.25">
      <c r="A6421" s="45" t="s">
        <v>631</v>
      </c>
      <c r="B6421" s="45" t="s">
        <v>13137</v>
      </c>
      <c r="C6421" s="45" t="s">
        <v>13138</v>
      </c>
      <c r="D6421" s="45" t="s">
        <v>634</v>
      </c>
      <c r="E6421" s="45" t="s">
        <v>13139</v>
      </c>
      <c r="F6421" s="45" t="s">
        <v>38</v>
      </c>
      <c r="G6421" s="45" t="s">
        <v>674</v>
      </c>
      <c r="H6421" s="45" t="s">
        <v>3387</v>
      </c>
      <c r="I6421" s="46">
        <v>3</v>
      </c>
      <c r="J6421" s="45"/>
    </row>
    <row r="6422" spans="1:10" ht="16.5" x14ac:dyDescent="0.25">
      <c r="A6422" s="45" t="s">
        <v>631</v>
      </c>
      <c r="B6422" s="45" t="s">
        <v>13140</v>
      </c>
      <c r="C6422" s="45" t="s">
        <v>13141</v>
      </c>
      <c r="D6422" s="45" t="s">
        <v>634</v>
      </c>
      <c r="E6422" s="45" t="s">
        <v>13142</v>
      </c>
      <c r="F6422" s="45" t="s">
        <v>38</v>
      </c>
      <c r="G6422" s="45" t="s">
        <v>636</v>
      </c>
      <c r="H6422" s="45" t="s">
        <v>1513</v>
      </c>
      <c r="I6422" s="46">
        <v>1</v>
      </c>
      <c r="J6422" s="45"/>
    </row>
    <row r="6423" spans="1:10" ht="16.5" x14ac:dyDescent="0.25">
      <c r="A6423" s="45" t="s">
        <v>631</v>
      </c>
      <c r="B6423" s="45" t="s">
        <v>13143</v>
      </c>
      <c r="C6423" s="45" t="s">
        <v>13144</v>
      </c>
      <c r="D6423" s="45" t="s">
        <v>634</v>
      </c>
      <c r="E6423" s="45" t="s">
        <v>13145</v>
      </c>
      <c r="F6423" s="45" t="s">
        <v>473</v>
      </c>
      <c r="G6423" s="45" t="s">
        <v>636</v>
      </c>
      <c r="H6423" s="45" t="s">
        <v>1968</v>
      </c>
      <c r="I6423" s="46">
        <v>0</v>
      </c>
      <c r="J6423" s="45"/>
    </row>
    <row r="6424" spans="1:10" ht="16.5" x14ac:dyDescent="0.25">
      <c r="A6424" s="45" t="s">
        <v>648</v>
      </c>
      <c r="B6424" s="45" t="s">
        <v>13146</v>
      </c>
      <c r="C6424" s="45" t="s">
        <v>13147</v>
      </c>
      <c r="D6424" s="45" t="s">
        <v>634</v>
      </c>
      <c r="E6424" s="45" t="s">
        <v>13148</v>
      </c>
      <c r="F6424" s="45" t="s">
        <v>50</v>
      </c>
      <c r="G6424" s="45" t="s">
        <v>636</v>
      </c>
      <c r="H6424" s="45" t="s">
        <v>13149</v>
      </c>
      <c r="I6424" s="46">
        <v>291</v>
      </c>
      <c r="J6424" s="45" t="s">
        <v>7019</v>
      </c>
    </row>
    <row r="6425" spans="1:10" ht="16.5" x14ac:dyDescent="0.25">
      <c r="A6425" s="45" t="s">
        <v>631</v>
      </c>
      <c r="B6425" s="45" t="s">
        <v>13150</v>
      </c>
      <c r="C6425" s="45" t="s">
        <v>13151</v>
      </c>
      <c r="D6425" s="45" t="s">
        <v>634</v>
      </c>
      <c r="E6425" s="45" t="s">
        <v>13152</v>
      </c>
      <c r="F6425" s="45" t="s">
        <v>473</v>
      </c>
      <c r="G6425" s="45" t="s">
        <v>674</v>
      </c>
      <c r="H6425" s="45" t="s">
        <v>820</v>
      </c>
      <c r="I6425" s="46">
        <v>8</v>
      </c>
      <c r="J6425" s="45"/>
    </row>
    <row r="6426" spans="1:10" ht="16.5" x14ac:dyDescent="0.25">
      <c r="A6426" s="45" t="s">
        <v>631</v>
      </c>
      <c r="B6426" s="45" t="s">
        <v>13153</v>
      </c>
      <c r="C6426" s="45" t="s">
        <v>13154</v>
      </c>
      <c r="D6426" s="45" t="s">
        <v>634</v>
      </c>
      <c r="E6426" s="45" t="s">
        <v>3298</v>
      </c>
      <c r="F6426" s="45" t="s">
        <v>473</v>
      </c>
      <c r="G6426" s="45" t="s">
        <v>646</v>
      </c>
      <c r="H6426" s="45" t="s">
        <v>3299</v>
      </c>
      <c r="I6426" s="46">
        <v>2</v>
      </c>
      <c r="J6426" s="45"/>
    </row>
    <row r="6427" spans="1:10" ht="16.5" x14ac:dyDescent="0.25">
      <c r="A6427" s="45" t="s">
        <v>631</v>
      </c>
      <c r="B6427" s="45" t="s">
        <v>13153</v>
      </c>
      <c r="C6427" s="45" t="s">
        <v>13154</v>
      </c>
      <c r="D6427" s="45" t="s">
        <v>634</v>
      </c>
      <c r="E6427" s="45" t="s">
        <v>3298</v>
      </c>
      <c r="F6427" s="45" t="s">
        <v>473</v>
      </c>
      <c r="G6427" s="45" t="s">
        <v>665</v>
      </c>
      <c r="H6427" s="45" t="s">
        <v>3300</v>
      </c>
      <c r="I6427" s="46">
        <v>1</v>
      </c>
      <c r="J6427" s="45"/>
    </row>
    <row r="6428" spans="1:10" ht="16.5" x14ac:dyDescent="0.25">
      <c r="A6428" s="45" t="s">
        <v>858</v>
      </c>
      <c r="B6428" s="45" t="s">
        <v>13155</v>
      </c>
      <c r="C6428" s="45" t="s">
        <v>13156</v>
      </c>
      <c r="D6428" s="45" t="s">
        <v>699</v>
      </c>
      <c r="E6428" s="45" t="s">
        <v>4124</v>
      </c>
      <c r="F6428" s="45" t="s">
        <v>38</v>
      </c>
      <c r="G6428" s="45" t="s">
        <v>641</v>
      </c>
      <c r="H6428" s="45" t="s">
        <v>1567</v>
      </c>
      <c r="I6428" s="46">
        <v>1</v>
      </c>
      <c r="J6428" s="45"/>
    </row>
    <row r="6429" spans="1:10" ht="16.5" x14ac:dyDescent="0.25">
      <c r="A6429" s="45" t="s">
        <v>631</v>
      </c>
      <c r="B6429" s="45" t="s">
        <v>13157</v>
      </c>
      <c r="C6429" s="45" t="s">
        <v>13158</v>
      </c>
      <c r="D6429" s="45" t="s">
        <v>634</v>
      </c>
      <c r="E6429" s="45" t="s">
        <v>11498</v>
      </c>
      <c r="F6429" s="45" t="s">
        <v>473</v>
      </c>
      <c r="G6429" s="45" t="s">
        <v>646</v>
      </c>
      <c r="H6429" s="45" t="s">
        <v>897</v>
      </c>
      <c r="I6429" s="46">
        <v>10</v>
      </c>
      <c r="J6429" s="45"/>
    </row>
    <row r="6430" spans="1:10" ht="16.5" x14ac:dyDescent="0.25">
      <c r="A6430" s="45" t="s">
        <v>631</v>
      </c>
      <c r="B6430" s="45" t="s">
        <v>13157</v>
      </c>
      <c r="C6430" s="45" t="s">
        <v>13158</v>
      </c>
      <c r="D6430" s="45" t="s">
        <v>634</v>
      </c>
      <c r="E6430" s="45" t="s">
        <v>11498</v>
      </c>
      <c r="F6430" s="45" t="s">
        <v>473</v>
      </c>
      <c r="G6430" s="45" t="s">
        <v>665</v>
      </c>
      <c r="H6430" s="45" t="s">
        <v>7189</v>
      </c>
      <c r="I6430" s="46">
        <v>10</v>
      </c>
      <c r="J6430" s="45"/>
    </row>
    <row r="6431" spans="1:10" ht="16.5" x14ac:dyDescent="0.25">
      <c r="A6431" s="45" t="s">
        <v>631</v>
      </c>
      <c r="B6431" s="45" t="s">
        <v>13159</v>
      </c>
      <c r="C6431" s="45" t="s">
        <v>13160</v>
      </c>
      <c r="D6431" s="45" t="s">
        <v>699</v>
      </c>
      <c r="E6431" s="45" t="s">
        <v>13161</v>
      </c>
      <c r="F6431" s="45" t="s">
        <v>38</v>
      </c>
      <c r="G6431" s="45" t="s">
        <v>646</v>
      </c>
      <c r="H6431" s="45" t="s">
        <v>1087</v>
      </c>
      <c r="I6431" s="46">
        <v>0</v>
      </c>
      <c r="J6431" s="45"/>
    </row>
    <row r="6432" spans="1:10" ht="16.5" x14ac:dyDescent="0.25">
      <c r="A6432" s="45" t="s">
        <v>631</v>
      </c>
      <c r="B6432" s="45" t="s">
        <v>13162</v>
      </c>
      <c r="C6432" s="45" t="s">
        <v>4968</v>
      </c>
      <c r="D6432" s="45" t="s">
        <v>634</v>
      </c>
      <c r="E6432" s="45" t="s">
        <v>1943</v>
      </c>
      <c r="F6432" s="45" t="s">
        <v>38</v>
      </c>
      <c r="G6432" s="45" t="s">
        <v>646</v>
      </c>
      <c r="H6432" s="45" t="s">
        <v>987</v>
      </c>
      <c r="I6432" s="46">
        <v>4</v>
      </c>
      <c r="J6432" s="45"/>
    </row>
    <row r="6433" spans="1:10" ht="16.5" x14ac:dyDescent="0.25">
      <c r="A6433" s="45" t="s">
        <v>631</v>
      </c>
      <c r="B6433" s="45" t="s">
        <v>13162</v>
      </c>
      <c r="C6433" s="45" t="s">
        <v>4968</v>
      </c>
      <c r="D6433" s="45" t="s">
        <v>634</v>
      </c>
      <c r="E6433" s="45" t="s">
        <v>1943</v>
      </c>
      <c r="F6433" s="45" t="s">
        <v>38</v>
      </c>
      <c r="G6433" s="45" t="s">
        <v>665</v>
      </c>
      <c r="H6433" s="45" t="s">
        <v>847</v>
      </c>
      <c r="I6433" s="46">
        <v>8</v>
      </c>
      <c r="J6433" s="45"/>
    </row>
    <row r="6434" spans="1:10" ht="16.5" x14ac:dyDescent="0.25">
      <c r="A6434" s="45" t="s">
        <v>631</v>
      </c>
      <c r="B6434" s="45" t="s">
        <v>13163</v>
      </c>
      <c r="C6434" s="45" t="s">
        <v>13164</v>
      </c>
      <c r="D6434" s="45" t="s">
        <v>634</v>
      </c>
      <c r="E6434" s="45" t="s">
        <v>13165</v>
      </c>
      <c r="F6434" s="45" t="s">
        <v>50</v>
      </c>
      <c r="G6434" s="45" t="s">
        <v>683</v>
      </c>
      <c r="H6434" s="45" t="s">
        <v>684</v>
      </c>
      <c r="I6434" s="46">
        <v>1</v>
      </c>
      <c r="J6434" s="45"/>
    </row>
    <row r="6435" spans="1:10" ht="16.5" x14ac:dyDescent="0.25">
      <c r="A6435" s="45" t="s">
        <v>631</v>
      </c>
      <c r="B6435" s="45" t="s">
        <v>13166</v>
      </c>
      <c r="C6435" s="45" t="s">
        <v>13167</v>
      </c>
      <c r="D6435" s="45" t="s">
        <v>634</v>
      </c>
      <c r="E6435" s="45" t="s">
        <v>13168</v>
      </c>
      <c r="F6435" s="45" t="s">
        <v>38</v>
      </c>
      <c r="G6435" s="45" t="s">
        <v>636</v>
      </c>
      <c r="H6435" s="45" t="s">
        <v>1955</v>
      </c>
      <c r="I6435" s="46">
        <v>3</v>
      </c>
      <c r="J6435" s="45"/>
    </row>
    <row r="6436" spans="1:10" ht="16.5" x14ac:dyDescent="0.25">
      <c r="A6436" s="45" t="s">
        <v>631</v>
      </c>
      <c r="B6436" s="45" t="s">
        <v>13169</v>
      </c>
      <c r="C6436" s="45" t="s">
        <v>13170</v>
      </c>
      <c r="D6436" s="45" t="s">
        <v>699</v>
      </c>
      <c r="E6436" s="45" t="s">
        <v>13171</v>
      </c>
      <c r="F6436" s="45" t="s">
        <v>38</v>
      </c>
      <c r="G6436" s="45" t="s">
        <v>646</v>
      </c>
      <c r="H6436" s="45" t="s">
        <v>713</v>
      </c>
      <c r="I6436" s="46">
        <v>0</v>
      </c>
      <c r="J6436" s="45"/>
    </row>
    <row r="6437" spans="1:10" ht="16.5" x14ac:dyDescent="0.25">
      <c r="A6437" s="45" t="s">
        <v>631</v>
      </c>
      <c r="B6437" s="45" t="s">
        <v>13172</v>
      </c>
      <c r="C6437" s="45" t="s">
        <v>13173</v>
      </c>
      <c r="D6437" s="45" t="s">
        <v>634</v>
      </c>
      <c r="E6437" s="45" t="s">
        <v>13174</v>
      </c>
      <c r="F6437" s="45" t="s">
        <v>38</v>
      </c>
      <c r="G6437" s="45" t="s">
        <v>646</v>
      </c>
      <c r="H6437" s="45" t="s">
        <v>679</v>
      </c>
      <c r="I6437" s="46">
        <v>2</v>
      </c>
      <c r="J6437" s="45"/>
    </row>
    <row r="6438" spans="1:10" ht="16.5" x14ac:dyDescent="0.25">
      <c r="A6438" s="45" t="s">
        <v>631</v>
      </c>
      <c r="B6438" s="45" t="s">
        <v>13172</v>
      </c>
      <c r="C6438" s="45" t="s">
        <v>13173</v>
      </c>
      <c r="D6438" s="45" t="s">
        <v>634</v>
      </c>
      <c r="E6438" s="45" t="s">
        <v>13174</v>
      </c>
      <c r="F6438" s="45" t="s">
        <v>38</v>
      </c>
      <c r="G6438" s="45" t="s">
        <v>665</v>
      </c>
      <c r="H6438" s="45" t="s">
        <v>934</v>
      </c>
      <c r="I6438" s="46">
        <v>2</v>
      </c>
      <c r="J6438" s="45"/>
    </row>
    <row r="6439" spans="1:10" ht="16.5" x14ac:dyDescent="0.25">
      <c r="A6439" s="45" t="s">
        <v>631</v>
      </c>
      <c r="B6439" s="45" t="s">
        <v>13175</v>
      </c>
      <c r="C6439" s="45" t="s">
        <v>13176</v>
      </c>
      <c r="D6439" s="45" t="s">
        <v>634</v>
      </c>
      <c r="E6439" s="45" t="s">
        <v>13177</v>
      </c>
      <c r="F6439" s="45" t="s">
        <v>50</v>
      </c>
      <c r="G6439" s="45" t="s">
        <v>674</v>
      </c>
      <c r="H6439" s="45" t="s">
        <v>1879</v>
      </c>
      <c r="I6439" s="46">
        <v>1</v>
      </c>
      <c r="J6439" s="45"/>
    </row>
    <row r="6440" spans="1:10" ht="16.5" x14ac:dyDescent="0.25">
      <c r="A6440" s="45" t="s">
        <v>631</v>
      </c>
      <c r="B6440" s="45" t="s">
        <v>13178</v>
      </c>
      <c r="C6440" s="45" t="s">
        <v>4396</v>
      </c>
      <c r="D6440" s="45" t="s">
        <v>634</v>
      </c>
      <c r="E6440" s="45" t="s">
        <v>13179</v>
      </c>
      <c r="F6440" s="45" t="s">
        <v>50</v>
      </c>
      <c r="G6440" s="45" t="s">
        <v>636</v>
      </c>
      <c r="H6440" s="45" t="s">
        <v>4918</v>
      </c>
      <c r="I6440" s="46">
        <v>4</v>
      </c>
      <c r="J6440" s="45"/>
    </row>
    <row r="6441" spans="1:10" ht="16.5" x14ac:dyDescent="0.25">
      <c r="A6441" s="45" t="s">
        <v>655</v>
      </c>
      <c r="B6441" s="45" t="s">
        <v>13180</v>
      </c>
      <c r="C6441" s="45" t="s">
        <v>13181</v>
      </c>
      <c r="D6441" s="45" t="s">
        <v>634</v>
      </c>
      <c r="E6441" s="45" t="s">
        <v>13182</v>
      </c>
      <c r="F6441" s="45" t="s">
        <v>38</v>
      </c>
      <c r="G6441" s="45" t="s">
        <v>646</v>
      </c>
      <c r="H6441" s="45" t="s">
        <v>981</v>
      </c>
      <c r="I6441" s="46">
        <v>1</v>
      </c>
      <c r="J6441" s="45"/>
    </row>
    <row r="6442" spans="1:10" ht="16.5" x14ac:dyDescent="0.25">
      <c r="A6442" s="45" t="s">
        <v>655</v>
      </c>
      <c r="B6442" s="45" t="s">
        <v>13180</v>
      </c>
      <c r="C6442" s="45" t="s">
        <v>13181</v>
      </c>
      <c r="D6442" s="45" t="s">
        <v>634</v>
      </c>
      <c r="E6442" s="45" t="s">
        <v>13182</v>
      </c>
      <c r="F6442" s="45" t="s">
        <v>38</v>
      </c>
      <c r="G6442" s="45" t="s">
        <v>667</v>
      </c>
      <c r="H6442" s="45" t="s">
        <v>983</v>
      </c>
      <c r="I6442" s="46">
        <v>0</v>
      </c>
      <c r="J6442" s="45"/>
    </row>
    <row r="6443" spans="1:10" ht="16.5" x14ac:dyDescent="0.25">
      <c r="A6443" s="45" t="s">
        <v>631</v>
      </c>
      <c r="B6443" s="45" t="s">
        <v>13183</v>
      </c>
      <c r="C6443" s="45" t="s">
        <v>13184</v>
      </c>
      <c r="D6443" s="45" t="s">
        <v>699</v>
      </c>
      <c r="E6443" s="45" t="s">
        <v>13185</v>
      </c>
      <c r="F6443" s="45" t="s">
        <v>42</v>
      </c>
      <c r="G6443" s="45" t="s">
        <v>667</v>
      </c>
      <c r="H6443" s="45" t="s">
        <v>983</v>
      </c>
      <c r="I6443" s="46">
        <v>0</v>
      </c>
      <c r="J6443" s="45"/>
    </row>
    <row r="6444" spans="1:10" ht="16.5" x14ac:dyDescent="0.25">
      <c r="A6444" s="45" t="s">
        <v>631</v>
      </c>
      <c r="B6444" s="45" t="s">
        <v>13186</v>
      </c>
      <c r="C6444" s="45" t="s">
        <v>13187</v>
      </c>
      <c r="D6444" s="45" t="s">
        <v>634</v>
      </c>
      <c r="E6444" s="45" t="s">
        <v>13188</v>
      </c>
      <c r="F6444" s="45" t="s">
        <v>473</v>
      </c>
      <c r="G6444" s="45" t="s">
        <v>674</v>
      </c>
      <c r="H6444" s="45" t="s">
        <v>13189</v>
      </c>
      <c r="I6444" s="46">
        <v>1</v>
      </c>
      <c r="J6444" s="45"/>
    </row>
    <row r="6445" spans="1:10" ht="16.5" x14ac:dyDescent="0.25">
      <c r="A6445" s="45" t="s">
        <v>631</v>
      </c>
      <c r="B6445" s="45" t="s">
        <v>13190</v>
      </c>
      <c r="C6445" s="45" t="s">
        <v>13191</v>
      </c>
      <c r="D6445" s="45" t="s">
        <v>634</v>
      </c>
      <c r="E6445" s="45" t="s">
        <v>13192</v>
      </c>
      <c r="F6445" s="45" t="s">
        <v>38</v>
      </c>
      <c r="G6445" s="45" t="s">
        <v>674</v>
      </c>
      <c r="H6445" s="45" t="s">
        <v>1039</v>
      </c>
      <c r="I6445" s="46">
        <v>1</v>
      </c>
      <c r="J6445" s="45"/>
    </row>
    <row r="6446" spans="1:10" ht="16.5" x14ac:dyDescent="0.25">
      <c r="A6446" s="45" t="s">
        <v>631</v>
      </c>
      <c r="B6446" s="45" t="s">
        <v>13193</v>
      </c>
      <c r="C6446" s="45" t="s">
        <v>13194</v>
      </c>
      <c r="D6446" s="45" t="s">
        <v>634</v>
      </c>
      <c r="E6446" s="45" t="s">
        <v>13195</v>
      </c>
      <c r="F6446" s="45" t="s">
        <v>50</v>
      </c>
      <c r="G6446" s="45" t="s">
        <v>855</v>
      </c>
      <c r="H6446" s="45" t="s">
        <v>3995</v>
      </c>
      <c r="I6446" s="46">
        <v>4</v>
      </c>
      <c r="J6446" s="45"/>
    </row>
    <row r="6447" spans="1:10" ht="16.5" x14ac:dyDescent="0.25">
      <c r="A6447" s="45" t="s">
        <v>631</v>
      </c>
      <c r="B6447" s="45" t="s">
        <v>13193</v>
      </c>
      <c r="C6447" s="45" t="s">
        <v>13194</v>
      </c>
      <c r="D6447" s="45" t="s">
        <v>634</v>
      </c>
      <c r="E6447" s="45" t="s">
        <v>13195</v>
      </c>
      <c r="F6447" s="45" t="s">
        <v>50</v>
      </c>
      <c r="G6447" s="45" t="s">
        <v>674</v>
      </c>
      <c r="H6447" s="45" t="s">
        <v>2676</v>
      </c>
      <c r="I6447" s="46">
        <v>0</v>
      </c>
      <c r="J6447" s="45"/>
    </row>
    <row r="6448" spans="1:10" ht="16.5" x14ac:dyDescent="0.25">
      <c r="A6448" s="45" t="s">
        <v>631</v>
      </c>
      <c r="B6448" s="45" t="s">
        <v>13196</v>
      </c>
      <c r="C6448" s="45" t="s">
        <v>13197</v>
      </c>
      <c r="D6448" s="45" t="s">
        <v>699</v>
      </c>
      <c r="E6448" s="45" t="s">
        <v>13198</v>
      </c>
      <c r="F6448" s="45" t="s">
        <v>38</v>
      </c>
      <c r="G6448" s="45" t="s">
        <v>646</v>
      </c>
      <c r="H6448" s="45" t="s">
        <v>1314</v>
      </c>
      <c r="I6448" s="46">
        <v>30</v>
      </c>
      <c r="J6448" s="45"/>
    </row>
    <row r="6449" spans="1:10" ht="16.5" x14ac:dyDescent="0.25">
      <c r="A6449" s="45" t="s">
        <v>631</v>
      </c>
      <c r="B6449" s="45" t="s">
        <v>13196</v>
      </c>
      <c r="C6449" s="45" t="s">
        <v>13197</v>
      </c>
      <c r="D6449" s="45" t="s">
        <v>699</v>
      </c>
      <c r="E6449" s="45" t="s">
        <v>13198</v>
      </c>
      <c r="F6449" s="45" t="s">
        <v>38</v>
      </c>
      <c r="G6449" s="45" t="s">
        <v>683</v>
      </c>
      <c r="H6449" s="45" t="s">
        <v>886</v>
      </c>
      <c r="I6449" s="46">
        <v>70</v>
      </c>
      <c r="J6449" s="45"/>
    </row>
    <row r="6450" spans="1:10" ht="16.5" x14ac:dyDescent="0.25">
      <c r="A6450" s="45" t="s">
        <v>631</v>
      </c>
      <c r="B6450" s="45" t="s">
        <v>13196</v>
      </c>
      <c r="C6450" s="45" t="s">
        <v>13197</v>
      </c>
      <c r="D6450" s="45" t="s">
        <v>699</v>
      </c>
      <c r="E6450" s="45" t="s">
        <v>13198</v>
      </c>
      <c r="F6450" s="45" t="s">
        <v>38</v>
      </c>
      <c r="G6450" s="45" t="s">
        <v>641</v>
      </c>
      <c r="H6450" s="45" t="s">
        <v>9766</v>
      </c>
      <c r="I6450" s="46">
        <v>30</v>
      </c>
      <c r="J6450" s="45"/>
    </row>
    <row r="6451" spans="1:10" ht="16.5" x14ac:dyDescent="0.25">
      <c r="A6451" s="45" t="s">
        <v>631</v>
      </c>
      <c r="B6451" s="45" t="s">
        <v>13196</v>
      </c>
      <c r="C6451" s="45" t="s">
        <v>13197</v>
      </c>
      <c r="D6451" s="45" t="s">
        <v>699</v>
      </c>
      <c r="E6451" s="45" t="s">
        <v>13198</v>
      </c>
      <c r="F6451" s="45" t="s">
        <v>38</v>
      </c>
      <c r="G6451" s="45" t="s">
        <v>665</v>
      </c>
      <c r="H6451" s="45" t="s">
        <v>1315</v>
      </c>
      <c r="I6451" s="46">
        <v>30</v>
      </c>
      <c r="J6451" s="45"/>
    </row>
    <row r="6452" spans="1:10" ht="16.5" x14ac:dyDescent="0.25">
      <c r="A6452" s="45" t="s">
        <v>655</v>
      </c>
      <c r="B6452" s="45" t="s">
        <v>13199</v>
      </c>
      <c r="C6452" s="45" t="s">
        <v>657</v>
      </c>
      <c r="D6452" s="45" t="s">
        <v>634</v>
      </c>
      <c r="E6452" s="45" t="s">
        <v>658</v>
      </c>
      <c r="F6452" s="45" t="s">
        <v>473</v>
      </c>
      <c r="G6452" s="45" t="s">
        <v>659</v>
      </c>
      <c r="H6452" s="45" t="s">
        <v>660</v>
      </c>
      <c r="I6452" s="46">
        <v>0</v>
      </c>
      <c r="J6452" s="45"/>
    </row>
    <row r="6453" spans="1:10" ht="16.5" x14ac:dyDescent="0.25">
      <c r="A6453" s="45" t="s">
        <v>655</v>
      </c>
      <c r="B6453" s="45" t="s">
        <v>13199</v>
      </c>
      <c r="C6453" s="45" t="s">
        <v>657</v>
      </c>
      <c r="D6453" s="45" t="s">
        <v>634</v>
      </c>
      <c r="E6453" s="45" t="s">
        <v>658</v>
      </c>
      <c r="F6453" s="45" t="s">
        <v>473</v>
      </c>
      <c r="G6453" s="45" t="s">
        <v>659</v>
      </c>
      <c r="H6453" s="45" t="s">
        <v>661</v>
      </c>
      <c r="I6453" s="46">
        <v>1</v>
      </c>
      <c r="J6453" s="45"/>
    </row>
    <row r="6454" spans="1:10" ht="16.5" x14ac:dyDescent="0.25">
      <c r="A6454" s="45" t="s">
        <v>631</v>
      </c>
      <c r="B6454" s="45" t="s">
        <v>13200</v>
      </c>
      <c r="C6454" s="45" t="s">
        <v>13201</v>
      </c>
      <c r="D6454" s="45" t="s">
        <v>634</v>
      </c>
      <c r="E6454" s="45" t="s">
        <v>4514</v>
      </c>
      <c r="F6454" s="45" t="s">
        <v>473</v>
      </c>
      <c r="G6454" s="45" t="s">
        <v>646</v>
      </c>
      <c r="H6454" s="45" t="s">
        <v>9605</v>
      </c>
      <c r="I6454" s="46">
        <v>1</v>
      </c>
      <c r="J6454" s="45"/>
    </row>
    <row r="6455" spans="1:10" ht="16.5" x14ac:dyDescent="0.25">
      <c r="A6455" s="45" t="s">
        <v>631</v>
      </c>
      <c r="B6455" s="45" t="s">
        <v>13200</v>
      </c>
      <c r="C6455" s="45" t="s">
        <v>13201</v>
      </c>
      <c r="D6455" s="45" t="s">
        <v>634</v>
      </c>
      <c r="E6455" s="45" t="s">
        <v>4514</v>
      </c>
      <c r="F6455" s="45" t="s">
        <v>473</v>
      </c>
      <c r="G6455" s="45" t="s">
        <v>665</v>
      </c>
      <c r="H6455" s="45" t="s">
        <v>9606</v>
      </c>
      <c r="I6455" s="46">
        <v>1</v>
      </c>
      <c r="J6455" s="45"/>
    </row>
    <row r="6456" spans="1:10" ht="16.5" x14ac:dyDescent="0.25">
      <c r="A6456" s="45" t="s">
        <v>648</v>
      </c>
      <c r="B6456" s="45" t="s">
        <v>119</v>
      </c>
      <c r="C6456" s="45" t="s">
        <v>13202</v>
      </c>
      <c r="D6456" s="45" t="s">
        <v>699</v>
      </c>
      <c r="E6456" s="45" t="s">
        <v>13203</v>
      </c>
      <c r="F6456" s="45" t="s">
        <v>50</v>
      </c>
      <c r="G6456" s="45" t="s">
        <v>663</v>
      </c>
      <c r="H6456" s="45" t="s">
        <v>2296</v>
      </c>
      <c r="I6456" s="46">
        <v>10</v>
      </c>
      <c r="J6456" s="45" t="s">
        <v>13204</v>
      </c>
    </row>
    <row r="6457" spans="1:10" ht="16.5" x14ac:dyDescent="0.25">
      <c r="A6457" s="45" t="s">
        <v>648</v>
      </c>
      <c r="B6457" s="45" t="s">
        <v>119</v>
      </c>
      <c r="C6457" s="45" t="s">
        <v>13202</v>
      </c>
      <c r="D6457" s="45" t="s">
        <v>699</v>
      </c>
      <c r="E6457" s="45" t="s">
        <v>13203</v>
      </c>
      <c r="F6457" s="45" t="s">
        <v>50</v>
      </c>
      <c r="G6457" s="45" t="s">
        <v>646</v>
      </c>
      <c r="H6457" s="45" t="s">
        <v>2297</v>
      </c>
      <c r="I6457" s="46">
        <v>20</v>
      </c>
      <c r="J6457" s="45" t="s">
        <v>13204</v>
      </c>
    </row>
    <row r="6458" spans="1:10" ht="16.5" x14ac:dyDescent="0.25">
      <c r="A6458" s="45" t="s">
        <v>648</v>
      </c>
      <c r="B6458" s="45" t="s">
        <v>119</v>
      </c>
      <c r="C6458" s="45" t="s">
        <v>13202</v>
      </c>
      <c r="D6458" s="45" t="s">
        <v>699</v>
      </c>
      <c r="E6458" s="45" t="s">
        <v>13203</v>
      </c>
      <c r="F6458" s="45" t="s">
        <v>50</v>
      </c>
      <c r="G6458" s="45" t="s">
        <v>683</v>
      </c>
      <c r="H6458" s="45" t="s">
        <v>1158</v>
      </c>
      <c r="I6458" s="46">
        <v>0</v>
      </c>
      <c r="J6458" s="45" t="s">
        <v>13205</v>
      </c>
    </row>
    <row r="6459" spans="1:10" ht="16.5" x14ac:dyDescent="0.25">
      <c r="A6459" s="45" t="s">
        <v>648</v>
      </c>
      <c r="B6459" s="45" t="s">
        <v>119</v>
      </c>
      <c r="C6459" s="45" t="s">
        <v>13202</v>
      </c>
      <c r="D6459" s="45" t="s">
        <v>699</v>
      </c>
      <c r="E6459" s="45" t="s">
        <v>13203</v>
      </c>
      <c r="F6459" s="45" t="s">
        <v>50</v>
      </c>
      <c r="G6459" s="45" t="s">
        <v>683</v>
      </c>
      <c r="H6459" s="45" t="s">
        <v>1158</v>
      </c>
      <c r="I6459" s="46">
        <v>45</v>
      </c>
      <c r="J6459" s="45" t="s">
        <v>13204</v>
      </c>
    </row>
    <row r="6460" spans="1:10" ht="16.5" x14ac:dyDescent="0.25">
      <c r="A6460" s="45" t="s">
        <v>648</v>
      </c>
      <c r="B6460" s="45" t="s">
        <v>119</v>
      </c>
      <c r="C6460" s="45" t="s">
        <v>13202</v>
      </c>
      <c r="D6460" s="45" t="s">
        <v>699</v>
      </c>
      <c r="E6460" s="45" t="s">
        <v>13203</v>
      </c>
      <c r="F6460" s="45" t="s">
        <v>50</v>
      </c>
      <c r="G6460" s="45" t="s">
        <v>683</v>
      </c>
      <c r="H6460" s="45" t="s">
        <v>701</v>
      </c>
      <c r="I6460" s="46">
        <v>0</v>
      </c>
      <c r="J6460" s="45" t="s">
        <v>13205</v>
      </c>
    </row>
    <row r="6461" spans="1:10" ht="16.5" x14ac:dyDescent="0.25">
      <c r="A6461" s="45" t="s">
        <v>648</v>
      </c>
      <c r="B6461" s="45" t="s">
        <v>119</v>
      </c>
      <c r="C6461" s="45" t="s">
        <v>13202</v>
      </c>
      <c r="D6461" s="45" t="s">
        <v>699</v>
      </c>
      <c r="E6461" s="45" t="s">
        <v>13203</v>
      </c>
      <c r="F6461" s="45" t="s">
        <v>50</v>
      </c>
      <c r="G6461" s="45" t="s">
        <v>683</v>
      </c>
      <c r="H6461" s="45" t="s">
        <v>701</v>
      </c>
      <c r="I6461" s="46">
        <v>0</v>
      </c>
      <c r="J6461" s="45" t="s">
        <v>13204</v>
      </c>
    </row>
    <row r="6462" spans="1:10" ht="16.5" x14ac:dyDescent="0.25">
      <c r="A6462" s="45" t="s">
        <v>631</v>
      </c>
      <c r="B6462" s="45" t="s">
        <v>13206</v>
      </c>
      <c r="C6462" s="45" t="s">
        <v>13207</v>
      </c>
      <c r="D6462" s="45" t="s">
        <v>634</v>
      </c>
      <c r="E6462" s="45" t="s">
        <v>13208</v>
      </c>
      <c r="F6462" s="45" t="s">
        <v>50</v>
      </c>
      <c r="G6462" s="45" t="s">
        <v>748</v>
      </c>
      <c r="H6462" s="45" t="s">
        <v>1056</v>
      </c>
      <c r="I6462" s="46">
        <v>1</v>
      </c>
      <c r="J6462" s="45"/>
    </row>
    <row r="6463" spans="1:10" ht="16.5" x14ac:dyDescent="0.25">
      <c r="A6463" s="45" t="s">
        <v>631</v>
      </c>
      <c r="B6463" s="45" t="s">
        <v>13206</v>
      </c>
      <c r="C6463" s="45" t="s">
        <v>13207</v>
      </c>
      <c r="D6463" s="45" t="s">
        <v>634</v>
      </c>
      <c r="E6463" s="45" t="s">
        <v>13208</v>
      </c>
      <c r="F6463" s="45" t="s">
        <v>50</v>
      </c>
      <c r="G6463" s="45" t="s">
        <v>1057</v>
      </c>
      <c r="H6463" s="45" t="s">
        <v>1058</v>
      </c>
      <c r="I6463" s="46">
        <v>0</v>
      </c>
      <c r="J6463" s="45"/>
    </row>
    <row r="6464" spans="1:10" ht="16.5" x14ac:dyDescent="0.25">
      <c r="A6464" s="45" t="s">
        <v>631</v>
      </c>
      <c r="B6464" s="45" t="s">
        <v>13209</v>
      </c>
      <c r="C6464" s="45" t="s">
        <v>5521</v>
      </c>
      <c r="D6464" s="45" t="s">
        <v>634</v>
      </c>
      <c r="E6464" s="45" t="s">
        <v>13210</v>
      </c>
      <c r="F6464" s="45" t="s">
        <v>50</v>
      </c>
      <c r="G6464" s="45" t="s">
        <v>674</v>
      </c>
      <c r="H6464" s="45" t="s">
        <v>1697</v>
      </c>
      <c r="I6464" s="46">
        <v>1</v>
      </c>
      <c r="J6464" s="45"/>
    </row>
    <row r="6465" spans="1:10" ht="16.5" x14ac:dyDescent="0.25">
      <c r="A6465" s="45" t="s">
        <v>631</v>
      </c>
      <c r="B6465" s="45" t="s">
        <v>13211</v>
      </c>
      <c r="C6465" s="45" t="s">
        <v>13212</v>
      </c>
      <c r="D6465" s="45" t="s">
        <v>699</v>
      </c>
      <c r="E6465" s="45" t="s">
        <v>13213</v>
      </c>
      <c r="F6465" s="45" t="s">
        <v>50</v>
      </c>
      <c r="G6465" s="45" t="s">
        <v>636</v>
      </c>
      <c r="H6465" s="45" t="s">
        <v>10129</v>
      </c>
      <c r="I6465" s="46">
        <v>0</v>
      </c>
      <c r="J6465" s="45"/>
    </row>
    <row r="6466" spans="1:10" ht="16.5" x14ac:dyDescent="0.25">
      <c r="A6466" s="45" t="s">
        <v>808</v>
      </c>
      <c r="B6466" s="45" t="s">
        <v>13214</v>
      </c>
      <c r="C6466" s="45" t="s">
        <v>13215</v>
      </c>
      <c r="D6466" s="45" t="s">
        <v>634</v>
      </c>
      <c r="E6466" s="45" t="s">
        <v>1759</v>
      </c>
      <c r="F6466" s="45" t="s">
        <v>38</v>
      </c>
      <c r="G6466" s="45" t="s">
        <v>665</v>
      </c>
      <c r="H6466" s="45" t="s">
        <v>2308</v>
      </c>
      <c r="I6466" s="46">
        <v>1</v>
      </c>
      <c r="J6466" s="45"/>
    </row>
    <row r="6467" spans="1:10" ht="16.5" x14ac:dyDescent="0.25">
      <c r="A6467" s="45" t="s">
        <v>631</v>
      </c>
      <c r="B6467" s="45" t="s">
        <v>13216</v>
      </c>
      <c r="C6467" s="45" t="s">
        <v>13217</v>
      </c>
      <c r="D6467" s="45" t="s">
        <v>699</v>
      </c>
      <c r="E6467" s="45" t="s">
        <v>13218</v>
      </c>
      <c r="F6467" s="45" t="s">
        <v>50</v>
      </c>
      <c r="G6467" s="45" t="s">
        <v>754</v>
      </c>
      <c r="H6467" s="45" t="s">
        <v>755</v>
      </c>
      <c r="I6467" s="46">
        <v>0</v>
      </c>
      <c r="J6467" s="45"/>
    </row>
    <row r="6468" spans="1:10" ht="16.5" x14ac:dyDescent="0.25">
      <c r="A6468" s="45" t="s">
        <v>631</v>
      </c>
      <c r="B6468" s="45" t="s">
        <v>13216</v>
      </c>
      <c r="C6468" s="45" t="s">
        <v>13217</v>
      </c>
      <c r="D6468" s="45" t="s">
        <v>699</v>
      </c>
      <c r="E6468" s="45" t="s">
        <v>13218</v>
      </c>
      <c r="F6468" s="45" t="s">
        <v>50</v>
      </c>
      <c r="G6468" s="45" t="s">
        <v>754</v>
      </c>
      <c r="H6468" s="45" t="s">
        <v>755</v>
      </c>
      <c r="I6468" s="46">
        <v>0</v>
      </c>
      <c r="J6468" s="45"/>
    </row>
    <row r="6469" spans="1:10" ht="16.5" x14ac:dyDescent="0.25">
      <c r="A6469" s="45" t="s">
        <v>631</v>
      </c>
      <c r="B6469" s="45" t="s">
        <v>13219</v>
      </c>
      <c r="C6469" s="45" t="s">
        <v>5248</v>
      </c>
      <c r="D6469" s="45" t="s">
        <v>699</v>
      </c>
      <c r="E6469" s="45" t="s">
        <v>13220</v>
      </c>
      <c r="F6469" s="45" t="s">
        <v>38</v>
      </c>
      <c r="G6469" s="45" t="s">
        <v>646</v>
      </c>
      <c r="H6469" s="45" t="s">
        <v>1891</v>
      </c>
      <c r="I6469" s="46">
        <v>21</v>
      </c>
      <c r="J6469" s="45"/>
    </row>
    <row r="6470" spans="1:10" ht="16.5" x14ac:dyDescent="0.25">
      <c r="A6470" s="45" t="s">
        <v>655</v>
      </c>
      <c r="B6470" s="45" t="s">
        <v>13221</v>
      </c>
      <c r="C6470" s="45" t="s">
        <v>13222</v>
      </c>
      <c r="D6470" s="45" t="s">
        <v>634</v>
      </c>
      <c r="E6470" s="45" t="s">
        <v>13223</v>
      </c>
      <c r="F6470" s="45" t="s">
        <v>38</v>
      </c>
      <c r="G6470" s="45" t="s">
        <v>646</v>
      </c>
      <c r="H6470" s="45" t="s">
        <v>981</v>
      </c>
      <c r="I6470" s="46">
        <v>4</v>
      </c>
      <c r="J6470" s="45"/>
    </row>
    <row r="6471" spans="1:10" ht="16.5" x14ac:dyDescent="0.25">
      <c r="A6471" s="45" t="s">
        <v>655</v>
      </c>
      <c r="B6471" s="45" t="s">
        <v>13221</v>
      </c>
      <c r="C6471" s="45" t="s">
        <v>13222</v>
      </c>
      <c r="D6471" s="45" t="s">
        <v>634</v>
      </c>
      <c r="E6471" s="45" t="s">
        <v>13223</v>
      </c>
      <c r="F6471" s="45" t="s">
        <v>38</v>
      </c>
      <c r="G6471" s="45" t="s">
        <v>665</v>
      </c>
      <c r="H6471" s="45" t="s">
        <v>982</v>
      </c>
      <c r="I6471" s="46">
        <v>3</v>
      </c>
      <c r="J6471" s="45"/>
    </row>
    <row r="6472" spans="1:10" ht="16.5" x14ac:dyDescent="0.25">
      <c r="A6472" s="45" t="s">
        <v>655</v>
      </c>
      <c r="B6472" s="45" t="s">
        <v>13221</v>
      </c>
      <c r="C6472" s="45" t="s">
        <v>13222</v>
      </c>
      <c r="D6472" s="45" t="s">
        <v>634</v>
      </c>
      <c r="E6472" s="45" t="s">
        <v>13223</v>
      </c>
      <c r="F6472" s="45" t="s">
        <v>38</v>
      </c>
      <c r="G6472" s="45" t="s">
        <v>667</v>
      </c>
      <c r="H6472" s="45" t="s">
        <v>983</v>
      </c>
      <c r="I6472" s="46">
        <v>0</v>
      </c>
      <c r="J6472" s="45"/>
    </row>
    <row r="6473" spans="1:10" ht="16.5" x14ac:dyDescent="0.25">
      <c r="A6473" s="45" t="s">
        <v>631</v>
      </c>
      <c r="B6473" s="45" t="s">
        <v>13224</v>
      </c>
      <c r="C6473" s="45" t="s">
        <v>13225</v>
      </c>
      <c r="D6473" s="45" t="s">
        <v>699</v>
      </c>
      <c r="E6473" s="45" t="s">
        <v>13226</v>
      </c>
      <c r="F6473" s="45" t="s">
        <v>50</v>
      </c>
      <c r="G6473" s="45" t="s">
        <v>683</v>
      </c>
      <c r="H6473" s="45" t="s">
        <v>701</v>
      </c>
      <c r="I6473" s="46">
        <v>0</v>
      </c>
      <c r="J6473" s="45"/>
    </row>
    <row r="6474" spans="1:10" ht="16.5" x14ac:dyDescent="0.25">
      <c r="A6474" s="45" t="s">
        <v>631</v>
      </c>
      <c r="B6474" s="45" t="s">
        <v>13227</v>
      </c>
      <c r="C6474" s="45" t="s">
        <v>13228</v>
      </c>
      <c r="D6474" s="45" t="s">
        <v>634</v>
      </c>
      <c r="E6474" s="45" t="s">
        <v>13229</v>
      </c>
      <c r="F6474" s="45" t="s">
        <v>50</v>
      </c>
      <c r="G6474" s="45" t="s">
        <v>674</v>
      </c>
      <c r="H6474" s="45" t="s">
        <v>6924</v>
      </c>
      <c r="I6474" s="46">
        <v>3</v>
      </c>
      <c r="J6474" s="45"/>
    </row>
    <row r="6475" spans="1:10" ht="16.5" x14ac:dyDescent="0.25">
      <c r="A6475" s="45" t="s">
        <v>648</v>
      </c>
      <c r="B6475" s="45" t="s">
        <v>13230</v>
      </c>
      <c r="C6475" s="45" t="s">
        <v>12990</v>
      </c>
      <c r="D6475" s="45" t="s">
        <v>699</v>
      </c>
      <c r="E6475" s="45" t="s">
        <v>13231</v>
      </c>
      <c r="F6475" s="45" t="s">
        <v>42</v>
      </c>
      <c r="G6475" s="45" t="s">
        <v>1319</v>
      </c>
      <c r="H6475" s="45" t="s">
        <v>3069</v>
      </c>
      <c r="I6475" s="46">
        <v>0</v>
      </c>
      <c r="J6475" s="45" t="s">
        <v>13232</v>
      </c>
    </row>
    <row r="6476" spans="1:10" ht="16.5" x14ac:dyDescent="0.25">
      <c r="A6476" s="45" t="s">
        <v>631</v>
      </c>
      <c r="B6476" s="45" t="s">
        <v>13233</v>
      </c>
      <c r="C6476" s="45" t="s">
        <v>13234</v>
      </c>
      <c r="D6476" s="45" t="s">
        <v>634</v>
      </c>
      <c r="E6476" s="45" t="s">
        <v>13235</v>
      </c>
      <c r="F6476" s="45" t="s">
        <v>473</v>
      </c>
      <c r="G6476" s="45" t="s">
        <v>674</v>
      </c>
      <c r="H6476" s="45" t="s">
        <v>13236</v>
      </c>
      <c r="I6476" s="46">
        <v>1</v>
      </c>
      <c r="J6476" s="45"/>
    </row>
    <row r="6477" spans="1:10" ht="16.5" x14ac:dyDescent="0.25">
      <c r="A6477" s="45" t="s">
        <v>631</v>
      </c>
      <c r="B6477" s="45" t="s">
        <v>13237</v>
      </c>
      <c r="C6477" s="45" t="s">
        <v>7909</v>
      </c>
      <c r="D6477" s="45" t="s">
        <v>634</v>
      </c>
      <c r="E6477" s="45" t="s">
        <v>13238</v>
      </c>
      <c r="F6477" s="45" t="s">
        <v>38</v>
      </c>
      <c r="G6477" s="45" t="s">
        <v>674</v>
      </c>
      <c r="H6477" s="45" t="s">
        <v>4266</v>
      </c>
      <c r="I6477" s="46">
        <v>25</v>
      </c>
      <c r="J6477" s="45"/>
    </row>
    <row r="6478" spans="1:10" ht="16.5" x14ac:dyDescent="0.25">
      <c r="A6478" s="45" t="s">
        <v>631</v>
      </c>
      <c r="B6478" s="45" t="s">
        <v>13239</v>
      </c>
      <c r="C6478" s="45" t="s">
        <v>13240</v>
      </c>
      <c r="D6478" s="45" t="s">
        <v>699</v>
      </c>
      <c r="E6478" s="45" t="s">
        <v>13241</v>
      </c>
      <c r="F6478" s="45" t="s">
        <v>50</v>
      </c>
      <c r="G6478" s="45" t="s">
        <v>646</v>
      </c>
      <c r="H6478" s="45" t="s">
        <v>1561</v>
      </c>
      <c r="I6478" s="46">
        <v>15</v>
      </c>
      <c r="J6478" s="45"/>
    </row>
    <row r="6479" spans="1:10" ht="16.5" x14ac:dyDescent="0.25">
      <c r="A6479" s="45" t="s">
        <v>631</v>
      </c>
      <c r="B6479" s="45" t="s">
        <v>13242</v>
      </c>
      <c r="C6479" s="45" t="s">
        <v>13243</v>
      </c>
      <c r="D6479" s="45" t="s">
        <v>699</v>
      </c>
      <c r="E6479" s="45" t="s">
        <v>13244</v>
      </c>
      <c r="F6479" s="45" t="s">
        <v>473</v>
      </c>
      <c r="G6479" s="45" t="s">
        <v>754</v>
      </c>
      <c r="H6479" s="45" t="s">
        <v>755</v>
      </c>
      <c r="I6479" s="46">
        <v>0</v>
      </c>
      <c r="J6479" s="45"/>
    </row>
    <row r="6480" spans="1:10" ht="16.5" x14ac:dyDescent="0.25">
      <c r="A6480" s="45" t="s">
        <v>631</v>
      </c>
      <c r="B6480" s="45" t="s">
        <v>13245</v>
      </c>
      <c r="C6480" s="45" t="s">
        <v>13246</v>
      </c>
      <c r="D6480" s="45" t="s">
        <v>634</v>
      </c>
      <c r="E6480" s="45" t="s">
        <v>13247</v>
      </c>
      <c r="F6480" s="45" t="s">
        <v>50</v>
      </c>
      <c r="G6480" s="45" t="s">
        <v>674</v>
      </c>
      <c r="H6480" s="45" t="s">
        <v>11214</v>
      </c>
      <c r="I6480" s="46">
        <v>2</v>
      </c>
      <c r="J6480" s="45"/>
    </row>
    <row r="6481" spans="1:10" ht="16.5" x14ac:dyDescent="0.25">
      <c r="A6481" s="45" t="s">
        <v>631</v>
      </c>
      <c r="B6481" s="45" t="s">
        <v>13245</v>
      </c>
      <c r="C6481" s="45" t="s">
        <v>13246</v>
      </c>
      <c r="D6481" s="45" t="s">
        <v>634</v>
      </c>
      <c r="E6481" s="45" t="s">
        <v>13247</v>
      </c>
      <c r="F6481" s="45" t="s">
        <v>50</v>
      </c>
      <c r="G6481" s="45" t="s">
        <v>674</v>
      </c>
      <c r="H6481" s="45" t="s">
        <v>10701</v>
      </c>
      <c r="I6481" s="46">
        <v>5</v>
      </c>
      <c r="J6481" s="45"/>
    </row>
    <row r="6482" spans="1:10" ht="16.5" x14ac:dyDescent="0.25">
      <c r="A6482" s="45" t="s">
        <v>631</v>
      </c>
      <c r="B6482" s="45" t="s">
        <v>13245</v>
      </c>
      <c r="C6482" s="45" t="s">
        <v>13246</v>
      </c>
      <c r="D6482" s="45" t="s">
        <v>634</v>
      </c>
      <c r="E6482" s="45" t="s">
        <v>13247</v>
      </c>
      <c r="F6482" s="45" t="s">
        <v>50</v>
      </c>
      <c r="G6482" s="45" t="s">
        <v>746</v>
      </c>
      <c r="H6482" s="45" t="s">
        <v>747</v>
      </c>
      <c r="I6482" s="46">
        <v>1</v>
      </c>
      <c r="J6482" s="45"/>
    </row>
    <row r="6483" spans="1:10" ht="16.5" x14ac:dyDescent="0.25">
      <c r="A6483" s="45" t="s">
        <v>631</v>
      </c>
      <c r="B6483" s="45" t="s">
        <v>13245</v>
      </c>
      <c r="C6483" s="45" t="s">
        <v>13246</v>
      </c>
      <c r="D6483" s="45" t="s">
        <v>634</v>
      </c>
      <c r="E6483" s="45" t="s">
        <v>13247</v>
      </c>
      <c r="F6483" s="45" t="s">
        <v>50</v>
      </c>
      <c r="G6483" s="45" t="s">
        <v>748</v>
      </c>
      <c r="H6483" s="45" t="s">
        <v>1913</v>
      </c>
      <c r="I6483" s="46">
        <v>1</v>
      </c>
      <c r="J6483" s="45"/>
    </row>
    <row r="6484" spans="1:10" ht="16.5" x14ac:dyDescent="0.25">
      <c r="A6484" s="45" t="s">
        <v>631</v>
      </c>
      <c r="B6484" s="45" t="s">
        <v>13248</v>
      </c>
      <c r="C6484" s="45" t="s">
        <v>13249</v>
      </c>
      <c r="D6484" s="45" t="s">
        <v>634</v>
      </c>
      <c r="E6484" s="45" t="s">
        <v>13250</v>
      </c>
      <c r="F6484" s="45" t="s">
        <v>38</v>
      </c>
      <c r="G6484" s="45" t="s">
        <v>636</v>
      </c>
      <c r="H6484" s="45" t="s">
        <v>705</v>
      </c>
      <c r="I6484" s="46">
        <v>25</v>
      </c>
      <c r="J6484" s="45"/>
    </row>
    <row r="6485" spans="1:10" ht="16.5" x14ac:dyDescent="0.25">
      <c r="A6485" s="45" t="s">
        <v>631</v>
      </c>
      <c r="B6485" s="45" t="s">
        <v>13251</v>
      </c>
      <c r="C6485" s="45" t="s">
        <v>13252</v>
      </c>
      <c r="D6485" s="45" t="s">
        <v>634</v>
      </c>
      <c r="E6485" s="45" t="s">
        <v>13253</v>
      </c>
      <c r="F6485" s="45" t="s">
        <v>50</v>
      </c>
      <c r="G6485" s="45" t="s">
        <v>674</v>
      </c>
      <c r="H6485" s="45" t="s">
        <v>2577</v>
      </c>
      <c r="I6485" s="46">
        <v>12</v>
      </c>
      <c r="J6485" s="45"/>
    </row>
    <row r="6486" spans="1:10" ht="16.5" x14ac:dyDescent="0.25">
      <c r="A6486" s="45" t="s">
        <v>631</v>
      </c>
      <c r="B6486" s="45" t="s">
        <v>13254</v>
      </c>
      <c r="C6486" s="45" t="s">
        <v>13255</v>
      </c>
      <c r="D6486" s="45" t="s">
        <v>634</v>
      </c>
      <c r="E6486" s="45" t="s">
        <v>13256</v>
      </c>
      <c r="F6486" s="45" t="s">
        <v>38</v>
      </c>
      <c r="G6486" s="45" t="s">
        <v>674</v>
      </c>
      <c r="H6486" s="45" t="s">
        <v>881</v>
      </c>
      <c r="I6486" s="46">
        <v>1</v>
      </c>
      <c r="J6486" s="45"/>
    </row>
    <row r="6487" spans="1:10" ht="16.5" x14ac:dyDescent="0.25">
      <c r="A6487" s="45" t="s">
        <v>631</v>
      </c>
      <c r="B6487" s="45" t="s">
        <v>13257</v>
      </c>
      <c r="C6487" s="45" t="s">
        <v>13258</v>
      </c>
      <c r="D6487" s="45" t="s">
        <v>699</v>
      </c>
      <c r="E6487" s="45" t="s">
        <v>13259</v>
      </c>
      <c r="F6487" s="45" t="s">
        <v>38</v>
      </c>
      <c r="G6487" s="45" t="s">
        <v>646</v>
      </c>
      <c r="H6487" s="45" t="s">
        <v>713</v>
      </c>
      <c r="I6487" s="46">
        <v>0</v>
      </c>
      <c r="J6487" s="45"/>
    </row>
    <row r="6488" spans="1:10" ht="16.5" x14ac:dyDescent="0.25">
      <c r="A6488" s="45" t="s">
        <v>808</v>
      </c>
      <c r="B6488" s="45" t="s">
        <v>13260</v>
      </c>
      <c r="C6488" s="45" t="s">
        <v>963</v>
      </c>
      <c r="D6488" s="45" t="s">
        <v>699</v>
      </c>
      <c r="E6488" s="45" t="s">
        <v>13261</v>
      </c>
      <c r="F6488" s="45" t="s">
        <v>38</v>
      </c>
      <c r="G6488" s="45" t="s">
        <v>646</v>
      </c>
      <c r="H6488" s="45" t="s">
        <v>812</v>
      </c>
      <c r="I6488" s="46">
        <v>3</v>
      </c>
      <c r="J6488" s="45"/>
    </row>
    <row r="6489" spans="1:10" ht="16.5" x14ac:dyDescent="0.25">
      <c r="A6489" s="45" t="s">
        <v>631</v>
      </c>
      <c r="B6489" s="45" t="s">
        <v>13262</v>
      </c>
      <c r="C6489" s="45" t="s">
        <v>3006</v>
      </c>
      <c r="D6489" s="45" t="s">
        <v>699</v>
      </c>
      <c r="E6489" s="45" t="s">
        <v>13263</v>
      </c>
      <c r="F6489" s="45" t="s">
        <v>38</v>
      </c>
      <c r="G6489" s="45" t="s">
        <v>646</v>
      </c>
      <c r="H6489" s="45" t="s">
        <v>1087</v>
      </c>
      <c r="I6489" s="46">
        <v>0</v>
      </c>
      <c r="J6489" s="45"/>
    </row>
    <row r="6490" spans="1:10" ht="16.5" x14ac:dyDescent="0.25">
      <c r="A6490" s="45" t="s">
        <v>631</v>
      </c>
      <c r="B6490" s="45" t="s">
        <v>13264</v>
      </c>
      <c r="C6490" s="45" t="s">
        <v>13265</v>
      </c>
      <c r="D6490" s="45" t="s">
        <v>813</v>
      </c>
      <c r="E6490" s="45" t="s">
        <v>13266</v>
      </c>
      <c r="F6490" s="45" t="s">
        <v>2003</v>
      </c>
      <c r="G6490" s="45" t="s">
        <v>659</v>
      </c>
      <c r="H6490" s="45" t="s">
        <v>13267</v>
      </c>
      <c r="I6490" s="46">
        <v>2</v>
      </c>
      <c r="J6490" s="45"/>
    </row>
    <row r="6491" spans="1:10" ht="16.5" x14ac:dyDescent="0.25">
      <c r="A6491" s="45" t="s">
        <v>631</v>
      </c>
      <c r="B6491" s="45" t="s">
        <v>13268</v>
      </c>
      <c r="C6491" s="45" t="s">
        <v>13269</v>
      </c>
      <c r="D6491" s="45" t="s">
        <v>634</v>
      </c>
      <c r="E6491" s="45" t="s">
        <v>4223</v>
      </c>
      <c r="F6491" s="45" t="s">
        <v>38</v>
      </c>
      <c r="G6491" s="45" t="s">
        <v>646</v>
      </c>
      <c r="H6491" s="45" t="s">
        <v>1617</v>
      </c>
      <c r="I6491" s="46">
        <v>1</v>
      </c>
      <c r="J6491" s="45"/>
    </row>
    <row r="6492" spans="1:10" ht="16.5" x14ac:dyDescent="0.25">
      <c r="A6492" s="45" t="s">
        <v>631</v>
      </c>
      <c r="B6492" s="45" t="s">
        <v>13268</v>
      </c>
      <c r="C6492" s="45" t="s">
        <v>13269</v>
      </c>
      <c r="D6492" s="45" t="s">
        <v>634</v>
      </c>
      <c r="E6492" s="45" t="s">
        <v>4223</v>
      </c>
      <c r="F6492" s="45" t="s">
        <v>38</v>
      </c>
      <c r="G6492" s="45" t="s">
        <v>667</v>
      </c>
      <c r="H6492" s="45" t="s">
        <v>863</v>
      </c>
      <c r="I6492" s="46">
        <v>1</v>
      </c>
      <c r="J6492" s="45"/>
    </row>
    <row r="6493" spans="1:10" ht="16.5" x14ac:dyDescent="0.25">
      <c r="A6493" s="45" t="s">
        <v>858</v>
      </c>
      <c r="B6493" s="45" t="s">
        <v>13270</v>
      </c>
      <c r="C6493" s="45" t="s">
        <v>13271</v>
      </c>
      <c r="D6493" s="45" t="s">
        <v>634</v>
      </c>
      <c r="E6493" s="45" t="s">
        <v>13272</v>
      </c>
      <c r="F6493" s="45" t="s">
        <v>50</v>
      </c>
      <c r="G6493" s="45" t="s">
        <v>646</v>
      </c>
      <c r="H6493" s="45" t="s">
        <v>11077</v>
      </c>
      <c r="I6493" s="46">
        <v>0</v>
      </c>
      <c r="J6493" s="45"/>
    </row>
    <row r="6494" spans="1:10" ht="16.5" x14ac:dyDescent="0.25">
      <c r="A6494" s="45" t="s">
        <v>858</v>
      </c>
      <c r="B6494" s="45" t="s">
        <v>13270</v>
      </c>
      <c r="C6494" s="45" t="s">
        <v>13271</v>
      </c>
      <c r="D6494" s="45" t="s">
        <v>634</v>
      </c>
      <c r="E6494" s="45" t="s">
        <v>13272</v>
      </c>
      <c r="F6494" s="45" t="s">
        <v>50</v>
      </c>
      <c r="G6494" s="45" t="s">
        <v>646</v>
      </c>
      <c r="H6494" s="45" t="s">
        <v>1314</v>
      </c>
      <c r="I6494" s="46">
        <v>0</v>
      </c>
      <c r="J6494" s="45"/>
    </row>
    <row r="6495" spans="1:10" ht="16.5" x14ac:dyDescent="0.25">
      <c r="A6495" s="45" t="s">
        <v>858</v>
      </c>
      <c r="B6495" s="45" t="s">
        <v>13270</v>
      </c>
      <c r="C6495" s="45" t="s">
        <v>13271</v>
      </c>
      <c r="D6495" s="45" t="s">
        <v>634</v>
      </c>
      <c r="E6495" s="45" t="s">
        <v>13272</v>
      </c>
      <c r="F6495" s="45" t="s">
        <v>50</v>
      </c>
      <c r="G6495" s="45" t="s">
        <v>646</v>
      </c>
      <c r="H6495" s="45" t="s">
        <v>13273</v>
      </c>
      <c r="I6495" s="46">
        <v>0</v>
      </c>
      <c r="J6495" s="45"/>
    </row>
    <row r="6496" spans="1:10" ht="16.5" x14ac:dyDescent="0.25">
      <c r="A6496" s="45" t="s">
        <v>858</v>
      </c>
      <c r="B6496" s="45" t="s">
        <v>13270</v>
      </c>
      <c r="C6496" s="45" t="s">
        <v>13271</v>
      </c>
      <c r="D6496" s="45" t="s">
        <v>634</v>
      </c>
      <c r="E6496" s="45" t="s">
        <v>13272</v>
      </c>
      <c r="F6496" s="45" t="s">
        <v>50</v>
      </c>
      <c r="G6496" s="45" t="s">
        <v>646</v>
      </c>
      <c r="H6496" s="45" t="s">
        <v>13274</v>
      </c>
      <c r="I6496" s="46">
        <v>0</v>
      </c>
      <c r="J6496" s="45"/>
    </row>
    <row r="6497" spans="1:10" ht="16.5" x14ac:dyDescent="0.25">
      <c r="A6497" s="45" t="s">
        <v>858</v>
      </c>
      <c r="B6497" s="45" t="s">
        <v>13270</v>
      </c>
      <c r="C6497" s="45" t="s">
        <v>13271</v>
      </c>
      <c r="D6497" s="45" t="s">
        <v>634</v>
      </c>
      <c r="E6497" s="45" t="s">
        <v>13272</v>
      </c>
      <c r="F6497" s="45" t="s">
        <v>50</v>
      </c>
      <c r="G6497" s="45" t="s">
        <v>667</v>
      </c>
      <c r="H6497" s="45" t="s">
        <v>668</v>
      </c>
      <c r="I6497" s="46">
        <v>0</v>
      </c>
      <c r="J6497" s="45"/>
    </row>
    <row r="6498" spans="1:10" ht="16.5" x14ac:dyDescent="0.25">
      <c r="A6498" s="45" t="s">
        <v>858</v>
      </c>
      <c r="B6498" s="45" t="s">
        <v>13270</v>
      </c>
      <c r="C6498" s="45" t="s">
        <v>13271</v>
      </c>
      <c r="D6498" s="45" t="s">
        <v>634</v>
      </c>
      <c r="E6498" s="45" t="s">
        <v>13272</v>
      </c>
      <c r="F6498" s="45" t="s">
        <v>50</v>
      </c>
      <c r="G6498" s="45" t="s">
        <v>667</v>
      </c>
      <c r="H6498" s="45" t="s">
        <v>668</v>
      </c>
      <c r="I6498" s="46">
        <v>0</v>
      </c>
      <c r="J6498" s="45"/>
    </row>
    <row r="6499" spans="1:10" ht="16.5" x14ac:dyDescent="0.25">
      <c r="A6499" s="45" t="s">
        <v>808</v>
      </c>
      <c r="B6499" s="45" t="s">
        <v>13275</v>
      </c>
      <c r="C6499" s="45" t="s">
        <v>2915</v>
      </c>
      <c r="D6499" s="45" t="s">
        <v>699</v>
      </c>
      <c r="E6499" s="45" t="s">
        <v>13276</v>
      </c>
      <c r="F6499" s="45" t="s">
        <v>38</v>
      </c>
      <c r="G6499" s="45" t="s">
        <v>646</v>
      </c>
      <c r="H6499" s="45" t="s">
        <v>812</v>
      </c>
      <c r="I6499" s="46">
        <v>0</v>
      </c>
      <c r="J6499" s="45"/>
    </row>
    <row r="6500" spans="1:10" ht="16.5" x14ac:dyDescent="0.25">
      <c r="A6500" s="45" t="s">
        <v>808</v>
      </c>
      <c r="B6500" s="45" t="s">
        <v>13275</v>
      </c>
      <c r="C6500" s="45" t="s">
        <v>2915</v>
      </c>
      <c r="D6500" s="45" t="s">
        <v>813</v>
      </c>
      <c r="E6500" s="45" t="s">
        <v>13276</v>
      </c>
      <c r="F6500" s="45" t="s">
        <v>38</v>
      </c>
      <c r="G6500" s="45" t="s">
        <v>646</v>
      </c>
      <c r="H6500" s="45" t="s">
        <v>713</v>
      </c>
      <c r="I6500" s="46">
        <v>3</v>
      </c>
      <c r="J6500" s="45"/>
    </row>
    <row r="6501" spans="1:10" ht="16.5" x14ac:dyDescent="0.25">
      <c r="A6501" s="45" t="s">
        <v>631</v>
      </c>
      <c r="B6501" s="45" t="s">
        <v>13277</v>
      </c>
      <c r="C6501" s="45" t="s">
        <v>13278</v>
      </c>
      <c r="D6501" s="45" t="s">
        <v>813</v>
      </c>
      <c r="E6501" s="45" t="s">
        <v>13279</v>
      </c>
      <c r="F6501" s="45" t="s">
        <v>473</v>
      </c>
      <c r="G6501" s="45" t="s">
        <v>659</v>
      </c>
      <c r="H6501" s="45" t="s">
        <v>13280</v>
      </c>
      <c r="I6501" s="46">
        <v>1</v>
      </c>
      <c r="J6501" s="45"/>
    </row>
    <row r="6502" spans="1:10" ht="16.5" x14ac:dyDescent="0.25">
      <c r="A6502" s="45" t="s">
        <v>631</v>
      </c>
      <c r="B6502" s="45" t="s">
        <v>13277</v>
      </c>
      <c r="C6502" s="45" t="s">
        <v>13278</v>
      </c>
      <c r="D6502" s="45" t="s">
        <v>813</v>
      </c>
      <c r="E6502" s="45" t="s">
        <v>13279</v>
      </c>
      <c r="F6502" s="45" t="s">
        <v>473</v>
      </c>
      <c r="G6502" s="45" t="s">
        <v>646</v>
      </c>
      <c r="H6502" s="45" t="s">
        <v>6151</v>
      </c>
      <c r="I6502" s="46">
        <v>1</v>
      </c>
      <c r="J6502" s="45"/>
    </row>
    <row r="6503" spans="1:10" ht="16.5" x14ac:dyDescent="0.25">
      <c r="A6503" s="45" t="s">
        <v>631</v>
      </c>
      <c r="B6503" s="45" t="s">
        <v>13281</v>
      </c>
      <c r="C6503" s="45" t="s">
        <v>13282</v>
      </c>
      <c r="D6503" s="45" t="s">
        <v>699</v>
      </c>
      <c r="E6503" s="45" t="s">
        <v>13283</v>
      </c>
      <c r="F6503" s="45" t="s">
        <v>38</v>
      </c>
      <c r="G6503" s="45" t="s">
        <v>646</v>
      </c>
      <c r="H6503" s="45" t="s">
        <v>1891</v>
      </c>
      <c r="I6503" s="46">
        <v>4</v>
      </c>
      <c r="J6503" s="45"/>
    </row>
    <row r="6504" spans="1:10" ht="16.5" x14ac:dyDescent="0.25">
      <c r="A6504" s="45" t="s">
        <v>631</v>
      </c>
      <c r="B6504" s="45" t="s">
        <v>13281</v>
      </c>
      <c r="C6504" s="45" t="s">
        <v>13282</v>
      </c>
      <c r="D6504" s="45" t="s">
        <v>699</v>
      </c>
      <c r="E6504" s="45" t="s">
        <v>13283</v>
      </c>
      <c r="F6504" s="45" t="s">
        <v>38</v>
      </c>
      <c r="G6504" s="45" t="s">
        <v>646</v>
      </c>
      <c r="H6504" s="45" t="s">
        <v>1960</v>
      </c>
      <c r="I6504" s="46">
        <v>4</v>
      </c>
      <c r="J6504" s="45"/>
    </row>
    <row r="6505" spans="1:10" ht="16.5" x14ac:dyDescent="0.25">
      <c r="A6505" s="45" t="s">
        <v>631</v>
      </c>
      <c r="B6505" s="45" t="s">
        <v>13284</v>
      </c>
      <c r="C6505" s="45" t="s">
        <v>13285</v>
      </c>
      <c r="D6505" s="45" t="s">
        <v>634</v>
      </c>
      <c r="E6505" s="45" t="s">
        <v>13286</v>
      </c>
      <c r="F6505" s="45" t="s">
        <v>50</v>
      </c>
      <c r="G6505" s="45" t="s">
        <v>674</v>
      </c>
      <c r="H6505" s="45" t="s">
        <v>1625</v>
      </c>
      <c r="I6505" s="46">
        <v>1</v>
      </c>
      <c r="J6505" s="45"/>
    </row>
    <row r="6506" spans="1:10" ht="16.5" x14ac:dyDescent="0.25">
      <c r="A6506" s="45" t="s">
        <v>631</v>
      </c>
      <c r="B6506" s="45" t="s">
        <v>13287</v>
      </c>
      <c r="C6506" s="45" t="s">
        <v>13288</v>
      </c>
      <c r="D6506" s="45" t="s">
        <v>634</v>
      </c>
      <c r="E6506" s="45" t="s">
        <v>13289</v>
      </c>
      <c r="F6506" s="45" t="s">
        <v>50</v>
      </c>
      <c r="G6506" s="45" t="s">
        <v>674</v>
      </c>
      <c r="H6506" s="45" t="s">
        <v>13290</v>
      </c>
      <c r="I6506" s="46">
        <v>4</v>
      </c>
      <c r="J6506" s="45"/>
    </row>
    <row r="6507" spans="1:10" ht="16.5" x14ac:dyDescent="0.25">
      <c r="A6507" s="45" t="s">
        <v>631</v>
      </c>
      <c r="B6507" s="45" t="s">
        <v>13287</v>
      </c>
      <c r="C6507" s="45" t="s">
        <v>13288</v>
      </c>
      <c r="D6507" s="45" t="s">
        <v>634</v>
      </c>
      <c r="E6507" s="45" t="s">
        <v>13289</v>
      </c>
      <c r="F6507" s="45" t="s">
        <v>50</v>
      </c>
      <c r="G6507" s="45" t="s">
        <v>746</v>
      </c>
      <c r="H6507" s="45" t="s">
        <v>747</v>
      </c>
      <c r="I6507" s="46">
        <v>1</v>
      </c>
      <c r="J6507" s="45"/>
    </row>
    <row r="6508" spans="1:10" ht="16.5" x14ac:dyDescent="0.25">
      <c r="A6508" s="45" t="s">
        <v>631</v>
      </c>
      <c r="B6508" s="45" t="s">
        <v>13287</v>
      </c>
      <c r="C6508" s="45" t="s">
        <v>13288</v>
      </c>
      <c r="D6508" s="45" t="s">
        <v>634</v>
      </c>
      <c r="E6508" s="45" t="s">
        <v>13289</v>
      </c>
      <c r="F6508" s="45" t="s">
        <v>50</v>
      </c>
      <c r="G6508" s="45" t="s">
        <v>748</v>
      </c>
      <c r="H6508" s="45" t="s">
        <v>9040</v>
      </c>
      <c r="I6508" s="46">
        <v>1</v>
      </c>
      <c r="J6508" s="45"/>
    </row>
    <row r="6509" spans="1:10" ht="16.5" x14ac:dyDescent="0.25">
      <c r="A6509" s="45" t="s">
        <v>631</v>
      </c>
      <c r="B6509" s="45" t="s">
        <v>13291</v>
      </c>
      <c r="C6509" s="45" t="s">
        <v>4743</v>
      </c>
      <c r="D6509" s="45" t="s">
        <v>634</v>
      </c>
      <c r="E6509" s="45" t="s">
        <v>13292</v>
      </c>
      <c r="F6509" s="45" t="s">
        <v>38</v>
      </c>
      <c r="G6509" s="45" t="s">
        <v>738</v>
      </c>
      <c r="H6509" s="45" t="s">
        <v>9858</v>
      </c>
      <c r="I6509" s="46">
        <v>6</v>
      </c>
      <c r="J6509" s="45"/>
    </row>
    <row r="6510" spans="1:10" ht="16.5" x14ac:dyDescent="0.25">
      <c r="A6510" s="45" t="s">
        <v>648</v>
      </c>
      <c r="B6510" s="45" t="s">
        <v>117</v>
      </c>
      <c r="C6510" s="45" t="s">
        <v>13293</v>
      </c>
      <c r="D6510" s="45" t="s">
        <v>699</v>
      </c>
      <c r="E6510" s="45" t="s">
        <v>13294</v>
      </c>
      <c r="F6510" s="45" t="s">
        <v>42</v>
      </c>
      <c r="G6510" s="45" t="s">
        <v>683</v>
      </c>
      <c r="H6510" s="45" t="s">
        <v>13295</v>
      </c>
      <c r="I6510" s="46">
        <v>115</v>
      </c>
      <c r="J6510" s="45" t="s">
        <v>13296</v>
      </c>
    </row>
    <row r="6511" spans="1:10" ht="16.5" x14ac:dyDescent="0.25">
      <c r="A6511" s="45" t="s">
        <v>648</v>
      </c>
      <c r="B6511" s="45" t="s">
        <v>117</v>
      </c>
      <c r="C6511" s="45" t="s">
        <v>13293</v>
      </c>
      <c r="D6511" s="45" t="s">
        <v>699</v>
      </c>
      <c r="E6511" s="45" t="s">
        <v>13294</v>
      </c>
      <c r="F6511" s="45" t="s">
        <v>42</v>
      </c>
      <c r="G6511" s="45" t="s">
        <v>683</v>
      </c>
      <c r="H6511" s="45" t="s">
        <v>701</v>
      </c>
      <c r="I6511" s="46">
        <v>0</v>
      </c>
      <c r="J6511" s="45" t="s">
        <v>13297</v>
      </c>
    </row>
    <row r="6512" spans="1:10" ht="16.5" x14ac:dyDescent="0.25">
      <c r="A6512" s="45" t="s">
        <v>648</v>
      </c>
      <c r="B6512" s="45" t="s">
        <v>117</v>
      </c>
      <c r="C6512" s="45" t="s">
        <v>13293</v>
      </c>
      <c r="D6512" s="45" t="s">
        <v>699</v>
      </c>
      <c r="E6512" s="45" t="s">
        <v>13294</v>
      </c>
      <c r="F6512" s="45" t="s">
        <v>42</v>
      </c>
      <c r="G6512" s="45" t="s">
        <v>683</v>
      </c>
      <c r="H6512" s="45" t="s">
        <v>701</v>
      </c>
      <c r="I6512" s="46">
        <v>0</v>
      </c>
      <c r="J6512" s="45" t="s">
        <v>13296</v>
      </c>
    </row>
    <row r="6513" spans="1:10" ht="16.5" x14ac:dyDescent="0.25">
      <c r="A6513" s="45" t="s">
        <v>648</v>
      </c>
      <c r="B6513" s="45" t="s">
        <v>117</v>
      </c>
      <c r="C6513" s="45" t="s">
        <v>13293</v>
      </c>
      <c r="D6513" s="45" t="s">
        <v>699</v>
      </c>
      <c r="E6513" s="45" t="s">
        <v>13294</v>
      </c>
      <c r="F6513" s="45" t="s">
        <v>42</v>
      </c>
      <c r="G6513" s="45" t="s">
        <v>683</v>
      </c>
      <c r="H6513" s="45" t="s">
        <v>1220</v>
      </c>
      <c r="I6513" s="46">
        <v>0</v>
      </c>
      <c r="J6513" s="45" t="s">
        <v>1571</v>
      </c>
    </row>
    <row r="6514" spans="1:10" ht="16.5" x14ac:dyDescent="0.25">
      <c r="A6514" s="45" t="s">
        <v>648</v>
      </c>
      <c r="B6514" s="45" t="s">
        <v>117</v>
      </c>
      <c r="C6514" s="45" t="s">
        <v>13293</v>
      </c>
      <c r="D6514" s="45" t="s">
        <v>699</v>
      </c>
      <c r="E6514" s="45" t="s">
        <v>13294</v>
      </c>
      <c r="F6514" s="45" t="s">
        <v>42</v>
      </c>
      <c r="G6514" s="45" t="s">
        <v>683</v>
      </c>
      <c r="H6514" s="45" t="s">
        <v>1220</v>
      </c>
      <c r="I6514" s="46">
        <v>53</v>
      </c>
      <c r="J6514" s="45" t="s">
        <v>13297</v>
      </c>
    </row>
    <row r="6515" spans="1:10" ht="16.5" x14ac:dyDescent="0.25">
      <c r="A6515" s="45" t="s">
        <v>648</v>
      </c>
      <c r="B6515" s="45" t="s">
        <v>117</v>
      </c>
      <c r="C6515" s="45" t="s">
        <v>13293</v>
      </c>
      <c r="D6515" s="45" t="s">
        <v>699</v>
      </c>
      <c r="E6515" s="45" t="s">
        <v>13294</v>
      </c>
      <c r="F6515" s="45" t="s">
        <v>42</v>
      </c>
      <c r="G6515" s="45" t="s">
        <v>683</v>
      </c>
      <c r="H6515" s="45" t="s">
        <v>5021</v>
      </c>
      <c r="I6515" s="46">
        <v>0</v>
      </c>
      <c r="J6515" s="45" t="s">
        <v>1571</v>
      </c>
    </row>
    <row r="6516" spans="1:10" ht="16.5" x14ac:dyDescent="0.25">
      <c r="A6516" s="45" t="s">
        <v>631</v>
      </c>
      <c r="B6516" s="45" t="s">
        <v>13298</v>
      </c>
      <c r="C6516" s="45" t="s">
        <v>13299</v>
      </c>
      <c r="D6516" s="45" t="s">
        <v>699</v>
      </c>
      <c r="E6516" s="45" t="s">
        <v>13300</v>
      </c>
      <c r="F6516" s="45" t="s">
        <v>2401</v>
      </c>
      <c r="G6516" s="45" t="s">
        <v>667</v>
      </c>
      <c r="H6516" s="45" t="s">
        <v>983</v>
      </c>
      <c r="I6516" s="46">
        <v>2</v>
      </c>
      <c r="J6516" s="45"/>
    </row>
    <row r="6517" spans="1:10" ht="16.5" x14ac:dyDescent="0.25">
      <c r="A6517" s="45" t="s">
        <v>631</v>
      </c>
      <c r="B6517" s="45" t="s">
        <v>13301</v>
      </c>
      <c r="C6517" s="45" t="s">
        <v>13302</v>
      </c>
      <c r="D6517" s="45" t="s">
        <v>634</v>
      </c>
      <c r="E6517" s="45" t="s">
        <v>13303</v>
      </c>
      <c r="F6517" s="45" t="s">
        <v>38</v>
      </c>
      <c r="G6517" s="45" t="s">
        <v>636</v>
      </c>
      <c r="H6517" s="45" t="s">
        <v>2512</v>
      </c>
      <c r="I6517" s="46">
        <v>1</v>
      </c>
      <c r="J6517" s="45"/>
    </row>
    <row r="6518" spans="1:10" ht="16.5" x14ac:dyDescent="0.25">
      <c r="A6518" s="45" t="s">
        <v>631</v>
      </c>
      <c r="B6518" s="45" t="s">
        <v>13304</v>
      </c>
      <c r="C6518" s="45" t="s">
        <v>13305</v>
      </c>
      <c r="D6518" s="45" t="s">
        <v>634</v>
      </c>
      <c r="E6518" s="45" t="s">
        <v>13306</v>
      </c>
      <c r="F6518" s="45" t="s">
        <v>38</v>
      </c>
      <c r="G6518" s="45" t="s">
        <v>738</v>
      </c>
      <c r="H6518" s="45" t="s">
        <v>739</v>
      </c>
      <c r="I6518" s="46">
        <v>1</v>
      </c>
      <c r="J6518" s="45"/>
    </row>
    <row r="6519" spans="1:10" ht="16.5" x14ac:dyDescent="0.25">
      <c r="A6519" s="45" t="s">
        <v>631</v>
      </c>
      <c r="B6519" s="45" t="s">
        <v>13304</v>
      </c>
      <c r="C6519" s="45" t="s">
        <v>13305</v>
      </c>
      <c r="D6519" s="45" t="s">
        <v>634</v>
      </c>
      <c r="E6519" s="45" t="s">
        <v>13306</v>
      </c>
      <c r="F6519" s="45" t="s">
        <v>38</v>
      </c>
      <c r="G6519" s="45" t="s">
        <v>738</v>
      </c>
      <c r="H6519" s="45" t="s">
        <v>740</v>
      </c>
      <c r="I6519" s="46">
        <v>1</v>
      </c>
      <c r="J6519" s="45"/>
    </row>
    <row r="6520" spans="1:10" ht="16.5" x14ac:dyDescent="0.25">
      <c r="A6520" s="45" t="s">
        <v>631</v>
      </c>
      <c r="B6520" s="45" t="s">
        <v>13307</v>
      </c>
      <c r="C6520" s="45" t="s">
        <v>13308</v>
      </c>
      <c r="D6520" s="45" t="s">
        <v>634</v>
      </c>
      <c r="E6520" s="45" t="s">
        <v>13309</v>
      </c>
      <c r="F6520" s="45" t="s">
        <v>50</v>
      </c>
      <c r="G6520" s="45" t="s">
        <v>674</v>
      </c>
      <c r="H6520" s="45" t="s">
        <v>4220</v>
      </c>
      <c r="I6520" s="46">
        <v>1</v>
      </c>
      <c r="J6520" s="45"/>
    </row>
    <row r="6521" spans="1:10" ht="16.5" x14ac:dyDescent="0.25">
      <c r="A6521" s="45" t="s">
        <v>631</v>
      </c>
      <c r="B6521" s="45" t="s">
        <v>13310</v>
      </c>
      <c r="C6521" s="45" t="s">
        <v>13311</v>
      </c>
      <c r="D6521" s="45" t="s">
        <v>634</v>
      </c>
      <c r="E6521" s="45" t="s">
        <v>13312</v>
      </c>
      <c r="F6521" s="45" t="s">
        <v>50</v>
      </c>
      <c r="G6521" s="45" t="s">
        <v>636</v>
      </c>
      <c r="H6521" s="45" t="s">
        <v>13313</v>
      </c>
      <c r="I6521" s="46">
        <v>63</v>
      </c>
      <c r="J6521" s="45"/>
    </row>
    <row r="6522" spans="1:10" ht="16.5" x14ac:dyDescent="0.25">
      <c r="A6522" s="45" t="s">
        <v>631</v>
      </c>
      <c r="B6522" s="45" t="s">
        <v>13314</v>
      </c>
      <c r="C6522" s="45" t="s">
        <v>5521</v>
      </c>
      <c r="D6522" s="45" t="s">
        <v>634</v>
      </c>
      <c r="E6522" s="45" t="s">
        <v>13315</v>
      </c>
      <c r="F6522" s="45" t="s">
        <v>38</v>
      </c>
      <c r="G6522" s="45" t="s">
        <v>636</v>
      </c>
      <c r="H6522" s="45" t="s">
        <v>6139</v>
      </c>
      <c r="I6522" s="46">
        <v>1</v>
      </c>
      <c r="J6522" s="45"/>
    </row>
    <row r="6523" spans="1:10" ht="16.5" x14ac:dyDescent="0.25">
      <c r="A6523" s="45" t="s">
        <v>631</v>
      </c>
      <c r="B6523" s="45" t="s">
        <v>13316</v>
      </c>
      <c r="C6523" s="45" t="s">
        <v>1269</v>
      </c>
      <c r="D6523" s="45" t="s">
        <v>634</v>
      </c>
      <c r="E6523" s="45" t="s">
        <v>13317</v>
      </c>
      <c r="F6523" s="45" t="s">
        <v>38</v>
      </c>
      <c r="G6523" s="45" t="s">
        <v>674</v>
      </c>
      <c r="H6523" s="45" t="s">
        <v>3137</v>
      </c>
      <c r="I6523" s="46">
        <v>2</v>
      </c>
      <c r="J6523" s="45"/>
    </row>
    <row r="6524" spans="1:10" ht="16.5" x14ac:dyDescent="0.25">
      <c r="A6524" s="45" t="s">
        <v>631</v>
      </c>
      <c r="B6524" s="45" t="s">
        <v>13318</v>
      </c>
      <c r="C6524" s="45" t="s">
        <v>13319</v>
      </c>
      <c r="D6524" s="45" t="s">
        <v>634</v>
      </c>
      <c r="E6524" s="45" t="s">
        <v>13320</v>
      </c>
      <c r="F6524" s="45" t="s">
        <v>50</v>
      </c>
      <c r="G6524" s="45" t="s">
        <v>674</v>
      </c>
      <c r="H6524" s="45" t="s">
        <v>1517</v>
      </c>
      <c r="I6524" s="46">
        <v>1</v>
      </c>
      <c r="J6524" s="45"/>
    </row>
    <row r="6525" spans="1:10" ht="16.5" x14ac:dyDescent="0.25">
      <c r="A6525" s="45" t="s">
        <v>631</v>
      </c>
      <c r="B6525" s="45" t="s">
        <v>13321</v>
      </c>
      <c r="C6525" s="45" t="s">
        <v>13322</v>
      </c>
      <c r="D6525" s="45" t="s">
        <v>634</v>
      </c>
      <c r="E6525" s="45" t="s">
        <v>13323</v>
      </c>
      <c r="F6525" s="45" t="s">
        <v>473</v>
      </c>
      <c r="G6525" s="45" t="s">
        <v>1804</v>
      </c>
      <c r="H6525" s="45" t="s">
        <v>13324</v>
      </c>
      <c r="I6525" s="46">
        <v>1</v>
      </c>
      <c r="J6525" s="45"/>
    </row>
    <row r="6526" spans="1:10" ht="16.5" x14ac:dyDescent="0.25">
      <c r="A6526" s="45" t="s">
        <v>631</v>
      </c>
      <c r="B6526" s="45" t="s">
        <v>13321</v>
      </c>
      <c r="C6526" s="45" t="s">
        <v>13322</v>
      </c>
      <c r="D6526" s="45" t="s">
        <v>634</v>
      </c>
      <c r="E6526" s="45" t="s">
        <v>13323</v>
      </c>
      <c r="F6526" s="45" t="s">
        <v>473</v>
      </c>
      <c r="G6526" s="45" t="s">
        <v>636</v>
      </c>
      <c r="H6526" s="45" t="s">
        <v>13325</v>
      </c>
      <c r="I6526" s="46">
        <v>4</v>
      </c>
      <c r="J6526" s="45"/>
    </row>
    <row r="6527" spans="1:10" ht="16.5" x14ac:dyDescent="0.25">
      <c r="A6527" s="45" t="s">
        <v>631</v>
      </c>
      <c r="B6527" s="45" t="s">
        <v>13326</v>
      </c>
      <c r="C6527" s="45" t="s">
        <v>13327</v>
      </c>
      <c r="D6527" s="45" t="s">
        <v>634</v>
      </c>
      <c r="E6527" s="45" t="s">
        <v>13328</v>
      </c>
      <c r="F6527" s="45" t="s">
        <v>38</v>
      </c>
      <c r="G6527" s="45" t="s">
        <v>674</v>
      </c>
      <c r="H6527" s="45" t="s">
        <v>6924</v>
      </c>
      <c r="I6527" s="46">
        <v>1</v>
      </c>
      <c r="J6527" s="45"/>
    </row>
    <row r="6528" spans="1:10" ht="16.5" x14ac:dyDescent="0.25">
      <c r="A6528" s="45" t="s">
        <v>631</v>
      </c>
      <c r="B6528" s="45" t="s">
        <v>13329</v>
      </c>
      <c r="C6528" s="45" t="s">
        <v>13330</v>
      </c>
      <c r="D6528" s="45" t="s">
        <v>634</v>
      </c>
      <c r="E6528" s="45" t="s">
        <v>13331</v>
      </c>
      <c r="F6528" s="45" t="s">
        <v>38</v>
      </c>
      <c r="G6528" s="45" t="s">
        <v>674</v>
      </c>
      <c r="H6528" s="45" t="s">
        <v>1039</v>
      </c>
      <c r="I6528" s="46">
        <v>1</v>
      </c>
      <c r="J6528" s="45"/>
    </row>
    <row r="6529" spans="1:10" ht="16.5" x14ac:dyDescent="0.25">
      <c r="A6529" s="45" t="s">
        <v>858</v>
      </c>
      <c r="B6529" s="45" t="s">
        <v>13332</v>
      </c>
      <c r="C6529" s="45" t="s">
        <v>13333</v>
      </c>
      <c r="D6529" s="45" t="s">
        <v>634</v>
      </c>
      <c r="E6529" s="45" t="s">
        <v>13334</v>
      </c>
      <c r="F6529" s="45" t="s">
        <v>473</v>
      </c>
      <c r="G6529" s="45" t="s">
        <v>667</v>
      </c>
      <c r="H6529" s="45" t="s">
        <v>1124</v>
      </c>
      <c r="I6529" s="46">
        <v>0</v>
      </c>
      <c r="J6529" s="45"/>
    </row>
    <row r="6530" spans="1:10" ht="16.5" x14ac:dyDescent="0.25">
      <c r="A6530" s="45" t="s">
        <v>631</v>
      </c>
      <c r="B6530" s="45" t="s">
        <v>13335</v>
      </c>
      <c r="C6530" s="45" t="s">
        <v>13336</v>
      </c>
      <c r="D6530" s="45" t="s">
        <v>634</v>
      </c>
      <c r="E6530" s="45" t="s">
        <v>1339</v>
      </c>
      <c r="F6530" s="45" t="s">
        <v>38</v>
      </c>
      <c r="G6530" s="45" t="s">
        <v>646</v>
      </c>
      <c r="H6530" s="45" t="s">
        <v>1340</v>
      </c>
      <c r="I6530" s="46">
        <v>3</v>
      </c>
      <c r="J6530" s="45"/>
    </row>
    <row r="6531" spans="1:10" ht="16.5" x14ac:dyDescent="0.25">
      <c r="A6531" s="45" t="s">
        <v>631</v>
      </c>
      <c r="B6531" s="45" t="s">
        <v>13335</v>
      </c>
      <c r="C6531" s="45" t="s">
        <v>13336</v>
      </c>
      <c r="D6531" s="45" t="s">
        <v>634</v>
      </c>
      <c r="E6531" s="45" t="s">
        <v>1339</v>
      </c>
      <c r="F6531" s="45" t="s">
        <v>38</v>
      </c>
      <c r="G6531" s="45" t="s">
        <v>665</v>
      </c>
      <c r="H6531" s="45" t="s">
        <v>1341</v>
      </c>
      <c r="I6531" s="46">
        <v>3</v>
      </c>
      <c r="J6531" s="45"/>
    </row>
    <row r="6532" spans="1:10" ht="16.5" x14ac:dyDescent="0.25">
      <c r="A6532" s="45" t="s">
        <v>631</v>
      </c>
      <c r="B6532" s="45" t="s">
        <v>13337</v>
      </c>
      <c r="C6532" s="45" t="s">
        <v>13338</v>
      </c>
      <c r="D6532" s="45" t="s">
        <v>634</v>
      </c>
      <c r="E6532" s="45" t="s">
        <v>13339</v>
      </c>
      <c r="F6532" s="45" t="s">
        <v>50</v>
      </c>
      <c r="G6532" s="45" t="s">
        <v>674</v>
      </c>
      <c r="H6532" s="45" t="s">
        <v>4886</v>
      </c>
      <c r="I6532" s="46">
        <v>0</v>
      </c>
      <c r="J6532" s="45"/>
    </row>
    <row r="6533" spans="1:10" ht="16.5" x14ac:dyDescent="0.25">
      <c r="A6533" s="45" t="s">
        <v>631</v>
      </c>
      <c r="B6533" s="45" t="s">
        <v>13337</v>
      </c>
      <c r="C6533" s="45" t="s">
        <v>13338</v>
      </c>
      <c r="D6533" s="45" t="s">
        <v>634</v>
      </c>
      <c r="E6533" s="45" t="s">
        <v>13339</v>
      </c>
      <c r="F6533" s="45" t="s">
        <v>50</v>
      </c>
      <c r="G6533" s="45" t="s">
        <v>748</v>
      </c>
      <c r="H6533" s="45" t="s">
        <v>1302</v>
      </c>
      <c r="I6533" s="46">
        <v>0</v>
      </c>
      <c r="J6533" s="45"/>
    </row>
    <row r="6534" spans="1:10" ht="16.5" x14ac:dyDescent="0.25">
      <c r="A6534" s="45" t="s">
        <v>631</v>
      </c>
      <c r="B6534" s="45" t="s">
        <v>13337</v>
      </c>
      <c r="C6534" s="45" t="s">
        <v>13338</v>
      </c>
      <c r="D6534" s="45" t="s">
        <v>634</v>
      </c>
      <c r="E6534" s="45" t="s">
        <v>13339</v>
      </c>
      <c r="F6534" s="45" t="s">
        <v>50</v>
      </c>
      <c r="G6534" s="45" t="s">
        <v>748</v>
      </c>
      <c r="H6534" s="45" t="s">
        <v>4887</v>
      </c>
      <c r="I6534" s="46">
        <v>0</v>
      </c>
      <c r="J6534" s="45"/>
    </row>
    <row r="6535" spans="1:10" ht="16.5" x14ac:dyDescent="0.25">
      <c r="A6535" s="45" t="s">
        <v>631</v>
      </c>
      <c r="B6535" s="45" t="s">
        <v>13340</v>
      </c>
      <c r="C6535" s="45" t="s">
        <v>1113</v>
      </c>
      <c r="D6535" s="45" t="s">
        <v>634</v>
      </c>
      <c r="E6535" s="45" t="s">
        <v>13341</v>
      </c>
      <c r="F6535" s="45" t="s">
        <v>50</v>
      </c>
      <c r="G6535" s="45" t="s">
        <v>636</v>
      </c>
      <c r="H6535" s="45" t="s">
        <v>1128</v>
      </c>
      <c r="I6535" s="46">
        <v>2</v>
      </c>
      <c r="J6535" s="45"/>
    </row>
    <row r="6536" spans="1:10" ht="16.5" x14ac:dyDescent="0.25">
      <c r="A6536" s="45" t="s">
        <v>631</v>
      </c>
      <c r="B6536" s="45" t="s">
        <v>13342</v>
      </c>
      <c r="C6536" s="45" t="s">
        <v>13343</v>
      </c>
      <c r="D6536" s="45" t="s">
        <v>634</v>
      </c>
      <c r="E6536" s="45" t="s">
        <v>13344</v>
      </c>
      <c r="F6536" s="45" t="s">
        <v>50</v>
      </c>
      <c r="G6536" s="45" t="s">
        <v>674</v>
      </c>
      <c r="H6536" s="45" t="s">
        <v>13345</v>
      </c>
      <c r="I6536" s="46">
        <v>1</v>
      </c>
      <c r="J6536" s="45"/>
    </row>
    <row r="6537" spans="1:10" ht="16.5" x14ac:dyDescent="0.25">
      <c r="A6537" s="45" t="s">
        <v>631</v>
      </c>
      <c r="B6537" s="45" t="s">
        <v>13346</v>
      </c>
      <c r="C6537" s="45" t="s">
        <v>1222</v>
      </c>
      <c r="D6537" s="45" t="s">
        <v>634</v>
      </c>
      <c r="E6537" s="45" t="s">
        <v>13347</v>
      </c>
      <c r="F6537" s="45" t="s">
        <v>38</v>
      </c>
      <c r="G6537" s="45" t="s">
        <v>667</v>
      </c>
      <c r="H6537" s="45" t="s">
        <v>668</v>
      </c>
      <c r="I6537" s="46">
        <v>2</v>
      </c>
      <c r="J6537" s="45"/>
    </row>
    <row r="6538" spans="1:10" ht="16.5" x14ac:dyDescent="0.25">
      <c r="A6538" s="45" t="s">
        <v>631</v>
      </c>
      <c r="B6538" s="45" t="s">
        <v>13348</v>
      </c>
      <c r="C6538" s="45" t="s">
        <v>13349</v>
      </c>
      <c r="D6538" s="45" t="s">
        <v>634</v>
      </c>
      <c r="E6538" s="45" t="s">
        <v>13350</v>
      </c>
      <c r="F6538" s="45" t="s">
        <v>38</v>
      </c>
      <c r="G6538" s="45" t="s">
        <v>667</v>
      </c>
      <c r="H6538" s="45" t="s">
        <v>863</v>
      </c>
      <c r="I6538" s="46">
        <v>1</v>
      </c>
      <c r="J6538" s="45"/>
    </row>
    <row r="6539" spans="1:10" ht="16.5" x14ac:dyDescent="0.25">
      <c r="A6539" s="45" t="s">
        <v>631</v>
      </c>
      <c r="B6539" s="45" t="s">
        <v>13351</v>
      </c>
      <c r="C6539" s="45" t="s">
        <v>13352</v>
      </c>
      <c r="D6539" s="45" t="s">
        <v>699</v>
      </c>
      <c r="E6539" s="45" t="s">
        <v>13353</v>
      </c>
      <c r="F6539" s="45" t="s">
        <v>50</v>
      </c>
      <c r="G6539" s="45" t="s">
        <v>683</v>
      </c>
      <c r="H6539" s="45" t="s">
        <v>8673</v>
      </c>
      <c r="I6539" s="46">
        <v>0</v>
      </c>
      <c r="J6539" s="45"/>
    </row>
    <row r="6540" spans="1:10" ht="16.5" x14ac:dyDescent="0.25">
      <c r="A6540" s="45" t="s">
        <v>655</v>
      </c>
      <c r="B6540" s="45" t="s">
        <v>13354</v>
      </c>
      <c r="C6540" s="45" t="s">
        <v>13355</v>
      </c>
      <c r="D6540" s="45" t="s">
        <v>634</v>
      </c>
      <c r="E6540" s="45" t="s">
        <v>13356</v>
      </c>
      <c r="F6540" s="45" t="s">
        <v>473</v>
      </c>
      <c r="G6540" s="45" t="s">
        <v>665</v>
      </c>
      <c r="H6540" s="45" t="s">
        <v>982</v>
      </c>
      <c r="I6540" s="46">
        <v>1</v>
      </c>
      <c r="J6540" s="45"/>
    </row>
    <row r="6541" spans="1:10" ht="16.5" x14ac:dyDescent="0.25">
      <c r="A6541" s="45" t="s">
        <v>655</v>
      </c>
      <c r="B6541" s="45" t="s">
        <v>13354</v>
      </c>
      <c r="C6541" s="45" t="s">
        <v>13355</v>
      </c>
      <c r="D6541" s="45" t="s">
        <v>634</v>
      </c>
      <c r="E6541" s="45" t="s">
        <v>13356</v>
      </c>
      <c r="F6541" s="45" t="s">
        <v>473</v>
      </c>
      <c r="G6541" s="45" t="s">
        <v>667</v>
      </c>
      <c r="H6541" s="45" t="s">
        <v>983</v>
      </c>
      <c r="I6541" s="46">
        <v>0</v>
      </c>
      <c r="J6541" s="45"/>
    </row>
    <row r="6542" spans="1:10" ht="16.5" x14ac:dyDescent="0.25">
      <c r="A6542" s="45" t="s">
        <v>655</v>
      </c>
      <c r="B6542" s="45" t="s">
        <v>13357</v>
      </c>
      <c r="C6542" s="45" t="s">
        <v>13358</v>
      </c>
      <c r="D6542" s="45" t="s">
        <v>634</v>
      </c>
      <c r="E6542" s="45" t="s">
        <v>13359</v>
      </c>
      <c r="F6542" s="45" t="s">
        <v>38</v>
      </c>
      <c r="G6542" s="45" t="s">
        <v>646</v>
      </c>
      <c r="H6542" s="45" t="s">
        <v>981</v>
      </c>
      <c r="I6542" s="46">
        <v>1</v>
      </c>
      <c r="J6542" s="45"/>
    </row>
    <row r="6543" spans="1:10" ht="16.5" x14ac:dyDescent="0.25">
      <c r="A6543" s="45" t="s">
        <v>655</v>
      </c>
      <c r="B6543" s="45" t="s">
        <v>13357</v>
      </c>
      <c r="C6543" s="45" t="s">
        <v>13358</v>
      </c>
      <c r="D6543" s="45" t="s">
        <v>634</v>
      </c>
      <c r="E6543" s="45" t="s">
        <v>13359</v>
      </c>
      <c r="F6543" s="45" t="s">
        <v>38</v>
      </c>
      <c r="G6543" s="45" t="s">
        <v>665</v>
      </c>
      <c r="H6543" s="45" t="s">
        <v>982</v>
      </c>
      <c r="I6543" s="46">
        <v>2</v>
      </c>
      <c r="J6543" s="45"/>
    </row>
    <row r="6544" spans="1:10" ht="16.5" x14ac:dyDescent="0.25">
      <c r="A6544" s="45" t="s">
        <v>655</v>
      </c>
      <c r="B6544" s="45" t="s">
        <v>13357</v>
      </c>
      <c r="C6544" s="45" t="s">
        <v>13358</v>
      </c>
      <c r="D6544" s="45" t="s">
        <v>634</v>
      </c>
      <c r="E6544" s="45" t="s">
        <v>13359</v>
      </c>
      <c r="F6544" s="45" t="s">
        <v>38</v>
      </c>
      <c r="G6544" s="45" t="s">
        <v>667</v>
      </c>
      <c r="H6544" s="45" t="s">
        <v>983</v>
      </c>
      <c r="I6544" s="46">
        <v>0</v>
      </c>
      <c r="J6544" s="45"/>
    </row>
    <row r="6545" spans="1:10" ht="16.5" x14ac:dyDescent="0.25">
      <c r="A6545" s="45" t="s">
        <v>808</v>
      </c>
      <c r="B6545" s="45" t="s">
        <v>13360</v>
      </c>
      <c r="C6545" s="45" t="s">
        <v>13361</v>
      </c>
      <c r="D6545" s="45" t="s">
        <v>699</v>
      </c>
      <c r="E6545" s="45" t="s">
        <v>13362</v>
      </c>
      <c r="F6545" s="45" t="s">
        <v>473</v>
      </c>
      <c r="G6545" s="45" t="s">
        <v>646</v>
      </c>
      <c r="H6545" s="45" t="s">
        <v>713</v>
      </c>
      <c r="I6545" s="46">
        <v>0</v>
      </c>
      <c r="J6545" s="45"/>
    </row>
    <row r="6546" spans="1:10" ht="16.5" x14ac:dyDescent="0.25">
      <c r="A6546" s="45" t="s">
        <v>808</v>
      </c>
      <c r="B6546" s="45" t="s">
        <v>13360</v>
      </c>
      <c r="C6546" s="45" t="s">
        <v>13361</v>
      </c>
      <c r="D6546" s="45" t="s">
        <v>813</v>
      </c>
      <c r="E6546" s="45" t="s">
        <v>13362</v>
      </c>
      <c r="F6546" s="45" t="s">
        <v>473</v>
      </c>
      <c r="G6546" s="45" t="s">
        <v>646</v>
      </c>
      <c r="H6546" s="45" t="s">
        <v>713</v>
      </c>
      <c r="I6546" s="46">
        <v>0</v>
      </c>
      <c r="J6546" s="45"/>
    </row>
    <row r="6547" spans="1:10" ht="16.5" x14ac:dyDescent="0.25">
      <c r="A6547" s="45" t="s">
        <v>631</v>
      </c>
      <c r="B6547" s="45" t="s">
        <v>13363</v>
      </c>
      <c r="C6547" s="45" t="s">
        <v>1089</v>
      </c>
      <c r="D6547" s="45" t="s">
        <v>634</v>
      </c>
      <c r="E6547" s="45" t="s">
        <v>13364</v>
      </c>
      <c r="F6547" s="45" t="s">
        <v>38</v>
      </c>
      <c r="G6547" s="45" t="s">
        <v>636</v>
      </c>
      <c r="H6547" s="45" t="s">
        <v>9711</v>
      </c>
      <c r="I6547" s="46">
        <v>5</v>
      </c>
      <c r="J6547" s="45"/>
    </row>
    <row r="6548" spans="1:10" ht="16.5" x14ac:dyDescent="0.25">
      <c r="A6548" s="45" t="s">
        <v>631</v>
      </c>
      <c r="B6548" s="45" t="s">
        <v>13365</v>
      </c>
      <c r="C6548" s="45" t="s">
        <v>13366</v>
      </c>
      <c r="D6548" s="45" t="s">
        <v>634</v>
      </c>
      <c r="E6548" s="45" t="s">
        <v>13367</v>
      </c>
      <c r="F6548" s="45" t="s">
        <v>38</v>
      </c>
      <c r="G6548" s="45" t="s">
        <v>855</v>
      </c>
      <c r="H6548" s="45" t="s">
        <v>7647</v>
      </c>
      <c r="I6548" s="46">
        <v>1</v>
      </c>
      <c r="J6548" s="45"/>
    </row>
    <row r="6549" spans="1:10" ht="16.5" x14ac:dyDescent="0.25">
      <c r="A6549" s="45" t="s">
        <v>631</v>
      </c>
      <c r="B6549" s="45" t="s">
        <v>13365</v>
      </c>
      <c r="C6549" s="45" t="s">
        <v>13366</v>
      </c>
      <c r="D6549" s="45" t="s">
        <v>634</v>
      </c>
      <c r="E6549" s="45" t="s">
        <v>13367</v>
      </c>
      <c r="F6549" s="45" t="s">
        <v>38</v>
      </c>
      <c r="G6549" s="45" t="s">
        <v>674</v>
      </c>
      <c r="H6549" s="45" t="s">
        <v>1697</v>
      </c>
      <c r="I6549" s="46">
        <v>1</v>
      </c>
      <c r="J6549" s="45"/>
    </row>
    <row r="6550" spans="1:10" ht="16.5" x14ac:dyDescent="0.25">
      <c r="A6550" s="45" t="s">
        <v>631</v>
      </c>
      <c r="B6550" s="45" t="s">
        <v>13368</v>
      </c>
      <c r="C6550" s="45" t="s">
        <v>13369</v>
      </c>
      <c r="D6550" s="45" t="s">
        <v>634</v>
      </c>
      <c r="E6550" s="45" t="s">
        <v>13370</v>
      </c>
      <c r="F6550" s="45" t="s">
        <v>38</v>
      </c>
      <c r="G6550" s="45" t="s">
        <v>667</v>
      </c>
      <c r="H6550" s="45" t="s">
        <v>863</v>
      </c>
      <c r="I6550" s="46">
        <v>1</v>
      </c>
      <c r="J6550" s="45"/>
    </row>
    <row r="6551" spans="1:10" ht="16.5" x14ac:dyDescent="0.25">
      <c r="A6551" s="45" t="s">
        <v>631</v>
      </c>
      <c r="B6551" s="45" t="s">
        <v>13371</v>
      </c>
      <c r="C6551" s="45" t="s">
        <v>1222</v>
      </c>
      <c r="D6551" s="45" t="s">
        <v>634</v>
      </c>
      <c r="E6551" s="45" t="s">
        <v>13372</v>
      </c>
      <c r="F6551" s="45" t="s">
        <v>38</v>
      </c>
      <c r="G6551" s="45" t="s">
        <v>667</v>
      </c>
      <c r="H6551" s="45" t="s">
        <v>668</v>
      </c>
      <c r="I6551" s="46">
        <v>2</v>
      </c>
      <c r="J6551" s="45"/>
    </row>
    <row r="6552" spans="1:10" ht="16.5" x14ac:dyDescent="0.25">
      <c r="A6552" s="45" t="s">
        <v>648</v>
      </c>
      <c r="B6552" s="45" t="s">
        <v>13373</v>
      </c>
      <c r="C6552" s="45" t="s">
        <v>13374</v>
      </c>
      <c r="D6552" s="45" t="s">
        <v>699</v>
      </c>
      <c r="E6552" s="45" t="s">
        <v>13375</v>
      </c>
      <c r="F6552" s="45" t="s">
        <v>47</v>
      </c>
      <c r="G6552" s="45" t="s">
        <v>683</v>
      </c>
      <c r="H6552" s="45" t="s">
        <v>701</v>
      </c>
      <c r="I6552" s="46">
        <v>0</v>
      </c>
      <c r="J6552" s="45" t="s">
        <v>13376</v>
      </c>
    </row>
    <row r="6553" spans="1:10" ht="16.5" x14ac:dyDescent="0.25">
      <c r="A6553" s="45" t="s">
        <v>648</v>
      </c>
      <c r="B6553" s="45" t="s">
        <v>13373</v>
      </c>
      <c r="C6553" s="45" t="s">
        <v>13374</v>
      </c>
      <c r="D6553" s="45" t="s">
        <v>699</v>
      </c>
      <c r="E6553" s="45" t="s">
        <v>13375</v>
      </c>
      <c r="F6553" s="45" t="s">
        <v>47</v>
      </c>
      <c r="G6553" s="45" t="s">
        <v>652</v>
      </c>
      <c r="H6553" s="45" t="s">
        <v>9413</v>
      </c>
      <c r="I6553" s="46">
        <v>8</v>
      </c>
      <c r="J6553" s="45" t="s">
        <v>13376</v>
      </c>
    </row>
    <row r="6554" spans="1:10" ht="16.5" x14ac:dyDescent="0.25">
      <c r="A6554" s="45" t="s">
        <v>648</v>
      </c>
      <c r="B6554" s="45" t="s">
        <v>13373</v>
      </c>
      <c r="C6554" s="45" t="s">
        <v>13374</v>
      </c>
      <c r="D6554" s="45" t="s">
        <v>699</v>
      </c>
      <c r="E6554" s="45" t="s">
        <v>13375</v>
      </c>
      <c r="F6554" s="45" t="s">
        <v>47</v>
      </c>
      <c r="G6554" s="45" t="s">
        <v>652</v>
      </c>
      <c r="H6554" s="45" t="s">
        <v>13377</v>
      </c>
      <c r="I6554" s="46">
        <v>0</v>
      </c>
      <c r="J6554" s="45" t="s">
        <v>13376</v>
      </c>
    </row>
    <row r="6555" spans="1:10" ht="16.5" x14ac:dyDescent="0.25">
      <c r="A6555" s="45" t="s">
        <v>631</v>
      </c>
      <c r="B6555" s="45" t="s">
        <v>13378</v>
      </c>
      <c r="C6555" s="45" t="s">
        <v>13379</v>
      </c>
      <c r="D6555" s="45" t="s">
        <v>634</v>
      </c>
      <c r="E6555" s="45" t="s">
        <v>13380</v>
      </c>
      <c r="F6555" s="45" t="s">
        <v>50</v>
      </c>
      <c r="G6555" s="45" t="s">
        <v>636</v>
      </c>
      <c r="H6555" s="45" t="s">
        <v>13381</v>
      </c>
      <c r="I6555" s="46">
        <v>117</v>
      </c>
      <c r="J6555" s="45"/>
    </row>
    <row r="6556" spans="1:10" ht="16.5" x14ac:dyDescent="0.25">
      <c r="A6556" s="45" t="s">
        <v>631</v>
      </c>
      <c r="B6556" s="45" t="s">
        <v>13378</v>
      </c>
      <c r="C6556" s="45" t="s">
        <v>13379</v>
      </c>
      <c r="D6556" s="45" t="s">
        <v>634</v>
      </c>
      <c r="E6556" s="45" t="s">
        <v>13380</v>
      </c>
      <c r="F6556" s="45" t="s">
        <v>50</v>
      </c>
      <c r="G6556" s="45" t="s">
        <v>636</v>
      </c>
      <c r="H6556" s="45" t="s">
        <v>13382</v>
      </c>
      <c r="I6556" s="46">
        <v>401</v>
      </c>
      <c r="J6556" s="45"/>
    </row>
    <row r="6557" spans="1:10" ht="16.5" x14ac:dyDescent="0.25">
      <c r="A6557" s="45" t="s">
        <v>631</v>
      </c>
      <c r="B6557" s="45" t="s">
        <v>13383</v>
      </c>
      <c r="C6557" s="45" t="s">
        <v>13384</v>
      </c>
      <c r="D6557" s="45" t="s">
        <v>699</v>
      </c>
      <c r="E6557" s="45" t="s">
        <v>13385</v>
      </c>
      <c r="F6557" s="45" t="s">
        <v>50</v>
      </c>
      <c r="G6557" s="45" t="s">
        <v>674</v>
      </c>
      <c r="H6557" s="45" t="s">
        <v>4021</v>
      </c>
      <c r="I6557" s="46">
        <v>2</v>
      </c>
      <c r="J6557" s="45"/>
    </row>
    <row r="6558" spans="1:10" ht="16.5" x14ac:dyDescent="0.25">
      <c r="A6558" s="45" t="s">
        <v>631</v>
      </c>
      <c r="B6558" s="45" t="s">
        <v>13383</v>
      </c>
      <c r="C6558" s="45" t="s">
        <v>13384</v>
      </c>
      <c r="D6558" s="45" t="s">
        <v>699</v>
      </c>
      <c r="E6558" s="45" t="s">
        <v>13385</v>
      </c>
      <c r="F6558" s="45" t="s">
        <v>50</v>
      </c>
      <c r="G6558" s="45" t="s">
        <v>754</v>
      </c>
      <c r="H6558" s="45" t="s">
        <v>755</v>
      </c>
      <c r="I6558" s="46">
        <v>0</v>
      </c>
      <c r="J6558" s="45"/>
    </row>
    <row r="6559" spans="1:10" ht="16.5" x14ac:dyDescent="0.25">
      <c r="A6559" s="45" t="s">
        <v>631</v>
      </c>
      <c r="B6559" s="45" t="s">
        <v>13383</v>
      </c>
      <c r="C6559" s="45" t="s">
        <v>13384</v>
      </c>
      <c r="D6559" s="45" t="s">
        <v>699</v>
      </c>
      <c r="E6559" s="45" t="s">
        <v>13385</v>
      </c>
      <c r="F6559" s="45" t="s">
        <v>50</v>
      </c>
      <c r="G6559" s="45" t="s">
        <v>754</v>
      </c>
      <c r="H6559" s="45" t="s">
        <v>755</v>
      </c>
      <c r="I6559" s="46">
        <v>0</v>
      </c>
      <c r="J6559" s="45"/>
    </row>
    <row r="6560" spans="1:10" ht="16.5" x14ac:dyDescent="0.25">
      <c r="A6560" s="45" t="s">
        <v>631</v>
      </c>
      <c r="B6560" s="45" t="s">
        <v>13386</v>
      </c>
      <c r="C6560" s="45" t="s">
        <v>13387</v>
      </c>
      <c r="D6560" s="45" t="s">
        <v>634</v>
      </c>
      <c r="E6560" s="45" t="s">
        <v>13388</v>
      </c>
      <c r="F6560" s="45" t="s">
        <v>38</v>
      </c>
      <c r="G6560" s="45" t="s">
        <v>738</v>
      </c>
      <c r="H6560" s="45" t="s">
        <v>739</v>
      </c>
      <c r="I6560" s="46">
        <v>1</v>
      </c>
      <c r="J6560" s="45"/>
    </row>
    <row r="6561" spans="1:10" ht="16.5" x14ac:dyDescent="0.25">
      <c r="A6561" s="45" t="s">
        <v>631</v>
      </c>
      <c r="B6561" s="45" t="s">
        <v>13386</v>
      </c>
      <c r="C6561" s="45" t="s">
        <v>13387</v>
      </c>
      <c r="D6561" s="45" t="s">
        <v>634</v>
      </c>
      <c r="E6561" s="45" t="s">
        <v>13388</v>
      </c>
      <c r="F6561" s="45" t="s">
        <v>38</v>
      </c>
      <c r="G6561" s="45" t="s">
        <v>738</v>
      </c>
      <c r="H6561" s="45" t="s">
        <v>740</v>
      </c>
      <c r="I6561" s="46">
        <v>1</v>
      </c>
      <c r="J6561" s="45"/>
    </row>
    <row r="6562" spans="1:10" ht="16.5" x14ac:dyDescent="0.25">
      <c r="A6562" s="45" t="s">
        <v>631</v>
      </c>
      <c r="B6562" s="45" t="s">
        <v>13389</v>
      </c>
      <c r="C6562" s="45" t="s">
        <v>13390</v>
      </c>
      <c r="D6562" s="45" t="s">
        <v>634</v>
      </c>
      <c r="E6562" s="45" t="s">
        <v>13391</v>
      </c>
      <c r="F6562" s="45" t="s">
        <v>50</v>
      </c>
      <c r="G6562" s="45" t="s">
        <v>674</v>
      </c>
      <c r="H6562" s="45" t="s">
        <v>2567</v>
      </c>
      <c r="I6562" s="46">
        <v>1</v>
      </c>
      <c r="J6562" s="45"/>
    </row>
    <row r="6563" spans="1:10" ht="16.5" x14ac:dyDescent="0.25">
      <c r="A6563" s="45" t="s">
        <v>631</v>
      </c>
      <c r="B6563" s="45" t="s">
        <v>13392</v>
      </c>
      <c r="C6563" s="45" t="s">
        <v>1222</v>
      </c>
      <c r="D6563" s="45" t="s">
        <v>634</v>
      </c>
      <c r="E6563" s="45" t="s">
        <v>13393</v>
      </c>
      <c r="F6563" s="45" t="s">
        <v>38</v>
      </c>
      <c r="G6563" s="45" t="s">
        <v>667</v>
      </c>
      <c r="H6563" s="45" t="s">
        <v>668</v>
      </c>
      <c r="I6563" s="46">
        <v>2</v>
      </c>
      <c r="J6563" s="45"/>
    </row>
    <row r="6564" spans="1:10" ht="16.5" x14ac:dyDescent="0.25">
      <c r="A6564" s="45" t="s">
        <v>631</v>
      </c>
      <c r="B6564" s="45" t="s">
        <v>13394</v>
      </c>
      <c r="C6564" s="45" t="s">
        <v>13395</v>
      </c>
      <c r="D6564" s="45" t="s">
        <v>699</v>
      </c>
      <c r="E6564" s="45" t="s">
        <v>13396</v>
      </c>
      <c r="F6564" s="45" t="s">
        <v>38</v>
      </c>
      <c r="G6564" s="45" t="s">
        <v>646</v>
      </c>
      <c r="H6564" s="45" t="s">
        <v>8854</v>
      </c>
      <c r="I6564" s="46">
        <v>4</v>
      </c>
      <c r="J6564" s="45"/>
    </row>
    <row r="6565" spans="1:10" ht="16.5" x14ac:dyDescent="0.25">
      <c r="A6565" s="45" t="s">
        <v>631</v>
      </c>
      <c r="B6565" s="45" t="s">
        <v>13394</v>
      </c>
      <c r="C6565" s="45" t="s">
        <v>13395</v>
      </c>
      <c r="D6565" s="45" t="s">
        <v>699</v>
      </c>
      <c r="E6565" s="45" t="s">
        <v>13396</v>
      </c>
      <c r="F6565" s="45" t="s">
        <v>38</v>
      </c>
      <c r="G6565" s="45" t="s">
        <v>646</v>
      </c>
      <c r="H6565" s="45" t="s">
        <v>7840</v>
      </c>
      <c r="I6565" s="46">
        <v>0</v>
      </c>
      <c r="J6565" s="45"/>
    </row>
    <row r="6566" spans="1:10" ht="16.5" x14ac:dyDescent="0.25">
      <c r="A6566" s="45" t="s">
        <v>631</v>
      </c>
      <c r="B6566" s="45" t="s">
        <v>13397</v>
      </c>
      <c r="C6566" s="45" t="s">
        <v>13398</v>
      </c>
      <c r="D6566" s="45" t="s">
        <v>634</v>
      </c>
      <c r="E6566" s="45" t="s">
        <v>8385</v>
      </c>
      <c r="F6566" s="45" t="s">
        <v>38</v>
      </c>
      <c r="G6566" s="45" t="s">
        <v>646</v>
      </c>
      <c r="H6566" s="45" t="s">
        <v>647</v>
      </c>
      <c r="I6566" s="46">
        <v>20</v>
      </c>
      <c r="J6566" s="45"/>
    </row>
    <row r="6567" spans="1:10" ht="16.5" x14ac:dyDescent="0.25">
      <c r="A6567" s="45" t="s">
        <v>655</v>
      </c>
      <c r="B6567" s="45" t="s">
        <v>13399</v>
      </c>
      <c r="C6567" s="45" t="s">
        <v>822</v>
      </c>
      <c r="D6567" s="45" t="s">
        <v>634</v>
      </c>
      <c r="E6567" s="45" t="s">
        <v>823</v>
      </c>
      <c r="F6567" s="45" t="s">
        <v>473</v>
      </c>
      <c r="G6567" s="45" t="s">
        <v>659</v>
      </c>
      <c r="H6567" s="45" t="s">
        <v>660</v>
      </c>
      <c r="I6567" s="46">
        <v>0</v>
      </c>
      <c r="J6567" s="45"/>
    </row>
    <row r="6568" spans="1:10" ht="16.5" x14ac:dyDescent="0.25">
      <c r="A6568" s="45" t="s">
        <v>655</v>
      </c>
      <c r="B6568" s="45" t="s">
        <v>13399</v>
      </c>
      <c r="C6568" s="45" t="s">
        <v>822</v>
      </c>
      <c r="D6568" s="45" t="s">
        <v>634</v>
      </c>
      <c r="E6568" s="45" t="s">
        <v>823</v>
      </c>
      <c r="F6568" s="45" t="s">
        <v>473</v>
      </c>
      <c r="G6568" s="45" t="s">
        <v>659</v>
      </c>
      <c r="H6568" s="45" t="s">
        <v>661</v>
      </c>
      <c r="I6568" s="46">
        <v>1</v>
      </c>
      <c r="J6568" s="45"/>
    </row>
    <row r="6569" spans="1:10" ht="16.5" x14ac:dyDescent="0.25">
      <c r="A6569" s="45" t="s">
        <v>631</v>
      </c>
      <c r="B6569" s="45" t="s">
        <v>13400</v>
      </c>
      <c r="C6569" s="45" t="s">
        <v>13401</v>
      </c>
      <c r="D6569" s="45" t="s">
        <v>634</v>
      </c>
      <c r="E6569" s="45" t="s">
        <v>13402</v>
      </c>
      <c r="F6569" s="45" t="s">
        <v>38</v>
      </c>
      <c r="G6569" s="45" t="s">
        <v>636</v>
      </c>
      <c r="H6569" s="45" t="s">
        <v>7954</v>
      </c>
      <c r="I6569" s="46">
        <v>1</v>
      </c>
      <c r="J6569" s="45"/>
    </row>
    <row r="6570" spans="1:10" ht="16.5" x14ac:dyDescent="0.25">
      <c r="A6570" s="45" t="s">
        <v>631</v>
      </c>
      <c r="B6570" s="45" t="s">
        <v>13403</v>
      </c>
      <c r="C6570" s="45" t="s">
        <v>13404</v>
      </c>
      <c r="D6570" s="45" t="s">
        <v>699</v>
      </c>
      <c r="E6570" s="45" t="s">
        <v>6727</v>
      </c>
      <c r="F6570" s="45" t="s">
        <v>38</v>
      </c>
      <c r="G6570" s="45" t="s">
        <v>659</v>
      </c>
      <c r="H6570" s="45" t="s">
        <v>2007</v>
      </c>
      <c r="I6570" s="46">
        <v>0</v>
      </c>
      <c r="J6570" s="45"/>
    </row>
    <row r="6571" spans="1:10" ht="16.5" x14ac:dyDescent="0.25">
      <c r="A6571" s="45" t="s">
        <v>631</v>
      </c>
      <c r="B6571" s="45" t="s">
        <v>13403</v>
      </c>
      <c r="C6571" s="45" t="s">
        <v>13404</v>
      </c>
      <c r="D6571" s="45" t="s">
        <v>699</v>
      </c>
      <c r="E6571" s="45" t="s">
        <v>6727</v>
      </c>
      <c r="F6571" s="45" t="s">
        <v>38</v>
      </c>
      <c r="G6571" s="45" t="s">
        <v>659</v>
      </c>
      <c r="H6571" s="45" t="s">
        <v>6728</v>
      </c>
      <c r="I6571" s="46">
        <v>1</v>
      </c>
      <c r="J6571" s="45"/>
    </row>
    <row r="6572" spans="1:10" ht="16.5" x14ac:dyDescent="0.25">
      <c r="A6572" s="45" t="s">
        <v>631</v>
      </c>
      <c r="B6572" s="45" t="s">
        <v>13405</v>
      </c>
      <c r="C6572" s="45" t="s">
        <v>13406</v>
      </c>
      <c r="D6572" s="45" t="s">
        <v>634</v>
      </c>
      <c r="E6572" s="45" t="s">
        <v>13407</v>
      </c>
      <c r="F6572" s="45" t="s">
        <v>473</v>
      </c>
      <c r="G6572" s="45" t="s">
        <v>636</v>
      </c>
      <c r="H6572" s="45" t="s">
        <v>13408</v>
      </c>
      <c r="I6572" s="46">
        <v>2</v>
      </c>
      <c r="J6572" s="45"/>
    </row>
    <row r="6573" spans="1:10" ht="16.5" x14ac:dyDescent="0.25">
      <c r="A6573" s="45" t="s">
        <v>631</v>
      </c>
      <c r="B6573" s="45" t="s">
        <v>13409</v>
      </c>
      <c r="C6573" s="45" t="s">
        <v>13410</v>
      </c>
      <c r="D6573" s="45" t="s">
        <v>634</v>
      </c>
      <c r="E6573" s="45" t="s">
        <v>13411</v>
      </c>
      <c r="F6573" s="45" t="s">
        <v>50</v>
      </c>
      <c r="G6573" s="45" t="s">
        <v>674</v>
      </c>
      <c r="H6573" s="45" t="s">
        <v>3101</v>
      </c>
      <c r="I6573" s="46">
        <v>5</v>
      </c>
      <c r="J6573" s="45"/>
    </row>
    <row r="6574" spans="1:10" ht="16.5" x14ac:dyDescent="0.25">
      <c r="A6574" s="45" t="s">
        <v>655</v>
      </c>
      <c r="B6574" s="45" t="s">
        <v>13412</v>
      </c>
      <c r="C6574" s="45" t="s">
        <v>13413</v>
      </c>
      <c r="D6574" s="45" t="s">
        <v>634</v>
      </c>
      <c r="E6574" s="45" t="s">
        <v>13413</v>
      </c>
      <c r="F6574" s="45" t="s">
        <v>38</v>
      </c>
      <c r="G6574" s="45" t="s">
        <v>646</v>
      </c>
      <c r="H6574" s="45" t="s">
        <v>981</v>
      </c>
      <c r="I6574" s="46">
        <v>20</v>
      </c>
      <c r="J6574" s="45"/>
    </row>
    <row r="6575" spans="1:10" ht="16.5" x14ac:dyDescent="0.25">
      <c r="A6575" s="45" t="s">
        <v>655</v>
      </c>
      <c r="B6575" s="45" t="s">
        <v>13412</v>
      </c>
      <c r="C6575" s="45" t="s">
        <v>13413</v>
      </c>
      <c r="D6575" s="45" t="s">
        <v>634</v>
      </c>
      <c r="E6575" s="45" t="s">
        <v>13413</v>
      </c>
      <c r="F6575" s="45" t="s">
        <v>38</v>
      </c>
      <c r="G6575" s="45" t="s">
        <v>665</v>
      </c>
      <c r="H6575" s="45" t="s">
        <v>982</v>
      </c>
      <c r="I6575" s="46">
        <v>14</v>
      </c>
      <c r="J6575" s="45"/>
    </row>
    <row r="6576" spans="1:10" ht="16.5" x14ac:dyDescent="0.25">
      <c r="A6576" s="45" t="s">
        <v>655</v>
      </c>
      <c r="B6576" s="45" t="s">
        <v>13412</v>
      </c>
      <c r="C6576" s="45" t="s">
        <v>13413</v>
      </c>
      <c r="D6576" s="45" t="s">
        <v>634</v>
      </c>
      <c r="E6576" s="45" t="s">
        <v>13413</v>
      </c>
      <c r="F6576" s="45" t="s">
        <v>38</v>
      </c>
      <c r="G6576" s="45" t="s">
        <v>667</v>
      </c>
      <c r="H6576" s="45" t="s">
        <v>983</v>
      </c>
      <c r="I6576" s="46">
        <v>0</v>
      </c>
      <c r="J6576" s="45"/>
    </row>
    <row r="6577" spans="1:10" ht="16.5" x14ac:dyDescent="0.25">
      <c r="A6577" s="45" t="s">
        <v>631</v>
      </c>
      <c r="B6577" s="45" t="s">
        <v>13414</v>
      </c>
      <c r="C6577" s="45" t="s">
        <v>13415</v>
      </c>
      <c r="D6577" s="45" t="s">
        <v>634</v>
      </c>
      <c r="E6577" s="45" t="s">
        <v>13416</v>
      </c>
      <c r="F6577" s="45" t="s">
        <v>38</v>
      </c>
      <c r="G6577" s="45" t="s">
        <v>636</v>
      </c>
      <c r="H6577" s="45" t="s">
        <v>1139</v>
      </c>
      <c r="I6577" s="46">
        <v>2</v>
      </c>
      <c r="J6577" s="45"/>
    </row>
    <row r="6578" spans="1:10" ht="16.5" x14ac:dyDescent="0.25">
      <c r="A6578" s="45" t="s">
        <v>631</v>
      </c>
      <c r="B6578" s="45" t="s">
        <v>13417</v>
      </c>
      <c r="C6578" s="45" t="s">
        <v>13418</v>
      </c>
      <c r="D6578" s="45" t="s">
        <v>634</v>
      </c>
      <c r="E6578" s="45" t="s">
        <v>13419</v>
      </c>
      <c r="F6578" s="45" t="s">
        <v>50</v>
      </c>
      <c r="G6578" s="45" t="s">
        <v>683</v>
      </c>
      <c r="H6578" s="45" t="s">
        <v>3150</v>
      </c>
      <c r="I6578" s="46">
        <v>1</v>
      </c>
      <c r="J6578" s="45"/>
    </row>
    <row r="6579" spans="1:10" ht="16.5" x14ac:dyDescent="0.25">
      <c r="A6579" s="45" t="s">
        <v>631</v>
      </c>
      <c r="B6579" s="45" t="s">
        <v>13420</v>
      </c>
      <c r="C6579" s="45" t="s">
        <v>13421</v>
      </c>
      <c r="D6579" s="45" t="s">
        <v>634</v>
      </c>
      <c r="E6579" s="45" t="s">
        <v>13422</v>
      </c>
      <c r="F6579" s="45" t="s">
        <v>38</v>
      </c>
      <c r="G6579" s="45" t="s">
        <v>748</v>
      </c>
      <c r="H6579" s="45" t="s">
        <v>1859</v>
      </c>
      <c r="I6579" s="46">
        <v>1</v>
      </c>
      <c r="J6579" s="45"/>
    </row>
    <row r="6580" spans="1:10" ht="16.5" x14ac:dyDescent="0.25">
      <c r="A6580" s="45" t="s">
        <v>631</v>
      </c>
      <c r="B6580" s="45" t="s">
        <v>13423</v>
      </c>
      <c r="C6580" s="45" t="s">
        <v>13424</v>
      </c>
      <c r="D6580" s="45" t="s">
        <v>634</v>
      </c>
      <c r="E6580" s="45" t="s">
        <v>13425</v>
      </c>
      <c r="F6580" s="45" t="s">
        <v>38</v>
      </c>
      <c r="G6580" s="45" t="s">
        <v>636</v>
      </c>
      <c r="H6580" s="45" t="s">
        <v>5697</v>
      </c>
      <c r="I6580" s="46">
        <v>1</v>
      </c>
      <c r="J6580" s="45"/>
    </row>
    <row r="6581" spans="1:10" ht="16.5" x14ac:dyDescent="0.25">
      <c r="A6581" s="45" t="s">
        <v>631</v>
      </c>
      <c r="B6581" s="45" t="s">
        <v>13426</v>
      </c>
      <c r="C6581" s="45" t="s">
        <v>2724</v>
      </c>
      <c r="D6581" s="45" t="s">
        <v>634</v>
      </c>
      <c r="E6581" s="45" t="s">
        <v>13427</v>
      </c>
      <c r="F6581" s="45" t="s">
        <v>50</v>
      </c>
      <c r="G6581" s="45" t="s">
        <v>636</v>
      </c>
      <c r="H6581" s="45" t="s">
        <v>7505</v>
      </c>
      <c r="I6581" s="46">
        <v>6</v>
      </c>
      <c r="J6581" s="45"/>
    </row>
    <row r="6582" spans="1:10" ht="16.5" x14ac:dyDescent="0.25">
      <c r="A6582" s="45" t="s">
        <v>631</v>
      </c>
      <c r="B6582" s="45" t="s">
        <v>13428</v>
      </c>
      <c r="C6582" s="45" t="s">
        <v>1222</v>
      </c>
      <c r="D6582" s="45" t="s">
        <v>634</v>
      </c>
      <c r="E6582" s="45" t="s">
        <v>13429</v>
      </c>
      <c r="F6582" s="45" t="s">
        <v>38</v>
      </c>
      <c r="G6582" s="45" t="s">
        <v>667</v>
      </c>
      <c r="H6582" s="45" t="s">
        <v>668</v>
      </c>
      <c r="I6582" s="46">
        <v>2</v>
      </c>
      <c r="J6582" s="45"/>
    </row>
    <row r="6583" spans="1:10" ht="16.5" x14ac:dyDescent="0.25">
      <c r="A6583" s="45" t="s">
        <v>631</v>
      </c>
      <c r="B6583" s="45" t="s">
        <v>13430</v>
      </c>
      <c r="C6583" s="45" t="s">
        <v>13431</v>
      </c>
      <c r="D6583" s="45" t="s">
        <v>634</v>
      </c>
      <c r="E6583" s="45" t="s">
        <v>13432</v>
      </c>
      <c r="F6583" s="45" t="s">
        <v>473</v>
      </c>
      <c r="G6583" s="45" t="s">
        <v>674</v>
      </c>
      <c r="H6583" s="45" t="s">
        <v>3074</v>
      </c>
      <c r="I6583" s="46">
        <v>0</v>
      </c>
      <c r="J6583" s="45"/>
    </row>
    <row r="6584" spans="1:10" ht="16.5" x14ac:dyDescent="0.25">
      <c r="A6584" s="45" t="s">
        <v>631</v>
      </c>
      <c r="B6584" s="45" t="s">
        <v>13430</v>
      </c>
      <c r="C6584" s="45" t="s">
        <v>13431</v>
      </c>
      <c r="D6584" s="45" t="s">
        <v>634</v>
      </c>
      <c r="E6584" s="45" t="s">
        <v>13432</v>
      </c>
      <c r="F6584" s="45" t="s">
        <v>473</v>
      </c>
      <c r="G6584" s="45" t="s">
        <v>674</v>
      </c>
      <c r="H6584" s="45" t="s">
        <v>13433</v>
      </c>
      <c r="I6584" s="46">
        <v>1</v>
      </c>
      <c r="J6584" s="45"/>
    </row>
    <row r="6585" spans="1:10" ht="16.5" x14ac:dyDescent="0.25">
      <c r="A6585" s="45" t="s">
        <v>631</v>
      </c>
      <c r="B6585" s="45" t="s">
        <v>73</v>
      </c>
      <c r="C6585" s="45" t="s">
        <v>13434</v>
      </c>
      <c r="D6585" s="45" t="s">
        <v>699</v>
      </c>
      <c r="E6585" s="45" t="s">
        <v>13435</v>
      </c>
      <c r="F6585" s="45" t="s">
        <v>50</v>
      </c>
      <c r="G6585" s="45" t="s">
        <v>663</v>
      </c>
      <c r="H6585" s="45" t="s">
        <v>2296</v>
      </c>
      <c r="I6585" s="46">
        <v>8</v>
      </c>
      <c r="J6585" s="45"/>
    </row>
    <row r="6586" spans="1:10" ht="16.5" x14ac:dyDescent="0.25">
      <c r="A6586" s="45" t="s">
        <v>631</v>
      </c>
      <c r="B6586" s="45" t="s">
        <v>73</v>
      </c>
      <c r="C6586" s="45" t="s">
        <v>13434</v>
      </c>
      <c r="D6586" s="45" t="s">
        <v>699</v>
      </c>
      <c r="E6586" s="45" t="s">
        <v>13435</v>
      </c>
      <c r="F6586" s="45" t="s">
        <v>50</v>
      </c>
      <c r="G6586" s="45" t="s">
        <v>646</v>
      </c>
      <c r="H6586" s="45" t="s">
        <v>2297</v>
      </c>
      <c r="I6586" s="46">
        <v>9</v>
      </c>
      <c r="J6586" s="45"/>
    </row>
    <row r="6587" spans="1:10" ht="16.5" x14ac:dyDescent="0.25">
      <c r="A6587" s="45" t="s">
        <v>631</v>
      </c>
      <c r="B6587" s="45" t="s">
        <v>73</v>
      </c>
      <c r="C6587" s="45" t="s">
        <v>13434</v>
      </c>
      <c r="D6587" s="45" t="s">
        <v>699</v>
      </c>
      <c r="E6587" s="45" t="s">
        <v>13435</v>
      </c>
      <c r="F6587" s="45" t="s">
        <v>50</v>
      </c>
      <c r="G6587" s="45" t="s">
        <v>683</v>
      </c>
      <c r="H6587" s="45" t="s">
        <v>701</v>
      </c>
      <c r="I6587" s="46">
        <v>0</v>
      </c>
      <c r="J6587" s="45"/>
    </row>
    <row r="6588" spans="1:10" ht="16.5" x14ac:dyDescent="0.25">
      <c r="A6588" s="45" t="s">
        <v>631</v>
      </c>
      <c r="B6588" s="45" t="s">
        <v>73</v>
      </c>
      <c r="C6588" s="45" t="s">
        <v>13434</v>
      </c>
      <c r="D6588" s="45" t="s">
        <v>699</v>
      </c>
      <c r="E6588" s="45" t="s">
        <v>13435</v>
      </c>
      <c r="F6588" s="45" t="s">
        <v>50</v>
      </c>
      <c r="G6588" s="45" t="s">
        <v>683</v>
      </c>
      <c r="H6588" s="45" t="s">
        <v>701</v>
      </c>
      <c r="I6588" s="46">
        <v>0</v>
      </c>
      <c r="J6588" s="45"/>
    </row>
    <row r="6589" spans="1:10" ht="16.5" x14ac:dyDescent="0.25">
      <c r="A6589" s="45" t="s">
        <v>631</v>
      </c>
      <c r="B6589" s="45" t="s">
        <v>73</v>
      </c>
      <c r="C6589" s="45" t="s">
        <v>13434</v>
      </c>
      <c r="D6589" s="45" t="s">
        <v>699</v>
      </c>
      <c r="E6589" s="45" t="s">
        <v>13435</v>
      </c>
      <c r="F6589" s="45" t="s">
        <v>50</v>
      </c>
      <c r="G6589" s="45" t="s">
        <v>683</v>
      </c>
      <c r="H6589" s="45" t="s">
        <v>5790</v>
      </c>
      <c r="I6589" s="46">
        <v>0</v>
      </c>
      <c r="J6589" s="45"/>
    </row>
    <row r="6590" spans="1:10" ht="16.5" x14ac:dyDescent="0.25">
      <c r="A6590" s="45" t="s">
        <v>631</v>
      </c>
      <c r="B6590" s="45" t="s">
        <v>13436</v>
      </c>
      <c r="C6590" s="45" t="s">
        <v>1222</v>
      </c>
      <c r="D6590" s="45" t="s">
        <v>634</v>
      </c>
      <c r="E6590" s="45" t="s">
        <v>13437</v>
      </c>
      <c r="F6590" s="45" t="s">
        <v>38</v>
      </c>
      <c r="G6590" s="45" t="s">
        <v>667</v>
      </c>
      <c r="H6590" s="45" t="s">
        <v>668</v>
      </c>
      <c r="I6590" s="46">
        <v>2</v>
      </c>
      <c r="J6590" s="45"/>
    </row>
    <row r="6591" spans="1:10" ht="16.5" x14ac:dyDescent="0.25">
      <c r="A6591" s="45" t="s">
        <v>858</v>
      </c>
      <c r="B6591" s="45" t="s">
        <v>13438</v>
      </c>
      <c r="C6591" s="45" t="s">
        <v>13439</v>
      </c>
      <c r="D6591" s="45" t="s">
        <v>634</v>
      </c>
      <c r="E6591" s="45" t="s">
        <v>861</v>
      </c>
      <c r="F6591" s="45" t="s">
        <v>38</v>
      </c>
      <c r="G6591" s="45" t="s">
        <v>646</v>
      </c>
      <c r="H6591" s="45" t="s">
        <v>862</v>
      </c>
      <c r="I6591" s="46">
        <v>1</v>
      </c>
      <c r="J6591" s="45"/>
    </row>
    <row r="6592" spans="1:10" ht="16.5" x14ac:dyDescent="0.25">
      <c r="A6592" s="45" t="s">
        <v>858</v>
      </c>
      <c r="B6592" s="45" t="s">
        <v>13438</v>
      </c>
      <c r="C6592" s="45" t="s">
        <v>13439</v>
      </c>
      <c r="D6592" s="45" t="s">
        <v>634</v>
      </c>
      <c r="E6592" s="45" t="s">
        <v>861</v>
      </c>
      <c r="F6592" s="45" t="s">
        <v>38</v>
      </c>
      <c r="G6592" s="45" t="s">
        <v>667</v>
      </c>
      <c r="H6592" s="45" t="s">
        <v>863</v>
      </c>
      <c r="I6592" s="46">
        <v>1</v>
      </c>
      <c r="J6592" s="45"/>
    </row>
    <row r="6593" spans="1:10" ht="16.5" x14ac:dyDescent="0.25">
      <c r="A6593" s="45" t="s">
        <v>631</v>
      </c>
      <c r="B6593" s="45" t="s">
        <v>13440</v>
      </c>
      <c r="C6593" s="45" t="s">
        <v>10019</v>
      </c>
      <c r="D6593" s="45" t="s">
        <v>634</v>
      </c>
      <c r="E6593" s="45" t="s">
        <v>13441</v>
      </c>
      <c r="F6593" s="45" t="s">
        <v>38</v>
      </c>
      <c r="G6593" s="45" t="s">
        <v>636</v>
      </c>
      <c r="H6593" s="45" t="s">
        <v>1095</v>
      </c>
      <c r="I6593" s="46">
        <v>1</v>
      </c>
      <c r="J6593" s="45"/>
    </row>
    <row r="6594" spans="1:10" ht="16.5" x14ac:dyDescent="0.25">
      <c r="A6594" s="45" t="s">
        <v>631</v>
      </c>
      <c r="B6594" s="45" t="s">
        <v>13442</v>
      </c>
      <c r="C6594" s="45" t="s">
        <v>13443</v>
      </c>
      <c r="D6594" s="45" t="s">
        <v>634</v>
      </c>
      <c r="E6594" s="45" t="s">
        <v>13444</v>
      </c>
      <c r="F6594" s="45" t="s">
        <v>473</v>
      </c>
      <c r="G6594" s="45" t="s">
        <v>674</v>
      </c>
      <c r="H6594" s="45" t="s">
        <v>6561</v>
      </c>
      <c r="I6594" s="46">
        <v>1</v>
      </c>
      <c r="J6594" s="45"/>
    </row>
    <row r="6595" spans="1:10" ht="16.5" x14ac:dyDescent="0.25">
      <c r="A6595" s="45" t="s">
        <v>631</v>
      </c>
      <c r="B6595" s="45" t="s">
        <v>13445</v>
      </c>
      <c r="C6595" s="45" t="s">
        <v>1089</v>
      </c>
      <c r="D6595" s="45" t="s">
        <v>634</v>
      </c>
      <c r="E6595" s="45" t="s">
        <v>13446</v>
      </c>
      <c r="F6595" s="45" t="s">
        <v>38</v>
      </c>
      <c r="G6595" s="45" t="s">
        <v>636</v>
      </c>
      <c r="H6595" s="45" t="s">
        <v>2277</v>
      </c>
      <c r="I6595" s="46">
        <v>20</v>
      </c>
      <c r="J6595" s="45"/>
    </row>
    <row r="6596" spans="1:10" ht="16.5" x14ac:dyDescent="0.25">
      <c r="A6596" s="45" t="s">
        <v>631</v>
      </c>
      <c r="B6596" s="45" t="s">
        <v>13447</v>
      </c>
      <c r="C6596" s="45" t="s">
        <v>13448</v>
      </c>
      <c r="D6596" s="45" t="s">
        <v>634</v>
      </c>
      <c r="E6596" s="45" t="s">
        <v>13449</v>
      </c>
      <c r="F6596" s="45" t="s">
        <v>50</v>
      </c>
      <c r="G6596" s="45" t="s">
        <v>748</v>
      </c>
      <c r="H6596" s="45" t="s">
        <v>1056</v>
      </c>
      <c r="I6596" s="46">
        <v>2</v>
      </c>
      <c r="J6596" s="45"/>
    </row>
    <row r="6597" spans="1:10" ht="16.5" x14ac:dyDescent="0.25">
      <c r="A6597" s="45" t="s">
        <v>631</v>
      </c>
      <c r="B6597" s="45" t="s">
        <v>13447</v>
      </c>
      <c r="C6597" s="45" t="s">
        <v>13448</v>
      </c>
      <c r="D6597" s="45" t="s">
        <v>634</v>
      </c>
      <c r="E6597" s="45" t="s">
        <v>13449</v>
      </c>
      <c r="F6597" s="45" t="s">
        <v>50</v>
      </c>
      <c r="G6597" s="45" t="s">
        <v>1057</v>
      </c>
      <c r="H6597" s="45" t="s">
        <v>1058</v>
      </c>
      <c r="I6597" s="46">
        <v>0</v>
      </c>
      <c r="J6597" s="45"/>
    </row>
    <row r="6598" spans="1:10" ht="16.5" x14ac:dyDescent="0.25">
      <c r="A6598" s="45" t="s">
        <v>631</v>
      </c>
      <c r="B6598" s="45" t="s">
        <v>13450</v>
      </c>
      <c r="C6598" s="45" t="s">
        <v>13451</v>
      </c>
      <c r="D6598" s="45" t="s">
        <v>634</v>
      </c>
      <c r="E6598" s="45" t="s">
        <v>13452</v>
      </c>
      <c r="F6598" s="45" t="s">
        <v>50</v>
      </c>
      <c r="G6598" s="45" t="s">
        <v>636</v>
      </c>
      <c r="H6598" s="45" t="s">
        <v>2389</v>
      </c>
      <c r="I6598" s="46">
        <v>1</v>
      </c>
      <c r="J6598" s="45"/>
    </row>
    <row r="6599" spans="1:10" ht="16.5" x14ac:dyDescent="0.25">
      <c r="A6599" s="45" t="s">
        <v>631</v>
      </c>
      <c r="B6599" s="45" t="s">
        <v>13453</v>
      </c>
      <c r="C6599" s="45" t="s">
        <v>2240</v>
      </c>
      <c r="D6599" s="45" t="s">
        <v>634</v>
      </c>
      <c r="E6599" s="45" t="s">
        <v>13454</v>
      </c>
      <c r="F6599" s="45" t="s">
        <v>50</v>
      </c>
      <c r="G6599" s="45" t="s">
        <v>636</v>
      </c>
      <c r="H6599" s="45" t="s">
        <v>11787</v>
      </c>
      <c r="I6599" s="46">
        <v>16</v>
      </c>
      <c r="J6599" s="45"/>
    </row>
    <row r="6600" spans="1:10" ht="16.5" x14ac:dyDescent="0.25">
      <c r="A6600" s="45" t="s">
        <v>631</v>
      </c>
      <c r="B6600" s="45" t="s">
        <v>13455</v>
      </c>
      <c r="C6600" s="45" t="s">
        <v>13456</v>
      </c>
      <c r="D6600" s="45" t="s">
        <v>699</v>
      </c>
      <c r="E6600" s="45" t="s">
        <v>13457</v>
      </c>
      <c r="F6600" s="45" t="s">
        <v>50</v>
      </c>
      <c r="G6600" s="45" t="s">
        <v>754</v>
      </c>
      <c r="H6600" s="45" t="s">
        <v>755</v>
      </c>
      <c r="I6600" s="46">
        <v>0</v>
      </c>
      <c r="J6600" s="45"/>
    </row>
    <row r="6601" spans="1:10" ht="16.5" x14ac:dyDescent="0.25">
      <c r="A6601" s="45" t="s">
        <v>631</v>
      </c>
      <c r="B6601" s="45" t="s">
        <v>13458</v>
      </c>
      <c r="C6601" s="45" t="s">
        <v>13459</v>
      </c>
      <c r="D6601" s="45" t="s">
        <v>634</v>
      </c>
      <c r="E6601" s="45" t="s">
        <v>13460</v>
      </c>
      <c r="F6601" s="45" t="s">
        <v>50</v>
      </c>
      <c r="G6601" s="45" t="s">
        <v>674</v>
      </c>
      <c r="H6601" s="45" t="s">
        <v>1031</v>
      </c>
      <c r="I6601" s="46">
        <v>0</v>
      </c>
      <c r="J6601" s="45"/>
    </row>
    <row r="6602" spans="1:10" ht="16.5" x14ac:dyDescent="0.25">
      <c r="A6602" s="45" t="s">
        <v>631</v>
      </c>
      <c r="B6602" s="45" t="s">
        <v>13461</v>
      </c>
      <c r="C6602" s="45" t="s">
        <v>8812</v>
      </c>
      <c r="D6602" s="45" t="s">
        <v>634</v>
      </c>
      <c r="E6602" s="45" t="s">
        <v>776</v>
      </c>
      <c r="F6602" s="45" t="s">
        <v>38</v>
      </c>
      <c r="G6602" s="45" t="s">
        <v>738</v>
      </c>
      <c r="H6602" s="45" t="s">
        <v>777</v>
      </c>
      <c r="I6602" s="46">
        <v>30</v>
      </c>
      <c r="J6602" s="45"/>
    </row>
    <row r="6603" spans="1:10" ht="16.5" x14ac:dyDescent="0.25">
      <c r="A6603" s="45" t="s">
        <v>631</v>
      </c>
      <c r="B6603" s="45" t="s">
        <v>13462</v>
      </c>
      <c r="C6603" s="45" t="s">
        <v>8669</v>
      </c>
      <c r="D6603" s="45" t="s">
        <v>634</v>
      </c>
      <c r="E6603" s="45" t="s">
        <v>13463</v>
      </c>
      <c r="F6603" s="45" t="s">
        <v>50</v>
      </c>
      <c r="G6603" s="45" t="s">
        <v>674</v>
      </c>
      <c r="H6603" s="45" t="s">
        <v>4856</v>
      </c>
      <c r="I6603" s="46">
        <v>3</v>
      </c>
      <c r="J6603" s="45"/>
    </row>
    <row r="6604" spans="1:10" ht="16.5" x14ac:dyDescent="0.25">
      <c r="A6604" s="45" t="s">
        <v>631</v>
      </c>
      <c r="B6604" s="45" t="s">
        <v>13464</v>
      </c>
      <c r="C6604" s="45" t="s">
        <v>13465</v>
      </c>
      <c r="D6604" s="45" t="s">
        <v>634</v>
      </c>
      <c r="E6604" s="45" t="s">
        <v>13466</v>
      </c>
      <c r="F6604" s="45" t="s">
        <v>38</v>
      </c>
      <c r="G6604" s="45" t="s">
        <v>674</v>
      </c>
      <c r="H6604" s="45" t="s">
        <v>3739</v>
      </c>
      <c r="I6604" s="46">
        <v>1</v>
      </c>
      <c r="J6604" s="45"/>
    </row>
    <row r="6605" spans="1:10" ht="16.5" x14ac:dyDescent="0.25">
      <c r="A6605" s="45" t="s">
        <v>655</v>
      </c>
      <c r="B6605" s="45" t="s">
        <v>13467</v>
      </c>
      <c r="C6605" s="45" t="s">
        <v>13468</v>
      </c>
      <c r="D6605" s="45" t="s">
        <v>634</v>
      </c>
      <c r="E6605" s="45" t="s">
        <v>13469</v>
      </c>
      <c r="F6605" s="45" t="s">
        <v>38</v>
      </c>
      <c r="G6605" s="45" t="s">
        <v>646</v>
      </c>
      <c r="H6605" s="45" t="s">
        <v>981</v>
      </c>
      <c r="I6605" s="46">
        <v>5</v>
      </c>
      <c r="J6605" s="45"/>
    </row>
    <row r="6606" spans="1:10" ht="16.5" x14ac:dyDescent="0.25">
      <c r="A6606" s="45" t="s">
        <v>655</v>
      </c>
      <c r="B6606" s="45" t="s">
        <v>13467</v>
      </c>
      <c r="C6606" s="45" t="s">
        <v>13468</v>
      </c>
      <c r="D6606" s="45" t="s">
        <v>634</v>
      </c>
      <c r="E6606" s="45" t="s">
        <v>13469</v>
      </c>
      <c r="F6606" s="45" t="s">
        <v>38</v>
      </c>
      <c r="G6606" s="45" t="s">
        <v>665</v>
      </c>
      <c r="H6606" s="45" t="s">
        <v>982</v>
      </c>
      <c r="I6606" s="46">
        <v>4</v>
      </c>
      <c r="J6606" s="45"/>
    </row>
    <row r="6607" spans="1:10" ht="16.5" x14ac:dyDescent="0.25">
      <c r="A6607" s="45" t="s">
        <v>655</v>
      </c>
      <c r="B6607" s="45" t="s">
        <v>13467</v>
      </c>
      <c r="C6607" s="45" t="s">
        <v>13468</v>
      </c>
      <c r="D6607" s="45" t="s">
        <v>634</v>
      </c>
      <c r="E6607" s="45" t="s">
        <v>13469</v>
      </c>
      <c r="F6607" s="45" t="s">
        <v>38</v>
      </c>
      <c r="G6607" s="45" t="s">
        <v>667</v>
      </c>
      <c r="H6607" s="45" t="s">
        <v>983</v>
      </c>
      <c r="I6607" s="46">
        <v>0</v>
      </c>
      <c r="J6607" s="45"/>
    </row>
    <row r="6608" spans="1:10" ht="16.5" x14ac:dyDescent="0.25">
      <c r="A6608" s="45" t="s">
        <v>808</v>
      </c>
      <c r="B6608" s="45" t="s">
        <v>13470</v>
      </c>
      <c r="C6608" s="45" t="s">
        <v>11914</v>
      </c>
      <c r="D6608" s="45" t="s">
        <v>699</v>
      </c>
      <c r="E6608" s="45" t="s">
        <v>13471</v>
      </c>
      <c r="F6608" s="45" t="s">
        <v>473</v>
      </c>
      <c r="G6608" s="45" t="s">
        <v>646</v>
      </c>
      <c r="H6608" s="45" t="s">
        <v>812</v>
      </c>
      <c r="I6608" s="46">
        <v>0</v>
      </c>
      <c r="J6608" s="45"/>
    </row>
    <row r="6609" spans="1:10" ht="16.5" x14ac:dyDescent="0.25">
      <c r="A6609" s="45" t="s">
        <v>648</v>
      </c>
      <c r="B6609" s="45" t="s">
        <v>13472</v>
      </c>
      <c r="C6609" s="45" t="s">
        <v>13473</v>
      </c>
      <c r="D6609" s="45" t="s">
        <v>699</v>
      </c>
      <c r="E6609" s="45" t="s">
        <v>13474</v>
      </c>
      <c r="F6609" s="45" t="s">
        <v>42</v>
      </c>
      <c r="G6609" s="45" t="s">
        <v>1319</v>
      </c>
      <c r="H6609" s="45" t="s">
        <v>5734</v>
      </c>
      <c r="I6609" s="46">
        <v>0</v>
      </c>
      <c r="J6609" s="45" t="s">
        <v>13475</v>
      </c>
    </row>
    <row r="6610" spans="1:10" ht="16.5" x14ac:dyDescent="0.25">
      <c r="A6610" s="45" t="s">
        <v>648</v>
      </c>
      <c r="B6610" s="45" t="s">
        <v>13472</v>
      </c>
      <c r="C6610" s="45" t="s">
        <v>13473</v>
      </c>
      <c r="D6610" s="45" t="s">
        <v>699</v>
      </c>
      <c r="E6610" s="45" t="s">
        <v>13474</v>
      </c>
      <c r="F6610" s="45" t="s">
        <v>42</v>
      </c>
      <c r="G6610" s="45" t="s">
        <v>667</v>
      </c>
      <c r="H6610" s="45" t="s">
        <v>983</v>
      </c>
      <c r="I6610" s="46">
        <v>0</v>
      </c>
      <c r="J6610" s="45" t="s">
        <v>13476</v>
      </c>
    </row>
    <row r="6611" spans="1:10" ht="16.5" x14ac:dyDescent="0.25">
      <c r="A6611" s="45" t="s">
        <v>631</v>
      </c>
      <c r="B6611" s="45" t="s">
        <v>13477</v>
      </c>
      <c r="C6611" s="45" t="s">
        <v>13478</v>
      </c>
      <c r="D6611" s="45" t="s">
        <v>634</v>
      </c>
      <c r="E6611" s="45" t="s">
        <v>13479</v>
      </c>
      <c r="F6611" s="45" t="s">
        <v>38</v>
      </c>
      <c r="G6611" s="45" t="s">
        <v>738</v>
      </c>
      <c r="H6611" s="45" t="s">
        <v>740</v>
      </c>
      <c r="I6611" s="46">
        <v>2</v>
      </c>
      <c r="J6611" s="45"/>
    </row>
    <row r="6612" spans="1:10" ht="16.5" x14ac:dyDescent="0.25">
      <c r="A6612" s="45" t="s">
        <v>631</v>
      </c>
      <c r="B6612" s="45" t="s">
        <v>13477</v>
      </c>
      <c r="C6612" s="45" t="s">
        <v>13478</v>
      </c>
      <c r="D6612" s="45" t="s">
        <v>634</v>
      </c>
      <c r="E6612" s="45" t="s">
        <v>13479</v>
      </c>
      <c r="F6612" s="45" t="s">
        <v>38</v>
      </c>
      <c r="G6612" s="45" t="s">
        <v>738</v>
      </c>
      <c r="H6612" s="45" t="s">
        <v>2125</v>
      </c>
      <c r="I6612" s="46">
        <v>2</v>
      </c>
      <c r="J6612" s="45"/>
    </row>
    <row r="6613" spans="1:10" ht="16.5" x14ac:dyDescent="0.25">
      <c r="A6613" s="45" t="s">
        <v>631</v>
      </c>
      <c r="B6613" s="45" t="s">
        <v>13480</v>
      </c>
      <c r="C6613" s="45" t="s">
        <v>1113</v>
      </c>
      <c r="D6613" s="45" t="s">
        <v>634</v>
      </c>
      <c r="E6613" s="45" t="s">
        <v>13481</v>
      </c>
      <c r="F6613" s="45" t="s">
        <v>50</v>
      </c>
      <c r="G6613" s="45" t="s">
        <v>636</v>
      </c>
      <c r="H6613" s="45" t="s">
        <v>1375</v>
      </c>
      <c r="I6613" s="46">
        <v>3</v>
      </c>
      <c r="J6613" s="45"/>
    </row>
    <row r="6614" spans="1:10" ht="16.5" x14ac:dyDescent="0.25">
      <c r="A6614" s="45" t="s">
        <v>631</v>
      </c>
      <c r="B6614" s="45" t="s">
        <v>13482</v>
      </c>
      <c r="C6614" s="45" t="s">
        <v>13483</v>
      </c>
      <c r="D6614" s="45" t="s">
        <v>634</v>
      </c>
      <c r="E6614" s="45" t="s">
        <v>13484</v>
      </c>
      <c r="F6614" s="45" t="s">
        <v>38</v>
      </c>
      <c r="G6614" s="45" t="s">
        <v>636</v>
      </c>
      <c r="H6614" s="45" t="s">
        <v>2963</v>
      </c>
      <c r="I6614" s="46">
        <v>1</v>
      </c>
      <c r="J6614" s="45"/>
    </row>
    <row r="6615" spans="1:10" ht="16.5" x14ac:dyDescent="0.25">
      <c r="A6615" s="45" t="s">
        <v>631</v>
      </c>
      <c r="B6615" s="45" t="s">
        <v>13485</v>
      </c>
      <c r="C6615" s="45" t="s">
        <v>13486</v>
      </c>
      <c r="D6615" s="45" t="s">
        <v>634</v>
      </c>
      <c r="E6615" s="45" t="s">
        <v>793</v>
      </c>
      <c r="F6615" s="45" t="s">
        <v>473</v>
      </c>
      <c r="G6615" s="45" t="s">
        <v>641</v>
      </c>
      <c r="H6615" s="45" t="s">
        <v>794</v>
      </c>
      <c r="I6615" s="46">
        <v>1</v>
      </c>
      <c r="J6615" s="45"/>
    </row>
    <row r="6616" spans="1:10" ht="16.5" x14ac:dyDescent="0.25">
      <c r="A6616" s="45" t="s">
        <v>808</v>
      </c>
      <c r="B6616" s="45" t="s">
        <v>13487</v>
      </c>
      <c r="C6616" s="45" t="s">
        <v>13488</v>
      </c>
      <c r="D6616" s="45" t="s">
        <v>699</v>
      </c>
      <c r="E6616" s="45" t="s">
        <v>13489</v>
      </c>
      <c r="F6616" s="45" t="s">
        <v>473</v>
      </c>
      <c r="G6616" s="45" t="s">
        <v>646</v>
      </c>
      <c r="H6616" s="45" t="s">
        <v>812</v>
      </c>
      <c r="I6616" s="46">
        <v>0</v>
      </c>
      <c r="J6616" s="45"/>
    </row>
    <row r="6617" spans="1:10" ht="16.5" x14ac:dyDescent="0.25">
      <c r="A6617" s="45" t="s">
        <v>631</v>
      </c>
      <c r="B6617" s="45" t="s">
        <v>13490</v>
      </c>
      <c r="C6617" s="45" t="s">
        <v>13491</v>
      </c>
      <c r="D6617" s="45" t="s">
        <v>699</v>
      </c>
      <c r="E6617" s="45" t="s">
        <v>6051</v>
      </c>
      <c r="F6617" s="45" t="s">
        <v>473</v>
      </c>
      <c r="G6617" s="45" t="s">
        <v>754</v>
      </c>
      <c r="H6617" s="45" t="s">
        <v>755</v>
      </c>
      <c r="I6617" s="46">
        <v>0</v>
      </c>
      <c r="J6617" s="45"/>
    </row>
    <row r="6618" spans="1:10" ht="16.5" x14ac:dyDescent="0.25">
      <c r="A6618" s="45" t="s">
        <v>631</v>
      </c>
      <c r="B6618" s="45" t="s">
        <v>13492</v>
      </c>
      <c r="C6618" s="45" t="s">
        <v>13493</v>
      </c>
      <c r="D6618" s="45" t="s">
        <v>634</v>
      </c>
      <c r="E6618" s="45" t="s">
        <v>13494</v>
      </c>
      <c r="F6618" s="45" t="s">
        <v>38</v>
      </c>
      <c r="G6618" s="45" t="s">
        <v>636</v>
      </c>
      <c r="H6618" s="45" t="s">
        <v>717</v>
      </c>
      <c r="I6618" s="46">
        <v>1</v>
      </c>
      <c r="J6618" s="45"/>
    </row>
    <row r="6619" spans="1:10" ht="16.5" x14ac:dyDescent="0.25">
      <c r="A6619" s="45" t="s">
        <v>631</v>
      </c>
      <c r="B6619" s="45" t="s">
        <v>13492</v>
      </c>
      <c r="C6619" s="45" t="s">
        <v>13493</v>
      </c>
      <c r="D6619" s="45" t="s">
        <v>634</v>
      </c>
      <c r="E6619" s="45" t="s">
        <v>13494</v>
      </c>
      <c r="F6619" s="45" t="s">
        <v>38</v>
      </c>
      <c r="G6619" s="45" t="s">
        <v>636</v>
      </c>
      <c r="H6619" s="45" t="s">
        <v>718</v>
      </c>
      <c r="I6619" s="46">
        <v>0</v>
      </c>
      <c r="J6619" s="45"/>
    </row>
    <row r="6620" spans="1:10" ht="16.5" x14ac:dyDescent="0.25">
      <c r="A6620" s="45" t="s">
        <v>631</v>
      </c>
      <c r="B6620" s="45" t="s">
        <v>13495</v>
      </c>
      <c r="C6620" s="45" t="s">
        <v>13496</v>
      </c>
      <c r="D6620" s="45" t="s">
        <v>634</v>
      </c>
      <c r="E6620" s="45" t="s">
        <v>13497</v>
      </c>
      <c r="F6620" s="45" t="s">
        <v>38</v>
      </c>
      <c r="G6620" s="45" t="s">
        <v>674</v>
      </c>
      <c r="H6620" s="45" t="s">
        <v>1039</v>
      </c>
      <c r="I6620" s="46">
        <v>1</v>
      </c>
      <c r="J6620" s="45"/>
    </row>
    <row r="6621" spans="1:10" ht="16.5" x14ac:dyDescent="0.25">
      <c r="A6621" s="45" t="s">
        <v>631</v>
      </c>
      <c r="B6621" s="45" t="s">
        <v>13498</v>
      </c>
      <c r="C6621" s="45" t="s">
        <v>13499</v>
      </c>
      <c r="D6621" s="45" t="s">
        <v>699</v>
      </c>
      <c r="E6621" s="45" t="s">
        <v>13500</v>
      </c>
      <c r="F6621" s="45" t="s">
        <v>38</v>
      </c>
      <c r="G6621" s="45" t="s">
        <v>646</v>
      </c>
      <c r="H6621" s="45" t="s">
        <v>1087</v>
      </c>
      <c r="I6621" s="46">
        <v>0</v>
      </c>
      <c r="J6621" s="45"/>
    </row>
    <row r="6622" spans="1:10" ht="16.5" x14ac:dyDescent="0.25">
      <c r="A6622" s="45" t="s">
        <v>631</v>
      </c>
      <c r="B6622" s="45" t="s">
        <v>13498</v>
      </c>
      <c r="C6622" s="45" t="s">
        <v>13499</v>
      </c>
      <c r="D6622" s="45" t="s">
        <v>699</v>
      </c>
      <c r="E6622" s="45" t="s">
        <v>13500</v>
      </c>
      <c r="F6622" s="45" t="s">
        <v>38</v>
      </c>
      <c r="G6622" s="45" t="s">
        <v>646</v>
      </c>
      <c r="H6622" s="45" t="s">
        <v>1087</v>
      </c>
      <c r="I6622" s="46">
        <v>5</v>
      </c>
      <c r="J6622" s="45"/>
    </row>
    <row r="6623" spans="1:10" ht="16.5" x14ac:dyDescent="0.25">
      <c r="A6623" s="45" t="s">
        <v>631</v>
      </c>
      <c r="B6623" s="45" t="s">
        <v>13498</v>
      </c>
      <c r="C6623" s="45" t="s">
        <v>13499</v>
      </c>
      <c r="D6623" s="45" t="s">
        <v>699</v>
      </c>
      <c r="E6623" s="45" t="s">
        <v>13500</v>
      </c>
      <c r="F6623" s="45" t="s">
        <v>38</v>
      </c>
      <c r="G6623" s="45" t="s">
        <v>646</v>
      </c>
      <c r="H6623" s="45" t="s">
        <v>1087</v>
      </c>
      <c r="I6623" s="46">
        <v>1</v>
      </c>
      <c r="J6623" s="45"/>
    </row>
    <row r="6624" spans="1:10" ht="16.5" x14ac:dyDescent="0.25">
      <c r="A6624" s="45" t="s">
        <v>631</v>
      </c>
      <c r="B6624" s="45" t="s">
        <v>13501</v>
      </c>
      <c r="C6624" s="45" t="s">
        <v>13502</v>
      </c>
      <c r="D6624" s="45" t="s">
        <v>634</v>
      </c>
      <c r="E6624" s="45" t="s">
        <v>13503</v>
      </c>
      <c r="F6624" s="45" t="s">
        <v>50</v>
      </c>
      <c r="G6624" s="45" t="s">
        <v>667</v>
      </c>
      <c r="H6624" s="45" t="s">
        <v>1016</v>
      </c>
      <c r="I6624" s="46">
        <v>1</v>
      </c>
      <c r="J6624" s="45"/>
    </row>
    <row r="6625" spans="1:10" ht="16.5" x14ac:dyDescent="0.25">
      <c r="A6625" s="45" t="s">
        <v>631</v>
      </c>
      <c r="B6625" s="45" t="s">
        <v>13504</v>
      </c>
      <c r="C6625" s="45" t="s">
        <v>13505</v>
      </c>
      <c r="D6625" s="45" t="s">
        <v>699</v>
      </c>
      <c r="E6625" s="45" t="s">
        <v>13506</v>
      </c>
      <c r="F6625" s="45" t="s">
        <v>50</v>
      </c>
      <c r="G6625" s="45" t="s">
        <v>754</v>
      </c>
      <c r="H6625" s="45" t="s">
        <v>755</v>
      </c>
      <c r="I6625" s="46">
        <v>0</v>
      </c>
      <c r="J6625" s="45"/>
    </row>
    <row r="6626" spans="1:10" ht="16.5" x14ac:dyDescent="0.25">
      <c r="A6626" s="45" t="s">
        <v>631</v>
      </c>
      <c r="B6626" s="45" t="s">
        <v>13504</v>
      </c>
      <c r="C6626" s="45" t="s">
        <v>13505</v>
      </c>
      <c r="D6626" s="45" t="s">
        <v>699</v>
      </c>
      <c r="E6626" s="45" t="s">
        <v>13506</v>
      </c>
      <c r="F6626" s="45" t="s">
        <v>50</v>
      </c>
      <c r="G6626" s="45" t="s">
        <v>754</v>
      </c>
      <c r="H6626" s="45" t="s">
        <v>755</v>
      </c>
      <c r="I6626" s="46">
        <v>0</v>
      </c>
      <c r="J6626" s="45"/>
    </row>
    <row r="6627" spans="1:10" ht="16.5" x14ac:dyDescent="0.25">
      <c r="A6627" s="45" t="s">
        <v>631</v>
      </c>
      <c r="B6627" s="45" t="s">
        <v>13507</v>
      </c>
      <c r="C6627" s="45" t="s">
        <v>13508</v>
      </c>
      <c r="D6627" s="45" t="s">
        <v>634</v>
      </c>
      <c r="E6627" s="45" t="s">
        <v>3943</v>
      </c>
      <c r="F6627" s="45" t="s">
        <v>38</v>
      </c>
      <c r="G6627" s="45" t="s">
        <v>663</v>
      </c>
      <c r="H6627" s="45" t="s">
        <v>2559</v>
      </c>
      <c r="I6627" s="46">
        <v>1</v>
      </c>
      <c r="J6627" s="45"/>
    </row>
    <row r="6628" spans="1:10" ht="16.5" x14ac:dyDescent="0.25">
      <c r="A6628" s="45" t="s">
        <v>631</v>
      </c>
      <c r="B6628" s="45" t="s">
        <v>13507</v>
      </c>
      <c r="C6628" s="45" t="s">
        <v>13508</v>
      </c>
      <c r="D6628" s="45" t="s">
        <v>634</v>
      </c>
      <c r="E6628" s="45" t="s">
        <v>3943</v>
      </c>
      <c r="F6628" s="45" t="s">
        <v>38</v>
      </c>
      <c r="G6628" s="45" t="s">
        <v>646</v>
      </c>
      <c r="H6628" s="45" t="s">
        <v>2560</v>
      </c>
      <c r="I6628" s="46">
        <v>1</v>
      </c>
      <c r="J6628" s="45"/>
    </row>
    <row r="6629" spans="1:10" ht="16.5" x14ac:dyDescent="0.25">
      <c r="A6629" s="45" t="s">
        <v>631</v>
      </c>
      <c r="B6629" s="45" t="s">
        <v>13509</v>
      </c>
      <c r="C6629" s="45" t="s">
        <v>13510</v>
      </c>
      <c r="D6629" s="45" t="s">
        <v>699</v>
      </c>
      <c r="E6629" s="45" t="s">
        <v>13511</v>
      </c>
      <c r="F6629" s="45" t="s">
        <v>38</v>
      </c>
      <c r="G6629" s="45" t="s">
        <v>646</v>
      </c>
      <c r="H6629" s="45" t="s">
        <v>2202</v>
      </c>
      <c r="I6629" s="46">
        <v>0</v>
      </c>
      <c r="J6629" s="45"/>
    </row>
    <row r="6630" spans="1:10" ht="16.5" x14ac:dyDescent="0.25">
      <c r="A6630" s="45" t="s">
        <v>631</v>
      </c>
      <c r="B6630" s="45" t="s">
        <v>13512</v>
      </c>
      <c r="C6630" s="45" t="s">
        <v>13311</v>
      </c>
      <c r="D6630" s="45" t="s">
        <v>634</v>
      </c>
      <c r="E6630" s="45" t="s">
        <v>13513</v>
      </c>
      <c r="F6630" s="45" t="s">
        <v>38</v>
      </c>
      <c r="G6630" s="45" t="s">
        <v>636</v>
      </c>
      <c r="H6630" s="45" t="s">
        <v>13514</v>
      </c>
      <c r="I6630" s="46">
        <v>89</v>
      </c>
      <c r="J6630" s="45"/>
    </row>
    <row r="6631" spans="1:10" ht="16.5" x14ac:dyDescent="0.25">
      <c r="A6631" s="45" t="s">
        <v>631</v>
      </c>
      <c r="B6631" s="45" t="s">
        <v>13515</v>
      </c>
      <c r="C6631" s="45" t="s">
        <v>13516</v>
      </c>
      <c r="D6631" s="45" t="s">
        <v>699</v>
      </c>
      <c r="E6631" s="45" t="s">
        <v>13517</v>
      </c>
      <c r="F6631" s="45" t="s">
        <v>38</v>
      </c>
      <c r="G6631" s="45" t="s">
        <v>754</v>
      </c>
      <c r="H6631" s="45" t="s">
        <v>755</v>
      </c>
      <c r="I6631" s="46">
        <v>0</v>
      </c>
      <c r="J6631" s="45"/>
    </row>
    <row r="6632" spans="1:10" ht="16.5" x14ac:dyDescent="0.25">
      <c r="A6632" s="45" t="s">
        <v>808</v>
      </c>
      <c r="B6632" s="45" t="s">
        <v>13518</v>
      </c>
      <c r="C6632" s="45" t="s">
        <v>13519</v>
      </c>
      <c r="D6632" s="45" t="s">
        <v>699</v>
      </c>
      <c r="E6632" s="45" t="s">
        <v>13520</v>
      </c>
      <c r="F6632" s="45" t="s">
        <v>473</v>
      </c>
      <c r="G6632" s="45" t="s">
        <v>646</v>
      </c>
      <c r="H6632" s="45" t="s">
        <v>713</v>
      </c>
      <c r="I6632" s="46">
        <v>0</v>
      </c>
      <c r="J6632" s="45"/>
    </row>
    <row r="6633" spans="1:10" ht="16.5" x14ac:dyDescent="0.25">
      <c r="A6633" s="45" t="s">
        <v>808</v>
      </c>
      <c r="B6633" s="45" t="s">
        <v>13518</v>
      </c>
      <c r="C6633" s="45" t="s">
        <v>13519</v>
      </c>
      <c r="D6633" s="45" t="s">
        <v>813</v>
      </c>
      <c r="E6633" s="45" t="s">
        <v>13520</v>
      </c>
      <c r="F6633" s="45" t="s">
        <v>473</v>
      </c>
      <c r="G6633" s="45" t="s">
        <v>646</v>
      </c>
      <c r="H6633" s="45" t="s">
        <v>713</v>
      </c>
      <c r="I6633" s="46">
        <v>0</v>
      </c>
      <c r="J6633" s="45"/>
    </row>
    <row r="6634" spans="1:10" ht="16.5" x14ac:dyDescent="0.25">
      <c r="A6634" s="45" t="s">
        <v>808</v>
      </c>
      <c r="B6634" s="45" t="s">
        <v>13518</v>
      </c>
      <c r="C6634" s="45" t="s">
        <v>13519</v>
      </c>
      <c r="D6634" s="45" t="s">
        <v>813</v>
      </c>
      <c r="E6634" s="45" t="s">
        <v>13520</v>
      </c>
      <c r="F6634" s="45" t="s">
        <v>473</v>
      </c>
      <c r="G6634" s="45" t="s">
        <v>646</v>
      </c>
      <c r="H6634" s="45" t="s">
        <v>713</v>
      </c>
      <c r="I6634" s="46">
        <v>0</v>
      </c>
      <c r="J6634" s="45"/>
    </row>
    <row r="6635" spans="1:10" ht="16.5" x14ac:dyDescent="0.25">
      <c r="A6635" s="45" t="s">
        <v>631</v>
      </c>
      <c r="B6635" s="45" t="s">
        <v>13521</v>
      </c>
      <c r="C6635" s="45" t="s">
        <v>13522</v>
      </c>
      <c r="D6635" s="45" t="s">
        <v>634</v>
      </c>
      <c r="E6635" s="45" t="s">
        <v>13523</v>
      </c>
      <c r="F6635" s="45" t="s">
        <v>50</v>
      </c>
      <c r="G6635" s="45" t="s">
        <v>674</v>
      </c>
      <c r="H6635" s="45" t="s">
        <v>3868</v>
      </c>
      <c r="I6635" s="46">
        <v>1</v>
      </c>
      <c r="J6635" s="45"/>
    </row>
    <row r="6636" spans="1:10" ht="16.5" x14ac:dyDescent="0.25">
      <c r="A6636" s="45" t="s">
        <v>631</v>
      </c>
      <c r="B6636" s="45" t="s">
        <v>13524</v>
      </c>
      <c r="C6636" s="45" t="s">
        <v>13525</v>
      </c>
      <c r="D6636" s="45" t="s">
        <v>634</v>
      </c>
      <c r="E6636" s="45" t="s">
        <v>13526</v>
      </c>
      <c r="F6636" s="45" t="s">
        <v>50</v>
      </c>
      <c r="G6636" s="45" t="s">
        <v>683</v>
      </c>
      <c r="H6636" s="45" t="s">
        <v>701</v>
      </c>
      <c r="I6636" s="46">
        <v>0</v>
      </c>
      <c r="J6636" s="45"/>
    </row>
    <row r="6637" spans="1:10" ht="16.5" x14ac:dyDescent="0.25">
      <c r="A6637" s="45" t="s">
        <v>631</v>
      </c>
      <c r="B6637" s="45" t="s">
        <v>13524</v>
      </c>
      <c r="C6637" s="45" t="s">
        <v>13525</v>
      </c>
      <c r="D6637" s="45" t="s">
        <v>699</v>
      </c>
      <c r="E6637" s="45" t="s">
        <v>13526</v>
      </c>
      <c r="F6637" s="45" t="s">
        <v>50</v>
      </c>
      <c r="G6637" s="45" t="s">
        <v>674</v>
      </c>
      <c r="H6637" s="45" t="s">
        <v>5393</v>
      </c>
      <c r="I6637" s="46">
        <v>20</v>
      </c>
      <c r="J6637" s="45"/>
    </row>
    <row r="6638" spans="1:10" ht="16.5" x14ac:dyDescent="0.25">
      <c r="A6638" s="45" t="s">
        <v>631</v>
      </c>
      <c r="B6638" s="45" t="s">
        <v>13524</v>
      </c>
      <c r="C6638" s="45" t="s">
        <v>13525</v>
      </c>
      <c r="D6638" s="45" t="s">
        <v>634</v>
      </c>
      <c r="E6638" s="45" t="s">
        <v>13526</v>
      </c>
      <c r="F6638" s="45" t="s">
        <v>50</v>
      </c>
      <c r="G6638" s="45" t="s">
        <v>674</v>
      </c>
      <c r="H6638" s="45" t="s">
        <v>3157</v>
      </c>
      <c r="I6638" s="46">
        <v>0</v>
      </c>
      <c r="J6638" s="45"/>
    </row>
    <row r="6639" spans="1:10" ht="16.5" x14ac:dyDescent="0.25">
      <c r="A6639" s="45" t="s">
        <v>631</v>
      </c>
      <c r="B6639" s="45" t="s">
        <v>13527</v>
      </c>
      <c r="C6639" s="45" t="s">
        <v>3127</v>
      </c>
      <c r="D6639" s="45" t="s">
        <v>634</v>
      </c>
      <c r="E6639" s="45" t="s">
        <v>13528</v>
      </c>
      <c r="F6639" s="45" t="s">
        <v>38</v>
      </c>
      <c r="G6639" s="45" t="s">
        <v>636</v>
      </c>
      <c r="H6639" s="45" t="s">
        <v>3129</v>
      </c>
      <c r="I6639" s="46">
        <v>1</v>
      </c>
      <c r="J6639" s="45"/>
    </row>
    <row r="6640" spans="1:10" ht="16.5" x14ac:dyDescent="0.25">
      <c r="A6640" s="45" t="s">
        <v>631</v>
      </c>
      <c r="B6640" s="45" t="s">
        <v>13529</v>
      </c>
      <c r="C6640" s="45" t="s">
        <v>13530</v>
      </c>
      <c r="D6640" s="45" t="s">
        <v>634</v>
      </c>
      <c r="E6640" s="45" t="s">
        <v>7093</v>
      </c>
      <c r="F6640" s="45" t="s">
        <v>38</v>
      </c>
      <c r="G6640" s="45" t="s">
        <v>646</v>
      </c>
      <c r="H6640" s="45" t="s">
        <v>726</v>
      </c>
      <c r="I6640" s="46">
        <v>10</v>
      </c>
      <c r="J6640" s="45"/>
    </row>
    <row r="6641" spans="1:10" ht="16.5" x14ac:dyDescent="0.25">
      <c r="A6641" s="45" t="s">
        <v>631</v>
      </c>
      <c r="B6641" s="45" t="s">
        <v>13529</v>
      </c>
      <c r="C6641" s="45" t="s">
        <v>13530</v>
      </c>
      <c r="D6641" s="45" t="s">
        <v>634</v>
      </c>
      <c r="E6641" s="45" t="s">
        <v>7093</v>
      </c>
      <c r="F6641" s="45" t="s">
        <v>38</v>
      </c>
      <c r="G6641" s="45" t="s">
        <v>665</v>
      </c>
      <c r="H6641" s="45" t="s">
        <v>952</v>
      </c>
      <c r="I6641" s="46">
        <v>4</v>
      </c>
      <c r="J6641" s="45"/>
    </row>
    <row r="6642" spans="1:10" ht="16.5" x14ac:dyDescent="0.25">
      <c r="A6642" s="45" t="s">
        <v>631</v>
      </c>
      <c r="B6642" s="45" t="s">
        <v>13531</v>
      </c>
      <c r="C6642" s="45" t="s">
        <v>13532</v>
      </c>
      <c r="D6642" s="45" t="s">
        <v>634</v>
      </c>
      <c r="E6642" s="45" t="s">
        <v>13533</v>
      </c>
      <c r="F6642" s="45" t="s">
        <v>50</v>
      </c>
      <c r="G6642" s="45" t="s">
        <v>674</v>
      </c>
      <c r="H6642" s="45" t="s">
        <v>857</v>
      </c>
      <c r="I6642" s="46">
        <v>7</v>
      </c>
      <c r="J6642" s="45"/>
    </row>
    <row r="6643" spans="1:10" ht="16.5" x14ac:dyDescent="0.25">
      <c r="A6643" s="45" t="s">
        <v>631</v>
      </c>
      <c r="B6643" s="45" t="s">
        <v>13534</v>
      </c>
      <c r="C6643" s="45" t="s">
        <v>13535</v>
      </c>
      <c r="D6643" s="45" t="s">
        <v>634</v>
      </c>
      <c r="E6643" s="45" t="s">
        <v>13536</v>
      </c>
      <c r="F6643" s="45" t="s">
        <v>50</v>
      </c>
      <c r="G6643" s="45" t="s">
        <v>674</v>
      </c>
      <c r="H6643" s="45" t="s">
        <v>2194</v>
      </c>
      <c r="I6643" s="46">
        <v>1</v>
      </c>
      <c r="J6643" s="45"/>
    </row>
    <row r="6644" spans="1:10" ht="16.5" x14ac:dyDescent="0.25">
      <c r="A6644" s="45" t="s">
        <v>648</v>
      </c>
      <c r="B6644" s="45" t="s">
        <v>13537</v>
      </c>
      <c r="C6644" s="45" t="s">
        <v>13538</v>
      </c>
      <c r="D6644" s="45" t="s">
        <v>634</v>
      </c>
      <c r="E6644" s="45" t="s">
        <v>13539</v>
      </c>
      <c r="F6644" s="45" t="s">
        <v>50</v>
      </c>
      <c r="G6644" s="45" t="s">
        <v>636</v>
      </c>
      <c r="H6644" s="45" t="s">
        <v>13540</v>
      </c>
      <c r="I6644" s="46">
        <v>0</v>
      </c>
      <c r="J6644" s="45" t="s">
        <v>3050</v>
      </c>
    </row>
    <row r="6645" spans="1:10" ht="16.5" x14ac:dyDescent="0.25">
      <c r="A6645" s="45" t="s">
        <v>808</v>
      </c>
      <c r="B6645" s="45" t="s">
        <v>13541</v>
      </c>
      <c r="C6645" s="45" t="s">
        <v>2254</v>
      </c>
      <c r="D6645" s="45" t="s">
        <v>699</v>
      </c>
      <c r="E6645" s="45" t="s">
        <v>13542</v>
      </c>
      <c r="F6645" s="45" t="s">
        <v>38</v>
      </c>
      <c r="G6645" s="45" t="s">
        <v>646</v>
      </c>
      <c r="H6645" s="45" t="s">
        <v>812</v>
      </c>
      <c r="I6645" s="46">
        <v>0</v>
      </c>
      <c r="J6645" s="45"/>
    </row>
    <row r="6646" spans="1:10" ht="16.5" x14ac:dyDescent="0.25">
      <c r="A6646" s="45" t="s">
        <v>808</v>
      </c>
      <c r="B6646" s="45" t="s">
        <v>13541</v>
      </c>
      <c r="C6646" s="45" t="s">
        <v>2254</v>
      </c>
      <c r="D6646" s="45" t="s">
        <v>813</v>
      </c>
      <c r="E6646" s="45" t="s">
        <v>13542</v>
      </c>
      <c r="F6646" s="45" t="s">
        <v>38</v>
      </c>
      <c r="G6646" s="45" t="s">
        <v>646</v>
      </c>
      <c r="H6646" s="45" t="s">
        <v>713</v>
      </c>
      <c r="I6646" s="46">
        <v>3</v>
      </c>
      <c r="J6646" s="45"/>
    </row>
    <row r="6647" spans="1:10" ht="16.5" x14ac:dyDescent="0.25">
      <c r="A6647" s="45" t="s">
        <v>631</v>
      </c>
      <c r="B6647" s="45" t="s">
        <v>13543</v>
      </c>
      <c r="C6647" s="45" t="s">
        <v>13544</v>
      </c>
      <c r="D6647" s="45" t="s">
        <v>699</v>
      </c>
      <c r="E6647" s="45" t="s">
        <v>13545</v>
      </c>
      <c r="F6647" s="45" t="s">
        <v>38</v>
      </c>
      <c r="G6647" s="45" t="s">
        <v>667</v>
      </c>
      <c r="H6647" s="45" t="s">
        <v>668</v>
      </c>
      <c r="I6647" s="46">
        <v>3</v>
      </c>
      <c r="J6647" s="45"/>
    </row>
    <row r="6648" spans="1:10" ht="16.5" x14ac:dyDescent="0.25">
      <c r="A6648" s="45" t="s">
        <v>631</v>
      </c>
      <c r="B6648" s="45" t="s">
        <v>13546</v>
      </c>
      <c r="C6648" s="45" t="s">
        <v>13547</v>
      </c>
      <c r="D6648" s="45" t="s">
        <v>634</v>
      </c>
      <c r="E6648" s="45" t="s">
        <v>13548</v>
      </c>
      <c r="F6648" s="45" t="s">
        <v>38</v>
      </c>
      <c r="G6648" s="45" t="s">
        <v>636</v>
      </c>
      <c r="H6648" s="45" t="s">
        <v>890</v>
      </c>
      <c r="I6648" s="46">
        <v>1</v>
      </c>
      <c r="J6648" s="45"/>
    </row>
    <row r="6649" spans="1:10" ht="16.5" x14ac:dyDescent="0.25">
      <c r="A6649" s="45" t="s">
        <v>648</v>
      </c>
      <c r="B6649" s="45" t="s">
        <v>13549</v>
      </c>
      <c r="C6649" s="45" t="s">
        <v>13550</v>
      </c>
      <c r="D6649" s="45" t="s">
        <v>634</v>
      </c>
      <c r="E6649" s="45" t="s">
        <v>13551</v>
      </c>
      <c r="F6649" s="45" t="s">
        <v>50</v>
      </c>
      <c r="G6649" s="45" t="s">
        <v>674</v>
      </c>
      <c r="H6649" s="45" t="s">
        <v>13552</v>
      </c>
      <c r="I6649" s="46">
        <v>0</v>
      </c>
      <c r="J6649" s="45" t="s">
        <v>3584</v>
      </c>
    </row>
    <row r="6650" spans="1:10" ht="16.5" x14ac:dyDescent="0.25">
      <c r="A6650" s="45" t="s">
        <v>631</v>
      </c>
      <c r="B6650" s="45" t="s">
        <v>13553</v>
      </c>
      <c r="C6650" s="45" t="s">
        <v>13554</v>
      </c>
      <c r="D6650" s="45" t="s">
        <v>699</v>
      </c>
      <c r="E6650" s="45" t="s">
        <v>13555</v>
      </c>
      <c r="F6650" s="45" t="s">
        <v>38</v>
      </c>
      <c r="G6650" s="45" t="s">
        <v>646</v>
      </c>
      <c r="H6650" s="45" t="s">
        <v>713</v>
      </c>
      <c r="I6650" s="46">
        <v>10</v>
      </c>
      <c r="J6650" s="45"/>
    </row>
    <row r="6651" spans="1:10" ht="16.5" x14ac:dyDescent="0.25">
      <c r="A6651" s="45" t="s">
        <v>808</v>
      </c>
      <c r="B6651" s="45" t="s">
        <v>13556</v>
      </c>
      <c r="C6651" s="45" t="s">
        <v>963</v>
      </c>
      <c r="D6651" s="45" t="s">
        <v>699</v>
      </c>
      <c r="E6651" s="45" t="s">
        <v>13557</v>
      </c>
      <c r="F6651" s="45" t="s">
        <v>38</v>
      </c>
      <c r="G6651" s="45" t="s">
        <v>646</v>
      </c>
      <c r="H6651" s="45" t="s">
        <v>812</v>
      </c>
      <c r="I6651" s="46">
        <v>3</v>
      </c>
      <c r="J6651" s="45"/>
    </row>
    <row r="6652" spans="1:10" ht="16.5" x14ac:dyDescent="0.25">
      <c r="A6652" s="45" t="s">
        <v>631</v>
      </c>
      <c r="B6652" s="45" t="s">
        <v>13558</v>
      </c>
      <c r="C6652" s="45" t="s">
        <v>4971</v>
      </c>
      <c r="D6652" s="45" t="s">
        <v>699</v>
      </c>
      <c r="E6652" s="45" t="s">
        <v>13559</v>
      </c>
      <c r="F6652" s="45" t="s">
        <v>50</v>
      </c>
      <c r="G6652" s="45" t="s">
        <v>754</v>
      </c>
      <c r="H6652" s="45" t="s">
        <v>755</v>
      </c>
      <c r="I6652" s="46">
        <v>0</v>
      </c>
      <c r="J6652" s="45"/>
    </row>
    <row r="6653" spans="1:10" ht="16.5" x14ac:dyDescent="0.25">
      <c r="A6653" s="45" t="s">
        <v>631</v>
      </c>
      <c r="B6653" s="45" t="s">
        <v>13560</v>
      </c>
      <c r="C6653" s="45" t="s">
        <v>1744</v>
      </c>
      <c r="D6653" s="45" t="s">
        <v>634</v>
      </c>
      <c r="E6653" s="45" t="s">
        <v>13561</v>
      </c>
      <c r="F6653" s="45" t="s">
        <v>38</v>
      </c>
      <c r="G6653" s="45" t="s">
        <v>738</v>
      </c>
      <c r="H6653" s="45" t="s">
        <v>1394</v>
      </c>
      <c r="I6653" s="46">
        <v>2</v>
      </c>
      <c r="J6653" s="45"/>
    </row>
    <row r="6654" spans="1:10" ht="16.5" x14ac:dyDescent="0.25">
      <c r="A6654" s="45" t="s">
        <v>631</v>
      </c>
      <c r="B6654" s="45" t="s">
        <v>13560</v>
      </c>
      <c r="C6654" s="45" t="s">
        <v>1744</v>
      </c>
      <c r="D6654" s="45" t="s">
        <v>634</v>
      </c>
      <c r="E6654" s="45" t="s">
        <v>13561</v>
      </c>
      <c r="F6654" s="45" t="s">
        <v>38</v>
      </c>
      <c r="G6654" s="45" t="s">
        <v>738</v>
      </c>
      <c r="H6654" s="45" t="s">
        <v>1395</v>
      </c>
      <c r="I6654" s="46">
        <v>2</v>
      </c>
      <c r="J6654" s="45"/>
    </row>
    <row r="6655" spans="1:10" ht="16.5" x14ac:dyDescent="0.25">
      <c r="A6655" s="45" t="s">
        <v>631</v>
      </c>
      <c r="B6655" s="45" t="s">
        <v>13562</v>
      </c>
      <c r="C6655" s="45" t="s">
        <v>13563</v>
      </c>
      <c r="D6655" s="45" t="s">
        <v>634</v>
      </c>
      <c r="E6655" s="45" t="s">
        <v>13564</v>
      </c>
      <c r="F6655" s="45" t="s">
        <v>50</v>
      </c>
      <c r="G6655" s="45" t="s">
        <v>683</v>
      </c>
      <c r="H6655" s="45" t="s">
        <v>701</v>
      </c>
      <c r="I6655" s="46">
        <v>0</v>
      </c>
      <c r="J6655" s="45"/>
    </row>
    <row r="6656" spans="1:10" ht="16.5" x14ac:dyDescent="0.25">
      <c r="A6656" s="45" t="s">
        <v>631</v>
      </c>
      <c r="B6656" s="45" t="s">
        <v>13562</v>
      </c>
      <c r="C6656" s="45" t="s">
        <v>13563</v>
      </c>
      <c r="D6656" s="45" t="s">
        <v>634</v>
      </c>
      <c r="E6656" s="45" t="s">
        <v>13564</v>
      </c>
      <c r="F6656" s="45" t="s">
        <v>50</v>
      </c>
      <c r="G6656" s="45" t="s">
        <v>636</v>
      </c>
      <c r="H6656" s="45" t="s">
        <v>2030</v>
      </c>
      <c r="I6656" s="46">
        <v>3</v>
      </c>
      <c r="J6656" s="45"/>
    </row>
    <row r="6657" spans="1:10" ht="16.5" x14ac:dyDescent="0.25">
      <c r="A6657" s="45" t="s">
        <v>631</v>
      </c>
      <c r="B6657" s="45" t="s">
        <v>13565</v>
      </c>
      <c r="C6657" s="45" t="s">
        <v>13566</v>
      </c>
      <c r="D6657" s="45" t="s">
        <v>634</v>
      </c>
      <c r="E6657" s="45" t="s">
        <v>4323</v>
      </c>
      <c r="F6657" s="45" t="s">
        <v>38</v>
      </c>
      <c r="G6657" s="45" t="s">
        <v>646</v>
      </c>
      <c r="H6657" s="45" t="s">
        <v>679</v>
      </c>
      <c r="I6657" s="46">
        <v>1</v>
      </c>
      <c r="J6657" s="45"/>
    </row>
    <row r="6658" spans="1:10" ht="16.5" x14ac:dyDescent="0.25">
      <c r="A6658" s="45" t="s">
        <v>631</v>
      </c>
      <c r="B6658" s="45" t="s">
        <v>13567</v>
      </c>
      <c r="C6658" s="45" t="s">
        <v>13568</v>
      </c>
      <c r="D6658" s="45" t="s">
        <v>634</v>
      </c>
      <c r="E6658" s="45" t="s">
        <v>13569</v>
      </c>
      <c r="F6658" s="45" t="s">
        <v>473</v>
      </c>
      <c r="G6658" s="45" t="s">
        <v>674</v>
      </c>
      <c r="H6658" s="45" t="s">
        <v>13570</v>
      </c>
      <c r="I6658" s="46">
        <v>2</v>
      </c>
      <c r="J6658" s="45"/>
    </row>
    <row r="6659" spans="1:10" ht="16.5" x14ac:dyDescent="0.25">
      <c r="A6659" s="45" t="s">
        <v>631</v>
      </c>
      <c r="B6659" s="45" t="s">
        <v>13567</v>
      </c>
      <c r="C6659" s="45" t="s">
        <v>13568</v>
      </c>
      <c r="D6659" s="45" t="s">
        <v>634</v>
      </c>
      <c r="E6659" s="45" t="s">
        <v>13569</v>
      </c>
      <c r="F6659" s="45" t="s">
        <v>473</v>
      </c>
      <c r="G6659" s="45" t="s">
        <v>674</v>
      </c>
      <c r="H6659" s="45" t="s">
        <v>13571</v>
      </c>
      <c r="I6659" s="46">
        <v>5</v>
      </c>
      <c r="J6659" s="45"/>
    </row>
    <row r="6660" spans="1:10" ht="16.5" x14ac:dyDescent="0.25">
      <c r="A6660" s="45" t="s">
        <v>631</v>
      </c>
      <c r="B6660" s="45" t="s">
        <v>13567</v>
      </c>
      <c r="C6660" s="45" t="s">
        <v>13568</v>
      </c>
      <c r="D6660" s="45" t="s">
        <v>634</v>
      </c>
      <c r="E6660" s="45" t="s">
        <v>13569</v>
      </c>
      <c r="F6660" s="45" t="s">
        <v>473</v>
      </c>
      <c r="G6660" s="45" t="s">
        <v>748</v>
      </c>
      <c r="H6660" s="45" t="s">
        <v>2766</v>
      </c>
      <c r="I6660" s="46">
        <v>1</v>
      </c>
      <c r="J6660" s="45"/>
    </row>
    <row r="6661" spans="1:10" ht="16.5" x14ac:dyDescent="0.25">
      <c r="A6661" s="45" t="s">
        <v>631</v>
      </c>
      <c r="B6661" s="45" t="s">
        <v>13572</v>
      </c>
      <c r="C6661" s="45" t="s">
        <v>13573</v>
      </c>
      <c r="D6661" s="45" t="s">
        <v>634</v>
      </c>
      <c r="E6661" s="45" t="s">
        <v>13574</v>
      </c>
      <c r="F6661" s="45" t="s">
        <v>38</v>
      </c>
      <c r="G6661" s="45" t="s">
        <v>646</v>
      </c>
      <c r="H6661" s="45" t="s">
        <v>846</v>
      </c>
      <c r="I6661" s="46">
        <v>1</v>
      </c>
      <c r="J6661" s="45"/>
    </row>
    <row r="6662" spans="1:10" ht="16.5" x14ac:dyDescent="0.25">
      <c r="A6662" s="45" t="s">
        <v>631</v>
      </c>
      <c r="B6662" s="45" t="s">
        <v>13575</v>
      </c>
      <c r="C6662" s="45" t="s">
        <v>2105</v>
      </c>
      <c r="D6662" s="45" t="s">
        <v>634</v>
      </c>
      <c r="E6662" s="45" t="s">
        <v>13576</v>
      </c>
      <c r="F6662" s="45" t="s">
        <v>38</v>
      </c>
      <c r="G6662" s="45" t="s">
        <v>646</v>
      </c>
      <c r="H6662" s="45" t="s">
        <v>897</v>
      </c>
      <c r="I6662" s="46">
        <v>1</v>
      </c>
      <c r="J6662" s="45"/>
    </row>
    <row r="6663" spans="1:10" ht="16.5" x14ac:dyDescent="0.25">
      <c r="A6663" s="45" t="s">
        <v>631</v>
      </c>
      <c r="B6663" s="45" t="s">
        <v>13575</v>
      </c>
      <c r="C6663" s="45" t="s">
        <v>2105</v>
      </c>
      <c r="D6663" s="45" t="s">
        <v>634</v>
      </c>
      <c r="E6663" s="45" t="s">
        <v>13576</v>
      </c>
      <c r="F6663" s="45" t="s">
        <v>38</v>
      </c>
      <c r="G6663" s="45" t="s">
        <v>665</v>
      </c>
      <c r="H6663" s="45" t="s">
        <v>1232</v>
      </c>
      <c r="I6663" s="46">
        <v>1</v>
      </c>
      <c r="J6663" s="45"/>
    </row>
    <row r="6664" spans="1:10" ht="16.5" x14ac:dyDescent="0.25">
      <c r="A6664" s="45" t="s">
        <v>631</v>
      </c>
      <c r="B6664" s="45" t="s">
        <v>13577</v>
      </c>
      <c r="C6664" s="45" t="s">
        <v>7942</v>
      </c>
      <c r="D6664" s="45" t="s">
        <v>634</v>
      </c>
      <c r="E6664" s="45" t="s">
        <v>13578</v>
      </c>
      <c r="F6664" s="45" t="s">
        <v>473</v>
      </c>
      <c r="G6664" s="45" t="s">
        <v>738</v>
      </c>
      <c r="H6664" s="45" t="s">
        <v>799</v>
      </c>
      <c r="I6664" s="46">
        <v>2</v>
      </c>
      <c r="J6664" s="45"/>
    </row>
    <row r="6665" spans="1:10" ht="16.5" x14ac:dyDescent="0.25">
      <c r="A6665" s="45" t="s">
        <v>631</v>
      </c>
      <c r="B6665" s="45" t="s">
        <v>541</v>
      </c>
      <c r="C6665" s="45" t="s">
        <v>13579</v>
      </c>
      <c r="D6665" s="45" t="s">
        <v>699</v>
      </c>
      <c r="E6665" s="45" t="s">
        <v>13580</v>
      </c>
      <c r="F6665" s="45" t="s">
        <v>38</v>
      </c>
      <c r="G6665" s="45" t="s">
        <v>683</v>
      </c>
      <c r="H6665" s="45" t="s">
        <v>13581</v>
      </c>
      <c r="I6665" s="46">
        <v>29</v>
      </c>
      <c r="J6665" s="45"/>
    </row>
    <row r="6666" spans="1:10" ht="16.5" x14ac:dyDescent="0.25">
      <c r="A6666" s="45" t="s">
        <v>631</v>
      </c>
      <c r="B6666" s="45" t="s">
        <v>541</v>
      </c>
      <c r="C6666" s="45" t="s">
        <v>13579</v>
      </c>
      <c r="D6666" s="45" t="s">
        <v>699</v>
      </c>
      <c r="E6666" s="45" t="s">
        <v>13580</v>
      </c>
      <c r="F6666" s="45" t="s">
        <v>38</v>
      </c>
      <c r="G6666" s="45" t="s">
        <v>683</v>
      </c>
      <c r="H6666" s="45" t="s">
        <v>13581</v>
      </c>
      <c r="I6666" s="46">
        <v>50</v>
      </c>
      <c r="J6666" s="45"/>
    </row>
    <row r="6667" spans="1:10" ht="16.5" x14ac:dyDescent="0.25">
      <c r="A6667" s="45" t="s">
        <v>631</v>
      </c>
      <c r="B6667" s="45" t="s">
        <v>13582</v>
      </c>
      <c r="C6667" s="45" t="s">
        <v>13583</v>
      </c>
      <c r="D6667" s="45" t="s">
        <v>699</v>
      </c>
      <c r="E6667" s="45" t="s">
        <v>13584</v>
      </c>
      <c r="F6667" s="45" t="s">
        <v>38</v>
      </c>
      <c r="G6667" s="45" t="s">
        <v>646</v>
      </c>
      <c r="H6667" s="45" t="s">
        <v>713</v>
      </c>
      <c r="I6667" s="46">
        <v>0</v>
      </c>
      <c r="J6667" s="45"/>
    </row>
    <row r="6668" spans="1:10" ht="16.5" x14ac:dyDescent="0.25">
      <c r="A6668" s="45" t="s">
        <v>631</v>
      </c>
      <c r="B6668" s="45" t="s">
        <v>13585</v>
      </c>
      <c r="C6668" s="45" t="s">
        <v>1709</v>
      </c>
      <c r="D6668" s="45" t="s">
        <v>634</v>
      </c>
      <c r="E6668" s="45" t="s">
        <v>933</v>
      </c>
      <c r="F6668" s="45" t="s">
        <v>38</v>
      </c>
      <c r="G6668" s="45" t="s">
        <v>646</v>
      </c>
      <c r="H6668" s="45" t="s">
        <v>679</v>
      </c>
      <c r="I6668" s="46">
        <v>1</v>
      </c>
      <c r="J6668" s="45"/>
    </row>
    <row r="6669" spans="1:10" ht="16.5" x14ac:dyDescent="0.25">
      <c r="A6669" s="45" t="s">
        <v>631</v>
      </c>
      <c r="B6669" s="45" t="s">
        <v>13585</v>
      </c>
      <c r="C6669" s="45" t="s">
        <v>1709</v>
      </c>
      <c r="D6669" s="45" t="s">
        <v>634</v>
      </c>
      <c r="E6669" s="45" t="s">
        <v>933</v>
      </c>
      <c r="F6669" s="45" t="s">
        <v>38</v>
      </c>
      <c r="G6669" s="45" t="s">
        <v>665</v>
      </c>
      <c r="H6669" s="45" t="s">
        <v>982</v>
      </c>
      <c r="I6669" s="46">
        <v>1</v>
      </c>
      <c r="J6669" s="45"/>
    </row>
    <row r="6670" spans="1:10" ht="16.5" x14ac:dyDescent="0.25">
      <c r="A6670" s="45" t="s">
        <v>808</v>
      </c>
      <c r="B6670" s="45" t="s">
        <v>13586</v>
      </c>
      <c r="C6670" s="45" t="s">
        <v>13587</v>
      </c>
      <c r="D6670" s="45" t="s">
        <v>699</v>
      </c>
      <c r="E6670" s="45" t="s">
        <v>13588</v>
      </c>
      <c r="F6670" s="45" t="s">
        <v>38</v>
      </c>
      <c r="G6670" s="45" t="s">
        <v>646</v>
      </c>
      <c r="H6670" s="45" t="s">
        <v>812</v>
      </c>
      <c r="I6670" s="46">
        <v>2</v>
      </c>
      <c r="J6670" s="45"/>
    </row>
    <row r="6671" spans="1:10" ht="16.5" x14ac:dyDescent="0.25">
      <c r="A6671" s="45" t="s">
        <v>631</v>
      </c>
      <c r="B6671" s="45" t="s">
        <v>13589</v>
      </c>
      <c r="C6671" s="45" t="s">
        <v>13590</v>
      </c>
      <c r="D6671" s="45" t="s">
        <v>634</v>
      </c>
      <c r="E6671" s="45" t="s">
        <v>13591</v>
      </c>
      <c r="F6671" s="45" t="s">
        <v>38</v>
      </c>
      <c r="G6671" s="45" t="s">
        <v>636</v>
      </c>
      <c r="H6671" s="45" t="s">
        <v>1621</v>
      </c>
      <c r="I6671" s="46">
        <v>4</v>
      </c>
      <c r="J6671" s="45"/>
    </row>
    <row r="6672" spans="1:10" ht="16.5" x14ac:dyDescent="0.25">
      <c r="A6672" s="45" t="s">
        <v>648</v>
      </c>
      <c r="B6672" s="45" t="s">
        <v>13592</v>
      </c>
      <c r="C6672" s="45" t="s">
        <v>13593</v>
      </c>
      <c r="D6672" s="45" t="s">
        <v>699</v>
      </c>
      <c r="E6672" s="45" t="s">
        <v>13594</v>
      </c>
      <c r="F6672" s="45" t="s">
        <v>42</v>
      </c>
      <c r="G6672" s="45" t="s">
        <v>683</v>
      </c>
      <c r="H6672" s="45" t="s">
        <v>701</v>
      </c>
      <c r="I6672" s="46">
        <v>0</v>
      </c>
      <c r="J6672" s="45" t="s">
        <v>13595</v>
      </c>
    </row>
    <row r="6673" spans="1:10" ht="16.5" x14ac:dyDescent="0.25">
      <c r="A6673" s="45" t="s">
        <v>648</v>
      </c>
      <c r="B6673" s="45" t="s">
        <v>13592</v>
      </c>
      <c r="C6673" s="45" t="s">
        <v>13593</v>
      </c>
      <c r="D6673" s="45" t="s">
        <v>699</v>
      </c>
      <c r="E6673" s="45" t="s">
        <v>13594</v>
      </c>
      <c r="F6673" s="45" t="s">
        <v>42</v>
      </c>
      <c r="G6673" s="45" t="s">
        <v>683</v>
      </c>
      <c r="H6673" s="45" t="s">
        <v>2979</v>
      </c>
      <c r="I6673" s="46">
        <v>3</v>
      </c>
      <c r="J6673" s="45" t="s">
        <v>13595</v>
      </c>
    </row>
    <row r="6674" spans="1:10" ht="16.5" x14ac:dyDescent="0.25">
      <c r="A6674" s="45" t="s">
        <v>631</v>
      </c>
      <c r="B6674" s="45" t="s">
        <v>13596</v>
      </c>
      <c r="C6674" s="45" t="s">
        <v>4393</v>
      </c>
      <c r="D6674" s="45" t="s">
        <v>634</v>
      </c>
      <c r="E6674" s="45" t="s">
        <v>13597</v>
      </c>
      <c r="F6674" s="45" t="s">
        <v>38</v>
      </c>
      <c r="G6674" s="45" t="s">
        <v>646</v>
      </c>
      <c r="H6674" s="45" t="s">
        <v>1231</v>
      </c>
      <c r="I6674" s="46">
        <v>1</v>
      </c>
      <c r="J6674" s="45"/>
    </row>
    <row r="6675" spans="1:10" ht="16.5" x14ac:dyDescent="0.25">
      <c r="A6675" s="45" t="s">
        <v>631</v>
      </c>
      <c r="B6675" s="45" t="s">
        <v>13596</v>
      </c>
      <c r="C6675" s="45" t="s">
        <v>4393</v>
      </c>
      <c r="D6675" s="45" t="s">
        <v>634</v>
      </c>
      <c r="E6675" s="45" t="s">
        <v>13597</v>
      </c>
      <c r="F6675" s="45" t="s">
        <v>38</v>
      </c>
      <c r="G6675" s="45" t="s">
        <v>665</v>
      </c>
      <c r="H6675" s="45" t="s">
        <v>1232</v>
      </c>
      <c r="I6675" s="46">
        <v>1</v>
      </c>
      <c r="J6675" s="45"/>
    </row>
    <row r="6676" spans="1:10" ht="16.5" x14ac:dyDescent="0.25">
      <c r="A6676" s="45" t="s">
        <v>631</v>
      </c>
      <c r="B6676" s="45" t="s">
        <v>13598</v>
      </c>
      <c r="C6676" s="45" t="s">
        <v>13599</v>
      </c>
      <c r="D6676" s="45" t="s">
        <v>634</v>
      </c>
      <c r="E6676" s="45" t="s">
        <v>13600</v>
      </c>
      <c r="F6676" s="45" t="s">
        <v>473</v>
      </c>
      <c r="G6676" s="45" t="s">
        <v>667</v>
      </c>
      <c r="H6676" s="45" t="s">
        <v>1291</v>
      </c>
      <c r="I6676" s="46">
        <v>2</v>
      </c>
      <c r="J6676" s="45"/>
    </row>
    <row r="6677" spans="1:10" ht="16.5" x14ac:dyDescent="0.25">
      <c r="A6677" s="45" t="s">
        <v>631</v>
      </c>
      <c r="B6677" s="45" t="s">
        <v>13601</v>
      </c>
      <c r="C6677" s="45" t="s">
        <v>13602</v>
      </c>
      <c r="D6677" s="45" t="s">
        <v>634</v>
      </c>
      <c r="E6677" s="45" t="s">
        <v>13603</v>
      </c>
      <c r="F6677" s="45" t="s">
        <v>50</v>
      </c>
      <c r="G6677" s="45" t="s">
        <v>683</v>
      </c>
      <c r="H6677" s="45" t="s">
        <v>701</v>
      </c>
      <c r="I6677" s="46">
        <v>0</v>
      </c>
      <c r="J6677" s="45"/>
    </row>
    <row r="6678" spans="1:10" ht="16.5" x14ac:dyDescent="0.25">
      <c r="A6678" s="45" t="s">
        <v>631</v>
      </c>
      <c r="B6678" s="45" t="s">
        <v>13601</v>
      </c>
      <c r="C6678" s="45" t="s">
        <v>13602</v>
      </c>
      <c r="D6678" s="45" t="s">
        <v>634</v>
      </c>
      <c r="E6678" s="45" t="s">
        <v>13603</v>
      </c>
      <c r="F6678" s="45" t="s">
        <v>50</v>
      </c>
      <c r="G6678" s="45" t="s">
        <v>683</v>
      </c>
      <c r="H6678" s="45" t="s">
        <v>1220</v>
      </c>
      <c r="I6678" s="46">
        <v>26</v>
      </c>
      <c r="J6678" s="45"/>
    </row>
    <row r="6679" spans="1:10" ht="16.5" x14ac:dyDescent="0.25">
      <c r="A6679" s="45" t="s">
        <v>631</v>
      </c>
      <c r="B6679" s="45" t="s">
        <v>13604</v>
      </c>
      <c r="C6679" s="45" t="s">
        <v>13605</v>
      </c>
      <c r="D6679" s="45" t="s">
        <v>634</v>
      </c>
      <c r="E6679" s="45" t="s">
        <v>13606</v>
      </c>
      <c r="F6679" s="45" t="s">
        <v>1119</v>
      </c>
      <c r="G6679" s="45" t="s">
        <v>636</v>
      </c>
      <c r="H6679" s="45" t="s">
        <v>1120</v>
      </c>
      <c r="I6679" s="46">
        <v>1</v>
      </c>
      <c r="J6679" s="45"/>
    </row>
    <row r="6680" spans="1:10" ht="16.5" x14ac:dyDescent="0.25">
      <c r="A6680" s="45" t="s">
        <v>631</v>
      </c>
      <c r="B6680" s="45" t="s">
        <v>13607</v>
      </c>
      <c r="C6680" s="45" t="s">
        <v>13608</v>
      </c>
      <c r="D6680" s="45" t="s">
        <v>634</v>
      </c>
      <c r="E6680" s="45" t="s">
        <v>13609</v>
      </c>
      <c r="F6680" s="45" t="s">
        <v>38</v>
      </c>
      <c r="G6680" s="45" t="s">
        <v>636</v>
      </c>
      <c r="H6680" s="45" t="s">
        <v>1379</v>
      </c>
      <c r="I6680" s="46">
        <v>1</v>
      </c>
      <c r="J6680" s="45"/>
    </row>
    <row r="6681" spans="1:10" ht="16.5" x14ac:dyDescent="0.25">
      <c r="A6681" s="45" t="s">
        <v>631</v>
      </c>
      <c r="B6681" s="45" t="s">
        <v>13610</v>
      </c>
      <c r="C6681" s="45" t="s">
        <v>13611</v>
      </c>
      <c r="D6681" s="45" t="s">
        <v>634</v>
      </c>
      <c r="E6681" s="45" t="s">
        <v>13612</v>
      </c>
      <c r="F6681" s="45" t="s">
        <v>50</v>
      </c>
      <c r="G6681" s="45" t="s">
        <v>674</v>
      </c>
      <c r="H6681" s="45" t="s">
        <v>10000</v>
      </c>
      <c r="I6681" s="46">
        <v>3</v>
      </c>
      <c r="J6681" s="45"/>
    </row>
    <row r="6682" spans="1:10" ht="16.5" x14ac:dyDescent="0.25">
      <c r="A6682" s="45" t="s">
        <v>631</v>
      </c>
      <c r="B6682" s="45" t="s">
        <v>13613</v>
      </c>
      <c r="C6682" s="45" t="s">
        <v>13614</v>
      </c>
      <c r="D6682" s="45" t="s">
        <v>634</v>
      </c>
      <c r="E6682" s="45" t="s">
        <v>3298</v>
      </c>
      <c r="F6682" s="45" t="s">
        <v>473</v>
      </c>
      <c r="G6682" s="45" t="s">
        <v>646</v>
      </c>
      <c r="H6682" s="45" t="s">
        <v>3299</v>
      </c>
      <c r="I6682" s="46">
        <v>1</v>
      </c>
      <c r="J6682" s="45"/>
    </row>
    <row r="6683" spans="1:10" ht="16.5" x14ac:dyDescent="0.25">
      <c r="A6683" s="45" t="s">
        <v>631</v>
      </c>
      <c r="B6683" s="45" t="s">
        <v>13613</v>
      </c>
      <c r="C6683" s="45" t="s">
        <v>13614</v>
      </c>
      <c r="D6683" s="45" t="s">
        <v>634</v>
      </c>
      <c r="E6683" s="45" t="s">
        <v>3298</v>
      </c>
      <c r="F6683" s="45" t="s">
        <v>473</v>
      </c>
      <c r="G6683" s="45" t="s">
        <v>665</v>
      </c>
      <c r="H6683" s="45" t="s">
        <v>3300</v>
      </c>
      <c r="I6683" s="46">
        <v>1</v>
      </c>
      <c r="J6683" s="45"/>
    </row>
    <row r="6684" spans="1:10" ht="16.5" x14ac:dyDescent="0.25">
      <c r="A6684" s="45" t="s">
        <v>631</v>
      </c>
      <c r="B6684" s="45" t="s">
        <v>13615</v>
      </c>
      <c r="C6684" s="45" t="s">
        <v>13616</v>
      </c>
      <c r="D6684" s="45" t="s">
        <v>634</v>
      </c>
      <c r="E6684" s="45" t="s">
        <v>13617</v>
      </c>
      <c r="F6684" s="45" t="s">
        <v>38</v>
      </c>
      <c r="G6684" s="45" t="s">
        <v>636</v>
      </c>
      <c r="H6684" s="45" t="s">
        <v>3805</v>
      </c>
      <c r="I6684" s="46">
        <v>1</v>
      </c>
      <c r="J6684" s="45"/>
    </row>
    <row r="6685" spans="1:10" ht="16.5" x14ac:dyDescent="0.25">
      <c r="A6685" s="45" t="s">
        <v>631</v>
      </c>
      <c r="B6685" s="45" t="s">
        <v>13618</v>
      </c>
      <c r="C6685" s="45" t="s">
        <v>13619</v>
      </c>
      <c r="D6685" s="45" t="s">
        <v>699</v>
      </c>
      <c r="E6685" s="45" t="s">
        <v>13620</v>
      </c>
      <c r="F6685" s="45" t="s">
        <v>38</v>
      </c>
      <c r="G6685" s="45" t="s">
        <v>667</v>
      </c>
      <c r="H6685" s="45" t="s">
        <v>983</v>
      </c>
      <c r="I6685" s="46">
        <v>0</v>
      </c>
      <c r="J6685" s="45"/>
    </row>
    <row r="6686" spans="1:10" ht="16.5" x14ac:dyDescent="0.25">
      <c r="A6686" s="45" t="s">
        <v>631</v>
      </c>
      <c r="B6686" s="45" t="s">
        <v>13621</v>
      </c>
      <c r="C6686" s="45" t="s">
        <v>13622</v>
      </c>
      <c r="D6686" s="45" t="s">
        <v>634</v>
      </c>
      <c r="E6686" s="45" t="s">
        <v>13623</v>
      </c>
      <c r="F6686" s="45" t="s">
        <v>50</v>
      </c>
      <c r="G6686" s="45" t="s">
        <v>674</v>
      </c>
      <c r="H6686" s="45" t="s">
        <v>9271</v>
      </c>
      <c r="I6686" s="46">
        <v>2</v>
      </c>
      <c r="J6686" s="45"/>
    </row>
    <row r="6687" spans="1:10" ht="16.5" x14ac:dyDescent="0.25">
      <c r="A6687" s="45" t="s">
        <v>631</v>
      </c>
      <c r="B6687" s="45" t="s">
        <v>13624</v>
      </c>
      <c r="C6687" s="45" t="s">
        <v>4233</v>
      </c>
      <c r="D6687" s="45" t="s">
        <v>634</v>
      </c>
      <c r="E6687" s="45" t="s">
        <v>13625</v>
      </c>
      <c r="F6687" s="45" t="s">
        <v>38</v>
      </c>
      <c r="G6687" s="45" t="s">
        <v>646</v>
      </c>
      <c r="H6687" s="45" t="s">
        <v>5109</v>
      </c>
      <c r="I6687" s="46">
        <v>2</v>
      </c>
      <c r="J6687" s="45"/>
    </row>
    <row r="6688" spans="1:10" ht="16.5" x14ac:dyDescent="0.25">
      <c r="A6688" s="45" t="s">
        <v>631</v>
      </c>
      <c r="B6688" s="45" t="s">
        <v>13626</v>
      </c>
      <c r="C6688" s="45" t="s">
        <v>13627</v>
      </c>
      <c r="D6688" s="45" t="s">
        <v>634</v>
      </c>
      <c r="E6688" s="45" t="s">
        <v>13628</v>
      </c>
      <c r="F6688" s="45" t="s">
        <v>50</v>
      </c>
      <c r="G6688" s="45" t="s">
        <v>674</v>
      </c>
      <c r="H6688" s="45" t="s">
        <v>13629</v>
      </c>
      <c r="I6688" s="46">
        <v>2</v>
      </c>
      <c r="J6688" s="45"/>
    </row>
    <row r="6689" spans="1:10" ht="16.5" x14ac:dyDescent="0.25">
      <c r="A6689" s="45" t="s">
        <v>631</v>
      </c>
      <c r="B6689" s="45" t="s">
        <v>13626</v>
      </c>
      <c r="C6689" s="45" t="s">
        <v>13627</v>
      </c>
      <c r="D6689" s="45" t="s">
        <v>634</v>
      </c>
      <c r="E6689" s="45" t="s">
        <v>13628</v>
      </c>
      <c r="F6689" s="45" t="s">
        <v>50</v>
      </c>
      <c r="G6689" s="45" t="s">
        <v>746</v>
      </c>
      <c r="H6689" s="45" t="s">
        <v>747</v>
      </c>
      <c r="I6689" s="46">
        <v>1</v>
      </c>
      <c r="J6689" s="45"/>
    </row>
    <row r="6690" spans="1:10" ht="16.5" x14ac:dyDescent="0.25">
      <c r="A6690" s="45" t="s">
        <v>631</v>
      </c>
      <c r="B6690" s="45" t="s">
        <v>13626</v>
      </c>
      <c r="C6690" s="45" t="s">
        <v>13627</v>
      </c>
      <c r="D6690" s="45" t="s">
        <v>634</v>
      </c>
      <c r="E6690" s="45" t="s">
        <v>13628</v>
      </c>
      <c r="F6690" s="45" t="s">
        <v>50</v>
      </c>
      <c r="G6690" s="45" t="s">
        <v>748</v>
      </c>
      <c r="H6690" s="45" t="s">
        <v>3012</v>
      </c>
      <c r="I6690" s="46">
        <v>1</v>
      </c>
      <c r="J6690" s="45"/>
    </row>
    <row r="6691" spans="1:10" ht="16.5" x14ac:dyDescent="0.25">
      <c r="A6691" s="45" t="s">
        <v>631</v>
      </c>
      <c r="B6691" s="45" t="s">
        <v>13630</v>
      </c>
      <c r="C6691" s="45" t="s">
        <v>13631</v>
      </c>
      <c r="D6691" s="45" t="s">
        <v>699</v>
      </c>
      <c r="E6691" s="45" t="s">
        <v>13632</v>
      </c>
      <c r="F6691" s="45" t="s">
        <v>473</v>
      </c>
      <c r="G6691" s="45" t="s">
        <v>646</v>
      </c>
      <c r="H6691" s="45" t="s">
        <v>713</v>
      </c>
      <c r="I6691" s="46">
        <v>0</v>
      </c>
      <c r="J6691" s="45"/>
    </row>
    <row r="6692" spans="1:10" ht="16.5" x14ac:dyDescent="0.25">
      <c r="A6692" s="45" t="s">
        <v>631</v>
      </c>
      <c r="B6692" s="45" t="s">
        <v>13633</v>
      </c>
      <c r="C6692" s="45" t="s">
        <v>13634</v>
      </c>
      <c r="D6692" s="45" t="s">
        <v>634</v>
      </c>
      <c r="E6692" s="45" t="s">
        <v>13635</v>
      </c>
      <c r="F6692" s="45" t="s">
        <v>38</v>
      </c>
      <c r="G6692" s="45" t="s">
        <v>674</v>
      </c>
      <c r="H6692" s="45" t="s">
        <v>1193</v>
      </c>
      <c r="I6692" s="46">
        <v>1</v>
      </c>
      <c r="J6692" s="45"/>
    </row>
    <row r="6693" spans="1:10" ht="16.5" x14ac:dyDescent="0.25">
      <c r="A6693" s="45" t="s">
        <v>631</v>
      </c>
      <c r="B6693" s="45" t="s">
        <v>13636</v>
      </c>
      <c r="C6693" s="45" t="s">
        <v>13637</v>
      </c>
      <c r="D6693" s="45" t="s">
        <v>634</v>
      </c>
      <c r="E6693" s="45" t="s">
        <v>13638</v>
      </c>
      <c r="F6693" s="45" t="s">
        <v>38</v>
      </c>
      <c r="G6693" s="45" t="s">
        <v>636</v>
      </c>
      <c r="H6693" s="45" t="s">
        <v>1139</v>
      </c>
      <c r="I6693" s="46">
        <v>10</v>
      </c>
      <c r="J6693" s="45"/>
    </row>
    <row r="6694" spans="1:10" ht="16.5" x14ac:dyDescent="0.25">
      <c r="A6694" s="45" t="s">
        <v>631</v>
      </c>
      <c r="B6694" s="45" t="s">
        <v>13639</v>
      </c>
      <c r="C6694" s="45" t="s">
        <v>11985</v>
      </c>
      <c r="D6694" s="45" t="s">
        <v>634</v>
      </c>
      <c r="E6694" s="45" t="s">
        <v>13640</v>
      </c>
      <c r="F6694" s="45" t="s">
        <v>473</v>
      </c>
      <c r="G6694" s="45" t="s">
        <v>646</v>
      </c>
      <c r="H6694" s="45" t="s">
        <v>2683</v>
      </c>
      <c r="I6694" s="46">
        <v>3</v>
      </c>
      <c r="J6694" s="45"/>
    </row>
    <row r="6695" spans="1:10" ht="16.5" x14ac:dyDescent="0.25">
      <c r="A6695" s="45" t="s">
        <v>631</v>
      </c>
      <c r="B6695" s="45" t="s">
        <v>550</v>
      </c>
      <c r="C6695" s="45" t="s">
        <v>13641</v>
      </c>
      <c r="D6695" s="45" t="s">
        <v>699</v>
      </c>
      <c r="E6695" s="45" t="s">
        <v>13642</v>
      </c>
      <c r="F6695" s="45" t="s">
        <v>595</v>
      </c>
      <c r="G6695" s="45" t="s">
        <v>754</v>
      </c>
      <c r="H6695" s="45" t="s">
        <v>755</v>
      </c>
      <c r="I6695" s="46">
        <v>0</v>
      </c>
      <c r="J6695" s="45"/>
    </row>
    <row r="6696" spans="1:10" ht="16.5" x14ac:dyDescent="0.25">
      <c r="A6696" s="45" t="s">
        <v>631</v>
      </c>
      <c r="B6696" s="45" t="s">
        <v>13643</v>
      </c>
      <c r="C6696" s="45" t="s">
        <v>1493</v>
      </c>
      <c r="D6696" s="45" t="s">
        <v>634</v>
      </c>
      <c r="E6696" s="45" t="s">
        <v>13644</v>
      </c>
      <c r="F6696" s="45" t="s">
        <v>38</v>
      </c>
      <c r="G6696" s="45" t="s">
        <v>646</v>
      </c>
      <c r="H6696" s="45" t="s">
        <v>897</v>
      </c>
      <c r="I6696" s="46">
        <v>1</v>
      </c>
      <c r="J6696" s="45"/>
    </row>
    <row r="6697" spans="1:10" ht="16.5" x14ac:dyDescent="0.25">
      <c r="A6697" s="45" t="s">
        <v>631</v>
      </c>
      <c r="B6697" s="45" t="s">
        <v>13643</v>
      </c>
      <c r="C6697" s="45" t="s">
        <v>1493</v>
      </c>
      <c r="D6697" s="45" t="s">
        <v>634</v>
      </c>
      <c r="E6697" s="45" t="s">
        <v>13644</v>
      </c>
      <c r="F6697" s="45" t="s">
        <v>38</v>
      </c>
      <c r="G6697" s="45" t="s">
        <v>665</v>
      </c>
      <c r="H6697" s="45" t="s">
        <v>1232</v>
      </c>
      <c r="I6697" s="46">
        <v>1</v>
      </c>
      <c r="J6697" s="45"/>
    </row>
    <row r="6698" spans="1:10" ht="16.5" x14ac:dyDescent="0.25">
      <c r="A6698" s="45" t="s">
        <v>808</v>
      </c>
      <c r="B6698" s="45" t="s">
        <v>13645</v>
      </c>
      <c r="C6698" s="45" t="s">
        <v>13646</v>
      </c>
      <c r="D6698" s="45" t="s">
        <v>699</v>
      </c>
      <c r="E6698" s="45" t="s">
        <v>13647</v>
      </c>
      <c r="F6698" s="45" t="s">
        <v>50</v>
      </c>
      <c r="G6698" s="45" t="s">
        <v>646</v>
      </c>
      <c r="H6698" s="45" t="s">
        <v>2545</v>
      </c>
      <c r="I6698" s="46">
        <v>0</v>
      </c>
      <c r="J6698" s="45"/>
    </row>
    <row r="6699" spans="1:10" ht="16.5" x14ac:dyDescent="0.25">
      <c r="A6699" s="45" t="s">
        <v>808</v>
      </c>
      <c r="B6699" s="45" t="s">
        <v>13645</v>
      </c>
      <c r="C6699" s="45" t="s">
        <v>13646</v>
      </c>
      <c r="D6699" s="45" t="s">
        <v>699</v>
      </c>
      <c r="E6699" s="45" t="s">
        <v>13647</v>
      </c>
      <c r="F6699" s="45" t="s">
        <v>50</v>
      </c>
      <c r="G6699" s="45" t="s">
        <v>646</v>
      </c>
      <c r="H6699" s="45" t="s">
        <v>1783</v>
      </c>
      <c r="I6699" s="46">
        <v>0</v>
      </c>
      <c r="J6699" s="45"/>
    </row>
    <row r="6700" spans="1:10" ht="16.5" x14ac:dyDescent="0.25">
      <c r="A6700" s="45" t="s">
        <v>631</v>
      </c>
      <c r="B6700" s="45" t="s">
        <v>13648</v>
      </c>
      <c r="C6700" s="45" t="s">
        <v>1429</v>
      </c>
      <c r="D6700" s="45" t="s">
        <v>634</v>
      </c>
      <c r="E6700" s="45" t="s">
        <v>13649</v>
      </c>
      <c r="F6700" s="45" t="s">
        <v>38</v>
      </c>
      <c r="G6700" s="45" t="s">
        <v>738</v>
      </c>
      <c r="H6700" s="45" t="s">
        <v>1431</v>
      </c>
      <c r="I6700" s="46">
        <v>3</v>
      </c>
      <c r="J6700" s="45"/>
    </row>
    <row r="6701" spans="1:10" ht="16.5" x14ac:dyDescent="0.25">
      <c r="A6701" s="45" t="s">
        <v>631</v>
      </c>
      <c r="B6701" s="45" t="s">
        <v>13650</v>
      </c>
      <c r="C6701" s="45" t="s">
        <v>13651</v>
      </c>
      <c r="D6701" s="45" t="s">
        <v>634</v>
      </c>
      <c r="E6701" s="45" t="s">
        <v>4466</v>
      </c>
      <c r="F6701" s="45" t="s">
        <v>473</v>
      </c>
      <c r="G6701" s="45" t="s">
        <v>646</v>
      </c>
      <c r="H6701" s="45" t="s">
        <v>9605</v>
      </c>
      <c r="I6701" s="46">
        <v>1</v>
      </c>
      <c r="J6701" s="45"/>
    </row>
    <row r="6702" spans="1:10" ht="16.5" x14ac:dyDescent="0.25">
      <c r="A6702" s="45" t="s">
        <v>631</v>
      </c>
      <c r="B6702" s="45" t="s">
        <v>13650</v>
      </c>
      <c r="C6702" s="45" t="s">
        <v>13651</v>
      </c>
      <c r="D6702" s="45" t="s">
        <v>634</v>
      </c>
      <c r="E6702" s="45" t="s">
        <v>4466</v>
      </c>
      <c r="F6702" s="45" t="s">
        <v>473</v>
      </c>
      <c r="G6702" s="45" t="s">
        <v>665</v>
      </c>
      <c r="H6702" s="45" t="s">
        <v>9606</v>
      </c>
      <c r="I6702" s="46">
        <v>1</v>
      </c>
      <c r="J6702" s="45"/>
    </row>
    <row r="6703" spans="1:10" ht="16.5" x14ac:dyDescent="0.25">
      <c r="A6703" s="45" t="s">
        <v>808</v>
      </c>
      <c r="B6703" s="45" t="s">
        <v>13652</v>
      </c>
      <c r="C6703" s="45" t="s">
        <v>13653</v>
      </c>
      <c r="D6703" s="45" t="s">
        <v>699</v>
      </c>
      <c r="E6703" s="45" t="s">
        <v>13654</v>
      </c>
      <c r="F6703" s="45" t="s">
        <v>38</v>
      </c>
      <c r="G6703" s="45" t="s">
        <v>646</v>
      </c>
      <c r="H6703" s="45" t="s">
        <v>812</v>
      </c>
      <c r="I6703" s="46">
        <v>0</v>
      </c>
      <c r="J6703" s="45"/>
    </row>
    <row r="6704" spans="1:10" ht="16.5" x14ac:dyDescent="0.25">
      <c r="A6704" s="45" t="s">
        <v>808</v>
      </c>
      <c r="B6704" s="45" t="s">
        <v>13652</v>
      </c>
      <c r="C6704" s="45" t="s">
        <v>13653</v>
      </c>
      <c r="D6704" s="45" t="s">
        <v>699</v>
      </c>
      <c r="E6704" s="45" t="s">
        <v>13654</v>
      </c>
      <c r="F6704" s="45" t="s">
        <v>38</v>
      </c>
      <c r="G6704" s="45" t="s">
        <v>646</v>
      </c>
      <c r="H6704" s="45" t="s">
        <v>713</v>
      </c>
      <c r="I6704" s="46">
        <v>0</v>
      </c>
      <c r="J6704" s="45"/>
    </row>
    <row r="6705" spans="1:10" ht="16.5" x14ac:dyDescent="0.25">
      <c r="A6705" s="45" t="s">
        <v>808</v>
      </c>
      <c r="B6705" s="45" t="s">
        <v>13652</v>
      </c>
      <c r="C6705" s="45" t="s">
        <v>13653</v>
      </c>
      <c r="D6705" s="45" t="s">
        <v>813</v>
      </c>
      <c r="E6705" s="45" t="s">
        <v>13654</v>
      </c>
      <c r="F6705" s="45" t="s">
        <v>38</v>
      </c>
      <c r="G6705" s="45" t="s">
        <v>646</v>
      </c>
      <c r="H6705" s="45" t="s">
        <v>713</v>
      </c>
      <c r="I6705" s="46">
        <v>0</v>
      </c>
      <c r="J6705" s="45"/>
    </row>
    <row r="6706" spans="1:10" ht="16.5" x14ac:dyDescent="0.25">
      <c r="A6706" s="45" t="s">
        <v>631</v>
      </c>
      <c r="B6706" s="45" t="s">
        <v>13655</v>
      </c>
      <c r="C6706" s="45" t="s">
        <v>4393</v>
      </c>
      <c r="D6706" s="45" t="s">
        <v>634</v>
      </c>
      <c r="E6706" s="45" t="s">
        <v>13656</v>
      </c>
      <c r="F6706" s="45" t="s">
        <v>38</v>
      </c>
      <c r="G6706" s="45" t="s">
        <v>646</v>
      </c>
      <c r="H6706" s="45" t="s">
        <v>1231</v>
      </c>
      <c r="I6706" s="46">
        <v>0</v>
      </c>
      <c r="J6706" s="45"/>
    </row>
    <row r="6707" spans="1:10" ht="16.5" x14ac:dyDescent="0.25">
      <c r="A6707" s="45" t="s">
        <v>631</v>
      </c>
      <c r="B6707" s="45" t="s">
        <v>13655</v>
      </c>
      <c r="C6707" s="45" t="s">
        <v>4393</v>
      </c>
      <c r="D6707" s="45" t="s">
        <v>634</v>
      </c>
      <c r="E6707" s="45" t="s">
        <v>13656</v>
      </c>
      <c r="F6707" s="45" t="s">
        <v>38</v>
      </c>
      <c r="G6707" s="45" t="s">
        <v>665</v>
      </c>
      <c r="H6707" s="45" t="s">
        <v>1232</v>
      </c>
      <c r="I6707" s="46">
        <v>1</v>
      </c>
      <c r="J6707" s="45"/>
    </row>
    <row r="6708" spans="1:10" ht="16.5" x14ac:dyDescent="0.25">
      <c r="A6708" s="45" t="s">
        <v>631</v>
      </c>
      <c r="B6708" s="45" t="s">
        <v>13657</v>
      </c>
      <c r="C6708" s="45" t="s">
        <v>10721</v>
      </c>
      <c r="D6708" s="45" t="s">
        <v>634</v>
      </c>
      <c r="E6708" s="45" t="s">
        <v>13658</v>
      </c>
      <c r="F6708" s="45" t="s">
        <v>38</v>
      </c>
      <c r="G6708" s="45" t="s">
        <v>646</v>
      </c>
      <c r="H6708" s="45" t="s">
        <v>987</v>
      </c>
      <c r="I6708" s="46">
        <v>1</v>
      </c>
      <c r="J6708" s="45"/>
    </row>
    <row r="6709" spans="1:10" ht="16.5" x14ac:dyDescent="0.25">
      <c r="A6709" s="45" t="s">
        <v>631</v>
      </c>
      <c r="B6709" s="45" t="s">
        <v>13659</v>
      </c>
      <c r="C6709" s="45" t="s">
        <v>13660</v>
      </c>
      <c r="D6709" s="45" t="s">
        <v>634</v>
      </c>
      <c r="E6709" s="45" t="s">
        <v>645</v>
      </c>
      <c r="F6709" s="45" t="s">
        <v>473</v>
      </c>
      <c r="G6709" s="45" t="s">
        <v>646</v>
      </c>
      <c r="H6709" s="45" t="s">
        <v>2726</v>
      </c>
      <c r="I6709" s="46">
        <v>1</v>
      </c>
      <c r="J6709" s="45"/>
    </row>
    <row r="6710" spans="1:10" ht="16.5" x14ac:dyDescent="0.25">
      <c r="A6710" s="45" t="s">
        <v>631</v>
      </c>
      <c r="B6710" s="45" t="s">
        <v>13661</v>
      </c>
      <c r="C6710" s="45" t="s">
        <v>1113</v>
      </c>
      <c r="D6710" s="45" t="s">
        <v>634</v>
      </c>
      <c r="E6710" s="45" t="s">
        <v>13662</v>
      </c>
      <c r="F6710" s="45" t="s">
        <v>50</v>
      </c>
      <c r="G6710" s="45" t="s">
        <v>636</v>
      </c>
      <c r="H6710" s="45" t="s">
        <v>4090</v>
      </c>
      <c r="I6710" s="46">
        <v>0</v>
      </c>
      <c r="J6710" s="45"/>
    </row>
    <row r="6711" spans="1:10" ht="16.5" x14ac:dyDescent="0.25">
      <c r="A6711" s="45" t="s">
        <v>631</v>
      </c>
      <c r="B6711" s="45" t="s">
        <v>13661</v>
      </c>
      <c r="C6711" s="45" t="s">
        <v>1113</v>
      </c>
      <c r="D6711" s="45" t="s">
        <v>634</v>
      </c>
      <c r="E6711" s="45" t="s">
        <v>13662</v>
      </c>
      <c r="F6711" s="45" t="s">
        <v>50</v>
      </c>
      <c r="G6711" s="45" t="s">
        <v>636</v>
      </c>
      <c r="H6711" s="45" t="s">
        <v>6557</v>
      </c>
      <c r="I6711" s="46">
        <v>0</v>
      </c>
      <c r="J6711" s="45"/>
    </row>
    <row r="6712" spans="1:10" ht="16.5" x14ac:dyDescent="0.25">
      <c r="A6712" s="45" t="s">
        <v>655</v>
      </c>
      <c r="B6712" s="45" t="s">
        <v>13663</v>
      </c>
      <c r="C6712" s="45" t="s">
        <v>657</v>
      </c>
      <c r="D6712" s="45" t="s">
        <v>634</v>
      </c>
      <c r="E6712" s="45" t="s">
        <v>658</v>
      </c>
      <c r="F6712" s="45" t="s">
        <v>473</v>
      </c>
      <c r="G6712" s="45" t="s">
        <v>659</v>
      </c>
      <c r="H6712" s="45" t="s">
        <v>660</v>
      </c>
      <c r="I6712" s="46">
        <v>0</v>
      </c>
      <c r="J6712" s="45"/>
    </row>
    <row r="6713" spans="1:10" ht="16.5" x14ac:dyDescent="0.25">
      <c r="A6713" s="45" t="s">
        <v>655</v>
      </c>
      <c r="B6713" s="45" t="s">
        <v>13663</v>
      </c>
      <c r="C6713" s="45" t="s">
        <v>657</v>
      </c>
      <c r="D6713" s="45" t="s">
        <v>634</v>
      </c>
      <c r="E6713" s="45" t="s">
        <v>658</v>
      </c>
      <c r="F6713" s="45" t="s">
        <v>473</v>
      </c>
      <c r="G6713" s="45" t="s">
        <v>659</v>
      </c>
      <c r="H6713" s="45" t="s">
        <v>661</v>
      </c>
      <c r="I6713" s="46">
        <v>1</v>
      </c>
      <c r="J6713" s="45"/>
    </row>
    <row r="6714" spans="1:10" ht="16.5" x14ac:dyDescent="0.25">
      <c r="A6714" s="45" t="s">
        <v>631</v>
      </c>
      <c r="B6714" s="45" t="s">
        <v>13664</v>
      </c>
      <c r="C6714" s="45" t="s">
        <v>13665</v>
      </c>
      <c r="D6714" s="45" t="s">
        <v>634</v>
      </c>
      <c r="E6714" s="45" t="s">
        <v>13666</v>
      </c>
      <c r="F6714" s="45" t="s">
        <v>473</v>
      </c>
      <c r="G6714" s="45" t="s">
        <v>636</v>
      </c>
      <c r="H6714" s="45" t="s">
        <v>4821</v>
      </c>
      <c r="I6714" s="46">
        <v>0</v>
      </c>
      <c r="J6714" s="45"/>
    </row>
    <row r="6715" spans="1:10" ht="16.5" x14ac:dyDescent="0.25">
      <c r="A6715" s="45" t="s">
        <v>808</v>
      </c>
      <c r="B6715" s="45" t="s">
        <v>13667</v>
      </c>
      <c r="C6715" s="45" t="s">
        <v>13668</v>
      </c>
      <c r="D6715" s="45" t="s">
        <v>699</v>
      </c>
      <c r="E6715" s="45" t="s">
        <v>13669</v>
      </c>
      <c r="F6715" s="45" t="s">
        <v>473</v>
      </c>
      <c r="G6715" s="45" t="s">
        <v>659</v>
      </c>
      <c r="H6715" s="45" t="s">
        <v>1451</v>
      </c>
      <c r="I6715" s="46">
        <v>0</v>
      </c>
      <c r="J6715" s="45"/>
    </row>
    <row r="6716" spans="1:10" ht="16.5" x14ac:dyDescent="0.25">
      <c r="A6716" s="45" t="s">
        <v>631</v>
      </c>
      <c r="B6716" s="45" t="s">
        <v>13670</v>
      </c>
      <c r="C6716" s="45" t="s">
        <v>13671</v>
      </c>
      <c r="D6716" s="45" t="s">
        <v>699</v>
      </c>
      <c r="E6716" s="45" t="s">
        <v>13672</v>
      </c>
      <c r="F6716" s="45" t="s">
        <v>50</v>
      </c>
      <c r="G6716" s="45" t="s">
        <v>646</v>
      </c>
      <c r="H6716" s="45" t="s">
        <v>2339</v>
      </c>
      <c r="I6716" s="46">
        <v>38</v>
      </c>
      <c r="J6716" s="45"/>
    </row>
    <row r="6717" spans="1:10" ht="16.5" x14ac:dyDescent="0.25">
      <c r="A6717" s="45" t="s">
        <v>648</v>
      </c>
      <c r="B6717" s="45" t="s">
        <v>13673</v>
      </c>
      <c r="C6717" s="45" t="s">
        <v>13674</v>
      </c>
      <c r="D6717" s="45" t="s">
        <v>699</v>
      </c>
      <c r="E6717" s="45" t="s">
        <v>13675</v>
      </c>
      <c r="F6717" s="45" t="s">
        <v>42</v>
      </c>
      <c r="G6717" s="45" t="s">
        <v>1319</v>
      </c>
      <c r="H6717" s="45" t="s">
        <v>4159</v>
      </c>
      <c r="I6717" s="46">
        <v>0</v>
      </c>
      <c r="J6717" s="45" t="s">
        <v>13676</v>
      </c>
    </row>
    <row r="6718" spans="1:10" ht="16.5" x14ac:dyDescent="0.25">
      <c r="A6718" s="45" t="s">
        <v>631</v>
      </c>
      <c r="B6718" s="45" t="s">
        <v>13677</v>
      </c>
      <c r="C6718" s="45" t="s">
        <v>8015</v>
      </c>
      <c r="D6718" s="45" t="s">
        <v>634</v>
      </c>
      <c r="E6718" s="45" t="s">
        <v>13678</v>
      </c>
      <c r="F6718" s="45" t="s">
        <v>50</v>
      </c>
      <c r="G6718" s="45" t="s">
        <v>636</v>
      </c>
      <c r="H6718" s="45" t="s">
        <v>2277</v>
      </c>
      <c r="I6718" s="46">
        <v>1</v>
      </c>
      <c r="J6718" s="45"/>
    </row>
    <row r="6719" spans="1:10" ht="16.5" x14ac:dyDescent="0.25">
      <c r="A6719" s="45" t="s">
        <v>631</v>
      </c>
      <c r="B6719" s="45" t="s">
        <v>13679</v>
      </c>
      <c r="C6719" s="45" t="s">
        <v>13680</v>
      </c>
      <c r="D6719" s="45" t="s">
        <v>699</v>
      </c>
      <c r="E6719" s="45" t="s">
        <v>13681</v>
      </c>
      <c r="F6719" s="45" t="s">
        <v>473</v>
      </c>
      <c r="G6719" s="45" t="s">
        <v>683</v>
      </c>
      <c r="H6719" s="45" t="s">
        <v>701</v>
      </c>
      <c r="I6719" s="46">
        <v>0</v>
      </c>
      <c r="J6719" s="45"/>
    </row>
    <row r="6720" spans="1:10" ht="16.5" x14ac:dyDescent="0.25">
      <c r="A6720" s="45" t="s">
        <v>631</v>
      </c>
      <c r="B6720" s="45" t="s">
        <v>13679</v>
      </c>
      <c r="C6720" s="45" t="s">
        <v>13680</v>
      </c>
      <c r="D6720" s="45" t="s">
        <v>699</v>
      </c>
      <c r="E6720" s="45" t="s">
        <v>13681</v>
      </c>
      <c r="F6720" s="45" t="s">
        <v>473</v>
      </c>
      <c r="G6720" s="45" t="s">
        <v>636</v>
      </c>
      <c r="H6720" s="45" t="s">
        <v>6538</v>
      </c>
      <c r="I6720" s="46">
        <v>2</v>
      </c>
      <c r="J6720" s="45"/>
    </row>
    <row r="6721" spans="1:10" ht="16.5" x14ac:dyDescent="0.25">
      <c r="A6721" s="45" t="s">
        <v>631</v>
      </c>
      <c r="B6721" s="45" t="s">
        <v>13682</v>
      </c>
      <c r="C6721" s="45" t="s">
        <v>13683</v>
      </c>
      <c r="D6721" s="45" t="s">
        <v>634</v>
      </c>
      <c r="E6721" s="45" t="s">
        <v>13684</v>
      </c>
      <c r="F6721" s="45" t="s">
        <v>50</v>
      </c>
      <c r="G6721" s="45" t="s">
        <v>674</v>
      </c>
      <c r="H6721" s="45" t="s">
        <v>2596</v>
      </c>
      <c r="I6721" s="46">
        <v>1</v>
      </c>
      <c r="J6721" s="45"/>
    </row>
    <row r="6722" spans="1:10" ht="16.5" x14ac:dyDescent="0.25">
      <c r="A6722" s="45" t="s">
        <v>631</v>
      </c>
      <c r="B6722" s="45" t="s">
        <v>13682</v>
      </c>
      <c r="C6722" s="45" t="s">
        <v>13683</v>
      </c>
      <c r="D6722" s="45" t="s">
        <v>699</v>
      </c>
      <c r="E6722" s="45" t="s">
        <v>13684</v>
      </c>
      <c r="F6722" s="45" t="s">
        <v>50</v>
      </c>
      <c r="G6722" s="45" t="s">
        <v>674</v>
      </c>
      <c r="H6722" s="45" t="s">
        <v>2597</v>
      </c>
      <c r="I6722" s="46">
        <v>1</v>
      </c>
      <c r="J6722" s="45"/>
    </row>
    <row r="6723" spans="1:10" ht="16.5" x14ac:dyDescent="0.25">
      <c r="A6723" s="45" t="s">
        <v>631</v>
      </c>
      <c r="B6723" s="45" t="s">
        <v>13682</v>
      </c>
      <c r="C6723" s="45" t="s">
        <v>13683</v>
      </c>
      <c r="D6723" s="45" t="s">
        <v>699</v>
      </c>
      <c r="E6723" s="45" t="s">
        <v>13684</v>
      </c>
      <c r="F6723" s="45" t="s">
        <v>50</v>
      </c>
      <c r="G6723" s="45" t="s">
        <v>674</v>
      </c>
      <c r="H6723" s="45" t="s">
        <v>940</v>
      </c>
      <c r="I6723" s="46">
        <v>0</v>
      </c>
      <c r="J6723" s="45"/>
    </row>
    <row r="6724" spans="1:10" ht="16.5" x14ac:dyDescent="0.25">
      <c r="A6724" s="45" t="s">
        <v>631</v>
      </c>
      <c r="B6724" s="45" t="s">
        <v>13685</v>
      </c>
      <c r="C6724" s="45" t="s">
        <v>13686</v>
      </c>
      <c r="D6724" s="45" t="s">
        <v>634</v>
      </c>
      <c r="E6724" s="45" t="s">
        <v>13687</v>
      </c>
      <c r="F6724" s="45" t="s">
        <v>104</v>
      </c>
      <c r="G6724" s="45" t="s">
        <v>636</v>
      </c>
      <c r="H6724" s="45" t="s">
        <v>8775</v>
      </c>
      <c r="I6724" s="46">
        <v>2</v>
      </c>
      <c r="J6724" s="45"/>
    </row>
    <row r="6725" spans="1:10" ht="16.5" x14ac:dyDescent="0.25">
      <c r="A6725" s="45" t="s">
        <v>631</v>
      </c>
      <c r="B6725" s="45" t="s">
        <v>13688</v>
      </c>
      <c r="C6725" s="45" t="s">
        <v>1222</v>
      </c>
      <c r="D6725" s="45" t="s">
        <v>634</v>
      </c>
      <c r="E6725" s="45" t="s">
        <v>13689</v>
      </c>
      <c r="F6725" s="45" t="s">
        <v>38</v>
      </c>
      <c r="G6725" s="45" t="s">
        <v>667</v>
      </c>
      <c r="H6725" s="45" t="s">
        <v>668</v>
      </c>
      <c r="I6725" s="46">
        <v>2</v>
      </c>
      <c r="J6725" s="45"/>
    </row>
    <row r="6726" spans="1:10" ht="16.5" x14ac:dyDescent="0.25">
      <c r="A6726" s="45" t="s">
        <v>631</v>
      </c>
      <c r="B6726" s="45" t="s">
        <v>13690</v>
      </c>
      <c r="C6726" s="45" t="s">
        <v>13691</v>
      </c>
      <c r="D6726" s="45" t="s">
        <v>634</v>
      </c>
      <c r="E6726" s="45" t="s">
        <v>13692</v>
      </c>
      <c r="F6726" s="45" t="s">
        <v>3460</v>
      </c>
      <c r="G6726" s="45" t="s">
        <v>674</v>
      </c>
      <c r="H6726" s="45" t="s">
        <v>1325</v>
      </c>
      <c r="I6726" s="46">
        <v>3</v>
      </c>
      <c r="J6726" s="45"/>
    </row>
    <row r="6727" spans="1:10" ht="16.5" x14ac:dyDescent="0.25">
      <c r="A6727" s="45" t="s">
        <v>631</v>
      </c>
      <c r="B6727" s="45" t="s">
        <v>13693</v>
      </c>
      <c r="C6727" s="45" t="s">
        <v>13694</v>
      </c>
      <c r="D6727" s="45" t="s">
        <v>699</v>
      </c>
      <c r="E6727" s="45" t="s">
        <v>13695</v>
      </c>
      <c r="F6727" s="45" t="s">
        <v>93</v>
      </c>
      <c r="G6727" s="45" t="s">
        <v>646</v>
      </c>
      <c r="H6727" s="45" t="s">
        <v>713</v>
      </c>
      <c r="I6727" s="46">
        <v>0</v>
      </c>
      <c r="J6727" s="45"/>
    </row>
    <row r="6728" spans="1:10" ht="16.5" x14ac:dyDescent="0.25">
      <c r="A6728" s="45" t="s">
        <v>631</v>
      </c>
      <c r="B6728" s="45" t="s">
        <v>13696</v>
      </c>
      <c r="C6728" s="45" t="s">
        <v>1222</v>
      </c>
      <c r="D6728" s="45" t="s">
        <v>634</v>
      </c>
      <c r="E6728" s="45"/>
      <c r="F6728" s="45" t="s">
        <v>38</v>
      </c>
      <c r="G6728" s="45" t="s">
        <v>641</v>
      </c>
      <c r="H6728" s="45" t="s">
        <v>1567</v>
      </c>
      <c r="I6728" s="46">
        <v>2</v>
      </c>
      <c r="J6728" s="45"/>
    </row>
    <row r="6729" spans="1:10" ht="16.5" x14ac:dyDescent="0.25">
      <c r="A6729" s="45" t="s">
        <v>808</v>
      </c>
      <c r="B6729" s="45" t="s">
        <v>13697</v>
      </c>
      <c r="C6729" s="45" t="s">
        <v>3211</v>
      </c>
      <c r="D6729" s="45" t="s">
        <v>634</v>
      </c>
      <c r="E6729" s="45" t="s">
        <v>3212</v>
      </c>
      <c r="F6729" s="45" t="s">
        <v>473</v>
      </c>
      <c r="G6729" s="45" t="s">
        <v>659</v>
      </c>
      <c r="H6729" s="45" t="s">
        <v>948</v>
      </c>
      <c r="I6729" s="46">
        <v>0</v>
      </c>
      <c r="J6729" s="45"/>
    </row>
    <row r="6730" spans="1:10" ht="16.5" x14ac:dyDescent="0.25">
      <c r="A6730" s="45" t="s">
        <v>631</v>
      </c>
      <c r="B6730" s="45" t="s">
        <v>13698</v>
      </c>
      <c r="C6730" s="45" t="s">
        <v>1747</v>
      </c>
      <c r="D6730" s="45" t="s">
        <v>634</v>
      </c>
      <c r="E6730" s="45" t="s">
        <v>13699</v>
      </c>
      <c r="F6730" s="45" t="s">
        <v>38</v>
      </c>
      <c r="G6730" s="45" t="s">
        <v>636</v>
      </c>
      <c r="H6730" s="45" t="s">
        <v>1749</v>
      </c>
      <c r="I6730" s="46">
        <v>5</v>
      </c>
      <c r="J6730" s="45"/>
    </row>
    <row r="6731" spans="1:10" ht="16.5" x14ac:dyDescent="0.25">
      <c r="A6731" s="45" t="s">
        <v>808</v>
      </c>
      <c r="B6731" s="45" t="s">
        <v>13700</v>
      </c>
      <c r="C6731" s="45" t="s">
        <v>13701</v>
      </c>
      <c r="D6731" s="45" t="s">
        <v>699</v>
      </c>
      <c r="E6731" s="45" t="s">
        <v>13702</v>
      </c>
      <c r="F6731" s="45" t="s">
        <v>473</v>
      </c>
      <c r="G6731" s="45" t="s">
        <v>683</v>
      </c>
      <c r="H6731" s="45" t="s">
        <v>701</v>
      </c>
      <c r="I6731" s="46">
        <v>0</v>
      </c>
      <c r="J6731" s="45"/>
    </row>
    <row r="6732" spans="1:10" ht="16.5" x14ac:dyDescent="0.25">
      <c r="A6732" s="45" t="s">
        <v>631</v>
      </c>
      <c r="B6732" s="45" t="s">
        <v>13703</v>
      </c>
      <c r="C6732" s="45" t="s">
        <v>13704</v>
      </c>
      <c r="D6732" s="45" t="s">
        <v>634</v>
      </c>
      <c r="E6732" s="45" t="s">
        <v>13705</v>
      </c>
      <c r="F6732" s="45" t="s">
        <v>38</v>
      </c>
      <c r="G6732" s="45" t="s">
        <v>674</v>
      </c>
      <c r="H6732" s="45" t="s">
        <v>2417</v>
      </c>
      <c r="I6732" s="46">
        <v>2</v>
      </c>
      <c r="J6732" s="45"/>
    </row>
    <row r="6733" spans="1:10" ht="16.5" x14ac:dyDescent="0.25">
      <c r="A6733" s="45" t="s">
        <v>631</v>
      </c>
      <c r="B6733" s="45" t="s">
        <v>13706</v>
      </c>
      <c r="C6733" s="45" t="s">
        <v>13707</v>
      </c>
      <c r="D6733" s="45" t="s">
        <v>699</v>
      </c>
      <c r="E6733" s="45" t="s">
        <v>13708</v>
      </c>
      <c r="F6733" s="45" t="s">
        <v>38</v>
      </c>
      <c r="G6733" s="45" t="s">
        <v>646</v>
      </c>
      <c r="H6733" s="45" t="s">
        <v>1087</v>
      </c>
      <c r="I6733" s="46">
        <v>0</v>
      </c>
      <c r="J6733" s="45"/>
    </row>
    <row r="6734" spans="1:10" ht="16.5" x14ac:dyDescent="0.25">
      <c r="A6734" s="45" t="s">
        <v>648</v>
      </c>
      <c r="B6734" s="45" t="s">
        <v>13709</v>
      </c>
      <c r="C6734" s="45" t="s">
        <v>13710</v>
      </c>
      <c r="D6734" s="45" t="s">
        <v>699</v>
      </c>
      <c r="E6734" s="45" t="s">
        <v>13711</v>
      </c>
      <c r="F6734" s="45" t="s">
        <v>42</v>
      </c>
      <c r="G6734" s="45" t="s">
        <v>754</v>
      </c>
      <c r="H6734" s="45" t="s">
        <v>755</v>
      </c>
      <c r="I6734" s="46">
        <v>0</v>
      </c>
      <c r="J6734" s="45" t="s">
        <v>13712</v>
      </c>
    </row>
    <row r="6735" spans="1:10" ht="16.5" x14ac:dyDescent="0.25">
      <c r="A6735" s="45" t="s">
        <v>631</v>
      </c>
      <c r="B6735" s="45" t="s">
        <v>13713</v>
      </c>
      <c r="C6735" s="45" t="s">
        <v>13714</v>
      </c>
      <c r="D6735" s="45" t="s">
        <v>634</v>
      </c>
      <c r="E6735" s="45" t="s">
        <v>13715</v>
      </c>
      <c r="F6735" s="45" t="s">
        <v>38</v>
      </c>
      <c r="G6735" s="45" t="s">
        <v>663</v>
      </c>
      <c r="H6735" s="45" t="s">
        <v>10744</v>
      </c>
      <c r="I6735" s="46">
        <v>1</v>
      </c>
      <c r="J6735" s="45"/>
    </row>
    <row r="6736" spans="1:10" ht="16.5" x14ac:dyDescent="0.25">
      <c r="A6736" s="45" t="s">
        <v>631</v>
      </c>
      <c r="B6736" s="45" t="s">
        <v>13713</v>
      </c>
      <c r="C6736" s="45" t="s">
        <v>13714</v>
      </c>
      <c r="D6736" s="45" t="s">
        <v>634</v>
      </c>
      <c r="E6736" s="45" t="s">
        <v>13715</v>
      </c>
      <c r="F6736" s="45" t="s">
        <v>38</v>
      </c>
      <c r="G6736" s="45" t="s">
        <v>646</v>
      </c>
      <c r="H6736" s="45" t="s">
        <v>6367</v>
      </c>
      <c r="I6736" s="46">
        <v>1</v>
      </c>
      <c r="J6736" s="45"/>
    </row>
    <row r="6737" spans="1:10" ht="16.5" x14ac:dyDescent="0.25">
      <c r="A6737" s="45" t="s">
        <v>808</v>
      </c>
      <c r="B6737" s="45" t="s">
        <v>13716</v>
      </c>
      <c r="C6737" s="45" t="s">
        <v>13717</v>
      </c>
      <c r="D6737" s="45" t="s">
        <v>699</v>
      </c>
      <c r="E6737" s="45" t="s">
        <v>13718</v>
      </c>
      <c r="F6737" s="45" t="s">
        <v>473</v>
      </c>
      <c r="G6737" s="45" t="s">
        <v>659</v>
      </c>
      <c r="H6737" s="45" t="s">
        <v>1451</v>
      </c>
      <c r="I6737" s="46">
        <v>1</v>
      </c>
      <c r="J6737" s="45"/>
    </row>
    <row r="6738" spans="1:10" ht="16.5" x14ac:dyDescent="0.25">
      <c r="A6738" s="45" t="s">
        <v>808</v>
      </c>
      <c r="B6738" s="45" t="s">
        <v>13719</v>
      </c>
      <c r="C6738" s="45" t="s">
        <v>3656</v>
      </c>
      <c r="D6738" s="45" t="s">
        <v>699</v>
      </c>
      <c r="E6738" s="45" t="s">
        <v>13720</v>
      </c>
      <c r="F6738" s="45" t="s">
        <v>38</v>
      </c>
      <c r="G6738" s="45" t="s">
        <v>646</v>
      </c>
      <c r="H6738" s="45" t="s">
        <v>812</v>
      </c>
      <c r="I6738" s="46">
        <v>0</v>
      </c>
      <c r="J6738" s="45"/>
    </row>
    <row r="6739" spans="1:10" ht="16.5" x14ac:dyDescent="0.25">
      <c r="A6739" s="45" t="s">
        <v>808</v>
      </c>
      <c r="B6739" s="45" t="s">
        <v>13719</v>
      </c>
      <c r="C6739" s="45" t="s">
        <v>3656</v>
      </c>
      <c r="D6739" s="45" t="s">
        <v>813</v>
      </c>
      <c r="E6739" s="45" t="s">
        <v>13720</v>
      </c>
      <c r="F6739" s="45" t="s">
        <v>38</v>
      </c>
      <c r="G6739" s="45" t="s">
        <v>646</v>
      </c>
      <c r="H6739" s="45" t="s">
        <v>713</v>
      </c>
      <c r="I6739" s="46">
        <v>2</v>
      </c>
      <c r="J6739" s="45"/>
    </row>
    <row r="6740" spans="1:10" ht="16.5" x14ac:dyDescent="0.25">
      <c r="A6740" s="45" t="s">
        <v>631</v>
      </c>
      <c r="B6740" s="45" t="s">
        <v>13721</v>
      </c>
      <c r="C6740" s="45" t="s">
        <v>13722</v>
      </c>
      <c r="D6740" s="45" t="s">
        <v>634</v>
      </c>
      <c r="E6740" s="45" t="s">
        <v>13723</v>
      </c>
      <c r="F6740" s="45" t="s">
        <v>38</v>
      </c>
      <c r="G6740" s="45" t="s">
        <v>636</v>
      </c>
      <c r="H6740" s="45" t="s">
        <v>2252</v>
      </c>
      <c r="I6740" s="46">
        <v>1</v>
      </c>
      <c r="J6740" s="45"/>
    </row>
    <row r="6741" spans="1:10" ht="16.5" x14ac:dyDescent="0.25">
      <c r="A6741" s="45" t="s">
        <v>631</v>
      </c>
      <c r="B6741" s="45" t="s">
        <v>13724</v>
      </c>
      <c r="C6741" s="45" t="s">
        <v>2240</v>
      </c>
      <c r="D6741" s="45" t="s">
        <v>634</v>
      </c>
      <c r="E6741" s="45" t="s">
        <v>13725</v>
      </c>
      <c r="F6741" s="45" t="s">
        <v>50</v>
      </c>
      <c r="G6741" s="45" t="s">
        <v>636</v>
      </c>
      <c r="H6741" s="45" t="s">
        <v>11169</v>
      </c>
      <c r="I6741" s="46">
        <v>26</v>
      </c>
      <c r="J6741" s="45"/>
    </row>
    <row r="6742" spans="1:10" ht="16.5" x14ac:dyDescent="0.25">
      <c r="A6742" s="45" t="s">
        <v>631</v>
      </c>
      <c r="B6742" s="45" t="s">
        <v>13726</v>
      </c>
      <c r="C6742" s="45" t="s">
        <v>13727</v>
      </c>
      <c r="D6742" s="45" t="s">
        <v>634</v>
      </c>
      <c r="E6742" s="45" t="s">
        <v>13728</v>
      </c>
      <c r="F6742" s="45" t="s">
        <v>38</v>
      </c>
      <c r="G6742" s="45" t="s">
        <v>636</v>
      </c>
      <c r="H6742" s="45" t="s">
        <v>4584</v>
      </c>
      <c r="I6742" s="46">
        <v>4</v>
      </c>
      <c r="J6742" s="45"/>
    </row>
    <row r="6743" spans="1:10" ht="16.5" x14ac:dyDescent="0.25">
      <c r="A6743" s="45" t="s">
        <v>631</v>
      </c>
      <c r="B6743" s="45" t="s">
        <v>13729</v>
      </c>
      <c r="C6743" s="45" t="s">
        <v>13730</v>
      </c>
      <c r="D6743" s="45" t="s">
        <v>699</v>
      </c>
      <c r="E6743" s="45" t="s">
        <v>13731</v>
      </c>
      <c r="F6743" s="45" t="s">
        <v>50</v>
      </c>
      <c r="G6743" s="45" t="s">
        <v>754</v>
      </c>
      <c r="H6743" s="45" t="s">
        <v>755</v>
      </c>
      <c r="I6743" s="46">
        <v>0</v>
      </c>
      <c r="J6743" s="45"/>
    </row>
    <row r="6744" spans="1:10" ht="16.5" x14ac:dyDescent="0.25">
      <c r="A6744" s="45" t="s">
        <v>655</v>
      </c>
      <c r="B6744" s="45" t="s">
        <v>13732</v>
      </c>
      <c r="C6744" s="45" t="s">
        <v>1785</v>
      </c>
      <c r="D6744" s="45" t="s">
        <v>634</v>
      </c>
      <c r="E6744" s="45" t="s">
        <v>1786</v>
      </c>
      <c r="F6744" s="45" t="s">
        <v>473</v>
      </c>
      <c r="G6744" s="45" t="s">
        <v>659</v>
      </c>
      <c r="H6744" s="45" t="s">
        <v>660</v>
      </c>
      <c r="I6744" s="46">
        <v>0</v>
      </c>
      <c r="J6744" s="45"/>
    </row>
    <row r="6745" spans="1:10" ht="16.5" x14ac:dyDescent="0.25">
      <c r="A6745" s="45" t="s">
        <v>655</v>
      </c>
      <c r="B6745" s="45" t="s">
        <v>13732</v>
      </c>
      <c r="C6745" s="45" t="s">
        <v>1785</v>
      </c>
      <c r="D6745" s="45" t="s">
        <v>634</v>
      </c>
      <c r="E6745" s="45" t="s">
        <v>1786</v>
      </c>
      <c r="F6745" s="45" t="s">
        <v>473</v>
      </c>
      <c r="G6745" s="45" t="s">
        <v>659</v>
      </c>
      <c r="H6745" s="45" t="s">
        <v>661</v>
      </c>
      <c r="I6745" s="46">
        <v>1</v>
      </c>
      <c r="J6745" s="45"/>
    </row>
    <row r="6746" spans="1:10" ht="16.5" x14ac:dyDescent="0.25">
      <c r="A6746" s="45" t="s">
        <v>655</v>
      </c>
      <c r="B6746" s="45" t="s">
        <v>13733</v>
      </c>
      <c r="C6746" s="45" t="s">
        <v>822</v>
      </c>
      <c r="D6746" s="45" t="s">
        <v>634</v>
      </c>
      <c r="E6746" s="45" t="s">
        <v>823</v>
      </c>
      <c r="F6746" s="45" t="s">
        <v>473</v>
      </c>
      <c r="G6746" s="45" t="s">
        <v>659</v>
      </c>
      <c r="H6746" s="45" t="s">
        <v>660</v>
      </c>
      <c r="I6746" s="46">
        <v>0</v>
      </c>
      <c r="J6746" s="45"/>
    </row>
    <row r="6747" spans="1:10" ht="16.5" x14ac:dyDescent="0.25">
      <c r="A6747" s="45" t="s">
        <v>655</v>
      </c>
      <c r="B6747" s="45" t="s">
        <v>13733</v>
      </c>
      <c r="C6747" s="45" t="s">
        <v>822</v>
      </c>
      <c r="D6747" s="45" t="s">
        <v>634</v>
      </c>
      <c r="E6747" s="45" t="s">
        <v>823</v>
      </c>
      <c r="F6747" s="45" t="s">
        <v>473</v>
      </c>
      <c r="G6747" s="45" t="s">
        <v>659</v>
      </c>
      <c r="H6747" s="45" t="s">
        <v>661</v>
      </c>
      <c r="I6747" s="46">
        <v>1</v>
      </c>
      <c r="J6747" s="45"/>
    </row>
    <row r="6748" spans="1:10" ht="16.5" x14ac:dyDescent="0.25">
      <c r="A6748" s="45" t="s">
        <v>631</v>
      </c>
      <c r="B6748" s="45" t="s">
        <v>13734</v>
      </c>
      <c r="C6748" s="45" t="s">
        <v>7079</v>
      </c>
      <c r="D6748" s="45" t="s">
        <v>634</v>
      </c>
      <c r="E6748" s="45" t="s">
        <v>13735</v>
      </c>
      <c r="F6748" s="45" t="s">
        <v>50</v>
      </c>
      <c r="G6748" s="45" t="s">
        <v>636</v>
      </c>
      <c r="H6748" s="45" t="s">
        <v>1749</v>
      </c>
      <c r="I6748" s="46">
        <v>20</v>
      </c>
      <c r="J6748" s="45"/>
    </row>
    <row r="6749" spans="1:10" ht="16.5" x14ac:dyDescent="0.25">
      <c r="A6749" s="45" t="s">
        <v>631</v>
      </c>
      <c r="B6749" s="45" t="s">
        <v>13736</v>
      </c>
      <c r="C6749" s="45" t="s">
        <v>5814</v>
      </c>
      <c r="D6749" s="45" t="s">
        <v>634</v>
      </c>
      <c r="E6749" s="45" t="s">
        <v>13737</v>
      </c>
      <c r="F6749" s="45" t="s">
        <v>38</v>
      </c>
      <c r="G6749" s="45" t="s">
        <v>665</v>
      </c>
      <c r="H6749" s="45" t="s">
        <v>4307</v>
      </c>
      <c r="I6749" s="46">
        <v>4</v>
      </c>
      <c r="J6749" s="45"/>
    </row>
    <row r="6750" spans="1:10" ht="16.5" x14ac:dyDescent="0.25">
      <c r="A6750" s="45" t="s">
        <v>631</v>
      </c>
      <c r="B6750" s="45" t="s">
        <v>13738</v>
      </c>
      <c r="C6750" s="45" t="s">
        <v>13739</v>
      </c>
      <c r="D6750" s="45" t="s">
        <v>634</v>
      </c>
      <c r="E6750" s="45" t="s">
        <v>1082</v>
      </c>
      <c r="F6750" s="45" t="s">
        <v>473</v>
      </c>
      <c r="G6750" s="45" t="s">
        <v>646</v>
      </c>
      <c r="H6750" s="45" t="s">
        <v>1083</v>
      </c>
      <c r="I6750" s="46">
        <v>2</v>
      </c>
      <c r="J6750" s="45"/>
    </row>
    <row r="6751" spans="1:10" ht="16.5" x14ac:dyDescent="0.25">
      <c r="A6751" s="45" t="s">
        <v>631</v>
      </c>
      <c r="B6751" s="45" t="s">
        <v>13738</v>
      </c>
      <c r="C6751" s="45" t="s">
        <v>13739</v>
      </c>
      <c r="D6751" s="45" t="s">
        <v>634</v>
      </c>
      <c r="E6751" s="45" t="s">
        <v>1082</v>
      </c>
      <c r="F6751" s="45" t="s">
        <v>473</v>
      </c>
      <c r="G6751" s="45" t="s">
        <v>665</v>
      </c>
      <c r="H6751" s="45" t="s">
        <v>768</v>
      </c>
      <c r="I6751" s="46">
        <v>2</v>
      </c>
      <c r="J6751" s="45"/>
    </row>
    <row r="6752" spans="1:10" ht="16.5" x14ac:dyDescent="0.25">
      <c r="A6752" s="45" t="s">
        <v>858</v>
      </c>
      <c r="B6752" s="45" t="s">
        <v>13740</v>
      </c>
      <c r="C6752" s="45" t="s">
        <v>13741</v>
      </c>
      <c r="D6752" s="45" t="s">
        <v>634</v>
      </c>
      <c r="E6752" s="45" t="s">
        <v>4223</v>
      </c>
      <c r="F6752" s="45" t="s">
        <v>38</v>
      </c>
      <c r="G6752" s="45" t="s">
        <v>646</v>
      </c>
      <c r="H6752" s="45" t="s">
        <v>3498</v>
      </c>
      <c r="I6752" s="46">
        <v>2</v>
      </c>
      <c r="J6752" s="45"/>
    </row>
    <row r="6753" spans="1:10" ht="16.5" x14ac:dyDescent="0.25">
      <c r="A6753" s="45" t="s">
        <v>858</v>
      </c>
      <c r="B6753" s="45" t="s">
        <v>13740</v>
      </c>
      <c r="C6753" s="45" t="s">
        <v>13741</v>
      </c>
      <c r="D6753" s="45" t="s">
        <v>634</v>
      </c>
      <c r="E6753" s="45" t="s">
        <v>4223</v>
      </c>
      <c r="F6753" s="45" t="s">
        <v>38</v>
      </c>
      <c r="G6753" s="45" t="s">
        <v>646</v>
      </c>
      <c r="H6753" s="45" t="s">
        <v>3498</v>
      </c>
      <c r="I6753" s="46">
        <v>1</v>
      </c>
      <c r="J6753" s="45"/>
    </row>
    <row r="6754" spans="1:10" ht="16.5" x14ac:dyDescent="0.25">
      <c r="A6754" s="45" t="s">
        <v>858</v>
      </c>
      <c r="B6754" s="45" t="s">
        <v>13740</v>
      </c>
      <c r="C6754" s="45" t="s">
        <v>13741</v>
      </c>
      <c r="D6754" s="45" t="s">
        <v>634</v>
      </c>
      <c r="E6754" s="45" t="s">
        <v>4223</v>
      </c>
      <c r="F6754" s="45" t="s">
        <v>38</v>
      </c>
      <c r="G6754" s="45" t="s">
        <v>667</v>
      </c>
      <c r="H6754" s="45" t="s">
        <v>863</v>
      </c>
      <c r="I6754" s="46">
        <v>3</v>
      </c>
      <c r="J6754" s="45"/>
    </row>
    <row r="6755" spans="1:10" ht="16.5" x14ac:dyDescent="0.25">
      <c r="A6755" s="45" t="s">
        <v>631</v>
      </c>
      <c r="B6755" s="45" t="s">
        <v>13742</v>
      </c>
      <c r="C6755" s="45" t="s">
        <v>13743</v>
      </c>
      <c r="D6755" s="45" t="s">
        <v>634</v>
      </c>
      <c r="E6755" s="45" t="s">
        <v>13744</v>
      </c>
      <c r="F6755" s="45" t="s">
        <v>38</v>
      </c>
      <c r="G6755" s="45" t="s">
        <v>636</v>
      </c>
      <c r="H6755" s="45" t="s">
        <v>5164</v>
      </c>
      <c r="I6755" s="46">
        <v>1</v>
      </c>
      <c r="J6755" s="45"/>
    </row>
    <row r="6756" spans="1:10" ht="16.5" x14ac:dyDescent="0.25">
      <c r="A6756" s="45" t="s">
        <v>631</v>
      </c>
      <c r="B6756" s="45" t="s">
        <v>13745</v>
      </c>
      <c r="C6756" s="45" t="s">
        <v>13746</v>
      </c>
      <c r="D6756" s="45" t="s">
        <v>634</v>
      </c>
      <c r="E6756" s="45" t="s">
        <v>13747</v>
      </c>
      <c r="F6756" s="45" t="s">
        <v>38</v>
      </c>
      <c r="G6756" s="45" t="s">
        <v>646</v>
      </c>
      <c r="H6756" s="45" t="s">
        <v>978</v>
      </c>
      <c r="I6756" s="46">
        <v>0</v>
      </c>
      <c r="J6756" s="45"/>
    </row>
    <row r="6757" spans="1:10" ht="16.5" x14ac:dyDescent="0.25">
      <c r="A6757" s="45" t="s">
        <v>631</v>
      </c>
      <c r="B6757" s="45" t="s">
        <v>13745</v>
      </c>
      <c r="C6757" s="45" t="s">
        <v>13746</v>
      </c>
      <c r="D6757" s="45" t="s">
        <v>634</v>
      </c>
      <c r="E6757" s="45" t="s">
        <v>13747</v>
      </c>
      <c r="F6757" s="45" t="s">
        <v>38</v>
      </c>
      <c r="G6757" s="45" t="s">
        <v>641</v>
      </c>
      <c r="H6757" s="45" t="s">
        <v>1668</v>
      </c>
      <c r="I6757" s="46">
        <v>0</v>
      </c>
      <c r="J6757" s="45"/>
    </row>
    <row r="6758" spans="1:10" ht="16.5" x14ac:dyDescent="0.25">
      <c r="A6758" s="45" t="s">
        <v>631</v>
      </c>
      <c r="B6758" s="45" t="s">
        <v>13745</v>
      </c>
      <c r="C6758" s="45" t="s">
        <v>13746</v>
      </c>
      <c r="D6758" s="45" t="s">
        <v>634</v>
      </c>
      <c r="E6758" s="45" t="s">
        <v>13747</v>
      </c>
      <c r="F6758" s="45" t="s">
        <v>38</v>
      </c>
      <c r="G6758" s="45" t="s">
        <v>667</v>
      </c>
      <c r="H6758" s="45" t="s">
        <v>863</v>
      </c>
      <c r="I6758" s="46">
        <v>0</v>
      </c>
      <c r="J6758" s="45"/>
    </row>
    <row r="6759" spans="1:10" ht="16.5" x14ac:dyDescent="0.25">
      <c r="A6759" s="45" t="s">
        <v>648</v>
      </c>
      <c r="B6759" s="45" t="s">
        <v>13748</v>
      </c>
      <c r="C6759" s="45" t="s">
        <v>13749</v>
      </c>
      <c r="D6759" s="45" t="s">
        <v>699</v>
      </c>
      <c r="E6759" s="45" t="s">
        <v>13750</v>
      </c>
      <c r="F6759" s="45" t="s">
        <v>42</v>
      </c>
      <c r="G6759" s="45" t="s">
        <v>646</v>
      </c>
      <c r="H6759" s="45" t="s">
        <v>1087</v>
      </c>
      <c r="I6759" s="46">
        <v>0</v>
      </c>
      <c r="J6759" s="45" t="s">
        <v>1203</v>
      </c>
    </row>
    <row r="6760" spans="1:10" ht="16.5" x14ac:dyDescent="0.25">
      <c r="A6760" s="45" t="s">
        <v>631</v>
      </c>
      <c r="B6760" s="45" t="s">
        <v>13751</v>
      </c>
      <c r="C6760" s="45" t="s">
        <v>13752</v>
      </c>
      <c r="D6760" s="45" t="s">
        <v>634</v>
      </c>
      <c r="E6760" s="45" t="s">
        <v>13753</v>
      </c>
      <c r="F6760" s="45" t="s">
        <v>38</v>
      </c>
      <c r="G6760" s="45" t="s">
        <v>674</v>
      </c>
      <c r="H6760" s="45" t="s">
        <v>11210</v>
      </c>
      <c r="I6760" s="46">
        <v>1</v>
      </c>
      <c r="J6760" s="45"/>
    </row>
    <row r="6761" spans="1:10" ht="16.5" x14ac:dyDescent="0.25">
      <c r="A6761" s="45" t="s">
        <v>631</v>
      </c>
      <c r="B6761" s="45" t="s">
        <v>13754</v>
      </c>
      <c r="C6761" s="45" t="s">
        <v>3354</v>
      </c>
      <c r="D6761" s="45" t="s">
        <v>634</v>
      </c>
      <c r="E6761" s="45" t="s">
        <v>13755</v>
      </c>
      <c r="F6761" s="45" t="s">
        <v>1119</v>
      </c>
      <c r="G6761" s="45" t="s">
        <v>738</v>
      </c>
      <c r="H6761" s="45" t="s">
        <v>2330</v>
      </c>
      <c r="I6761" s="46">
        <v>8</v>
      </c>
      <c r="J6761" s="45"/>
    </row>
    <row r="6762" spans="1:10" ht="16.5" x14ac:dyDescent="0.25">
      <c r="A6762" s="45" t="s">
        <v>631</v>
      </c>
      <c r="B6762" s="45" t="s">
        <v>13754</v>
      </c>
      <c r="C6762" s="45" t="s">
        <v>3354</v>
      </c>
      <c r="D6762" s="45" t="s">
        <v>634</v>
      </c>
      <c r="E6762" s="45" t="s">
        <v>13755</v>
      </c>
      <c r="F6762" s="45" t="s">
        <v>1119</v>
      </c>
      <c r="G6762" s="45" t="s">
        <v>738</v>
      </c>
      <c r="H6762" s="45" t="s">
        <v>798</v>
      </c>
      <c r="I6762" s="46">
        <v>8</v>
      </c>
      <c r="J6762" s="45"/>
    </row>
    <row r="6763" spans="1:10" ht="16.5" x14ac:dyDescent="0.25">
      <c r="A6763" s="45" t="s">
        <v>631</v>
      </c>
      <c r="B6763" s="45" t="s">
        <v>13754</v>
      </c>
      <c r="C6763" s="45" t="s">
        <v>3354</v>
      </c>
      <c r="D6763" s="45" t="s">
        <v>634</v>
      </c>
      <c r="E6763" s="45" t="s">
        <v>13755</v>
      </c>
      <c r="F6763" s="45" t="s">
        <v>1119</v>
      </c>
      <c r="G6763" s="45" t="s">
        <v>738</v>
      </c>
      <c r="H6763" s="45" t="s">
        <v>2331</v>
      </c>
      <c r="I6763" s="46">
        <v>14</v>
      </c>
      <c r="J6763" s="45"/>
    </row>
    <row r="6764" spans="1:10" ht="16.5" x14ac:dyDescent="0.25">
      <c r="A6764" s="45" t="s">
        <v>631</v>
      </c>
      <c r="B6764" s="45" t="s">
        <v>13754</v>
      </c>
      <c r="C6764" s="45" t="s">
        <v>3354</v>
      </c>
      <c r="D6764" s="45" t="s">
        <v>634</v>
      </c>
      <c r="E6764" s="45" t="s">
        <v>13755</v>
      </c>
      <c r="F6764" s="45" t="s">
        <v>1119</v>
      </c>
      <c r="G6764" s="45" t="s">
        <v>738</v>
      </c>
      <c r="H6764" s="45" t="s">
        <v>1608</v>
      </c>
      <c r="I6764" s="46">
        <v>30</v>
      </c>
      <c r="J6764" s="45"/>
    </row>
    <row r="6765" spans="1:10" ht="16.5" x14ac:dyDescent="0.25">
      <c r="A6765" s="45" t="s">
        <v>631</v>
      </c>
      <c r="B6765" s="45" t="s">
        <v>13754</v>
      </c>
      <c r="C6765" s="45" t="s">
        <v>3354</v>
      </c>
      <c r="D6765" s="45" t="s">
        <v>634</v>
      </c>
      <c r="E6765" s="45" t="s">
        <v>13755</v>
      </c>
      <c r="F6765" s="45" t="s">
        <v>1119</v>
      </c>
      <c r="G6765" s="45" t="s">
        <v>738</v>
      </c>
      <c r="H6765" s="45" t="s">
        <v>1609</v>
      </c>
      <c r="I6765" s="46">
        <v>18</v>
      </c>
      <c r="J6765" s="45"/>
    </row>
    <row r="6766" spans="1:10" ht="16.5" x14ac:dyDescent="0.25">
      <c r="A6766" s="45" t="s">
        <v>631</v>
      </c>
      <c r="B6766" s="45" t="s">
        <v>13754</v>
      </c>
      <c r="C6766" s="45" t="s">
        <v>3354</v>
      </c>
      <c r="D6766" s="45" t="s">
        <v>634</v>
      </c>
      <c r="E6766" s="45" t="s">
        <v>13755</v>
      </c>
      <c r="F6766" s="45" t="s">
        <v>1119</v>
      </c>
      <c r="G6766" s="45" t="s">
        <v>738</v>
      </c>
      <c r="H6766" s="45" t="s">
        <v>867</v>
      </c>
      <c r="I6766" s="46">
        <v>18</v>
      </c>
      <c r="J6766" s="45"/>
    </row>
    <row r="6767" spans="1:10" ht="16.5" x14ac:dyDescent="0.25">
      <c r="A6767" s="45" t="s">
        <v>631</v>
      </c>
      <c r="B6767" s="45" t="s">
        <v>13754</v>
      </c>
      <c r="C6767" s="45" t="s">
        <v>3354</v>
      </c>
      <c r="D6767" s="45" t="s">
        <v>634</v>
      </c>
      <c r="E6767" s="45" t="s">
        <v>13755</v>
      </c>
      <c r="F6767" s="45" t="s">
        <v>1119</v>
      </c>
      <c r="G6767" s="45" t="s">
        <v>738</v>
      </c>
      <c r="H6767" s="45" t="s">
        <v>799</v>
      </c>
      <c r="I6767" s="46">
        <v>7</v>
      </c>
      <c r="J6767" s="45"/>
    </row>
    <row r="6768" spans="1:10" ht="16.5" x14ac:dyDescent="0.25">
      <c r="A6768" s="45" t="s">
        <v>631</v>
      </c>
      <c r="B6768" s="45" t="s">
        <v>13754</v>
      </c>
      <c r="C6768" s="45" t="s">
        <v>3354</v>
      </c>
      <c r="D6768" s="45" t="s">
        <v>634</v>
      </c>
      <c r="E6768" s="45" t="s">
        <v>13755</v>
      </c>
      <c r="F6768" s="45" t="s">
        <v>1119</v>
      </c>
      <c r="G6768" s="45" t="s">
        <v>738</v>
      </c>
      <c r="H6768" s="45" t="s">
        <v>869</v>
      </c>
      <c r="I6768" s="46">
        <v>10</v>
      </c>
      <c r="J6768" s="45"/>
    </row>
    <row r="6769" spans="1:10" ht="16.5" x14ac:dyDescent="0.25">
      <c r="A6769" s="45" t="s">
        <v>631</v>
      </c>
      <c r="B6769" s="45" t="s">
        <v>13754</v>
      </c>
      <c r="C6769" s="45" t="s">
        <v>3354</v>
      </c>
      <c r="D6769" s="45" t="s">
        <v>634</v>
      </c>
      <c r="E6769" s="45" t="s">
        <v>13755</v>
      </c>
      <c r="F6769" s="45" t="s">
        <v>1119</v>
      </c>
      <c r="G6769" s="45" t="s">
        <v>738</v>
      </c>
      <c r="H6769" s="45" t="s">
        <v>871</v>
      </c>
      <c r="I6769" s="46">
        <v>18</v>
      </c>
      <c r="J6769" s="45"/>
    </row>
    <row r="6770" spans="1:10" ht="16.5" x14ac:dyDescent="0.25">
      <c r="A6770" s="45" t="s">
        <v>631</v>
      </c>
      <c r="B6770" s="45" t="s">
        <v>13754</v>
      </c>
      <c r="C6770" s="45" t="s">
        <v>3354</v>
      </c>
      <c r="D6770" s="45" t="s">
        <v>634</v>
      </c>
      <c r="E6770" s="45" t="s">
        <v>13755</v>
      </c>
      <c r="F6770" s="45" t="s">
        <v>1119</v>
      </c>
      <c r="G6770" s="45" t="s">
        <v>738</v>
      </c>
      <c r="H6770" s="45" t="s">
        <v>872</v>
      </c>
      <c r="I6770" s="46">
        <v>18</v>
      </c>
      <c r="J6770" s="45"/>
    </row>
    <row r="6771" spans="1:10" ht="16.5" x14ac:dyDescent="0.25">
      <c r="A6771" s="45" t="s">
        <v>631</v>
      </c>
      <c r="B6771" s="45" t="s">
        <v>13754</v>
      </c>
      <c r="C6771" s="45" t="s">
        <v>3354</v>
      </c>
      <c r="D6771" s="45" t="s">
        <v>634</v>
      </c>
      <c r="E6771" s="45" t="s">
        <v>13755</v>
      </c>
      <c r="F6771" s="45" t="s">
        <v>1119</v>
      </c>
      <c r="G6771" s="45" t="s">
        <v>738</v>
      </c>
      <c r="H6771" s="45" t="s">
        <v>800</v>
      </c>
      <c r="I6771" s="46">
        <v>15</v>
      </c>
      <c r="J6771" s="45"/>
    </row>
    <row r="6772" spans="1:10" ht="16.5" x14ac:dyDescent="0.25">
      <c r="A6772" s="45" t="s">
        <v>808</v>
      </c>
      <c r="B6772" s="45" t="s">
        <v>13756</v>
      </c>
      <c r="C6772" s="45" t="s">
        <v>13757</v>
      </c>
      <c r="D6772" s="45" t="s">
        <v>699</v>
      </c>
      <c r="E6772" s="45" t="s">
        <v>13758</v>
      </c>
      <c r="F6772" s="45" t="s">
        <v>473</v>
      </c>
      <c r="G6772" s="45" t="s">
        <v>646</v>
      </c>
      <c r="H6772" s="45" t="s">
        <v>812</v>
      </c>
      <c r="I6772" s="46">
        <v>0</v>
      </c>
      <c r="J6772" s="45"/>
    </row>
    <row r="6773" spans="1:10" ht="16.5" x14ac:dyDescent="0.25">
      <c r="A6773" s="45" t="s">
        <v>631</v>
      </c>
      <c r="B6773" s="45" t="s">
        <v>13759</v>
      </c>
      <c r="C6773" s="45" t="s">
        <v>13760</v>
      </c>
      <c r="D6773" s="45" t="s">
        <v>634</v>
      </c>
      <c r="E6773" s="45" t="s">
        <v>13761</v>
      </c>
      <c r="F6773" s="45" t="s">
        <v>50</v>
      </c>
      <c r="G6773" s="45" t="s">
        <v>674</v>
      </c>
      <c r="H6773" s="45" t="s">
        <v>1509</v>
      </c>
      <c r="I6773" s="46">
        <v>1</v>
      </c>
      <c r="J6773" s="45"/>
    </row>
    <row r="6774" spans="1:10" ht="16.5" x14ac:dyDescent="0.25">
      <c r="A6774" s="45" t="s">
        <v>631</v>
      </c>
      <c r="B6774" s="45" t="s">
        <v>13762</v>
      </c>
      <c r="C6774" s="45" t="s">
        <v>13763</v>
      </c>
      <c r="D6774" s="45" t="s">
        <v>634</v>
      </c>
      <c r="E6774" s="45" t="s">
        <v>13764</v>
      </c>
      <c r="F6774" s="45" t="s">
        <v>50</v>
      </c>
      <c r="G6774" s="45" t="s">
        <v>636</v>
      </c>
      <c r="H6774" s="45" t="s">
        <v>4275</v>
      </c>
      <c r="I6774" s="46">
        <v>1</v>
      </c>
      <c r="J6774" s="45"/>
    </row>
    <row r="6775" spans="1:10" ht="16.5" x14ac:dyDescent="0.25">
      <c r="A6775" s="45" t="s">
        <v>631</v>
      </c>
      <c r="B6775" s="45" t="s">
        <v>13765</v>
      </c>
      <c r="C6775" s="45" t="s">
        <v>13766</v>
      </c>
      <c r="D6775" s="45" t="s">
        <v>634</v>
      </c>
      <c r="E6775" s="45" t="s">
        <v>13767</v>
      </c>
      <c r="F6775" s="45" t="s">
        <v>50</v>
      </c>
      <c r="G6775" s="45" t="s">
        <v>674</v>
      </c>
      <c r="H6775" s="45" t="s">
        <v>1006</v>
      </c>
      <c r="I6775" s="46">
        <v>2</v>
      </c>
      <c r="J6775" s="45"/>
    </row>
    <row r="6776" spans="1:10" ht="16.5" x14ac:dyDescent="0.25">
      <c r="A6776" s="45" t="s">
        <v>631</v>
      </c>
      <c r="B6776" s="45" t="s">
        <v>13768</v>
      </c>
      <c r="C6776" s="45" t="s">
        <v>13769</v>
      </c>
      <c r="D6776" s="45" t="s">
        <v>634</v>
      </c>
      <c r="E6776" s="45" t="s">
        <v>5433</v>
      </c>
      <c r="F6776" s="45" t="s">
        <v>38</v>
      </c>
      <c r="G6776" s="45" t="s">
        <v>646</v>
      </c>
      <c r="H6776" s="45" t="s">
        <v>1960</v>
      </c>
      <c r="I6776" s="46">
        <v>5</v>
      </c>
      <c r="J6776" s="45"/>
    </row>
    <row r="6777" spans="1:10" ht="16.5" x14ac:dyDescent="0.25">
      <c r="A6777" s="45" t="s">
        <v>648</v>
      </c>
      <c r="B6777" s="45" t="s">
        <v>13770</v>
      </c>
      <c r="C6777" s="45" t="s">
        <v>13771</v>
      </c>
      <c r="D6777" s="45" t="s">
        <v>634</v>
      </c>
      <c r="E6777" s="45" t="s">
        <v>13772</v>
      </c>
      <c r="F6777" s="45" t="s">
        <v>47</v>
      </c>
      <c r="G6777" s="45" t="s">
        <v>652</v>
      </c>
      <c r="H6777" s="45" t="s">
        <v>13773</v>
      </c>
      <c r="I6777" s="46">
        <v>0</v>
      </c>
      <c r="J6777" s="45" t="s">
        <v>13774</v>
      </c>
    </row>
    <row r="6778" spans="1:10" ht="16.5" x14ac:dyDescent="0.25">
      <c r="A6778" s="45" t="s">
        <v>631</v>
      </c>
      <c r="B6778" s="45" t="s">
        <v>13775</v>
      </c>
      <c r="C6778" s="45" t="s">
        <v>13776</v>
      </c>
      <c r="D6778" s="45" t="s">
        <v>634</v>
      </c>
      <c r="E6778" s="45" t="s">
        <v>13777</v>
      </c>
      <c r="F6778" s="45" t="s">
        <v>38</v>
      </c>
      <c r="G6778" s="45" t="s">
        <v>636</v>
      </c>
      <c r="H6778" s="45" t="s">
        <v>705</v>
      </c>
      <c r="I6778" s="46">
        <v>6</v>
      </c>
      <c r="J6778" s="45"/>
    </row>
    <row r="6779" spans="1:10" ht="16.5" x14ac:dyDescent="0.25">
      <c r="A6779" s="45" t="s">
        <v>631</v>
      </c>
      <c r="B6779" s="45" t="s">
        <v>13778</v>
      </c>
      <c r="C6779" s="45" t="s">
        <v>13779</v>
      </c>
      <c r="D6779" s="45" t="s">
        <v>699</v>
      </c>
      <c r="E6779" s="45" t="s">
        <v>13780</v>
      </c>
      <c r="F6779" s="45" t="s">
        <v>38</v>
      </c>
      <c r="G6779" s="45" t="s">
        <v>646</v>
      </c>
      <c r="H6779" s="45" t="s">
        <v>713</v>
      </c>
      <c r="I6779" s="46">
        <v>32</v>
      </c>
      <c r="J6779" s="45"/>
    </row>
    <row r="6780" spans="1:10" ht="16.5" x14ac:dyDescent="0.25">
      <c r="A6780" s="45" t="s">
        <v>631</v>
      </c>
      <c r="B6780" s="45" t="s">
        <v>13781</v>
      </c>
      <c r="C6780" s="45" t="s">
        <v>13782</v>
      </c>
      <c r="D6780" s="45" t="s">
        <v>813</v>
      </c>
      <c r="E6780" s="45" t="s">
        <v>13783</v>
      </c>
      <c r="F6780" s="45" t="s">
        <v>38</v>
      </c>
      <c r="G6780" s="45" t="s">
        <v>646</v>
      </c>
      <c r="H6780" s="45" t="s">
        <v>2860</v>
      </c>
      <c r="I6780" s="46">
        <v>1</v>
      </c>
      <c r="J6780" s="45"/>
    </row>
    <row r="6781" spans="1:10" ht="16.5" x14ac:dyDescent="0.25">
      <c r="A6781" s="45" t="s">
        <v>631</v>
      </c>
      <c r="B6781" s="45" t="s">
        <v>13784</v>
      </c>
      <c r="C6781" s="45" t="s">
        <v>13785</v>
      </c>
      <c r="D6781" s="45" t="s">
        <v>634</v>
      </c>
      <c r="E6781" s="45" t="s">
        <v>13786</v>
      </c>
      <c r="F6781" s="45" t="s">
        <v>38</v>
      </c>
      <c r="G6781" s="45" t="s">
        <v>636</v>
      </c>
      <c r="H6781" s="45" t="s">
        <v>4259</v>
      </c>
      <c r="I6781" s="46">
        <v>1</v>
      </c>
      <c r="J6781" s="45"/>
    </row>
    <row r="6782" spans="1:10" ht="16.5" x14ac:dyDescent="0.25">
      <c r="A6782" s="45" t="s">
        <v>655</v>
      </c>
      <c r="B6782" s="45" t="s">
        <v>13787</v>
      </c>
      <c r="C6782" s="45" t="s">
        <v>13788</v>
      </c>
      <c r="D6782" s="45" t="s">
        <v>634</v>
      </c>
      <c r="E6782" s="45" t="s">
        <v>13789</v>
      </c>
      <c r="F6782" s="45" t="s">
        <v>473</v>
      </c>
      <c r="G6782" s="45" t="s">
        <v>665</v>
      </c>
      <c r="H6782" s="45" t="s">
        <v>982</v>
      </c>
      <c r="I6782" s="46">
        <v>1</v>
      </c>
      <c r="J6782" s="45"/>
    </row>
    <row r="6783" spans="1:10" ht="16.5" x14ac:dyDescent="0.25">
      <c r="A6783" s="45" t="s">
        <v>655</v>
      </c>
      <c r="B6783" s="45" t="s">
        <v>13787</v>
      </c>
      <c r="C6783" s="45" t="s">
        <v>13788</v>
      </c>
      <c r="D6783" s="45" t="s">
        <v>634</v>
      </c>
      <c r="E6783" s="45" t="s">
        <v>13789</v>
      </c>
      <c r="F6783" s="45" t="s">
        <v>473</v>
      </c>
      <c r="G6783" s="45" t="s">
        <v>667</v>
      </c>
      <c r="H6783" s="45" t="s">
        <v>983</v>
      </c>
      <c r="I6783" s="46">
        <v>0</v>
      </c>
      <c r="J6783" s="45"/>
    </row>
    <row r="6784" spans="1:10" ht="16.5" x14ac:dyDescent="0.25">
      <c r="A6784" s="45" t="s">
        <v>631</v>
      </c>
      <c r="B6784" s="45" t="s">
        <v>13790</v>
      </c>
      <c r="C6784" s="45" t="s">
        <v>3289</v>
      </c>
      <c r="D6784" s="45" t="s">
        <v>634</v>
      </c>
      <c r="E6784" s="45" t="s">
        <v>13791</v>
      </c>
      <c r="F6784" s="45" t="s">
        <v>50</v>
      </c>
      <c r="G6784" s="45" t="s">
        <v>674</v>
      </c>
      <c r="H6784" s="45" t="s">
        <v>916</v>
      </c>
      <c r="I6784" s="46">
        <v>0</v>
      </c>
      <c r="J6784" s="45"/>
    </row>
    <row r="6785" spans="1:10" ht="16.5" x14ac:dyDescent="0.25">
      <c r="A6785" s="45" t="s">
        <v>631</v>
      </c>
      <c r="B6785" s="45" t="s">
        <v>13790</v>
      </c>
      <c r="C6785" s="45" t="s">
        <v>3289</v>
      </c>
      <c r="D6785" s="45" t="s">
        <v>634</v>
      </c>
      <c r="E6785" s="45" t="s">
        <v>13791</v>
      </c>
      <c r="F6785" s="45" t="s">
        <v>50</v>
      </c>
      <c r="G6785" s="45" t="s">
        <v>748</v>
      </c>
      <c r="H6785" s="45" t="s">
        <v>1302</v>
      </c>
      <c r="I6785" s="46">
        <v>2</v>
      </c>
      <c r="J6785" s="45"/>
    </row>
    <row r="6786" spans="1:10" ht="16.5" x14ac:dyDescent="0.25">
      <c r="A6786" s="45" t="s">
        <v>631</v>
      </c>
      <c r="B6786" s="45" t="s">
        <v>13790</v>
      </c>
      <c r="C6786" s="45" t="s">
        <v>3289</v>
      </c>
      <c r="D6786" s="45" t="s">
        <v>634</v>
      </c>
      <c r="E6786" s="45" t="s">
        <v>13791</v>
      </c>
      <c r="F6786" s="45" t="s">
        <v>50</v>
      </c>
      <c r="G6786" s="45" t="s">
        <v>748</v>
      </c>
      <c r="H6786" s="45" t="s">
        <v>4887</v>
      </c>
      <c r="I6786" s="46">
        <v>0</v>
      </c>
      <c r="J6786" s="45"/>
    </row>
    <row r="6787" spans="1:10" ht="16.5" x14ac:dyDescent="0.25">
      <c r="A6787" s="45" t="s">
        <v>631</v>
      </c>
      <c r="B6787" s="45" t="s">
        <v>13792</v>
      </c>
      <c r="C6787" s="45" t="s">
        <v>9465</v>
      </c>
      <c r="D6787" s="45" t="s">
        <v>634</v>
      </c>
      <c r="E6787" s="45" t="s">
        <v>13793</v>
      </c>
      <c r="F6787" s="45" t="s">
        <v>50</v>
      </c>
      <c r="G6787" s="45" t="s">
        <v>636</v>
      </c>
      <c r="H6787" s="45" t="s">
        <v>13794</v>
      </c>
      <c r="I6787" s="46">
        <v>816</v>
      </c>
      <c r="J6787" s="45"/>
    </row>
    <row r="6788" spans="1:10" ht="16.5" x14ac:dyDescent="0.25">
      <c r="A6788" s="45" t="s">
        <v>631</v>
      </c>
      <c r="B6788" s="45" t="s">
        <v>13792</v>
      </c>
      <c r="C6788" s="45" t="s">
        <v>9465</v>
      </c>
      <c r="D6788" s="45" t="s">
        <v>634</v>
      </c>
      <c r="E6788" s="45" t="s">
        <v>13793</v>
      </c>
      <c r="F6788" s="45" t="s">
        <v>50</v>
      </c>
      <c r="G6788" s="45" t="s">
        <v>636</v>
      </c>
      <c r="H6788" s="45" t="s">
        <v>13795</v>
      </c>
      <c r="I6788" s="46">
        <v>680</v>
      </c>
      <c r="J6788" s="45"/>
    </row>
    <row r="6789" spans="1:10" ht="16.5" x14ac:dyDescent="0.25">
      <c r="A6789" s="45" t="s">
        <v>631</v>
      </c>
      <c r="B6789" s="45" t="s">
        <v>13792</v>
      </c>
      <c r="C6789" s="45" t="s">
        <v>9465</v>
      </c>
      <c r="D6789" s="45" t="s">
        <v>634</v>
      </c>
      <c r="E6789" s="45" t="s">
        <v>13793</v>
      </c>
      <c r="F6789" s="45" t="s">
        <v>50</v>
      </c>
      <c r="G6789" s="45" t="s">
        <v>636</v>
      </c>
      <c r="H6789" s="45" t="s">
        <v>13796</v>
      </c>
      <c r="I6789" s="46">
        <v>789</v>
      </c>
      <c r="J6789" s="45"/>
    </row>
    <row r="6790" spans="1:10" ht="16.5" x14ac:dyDescent="0.25">
      <c r="A6790" s="45" t="s">
        <v>631</v>
      </c>
      <c r="B6790" s="45" t="s">
        <v>13792</v>
      </c>
      <c r="C6790" s="45" t="s">
        <v>9465</v>
      </c>
      <c r="D6790" s="45" t="s">
        <v>634</v>
      </c>
      <c r="E6790" s="45" t="s">
        <v>13793</v>
      </c>
      <c r="F6790" s="45" t="s">
        <v>50</v>
      </c>
      <c r="G6790" s="45" t="s">
        <v>636</v>
      </c>
      <c r="H6790" s="45" t="s">
        <v>13797</v>
      </c>
      <c r="I6790" s="46">
        <v>566</v>
      </c>
      <c r="J6790" s="45"/>
    </row>
    <row r="6791" spans="1:10" ht="16.5" x14ac:dyDescent="0.25">
      <c r="A6791" s="45" t="s">
        <v>648</v>
      </c>
      <c r="B6791" s="45" t="s">
        <v>89</v>
      </c>
      <c r="C6791" s="45" t="s">
        <v>13798</v>
      </c>
      <c r="D6791" s="45" t="s">
        <v>699</v>
      </c>
      <c r="E6791" s="45" t="s">
        <v>13799</v>
      </c>
      <c r="F6791" s="45" t="s">
        <v>42</v>
      </c>
      <c r="G6791" s="45" t="s">
        <v>663</v>
      </c>
      <c r="H6791" s="45" t="s">
        <v>2296</v>
      </c>
      <c r="I6791" s="46">
        <v>5</v>
      </c>
      <c r="J6791" s="45" t="s">
        <v>13800</v>
      </c>
    </row>
    <row r="6792" spans="1:10" ht="16.5" x14ac:dyDescent="0.25">
      <c r="A6792" s="45" t="s">
        <v>648</v>
      </c>
      <c r="B6792" s="45" t="s">
        <v>89</v>
      </c>
      <c r="C6792" s="45" t="s">
        <v>13798</v>
      </c>
      <c r="D6792" s="45" t="s">
        <v>699</v>
      </c>
      <c r="E6792" s="45" t="s">
        <v>13799</v>
      </c>
      <c r="F6792" s="45" t="s">
        <v>42</v>
      </c>
      <c r="G6792" s="45" t="s">
        <v>646</v>
      </c>
      <c r="H6792" s="45" t="s">
        <v>2297</v>
      </c>
      <c r="I6792" s="46">
        <v>6</v>
      </c>
      <c r="J6792" s="45" t="s">
        <v>13800</v>
      </c>
    </row>
    <row r="6793" spans="1:10" ht="16.5" x14ac:dyDescent="0.25">
      <c r="A6793" s="45" t="s">
        <v>648</v>
      </c>
      <c r="B6793" s="45" t="s">
        <v>89</v>
      </c>
      <c r="C6793" s="45" t="s">
        <v>13798</v>
      </c>
      <c r="D6793" s="45" t="s">
        <v>699</v>
      </c>
      <c r="E6793" s="45" t="s">
        <v>13799</v>
      </c>
      <c r="F6793" s="45" t="s">
        <v>42</v>
      </c>
      <c r="G6793" s="45" t="s">
        <v>683</v>
      </c>
      <c r="H6793" s="45" t="s">
        <v>8607</v>
      </c>
      <c r="I6793" s="46">
        <v>0</v>
      </c>
      <c r="J6793" s="45" t="s">
        <v>13801</v>
      </c>
    </row>
    <row r="6794" spans="1:10" ht="16.5" x14ac:dyDescent="0.25">
      <c r="A6794" s="45" t="s">
        <v>648</v>
      </c>
      <c r="B6794" s="45" t="s">
        <v>89</v>
      </c>
      <c r="C6794" s="45" t="s">
        <v>13798</v>
      </c>
      <c r="D6794" s="45" t="s">
        <v>699</v>
      </c>
      <c r="E6794" s="45" t="s">
        <v>13799</v>
      </c>
      <c r="F6794" s="45" t="s">
        <v>42</v>
      </c>
      <c r="G6794" s="45" t="s">
        <v>683</v>
      </c>
      <c r="H6794" s="45" t="s">
        <v>701</v>
      </c>
      <c r="I6794" s="46">
        <v>0</v>
      </c>
      <c r="J6794" s="45" t="s">
        <v>13801</v>
      </c>
    </row>
    <row r="6795" spans="1:10" ht="16.5" x14ac:dyDescent="0.25">
      <c r="A6795" s="45" t="s">
        <v>648</v>
      </c>
      <c r="B6795" s="45" t="s">
        <v>89</v>
      </c>
      <c r="C6795" s="45" t="s">
        <v>13798</v>
      </c>
      <c r="D6795" s="45" t="s">
        <v>699</v>
      </c>
      <c r="E6795" s="45" t="s">
        <v>13799</v>
      </c>
      <c r="F6795" s="45" t="s">
        <v>42</v>
      </c>
      <c r="G6795" s="45" t="s">
        <v>683</v>
      </c>
      <c r="H6795" s="45" t="s">
        <v>701</v>
      </c>
      <c r="I6795" s="46">
        <v>0</v>
      </c>
      <c r="J6795" s="45" t="s">
        <v>13800</v>
      </c>
    </row>
    <row r="6796" spans="1:10" ht="16.5" x14ac:dyDescent="0.25">
      <c r="A6796" s="45" t="s">
        <v>648</v>
      </c>
      <c r="B6796" s="45" t="s">
        <v>89</v>
      </c>
      <c r="C6796" s="45" t="s">
        <v>13798</v>
      </c>
      <c r="D6796" s="45" t="s">
        <v>699</v>
      </c>
      <c r="E6796" s="45" t="s">
        <v>13799</v>
      </c>
      <c r="F6796" s="45" t="s">
        <v>42</v>
      </c>
      <c r="G6796" s="45" t="s">
        <v>683</v>
      </c>
      <c r="H6796" s="45" t="s">
        <v>1682</v>
      </c>
      <c r="I6796" s="46">
        <v>6</v>
      </c>
      <c r="J6796" s="45" t="s">
        <v>13800</v>
      </c>
    </row>
    <row r="6797" spans="1:10" ht="16.5" x14ac:dyDescent="0.25">
      <c r="A6797" s="45" t="s">
        <v>631</v>
      </c>
      <c r="B6797" s="45" t="s">
        <v>13802</v>
      </c>
      <c r="C6797" s="45" t="s">
        <v>13803</v>
      </c>
      <c r="D6797" s="45" t="s">
        <v>634</v>
      </c>
      <c r="E6797" s="45" t="s">
        <v>13804</v>
      </c>
      <c r="F6797" s="45" t="s">
        <v>38</v>
      </c>
      <c r="G6797" s="45" t="s">
        <v>738</v>
      </c>
      <c r="H6797" s="45" t="s">
        <v>3489</v>
      </c>
      <c r="I6797" s="46">
        <v>6</v>
      </c>
      <c r="J6797" s="45"/>
    </row>
    <row r="6798" spans="1:10" ht="16.5" x14ac:dyDescent="0.25">
      <c r="A6798" s="45" t="s">
        <v>631</v>
      </c>
      <c r="B6798" s="45" t="s">
        <v>13802</v>
      </c>
      <c r="C6798" s="45" t="s">
        <v>13803</v>
      </c>
      <c r="D6798" s="45" t="s">
        <v>634</v>
      </c>
      <c r="E6798" s="45" t="s">
        <v>13804</v>
      </c>
      <c r="F6798" s="45" t="s">
        <v>38</v>
      </c>
      <c r="G6798" s="45" t="s">
        <v>738</v>
      </c>
      <c r="H6798" s="45" t="s">
        <v>3490</v>
      </c>
      <c r="I6798" s="46">
        <v>6</v>
      </c>
      <c r="J6798" s="45"/>
    </row>
    <row r="6799" spans="1:10" ht="16.5" x14ac:dyDescent="0.25">
      <c r="A6799" s="45" t="s">
        <v>631</v>
      </c>
      <c r="B6799" s="45" t="s">
        <v>13805</v>
      </c>
      <c r="C6799" s="45" t="s">
        <v>13806</v>
      </c>
      <c r="D6799" s="45" t="s">
        <v>634</v>
      </c>
      <c r="E6799" s="45" t="s">
        <v>13807</v>
      </c>
      <c r="F6799" s="45" t="s">
        <v>473</v>
      </c>
      <c r="G6799" s="45" t="s">
        <v>738</v>
      </c>
      <c r="H6799" s="45" t="s">
        <v>4834</v>
      </c>
      <c r="I6799" s="46">
        <v>220</v>
      </c>
      <c r="J6799" s="45"/>
    </row>
    <row r="6800" spans="1:10" ht="16.5" x14ac:dyDescent="0.25">
      <c r="A6800" s="45" t="s">
        <v>631</v>
      </c>
      <c r="B6800" s="45" t="s">
        <v>13808</v>
      </c>
      <c r="C6800" s="45" t="s">
        <v>1533</v>
      </c>
      <c r="D6800" s="45" t="s">
        <v>634</v>
      </c>
      <c r="E6800" s="45" t="s">
        <v>13809</v>
      </c>
      <c r="F6800" s="45" t="s">
        <v>38</v>
      </c>
      <c r="G6800" s="45" t="s">
        <v>636</v>
      </c>
      <c r="H6800" s="45" t="s">
        <v>13810</v>
      </c>
      <c r="I6800" s="46">
        <v>19</v>
      </c>
      <c r="J6800" s="45"/>
    </row>
    <row r="6801" spans="1:10" ht="16.5" x14ac:dyDescent="0.25">
      <c r="A6801" s="45" t="s">
        <v>631</v>
      </c>
      <c r="B6801" s="45" t="s">
        <v>13811</v>
      </c>
      <c r="C6801" s="45" t="s">
        <v>3006</v>
      </c>
      <c r="D6801" s="45" t="s">
        <v>634</v>
      </c>
      <c r="E6801" s="45" t="s">
        <v>13812</v>
      </c>
      <c r="F6801" s="45" t="s">
        <v>38</v>
      </c>
      <c r="G6801" s="45" t="s">
        <v>646</v>
      </c>
      <c r="H6801" s="45" t="s">
        <v>2560</v>
      </c>
      <c r="I6801" s="46">
        <v>1</v>
      </c>
      <c r="J6801" s="45"/>
    </row>
    <row r="6802" spans="1:10" ht="16.5" x14ac:dyDescent="0.25">
      <c r="A6802" s="45" t="s">
        <v>631</v>
      </c>
      <c r="B6802" s="45" t="s">
        <v>13813</v>
      </c>
      <c r="C6802" s="45" t="s">
        <v>13814</v>
      </c>
      <c r="D6802" s="45" t="s">
        <v>634</v>
      </c>
      <c r="E6802" s="45" t="s">
        <v>13815</v>
      </c>
      <c r="F6802" s="45" t="s">
        <v>38</v>
      </c>
      <c r="G6802" s="45" t="s">
        <v>665</v>
      </c>
      <c r="H6802" s="45" t="s">
        <v>3466</v>
      </c>
      <c r="I6802" s="46">
        <v>2</v>
      </c>
      <c r="J6802" s="45"/>
    </row>
    <row r="6803" spans="1:10" ht="16.5" x14ac:dyDescent="0.25">
      <c r="A6803" s="45" t="s">
        <v>631</v>
      </c>
      <c r="B6803" s="45" t="s">
        <v>13816</v>
      </c>
      <c r="C6803" s="45" t="s">
        <v>13817</v>
      </c>
      <c r="D6803" s="45" t="s">
        <v>699</v>
      </c>
      <c r="E6803" s="45" t="s">
        <v>13818</v>
      </c>
      <c r="F6803" s="45" t="s">
        <v>50</v>
      </c>
      <c r="G6803" s="45" t="s">
        <v>674</v>
      </c>
      <c r="H6803" s="45" t="s">
        <v>830</v>
      </c>
      <c r="I6803" s="46">
        <v>34</v>
      </c>
      <c r="J6803" s="45"/>
    </row>
    <row r="6804" spans="1:10" ht="16.5" x14ac:dyDescent="0.25">
      <c r="A6804" s="45" t="s">
        <v>648</v>
      </c>
      <c r="B6804" s="45" t="s">
        <v>216</v>
      </c>
      <c r="C6804" s="45" t="s">
        <v>13819</v>
      </c>
      <c r="D6804" s="45" t="s">
        <v>699</v>
      </c>
      <c r="E6804" s="45" t="s">
        <v>13820</v>
      </c>
      <c r="F6804" s="45" t="s">
        <v>42</v>
      </c>
      <c r="G6804" s="45" t="s">
        <v>754</v>
      </c>
      <c r="H6804" s="45" t="s">
        <v>755</v>
      </c>
      <c r="I6804" s="46">
        <v>0</v>
      </c>
      <c r="J6804" s="45" t="s">
        <v>13821</v>
      </c>
    </row>
    <row r="6805" spans="1:10" ht="16.5" x14ac:dyDescent="0.25">
      <c r="A6805" s="45" t="s">
        <v>655</v>
      </c>
      <c r="B6805" s="45" t="s">
        <v>13822</v>
      </c>
      <c r="C6805" s="45" t="s">
        <v>875</v>
      </c>
      <c r="D6805" s="45" t="s">
        <v>634</v>
      </c>
      <c r="E6805" s="45" t="s">
        <v>876</v>
      </c>
      <c r="F6805" s="45" t="s">
        <v>473</v>
      </c>
      <c r="G6805" s="45" t="s">
        <v>659</v>
      </c>
      <c r="H6805" s="45" t="s">
        <v>3204</v>
      </c>
      <c r="I6805" s="46">
        <v>1</v>
      </c>
      <c r="J6805" s="45"/>
    </row>
    <row r="6806" spans="1:10" ht="16.5" x14ac:dyDescent="0.25">
      <c r="A6806" s="45" t="s">
        <v>655</v>
      </c>
      <c r="B6806" s="45" t="s">
        <v>13822</v>
      </c>
      <c r="C6806" s="45" t="s">
        <v>875</v>
      </c>
      <c r="D6806" s="45" t="s">
        <v>634</v>
      </c>
      <c r="E6806" s="45" t="s">
        <v>876</v>
      </c>
      <c r="F6806" s="45" t="s">
        <v>473</v>
      </c>
      <c r="G6806" s="45" t="s">
        <v>659</v>
      </c>
      <c r="H6806" s="45" t="s">
        <v>877</v>
      </c>
      <c r="I6806" s="46">
        <v>0</v>
      </c>
      <c r="J6806" s="45"/>
    </row>
    <row r="6807" spans="1:10" ht="16.5" x14ac:dyDescent="0.25">
      <c r="A6807" s="45" t="s">
        <v>631</v>
      </c>
      <c r="B6807" s="45" t="s">
        <v>13823</v>
      </c>
      <c r="C6807" s="45" t="s">
        <v>13824</v>
      </c>
      <c r="D6807" s="45" t="s">
        <v>634</v>
      </c>
      <c r="E6807" s="45" t="s">
        <v>13825</v>
      </c>
      <c r="F6807" s="45" t="s">
        <v>50</v>
      </c>
      <c r="G6807" s="45" t="s">
        <v>674</v>
      </c>
      <c r="H6807" s="45" t="s">
        <v>5862</v>
      </c>
      <c r="I6807" s="46">
        <v>2</v>
      </c>
      <c r="J6807" s="45"/>
    </row>
    <row r="6808" spans="1:10" ht="16.5" x14ac:dyDescent="0.25">
      <c r="A6808" s="45" t="s">
        <v>631</v>
      </c>
      <c r="B6808" s="45" t="s">
        <v>13826</v>
      </c>
      <c r="C6808" s="45" t="s">
        <v>13827</v>
      </c>
      <c r="D6808" s="45" t="s">
        <v>634</v>
      </c>
      <c r="E6808" s="45" t="s">
        <v>13828</v>
      </c>
      <c r="F6808" s="45" t="s">
        <v>50</v>
      </c>
      <c r="G6808" s="45" t="s">
        <v>683</v>
      </c>
      <c r="H6808" s="45" t="s">
        <v>970</v>
      </c>
      <c r="I6808" s="46">
        <v>1</v>
      </c>
      <c r="J6808" s="45"/>
    </row>
    <row r="6809" spans="1:10" ht="16.5" x14ac:dyDescent="0.25">
      <c r="A6809" s="45" t="s">
        <v>631</v>
      </c>
      <c r="B6809" s="45" t="s">
        <v>13829</v>
      </c>
      <c r="C6809" s="45" t="s">
        <v>13830</v>
      </c>
      <c r="D6809" s="45" t="s">
        <v>634</v>
      </c>
      <c r="E6809" s="45" t="s">
        <v>13831</v>
      </c>
      <c r="F6809" s="45" t="s">
        <v>473</v>
      </c>
      <c r="G6809" s="45" t="s">
        <v>667</v>
      </c>
      <c r="H6809" s="45" t="s">
        <v>1291</v>
      </c>
      <c r="I6809" s="46">
        <v>2</v>
      </c>
      <c r="J6809" s="45"/>
    </row>
    <row r="6810" spans="1:10" ht="16.5" x14ac:dyDescent="0.25">
      <c r="A6810" s="45" t="s">
        <v>631</v>
      </c>
      <c r="B6810" s="45" t="s">
        <v>13832</v>
      </c>
      <c r="C6810" s="45" t="s">
        <v>5944</v>
      </c>
      <c r="D6810" s="45" t="s">
        <v>634</v>
      </c>
      <c r="E6810" s="45" t="s">
        <v>13833</v>
      </c>
      <c r="F6810" s="45" t="s">
        <v>38</v>
      </c>
      <c r="G6810" s="45" t="s">
        <v>738</v>
      </c>
      <c r="H6810" s="45" t="s">
        <v>5946</v>
      </c>
      <c r="I6810" s="46">
        <v>4</v>
      </c>
      <c r="J6810" s="45"/>
    </row>
    <row r="6811" spans="1:10" ht="16.5" x14ac:dyDescent="0.25">
      <c r="A6811" s="45" t="s">
        <v>631</v>
      </c>
      <c r="B6811" s="45" t="s">
        <v>13834</v>
      </c>
      <c r="C6811" s="45" t="s">
        <v>13835</v>
      </c>
      <c r="D6811" s="45" t="s">
        <v>634</v>
      </c>
      <c r="E6811" s="45" t="s">
        <v>13836</v>
      </c>
      <c r="F6811" s="45" t="s">
        <v>50</v>
      </c>
      <c r="G6811" s="45" t="s">
        <v>674</v>
      </c>
      <c r="H6811" s="45" t="s">
        <v>13837</v>
      </c>
      <c r="I6811" s="46">
        <v>0</v>
      </c>
      <c r="J6811" s="45"/>
    </row>
    <row r="6812" spans="1:10" ht="16.5" x14ac:dyDescent="0.25">
      <c r="A6812" s="45" t="s">
        <v>631</v>
      </c>
      <c r="B6812" s="45" t="s">
        <v>13834</v>
      </c>
      <c r="C6812" s="45" t="s">
        <v>13835</v>
      </c>
      <c r="D6812" s="45" t="s">
        <v>634</v>
      </c>
      <c r="E6812" s="45" t="s">
        <v>13836</v>
      </c>
      <c r="F6812" s="45" t="s">
        <v>50</v>
      </c>
      <c r="G6812" s="45" t="s">
        <v>748</v>
      </c>
      <c r="H6812" s="45" t="s">
        <v>8767</v>
      </c>
      <c r="I6812" s="46">
        <v>1</v>
      </c>
      <c r="J6812" s="45"/>
    </row>
    <row r="6813" spans="1:10" ht="16.5" x14ac:dyDescent="0.25">
      <c r="A6813" s="45" t="s">
        <v>631</v>
      </c>
      <c r="B6813" s="45" t="s">
        <v>13838</v>
      </c>
      <c r="C6813" s="45" t="s">
        <v>13839</v>
      </c>
      <c r="D6813" s="45" t="s">
        <v>699</v>
      </c>
      <c r="E6813" s="45" t="s">
        <v>13840</v>
      </c>
      <c r="F6813" s="45" t="s">
        <v>13841</v>
      </c>
      <c r="G6813" s="45" t="s">
        <v>674</v>
      </c>
      <c r="H6813" s="45" t="s">
        <v>940</v>
      </c>
      <c r="I6813" s="46">
        <v>0</v>
      </c>
      <c r="J6813" s="45"/>
    </row>
    <row r="6814" spans="1:10" ht="16.5" x14ac:dyDescent="0.25">
      <c r="A6814" s="45" t="s">
        <v>631</v>
      </c>
      <c r="B6814" s="45" t="s">
        <v>13842</v>
      </c>
      <c r="C6814" s="45" t="s">
        <v>13843</v>
      </c>
      <c r="D6814" s="45" t="s">
        <v>699</v>
      </c>
      <c r="E6814" s="45" t="s">
        <v>13844</v>
      </c>
      <c r="F6814" s="45" t="s">
        <v>473</v>
      </c>
      <c r="G6814" s="45" t="s">
        <v>683</v>
      </c>
      <c r="H6814" s="45" t="s">
        <v>4657</v>
      </c>
      <c r="I6814" s="46">
        <v>24</v>
      </c>
      <c r="J6814" s="45"/>
    </row>
    <row r="6815" spans="1:10" ht="16.5" x14ac:dyDescent="0.25">
      <c r="A6815" s="45" t="s">
        <v>631</v>
      </c>
      <c r="B6815" s="45" t="s">
        <v>13845</v>
      </c>
      <c r="C6815" s="45" t="s">
        <v>13846</v>
      </c>
      <c r="D6815" s="45" t="s">
        <v>634</v>
      </c>
      <c r="E6815" s="45" t="s">
        <v>13847</v>
      </c>
      <c r="F6815" s="45" t="s">
        <v>50</v>
      </c>
      <c r="G6815" s="45" t="s">
        <v>674</v>
      </c>
      <c r="H6815" s="45" t="s">
        <v>2103</v>
      </c>
      <c r="I6815" s="46">
        <v>1</v>
      </c>
      <c r="J6815" s="45"/>
    </row>
    <row r="6816" spans="1:10" ht="16.5" x14ac:dyDescent="0.25">
      <c r="A6816" s="45" t="s">
        <v>631</v>
      </c>
      <c r="B6816" s="45" t="s">
        <v>13845</v>
      </c>
      <c r="C6816" s="45" t="s">
        <v>13846</v>
      </c>
      <c r="D6816" s="45" t="s">
        <v>634</v>
      </c>
      <c r="E6816" s="45" t="s">
        <v>13847</v>
      </c>
      <c r="F6816" s="45" t="s">
        <v>50</v>
      </c>
      <c r="G6816" s="45" t="s">
        <v>748</v>
      </c>
      <c r="H6816" s="45" t="s">
        <v>2766</v>
      </c>
      <c r="I6816" s="46">
        <v>1</v>
      </c>
      <c r="J6816" s="45"/>
    </row>
    <row r="6817" spans="1:10" ht="16.5" x14ac:dyDescent="0.25">
      <c r="A6817" s="45" t="s">
        <v>631</v>
      </c>
      <c r="B6817" s="45" t="s">
        <v>13848</v>
      </c>
      <c r="C6817" s="45" t="s">
        <v>13849</v>
      </c>
      <c r="D6817" s="45" t="s">
        <v>634</v>
      </c>
      <c r="E6817" s="45" t="s">
        <v>13850</v>
      </c>
      <c r="F6817" s="45" t="s">
        <v>50</v>
      </c>
      <c r="G6817" s="45" t="s">
        <v>674</v>
      </c>
      <c r="H6817" s="45" t="s">
        <v>1006</v>
      </c>
      <c r="I6817" s="46">
        <v>1</v>
      </c>
      <c r="J6817" s="45"/>
    </row>
    <row r="6818" spans="1:10" ht="16.5" x14ac:dyDescent="0.25">
      <c r="A6818" s="45" t="s">
        <v>631</v>
      </c>
      <c r="B6818" s="45" t="s">
        <v>13851</v>
      </c>
      <c r="C6818" s="45" t="s">
        <v>13852</v>
      </c>
      <c r="D6818" s="45" t="s">
        <v>634</v>
      </c>
      <c r="E6818" s="45" t="s">
        <v>13853</v>
      </c>
      <c r="F6818" s="45" t="s">
        <v>38</v>
      </c>
      <c r="G6818" s="45" t="s">
        <v>665</v>
      </c>
      <c r="H6818" s="45" t="s">
        <v>4307</v>
      </c>
      <c r="I6818" s="46">
        <v>4</v>
      </c>
      <c r="J6818" s="45"/>
    </row>
    <row r="6819" spans="1:10" ht="16.5" x14ac:dyDescent="0.25">
      <c r="A6819" s="45" t="s">
        <v>631</v>
      </c>
      <c r="B6819" s="45" t="s">
        <v>13854</v>
      </c>
      <c r="C6819" s="45" t="s">
        <v>1429</v>
      </c>
      <c r="D6819" s="45" t="s">
        <v>634</v>
      </c>
      <c r="E6819" s="45" t="s">
        <v>13855</v>
      </c>
      <c r="F6819" s="45" t="s">
        <v>38</v>
      </c>
      <c r="G6819" s="45" t="s">
        <v>738</v>
      </c>
      <c r="H6819" s="45" t="s">
        <v>870</v>
      </c>
      <c r="I6819" s="46">
        <v>2</v>
      </c>
      <c r="J6819" s="45"/>
    </row>
    <row r="6820" spans="1:10" ht="16.5" x14ac:dyDescent="0.25">
      <c r="A6820" s="45" t="s">
        <v>631</v>
      </c>
      <c r="B6820" s="45" t="s">
        <v>13854</v>
      </c>
      <c r="C6820" s="45" t="s">
        <v>1429</v>
      </c>
      <c r="D6820" s="45" t="s">
        <v>634</v>
      </c>
      <c r="E6820" s="45" t="s">
        <v>13855</v>
      </c>
      <c r="F6820" s="45" t="s">
        <v>38</v>
      </c>
      <c r="G6820" s="45" t="s">
        <v>738</v>
      </c>
      <c r="H6820" s="45" t="s">
        <v>872</v>
      </c>
      <c r="I6820" s="46">
        <v>2</v>
      </c>
      <c r="J6820" s="45"/>
    </row>
    <row r="6821" spans="1:10" ht="16.5" x14ac:dyDescent="0.25">
      <c r="A6821" s="45" t="s">
        <v>631</v>
      </c>
      <c r="B6821" s="45" t="s">
        <v>13856</v>
      </c>
      <c r="C6821" s="45" t="s">
        <v>13857</v>
      </c>
      <c r="D6821" s="45" t="s">
        <v>634</v>
      </c>
      <c r="E6821" s="45" t="s">
        <v>13858</v>
      </c>
      <c r="F6821" s="45" t="s">
        <v>50</v>
      </c>
      <c r="G6821" s="45" t="s">
        <v>636</v>
      </c>
      <c r="H6821" s="45" t="s">
        <v>2389</v>
      </c>
      <c r="I6821" s="46">
        <v>1</v>
      </c>
      <c r="J6821" s="45"/>
    </row>
    <row r="6822" spans="1:10" ht="16.5" x14ac:dyDescent="0.25">
      <c r="A6822" s="45" t="s">
        <v>631</v>
      </c>
      <c r="B6822" s="45" t="s">
        <v>13859</v>
      </c>
      <c r="C6822" s="45" t="s">
        <v>2137</v>
      </c>
      <c r="D6822" s="45" t="s">
        <v>634</v>
      </c>
      <c r="E6822" s="45" t="s">
        <v>13860</v>
      </c>
      <c r="F6822" s="45" t="s">
        <v>38</v>
      </c>
      <c r="G6822" s="45" t="s">
        <v>636</v>
      </c>
      <c r="H6822" s="45" t="s">
        <v>2139</v>
      </c>
      <c r="I6822" s="46">
        <v>2</v>
      </c>
      <c r="J6822" s="45"/>
    </row>
    <row r="6823" spans="1:10" ht="16.5" x14ac:dyDescent="0.25">
      <c r="A6823" s="45" t="s">
        <v>631</v>
      </c>
      <c r="B6823" s="45" t="s">
        <v>13861</v>
      </c>
      <c r="C6823" s="45" t="s">
        <v>13862</v>
      </c>
      <c r="D6823" s="45" t="s">
        <v>634</v>
      </c>
      <c r="E6823" s="45" t="s">
        <v>13863</v>
      </c>
      <c r="F6823" s="45" t="s">
        <v>50</v>
      </c>
      <c r="G6823" s="45" t="s">
        <v>855</v>
      </c>
      <c r="H6823" s="45" t="s">
        <v>3566</v>
      </c>
      <c r="I6823" s="46">
        <v>1</v>
      </c>
      <c r="J6823" s="45"/>
    </row>
    <row r="6824" spans="1:10" ht="16.5" x14ac:dyDescent="0.25">
      <c r="A6824" s="45" t="s">
        <v>631</v>
      </c>
      <c r="B6824" s="45" t="s">
        <v>13861</v>
      </c>
      <c r="C6824" s="45" t="s">
        <v>13862</v>
      </c>
      <c r="D6824" s="45" t="s">
        <v>634</v>
      </c>
      <c r="E6824" s="45" t="s">
        <v>13863</v>
      </c>
      <c r="F6824" s="45" t="s">
        <v>50</v>
      </c>
      <c r="G6824" s="45" t="s">
        <v>674</v>
      </c>
      <c r="H6824" s="45" t="s">
        <v>11189</v>
      </c>
      <c r="I6824" s="46">
        <v>0</v>
      </c>
      <c r="J6824" s="45"/>
    </row>
    <row r="6825" spans="1:10" ht="16.5" x14ac:dyDescent="0.25">
      <c r="A6825" s="45" t="s">
        <v>631</v>
      </c>
      <c r="B6825" s="45" t="s">
        <v>13864</v>
      </c>
      <c r="C6825" s="45" t="s">
        <v>865</v>
      </c>
      <c r="D6825" s="45" t="s">
        <v>634</v>
      </c>
      <c r="E6825" s="45" t="s">
        <v>13865</v>
      </c>
      <c r="F6825" s="45" t="s">
        <v>38</v>
      </c>
      <c r="G6825" s="45" t="s">
        <v>738</v>
      </c>
      <c r="H6825" s="45" t="s">
        <v>1431</v>
      </c>
      <c r="I6825" s="46">
        <v>9</v>
      </c>
      <c r="J6825" s="45"/>
    </row>
    <row r="6826" spans="1:10" ht="16.5" x14ac:dyDescent="0.25">
      <c r="A6826" s="45" t="s">
        <v>631</v>
      </c>
      <c r="B6826" s="45" t="s">
        <v>13866</v>
      </c>
      <c r="C6826" s="45" t="s">
        <v>13867</v>
      </c>
      <c r="D6826" s="45" t="s">
        <v>699</v>
      </c>
      <c r="E6826" s="45" t="s">
        <v>13868</v>
      </c>
      <c r="F6826" s="45" t="s">
        <v>50</v>
      </c>
      <c r="G6826" s="45" t="s">
        <v>683</v>
      </c>
      <c r="H6826" s="45" t="s">
        <v>701</v>
      </c>
      <c r="I6826" s="46">
        <v>0</v>
      </c>
      <c r="J6826" s="45"/>
    </row>
    <row r="6827" spans="1:10" ht="16.5" x14ac:dyDescent="0.25">
      <c r="A6827" s="45" t="s">
        <v>631</v>
      </c>
      <c r="B6827" s="45" t="s">
        <v>13866</v>
      </c>
      <c r="C6827" s="45" t="s">
        <v>13867</v>
      </c>
      <c r="D6827" s="45" t="s">
        <v>699</v>
      </c>
      <c r="E6827" s="45" t="s">
        <v>13868</v>
      </c>
      <c r="F6827" s="45" t="s">
        <v>50</v>
      </c>
      <c r="G6827" s="45" t="s">
        <v>636</v>
      </c>
      <c r="H6827" s="45" t="s">
        <v>759</v>
      </c>
      <c r="I6827" s="46">
        <v>510</v>
      </c>
      <c r="J6827" s="45"/>
    </row>
    <row r="6828" spans="1:10" ht="16.5" x14ac:dyDescent="0.25">
      <c r="A6828" s="45" t="s">
        <v>631</v>
      </c>
      <c r="B6828" s="45" t="s">
        <v>13869</v>
      </c>
      <c r="C6828" s="45" t="s">
        <v>13870</v>
      </c>
      <c r="D6828" s="45" t="s">
        <v>634</v>
      </c>
      <c r="E6828" s="45" t="s">
        <v>13871</v>
      </c>
      <c r="F6828" s="45" t="s">
        <v>38</v>
      </c>
      <c r="G6828" s="45" t="s">
        <v>646</v>
      </c>
      <c r="H6828" s="45" t="s">
        <v>13872</v>
      </c>
      <c r="I6828" s="46">
        <v>3</v>
      </c>
      <c r="J6828" s="45"/>
    </row>
    <row r="6829" spans="1:10" ht="16.5" x14ac:dyDescent="0.25">
      <c r="A6829" s="45" t="s">
        <v>631</v>
      </c>
      <c r="B6829" s="45" t="s">
        <v>13873</v>
      </c>
      <c r="C6829" s="45" t="s">
        <v>13874</v>
      </c>
      <c r="D6829" s="45" t="s">
        <v>634</v>
      </c>
      <c r="E6829" s="45" t="s">
        <v>13875</v>
      </c>
      <c r="F6829" s="45" t="s">
        <v>38</v>
      </c>
      <c r="G6829" s="45" t="s">
        <v>636</v>
      </c>
      <c r="H6829" s="45" t="s">
        <v>1435</v>
      </c>
      <c r="I6829" s="46">
        <v>1</v>
      </c>
      <c r="J6829" s="45"/>
    </row>
    <row r="6830" spans="1:10" ht="16.5" x14ac:dyDescent="0.25">
      <c r="A6830" s="45" t="s">
        <v>631</v>
      </c>
      <c r="B6830" s="45" t="s">
        <v>568</v>
      </c>
      <c r="C6830" s="45" t="s">
        <v>13876</v>
      </c>
      <c r="D6830" s="45" t="s">
        <v>634</v>
      </c>
      <c r="E6830" s="45" t="s">
        <v>13877</v>
      </c>
      <c r="F6830" s="45" t="s">
        <v>50</v>
      </c>
      <c r="G6830" s="45" t="s">
        <v>636</v>
      </c>
      <c r="H6830" s="45" t="s">
        <v>13878</v>
      </c>
      <c r="I6830" s="46">
        <v>0</v>
      </c>
      <c r="J6830" s="45"/>
    </row>
    <row r="6831" spans="1:10" ht="16.5" x14ac:dyDescent="0.25">
      <c r="A6831" s="45" t="s">
        <v>631</v>
      </c>
      <c r="B6831" s="45" t="s">
        <v>568</v>
      </c>
      <c r="C6831" s="45" t="s">
        <v>13876</v>
      </c>
      <c r="D6831" s="45" t="s">
        <v>634</v>
      </c>
      <c r="E6831" s="45" t="s">
        <v>13877</v>
      </c>
      <c r="F6831" s="45" t="s">
        <v>50</v>
      </c>
      <c r="G6831" s="45" t="s">
        <v>12540</v>
      </c>
      <c r="H6831" s="45" t="s">
        <v>13879</v>
      </c>
      <c r="I6831" s="46">
        <v>0</v>
      </c>
      <c r="J6831" s="45"/>
    </row>
    <row r="6832" spans="1:10" ht="16.5" x14ac:dyDescent="0.25">
      <c r="A6832" s="45" t="s">
        <v>631</v>
      </c>
      <c r="B6832" s="45" t="s">
        <v>568</v>
      </c>
      <c r="C6832" s="45" t="s">
        <v>13876</v>
      </c>
      <c r="D6832" s="45" t="s">
        <v>634</v>
      </c>
      <c r="E6832" s="45" t="s">
        <v>13877</v>
      </c>
      <c r="F6832" s="45" t="s">
        <v>50</v>
      </c>
      <c r="G6832" s="45" t="s">
        <v>12540</v>
      </c>
      <c r="H6832" s="45" t="s">
        <v>13880</v>
      </c>
      <c r="I6832" s="46">
        <v>0</v>
      </c>
      <c r="J6832" s="45"/>
    </row>
    <row r="6833" spans="1:10" ht="16.5" x14ac:dyDescent="0.25">
      <c r="A6833" s="45" t="s">
        <v>631</v>
      </c>
      <c r="B6833" s="45" t="s">
        <v>13881</v>
      </c>
      <c r="C6833" s="45" t="s">
        <v>2947</v>
      </c>
      <c r="D6833" s="45" t="s">
        <v>634</v>
      </c>
      <c r="E6833" s="45" t="s">
        <v>13882</v>
      </c>
      <c r="F6833" s="45" t="s">
        <v>50</v>
      </c>
      <c r="G6833" s="45" t="s">
        <v>636</v>
      </c>
      <c r="H6833" s="45" t="s">
        <v>5174</v>
      </c>
      <c r="I6833" s="46">
        <v>4</v>
      </c>
      <c r="J6833" s="45"/>
    </row>
    <row r="6834" spans="1:10" ht="16.5" x14ac:dyDescent="0.25">
      <c r="A6834" s="45" t="s">
        <v>648</v>
      </c>
      <c r="B6834" s="45" t="s">
        <v>13883</v>
      </c>
      <c r="C6834" s="45" t="s">
        <v>13884</v>
      </c>
      <c r="D6834" s="45" t="s">
        <v>634</v>
      </c>
      <c r="E6834" s="45" t="s">
        <v>13885</v>
      </c>
      <c r="F6834" s="45" t="s">
        <v>473</v>
      </c>
      <c r="G6834" s="45" t="s">
        <v>636</v>
      </c>
      <c r="H6834" s="45" t="s">
        <v>13886</v>
      </c>
      <c r="I6834" s="46">
        <v>0</v>
      </c>
      <c r="J6834" s="45" t="s">
        <v>8841</v>
      </c>
    </row>
    <row r="6835" spans="1:10" ht="16.5" x14ac:dyDescent="0.25">
      <c r="A6835" s="45" t="s">
        <v>631</v>
      </c>
      <c r="B6835" s="45" t="s">
        <v>13887</v>
      </c>
      <c r="C6835" s="45" t="s">
        <v>13888</v>
      </c>
      <c r="D6835" s="45" t="s">
        <v>634</v>
      </c>
      <c r="E6835" s="45" t="s">
        <v>13889</v>
      </c>
      <c r="F6835" s="45" t="s">
        <v>38</v>
      </c>
      <c r="G6835" s="45" t="s">
        <v>667</v>
      </c>
      <c r="H6835" s="45" t="s">
        <v>1016</v>
      </c>
      <c r="I6835" s="46">
        <v>191</v>
      </c>
      <c r="J6835" s="45"/>
    </row>
    <row r="6836" spans="1:10" ht="16.5" x14ac:dyDescent="0.25">
      <c r="A6836" s="45" t="s">
        <v>631</v>
      </c>
      <c r="B6836" s="45" t="s">
        <v>13890</v>
      </c>
      <c r="C6836" s="45" t="s">
        <v>13891</v>
      </c>
      <c r="D6836" s="45" t="s">
        <v>634</v>
      </c>
      <c r="E6836" s="45" t="s">
        <v>13892</v>
      </c>
      <c r="F6836" s="45" t="s">
        <v>38</v>
      </c>
      <c r="G6836" s="45" t="s">
        <v>636</v>
      </c>
      <c r="H6836" s="45" t="s">
        <v>9307</v>
      </c>
      <c r="I6836" s="46">
        <v>3</v>
      </c>
      <c r="J6836" s="45"/>
    </row>
    <row r="6837" spans="1:10" ht="16.5" x14ac:dyDescent="0.25">
      <c r="A6837" s="45" t="s">
        <v>631</v>
      </c>
      <c r="B6837" s="45" t="s">
        <v>13893</v>
      </c>
      <c r="C6837" s="45" t="s">
        <v>1831</v>
      </c>
      <c r="D6837" s="45" t="s">
        <v>634</v>
      </c>
      <c r="E6837" s="45" t="s">
        <v>13894</v>
      </c>
      <c r="F6837" s="45" t="s">
        <v>38</v>
      </c>
      <c r="G6837" s="45" t="s">
        <v>646</v>
      </c>
      <c r="H6837" s="45" t="s">
        <v>1367</v>
      </c>
      <c r="I6837" s="46">
        <v>552</v>
      </c>
      <c r="J6837" s="45"/>
    </row>
    <row r="6838" spans="1:10" ht="16.5" x14ac:dyDescent="0.25">
      <c r="A6838" s="45" t="s">
        <v>631</v>
      </c>
      <c r="B6838" s="45" t="s">
        <v>13895</v>
      </c>
      <c r="C6838" s="45" t="s">
        <v>13896</v>
      </c>
      <c r="D6838" s="45" t="s">
        <v>634</v>
      </c>
      <c r="E6838" s="45" t="s">
        <v>13897</v>
      </c>
      <c r="F6838" s="45" t="s">
        <v>50</v>
      </c>
      <c r="G6838" s="45" t="s">
        <v>674</v>
      </c>
      <c r="H6838" s="45" t="s">
        <v>5567</v>
      </c>
      <c r="I6838" s="46">
        <v>1</v>
      </c>
      <c r="J6838" s="45"/>
    </row>
    <row r="6839" spans="1:10" ht="16.5" x14ac:dyDescent="0.25">
      <c r="A6839" s="45" t="s">
        <v>631</v>
      </c>
      <c r="B6839" s="45" t="s">
        <v>13895</v>
      </c>
      <c r="C6839" s="45" t="s">
        <v>13896</v>
      </c>
      <c r="D6839" s="45" t="s">
        <v>634</v>
      </c>
      <c r="E6839" s="45" t="s">
        <v>13897</v>
      </c>
      <c r="F6839" s="45" t="s">
        <v>50</v>
      </c>
      <c r="G6839" s="45" t="s">
        <v>746</v>
      </c>
      <c r="H6839" s="45" t="s">
        <v>747</v>
      </c>
      <c r="I6839" s="46">
        <v>1</v>
      </c>
      <c r="J6839" s="45"/>
    </row>
    <row r="6840" spans="1:10" ht="16.5" x14ac:dyDescent="0.25">
      <c r="A6840" s="45" t="s">
        <v>631</v>
      </c>
      <c r="B6840" s="45" t="s">
        <v>13895</v>
      </c>
      <c r="C6840" s="45" t="s">
        <v>13896</v>
      </c>
      <c r="D6840" s="45" t="s">
        <v>634</v>
      </c>
      <c r="E6840" s="45" t="s">
        <v>13897</v>
      </c>
      <c r="F6840" s="45" t="s">
        <v>50</v>
      </c>
      <c r="G6840" s="45" t="s">
        <v>748</v>
      </c>
      <c r="H6840" s="45" t="s">
        <v>5939</v>
      </c>
      <c r="I6840" s="46">
        <v>1</v>
      </c>
      <c r="J6840" s="45"/>
    </row>
    <row r="6841" spans="1:10" ht="16.5" x14ac:dyDescent="0.25">
      <c r="A6841" s="45" t="s">
        <v>655</v>
      </c>
      <c r="B6841" s="45" t="s">
        <v>13898</v>
      </c>
      <c r="C6841" s="45" t="s">
        <v>1785</v>
      </c>
      <c r="D6841" s="45" t="s">
        <v>634</v>
      </c>
      <c r="E6841" s="45" t="s">
        <v>1786</v>
      </c>
      <c r="F6841" s="45" t="s">
        <v>473</v>
      </c>
      <c r="G6841" s="45" t="s">
        <v>659</v>
      </c>
      <c r="H6841" s="45" t="s">
        <v>660</v>
      </c>
      <c r="I6841" s="46">
        <v>0</v>
      </c>
      <c r="J6841" s="45"/>
    </row>
    <row r="6842" spans="1:10" ht="16.5" x14ac:dyDescent="0.25">
      <c r="A6842" s="45" t="s">
        <v>655</v>
      </c>
      <c r="B6842" s="45" t="s">
        <v>13898</v>
      </c>
      <c r="C6842" s="45" t="s">
        <v>1785</v>
      </c>
      <c r="D6842" s="45" t="s">
        <v>634</v>
      </c>
      <c r="E6842" s="45" t="s">
        <v>1786</v>
      </c>
      <c r="F6842" s="45" t="s">
        <v>473</v>
      </c>
      <c r="G6842" s="45" t="s">
        <v>659</v>
      </c>
      <c r="H6842" s="45" t="s">
        <v>661</v>
      </c>
      <c r="I6842" s="46">
        <v>1</v>
      </c>
      <c r="J6842" s="45"/>
    </row>
    <row r="6843" spans="1:10" ht="16.5" x14ac:dyDescent="0.25">
      <c r="A6843" s="45" t="s">
        <v>631</v>
      </c>
      <c r="B6843" s="45" t="s">
        <v>13899</v>
      </c>
      <c r="C6843" s="45" t="s">
        <v>1429</v>
      </c>
      <c r="D6843" s="45" t="s">
        <v>634</v>
      </c>
      <c r="E6843" s="45" t="s">
        <v>13900</v>
      </c>
      <c r="F6843" s="45" t="s">
        <v>38</v>
      </c>
      <c r="G6843" s="45" t="s">
        <v>738</v>
      </c>
      <c r="H6843" s="45" t="s">
        <v>1609</v>
      </c>
      <c r="I6843" s="46">
        <v>2</v>
      </c>
      <c r="J6843" s="45"/>
    </row>
    <row r="6844" spans="1:10" ht="16.5" x14ac:dyDescent="0.25">
      <c r="A6844" s="45" t="s">
        <v>631</v>
      </c>
      <c r="B6844" s="45" t="s">
        <v>13899</v>
      </c>
      <c r="C6844" s="45" t="s">
        <v>1429</v>
      </c>
      <c r="D6844" s="45" t="s">
        <v>634</v>
      </c>
      <c r="E6844" s="45" t="s">
        <v>13900</v>
      </c>
      <c r="F6844" s="45" t="s">
        <v>38</v>
      </c>
      <c r="G6844" s="45" t="s">
        <v>738</v>
      </c>
      <c r="H6844" s="45" t="s">
        <v>1395</v>
      </c>
      <c r="I6844" s="46">
        <v>2</v>
      </c>
      <c r="J6844" s="45"/>
    </row>
    <row r="6845" spans="1:10" ht="16.5" x14ac:dyDescent="0.25">
      <c r="A6845" s="45" t="s">
        <v>648</v>
      </c>
      <c r="B6845" s="45" t="s">
        <v>13901</v>
      </c>
      <c r="C6845" s="45" t="s">
        <v>13902</v>
      </c>
      <c r="D6845" s="45" t="s">
        <v>634</v>
      </c>
      <c r="E6845" s="45" t="s">
        <v>13903</v>
      </c>
      <c r="F6845" s="45" t="s">
        <v>50</v>
      </c>
      <c r="G6845" s="45" t="s">
        <v>636</v>
      </c>
      <c r="H6845" s="45" t="s">
        <v>13904</v>
      </c>
      <c r="I6845" s="46">
        <v>0</v>
      </c>
      <c r="J6845" s="45" t="s">
        <v>2282</v>
      </c>
    </row>
    <row r="6846" spans="1:10" ht="16.5" x14ac:dyDescent="0.25">
      <c r="A6846" s="45" t="s">
        <v>631</v>
      </c>
      <c r="B6846" s="45" t="s">
        <v>13905</v>
      </c>
      <c r="C6846" s="45" t="s">
        <v>13906</v>
      </c>
      <c r="D6846" s="45" t="s">
        <v>699</v>
      </c>
      <c r="E6846" s="45" t="s">
        <v>13907</v>
      </c>
      <c r="F6846" s="45" t="s">
        <v>473</v>
      </c>
      <c r="G6846" s="45" t="s">
        <v>754</v>
      </c>
      <c r="H6846" s="45" t="s">
        <v>755</v>
      </c>
      <c r="I6846" s="46">
        <v>0</v>
      </c>
      <c r="J6846" s="45"/>
    </row>
    <row r="6847" spans="1:10" ht="16.5" x14ac:dyDescent="0.25">
      <c r="A6847" s="45" t="s">
        <v>631</v>
      </c>
      <c r="B6847" s="45" t="s">
        <v>13908</v>
      </c>
      <c r="C6847" s="45" t="s">
        <v>13909</v>
      </c>
      <c r="D6847" s="45" t="s">
        <v>634</v>
      </c>
      <c r="E6847" s="45" t="s">
        <v>13910</v>
      </c>
      <c r="F6847" s="45" t="s">
        <v>473</v>
      </c>
      <c r="G6847" s="45" t="s">
        <v>683</v>
      </c>
      <c r="H6847" s="45" t="s">
        <v>13911</v>
      </c>
      <c r="I6847" s="46">
        <v>8</v>
      </c>
      <c r="J6847" s="45"/>
    </row>
    <row r="6848" spans="1:10" ht="16.5" x14ac:dyDescent="0.25">
      <c r="A6848" s="45" t="s">
        <v>631</v>
      </c>
      <c r="B6848" s="45" t="s">
        <v>13912</v>
      </c>
      <c r="C6848" s="45" t="s">
        <v>13913</v>
      </c>
      <c r="D6848" s="45" t="s">
        <v>634</v>
      </c>
      <c r="E6848" s="45" t="s">
        <v>13914</v>
      </c>
      <c r="F6848" s="45" t="s">
        <v>38</v>
      </c>
      <c r="G6848" s="45" t="s">
        <v>646</v>
      </c>
      <c r="H6848" s="45" t="s">
        <v>987</v>
      </c>
      <c r="I6848" s="46">
        <v>1</v>
      </c>
      <c r="J6848" s="45"/>
    </row>
    <row r="6849" spans="1:10" ht="16.5" x14ac:dyDescent="0.25">
      <c r="A6849" s="45" t="s">
        <v>631</v>
      </c>
      <c r="B6849" s="45" t="s">
        <v>13915</v>
      </c>
      <c r="C6849" s="45" t="s">
        <v>13916</v>
      </c>
      <c r="D6849" s="45" t="s">
        <v>634</v>
      </c>
      <c r="E6849" s="45" t="s">
        <v>13917</v>
      </c>
      <c r="F6849" s="45" t="s">
        <v>50</v>
      </c>
      <c r="G6849" s="45" t="s">
        <v>636</v>
      </c>
      <c r="H6849" s="45" t="s">
        <v>2099</v>
      </c>
      <c r="I6849" s="46">
        <v>1</v>
      </c>
      <c r="J6849" s="45"/>
    </row>
    <row r="6850" spans="1:10" ht="16.5" x14ac:dyDescent="0.25">
      <c r="A6850" s="45" t="s">
        <v>631</v>
      </c>
      <c r="B6850" s="45" t="s">
        <v>13918</v>
      </c>
      <c r="C6850" s="45" t="s">
        <v>13919</v>
      </c>
      <c r="D6850" s="45" t="s">
        <v>634</v>
      </c>
      <c r="E6850" s="45" t="s">
        <v>13920</v>
      </c>
      <c r="F6850" s="45" t="s">
        <v>38</v>
      </c>
      <c r="G6850" s="45" t="s">
        <v>665</v>
      </c>
      <c r="H6850" s="45" t="s">
        <v>3466</v>
      </c>
      <c r="I6850" s="46">
        <v>2</v>
      </c>
      <c r="J6850" s="45"/>
    </row>
    <row r="6851" spans="1:10" ht="16.5" x14ac:dyDescent="0.25">
      <c r="A6851" s="45" t="s">
        <v>631</v>
      </c>
      <c r="B6851" s="45" t="s">
        <v>13921</v>
      </c>
      <c r="C6851" s="45" t="s">
        <v>3477</v>
      </c>
      <c r="D6851" s="45" t="s">
        <v>699</v>
      </c>
      <c r="E6851" s="45" t="s">
        <v>13922</v>
      </c>
      <c r="F6851" s="45" t="s">
        <v>38</v>
      </c>
      <c r="G6851" s="45" t="s">
        <v>646</v>
      </c>
      <c r="H6851" s="45" t="s">
        <v>1891</v>
      </c>
      <c r="I6851" s="46">
        <v>22</v>
      </c>
      <c r="J6851" s="45"/>
    </row>
    <row r="6852" spans="1:10" ht="16.5" x14ac:dyDescent="0.25">
      <c r="A6852" s="45" t="s">
        <v>631</v>
      </c>
      <c r="B6852" s="45" t="s">
        <v>13921</v>
      </c>
      <c r="C6852" s="45" t="s">
        <v>3477</v>
      </c>
      <c r="D6852" s="45" t="s">
        <v>634</v>
      </c>
      <c r="E6852" s="45" t="s">
        <v>13922</v>
      </c>
      <c r="F6852" s="45" t="s">
        <v>38</v>
      </c>
      <c r="G6852" s="45" t="s">
        <v>646</v>
      </c>
      <c r="H6852" s="45" t="s">
        <v>1960</v>
      </c>
      <c r="I6852" s="46">
        <v>2</v>
      </c>
      <c r="J6852" s="45"/>
    </row>
    <row r="6853" spans="1:10" ht="16.5" x14ac:dyDescent="0.25">
      <c r="A6853" s="45" t="s">
        <v>631</v>
      </c>
      <c r="B6853" s="45" t="s">
        <v>13923</v>
      </c>
      <c r="C6853" s="45" t="s">
        <v>13924</v>
      </c>
      <c r="D6853" s="45" t="s">
        <v>699</v>
      </c>
      <c r="E6853" s="45" t="s">
        <v>13925</v>
      </c>
      <c r="F6853" s="45" t="s">
        <v>38</v>
      </c>
      <c r="G6853" s="45" t="s">
        <v>646</v>
      </c>
      <c r="H6853" s="45" t="s">
        <v>1783</v>
      </c>
      <c r="I6853" s="46">
        <v>0</v>
      </c>
      <c r="J6853" s="45"/>
    </row>
    <row r="6854" spans="1:10" ht="16.5" x14ac:dyDescent="0.25">
      <c r="A6854" s="45" t="s">
        <v>631</v>
      </c>
      <c r="B6854" s="45" t="s">
        <v>13926</v>
      </c>
      <c r="C6854" s="45" t="s">
        <v>13927</v>
      </c>
      <c r="D6854" s="45" t="s">
        <v>634</v>
      </c>
      <c r="E6854" s="45" t="s">
        <v>13928</v>
      </c>
      <c r="F6854" s="45" t="s">
        <v>38</v>
      </c>
      <c r="G6854" s="45" t="s">
        <v>674</v>
      </c>
      <c r="H6854" s="45" t="s">
        <v>1135</v>
      </c>
      <c r="I6854" s="46">
        <v>1</v>
      </c>
      <c r="J6854" s="45"/>
    </row>
    <row r="6855" spans="1:10" ht="16.5" x14ac:dyDescent="0.25">
      <c r="A6855" s="45" t="s">
        <v>631</v>
      </c>
      <c r="B6855" s="45" t="s">
        <v>13929</v>
      </c>
      <c r="C6855" s="45" t="s">
        <v>865</v>
      </c>
      <c r="D6855" s="45" t="s">
        <v>634</v>
      </c>
      <c r="E6855" s="45" t="s">
        <v>13930</v>
      </c>
      <c r="F6855" s="45" t="s">
        <v>38</v>
      </c>
      <c r="G6855" s="45" t="s">
        <v>738</v>
      </c>
      <c r="H6855" s="45" t="s">
        <v>868</v>
      </c>
      <c r="I6855" s="46">
        <v>4</v>
      </c>
      <c r="J6855" s="45"/>
    </row>
    <row r="6856" spans="1:10" ht="16.5" x14ac:dyDescent="0.25">
      <c r="A6856" s="45" t="s">
        <v>631</v>
      </c>
      <c r="B6856" s="45" t="s">
        <v>13931</v>
      </c>
      <c r="C6856" s="45" t="s">
        <v>13932</v>
      </c>
      <c r="D6856" s="45" t="s">
        <v>634</v>
      </c>
      <c r="E6856" s="45" t="s">
        <v>13933</v>
      </c>
      <c r="F6856" s="45" t="s">
        <v>50</v>
      </c>
      <c r="G6856" s="45" t="s">
        <v>674</v>
      </c>
      <c r="H6856" s="45" t="s">
        <v>8782</v>
      </c>
      <c r="I6856" s="46">
        <v>5</v>
      </c>
      <c r="J6856" s="45"/>
    </row>
    <row r="6857" spans="1:10" ht="16.5" x14ac:dyDescent="0.25">
      <c r="A6857" s="45" t="s">
        <v>631</v>
      </c>
      <c r="B6857" s="45" t="s">
        <v>13934</v>
      </c>
      <c r="C6857" s="45" t="s">
        <v>5602</v>
      </c>
      <c r="D6857" s="45" t="s">
        <v>634</v>
      </c>
      <c r="E6857" s="45" t="s">
        <v>13935</v>
      </c>
      <c r="F6857" s="45" t="s">
        <v>38</v>
      </c>
      <c r="G6857" s="45" t="s">
        <v>646</v>
      </c>
      <c r="H6857" s="45" t="s">
        <v>2516</v>
      </c>
      <c r="I6857" s="46">
        <v>2</v>
      </c>
      <c r="J6857" s="45"/>
    </row>
    <row r="6858" spans="1:10" ht="16.5" x14ac:dyDescent="0.25">
      <c r="A6858" s="45" t="s">
        <v>631</v>
      </c>
      <c r="B6858" s="45" t="s">
        <v>13936</v>
      </c>
      <c r="C6858" s="45" t="s">
        <v>13937</v>
      </c>
      <c r="D6858" s="45" t="s">
        <v>634</v>
      </c>
      <c r="E6858" s="45" t="s">
        <v>1181</v>
      </c>
      <c r="F6858" s="45" t="s">
        <v>38</v>
      </c>
      <c r="G6858" s="45" t="s">
        <v>665</v>
      </c>
      <c r="H6858" s="45" t="s">
        <v>934</v>
      </c>
      <c r="I6858" s="46">
        <v>1</v>
      </c>
      <c r="J6858" s="45"/>
    </row>
    <row r="6859" spans="1:10" ht="16.5" x14ac:dyDescent="0.25">
      <c r="A6859" s="45" t="s">
        <v>631</v>
      </c>
      <c r="B6859" s="45" t="s">
        <v>13938</v>
      </c>
      <c r="C6859" s="45" t="s">
        <v>13939</v>
      </c>
      <c r="D6859" s="45" t="s">
        <v>699</v>
      </c>
      <c r="E6859" s="45" t="s">
        <v>13940</v>
      </c>
      <c r="F6859" s="45" t="s">
        <v>50</v>
      </c>
      <c r="G6859" s="45" t="s">
        <v>683</v>
      </c>
      <c r="H6859" s="45" t="s">
        <v>4657</v>
      </c>
      <c r="I6859" s="46">
        <v>170</v>
      </c>
      <c r="J6859" s="45"/>
    </row>
    <row r="6860" spans="1:10" ht="16.5" x14ac:dyDescent="0.25">
      <c r="A6860" s="45" t="s">
        <v>631</v>
      </c>
      <c r="B6860" s="45" t="s">
        <v>13941</v>
      </c>
      <c r="C6860" s="45" t="s">
        <v>13942</v>
      </c>
      <c r="D6860" s="45" t="s">
        <v>699</v>
      </c>
      <c r="E6860" s="45" t="s">
        <v>13943</v>
      </c>
      <c r="F6860" s="45" t="s">
        <v>38</v>
      </c>
      <c r="G6860" s="45" t="s">
        <v>855</v>
      </c>
      <c r="H6860" s="45" t="s">
        <v>2190</v>
      </c>
      <c r="I6860" s="46">
        <v>10</v>
      </c>
      <c r="J6860" s="45"/>
    </row>
    <row r="6861" spans="1:10" ht="16.5" x14ac:dyDescent="0.25">
      <c r="A6861" s="45" t="s">
        <v>631</v>
      </c>
      <c r="B6861" s="45" t="s">
        <v>13944</v>
      </c>
      <c r="C6861" s="45" t="s">
        <v>13945</v>
      </c>
      <c r="D6861" s="45" t="s">
        <v>699</v>
      </c>
      <c r="E6861" s="45" t="s">
        <v>13946</v>
      </c>
      <c r="F6861" s="45" t="s">
        <v>50</v>
      </c>
      <c r="G6861" s="45" t="s">
        <v>754</v>
      </c>
      <c r="H6861" s="45" t="s">
        <v>755</v>
      </c>
      <c r="I6861" s="46">
        <v>0</v>
      </c>
      <c r="J6861" s="45"/>
    </row>
    <row r="6862" spans="1:10" ht="16.5" x14ac:dyDescent="0.25">
      <c r="A6862" s="45" t="s">
        <v>631</v>
      </c>
      <c r="B6862" s="45" t="s">
        <v>13947</v>
      </c>
      <c r="C6862" s="45" t="s">
        <v>13948</v>
      </c>
      <c r="D6862" s="45" t="s">
        <v>634</v>
      </c>
      <c r="E6862" s="45" t="s">
        <v>13949</v>
      </c>
      <c r="F6862" s="45" t="s">
        <v>38</v>
      </c>
      <c r="G6862" s="45" t="s">
        <v>636</v>
      </c>
      <c r="H6862" s="45" t="s">
        <v>2512</v>
      </c>
      <c r="I6862" s="46">
        <v>1</v>
      </c>
      <c r="J6862" s="45"/>
    </row>
    <row r="6863" spans="1:10" ht="16.5" x14ac:dyDescent="0.25">
      <c r="A6863" s="45" t="s">
        <v>631</v>
      </c>
      <c r="B6863" s="45" t="s">
        <v>13950</v>
      </c>
      <c r="C6863" s="45" t="s">
        <v>13951</v>
      </c>
      <c r="D6863" s="45" t="s">
        <v>634</v>
      </c>
      <c r="E6863" s="45" t="s">
        <v>13952</v>
      </c>
      <c r="F6863" s="45" t="s">
        <v>50</v>
      </c>
      <c r="G6863" s="45" t="s">
        <v>667</v>
      </c>
      <c r="H6863" s="45" t="s">
        <v>863</v>
      </c>
      <c r="I6863" s="46">
        <v>1</v>
      </c>
      <c r="J6863" s="45"/>
    </row>
    <row r="6864" spans="1:10" ht="16.5" x14ac:dyDescent="0.25">
      <c r="A6864" s="45" t="s">
        <v>631</v>
      </c>
      <c r="B6864" s="45" t="s">
        <v>13953</v>
      </c>
      <c r="C6864" s="45" t="s">
        <v>13954</v>
      </c>
      <c r="D6864" s="45" t="s">
        <v>699</v>
      </c>
      <c r="E6864" s="45" t="s">
        <v>13955</v>
      </c>
      <c r="F6864" s="45" t="s">
        <v>38</v>
      </c>
      <c r="G6864" s="45" t="s">
        <v>646</v>
      </c>
      <c r="H6864" s="45" t="s">
        <v>713</v>
      </c>
      <c r="I6864" s="46">
        <v>118</v>
      </c>
      <c r="J6864" s="45"/>
    </row>
    <row r="6865" spans="1:10" ht="16.5" x14ac:dyDescent="0.25">
      <c r="A6865" s="45" t="s">
        <v>631</v>
      </c>
      <c r="B6865" s="45" t="s">
        <v>13956</v>
      </c>
      <c r="C6865" s="45" t="s">
        <v>1222</v>
      </c>
      <c r="D6865" s="45" t="s">
        <v>634</v>
      </c>
      <c r="E6865" s="45" t="s">
        <v>13957</v>
      </c>
      <c r="F6865" s="45" t="s">
        <v>38</v>
      </c>
      <c r="G6865" s="45" t="s">
        <v>667</v>
      </c>
      <c r="H6865" s="45" t="s">
        <v>668</v>
      </c>
      <c r="I6865" s="46">
        <v>2</v>
      </c>
      <c r="J6865" s="45"/>
    </row>
    <row r="6866" spans="1:10" ht="16.5" x14ac:dyDescent="0.25">
      <c r="A6866" s="45" t="s">
        <v>631</v>
      </c>
      <c r="B6866" s="45" t="s">
        <v>13958</v>
      </c>
      <c r="C6866" s="45" t="s">
        <v>13959</v>
      </c>
      <c r="D6866" s="45" t="s">
        <v>634</v>
      </c>
      <c r="E6866" s="45" t="s">
        <v>13960</v>
      </c>
      <c r="F6866" s="45" t="s">
        <v>38</v>
      </c>
      <c r="G6866" s="45" t="s">
        <v>667</v>
      </c>
      <c r="H6866" s="45" t="s">
        <v>863</v>
      </c>
      <c r="I6866" s="46">
        <v>1</v>
      </c>
      <c r="J6866" s="45"/>
    </row>
    <row r="6867" spans="1:10" ht="16.5" x14ac:dyDescent="0.25">
      <c r="A6867" s="45" t="s">
        <v>631</v>
      </c>
      <c r="B6867" s="45" t="s">
        <v>13961</v>
      </c>
      <c r="C6867" s="45" t="s">
        <v>2105</v>
      </c>
      <c r="D6867" s="45" t="s">
        <v>634</v>
      </c>
      <c r="E6867" s="45" t="s">
        <v>3950</v>
      </c>
      <c r="F6867" s="45" t="s">
        <v>38</v>
      </c>
      <c r="G6867" s="45" t="s">
        <v>646</v>
      </c>
      <c r="H6867" s="45" t="s">
        <v>987</v>
      </c>
      <c r="I6867" s="46">
        <v>2</v>
      </c>
      <c r="J6867" s="45"/>
    </row>
    <row r="6868" spans="1:10" ht="16.5" x14ac:dyDescent="0.25">
      <c r="A6868" s="45" t="s">
        <v>631</v>
      </c>
      <c r="B6868" s="45" t="s">
        <v>13961</v>
      </c>
      <c r="C6868" s="45" t="s">
        <v>2105</v>
      </c>
      <c r="D6868" s="45" t="s">
        <v>634</v>
      </c>
      <c r="E6868" s="45" t="s">
        <v>3950</v>
      </c>
      <c r="F6868" s="45" t="s">
        <v>38</v>
      </c>
      <c r="G6868" s="45" t="s">
        <v>665</v>
      </c>
      <c r="H6868" s="45" t="s">
        <v>1275</v>
      </c>
      <c r="I6868" s="46">
        <v>2</v>
      </c>
      <c r="J6868" s="45"/>
    </row>
    <row r="6869" spans="1:10" ht="16.5" x14ac:dyDescent="0.25">
      <c r="A6869" s="45" t="s">
        <v>631</v>
      </c>
      <c r="B6869" s="45" t="s">
        <v>171</v>
      </c>
      <c r="C6869" s="45" t="s">
        <v>13962</v>
      </c>
      <c r="D6869" s="45" t="s">
        <v>699</v>
      </c>
      <c r="E6869" s="45" t="s">
        <v>13963</v>
      </c>
      <c r="F6869" s="45" t="s">
        <v>50</v>
      </c>
      <c r="G6869" s="45" t="s">
        <v>754</v>
      </c>
      <c r="H6869" s="45" t="s">
        <v>755</v>
      </c>
      <c r="I6869" s="46">
        <v>0</v>
      </c>
      <c r="J6869" s="45"/>
    </row>
    <row r="6870" spans="1:10" ht="16.5" x14ac:dyDescent="0.25">
      <c r="A6870" s="45" t="s">
        <v>655</v>
      </c>
      <c r="B6870" s="45" t="s">
        <v>13964</v>
      </c>
      <c r="C6870" s="45" t="s">
        <v>1691</v>
      </c>
      <c r="D6870" s="45" t="s">
        <v>634</v>
      </c>
      <c r="E6870" s="45" t="s">
        <v>1692</v>
      </c>
      <c r="F6870" s="45" t="s">
        <v>473</v>
      </c>
      <c r="G6870" s="45" t="s">
        <v>659</v>
      </c>
      <c r="H6870" s="45" t="s">
        <v>1693</v>
      </c>
      <c r="I6870" s="46">
        <v>0</v>
      </c>
      <c r="J6870" s="45"/>
    </row>
    <row r="6871" spans="1:10" ht="16.5" x14ac:dyDescent="0.25">
      <c r="A6871" s="45" t="s">
        <v>655</v>
      </c>
      <c r="B6871" s="45" t="s">
        <v>13964</v>
      </c>
      <c r="C6871" s="45" t="s">
        <v>1691</v>
      </c>
      <c r="D6871" s="45" t="s">
        <v>634</v>
      </c>
      <c r="E6871" s="45" t="s">
        <v>1692</v>
      </c>
      <c r="F6871" s="45" t="s">
        <v>473</v>
      </c>
      <c r="G6871" s="45" t="s">
        <v>659</v>
      </c>
      <c r="H6871" s="45" t="s">
        <v>2579</v>
      </c>
      <c r="I6871" s="46">
        <v>0</v>
      </c>
      <c r="J6871" s="45"/>
    </row>
    <row r="6872" spans="1:10" ht="16.5" x14ac:dyDescent="0.25">
      <c r="A6872" s="45" t="s">
        <v>655</v>
      </c>
      <c r="B6872" s="45" t="s">
        <v>13964</v>
      </c>
      <c r="C6872" s="45" t="s">
        <v>1691</v>
      </c>
      <c r="D6872" s="45" t="s">
        <v>634</v>
      </c>
      <c r="E6872" s="45" t="s">
        <v>1692</v>
      </c>
      <c r="F6872" s="45" t="s">
        <v>473</v>
      </c>
      <c r="G6872" s="45" t="s">
        <v>659</v>
      </c>
      <c r="H6872" s="45" t="s">
        <v>1887</v>
      </c>
      <c r="I6872" s="46">
        <v>1</v>
      </c>
      <c r="J6872" s="45"/>
    </row>
    <row r="6873" spans="1:10" ht="16.5" x14ac:dyDescent="0.25">
      <c r="A6873" s="45" t="s">
        <v>631</v>
      </c>
      <c r="B6873" s="45" t="s">
        <v>13965</v>
      </c>
      <c r="C6873" s="45" t="s">
        <v>13966</v>
      </c>
      <c r="D6873" s="45" t="s">
        <v>634</v>
      </c>
      <c r="E6873" s="45" t="s">
        <v>13967</v>
      </c>
      <c r="F6873" s="45" t="s">
        <v>38</v>
      </c>
      <c r="G6873" s="45" t="s">
        <v>674</v>
      </c>
      <c r="H6873" s="45" t="s">
        <v>1062</v>
      </c>
      <c r="I6873" s="46">
        <v>3</v>
      </c>
      <c r="J6873" s="45"/>
    </row>
    <row r="6874" spans="1:10" ht="16.5" x14ac:dyDescent="0.25">
      <c r="A6874" s="45" t="s">
        <v>648</v>
      </c>
      <c r="B6874" s="45" t="s">
        <v>396</v>
      </c>
      <c r="C6874" s="45" t="s">
        <v>13968</v>
      </c>
      <c r="D6874" s="45" t="s">
        <v>634</v>
      </c>
      <c r="E6874" s="45" t="s">
        <v>13969</v>
      </c>
      <c r="F6874" s="45" t="s">
        <v>50</v>
      </c>
      <c r="G6874" s="45" t="s">
        <v>674</v>
      </c>
      <c r="H6874" s="45" t="s">
        <v>13970</v>
      </c>
      <c r="I6874" s="46">
        <v>88</v>
      </c>
      <c r="J6874" s="45" t="s">
        <v>1475</v>
      </c>
    </row>
    <row r="6875" spans="1:10" ht="16.5" x14ac:dyDescent="0.25">
      <c r="A6875" s="45" t="s">
        <v>631</v>
      </c>
      <c r="B6875" s="45" t="s">
        <v>13971</v>
      </c>
      <c r="C6875" s="45" t="s">
        <v>13972</v>
      </c>
      <c r="D6875" s="45" t="s">
        <v>634</v>
      </c>
      <c r="E6875" s="45" t="s">
        <v>13973</v>
      </c>
      <c r="F6875" s="45" t="s">
        <v>38</v>
      </c>
      <c r="G6875" s="45" t="s">
        <v>683</v>
      </c>
      <c r="H6875" s="45" t="s">
        <v>5869</v>
      </c>
      <c r="I6875" s="46">
        <v>1</v>
      </c>
      <c r="J6875" s="45"/>
    </row>
    <row r="6876" spans="1:10" ht="16.5" x14ac:dyDescent="0.25">
      <c r="A6876" s="45" t="s">
        <v>631</v>
      </c>
      <c r="B6876" s="45" t="s">
        <v>13971</v>
      </c>
      <c r="C6876" s="45" t="s">
        <v>13972</v>
      </c>
      <c r="D6876" s="45" t="s">
        <v>634</v>
      </c>
      <c r="E6876" s="45" t="s">
        <v>13973</v>
      </c>
      <c r="F6876" s="45" t="s">
        <v>38</v>
      </c>
      <c r="G6876" s="45" t="s">
        <v>636</v>
      </c>
      <c r="H6876" s="45" t="s">
        <v>718</v>
      </c>
      <c r="I6876" s="46">
        <v>0</v>
      </c>
      <c r="J6876" s="45"/>
    </row>
    <row r="6877" spans="1:10" ht="16.5" x14ac:dyDescent="0.25">
      <c r="A6877" s="45" t="s">
        <v>631</v>
      </c>
      <c r="B6877" s="45" t="s">
        <v>13974</v>
      </c>
      <c r="C6877" s="45" t="s">
        <v>3061</v>
      </c>
      <c r="D6877" s="45" t="s">
        <v>634</v>
      </c>
      <c r="E6877" s="45" t="s">
        <v>13975</v>
      </c>
      <c r="F6877" s="45" t="s">
        <v>38</v>
      </c>
      <c r="G6877" s="45" t="s">
        <v>636</v>
      </c>
      <c r="H6877" s="45" t="s">
        <v>2864</v>
      </c>
      <c r="I6877" s="46">
        <v>4</v>
      </c>
      <c r="J6877" s="45"/>
    </row>
    <row r="6878" spans="1:10" ht="16.5" x14ac:dyDescent="0.25">
      <c r="A6878" s="45" t="s">
        <v>631</v>
      </c>
      <c r="B6878" s="45" t="s">
        <v>13976</v>
      </c>
      <c r="C6878" s="45" t="s">
        <v>13977</v>
      </c>
      <c r="D6878" s="45" t="s">
        <v>699</v>
      </c>
      <c r="E6878" s="45" t="s">
        <v>13978</v>
      </c>
      <c r="F6878" s="45" t="s">
        <v>473</v>
      </c>
      <c r="G6878" s="45" t="s">
        <v>646</v>
      </c>
      <c r="H6878" s="45" t="s">
        <v>1087</v>
      </c>
      <c r="I6878" s="46">
        <v>0</v>
      </c>
      <c r="J6878" s="45"/>
    </row>
    <row r="6879" spans="1:10" ht="16.5" x14ac:dyDescent="0.25">
      <c r="A6879" s="45" t="s">
        <v>631</v>
      </c>
      <c r="B6879" s="45" t="s">
        <v>13979</v>
      </c>
      <c r="C6879" s="45" t="s">
        <v>13980</v>
      </c>
      <c r="D6879" s="45" t="s">
        <v>634</v>
      </c>
      <c r="E6879" s="45" t="s">
        <v>13981</v>
      </c>
      <c r="F6879" s="45" t="s">
        <v>473</v>
      </c>
      <c r="G6879" s="45" t="s">
        <v>641</v>
      </c>
      <c r="H6879" s="45" t="s">
        <v>642</v>
      </c>
      <c r="I6879" s="46">
        <v>2</v>
      </c>
      <c r="J6879" s="45"/>
    </row>
    <row r="6880" spans="1:10" ht="16.5" x14ac:dyDescent="0.25">
      <c r="A6880" s="45" t="s">
        <v>631</v>
      </c>
      <c r="B6880" s="45" t="s">
        <v>13979</v>
      </c>
      <c r="C6880" s="45" t="s">
        <v>13980</v>
      </c>
      <c r="D6880" s="45" t="s">
        <v>634</v>
      </c>
      <c r="E6880" s="45" t="s">
        <v>13981</v>
      </c>
      <c r="F6880" s="45" t="s">
        <v>473</v>
      </c>
      <c r="G6880" s="45" t="s">
        <v>667</v>
      </c>
      <c r="H6880" s="45" t="s">
        <v>668</v>
      </c>
      <c r="I6880" s="46">
        <v>2</v>
      </c>
      <c r="J6880" s="45"/>
    </row>
    <row r="6881" spans="1:10" ht="16.5" x14ac:dyDescent="0.25">
      <c r="A6881" s="45" t="s">
        <v>631</v>
      </c>
      <c r="B6881" s="45" t="s">
        <v>13982</v>
      </c>
      <c r="C6881" s="45" t="s">
        <v>13983</v>
      </c>
      <c r="D6881" s="45" t="s">
        <v>699</v>
      </c>
      <c r="E6881" s="45" t="s">
        <v>13984</v>
      </c>
      <c r="F6881" s="45" t="s">
        <v>38</v>
      </c>
      <c r="G6881" s="45" t="s">
        <v>646</v>
      </c>
      <c r="H6881" s="45" t="s">
        <v>1891</v>
      </c>
      <c r="I6881" s="46">
        <v>4</v>
      </c>
      <c r="J6881" s="45"/>
    </row>
    <row r="6882" spans="1:10" ht="16.5" x14ac:dyDescent="0.25">
      <c r="A6882" s="45" t="s">
        <v>631</v>
      </c>
      <c r="B6882" s="45" t="s">
        <v>13985</v>
      </c>
      <c r="C6882" s="45" t="s">
        <v>13986</v>
      </c>
      <c r="D6882" s="45" t="s">
        <v>634</v>
      </c>
      <c r="E6882" s="45" t="s">
        <v>13987</v>
      </c>
      <c r="F6882" s="45" t="s">
        <v>38</v>
      </c>
      <c r="G6882" s="45" t="s">
        <v>674</v>
      </c>
      <c r="H6882" s="45" t="s">
        <v>6496</v>
      </c>
      <c r="I6882" s="46">
        <v>1</v>
      </c>
      <c r="J6882" s="45"/>
    </row>
    <row r="6883" spans="1:10" ht="16.5" x14ac:dyDescent="0.25">
      <c r="A6883" s="45" t="s">
        <v>631</v>
      </c>
      <c r="B6883" s="45" t="s">
        <v>91</v>
      </c>
      <c r="C6883" s="45" t="s">
        <v>13988</v>
      </c>
      <c r="D6883" s="45" t="s">
        <v>699</v>
      </c>
      <c r="E6883" s="45" t="s">
        <v>13989</v>
      </c>
      <c r="F6883" s="45" t="s">
        <v>93</v>
      </c>
      <c r="G6883" s="45" t="s">
        <v>663</v>
      </c>
      <c r="H6883" s="45" t="s">
        <v>2296</v>
      </c>
      <c r="I6883" s="46">
        <v>7</v>
      </c>
      <c r="J6883" s="45"/>
    </row>
    <row r="6884" spans="1:10" ht="16.5" x14ac:dyDescent="0.25">
      <c r="A6884" s="45" t="s">
        <v>631</v>
      </c>
      <c r="B6884" s="45" t="s">
        <v>91</v>
      </c>
      <c r="C6884" s="45" t="s">
        <v>13988</v>
      </c>
      <c r="D6884" s="45" t="s">
        <v>699</v>
      </c>
      <c r="E6884" s="45" t="s">
        <v>13989</v>
      </c>
      <c r="F6884" s="45" t="s">
        <v>93</v>
      </c>
      <c r="G6884" s="45" t="s">
        <v>646</v>
      </c>
      <c r="H6884" s="45" t="s">
        <v>812</v>
      </c>
      <c r="I6884" s="46">
        <v>0</v>
      </c>
      <c r="J6884" s="45"/>
    </row>
    <row r="6885" spans="1:10" ht="16.5" x14ac:dyDescent="0.25">
      <c r="A6885" s="45" t="s">
        <v>631</v>
      </c>
      <c r="B6885" s="45" t="s">
        <v>91</v>
      </c>
      <c r="C6885" s="45" t="s">
        <v>13988</v>
      </c>
      <c r="D6885" s="45" t="s">
        <v>699</v>
      </c>
      <c r="E6885" s="45" t="s">
        <v>13989</v>
      </c>
      <c r="F6885" s="45" t="s">
        <v>93</v>
      </c>
      <c r="G6885" s="45" t="s">
        <v>646</v>
      </c>
      <c r="H6885" s="45" t="s">
        <v>713</v>
      </c>
      <c r="I6885" s="46">
        <v>0</v>
      </c>
      <c r="J6885" s="45"/>
    </row>
    <row r="6886" spans="1:10" ht="16.5" x14ac:dyDescent="0.25">
      <c r="A6886" s="45" t="s">
        <v>631</v>
      </c>
      <c r="B6886" s="45" t="s">
        <v>91</v>
      </c>
      <c r="C6886" s="45" t="s">
        <v>13988</v>
      </c>
      <c r="D6886" s="45" t="s">
        <v>699</v>
      </c>
      <c r="E6886" s="45" t="s">
        <v>13989</v>
      </c>
      <c r="F6886" s="45" t="s">
        <v>93</v>
      </c>
      <c r="G6886" s="45" t="s">
        <v>646</v>
      </c>
      <c r="H6886" s="45" t="s">
        <v>2297</v>
      </c>
      <c r="I6886" s="46">
        <v>9</v>
      </c>
      <c r="J6886" s="45"/>
    </row>
    <row r="6887" spans="1:10" ht="16.5" x14ac:dyDescent="0.25">
      <c r="A6887" s="45" t="s">
        <v>631</v>
      </c>
      <c r="B6887" s="45" t="s">
        <v>91</v>
      </c>
      <c r="C6887" s="45" t="s">
        <v>13988</v>
      </c>
      <c r="D6887" s="45" t="s">
        <v>699</v>
      </c>
      <c r="E6887" s="45" t="s">
        <v>13989</v>
      </c>
      <c r="F6887" s="45" t="s">
        <v>93</v>
      </c>
      <c r="G6887" s="45" t="s">
        <v>683</v>
      </c>
      <c r="H6887" s="45" t="s">
        <v>5789</v>
      </c>
      <c r="I6887" s="46">
        <v>0</v>
      </c>
      <c r="J6887" s="45"/>
    </row>
    <row r="6888" spans="1:10" ht="16.5" x14ac:dyDescent="0.25">
      <c r="A6888" s="45" t="s">
        <v>631</v>
      </c>
      <c r="B6888" s="45" t="s">
        <v>91</v>
      </c>
      <c r="C6888" s="45" t="s">
        <v>13988</v>
      </c>
      <c r="D6888" s="45" t="s">
        <v>699</v>
      </c>
      <c r="E6888" s="45" t="s">
        <v>13989</v>
      </c>
      <c r="F6888" s="45" t="s">
        <v>93</v>
      </c>
      <c r="G6888" s="45" t="s">
        <v>683</v>
      </c>
      <c r="H6888" s="45" t="s">
        <v>5789</v>
      </c>
      <c r="I6888" s="46">
        <v>4</v>
      </c>
      <c r="J6888" s="45"/>
    </row>
    <row r="6889" spans="1:10" ht="16.5" x14ac:dyDescent="0.25">
      <c r="A6889" s="45" t="s">
        <v>631</v>
      </c>
      <c r="B6889" s="45" t="s">
        <v>91</v>
      </c>
      <c r="C6889" s="45" t="s">
        <v>13988</v>
      </c>
      <c r="D6889" s="45" t="s">
        <v>699</v>
      </c>
      <c r="E6889" s="45" t="s">
        <v>13989</v>
      </c>
      <c r="F6889" s="45" t="s">
        <v>93</v>
      </c>
      <c r="G6889" s="45" t="s">
        <v>683</v>
      </c>
      <c r="H6889" s="45" t="s">
        <v>701</v>
      </c>
      <c r="I6889" s="46">
        <v>0</v>
      </c>
      <c r="J6889" s="45"/>
    </row>
    <row r="6890" spans="1:10" ht="16.5" x14ac:dyDescent="0.25">
      <c r="A6890" s="45" t="s">
        <v>631</v>
      </c>
      <c r="B6890" s="45" t="s">
        <v>91</v>
      </c>
      <c r="C6890" s="45" t="s">
        <v>13988</v>
      </c>
      <c r="D6890" s="45" t="s">
        <v>699</v>
      </c>
      <c r="E6890" s="45" t="s">
        <v>13989</v>
      </c>
      <c r="F6890" s="45" t="s">
        <v>93</v>
      </c>
      <c r="G6890" s="45" t="s">
        <v>683</v>
      </c>
      <c r="H6890" s="45" t="s">
        <v>701</v>
      </c>
      <c r="I6890" s="46">
        <v>0</v>
      </c>
      <c r="J6890" s="45"/>
    </row>
    <row r="6891" spans="1:10" ht="16.5" x14ac:dyDescent="0.25">
      <c r="A6891" s="45" t="s">
        <v>631</v>
      </c>
      <c r="B6891" s="45" t="s">
        <v>91</v>
      </c>
      <c r="C6891" s="45" t="s">
        <v>13988</v>
      </c>
      <c r="D6891" s="45" t="s">
        <v>699</v>
      </c>
      <c r="E6891" s="45" t="s">
        <v>13989</v>
      </c>
      <c r="F6891" s="45" t="s">
        <v>93</v>
      </c>
      <c r="G6891" s="45" t="s">
        <v>683</v>
      </c>
      <c r="H6891" s="45" t="s">
        <v>3004</v>
      </c>
      <c r="I6891" s="46">
        <v>0</v>
      </c>
      <c r="J6891" s="45"/>
    </row>
    <row r="6892" spans="1:10" ht="16.5" x14ac:dyDescent="0.25">
      <c r="A6892" s="45" t="s">
        <v>631</v>
      </c>
      <c r="B6892" s="45" t="s">
        <v>13990</v>
      </c>
      <c r="C6892" s="45" t="s">
        <v>13991</v>
      </c>
      <c r="D6892" s="45" t="s">
        <v>699</v>
      </c>
      <c r="E6892" s="45" t="s">
        <v>13992</v>
      </c>
      <c r="F6892" s="45" t="s">
        <v>38</v>
      </c>
      <c r="G6892" s="45" t="s">
        <v>646</v>
      </c>
      <c r="H6892" s="45" t="s">
        <v>1087</v>
      </c>
      <c r="I6892" s="46">
        <v>0</v>
      </c>
      <c r="J6892" s="45"/>
    </row>
    <row r="6893" spans="1:10" ht="16.5" x14ac:dyDescent="0.25">
      <c r="A6893" s="45" t="s">
        <v>631</v>
      </c>
      <c r="B6893" s="45" t="s">
        <v>13993</v>
      </c>
      <c r="C6893" s="45" t="s">
        <v>13994</v>
      </c>
      <c r="D6893" s="45" t="s">
        <v>699</v>
      </c>
      <c r="E6893" s="45" t="s">
        <v>13995</v>
      </c>
      <c r="F6893" s="45" t="s">
        <v>38</v>
      </c>
      <c r="G6893" s="45" t="s">
        <v>646</v>
      </c>
      <c r="H6893" s="45" t="s">
        <v>713</v>
      </c>
      <c r="I6893" s="46">
        <v>0</v>
      </c>
      <c r="J6893" s="45"/>
    </row>
    <row r="6894" spans="1:10" ht="16.5" x14ac:dyDescent="0.25">
      <c r="A6894" s="45" t="s">
        <v>631</v>
      </c>
      <c r="B6894" s="45" t="s">
        <v>13993</v>
      </c>
      <c r="C6894" s="45" t="s">
        <v>13994</v>
      </c>
      <c r="D6894" s="45" t="s">
        <v>699</v>
      </c>
      <c r="E6894" s="45" t="s">
        <v>13995</v>
      </c>
      <c r="F6894" s="45" t="s">
        <v>38</v>
      </c>
      <c r="G6894" s="45" t="s">
        <v>646</v>
      </c>
      <c r="H6894" s="45" t="s">
        <v>713</v>
      </c>
      <c r="I6894" s="46">
        <v>0</v>
      </c>
      <c r="J6894" s="45"/>
    </row>
    <row r="6895" spans="1:10" ht="16.5" x14ac:dyDescent="0.25">
      <c r="A6895" s="45" t="s">
        <v>631</v>
      </c>
      <c r="B6895" s="45" t="s">
        <v>13993</v>
      </c>
      <c r="C6895" s="45" t="s">
        <v>13994</v>
      </c>
      <c r="D6895" s="45" t="s">
        <v>634</v>
      </c>
      <c r="E6895" s="45" t="s">
        <v>13995</v>
      </c>
      <c r="F6895" s="45" t="s">
        <v>38</v>
      </c>
      <c r="G6895" s="45" t="s">
        <v>646</v>
      </c>
      <c r="H6895" s="45" t="s">
        <v>11023</v>
      </c>
      <c r="I6895" s="46">
        <v>0</v>
      </c>
      <c r="J6895" s="45"/>
    </row>
    <row r="6896" spans="1:10" ht="16.5" x14ac:dyDescent="0.25">
      <c r="A6896" s="45" t="s">
        <v>631</v>
      </c>
      <c r="B6896" s="45" t="s">
        <v>13996</v>
      </c>
      <c r="C6896" s="45" t="s">
        <v>13997</v>
      </c>
      <c r="D6896" s="45" t="s">
        <v>813</v>
      </c>
      <c r="E6896" s="45" t="s">
        <v>13998</v>
      </c>
      <c r="F6896" s="45" t="s">
        <v>38</v>
      </c>
      <c r="G6896" s="45" t="s">
        <v>646</v>
      </c>
      <c r="H6896" s="45" t="s">
        <v>2860</v>
      </c>
      <c r="I6896" s="46">
        <v>2</v>
      </c>
      <c r="J6896" s="45"/>
    </row>
    <row r="6897" spans="1:10" ht="16.5" x14ac:dyDescent="0.25">
      <c r="A6897" s="45" t="s">
        <v>808</v>
      </c>
      <c r="B6897" s="45" t="s">
        <v>13999</v>
      </c>
      <c r="C6897" s="45" t="s">
        <v>4120</v>
      </c>
      <c r="D6897" s="45" t="s">
        <v>699</v>
      </c>
      <c r="E6897" s="45" t="s">
        <v>14000</v>
      </c>
      <c r="F6897" s="45" t="s">
        <v>38</v>
      </c>
      <c r="G6897" s="45" t="s">
        <v>646</v>
      </c>
      <c r="H6897" s="45" t="s">
        <v>812</v>
      </c>
      <c r="I6897" s="46">
        <v>0</v>
      </c>
      <c r="J6897" s="45"/>
    </row>
    <row r="6898" spans="1:10" ht="16.5" x14ac:dyDescent="0.25">
      <c r="A6898" s="45" t="s">
        <v>808</v>
      </c>
      <c r="B6898" s="45" t="s">
        <v>13999</v>
      </c>
      <c r="C6898" s="45" t="s">
        <v>4120</v>
      </c>
      <c r="D6898" s="45" t="s">
        <v>813</v>
      </c>
      <c r="E6898" s="45" t="s">
        <v>14000</v>
      </c>
      <c r="F6898" s="45" t="s">
        <v>38</v>
      </c>
      <c r="G6898" s="45" t="s">
        <v>646</v>
      </c>
      <c r="H6898" s="45" t="s">
        <v>713</v>
      </c>
      <c r="I6898" s="46">
        <v>2</v>
      </c>
      <c r="J6898" s="45"/>
    </row>
    <row r="6899" spans="1:10" ht="16.5" x14ac:dyDescent="0.25">
      <c r="A6899" s="45" t="s">
        <v>631</v>
      </c>
      <c r="B6899" s="45" t="s">
        <v>14001</v>
      </c>
      <c r="C6899" s="45" t="s">
        <v>14002</v>
      </c>
      <c r="D6899" s="45" t="s">
        <v>634</v>
      </c>
      <c r="E6899" s="45" t="s">
        <v>14003</v>
      </c>
      <c r="F6899" s="45" t="s">
        <v>50</v>
      </c>
      <c r="G6899" s="45" t="s">
        <v>674</v>
      </c>
      <c r="H6899" s="45" t="s">
        <v>2856</v>
      </c>
      <c r="I6899" s="46">
        <v>12</v>
      </c>
      <c r="J6899" s="45"/>
    </row>
    <row r="6900" spans="1:10" ht="16.5" x14ac:dyDescent="0.25">
      <c r="A6900" s="45" t="s">
        <v>631</v>
      </c>
      <c r="B6900" s="45" t="s">
        <v>14004</v>
      </c>
      <c r="C6900" s="45" t="s">
        <v>14005</v>
      </c>
      <c r="D6900" s="45" t="s">
        <v>634</v>
      </c>
      <c r="E6900" s="45" t="s">
        <v>4212</v>
      </c>
      <c r="F6900" s="45" t="s">
        <v>38</v>
      </c>
      <c r="G6900" s="45" t="s">
        <v>738</v>
      </c>
      <c r="H6900" s="45" t="s">
        <v>870</v>
      </c>
      <c r="I6900" s="46">
        <v>1</v>
      </c>
      <c r="J6900" s="45"/>
    </row>
    <row r="6901" spans="1:10" ht="16.5" x14ac:dyDescent="0.25">
      <c r="A6901" s="45" t="s">
        <v>631</v>
      </c>
      <c r="B6901" s="45" t="s">
        <v>14004</v>
      </c>
      <c r="C6901" s="45" t="s">
        <v>14005</v>
      </c>
      <c r="D6901" s="45" t="s">
        <v>634</v>
      </c>
      <c r="E6901" s="45" t="s">
        <v>4212</v>
      </c>
      <c r="F6901" s="45" t="s">
        <v>38</v>
      </c>
      <c r="G6901" s="45" t="s">
        <v>738</v>
      </c>
      <c r="H6901" s="45" t="s">
        <v>4213</v>
      </c>
      <c r="I6901" s="46">
        <v>6</v>
      </c>
      <c r="J6901" s="45"/>
    </row>
    <row r="6902" spans="1:10" ht="16.5" x14ac:dyDescent="0.25">
      <c r="A6902" s="45" t="s">
        <v>631</v>
      </c>
      <c r="B6902" s="45" t="s">
        <v>14004</v>
      </c>
      <c r="C6902" s="45" t="s">
        <v>14005</v>
      </c>
      <c r="D6902" s="45" t="s">
        <v>634</v>
      </c>
      <c r="E6902" s="45" t="s">
        <v>4212</v>
      </c>
      <c r="F6902" s="45" t="s">
        <v>38</v>
      </c>
      <c r="G6902" s="45" t="s">
        <v>738</v>
      </c>
      <c r="H6902" s="45" t="s">
        <v>1900</v>
      </c>
      <c r="I6902" s="46">
        <v>2</v>
      </c>
      <c r="J6902" s="45"/>
    </row>
    <row r="6903" spans="1:10" ht="16.5" x14ac:dyDescent="0.25">
      <c r="A6903" s="45" t="s">
        <v>648</v>
      </c>
      <c r="B6903" s="45" t="s">
        <v>14006</v>
      </c>
      <c r="C6903" s="45" t="s">
        <v>14007</v>
      </c>
      <c r="D6903" s="45" t="s">
        <v>699</v>
      </c>
      <c r="E6903" s="45" t="s">
        <v>14008</v>
      </c>
      <c r="F6903" s="45" t="s">
        <v>42</v>
      </c>
      <c r="G6903" s="45" t="s">
        <v>1319</v>
      </c>
      <c r="H6903" s="45" t="s">
        <v>3597</v>
      </c>
      <c r="I6903" s="46">
        <v>0</v>
      </c>
      <c r="J6903" s="45" t="s">
        <v>14009</v>
      </c>
    </row>
    <row r="6904" spans="1:10" ht="16.5" x14ac:dyDescent="0.25">
      <c r="A6904" s="45" t="s">
        <v>648</v>
      </c>
      <c r="B6904" s="45" t="s">
        <v>14006</v>
      </c>
      <c r="C6904" s="45" t="s">
        <v>14007</v>
      </c>
      <c r="D6904" s="45" t="s">
        <v>699</v>
      </c>
      <c r="E6904" s="45" t="s">
        <v>14008</v>
      </c>
      <c r="F6904" s="45" t="s">
        <v>42</v>
      </c>
      <c r="G6904" s="45" t="s">
        <v>1319</v>
      </c>
      <c r="H6904" s="45" t="s">
        <v>3597</v>
      </c>
      <c r="I6904" s="46">
        <v>0</v>
      </c>
      <c r="J6904" s="45" t="s">
        <v>14010</v>
      </c>
    </row>
    <row r="6905" spans="1:10" ht="16.5" x14ac:dyDescent="0.25">
      <c r="A6905" s="45" t="s">
        <v>648</v>
      </c>
      <c r="B6905" s="45" t="s">
        <v>14006</v>
      </c>
      <c r="C6905" s="45" t="s">
        <v>14007</v>
      </c>
      <c r="D6905" s="45" t="s">
        <v>634</v>
      </c>
      <c r="E6905" s="45" t="s">
        <v>14008</v>
      </c>
      <c r="F6905" s="45" t="s">
        <v>42</v>
      </c>
      <c r="G6905" s="45" t="s">
        <v>667</v>
      </c>
      <c r="H6905" s="45" t="s">
        <v>1570</v>
      </c>
      <c r="I6905" s="46">
        <v>0</v>
      </c>
      <c r="J6905" s="45" t="s">
        <v>14011</v>
      </c>
    </row>
    <row r="6906" spans="1:10" ht="16.5" x14ac:dyDescent="0.25">
      <c r="A6906" s="45" t="s">
        <v>858</v>
      </c>
      <c r="B6906" s="45" t="s">
        <v>14012</v>
      </c>
      <c r="C6906" s="45" t="s">
        <v>14013</v>
      </c>
      <c r="D6906" s="45" t="s">
        <v>634</v>
      </c>
      <c r="E6906" s="45" t="s">
        <v>6613</v>
      </c>
      <c r="F6906" s="45" t="s">
        <v>38</v>
      </c>
      <c r="G6906" s="45" t="s">
        <v>646</v>
      </c>
      <c r="H6906" s="45" t="s">
        <v>8686</v>
      </c>
      <c r="I6906" s="46">
        <v>2</v>
      </c>
      <c r="J6906" s="45"/>
    </row>
    <row r="6907" spans="1:10" ht="16.5" x14ac:dyDescent="0.25">
      <c r="A6907" s="45" t="s">
        <v>631</v>
      </c>
      <c r="B6907" s="45" t="s">
        <v>14014</v>
      </c>
      <c r="C6907" s="45" t="s">
        <v>14015</v>
      </c>
      <c r="D6907" s="45" t="s">
        <v>634</v>
      </c>
      <c r="E6907" s="45" t="s">
        <v>14016</v>
      </c>
      <c r="F6907" s="45" t="s">
        <v>38</v>
      </c>
      <c r="G6907" s="45" t="s">
        <v>636</v>
      </c>
      <c r="H6907" s="45" t="s">
        <v>2252</v>
      </c>
      <c r="I6907" s="46">
        <v>6</v>
      </c>
      <c r="J6907" s="45"/>
    </row>
    <row r="6908" spans="1:10" ht="16.5" x14ac:dyDescent="0.25">
      <c r="A6908" s="45" t="s">
        <v>631</v>
      </c>
      <c r="B6908" s="45" t="s">
        <v>14017</v>
      </c>
      <c r="C6908" s="45" t="s">
        <v>14018</v>
      </c>
      <c r="D6908" s="45" t="s">
        <v>634</v>
      </c>
      <c r="E6908" s="45" t="s">
        <v>1339</v>
      </c>
      <c r="F6908" s="45" t="s">
        <v>38</v>
      </c>
      <c r="G6908" s="45" t="s">
        <v>646</v>
      </c>
      <c r="H6908" s="45" t="s">
        <v>7296</v>
      </c>
      <c r="I6908" s="46">
        <v>3</v>
      </c>
      <c r="J6908" s="45"/>
    </row>
    <row r="6909" spans="1:10" ht="16.5" x14ac:dyDescent="0.25">
      <c r="A6909" s="45" t="s">
        <v>631</v>
      </c>
      <c r="B6909" s="45" t="s">
        <v>14017</v>
      </c>
      <c r="C6909" s="45" t="s">
        <v>14018</v>
      </c>
      <c r="D6909" s="45" t="s">
        <v>634</v>
      </c>
      <c r="E6909" s="45" t="s">
        <v>1339</v>
      </c>
      <c r="F6909" s="45" t="s">
        <v>38</v>
      </c>
      <c r="G6909" s="45" t="s">
        <v>665</v>
      </c>
      <c r="H6909" s="45" t="s">
        <v>7297</v>
      </c>
      <c r="I6909" s="46">
        <v>3</v>
      </c>
      <c r="J6909" s="45"/>
    </row>
    <row r="6910" spans="1:10" ht="16.5" x14ac:dyDescent="0.25">
      <c r="A6910" s="45" t="s">
        <v>648</v>
      </c>
      <c r="B6910" s="45" t="s">
        <v>14019</v>
      </c>
      <c r="C6910" s="45" t="s">
        <v>14020</v>
      </c>
      <c r="D6910" s="45" t="s">
        <v>699</v>
      </c>
      <c r="E6910" s="45" t="s">
        <v>14021</v>
      </c>
      <c r="F6910" s="45" t="s">
        <v>50</v>
      </c>
      <c r="G6910" s="45" t="s">
        <v>683</v>
      </c>
      <c r="H6910" s="45" t="s">
        <v>14022</v>
      </c>
      <c r="I6910" s="46">
        <v>94</v>
      </c>
      <c r="J6910" s="45" t="s">
        <v>3589</v>
      </c>
    </row>
    <row r="6911" spans="1:10" ht="16.5" x14ac:dyDescent="0.25">
      <c r="A6911" s="45" t="s">
        <v>808</v>
      </c>
      <c r="B6911" s="45" t="s">
        <v>14023</v>
      </c>
      <c r="C6911" s="45" t="s">
        <v>7156</v>
      </c>
      <c r="D6911" s="45" t="s">
        <v>699</v>
      </c>
      <c r="E6911" s="45" t="s">
        <v>14024</v>
      </c>
      <c r="F6911" s="45" t="s">
        <v>38</v>
      </c>
      <c r="G6911" s="45" t="s">
        <v>646</v>
      </c>
      <c r="H6911" s="45" t="s">
        <v>812</v>
      </c>
      <c r="I6911" s="46">
        <v>0</v>
      </c>
      <c r="J6911" s="45"/>
    </row>
    <row r="6912" spans="1:10" ht="16.5" x14ac:dyDescent="0.25">
      <c r="A6912" s="45" t="s">
        <v>808</v>
      </c>
      <c r="B6912" s="45" t="s">
        <v>14023</v>
      </c>
      <c r="C6912" s="45" t="s">
        <v>7156</v>
      </c>
      <c r="D6912" s="45" t="s">
        <v>813</v>
      </c>
      <c r="E6912" s="45" t="s">
        <v>14024</v>
      </c>
      <c r="F6912" s="45" t="s">
        <v>38</v>
      </c>
      <c r="G6912" s="45" t="s">
        <v>646</v>
      </c>
      <c r="H6912" s="45" t="s">
        <v>713</v>
      </c>
      <c r="I6912" s="46">
        <v>2</v>
      </c>
      <c r="J6912" s="45"/>
    </row>
    <row r="6913" spans="1:10" ht="16.5" x14ac:dyDescent="0.25">
      <c r="A6913" s="45" t="s">
        <v>655</v>
      </c>
      <c r="B6913" s="45" t="s">
        <v>14025</v>
      </c>
      <c r="C6913" s="45" t="s">
        <v>2985</v>
      </c>
      <c r="D6913" s="45" t="s">
        <v>634</v>
      </c>
      <c r="E6913" s="45" t="s">
        <v>2986</v>
      </c>
      <c r="F6913" s="45" t="s">
        <v>473</v>
      </c>
      <c r="G6913" s="45" t="s">
        <v>659</v>
      </c>
      <c r="H6913" s="45" t="s">
        <v>2987</v>
      </c>
      <c r="I6913" s="46">
        <v>0</v>
      </c>
      <c r="J6913" s="45"/>
    </row>
    <row r="6914" spans="1:10" ht="16.5" x14ac:dyDescent="0.25">
      <c r="A6914" s="45" t="s">
        <v>655</v>
      </c>
      <c r="B6914" s="45" t="s">
        <v>14025</v>
      </c>
      <c r="C6914" s="45" t="s">
        <v>2985</v>
      </c>
      <c r="D6914" s="45" t="s">
        <v>634</v>
      </c>
      <c r="E6914" s="45" t="s">
        <v>2986</v>
      </c>
      <c r="F6914" s="45" t="s">
        <v>473</v>
      </c>
      <c r="G6914" s="45" t="s">
        <v>659</v>
      </c>
      <c r="H6914" s="45" t="s">
        <v>2988</v>
      </c>
      <c r="I6914" s="46">
        <v>0</v>
      </c>
      <c r="J6914" s="45"/>
    </row>
    <row r="6915" spans="1:10" ht="16.5" x14ac:dyDescent="0.25">
      <c r="A6915" s="45" t="s">
        <v>655</v>
      </c>
      <c r="B6915" s="45" t="s">
        <v>14025</v>
      </c>
      <c r="C6915" s="45" t="s">
        <v>2985</v>
      </c>
      <c r="D6915" s="45" t="s">
        <v>634</v>
      </c>
      <c r="E6915" s="45" t="s">
        <v>2986</v>
      </c>
      <c r="F6915" s="45" t="s">
        <v>473</v>
      </c>
      <c r="G6915" s="45" t="s">
        <v>665</v>
      </c>
      <c r="H6915" s="45" t="s">
        <v>982</v>
      </c>
      <c r="I6915" s="46">
        <v>6</v>
      </c>
      <c r="J6915" s="45"/>
    </row>
    <row r="6916" spans="1:10" ht="16.5" x14ac:dyDescent="0.25">
      <c r="A6916" s="45" t="s">
        <v>655</v>
      </c>
      <c r="B6916" s="45" t="s">
        <v>14025</v>
      </c>
      <c r="C6916" s="45" t="s">
        <v>2985</v>
      </c>
      <c r="D6916" s="45" t="s">
        <v>634</v>
      </c>
      <c r="E6916" s="45" t="s">
        <v>2986</v>
      </c>
      <c r="F6916" s="45" t="s">
        <v>473</v>
      </c>
      <c r="G6916" s="45" t="s">
        <v>667</v>
      </c>
      <c r="H6916" s="45" t="s">
        <v>983</v>
      </c>
      <c r="I6916" s="46">
        <v>0</v>
      </c>
      <c r="J6916" s="45"/>
    </row>
    <row r="6917" spans="1:10" ht="16.5" x14ac:dyDescent="0.25">
      <c r="A6917" s="45" t="s">
        <v>655</v>
      </c>
      <c r="B6917" s="45" t="s">
        <v>14026</v>
      </c>
      <c r="C6917" s="45" t="s">
        <v>14027</v>
      </c>
      <c r="D6917" s="45" t="s">
        <v>634</v>
      </c>
      <c r="E6917" s="45" t="s">
        <v>14028</v>
      </c>
      <c r="F6917" s="45" t="s">
        <v>38</v>
      </c>
      <c r="G6917" s="45" t="s">
        <v>646</v>
      </c>
      <c r="H6917" s="45" t="s">
        <v>981</v>
      </c>
      <c r="I6917" s="46">
        <v>1</v>
      </c>
      <c r="J6917" s="45"/>
    </row>
    <row r="6918" spans="1:10" ht="16.5" x14ac:dyDescent="0.25">
      <c r="A6918" s="45" t="s">
        <v>655</v>
      </c>
      <c r="B6918" s="45" t="s">
        <v>14026</v>
      </c>
      <c r="C6918" s="45" t="s">
        <v>14027</v>
      </c>
      <c r="D6918" s="45" t="s">
        <v>634</v>
      </c>
      <c r="E6918" s="45" t="s">
        <v>14028</v>
      </c>
      <c r="F6918" s="45" t="s">
        <v>38</v>
      </c>
      <c r="G6918" s="45" t="s">
        <v>665</v>
      </c>
      <c r="H6918" s="45" t="s">
        <v>982</v>
      </c>
      <c r="I6918" s="46">
        <v>1</v>
      </c>
      <c r="J6918" s="45"/>
    </row>
    <row r="6919" spans="1:10" ht="16.5" x14ac:dyDescent="0.25">
      <c r="A6919" s="45" t="s">
        <v>655</v>
      </c>
      <c r="B6919" s="45" t="s">
        <v>14026</v>
      </c>
      <c r="C6919" s="45" t="s">
        <v>14027</v>
      </c>
      <c r="D6919" s="45" t="s">
        <v>634</v>
      </c>
      <c r="E6919" s="45" t="s">
        <v>14028</v>
      </c>
      <c r="F6919" s="45" t="s">
        <v>38</v>
      </c>
      <c r="G6919" s="45" t="s">
        <v>667</v>
      </c>
      <c r="H6919" s="45" t="s">
        <v>983</v>
      </c>
      <c r="I6919" s="46">
        <v>0</v>
      </c>
      <c r="J6919" s="45"/>
    </row>
    <row r="6920" spans="1:10" ht="16.5" x14ac:dyDescent="0.25">
      <c r="A6920" s="45" t="s">
        <v>631</v>
      </c>
      <c r="B6920" s="45" t="s">
        <v>14029</v>
      </c>
      <c r="C6920" s="45" t="s">
        <v>14030</v>
      </c>
      <c r="D6920" s="45" t="s">
        <v>634</v>
      </c>
      <c r="E6920" s="45" t="s">
        <v>7090</v>
      </c>
      <c r="F6920" s="45" t="s">
        <v>50</v>
      </c>
      <c r="G6920" s="45" t="s">
        <v>674</v>
      </c>
      <c r="H6920" s="45" t="s">
        <v>5862</v>
      </c>
      <c r="I6920" s="46">
        <v>2</v>
      </c>
      <c r="J6920" s="45"/>
    </row>
    <row r="6921" spans="1:10" ht="16.5" x14ac:dyDescent="0.25">
      <c r="A6921" s="45" t="s">
        <v>808</v>
      </c>
      <c r="B6921" s="45" t="s">
        <v>14031</v>
      </c>
      <c r="C6921" s="45" t="s">
        <v>963</v>
      </c>
      <c r="D6921" s="45" t="s">
        <v>699</v>
      </c>
      <c r="E6921" s="45" t="s">
        <v>14032</v>
      </c>
      <c r="F6921" s="45" t="s">
        <v>38</v>
      </c>
      <c r="G6921" s="45" t="s">
        <v>646</v>
      </c>
      <c r="H6921" s="45" t="s">
        <v>812</v>
      </c>
      <c r="I6921" s="46">
        <v>3</v>
      </c>
      <c r="J6921" s="45"/>
    </row>
    <row r="6922" spans="1:10" ht="16.5" x14ac:dyDescent="0.25">
      <c r="A6922" s="45" t="s">
        <v>655</v>
      </c>
      <c r="B6922" s="45" t="s">
        <v>14033</v>
      </c>
      <c r="C6922" s="45" t="s">
        <v>14034</v>
      </c>
      <c r="D6922" s="45" t="s">
        <v>634</v>
      </c>
      <c r="E6922" s="45" t="s">
        <v>14035</v>
      </c>
      <c r="F6922" s="45" t="s">
        <v>38</v>
      </c>
      <c r="G6922" s="45" t="s">
        <v>646</v>
      </c>
      <c r="H6922" s="45" t="s">
        <v>981</v>
      </c>
      <c r="I6922" s="46">
        <v>8</v>
      </c>
      <c r="J6922" s="45"/>
    </row>
    <row r="6923" spans="1:10" ht="16.5" x14ac:dyDescent="0.25">
      <c r="A6923" s="45" t="s">
        <v>655</v>
      </c>
      <c r="B6923" s="45" t="s">
        <v>14033</v>
      </c>
      <c r="C6923" s="45" t="s">
        <v>14034</v>
      </c>
      <c r="D6923" s="45" t="s">
        <v>634</v>
      </c>
      <c r="E6923" s="45" t="s">
        <v>14035</v>
      </c>
      <c r="F6923" s="45" t="s">
        <v>38</v>
      </c>
      <c r="G6923" s="45" t="s">
        <v>665</v>
      </c>
      <c r="H6923" s="45" t="s">
        <v>982</v>
      </c>
      <c r="I6923" s="46">
        <v>4</v>
      </c>
      <c r="J6923" s="45"/>
    </row>
    <row r="6924" spans="1:10" ht="16.5" x14ac:dyDescent="0.25">
      <c r="A6924" s="45" t="s">
        <v>655</v>
      </c>
      <c r="B6924" s="45" t="s">
        <v>14033</v>
      </c>
      <c r="C6924" s="45" t="s">
        <v>14034</v>
      </c>
      <c r="D6924" s="45" t="s">
        <v>634</v>
      </c>
      <c r="E6924" s="45" t="s">
        <v>14035</v>
      </c>
      <c r="F6924" s="45" t="s">
        <v>38</v>
      </c>
      <c r="G6924" s="45" t="s">
        <v>667</v>
      </c>
      <c r="H6924" s="45" t="s">
        <v>983</v>
      </c>
      <c r="I6924" s="46">
        <v>0</v>
      </c>
      <c r="J6924" s="45"/>
    </row>
    <row r="6925" spans="1:10" ht="16.5" x14ac:dyDescent="0.25">
      <c r="A6925" s="45" t="s">
        <v>631</v>
      </c>
      <c r="B6925" s="45" t="s">
        <v>14036</v>
      </c>
      <c r="C6925" s="45" t="s">
        <v>14037</v>
      </c>
      <c r="D6925" s="45" t="s">
        <v>634</v>
      </c>
      <c r="E6925" s="45" t="s">
        <v>14038</v>
      </c>
      <c r="F6925" s="45" t="s">
        <v>38</v>
      </c>
      <c r="G6925" s="45" t="s">
        <v>738</v>
      </c>
      <c r="H6925" s="45" t="s">
        <v>14039</v>
      </c>
      <c r="I6925" s="46">
        <v>30</v>
      </c>
      <c r="J6925" s="45"/>
    </row>
    <row r="6926" spans="1:10" ht="16.5" x14ac:dyDescent="0.25">
      <c r="A6926" s="45" t="s">
        <v>631</v>
      </c>
      <c r="B6926" s="45" t="s">
        <v>14040</v>
      </c>
      <c r="C6926" s="45" t="s">
        <v>1269</v>
      </c>
      <c r="D6926" s="45" t="s">
        <v>634</v>
      </c>
      <c r="E6926" s="45" t="s">
        <v>14041</v>
      </c>
      <c r="F6926" s="45" t="s">
        <v>38</v>
      </c>
      <c r="G6926" s="45" t="s">
        <v>636</v>
      </c>
      <c r="H6926" s="45" t="s">
        <v>9307</v>
      </c>
      <c r="I6926" s="46">
        <v>21</v>
      </c>
      <c r="J6926" s="45"/>
    </row>
    <row r="6927" spans="1:10" ht="16.5" x14ac:dyDescent="0.25">
      <c r="A6927" s="45" t="s">
        <v>631</v>
      </c>
      <c r="B6927" s="45" t="s">
        <v>14042</v>
      </c>
      <c r="C6927" s="45" t="s">
        <v>14043</v>
      </c>
      <c r="D6927" s="45" t="s">
        <v>745</v>
      </c>
      <c r="E6927" s="45" t="s">
        <v>14044</v>
      </c>
      <c r="F6927" s="45" t="s">
        <v>473</v>
      </c>
      <c r="G6927" s="45" t="s">
        <v>674</v>
      </c>
      <c r="H6927" s="45" t="s">
        <v>8125</v>
      </c>
      <c r="I6927" s="46">
        <v>0</v>
      </c>
      <c r="J6927" s="45"/>
    </row>
    <row r="6928" spans="1:10" ht="16.5" x14ac:dyDescent="0.25">
      <c r="A6928" s="45" t="s">
        <v>808</v>
      </c>
      <c r="B6928" s="45" t="s">
        <v>14045</v>
      </c>
      <c r="C6928" s="45" t="s">
        <v>14046</v>
      </c>
      <c r="D6928" s="45" t="s">
        <v>699</v>
      </c>
      <c r="E6928" s="45" t="s">
        <v>14047</v>
      </c>
      <c r="F6928" s="45" t="s">
        <v>473</v>
      </c>
      <c r="G6928" s="45" t="s">
        <v>646</v>
      </c>
      <c r="H6928" s="45" t="s">
        <v>713</v>
      </c>
      <c r="I6928" s="46">
        <v>0</v>
      </c>
      <c r="J6928" s="45"/>
    </row>
    <row r="6929" spans="1:10" ht="16.5" x14ac:dyDescent="0.25">
      <c r="A6929" s="45" t="s">
        <v>631</v>
      </c>
      <c r="B6929" s="45" t="s">
        <v>14048</v>
      </c>
      <c r="C6929" s="45" t="s">
        <v>14049</v>
      </c>
      <c r="D6929" s="45" t="s">
        <v>634</v>
      </c>
      <c r="E6929" s="45" t="s">
        <v>6400</v>
      </c>
      <c r="F6929" s="45" t="s">
        <v>38</v>
      </c>
      <c r="G6929" s="45" t="s">
        <v>646</v>
      </c>
      <c r="H6929" s="45" t="s">
        <v>846</v>
      </c>
      <c r="I6929" s="46">
        <v>1</v>
      </c>
      <c r="J6929" s="45"/>
    </row>
    <row r="6930" spans="1:10" ht="16.5" x14ac:dyDescent="0.25">
      <c r="A6930" s="45" t="s">
        <v>631</v>
      </c>
      <c r="B6930" s="45" t="s">
        <v>14048</v>
      </c>
      <c r="C6930" s="45" t="s">
        <v>14049</v>
      </c>
      <c r="D6930" s="45" t="s">
        <v>634</v>
      </c>
      <c r="E6930" s="45" t="s">
        <v>6400</v>
      </c>
      <c r="F6930" s="45" t="s">
        <v>38</v>
      </c>
      <c r="G6930" s="45" t="s">
        <v>665</v>
      </c>
      <c r="H6930" s="45" t="s">
        <v>847</v>
      </c>
      <c r="I6930" s="46">
        <v>1</v>
      </c>
      <c r="J6930" s="45"/>
    </row>
    <row r="6931" spans="1:10" ht="16.5" x14ac:dyDescent="0.25">
      <c r="A6931" s="45" t="s">
        <v>631</v>
      </c>
      <c r="B6931" s="45" t="s">
        <v>14050</v>
      </c>
      <c r="C6931" s="45" t="s">
        <v>14051</v>
      </c>
      <c r="D6931" s="45" t="s">
        <v>634</v>
      </c>
      <c r="E6931" s="45" t="s">
        <v>14052</v>
      </c>
      <c r="F6931" s="45" t="s">
        <v>38</v>
      </c>
      <c r="G6931" s="45" t="s">
        <v>674</v>
      </c>
      <c r="H6931" s="45" t="s">
        <v>6969</v>
      </c>
      <c r="I6931" s="46">
        <v>3</v>
      </c>
      <c r="J6931" s="45"/>
    </row>
    <row r="6932" spans="1:10" ht="16.5" x14ac:dyDescent="0.25">
      <c r="A6932" s="45" t="s">
        <v>648</v>
      </c>
      <c r="B6932" s="45" t="s">
        <v>14053</v>
      </c>
      <c r="C6932" s="45" t="s">
        <v>8989</v>
      </c>
      <c r="D6932" s="45" t="s">
        <v>634</v>
      </c>
      <c r="E6932" s="45" t="s">
        <v>14054</v>
      </c>
      <c r="F6932" s="45" t="s">
        <v>146</v>
      </c>
      <c r="G6932" s="45" t="s">
        <v>652</v>
      </c>
      <c r="H6932" s="45" t="s">
        <v>14055</v>
      </c>
      <c r="I6932" s="46">
        <v>0</v>
      </c>
      <c r="J6932" s="45" t="s">
        <v>3050</v>
      </c>
    </row>
    <row r="6933" spans="1:10" ht="16.5" x14ac:dyDescent="0.25">
      <c r="A6933" s="45" t="s">
        <v>631</v>
      </c>
      <c r="B6933" s="45" t="s">
        <v>14056</v>
      </c>
      <c r="C6933" s="45" t="s">
        <v>14057</v>
      </c>
      <c r="D6933" s="45" t="s">
        <v>634</v>
      </c>
      <c r="E6933" s="45" t="s">
        <v>14058</v>
      </c>
      <c r="F6933" s="45" t="s">
        <v>38</v>
      </c>
      <c r="G6933" s="45" t="s">
        <v>636</v>
      </c>
      <c r="H6933" s="45" t="s">
        <v>3805</v>
      </c>
      <c r="I6933" s="46">
        <v>2</v>
      </c>
      <c r="J6933" s="45"/>
    </row>
    <row r="6934" spans="1:10" ht="16.5" x14ac:dyDescent="0.25">
      <c r="A6934" s="45" t="s">
        <v>631</v>
      </c>
      <c r="B6934" s="45" t="s">
        <v>14059</v>
      </c>
      <c r="C6934" s="45" t="s">
        <v>1089</v>
      </c>
      <c r="D6934" s="45" t="s">
        <v>634</v>
      </c>
      <c r="E6934" s="45" t="s">
        <v>14060</v>
      </c>
      <c r="F6934" s="45" t="s">
        <v>38</v>
      </c>
      <c r="G6934" s="45" t="s">
        <v>636</v>
      </c>
      <c r="H6934" s="45" t="s">
        <v>11716</v>
      </c>
      <c r="I6934" s="46">
        <v>6</v>
      </c>
      <c r="J6934" s="45"/>
    </row>
    <row r="6935" spans="1:10" ht="16.5" x14ac:dyDescent="0.25">
      <c r="A6935" s="45" t="s">
        <v>631</v>
      </c>
      <c r="B6935" s="45" t="s">
        <v>14061</v>
      </c>
      <c r="C6935" s="45" t="s">
        <v>2137</v>
      </c>
      <c r="D6935" s="45" t="s">
        <v>634</v>
      </c>
      <c r="E6935" s="45" t="s">
        <v>14062</v>
      </c>
      <c r="F6935" s="45" t="s">
        <v>38</v>
      </c>
      <c r="G6935" s="45" t="s">
        <v>636</v>
      </c>
      <c r="H6935" s="45" t="s">
        <v>2633</v>
      </c>
      <c r="I6935" s="46">
        <v>1</v>
      </c>
      <c r="J6935" s="45"/>
    </row>
    <row r="6936" spans="1:10" ht="16.5" x14ac:dyDescent="0.25">
      <c r="A6936" s="45" t="s">
        <v>631</v>
      </c>
      <c r="B6936" s="45" t="s">
        <v>14063</v>
      </c>
      <c r="C6936" s="45" t="s">
        <v>14064</v>
      </c>
      <c r="D6936" s="45" t="s">
        <v>699</v>
      </c>
      <c r="E6936" s="45" t="s">
        <v>14065</v>
      </c>
      <c r="F6936" s="45" t="s">
        <v>38</v>
      </c>
      <c r="G6936" s="45" t="s">
        <v>667</v>
      </c>
      <c r="H6936" s="45" t="s">
        <v>668</v>
      </c>
      <c r="I6936" s="46">
        <v>0</v>
      </c>
      <c r="J6936" s="45"/>
    </row>
    <row r="6937" spans="1:10" ht="16.5" x14ac:dyDescent="0.25">
      <c r="A6937" s="45" t="s">
        <v>631</v>
      </c>
      <c r="B6937" s="45" t="s">
        <v>14066</v>
      </c>
      <c r="C6937" s="45" t="s">
        <v>14067</v>
      </c>
      <c r="D6937" s="45" t="s">
        <v>699</v>
      </c>
      <c r="E6937" s="45" t="s">
        <v>14068</v>
      </c>
      <c r="F6937" s="45" t="s">
        <v>38</v>
      </c>
      <c r="G6937" s="45" t="s">
        <v>674</v>
      </c>
      <c r="H6937" s="45" t="s">
        <v>9618</v>
      </c>
      <c r="I6937" s="46">
        <v>1</v>
      </c>
      <c r="J6937" s="45"/>
    </row>
    <row r="6938" spans="1:10" ht="16.5" x14ac:dyDescent="0.25">
      <c r="A6938" s="45" t="s">
        <v>631</v>
      </c>
      <c r="B6938" s="45" t="s">
        <v>14066</v>
      </c>
      <c r="C6938" s="45" t="s">
        <v>14067</v>
      </c>
      <c r="D6938" s="45" t="s">
        <v>699</v>
      </c>
      <c r="E6938" s="45" t="s">
        <v>14068</v>
      </c>
      <c r="F6938" s="45" t="s">
        <v>38</v>
      </c>
      <c r="G6938" s="45" t="s">
        <v>674</v>
      </c>
      <c r="H6938" s="45" t="s">
        <v>940</v>
      </c>
      <c r="I6938" s="46">
        <v>0</v>
      </c>
      <c r="J6938" s="45"/>
    </row>
    <row r="6939" spans="1:10" ht="16.5" x14ac:dyDescent="0.25">
      <c r="A6939" s="45" t="s">
        <v>631</v>
      </c>
      <c r="B6939" s="45" t="s">
        <v>14069</v>
      </c>
      <c r="C6939" s="45" t="s">
        <v>14070</v>
      </c>
      <c r="D6939" s="45" t="s">
        <v>634</v>
      </c>
      <c r="E6939" s="45" t="s">
        <v>1045</v>
      </c>
      <c r="F6939" s="45" t="s">
        <v>38</v>
      </c>
      <c r="G6939" s="45" t="s">
        <v>665</v>
      </c>
      <c r="H6939" s="45" t="s">
        <v>847</v>
      </c>
      <c r="I6939" s="46">
        <v>1</v>
      </c>
      <c r="J6939" s="45"/>
    </row>
    <row r="6940" spans="1:10" ht="16.5" x14ac:dyDescent="0.25">
      <c r="A6940" s="45" t="s">
        <v>655</v>
      </c>
      <c r="B6940" s="45" t="s">
        <v>14071</v>
      </c>
      <c r="C6940" s="45" t="s">
        <v>7367</v>
      </c>
      <c r="D6940" s="45" t="s">
        <v>634</v>
      </c>
      <c r="E6940" s="45" t="s">
        <v>7368</v>
      </c>
      <c r="F6940" s="45" t="s">
        <v>473</v>
      </c>
      <c r="G6940" s="45" t="s">
        <v>659</v>
      </c>
      <c r="H6940" s="45" t="s">
        <v>661</v>
      </c>
      <c r="I6940" s="46">
        <v>1</v>
      </c>
      <c r="J6940" s="45"/>
    </row>
    <row r="6941" spans="1:10" ht="16.5" x14ac:dyDescent="0.25">
      <c r="A6941" s="45" t="s">
        <v>655</v>
      </c>
      <c r="B6941" s="45" t="s">
        <v>14071</v>
      </c>
      <c r="C6941" s="45" t="s">
        <v>7367</v>
      </c>
      <c r="D6941" s="45" t="s">
        <v>634</v>
      </c>
      <c r="E6941" s="45" t="s">
        <v>7368</v>
      </c>
      <c r="F6941" s="45" t="s">
        <v>473</v>
      </c>
      <c r="G6941" s="45" t="s">
        <v>659</v>
      </c>
      <c r="H6941" s="45" t="s">
        <v>877</v>
      </c>
      <c r="I6941" s="46">
        <v>0</v>
      </c>
      <c r="J6941" s="45"/>
    </row>
    <row r="6942" spans="1:10" ht="16.5" x14ac:dyDescent="0.25">
      <c r="A6942" s="45" t="s">
        <v>631</v>
      </c>
      <c r="B6942" s="45" t="s">
        <v>14072</v>
      </c>
      <c r="C6942" s="45" t="s">
        <v>14073</v>
      </c>
      <c r="D6942" s="45" t="s">
        <v>634</v>
      </c>
      <c r="E6942" s="45" t="s">
        <v>14074</v>
      </c>
      <c r="F6942" s="45" t="s">
        <v>38</v>
      </c>
      <c r="G6942" s="45" t="s">
        <v>738</v>
      </c>
      <c r="H6942" s="45" t="s">
        <v>799</v>
      </c>
      <c r="I6942" s="46">
        <v>38</v>
      </c>
      <c r="J6942" s="45"/>
    </row>
    <row r="6943" spans="1:10" ht="16.5" x14ac:dyDescent="0.25">
      <c r="A6943" s="45" t="s">
        <v>631</v>
      </c>
      <c r="B6943" s="45" t="s">
        <v>14075</v>
      </c>
      <c r="C6943" s="45" t="s">
        <v>14076</v>
      </c>
      <c r="D6943" s="45" t="s">
        <v>634</v>
      </c>
      <c r="E6943" s="45" t="s">
        <v>14077</v>
      </c>
      <c r="F6943" s="45" t="s">
        <v>38</v>
      </c>
      <c r="G6943" s="45" t="s">
        <v>674</v>
      </c>
      <c r="H6943" s="45" t="s">
        <v>1135</v>
      </c>
      <c r="I6943" s="46">
        <v>1</v>
      </c>
      <c r="J6943" s="45"/>
    </row>
    <row r="6944" spans="1:10" ht="16.5" x14ac:dyDescent="0.25">
      <c r="A6944" s="45" t="s">
        <v>631</v>
      </c>
      <c r="B6944" s="45" t="s">
        <v>14078</v>
      </c>
      <c r="C6944" s="45" t="s">
        <v>1229</v>
      </c>
      <c r="D6944" s="45" t="s">
        <v>634</v>
      </c>
      <c r="E6944" s="45" t="s">
        <v>14079</v>
      </c>
      <c r="F6944" s="45" t="s">
        <v>38</v>
      </c>
      <c r="G6944" s="45" t="s">
        <v>646</v>
      </c>
      <c r="H6944" s="45" t="s">
        <v>1231</v>
      </c>
      <c r="I6944" s="46">
        <v>1</v>
      </c>
      <c r="J6944" s="45"/>
    </row>
    <row r="6945" spans="1:10" ht="16.5" x14ac:dyDescent="0.25">
      <c r="A6945" s="45" t="s">
        <v>631</v>
      </c>
      <c r="B6945" s="45" t="s">
        <v>14078</v>
      </c>
      <c r="C6945" s="45" t="s">
        <v>1229</v>
      </c>
      <c r="D6945" s="45" t="s">
        <v>634</v>
      </c>
      <c r="E6945" s="45" t="s">
        <v>14079</v>
      </c>
      <c r="F6945" s="45" t="s">
        <v>38</v>
      </c>
      <c r="G6945" s="45" t="s">
        <v>665</v>
      </c>
      <c r="H6945" s="45" t="s">
        <v>1232</v>
      </c>
      <c r="I6945" s="46">
        <v>1</v>
      </c>
      <c r="J6945" s="45"/>
    </row>
    <row r="6946" spans="1:10" ht="16.5" x14ac:dyDescent="0.25">
      <c r="A6946" s="45" t="s">
        <v>808</v>
      </c>
      <c r="B6946" s="45" t="s">
        <v>14080</v>
      </c>
      <c r="C6946" s="45" t="s">
        <v>14081</v>
      </c>
      <c r="D6946" s="45" t="s">
        <v>699</v>
      </c>
      <c r="E6946" s="45" t="s">
        <v>14082</v>
      </c>
      <c r="F6946" s="45" t="s">
        <v>473</v>
      </c>
      <c r="G6946" s="45" t="s">
        <v>646</v>
      </c>
      <c r="H6946" s="45" t="s">
        <v>713</v>
      </c>
      <c r="I6946" s="46">
        <v>0</v>
      </c>
      <c r="J6946" s="45"/>
    </row>
    <row r="6947" spans="1:10" ht="16.5" x14ac:dyDescent="0.25">
      <c r="A6947" s="45" t="s">
        <v>808</v>
      </c>
      <c r="B6947" s="45" t="s">
        <v>14080</v>
      </c>
      <c r="C6947" s="45" t="s">
        <v>14081</v>
      </c>
      <c r="D6947" s="45" t="s">
        <v>813</v>
      </c>
      <c r="E6947" s="45" t="s">
        <v>14082</v>
      </c>
      <c r="F6947" s="45" t="s">
        <v>473</v>
      </c>
      <c r="G6947" s="45" t="s">
        <v>646</v>
      </c>
      <c r="H6947" s="45" t="s">
        <v>713</v>
      </c>
      <c r="I6947" s="46">
        <v>2</v>
      </c>
      <c r="J6947" s="45"/>
    </row>
    <row r="6948" spans="1:10" ht="16.5" x14ac:dyDescent="0.25">
      <c r="A6948" s="45" t="s">
        <v>631</v>
      </c>
      <c r="B6948" s="45" t="s">
        <v>14083</v>
      </c>
      <c r="C6948" s="45" t="s">
        <v>14084</v>
      </c>
      <c r="D6948" s="45" t="s">
        <v>634</v>
      </c>
      <c r="E6948" s="45" t="s">
        <v>14085</v>
      </c>
      <c r="F6948" s="45" t="s">
        <v>473</v>
      </c>
      <c r="G6948" s="45" t="s">
        <v>646</v>
      </c>
      <c r="H6948" s="45" t="s">
        <v>846</v>
      </c>
      <c r="I6948" s="46">
        <v>1</v>
      </c>
      <c r="J6948" s="45"/>
    </row>
    <row r="6949" spans="1:10" ht="16.5" x14ac:dyDescent="0.25">
      <c r="A6949" s="45" t="s">
        <v>631</v>
      </c>
      <c r="B6949" s="45" t="s">
        <v>14086</v>
      </c>
      <c r="C6949" s="45" t="s">
        <v>1222</v>
      </c>
      <c r="D6949" s="45" t="s">
        <v>634</v>
      </c>
      <c r="E6949" s="45" t="s">
        <v>14087</v>
      </c>
      <c r="F6949" s="45" t="s">
        <v>38</v>
      </c>
      <c r="G6949" s="45" t="s">
        <v>667</v>
      </c>
      <c r="H6949" s="45" t="s">
        <v>668</v>
      </c>
      <c r="I6949" s="46">
        <v>2</v>
      </c>
      <c r="J6949" s="45"/>
    </row>
    <row r="6950" spans="1:10" ht="16.5" x14ac:dyDescent="0.25">
      <c r="A6950" s="45" t="s">
        <v>631</v>
      </c>
      <c r="B6950" s="45" t="s">
        <v>14088</v>
      </c>
      <c r="C6950" s="45" t="s">
        <v>13299</v>
      </c>
      <c r="D6950" s="45" t="s">
        <v>699</v>
      </c>
      <c r="E6950" s="45" t="s">
        <v>13300</v>
      </c>
      <c r="F6950" s="45" t="s">
        <v>38</v>
      </c>
      <c r="G6950" s="45" t="s">
        <v>663</v>
      </c>
      <c r="H6950" s="45" t="s">
        <v>2296</v>
      </c>
      <c r="I6950" s="46">
        <v>1</v>
      </c>
      <c r="J6950" s="45"/>
    </row>
    <row r="6951" spans="1:10" ht="16.5" x14ac:dyDescent="0.25">
      <c r="A6951" s="45" t="s">
        <v>631</v>
      </c>
      <c r="B6951" s="45" t="s">
        <v>14088</v>
      </c>
      <c r="C6951" s="45" t="s">
        <v>13299</v>
      </c>
      <c r="D6951" s="45" t="s">
        <v>699</v>
      </c>
      <c r="E6951" s="45" t="s">
        <v>13300</v>
      </c>
      <c r="F6951" s="45" t="s">
        <v>38</v>
      </c>
      <c r="G6951" s="45" t="s">
        <v>646</v>
      </c>
      <c r="H6951" s="45" t="s">
        <v>2297</v>
      </c>
      <c r="I6951" s="46">
        <v>0</v>
      </c>
      <c r="J6951" s="45"/>
    </row>
    <row r="6952" spans="1:10" ht="16.5" x14ac:dyDescent="0.25">
      <c r="A6952" s="45" t="s">
        <v>631</v>
      </c>
      <c r="B6952" s="45" t="s">
        <v>14088</v>
      </c>
      <c r="C6952" s="45" t="s">
        <v>13299</v>
      </c>
      <c r="D6952" s="45" t="s">
        <v>699</v>
      </c>
      <c r="E6952" s="45" t="s">
        <v>13300</v>
      </c>
      <c r="F6952" s="45" t="s">
        <v>38</v>
      </c>
      <c r="G6952" s="45" t="s">
        <v>683</v>
      </c>
      <c r="H6952" s="45" t="s">
        <v>701</v>
      </c>
      <c r="I6952" s="46">
        <v>0</v>
      </c>
      <c r="J6952" s="45"/>
    </row>
    <row r="6953" spans="1:10" ht="16.5" x14ac:dyDescent="0.25">
      <c r="A6953" s="45" t="s">
        <v>631</v>
      </c>
      <c r="B6953" s="45" t="s">
        <v>14089</v>
      </c>
      <c r="C6953" s="45" t="s">
        <v>14090</v>
      </c>
      <c r="D6953" s="45" t="s">
        <v>634</v>
      </c>
      <c r="E6953" s="45" t="s">
        <v>14091</v>
      </c>
      <c r="F6953" s="45" t="s">
        <v>38</v>
      </c>
      <c r="G6953" s="45" t="s">
        <v>646</v>
      </c>
      <c r="H6953" s="45" t="s">
        <v>679</v>
      </c>
      <c r="I6953" s="46">
        <v>2</v>
      </c>
      <c r="J6953" s="45"/>
    </row>
    <row r="6954" spans="1:10" ht="16.5" x14ac:dyDescent="0.25">
      <c r="A6954" s="45" t="s">
        <v>631</v>
      </c>
      <c r="B6954" s="45" t="s">
        <v>14089</v>
      </c>
      <c r="C6954" s="45" t="s">
        <v>14090</v>
      </c>
      <c r="D6954" s="45" t="s">
        <v>634</v>
      </c>
      <c r="E6954" s="45" t="s">
        <v>14091</v>
      </c>
      <c r="F6954" s="45" t="s">
        <v>38</v>
      </c>
      <c r="G6954" s="45" t="s">
        <v>665</v>
      </c>
      <c r="H6954" s="45" t="s">
        <v>934</v>
      </c>
      <c r="I6954" s="46">
        <v>1</v>
      </c>
      <c r="J6954" s="45"/>
    </row>
    <row r="6955" spans="1:10" ht="16.5" x14ac:dyDescent="0.25">
      <c r="A6955" s="45" t="s">
        <v>631</v>
      </c>
      <c r="B6955" s="45" t="s">
        <v>14092</v>
      </c>
      <c r="C6955" s="45" t="s">
        <v>14093</v>
      </c>
      <c r="D6955" s="45" t="s">
        <v>634</v>
      </c>
      <c r="E6955" s="45" t="s">
        <v>14094</v>
      </c>
      <c r="F6955" s="45" t="s">
        <v>50</v>
      </c>
      <c r="G6955" s="45" t="s">
        <v>674</v>
      </c>
      <c r="H6955" s="45" t="s">
        <v>940</v>
      </c>
      <c r="I6955" s="46">
        <v>2</v>
      </c>
      <c r="J6955" s="45"/>
    </row>
    <row r="6956" spans="1:10" ht="16.5" x14ac:dyDescent="0.25">
      <c r="A6956" s="45" t="s">
        <v>631</v>
      </c>
      <c r="B6956" s="45" t="s">
        <v>14092</v>
      </c>
      <c r="C6956" s="45" t="s">
        <v>14093</v>
      </c>
      <c r="D6956" s="45" t="s">
        <v>634</v>
      </c>
      <c r="E6956" s="45" t="s">
        <v>14094</v>
      </c>
      <c r="F6956" s="45" t="s">
        <v>50</v>
      </c>
      <c r="G6956" s="45" t="s">
        <v>748</v>
      </c>
      <c r="H6956" s="45" t="s">
        <v>14095</v>
      </c>
      <c r="I6956" s="46">
        <v>1</v>
      </c>
      <c r="J6956" s="45"/>
    </row>
    <row r="6957" spans="1:10" ht="16.5" x14ac:dyDescent="0.25">
      <c r="A6957" s="45" t="s">
        <v>631</v>
      </c>
      <c r="B6957" s="45" t="s">
        <v>14096</v>
      </c>
      <c r="C6957" s="45" t="s">
        <v>3893</v>
      </c>
      <c r="D6957" s="45" t="s">
        <v>634</v>
      </c>
      <c r="E6957" s="45" t="s">
        <v>14097</v>
      </c>
      <c r="F6957" s="45" t="s">
        <v>38</v>
      </c>
      <c r="G6957" s="45" t="s">
        <v>646</v>
      </c>
      <c r="H6957" s="45" t="s">
        <v>2560</v>
      </c>
      <c r="I6957" s="46">
        <v>1</v>
      </c>
      <c r="J6957" s="45"/>
    </row>
    <row r="6958" spans="1:10" ht="16.5" x14ac:dyDescent="0.25">
      <c r="A6958" s="45" t="s">
        <v>631</v>
      </c>
      <c r="B6958" s="45" t="s">
        <v>14098</v>
      </c>
      <c r="C6958" s="45" t="s">
        <v>14099</v>
      </c>
      <c r="D6958" s="45" t="s">
        <v>634</v>
      </c>
      <c r="E6958" s="45" t="s">
        <v>14100</v>
      </c>
      <c r="F6958" s="45" t="s">
        <v>38</v>
      </c>
      <c r="G6958" s="45" t="s">
        <v>636</v>
      </c>
      <c r="H6958" s="45" t="s">
        <v>1955</v>
      </c>
      <c r="I6958" s="46">
        <v>0</v>
      </c>
      <c r="J6958" s="45"/>
    </row>
    <row r="6959" spans="1:10" ht="16.5" x14ac:dyDescent="0.25">
      <c r="A6959" s="45" t="s">
        <v>631</v>
      </c>
      <c r="B6959" s="45" t="s">
        <v>14101</v>
      </c>
      <c r="C6959" s="45" t="s">
        <v>14102</v>
      </c>
      <c r="D6959" s="45" t="s">
        <v>634</v>
      </c>
      <c r="E6959" s="45" t="s">
        <v>14103</v>
      </c>
      <c r="F6959" s="45" t="s">
        <v>38</v>
      </c>
      <c r="G6959" s="45" t="s">
        <v>646</v>
      </c>
      <c r="H6959" s="45" t="s">
        <v>1940</v>
      </c>
      <c r="I6959" s="46">
        <v>1</v>
      </c>
      <c r="J6959" s="45"/>
    </row>
    <row r="6960" spans="1:10" ht="16.5" x14ac:dyDescent="0.25">
      <c r="A6960" s="45" t="s">
        <v>648</v>
      </c>
      <c r="B6960" s="45" t="s">
        <v>14104</v>
      </c>
      <c r="C6960" s="45" t="s">
        <v>14105</v>
      </c>
      <c r="D6960" s="45" t="s">
        <v>699</v>
      </c>
      <c r="E6960" s="45" t="s">
        <v>14106</v>
      </c>
      <c r="F6960" s="45" t="s">
        <v>7359</v>
      </c>
      <c r="G6960" s="45" t="s">
        <v>683</v>
      </c>
      <c r="H6960" s="45" t="s">
        <v>701</v>
      </c>
      <c r="I6960" s="46">
        <v>0</v>
      </c>
      <c r="J6960" s="45" t="s">
        <v>14107</v>
      </c>
    </row>
    <row r="6961" spans="1:10" ht="16.5" x14ac:dyDescent="0.25">
      <c r="A6961" s="45" t="s">
        <v>648</v>
      </c>
      <c r="B6961" s="45" t="s">
        <v>14104</v>
      </c>
      <c r="C6961" s="45" t="s">
        <v>14105</v>
      </c>
      <c r="D6961" s="45" t="s">
        <v>699</v>
      </c>
      <c r="E6961" s="45" t="s">
        <v>14106</v>
      </c>
      <c r="F6961" s="45" t="s">
        <v>7359</v>
      </c>
      <c r="G6961" s="45" t="s">
        <v>683</v>
      </c>
      <c r="H6961" s="45" t="s">
        <v>701</v>
      </c>
      <c r="I6961" s="46">
        <v>0</v>
      </c>
      <c r="J6961" s="45" t="s">
        <v>14108</v>
      </c>
    </row>
    <row r="6962" spans="1:10" ht="16.5" x14ac:dyDescent="0.25">
      <c r="A6962" s="45" t="s">
        <v>631</v>
      </c>
      <c r="B6962" s="45" t="s">
        <v>14109</v>
      </c>
      <c r="C6962" s="45" t="s">
        <v>14110</v>
      </c>
      <c r="D6962" s="45" t="s">
        <v>634</v>
      </c>
      <c r="E6962" s="45" t="s">
        <v>1596</v>
      </c>
      <c r="F6962" s="45" t="s">
        <v>38</v>
      </c>
      <c r="G6962" s="45" t="s">
        <v>646</v>
      </c>
      <c r="H6962" s="45" t="s">
        <v>726</v>
      </c>
      <c r="I6962" s="46">
        <v>2</v>
      </c>
      <c r="J6962" s="45"/>
    </row>
    <row r="6963" spans="1:10" ht="16.5" x14ac:dyDescent="0.25">
      <c r="A6963" s="45" t="s">
        <v>631</v>
      </c>
      <c r="B6963" s="45" t="s">
        <v>14109</v>
      </c>
      <c r="C6963" s="45" t="s">
        <v>14110</v>
      </c>
      <c r="D6963" s="45" t="s">
        <v>634</v>
      </c>
      <c r="E6963" s="45" t="s">
        <v>1596</v>
      </c>
      <c r="F6963" s="45" t="s">
        <v>38</v>
      </c>
      <c r="G6963" s="45" t="s">
        <v>665</v>
      </c>
      <c r="H6963" s="45" t="s">
        <v>952</v>
      </c>
      <c r="I6963" s="46">
        <v>2</v>
      </c>
      <c r="J6963" s="45"/>
    </row>
    <row r="6964" spans="1:10" ht="16.5" x14ac:dyDescent="0.25">
      <c r="A6964" s="45" t="s">
        <v>631</v>
      </c>
      <c r="B6964" s="45" t="s">
        <v>14111</v>
      </c>
      <c r="C6964" s="45" t="s">
        <v>14112</v>
      </c>
      <c r="D6964" s="45" t="s">
        <v>634</v>
      </c>
      <c r="E6964" s="45" t="s">
        <v>14113</v>
      </c>
      <c r="F6964" s="45" t="s">
        <v>38</v>
      </c>
      <c r="G6964" s="45" t="s">
        <v>738</v>
      </c>
      <c r="H6964" s="45" t="s">
        <v>772</v>
      </c>
      <c r="I6964" s="46">
        <v>24</v>
      </c>
      <c r="J6964" s="45"/>
    </row>
    <row r="6965" spans="1:10" ht="16.5" x14ac:dyDescent="0.25">
      <c r="A6965" s="45" t="s">
        <v>631</v>
      </c>
      <c r="B6965" s="45" t="s">
        <v>14111</v>
      </c>
      <c r="C6965" s="45" t="s">
        <v>14112</v>
      </c>
      <c r="D6965" s="45" t="s">
        <v>634</v>
      </c>
      <c r="E6965" s="45" t="s">
        <v>14113</v>
      </c>
      <c r="F6965" s="45" t="s">
        <v>38</v>
      </c>
      <c r="G6965" s="45" t="s">
        <v>738</v>
      </c>
      <c r="H6965" s="45" t="s">
        <v>773</v>
      </c>
      <c r="I6965" s="46">
        <v>24</v>
      </c>
      <c r="J6965" s="45"/>
    </row>
    <row r="6966" spans="1:10" ht="16.5" x14ac:dyDescent="0.25">
      <c r="A6966" s="45" t="s">
        <v>631</v>
      </c>
      <c r="B6966" s="45" t="s">
        <v>14114</v>
      </c>
      <c r="C6966" s="45" t="s">
        <v>14115</v>
      </c>
      <c r="D6966" s="45" t="s">
        <v>634</v>
      </c>
      <c r="E6966" s="45" t="s">
        <v>14116</v>
      </c>
      <c r="F6966" s="45" t="s">
        <v>38</v>
      </c>
      <c r="G6966" s="45" t="s">
        <v>636</v>
      </c>
      <c r="H6966" s="45" t="s">
        <v>5183</v>
      </c>
      <c r="I6966" s="46">
        <v>1</v>
      </c>
      <c r="J6966" s="45"/>
    </row>
    <row r="6967" spans="1:10" ht="16.5" x14ac:dyDescent="0.25">
      <c r="A6967" s="45" t="s">
        <v>808</v>
      </c>
      <c r="B6967" s="45" t="s">
        <v>14117</v>
      </c>
      <c r="C6967" s="45" t="s">
        <v>2254</v>
      </c>
      <c r="D6967" s="45" t="s">
        <v>699</v>
      </c>
      <c r="E6967" s="45" t="s">
        <v>14118</v>
      </c>
      <c r="F6967" s="45" t="s">
        <v>38</v>
      </c>
      <c r="G6967" s="45" t="s">
        <v>646</v>
      </c>
      <c r="H6967" s="45" t="s">
        <v>812</v>
      </c>
      <c r="I6967" s="46">
        <v>0</v>
      </c>
      <c r="J6967" s="45"/>
    </row>
    <row r="6968" spans="1:10" ht="16.5" x14ac:dyDescent="0.25">
      <c r="A6968" s="45" t="s">
        <v>808</v>
      </c>
      <c r="B6968" s="45" t="s">
        <v>14117</v>
      </c>
      <c r="C6968" s="45" t="s">
        <v>2254</v>
      </c>
      <c r="D6968" s="45" t="s">
        <v>813</v>
      </c>
      <c r="E6968" s="45" t="s">
        <v>14118</v>
      </c>
      <c r="F6968" s="45" t="s">
        <v>38</v>
      </c>
      <c r="G6968" s="45" t="s">
        <v>646</v>
      </c>
      <c r="H6968" s="45" t="s">
        <v>713</v>
      </c>
      <c r="I6968" s="46">
        <v>3</v>
      </c>
      <c r="J6968" s="45"/>
    </row>
    <row r="6969" spans="1:10" ht="16.5" x14ac:dyDescent="0.25">
      <c r="A6969" s="45" t="s">
        <v>631</v>
      </c>
      <c r="B6969" s="45" t="s">
        <v>14119</v>
      </c>
      <c r="C6969" s="45" t="s">
        <v>14120</v>
      </c>
      <c r="D6969" s="45" t="s">
        <v>699</v>
      </c>
      <c r="E6969" s="45" t="s">
        <v>14121</v>
      </c>
      <c r="F6969" s="45" t="s">
        <v>38</v>
      </c>
      <c r="G6969" s="45" t="s">
        <v>674</v>
      </c>
      <c r="H6969" s="45" t="s">
        <v>14122</v>
      </c>
      <c r="I6969" s="46">
        <v>2</v>
      </c>
      <c r="J6969" s="45"/>
    </row>
    <row r="6970" spans="1:10" ht="16.5" x14ac:dyDescent="0.25">
      <c r="A6970" s="45" t="s">
        <v>631</v>
      </c>
      <c r="B6970" s="45" t="s">
        <v>14119</v>
      </c>
      <c r="C6970" s="45" t="s">
        <v>14120</v>
      </c>
      <c r="D6970" s="45" t="s">
        <v>699</v>
      </c>
      <c r="E6970" s="45" t="s">
        <v>14121</v>
      </c>
      <c r="F6970" s="45" t="s">
        <v>38</v>
      </c>
      <c r="G6970" s="45" t="s">
        <v>674</v>
      </c>
      <c r="H6970" s="45" t="s">
        <v>940</v>
      </c>
      <c r="I6970" s="46">
        <v>0</v>
      </c>
      <c r="J6970" s="45"/>
    </row>
    <row r="6971" spans="1:10" ht="16.5" x14ac:dyDescent="0.25">
      <c r="A6971" s="45" t="s">
        <v>631</v>
      </c>
      <c r="B6971" s="45" t="s">
        <v>14123</v>
      </c>
      <c r="C6971" s="45" t="s">
        <v>14124</v>
      </c>
      <c r="D6971" s="45" t="s">
        <v>634</v>
      </c>
      <c r="E6971" s="45" t="s">
        <v>14125</v>
      </c>
      <c r="F6971" s="45" t="s">
        <v>473</v>
      </c>
      <c r="G6971" s="45" t="s">
        <v>674</v>
      </c>
      <c r="H6971" s="45" t="s">
        <v>3551</v>
      </c>
      <c r="I6971" s="46">
        <v>1</v>
      </c>
      <c r="J6971" s="45"/>
    </row>
    <row r="6972" spans="1:10" ht="16.5" x14ac:dyDescent="0.25">
      <c r="A6972" s="45" t="s">
        <v>631</v>
      </c>
      <c r="B6972" s="45" t="s">
        <v>14126</v>
      </c>
      <c r="C6972" s="45" t="s">
        <v>14127</v>
      </c>
      <c r="D6972" s="45" t="s">
        <v>699</v>
      </c>
      <c r="E6972" s="45" t="s">
        <v>4514</v>
      </c>
      <c r="F6972" s="45" t="s">
        <v>473</v>
      </c>
      <c r="G6972" s="45" t="s">
        <v>646</v>
      </c>
      <c r="H6972" s="45" t="s">
        <v>14128</v>
      </c>
      <c r="I6972" s="46">
        <v>0</v>
      </c>
      <c r="J6972" s="45"/>
    </row>
    <row r="6973" spans="1:10" ht="16.5" x14ac:dyDescent="0.25">
      <c r="A6973" s="45" t="s">
        <v>631</v>
      </c>
      <c r="B6973" s="45" t="s">
        <v>14126</v>
      </c>
      <c r="C6973" s="45" t="s">
        <v>14127</v>
      </c>
      <c r="D6973" s="45" t="s">
        <v>634</v>
      </c>
      <c r="E6973" s="45" t="s">
        <v>4514</v>
      </c>
      <c r="F6973" s="45" t="s">
        <v>473</v>
      </c>
      <c r="G6973" s="45" t="s">
        <v>646</v>
      </c>
      <c r="H6973" s="45" t="s">
        <v>6356</v>
      </c>
      <c r="I6973" s="46">
        <v>1</v>
      </c>
      <c r="J6973" s="45"/>
    </row>
    <row r="6974" spans="1:10" ht="16.5" x14ac:dyDescent="0.25">
      <c r="A6974" s="45" t="s">
        <v>631</v>
      </c>
      <c r="B6974" s="45" t="s">
        <v>14126</v>
      </c>
      <c r="C6974" s="45" t="s">
        <v>14127</v>
      </c>
      <c r="D6974" s="45" t="s">
        <v>634</v>
      </c>
      <c r="E6974" s="45" t="s">
        <v>4514</v>
      </c>
      <c r="F6974" s="45" t="s">
        <v>473</v>
      </c>
      <c r="G6974" s="45" t="s">
        <v>665</v>
      </c>
      <c r="H6974" s="45" t="s">
        <v>6357</v>
      </c>
      <c r="I6974" s="46">
        <v>1</v>
      </c>
      <c r="J6974" s="45"/>
    </row>
    <row r="6975" spans="1:10" ht="16.5" x14ac:dyDescent="0.25">
      <c r="A6975" s="45" t="s">
        <v>631</v>
      </c>
      <c r="B6975" s="45" t="s">
        <v>14129</v>
      </c>
      <c r="C6975" s="45" t="s">
        <v>14130</v>
      </c>
      <c r="D6975" s="45" t="s">
        <v>634</v>
      </c>
      <c r="E6975" s="45" t="s">
        <v>14131</v>
      </c>
      <c r="F6975" s="45" t="s">
        <v>50</v>
      </c>
      <c r="G6975" s="45" t="s">
        <v>674</v>
      </c>
      <c r="H6975" s="45" t="s">
        <v>4856</v>
      </c>
      <c r="I6975" s="46">
        <v>1</v>
      </c>
      <c r="J6975" s="45"/>
    </row>
    <row r="6976" spans="1:10" ht="16.5" x14ac:dyDescent="0.25">
      <c r="A6976" s="45" t="s">
        <v>808</v>
      </c>
      <c r="B6976" s="45" t="s">
        <v>14132</v>
      </c>
      <c r="C6976" s="45" t="s">
        <v>14133</v>
      </c>
      <c r="D6976" s="45" t="s">
        <v>699</v>
      </c>
      <c r="E6976" s="45" t="s">
        <v>14134</v>
      </c>
      <c r="F6976" s="45" t="s">
        <v>38</v>
      </c>
      <c r="G6976" s="45" t="s">
        <v>646</v>
      </c>
      <c r="H6976" s="45" t="s">
        <v>713</v>
      </c>
      <c r="I6976" s="46">
        <v>0</v>
      </c>
      <c r="J6976" s="45"/>
    </row>
    <row r="6977" spans="1:10" ht="16.5" x14ac:dyDescent="0.25">
      <c r="A6977" s="45" t="s">
        <v>808</v>
      </c>
      <c r="B6977" s="45" t="s">
        <v>14132</v>
      </c>
      <c r="C6977" s="45" t="s">
        <v>14133</v>
      </c>
      <c r="D6977" s="45" t="s">
        <v>813</v>
      </c>
      <c r="E6977" s="45" t="s">
        <v>14134</v>
      </c>
      <c r="F6977" s="45" t="s">
        <v>38</v>
      </c>
      <c r="G6977" s="45" t="s">
        <v>646</v>
      </c>
      <c r="H6977" s="45" t="s">
        <v>713</v>
      </c>
      <c r="I6977" s="46">
        <v>0</v>
      </c>
      <c r="J6977" s="45"/>
    </row>
    <row r="6978" spans="1:10" ht="16.5" x14ac:dyDescent="0.25">
      <c r="A6978" s="45" t="s">
        <v>631</v>
      </c>
      <c r="B6978" s="45" t="s">
        <v>14135</v>
      </c>
      <c r="C6978" s="45" t="s">
        <v>14136</v>
      </c>
      <c r="D6978" s="45" t="s">
        <v>634</v>
      </c>
      <c r="E6978" s="45" t="s">
        <v>4615</v>
      </c>
      <c r="F6978" s="45" t="s">
        <v>38</v>
      </c>
      <c r="G6978" s="45" t="s">
        <v>665</v>
      </c>
      <c r="H6978" s="45" t="s">
        <v>4324</v>
      </c>
      <c r="I6978" s="46">
        <v>2</v>
      </c>
      <c r="J6978" s="45"/>
    </row>
    <row r="6979" spans="1:10" ht="16.5" x14ac:dyDescent="0.25">
      <c r="A6979" s="45" t="s">
        <v>631</v>
      </c>
      <c r="B6979" s="45" t="s">
        <v>14137</v>
      </c>
      <c r="C6979" s="45" t="s">
        <v>14138</v>
      </c>
      <c r="D6979" s="45" t="s">
        <v>634</v>
      </c>
      <c r="E6979" s="45" t="s">
        <v>14139</v>
      </c>
      <c r="F6979" s="45" t="s">
        <v>38</v>
      </c>
      <c r="G6979" s="45" t="s">
        <v>674</v>
      </c>
      <c r="H6979" s="45" t="s">
        <v>1874</v>
      </c>
      <c r="I6979" s="46">
        <v>3</v>
      </c>
      <c r="J6979" s="45"/>
    </row>
    <row r="6980" spans="1:10" ht="16.5" x14ac:dyDescent="0.25">
      <c r="A6980" s="45" t="s">
        <v>631</v>
      </c>
      <c r="B6980" s="45" t="s">
        <v>14140</v>
      </c>
      <c r="C6980" s="45" t="s">
        <v>14141</v>
      </c>
      <c r="D6980" s="45" t="s">
        <v>813</v>
      </c>
      <c r="E6980" s="45" t="s">
        <v>14142</v>
      </c>
      <c r="F6980" s="45" t="s">
        <v>473</v>
      </c>
      <c r="G6980" s="45" t="s">
        <v>646</v>
      </c>
      <c r="H6980" s="45" t="s">
        <v>6151</v>
      </c>
      <c r="I6980" s="46">
        <v>3</v>
      </c>
      <c r="J6980" s="45"/>
    </row>
    <row r="6981" spans="1:10" ht="16.5" x14ac:dyDescent="0.25">
      <c r="A6981" s="45" t="s">
        <v>631</v>
      </c>
      <c r="B6981" s="45" t="s">
        <v>14143</v>
      </c>
      <c r="C6981" s="45" t="s">
        <v>1222</v>
      </c>
      <c r="D6981" s="45" t="s">
        <v>634</v>
      </c>
      <c r="E6981" s="45" t="s">
        <v>14144</v>
      </c>
      <c r="F6981" s="45" t="s">
        <v>38</v>
      </c>
      <c r="G6981" s="45" t="s">
        <v>667</v>
      </c>
      <c r="H6981" s="45" t="s">
        <v>668</v>
      </c>
      <c r="I6981" s="46">
        <v>2</v>
      </c>
      <c r="J6981" s="45"/>
    </row>
    <row r="6982" spans="1:10" ht="16.5" x14ac:dyDescent="0.25">
      <c r="A6982" s="45" t="s">
        <v>631</v>
      </c>
      <c r="B6982" s="45" t="s">
        <v>14145</v>
      </c>
      <c r="C6982" s="45" t="s">
        <v>14146</v>
      </c>
      <c r="D6982" s="45" t="s">
        <v>634</v>
      </c>
      <c r="E6982" s="45" t="s">
        <v>14147</v>
      </c>
      <c r="F6982" s="45" t="s">
        <v>38</v>
      </c>
      <c r="G6982" s="45" t="s">
        <v>667</v>
      </c>
      <c r="H6982" s="45" t="s">
        <v>1016</v>
      </c>
      <c r="I6982" s="46">
        <v>76</v>
      </c>
      <c r="J6982" s="45"/>
    </row>
    <row r="6983" spans="1:10" ht="16.5" x14ac:dyDescent="0.25">
      <c r="A6983" s="45" t="s">
        <v>631</v>
      </c>
      <c r="B6983" s="45" t="s">
        <v>14148</v>
      </c>
      <c r="C6983" s="45" t="s">
        <v>14149</v>
      </c>
      <c r="D6983" s="45" t="s">
        <v>634</v>
      </c>
      <c r="E6983" s="45" t="s">
        <v>14150</v>
      </c>
      <c r="F6983" s="45" t="s">
        <v>38</v>
      </c>
      <c r="G6983" s="45" t="s">
        <v>636</v>
      </c>
      <c r="H6983" s="45" t="s">
        <v>4584</v>
      </c>
      <c r="I6983" s="46">
        <v>2</v>
      </c>
      <c r="J6983" s="45"/>
    </row>
    <row r="6984" spans="1:10" ht="16.5" x14ac:dyDescent="0.25">
      <c r="A6984" s="45" t="s">
        <v>631</v>
      </c>
      <c r="B6984" s="45" t="s">
        <v>14151</v>
      </c>
      <c r="C6984" s="45" t="s">
        <v>1222</v>
      </c>
      <c r="D6984" s="45" t="s">
        <v>634</v>
      </c>
      <c r="E6984" s="45"/>
      <c r="F6984" s="45" t="s">
        <v>38</v>
      </c>
      <c r="G6984" s="45" t="s">
        <v>641</v>
      </c>
      <c r="H6984" s="45" t="s">
        <v>1567</v>
      </c>
      <c r="I6984" s="46">
        <v>2</v>
      </c>
      <c r="J6984" s="45"/>
    </row>
    <row r="6985" spans="1:10" ht="16.5" x14ac:dyDescent="0.25">
      <c r="A6985" s="45" t="s">
        <v>631</v>
      </c>
      <c r="B6985" s="45" t="s">
        <v>14152</v>
      </c>
      <c r="C6985" s="45" t="s">
        <v>14153</v>
      </c>
      <c r="D6985" s="45" t="s">
        <v>634</v>
      </c>
      <c r="E6985" s="45" t="s">
        <v>14154</v>
      </c>
      <c r="F6985" s="45" t="s">
        <v>50</v>
      </c>
      <c r="G6985" s="45" t="s">
        <v>674</v>
      </c>
      <c r="H6985" s="45" t="s">
        <v>1625</v>
      </c>
      <c r="I6985" s="46">
        <v>2</v>
      </c>
      <c r="J6985" s="45"/>
    </row>
    <row r="6986" spans="1:10" ht="16.5" x14ac:dyDescent="0.25">
      <c r="A6986" s="45" t="s">
        <v>631</v>
      </c>
      <c r="B6986" s="45" t="s">
        <v>14152</v>
      </c>
      <c r="C6986" s="45" t="s">
        <v>14153</v>
      </c>
      <c r="D6986" s="45" t="s">
        <v>634</v>
      </c>
      <c r="E6986" s="45" t="s">
        <v>14154</v>
      </c>
      <c r="F6986" s="45" t="s">
        <v>50</v>
      </c>
      <c r="G6986" s="45" t="s">
        <v>746</v>
      </c>
      <c r="H6986" s="45" t="s">
        <v>1455</v>
      </c>
      <c r="I6986" s="46">
        <v>1</v>
      </c>
      <c r="J6986" s="45"/>
    </row>
    <row r="6987" spans="1:10" ht="16.5" x14ac:dyDescent="0.25">
      <c r="A6987" s="45" t="s">
        <v>631</v>
      </c>
      <c r="B6987" s="45" t="s">
        <v>14152</v>
      </c>
      <c r="C6987" s="45" t="s">
        <v>14153</v>
      </c>
      <c r="D6987" s="45" t="s">
        <v>634</v>
      </c>
      <c r="E6987" s="45" t="s">
        <v>14154</v>
      </c>
      <c r="F6987" s="45" t="s">
        <v>50</v>
      </c>
      <c r="G6987" s="45" t="s">
        <v>748</v>
      </c>
      <c r="H6987" s="45" t="s">
        <v>8121</v>
      </c>
      <c r="I6987" s="46">
        <v>1</v>
      </c>
      <c r="J6987" s="45"/>
    </row>
    <row r="6988" spans="1:10" ht="16.5" x14ac:dyDescent="0.25">
      <c r="A6988" s="45" t="s">
        <v>631</v>
      </c>
      <c r="B6988" s="45" t="s">
        <v>14155</v>
      </c>
      <c r="C6988" s="45" t="s">
        <v>2740</v>
      </c>
      <c r="D6988" s="45" t="s">
        <v>634</v>
      </c>
      <c r="E6988" s="45" t="s">
        <v>14156</v>
      </c>
      <c r="F6988" s="45" t="s">
        <v>50</v>
      </c>
      <c r="G6988" s="45" t="s">
        <v>674</v>
      </c>
      <c r="H6988" s="45" t="s">
        <v>857</v>
      </c>
      <c r="I6988" s="46">
        <v>1</v>
      </c>
      <c r="J6988" s="45"/>
    </row>
    <row r="6989" spans="1:10" ht="16.5" x14ac:dyDescent="0.25">
      <c r="A6989" s="45" t="s">
        <v>631</v>
      </c>
      <c r="B6989" s="45" t="s">
        <v>14157</v>
      </c>
      <c r="C6989" s="45" t="s">
        <v>14158</v>
      </c>
      <c r="D6989" s="45" t="s">
        <v>634</v>
      </c>
      <c r="E6989" s="45" t="s">
        <v>14159</v>
      </c>
      <c r="F6989" s="45" t="s">
        <v>50</v>
      </c>
      <c r="G6989" s="45" t="s">
        <v>674</v>
      </c>
      <c r="H6989" s="45" t="s">
        <v>14160</v>
      </c>
      <c r="I6989" s="46">
        <v>1</v>
      </c>
      <c r="J6989" s="45"/>
    </row>
    <row r="6990" spans="1:10" ht="16.5" x14ac:dyDescent="0.25">
      <c r="A6990" s="45" t="s">
        <v>631</v>
      </c>
      <c r="B6990" s="45" t="s">
        <v>14161</v>
      </c>
      <c r="C6990" s="45" t="s">
        <v>14162</v>
      </c>
      <c r="D6990" s="45" t="s">
        <v>699</v>
      </c>
      <c r="E6990" s="45" t="s">
        <v>14163</v>
      </c>
      <c r="F6990" s="45" t="s">
        <v>38</v>
      </c>
      <c r="G6990" s="45" t="s">
        <v>646</v>
      </c>
      <c r="H6990" s="45" t="s">
        <v>1087</v>
      </c>
      <c r="I6990" s="46">
        <v>50</v>
      </c>
      <c r="J6990" s="45"/>
    </row>
    <row r="6991" spans="1:10" ht="16.5" x14ac:dyDescent="0.25">
      <c r="A6991" s="45" t="s">
        <v>631</v>
      </c>
      <c r="B6991" s="45" t="s">
        <v>14164</v>
      </c>
      <c r="C6991" s="45" t="s">
        <v>840</v>
      </c>
      <c r="D6991" s="45" t="s">
        <v>634</v>
      </c>
      <c r="E6991" s="45" t="s">
        <v>14165</v>
      </c>
      <c r="F6991" s="45" t="s">
        <v>50</v>
      </c>
      <c r="G6991" s="45" t="s">
        <v>636</v>
      </c>
      <c r="H6991" s="45" t="s">
        <v>8260</v>
      </c>
      <c r="I6991" s="46">
        <v>1</v>
      </c>
      <c r="J6991" s="45"/>
    </row>
    <row r="6992" spans="1:10" ht="16.5" x14ac:dyDescent="0.25">
      <c r="A6992" s="45" t="s">
        <v>631</v>
      </c>
      <c r="B6992" s="45" t="s">
        <v>14166</v>
      </c>
      <c r="C6992" s="45" t="s">
        <v>14167</v>
      </c>
      <c r="D6992" s="45" t="s">
        <v>699</v>
      </c>
      <c r="E6992" s="45" t="s">
        <v>14168</v>
      </c>
      <c r="F6992" s="45" t="s">
        <v>473</v>
      </c>
      <c r="G6992" s="45" t="s">
        <v>674</v>
      </c>
      <c r="H6992" s="45" t="s">
        <v>940</v>
      </c>
      <c r="I6992" s="46">
        <v>0</v>
      </c>
      <c r="J6992" s="45"/>
    </row>
    <row r="6993" spans="1:10" ht="16.5" x14ac:dyDescent="0.25">
      <c r="A6993" s="45" t="s">
        <v>631</v>
      </c>
      <c r="B6993" s="45" t="s">
        <v>14166</v>
      </c>
      <c r="C6993" s="45" t="s">
        <v>14167</v>
      </c>
      <c r="D6993" s="45" t="s">
        <v>634</v>
      </c>
      <c r="E6993" s="45" t="s">
        <v>14168</v>
      </c>
      <c r="F6993" s="45" t="s">
        <v>473</v>
      </c>
      <c r="G6993" s="45" t="s">
        <v>674</v>
      </c>
      <c r="H6993" s="45" t="s">
        <v>734</v>
      </c>
      <c r="I6993" s="46">
        <v>2</v>
      </c>
      <c r="J6993" s="45"/>
    </row>
    <row r="6994" spans="1:10" ht="16.5" x14ac:dyDescent="0.25">
      <c r="A6994" s="45" t="s">
        <v>631</v>
      </c>
      <c r="B6994" s="45" t="s">
        <v>14169</v>
      </c>
      <c r="C6994" s="45" t="s">
        <v>14170</v>
      </c>
      <c r="D6994" s="45" t="s">
        <v>634</v>
      </c>
      <c r="E6994" s="45" t="s">
        <v>14171</v>
      </c>
      <c r="F6994" s="45" t="s">
        <v>50</v>
      </c>
      <c r="G6994" s="45" t="s">
        <v>674</v>
      </c>
      <c r="H6994" s="45" t="s">
        <v>4886</v>
      </c>
      <c r="I6994" s="46">
        <v>10</v>
      </c>
      <c r="J6994" s="45"/>
    </row>
    <row r="6995" spans="1:10" ht="16.5" x14ac:dyDescent="0.25">
      <c r="A6995" s="45" t="s">
        <v>631</v>
      </c>
      <c r="B6995" s="45" t="s">
        <v>14172</v>
      </c>
      <c r="C6995" s="45" t="s">
        <v>14173</v>
      </c>
      <c r="D6995" s="45" t="s">
        <v>634</v>
      </c>
      <c r="E6995" s="45" t="s">
        <v>14174</v>
      </c>
      <c r="F6995" s="45" t="s">
        <v>473</v>
      </c>
      <c r="G6995" s="45" t="s">
        <v>636</v>
      </c>
      <c r="H6995" s="45" t="s">
        <v>1968</v>
      </c>
      <c r="I6995" s="46">
        <v>0</v>
      </c>
      <c r="J6995" s="45"/>
    </row>
    <row r="6996" spans="1:10" ht="16.5" x14ac:dyDescent="0.25">
      <c r="A6996" s="45" t="s">
        <v>631</v>
      </c>
      <c r="B6996" s="45" t="s">
        <v>14175</v>
      </c>
      <c r="C6996" s="45" t="s">
        <v>14176</v>
      </c>
      <c r="D6996" s="45" t="s">
        <v>634</v>
      </c>
      <c r="E6996" s="45" t="s">
        <v>14177</v>
      </c>
      <c r="F6996" s="45" t="s">
        <v>50</v>
      </c>
      <c r="G6996" s="45" t="s">
        <v>674</v>
      </c>
      <c r="H6996" s="45" t="s">
        <v>12236</v>
      </c>
      <c r="I6996" s="46">
        <v>1</v>
      </c>
      <c r="J6996" s="45"/>
    </row>
    <row r="6997" spans="1:10" ht="16.5" x14ac:dyDescent="0.25">
      <c r="A6997" s="45" t="s">
        <v>631</v>
      </c>
      <c r="B6997" s="45" t="s">
        <v>14178</v>
      </c>
      <c r="C6997" s="45" t="s">
        <v>14179</v>
      </c>
      <c r="D6997" s="45" t="s">
        <v>634</v>
      </c>
      <c r="E6997" s="45" t="s">
        <v>4615</v>
      </c>
      <c r="F6997" s="45" t="s">
        <v>38</v>
      </c>
      <c r="G6997" s="45" t="s">
        <v>665</v>
      </c>
      <c r="H6997" s="45" t="s">
        <v>4324</v>
      </c>
      <c r="I6997" s="46">
        <v>2</v>
      </c>
      <c r="J6997" s="45"/>
    </row>
    <row r="6998" spans="1:10" ht="16.5" x14ac:dyDescent="0.25">
      <c r="A6998" s="45" t="s">
        <v>648</v>
      </c>
      <c r="B6998" s="45" t="s">
        <v>14180</v>
      </c>
      <c r="C6998" s="45" t="s">
        <v>14181</v>
      </c>
      <c r="D6998" s="45" t="s">
        <v>699</v>
      </c>
      <c r="E6998" s="45" t="s">
        <v>14182</v>
      </c>
      <c r="F6998" s="45" t="s">
        <v>50</v>
      </c>
      <c r="G6998" s="45" t="s">
        <v>683</v>
      </c>
      <c r="H6998" s="45" t="s">
        <v>1682</v>
      </c>
      <c r="I6998" s="46">
        <v>0</v>
      </c>
      <c r="J6998" s="45" t="s">
        <v>1571</v>
      </c>
    </row>
    <row r="6999" spans="1:10" ht="16.5" x14ac:dyDescent="0.25">
      <c r="A6999" s="45" t="s">
        <v>631</v>
      </c>
      <c r="B6999" s="45" t="s">
        <v>14183</v>
      </c>
      <c r="C6999" s="45" t="s">
        <v>14184</v>
      </c>
      <c r="D6999" s="45" t="s">
        <v>699</v>
      </c>
      <c r="E6999" s="45" t="s">
        <v>14185</v>
      </c>
      <c r="F6999" s="45" t="s">
        <v>50</v>
      </c>
      <c r="G6999" s="45" t="s">
        <v>683</v>
      </c>
      <c r="H6999" s="45" t="s">
        <v>5789</v>
      </c>
      <c r="I6999" s="46">
        <v>3</v>
      </c>
      <c r="J6999" s="45"/>
    </row>
    <row r="7000" spans="1:10" ht="16.5" x14ac:dyDescent="0.25">
      <c r="A7000" s="45" t="s">
        <v>631</v>
      </c>
      <c r="B7000" s="45" t="s">
        <v>14186</v>
      </c>
      <c r="C7000" s="45" t="s">
        <v>14187</v>
      </c>
      <c r="D7000" s="45" t="s">
        <v>699</v>
      </c>
      <c r="E7000" s="45" t="s">
        <v>14188</v>
      </c>
      <c r="F7000" s="45" t="s">
        <v>38</v>
      </c>
      <c r="G7000" s="45" t="s">
        <v>683</v>
      </c>
      <c r="H7000" s="45" t="s">
        <v>701</v>
      </c>
      <c r="I7000" s="46">
        <v>0</v>
      </c>
      <c r="J7000" s="45"/>
    </row>
    <row r="7001" spans="1:10" ht="16.5" x14ac:dyDescent="0.25">
      <c r="A7001" s="45" t="s">
        <v>631</v>
      </c>
      <c r="B7001" s="45" t="s">
        <v>14189</v>
      </c>
      <c r="C7001" s="45" t="s">
        <v>14190</v>
      </c>
      <c r="D7001" s="45" t="s">
        <v>634</v>
      </c>
      <c r="E7001" s="45" t="s">
        <v>14191</v>
      </c>
      <c r="F7001" s="45" t="s">
        <v>38</v>
      </c>
      <c r="G7001" s="45" t="s">
        <v>738</v>
      </c>
      <c r="H7001" s="45" t="s">
        <v>2716</v>
      </c>
      <c r="I7001" s="46">
        <v>306</v>
      </c>
      <c r="J7001" s="45"/>
    </row>
    <row r="7002" spans="1:10" ht="16.5" x14ac:dyDescent="0.25">
      <c r="A7002" s="45" t="s">
        <v>631</v>
      </c>
      <c r="B7002" s="45" t="s">
        <v>58</v>
      </c>
      <c r="C7002" s="45" t="s">
        <v>14192</v>
      </c>
      <c r="D7002" s="45" t="s">
        <v>699</v>
      </c>
      <c r="E7002" s="45" t="s">
        <v>14193</v>
      </c>
      <c r="F7002" s="45" t="s">
        <v>66</v>
      </c>
      <c r="G7002" s="45" t="s">
        <v>683</v>
      </c>
      <c r="H7002" s="45" t="s">
        <v>701</v>
      </c>
      <c r="I7002" s="46">
        <v>0</v>
      </c>
      <c r="J7002" s="45"/>
    </row>
    <row r="7003" spans="1:10" ht="16.5" x14ac:dyDescent="0.25">
      <c r="A7003" s="45" t="s">
        <v>631</v>
      </c>
      <c r="B7003" s="45" t="s">
        <v>58</v>
      </c>
      <c r="C7003" s="45" t="s">
        <v>14192</v>
      </c>
      <c r="D7003" s="45" t="s">
        <v>699</v>
      </c>
      <c r="E7003" s="45" t="s">
        <v>14193</v>
      </c>
      <c r="F7003" s="45" t="s">
        <v>66</v>
      </c>
      <c r="G7003" s="45" t="s">
        <v>683</v>
      </c>
      <c r="H7003" s="45" t="s">
        <v>5790</v>
      </c>
      <c r="I7003" s="46">
        <v>0</v>
      </c>
      <c r="J7003" s="45"/>
    </row>
    <row r="7004" spans="1:10" ht="16.5" x14ac:dyDescent="0.25">
      <c r="A7004" s="45" t="s">
        <v>631</v>
      </c>
      <c r="B7004" s="45" t="s">
        <v>58</v>
      </c>
      <c r="C7004" s="45" t="s">
        <v>14192</v>
      </c>
      <c r="D7004" s="45" t="s">
        <v>699</v>
      </c>
      <c r="E7004" s="45" t="s">
        <v>14193</v>
      </c>
      <c r="F7004" s="45" t="s">
        <v>66</v>
      </c>
      <c r="G7004" s="45" t="s">
        <v>683</v>
      </c>
      <c r="H7004" s="45" t="s">
        <v>5790</v>
      </c>
      <c r="I7004" s="46">
        <v>0</v>
      </c>
      <c r="J7004" s="45"/>
    </row>
    <row r="7005" spans="1:10" ht="16.5" x14ac:dyDescent="0.25">
      <c r="A7005" s="45" t="s">
        <v>631</v>
      </c>
      <c r="B7005" s="45" t="s">
        <v>14194</v>
      </c>
      <c r="C7005" s="45" t="s">
        <v>2524</v>
      </c>
      <c r="D7005" s="45" t="s">
        <v>634</v>
      </c>
      <c r="E7005" s="45" t="s">
        <v>9556</v>
      </c>
      <c r="F7005" s="45" t="s">
        <v>473</v>
      </c>
      <c r="G7005" s="45" t="s">
        <v>738</v>
      </c>
      <c r="H7005" s="45" t="s">
        <v>1916</v>
      </c>
      <c r="I7005" s="46">
        <v>1</v>
      </c>
      <c r="J7005" s="45"/>
    </row>
    <row r="7006" spans="1:10" ht="16.5" x14ac:dyDescent="0.25">
      <c r="A7006" s="45" t="s">
        <v>631</v>
      </c>
      <c r="B7006" s="45" t="s">
        <v>14195</v>
      </c>
      <c r="C7006" s="45" t="s">
        <v>14196</v>
      </c>
      <c r="D7006" s="45" t="s">
        <v>634</v>
      </c>
      <c r="E7006" s="45" t="s">
        <v>9170</v>
      </c>
      <c r="F7006" s="45" t="s">
        <v>38</v>
      </c>
      <c r="G7006" s="45" t="s">
        <v>738</v>
      </c>
      <c r="H7006" s="45" t="s">
        <v>772</v>
      </c>
      <c r="I7006" s="46">
        <v>16</v>
      </c>
      <c r="J7006" s="45"/>
    </row>
    <row r="7007" spans="1:10" ht="16.5" x14ac:dyDescent="0.25">
      <c r="A7007" s="45" t="s">
        <v>631</v>
      </c>
      <c r="B7007" s="45" t="s">
        <v>14195</v>
      </c>
      <c r="C7007" s="45" t="s">
        <v>14196</v>
      </c>
      <c r="D7007" s="45" t="s">
        <v>634</v>
      </c>
      <c r="E7007" s="45" t="s">
        <v>9170</v>
      </c>
      <c r="F7007" s="45" t="s">
        <v>38</v>
      </c>
      <c r="G7007" s="45" t="s">
        <v>738</v>
      </c>
      <c r="H7007" s="45" t="s">
        <v>773</v>
      </c>
      <c r="I7007" s="46">
        <v>24</v>
      </c>
      <c r="J7007" s="45"/>
    </row>
    <row r="7008" spans="1:10" ht="16.5" x14ac:dyDescent="0.25">
      <c r="A7008" s="45" t="s">
        <v>631</v>
      </c>
      <c r="B7008" s="45" t="s">
        <v>14197</v>
      </c>
      <c r="C7008" s="45" t="s">
        <v>14198</v>
      </c>
      <c r="D7008" s="45" t="s">
        <v>634</v>
      </c>
      <c r="E7008" s="45" t="s">
        <v>14199</v>
      </c>
      <c r="F7008" s="45" t="s">
        <v>38</v>
      </c>
      <c r="G7008" s="45" t="s">
        <v>636</v>
      </c>
      <c r="H7008" s="45" t="s">
        <v>926</v>
      </c>
      <c r="I7008" s="46">
        <v>2</v>
      </c>
      <c r="J7008" s="45"/>
    </row>
    <row r="7009" spans="1:10" ht="16.5" x14ac:dyDescent="0.25">
      <c r="A7009" s="45" t="s">
        <v>631</v>
      </c>
      <c r="B7009" s="45" t="s">
        <v>14200</v>
      </c>
      <c r="C7009" s="45" t="s">
        <v>14073</v>
      </c>
      <c r="D7009" s="45" t="s">
        <v>634</v>
      </c>
      <c r="E7009" s="45" t="s">
        <v>14201</v>
      </c>
      <c r="F7009" s="45" t="s">
        <v>38</v>
      </c>
      <c r="G7009" s="45" t="s">
        <v>738</v>
      </c>
      <c r="H7009" s="45" t="s">
        <v>799</v>
      </c>
      <c r="I7009" s="46">
        <v>26</v>
      </c>
      <c r="J7009" s="45"/>
    </row>
    <row r="7010" spans="1:10" ht="16.5" x14ac:dyDescent="0.25">
      <c r="A7010" s="45" t="s">
        <v>631</v>
      </c>
      <c r="B7010" s="45" t="s">
        <v>14202</v>
      </c>
      <c r="C7010" s="45" t="s">
        <v>14203</v>
      </c>
      <c r="D7010" s="45" t="s">
        <v>634</v>
      </c>
      <c r="E7010" s="45" t="s">
        <v>14204</v>
      </c>
      <c r="F7010" s="45" t="s">
        <v>38</v>
      </c>
      <c r="G7010" s="45" t="s">
        <v>636</v>
      </c>
      <c r="H7010" s="45" t="s">
        <v>4577</v>
      </c>
      <c r="I7010" s="46">
        <v>24</v>
      </c>
      <c r="J7010" s="45"/>
    </row>
    <row r="7011" spans="1:10" ht="16.5" x14ac:dyDescent="0.25">
      <c r="A7011" s="45" t="s">
        <v>631</v>
      </c>
      <c r="B7011" s="45" t="s">
        <v>14205</v>
      </c>
      <c r="C7011" s="45" t="s">
        <v>14206</v>
      </c>
      <c r="D7011" s="45" t="s">
        <v>699</v>
      </c>
      <c r="E7011" s="45" t="s">
        <v>14207</v>
      </c>
      <c r="F7011" s="45" t="s">
        <v>50</v>
      </c>
      <c r="G7011" s="45" t="s">
        <v>754</v>
      </c>
      <c r="H7011" s="45" t="s">
        <v>755</v>
      </c>
      <c r="I7011" s="46">
        <v>0</v>
      </c>
      <c r="J7011" s="45"/>
    </row>
    <row r="7012" spans="1:10" ht="16.5" x14ac:dyDescent="0.25">
      <c r="A7012" s="45" t="s">
        <v>631</v>
      </c>
      <c r="B7012" s="45" t="s">
        <v>14208</v>
      </c>
      <c r="C7012" s="45" t="s">
        <v>14209</v>
      </c>
      <c r="D7012" s="45" t="s">
        <v>634</v>
      </c>
      <c r="E7012" s="45" t="s">
        <v>2999</v>
      </c>
      <c r="F7012" s="45" t="s">
        <v>38</v>
      </c>
      <c r="G7012" s="45" t="s">
        <v>646</v>
      </c>
      <c r="H7012" s="45" t="s">
        <v>3000</v>
      </c>
      <c r="I7012" s="46">
        <v>1</v>
      </c>
      <c r="J7012" s="45"/>
    </row>
    <row r="7013" spans="1:10" ht="16.5" x14ac:dyDescent="0.25">
      <c r="A7013" s="45" t="s">
        <v>808</v>
      </c>
      <c r="B7013" s="45" t="s">
        <v>14210</v>
      </c>
      <c r="C7013" s="45" t="s">
        <v>14211</v>
      </c>
      <c r="D7013" s="45" t="s">
        <v>634</v>
      </c>
      <c r="E7013" s="45" t="s">
        <v>1759</v>
      </c>
      <c r="F7013" s="45" t="s">
        <v>38</v>
      </c>
      <c r="G7013" s="45" t="s">
        <v>665</v>
      </c>
      <c r="H7013" s="45" t="s">
        <v>2308</v>
      </c>
      <c r="I7013" s="46">
        <v>1</v>
      </c>
      <c r="J7013" s="45"/>
    </row>
    <row r="7014" spans="1:10" ht="16.5" x14ac:dyDescent="0.25">
      <c r="A7014" s="45" t="s">
        <v>631</v>
      </c>
      <c r="B7014" s="45" t="s">
        <v>14212</v>
      </c>
      <c r="C7014" s="45" t="s">
        <v>14213</v>
      </c>
      <c r="D7014" s="45" t="s">
        <v>634</v>
      </c>
      <c r="E7014" s="45" t="s">
        <v>14214</v>
      </c>
      <c r="F7014" s="45" t="s">
        <v>50</v>
      </c>
      <c r="G7014" s="45" t="s">
        <v>674</v>
      </c>
      <c r="H7014" s="45" t="s">
        <v>2567</v>
      </c>
      <c r="I7014" s="46">
        <v>0</v>
      </c>
      <c r="J7014" s="45"/>
    </row>
    <row r="7015" spans="1:10" ht="16.5" x14ac:dyDescent="0.25">
      <c r="A7015" s="45" t="s">
        <v>631</v>
      </c>
      <c r="B7015" s="45" t="s">
        <v>14215</v>
      </c>
      <c r="C7015" s="45" t="s">
        <v>1222</v>
      </c>
      <c r="D7015" s="45" t="s">
        <v>634</v>
      </c>
      <c r="E7015" s="45"/>
      <c r="F7015" s="45" t="s">
        <v>38</v>
      </c>
      <c r="G7015" s="45" t="s">
        <v>641</v>
      </c>
      <c r="H7015" s="45" t="s">
        <v>1567</v>
      </c>
      <c r="I7015" s="46">
        <v>2</v>
      </c>
      <c r="J7015" s="45"/>
    </row>
    <row r="7016" spans="1:10" ht="16.5" x14ac:dyDescent="0.25">
      <c r="A7016" s="45" t="s">
        <v>631</v>
      </c>
      <c r="B7016" s="45" t="s">
        <v>14216</v>
      </c>
      <c r="C7016" s="45" t="s">
        <v>1493</v>
      </c>
      <c r="D7016" s="45" t="s">
        <v>634</v>
      </c>
      <c r="E7016" s="45" t="s">
        <v>14217</v>
      </c>
      <c r="F7016" s="45" t="s">
        <v>38</v>
      </c>
      <c r="G7016" s="45" t="s">
        <v>646</v>
      </c>
      <c r="H7016" s="45" t="s">
        <v>897</v>
      </c>
      <c r="I7016" s="46">
        <v>1</v>
      </c>
      <c r="J7016" s="45"/>
    </row>
    <row r="7017" spans="1:10" ht="16.5" x14ac:dyDescent="0.25">
      <c r="A7017" s="45" t="s">
        <v>631</v>
      </c>
      <c r="B7017" s="45" t="s">
        <v>14216</v>
      </c>
      <c r="C7017" s="45" t="s">
        <v>1493</v>
      </c>
      <c r="D7017" s="45" t="s">
        <v>634</v>
      </c>
      <c r="E7017" s="45" t="s">
        <v>14217</v>
      </c>
      <c r="F7017" s="45" t="s">
        <v>38</v>
      </c>
      <c r="G7017" s="45" t="s">
        <v>665</v>
      </c>
      <c r="H7017" s="45" t="s">
        <v>1232</v>
      </c>
      <c r="I7017" s="46">
        <v>1</v>
      </c>
      <c r="J7017" s="45"/>
    </row>
    <row r="7018" spans="1:10" ht="16.5" x14ac:dyDescent="0.25">
      <c r="A7018" s="45" t="s">
        <v>631</v>
      </c>
      <c r="B7018" s="45" t="s">
        <v>14218</v>
      </c>
      <c r="C7018" s="45" t="s">
        <v>14219</v>
      </c>
      <c r="D7018" s="45" t="s">
        <v>634</v>
      </c>
      <c r="E7018" s="45" t="s">
        <v>14220</v>
      </c>
      <c r="F7018" s="45" t="s">
        <v>38</v>
      </c>
      <c r="G7018" s="45" t="s">
        <v>674</v>
      </c>
      <c r="H7018" s="45" t="s">
        <v>881</v>
      </c>
      <c r="I7018" s="46">
        <v>1</v>
      </c>
      <c r="J7018" s="45"/>
    </row>
    <row r="7019" spans="1:10" ht="16.5" x14ac:dyDescent="0.25">
      <c r="A7019" s="45" t="s">
        <v>808</v>
      </c>
      <c r="B7019" s="45" t="s">
        <v>14221</v>
      </c>
      <c r="C7019" s="45" t="s">
        <v>14222</v>
      </c>
      <c r="D7019" s="45" t="s">
        <v>634</v>
      </c>
      <c r="E7019" s="45" t="s">
        <v>1759</v>
      </c>
      <c r="F7019" s="45" t="s">
        <v>38</v>
      </c>
      <c r="G7019" s="45" t="s">
        <v>665</v>
      </c>
      <c r="H7019" s="45" t="s">
        <v>2308</v>
      </c>
      <c r="I7019" s="46">
        <v>1</v>
      </c>
      <c r="J7019" s="45"/>
    </row>
    <row r="7020" spans="1:10" ht="16.5" x14ac:dyDescent="0.25">
      <c r="A7020" s="45" t="s">
        <v>631</v>
      </c>
      <c r="B7020" s="45" t="s">
        <v>14223</v>
      </c>
      <c r="C7020" s="45" t="s">
        <v>14224</v>
      </c>
      <c r="D7020" s="45" t="s">
        <v>634</v>
      </c>
      <c r="E7020" s="45" t="s">
        <v>1181</v>
      </c>
      <c r="F7020" s="45" t="s">
        <v>38</v>
      </c>
      <c r="G7020" s="45" t="s">
        <v>665</v>
      </c>
      <c r="H7020" s="45" t="s">
        <v>934</v>
      </c>
      <c r="I7020" s="46">
        <v>2</v>
      </c>
      <c r="J7020" s="45"/>
    </row>
    <row r="7021" spans="1:10" ht="16.5" x14ac:dyDescent="0.25">
      <c r="A7021" s="45" t="s">
        <v>631</v>
      </c>
      <c r="B7021" s="45" t="s">
        <v>14225</v>
      </c>
      <c r="C7021" s="45" t="s">
        <v>2320</v>
      </c>
      <c r="D7021" s="45" t="s">
        <v>634</v>
      </c>
      <c r="E7021" s="45" t="s">
        <v>14226</v>
      </c>
      <c r="F7021" s="45" t="s">
        <v>38</v>
      </c>
      <c r="G7021" s="45" t="s">
        <v>738</v>
      </c>
      <c r="H7021" s="45" t="s">
        <v>2330</v>
      </c>
      <c r="I7021" s="46">
        <v>14</v>
      </c>
      <c r="J7021" s="45"/>
    </row>
    <row r="7022" spans="1:10" ht="16.5" x14ac:dyDescent="0.25">
      <c r="A7022" s="45" t="s">
        <v>631</v>
      </c>
      <c r="B7022" s="45" t="s">
        <v>14225</v>
      </c>
      <c r="C7022" s="45" t="s">
        <v>2320</v>
      </c>
      <c r="D7022" s="45" t="s">
        <v>634</v>
      </c>
      <c r="E7022" s="45" t="s">
        <v>14226</v>
      </c>
      <c r="F7022" s="45" t="s">
        <v>38</v>
      </c>
      <c r="G7022" s="45" t="s">
        <v>738</v>
      </c>
      <c r="H7022" s="45" t="s">
        <v>2331</v>
      </c>
      <c r="I7022" s="46">
        <v>14</v>
      </c>
      <c r="J7022" s="45"/>
    </row>
    <row r="7023" spans="1:10" ht="16.5" x14ac:dyDescent="0.25">
      <c r="A7023" s="45" t="s">
        <v>808</v>
      </c>
      <c r="B7023" s="45" t="s">
        <v>14227</v>
      </c>
      <c r="C7023" s="45" t="s">
        <v>1637</v>
      </c>
      <c r="D7023" s="45" t="s">
        <v>699</v>
      </c>
      <c r="E7023" s="45" t="s">
        <v>14228</v>
      </c>
      <c r="F7023" s="45" t="s">
        <v>38</v>
      </c>
      <c r="G7023" s="45" t="s">
        <v>646</v>
      </c>
      <c r="H7023" s="45" t="s">
        <v>812</v>
      </c>
      <c r="I7023" s="46">
        <v>0</v>
      </c>
      <c r="J7023" s="45"/>
    </row>
    <row r="7024" spans="1:10" ht="16.5" x14ac:dyDescent="0.25">
      <c r="A7024" s="45" t="s">
        <v>808</v>
      </c>
      <c r="B7024" s="45" t="s">
        <v>14227</v>
      </c>
      <c r="C7024" s="45" t="s">
        <v>1637</v>
      </c>
      <c r="D7024" s="45" t="s">
        <v>813</v>
      </c>
      <c r="E7024" s="45" t="s">
        <v>14228</v>
      </c>
      <c r="F7024" s="45" t="s">
        <v>38</v>
      </c>
      <c r="G7024" s="45" t="s">
        <v>646</v>
      </c>
      <c r="H7024" s="45" t="s">
        <v>713</v>
      </c>
      <c r="I7024" s="46">
        <v>3</v>
      </c>
      <c r="J7024" s="45"/>
    </row>
    <row r="7025" spans="1:10" ht="16.5" x14ac:dyDescent="0.25">
      <c r="A7025" s="45" t="s">
        <v>631</v>
      </c>
      <c r="B7025" s="45" t="s">
        <v>14229</v>
      </c>
      <c r="C7025" s="45" t="s">
        <v>633</v>
      </c>
      <c r="D7025" s="45" t="s">
        <v>634</v>
      </c>
      <c r="E7025" s="45" t="s">
        <v>14230</v>
      </c>
      <c r="F7025" s="45" t="s">
        <v>38</v>
      </c>
      <c r="G7025" s="45" t="s">
        <v>636</v>
      </c>
      <c r="H7025" s="45" t="s">
        <v>4897</v>
      </c>
      <c r="I7025" s="46">
        <v>1</v>
      </c>
      <c r="J7025" s="45"/>
    </row>
    <row r="7026" spans="1:10" ht="16.5" x14ac:dyDescent="0.25">
      <c r="A7026" s="45" t="s">
        <v>631</v>
      </c>
      <c r="B7026" s="45" t="s">
        <v>14229</v>
      </c>
      <c r="C7026" s="45" t="s">
        <v>633</v>
      </c>
      <c r="D7026" s="45" t="s">
        <v>634</v>
      </c>
      <c r="E7026" s="45" t="s">
        <v>14230</v>
      </c>
      <c r="F7026" s="45" t="s">
        <v>38</v>
      </c>
      <c r="G7026" s="45" t="s">
        <v>636</v>
      </c>
      <c r="H7026" s="45" t="s">
        <v>1184</v>
      </c>
      <c r="I7026" s="46">
        <v>0</v>
      </c>
      <c r="J7026" s="45"/>
    </row>
    <row r="7027" spans="1:10" ht="16.5" x14ac:dyDescent="0.25">
      <c r="A7027" s="45" t="s">
        <v>631</v>
      </c>
      <c r="B7027" s="45" t="s">
        <v>14229</v>
      </c>
      <c r="C7027" s="45" t="s">
        <v>633</v>
      </c>
      <c r="D7027" s="45" t="s">
        <v>634</v>
      </c>
      <c r="E7027" s="45" t="s">
        <v>14230</v>
      </c>
      <c r="F7027" s="45" t="s">
        <v>38</v>
      </c>
      <c r="G7027" s="45" t="s">
        <v>636</v>
      </c>
      <c r="H7027" s="45" t="s">
        <v>1185</v>
      </c>
      <c r="I7027" s="46">
        <v>1</v>
      </c>
      <c r="J7027" s="45"/>
    </row>
    <row r="7028" spans="1:10" ht="16.5" x14ac:dyDescent="0.25">
      <c r="A7028" s="45" t="s">
        <v>631</v>
      </c>
      <c r="B7028" s="45" t="s">
        <v>14231</v>
      </c>
      <c r="C7028" s="45" t="s">
        <v>14232</v>
      </c>
      <c r="D7028" s="45" t="s">
        <v>634</v>
      </c>
      <c r="E7028" s="45" t="s">
        <v>14233</v>
      </c>
      <c r="F7028" s="45" t="s">
        <v>473</v>
      </c>
      <c r="G7028" s="45" t="s">
        <v>674</v>
      </c>
      <c r="H7028" s="45" t="s">
        <v>3346</v>
      </c>
      <c r="I7028" s="46">
        <v>1</v>
      </c>
      <c r="J7028" s="45"/>
    </row>
    <row r="7029" spans="1:10" ht="16.5" x14ac:dyDescent="0.25">
      <c r="A7029" s="45" t="s">
        <v>631</v>
      </c>
      <c r="B7029" s="45" t="s">
        <v>14234</v>
      </c>
      <c r="C7029" s="45" t="s">
        <v>3024</v>
      </c>
      <c r="D7029" s="45" t="s">
        <v>634</v>
      </c>
      <c r="E7029" s="45" t="s">
        <v>12165</v>
      </c>
      <c r="F7029" s="45" t="s">
        <v>473</v>
      </c>
      <c r="G7029" s="45" t="s">
        <v>646</v>
      </c>
      <c r="H7029" s="45" t="s">
        <v>647</v>
      </c>
      <c r="I7029" s="46">
        <v>1</v>
      </c>
      <c r="J7029" s="45"/>
    </row>
    <row r="7030" spans="1:10" ht="16.5" x14ac:dyDescent="0.25">
      <c r="A7030" s="45" t="s">
        <v>631</v>
      </c>
      <c r="B7030" s="45" t="s">
        <v>14235</v>
      </c>
      <c r="C7030" s="45" t="s">
        <v>1222</v>
      </c>
      <c r="D7030" s="45" t="s">
        <v>634</v>
      </c>
      <c r="E7030" s="45" t="s">
        <v>14236</v>
      </c>
      <c r="F7030" s="45" t="s">
        <v>38</v>
      </c>
      <c r="G7030" s="45" t="s">
        <v>667</v>
      </c>
      <c r="H7030" s="45" t="s">
        <v>668</v>
      </c>
      <c r="I7030" s="46">
        <v>2</v>
      </c>
      <c r="J7030" s="45"/>
    </row>
    <row r="7031" spans="1:10" ht="16.5" x14ac:dyDescent="0.25">
      <c r="A7031" s="45" t="s">
        <v>631</v>
      </c>
      <c r="B7031" s="45" t="s">
        <v>14237</v>
      </c>
      <c r="C7031" s="45" t="s">
        <v>14238</v>
      </c>
      <c r="D7031" s="45" t="s">
        <v>634</v>
      </c>
      <c r="E7031" s="45" t="s">
        <v>3735</v>
      </c>
      <c r="F7031" s="45" t="s">
        <v>38</v>
      </c>
      <c r="G7031" s="45" t="s">
        <v>665</v>
      </c>
      <c r="H7031" s="45" t="s">
        <v>952</v>
      </c>
      <c r="I7031" s="46">
        <v>3</v>
      </c>
      <c r="J7031" s="45"/>
    </row>
    <row r="7032" spans="1:10" ht="16.5" x14ac:dyDescent="0.25">
      <c r="A7032" s="45" t="s">
        <v>631</v>
      </c>
      <c r="B7032" s="45" t="s">
        <v>14239</v>
      </c>
      <c r="C7032" s="45" t="s">
        <v>14240</v>
      </c>
      <c r="D7032" s="45" t="s">
        <v>634</v>
      </c>
      <c r="E7032" s="45" t="s">
        <v>14241</v>
      </c>
      <c r="F7032" s="45" t="s">
        <v>38</v>
      </c>
      <c r="G7032" s="45" t="s">
        <v>738</v>
      </c>
      <c r="H7032" s="45" t="s">
        <v>2716</v>
      </c>
      <c r="I7032" s="46">
        <v>106</v>
      </c>
      <c r="J7032" s="45"/>
    </row>
    <row r="7033" spans="1:10" ht="16.5" x14ac:dyDescent="0.25">
      <c r="A7033" s="45" t="s">
        <v>655</v>
      </c>
      <c r="B7033" s="45" t="s">
        <v>14242</v>
      </c>
      <c r="C7033" s="45" t="s">
        <v>14243</v>
      </c>
      <c r="D7033" s="45" t="s">
        <v>634</v>
      </c>
      <c r="E7033" s="45" t="s">
        <v>5590</v>
      </c>
      <c r="F7033" s="45" t="s">
        <v>38</v>
      </c>
      <c r="G7033" s="45" t="s">
        <v>646</v>
      </c>
      <c r="H7033" s="45" t="s">
        <v>981</v>
      </c>
      <c r="I7033" s="46">
        <v>2</v>
      </c>
      <c r="J7033" s="45"/>
    </row>
    <row r="7034" spans="1:10" ht="16.5" x14ac:dyDescent="0.25">
      <c r="A7034" s="45" t="s">
        <v>655</v>
      </c>
      <c r="B7034" s="45" t="s">
        <v>14244</v>
      </c>
      <c r="C7034" s="45" t="s">
        <v>14245</v>
      </c>
      <c r="D7034" s="45" t="s">
        <v>634</v>
      </c>
      <c r="E7034" s="45" t="s">
        <v>14246</v>
      </c>
      <c r="F7034" s="45" t="s">
        <v>38</v>
      </c>
      <c r="G7034" s="45" t="s">
        <v>665</v>
      </c>
      <c r="H7034" s="45" t="s">
        <v>982</v>
      </c>
      <c r="I7034" s="46">
        <v>2</v>
      </c>
      <c r="J7034" s="45"/>
    </row>
    <row r="7035" spans="1:10" ht="16.5" x14ac:dyDescent="0.25">
      <c r="A7035" s="45" t="s">
        <v>655</v>
      </c>
      <c r="B7035" s="45" t="s">
        <v>14244</v>
      </c>
      <c r="C7035" s="45" t="s">
        <v>14245</v>
      </c>
      <c r="D7035" s="45" t="s">
        <v>634</v>
      </c>
      <c r="E7035" s="45" t="s">
        <v>14246</v>
      </c>
      <c r="F7035" s="45" t="s">
        <v>38</v>
      </c>
      <c r="G7035" s="45" t="s">
        <v>667</v>
      </c>
      <c r="H7035" s="45" t="s">
        <v>983</v>
      </c>
      <c r="I7035" s="46">
        <v>0</v>
      </c>
      <c r="J7035" s="45"/>
    </row>
    <row r="7036" spans="1:10" ht="16.5" x14ac:dyDescent="0.25">
      <c r="A7036" s="45" t="s">
        <v>631</v>
      </c>
      <c r="B7036" s="45" t="s">
        <v>14247</v>
      </c>
      <c r="C7036" s="45" t="s">
        <v>9080</v>
      </c>
      <c r="D7036" s="45" t="s">
        <v>699</v>
      </c>
      <c r="E7036" s="45" t="s">
        <v>14248</v>
      </c>
      <c r="F7036" s="45" t="s">
        <v>38</v>
      </c>
      <c r="G7036" s="45" t="s">
        <v>646</v>
      </c>
      <c r="H7036" s="45" t="s">
        <v>6367</v>
      </c>
      <c r="I7036" s="46">
        <v>3</v>
      </c>
      <c r="J7036" s="45"/>
    </row>
    <row r="7037" spans="1:10" ht="16.5" x14ac:dyDescent="0.25">
      <c r="A7037" s="45" t="s">
        <v>655</v>
      </c>
      <c r="B7037" s="45" t="s">
        <v>14249</v>
      </c>
      <c r="C7037" s="45" t="s">
        <v>14250</v>
      </c>
      <c r="D7037" s="45" t="s">
        <v>634</v>
      </c>
      <c r="E7037" s="45" t="s">
        <v>14251</v>
      </c>
      <c r="F7037" s="45" t="s">
        <v>38</v>
      </c>
      <c r="G7037" s="45" t="s">
        <v>646</v>
      </c>
      <c r="H7037" s="45" t="s">
        <v>981</v>
      </c>
      <c r="I7037" s="46">
        <v>2</v>
      </c>
      <c r="J7037" s="45"/>
    </row>
    <row r="7038" spans="1:10" ht="16.5" x14ac:dyDescent="0.25">
      <c r="A7038" s="45" t="s">
        <v>655</v>
      </c>
      <c r="B7038" s="45" t="s">
        <v>14249</v>
      </c>
      <c r="C7038" s="45" t="s">
        <v>14250</v>
      </c>
      <c r="D7038" s="45" t="s">
        <v>634</v>
      </c>
      <c r="E7038" s="45" t="s">
        <v>14251</v>
      </c>
      <c r="F7038" s="45" t="s">
        <v>38</v>
      </c>
      <c r="G7038" s="45" t="s">
        <v>667</v>
      </c>
      <c r="H7038" s="45" t="s">
        <v>983</v>
      </c>
      <c r="I7038" s="46">
        <v>0</v>
      </c>
      <c r="J7038" s="45"/>
    </row>
    <row r="7039" spans="1:10" ht="16.5" x14ac:dyDescent="0.25">
      <c r="A7039" s="45" t="s">
        <v>631</v>
      </c>
      <c r="B7039" s="45" t="s">
        <v>14252</v>
      </c>
      <c r="C7039" s="45" t="s">
        <v>14253</v>
      </c>
      <c r="D7039" s="45" t="s">
        <v>634</v>
      </c>
      <c r="E7039" s="45" t="s">
        <v>14254</v>
      </c>
      <c r="F7039" s="45" t="s">
        <v>50</v>
      </c>
      <c r="G7039" s="45" t="s">
        <v>636</v>
      </c>
      <c r="H7039" s="45" t="s">
        <v>5989</v>
      </c>
      <c r="I7039" s="46">
        <v>2</v>
      </c>
      <c r="J7039" s="45"/>
    </row>
    <row r="7040" spans="1:10" ht="16.5" x14ac:dyDescent="0.25">
      <c r="A7040" s="45" t="s">
        <v>631</v>
      </c>
      <c r="B7040" s="45" t="s">
        <v>14255</v>
      </c>
      <c r="C7040" s="45" t="s">
        <v>14256</v>
      </c>
      <c r="D7040" s="45" t="s">
        <v>634</v>
      </c>
      <c r="E7040" s="45" t="s">
        <v>14257</v>
      </c>
      <c r="F7040" s="45" t="s">
        <v>38</v>
      </c>
      <c r="G7040" s="45" t="s">
        <v>636</v>
      </c>
      <c r="H7040" s="45" t="s">
        <v>2512</v>
      </c>
      <c r="I7040" s="46">
        <v>1</v>
      </c>
      <c r="J7040" s="45"/>
    </row>
    <row r="7041" spans="1:10" ht="16.5" x14ac:dyDescent="0.25">
      <c r="A7041" s="45" t="s">
        <v>631</v>
      </c>
      <c r="B7041" s="45" t="s">
        <v>14258</v>
      </c>
      <c r="C7041" s="45" t="s">
        <v>14259</v>
      </c>
      <c r="D7041" s="45" t="s">
        <v>634</v>
      </c>
      <c r="E7041" s="45" t="s">
        <v>14260</v>
      </c>
      <c r="F7041" s="45" t="s">
        <v>50</v>
      </c>
      <c r="G7041" s="45" t="s">
        <v>674</v>
      </c>
      <c r="H7041" s="45" t="s">
        <v>6022</v>
      </c>
      <c r="I7041" s="46">
        <v>4</v>
      </c>
      <c r="J7041" s="45"/>
    </row>
    <row r="7042" spans="1:10" ht="16.5" x14ac:dyDescent="0.25">
      <c r="A7042" s="45" t="s">
        <v>631</v>
      </c>
      <c r="B7042" s="45" t="s">
        <v>14261</v>
      </c>
      <c r="C7042" s="45" t="s">
        <v>14262</v>
      </c>
      <c r="D7042" s="45" t="s">
        <v>699</v>
      </c>
      <c r="E7042" s="45" t="s">
        <v>14263</v>
      </c>
      <c r="F7042" s="45" t="s">
        <v>50</v>
      </c>
      <c r="G7042" s="45" t="s">
        <v>683</v>
      </c>
      <c r="H7042" s="45" t="s">
        <v>701</v>
      </c>
      <c r="I7042" s="46">
        <v>0</v>
      </c>
      <c r="J7042" s="45"/>
    </row>
    <row r="7043" spans="1:10" ht="16.5" x14ac:dyDescent="0.25">
      <c r="A7043" s="45" t="s">
        <v>631</v>
      </c>
      <c r="B7043" s="45" t="s">
        <v>14264</v>
      </c>
      <c r="C7043" s="45" t="s">
        <v>3006</v>
      </c>
      <c r="D7043" s="45" t="s">
        <v>699</v>
      </c>
      <c r="E7043" s="45" t="s">
        <v>14265</v>
      </c>
      <c r="F7043" s="45" t="s">
        <v>38</v>
      </c>
      <c r="G7043" s="45" t="s">
        <v>646</v>
      </c>
      <c r="H7043" s="45" t="s">
        <v>1891</v>
      </c>
      <c r="I7043" s="46">
        <v>3</v>
      </c>
      <c r="J7043" s="45"/>
    </row>
    <row r="7044" spans="1:10" ht="16.5" x14ac:dyDescent="0.25">
      <c r="A7044" s="45" t="s">
        <v>631</v>
      </c>
      <c r="B7044" s="45" t="s">
        <v>14266</v>
      </c>
      <c r="C7044" s="45" t="s">
        <v>14267</v>
      </c>
      <c r="D7044" s="45" t="s">
        <v>634</v>
      </c>
      <c r="E7044" s="45" t="s">
        <v>14268</v>
      </c>
      <c r="F7044" s="45" t="s">
        <v>50</v>
      </c>
      <c r="G7044" s="45" t="s">
        <v>683</v>
      </c>
      <c r="H7044" s="45" t="s">
        <v>701</v>
      </c>
      <c r="I7044" s="46">
        <v>0</v>
      </c>
      <c r="J7044" s="45"/>
    </row>
    <row r="7045" spans="1:10" ht="16.5" x14ac:dyDescent="0.25">
      <c r="A7045" s="45" t="s">
        <v>631</v>
      </c>
      <c r="B7045" s="45" t="s">
        <v>14266</v>
      </c>
      <c r="C7045" s="45" t="s">
        <v>14267</v>
      </c>
      <c r="D7045" s="45" t="s">
        <v>634</v>
      </c>
      <c r="E7045" s="45" t="s">
        <v>14268</v>
      </c>
      <c r="F7045" s="45" t="s">
        <v>50</v>
      </c>
      <c r="G7045" s="45" t="s">
        <v>674</v>
      </c>
      <c r="H7045" s="45" t="s">
        <v>3157</v>
      </c>
      <c r="I7045" s="46">
        <v>1</v>
      </c>
      <c r="J7045" s="45"/>
    </row>
    <row r="7046" spans="1:10" ht="16.5" x14ac:dyDescent="0.25">
      <c r="A7046" s="45" t="s">
        <v>631</v>
      </c>
      <c r="B7046" s="45" t="s">
        <v>14269</v>
      </c>
      <c r="C7046" s="45" t="s">
        <v>8060</v>
      </c>
      <c r="D7046" s="45" t="s">
        <v>634</v>
      </c>
      <c r="E7046" s="45" t="s">
        <v>14270</v>
      </c>
      <c r="F7046" s="45" t="s">
        <v>50</v>
      </c>
      <c r="G7046" s="45" t="s">
        <v>674</v>
      </c>
      <c r="H7046" s="45" t="s">
        <v>8927</v>
      </c>
      <c r="I7046" s="46">
        <v>1</v>
      </c>
      <c r="J7046" s="45"/>
    </row>
    <row r="7047" spans="1:10" ht="16.5" x14ac:dyDescent="0.25">
      <c r="A7047" s="45" t="s">
        <v>631</v>
      </c>
      <c r="B7047" s="45" t="s">
        <v>14271</v>
      </c>
      <c r="C7047" s="45" t="s">
        <v>14272</v>
      </c>
      <c r="D7047" s="45" t="s">
        <v>634</v>
      </c>
      <c r="E7047" s="45" t="s">
        <v>14273</v>
      </c>
      <c r="F7047" s="45" t="s">
        <v>38</v>
      </c>
      <c r="G7047" s="45" t="s">
        <v>636</v>
      </c>
      <c r="H7047" s="45" t="s">
        <v>6382</v>
      </c>
      <c r="I7047" s="46">
        <v>1</v>
      </c>
      <c r="J7047" s="45"/>
    </row>
    <row r="7048" spans="1:10" ht="16.5" x14ac:dyDescent="0.25">
      <c r="A7048" s="45" t="s">
        <v>631</v>
      </c>
      <c r="B7048" s="45" t="s">
        <v>14274</v>
      </c>
      <c r="C7048" s="45" t="s">
        <v>14275</v>
      </c>
      <c r="D7048" s="45" t="s">
        <v>699</v>
      </c>
      <c r="E7048" s="45" t="s">
        <v>14276</v>
      </c>
      <c r="F7048" s="45" t="s">
        <v>595</v>
      </c>
      <c r="G7048" s="45" t="s">
        <v>641</v>
      </c>
      <c r="H7048" s="45" t="s">
        <v>713</v>
      </c>
      <c r="I7048" s="46">
        <v>0</v>
      </c>
      <c r="J7048" s="45"/>
    </row>
    <row r="7049" spans="1:10" ht="16.5" x14ac:dyDescent="0.25">
      <c r="A7049" s="45" t="s">
        <v>631</v>
      </c>
      <c r="B7049" s="45" t="s">
        <v>14277</v>
      </c>
      <c r="C7049" s="45" t="s">
        <v>14278</v>
      </c>
      <c r="D7049" s="45" t="s">
        <v>699</v>
      </c>
      <c r="E7049" s="45" t="s">
        <v>14279</v>
      </c>
      <c r="F7049" s="45" t="s">
        <v>2000</v>
      </c>
      <c r="G7049" s="45" t="s">
        <v>646</v>
      </c>
      <c r="H7049" s="45" t="s">
        <v>1087</v>
      </c>
      <c r="I7049" s="46">
        <v>0</v>
      </c>
      <c r="J7049" s="45"/>
    </row>
    <row r="7050" spans="1:10" ht="16.5" x14ac:dyDescent="0.25">
      <c r="A7050" s="45" t="s">
        <v>631</v>
      </c>
      <c r="B7050" s="45" t="s">
        <v>14277</v>
      </c>
      <c r="C7050" s="45" t="s">
        <v>14278</v>
      </c>
      <c r="D7050" s="45" t="s">
        <v>699</v>
      </c>
      <c r="E7050" s="45" t="s">
        <v>14279</v>
      </c>
      <c r="F7050" s="45" t="s">
        <v>2000</v>
      </c>
      <c r="G7050" s="45" t="s">
        <v>667</v>
      </c>
      <c r="H7050" s="45" t="s">
        <v>983</v>
      </c>
      <c r="I7050" s="46">
        <v>0</v>
      </c>
      <c r="J7050" s="45"/>
    </row>
    <row r="7051" spans="1:10" ht="16.5" x14ac:dyDescent="0.25">
      <c r="A7051" s="45" t="s">
        <v>631</v>
      </c>
      <c r="B7051" s="45" t="s">
        <v>14277</v>
      </c>
      <c r="C7051" s="45" t="s">
        <v>14278</v>
      </c>
      <c r="D7051" s="45" t="s">
        <v>699</v>
      </c>
      <c r="E7051" s="45" t="s">
        <v>14279</v>
      </c>
      <c r="F7051" s="45" t="s">
        <v>2000</v>
      </c>
      <c r="G7051" s="45" t="s">
        <v>667</v>
      </c>
      <c r="H7051" s="45" t="s">
        <v>983</v>
      </c>
      <c r="I7051" s="46">
        <v>2</v>
      </c>
      <c r="J7051" s="45"/>
    </row>
    <row r="7052" spans="1:10" ht="16.5" x14ac:dyDescent="0.25">
      <c r="A7052" s="45" t="s">
        <v>631</v>
      </c>
      <c r="B7052" s="45" t="s">
        <v>14280</v>
      </c>
      <c r="C7052" s="45" t="s">
        <v>14281</v>
      </c>
      <c r="D7052" s="45" t="s">
        <v>813</v>
      </c>
      <c r="E7052" s="45" t="s">
        <v>14282</v>
      </c>
      <c r="F7052" s="45" t="s">
        <v>38</v>
      </c>
      <c r="G7052" s="45" t="s">
        <v>659</v>
      </c>
      <c r="H7052" s="45" t="s">
        <v>4849</v>
      </c>
      <c r="I7052" s="46">
        <v>1</v>
      </c>
      <c r="J7052" s="45"/>
    </row>
    <row r="7053" spans="1:10" ht="16.5" x14ac:dyDescent="0.25">
      <c r="A7053" s="45" t="s">
        <v>631</v>
      </c>
      <c r="B7053" s="45" t="s">
        <v>14280</v>
      </c>
      <c r="C7053" s="45" t="s">
        <v>14281</v>
      </c>
      <c r="D7053" s="45" t="s">
        <v>813</v>
      </c>
      <c r="E7053" s="45" t="s">
        <v>14282</v>
      </c>
      <c r="F7053" s="45" t="s">
        <v>38</v>
      </c>
      <c r="G7053" s="45" t="s">
        <v>646</v>
      </c>
      <c r="H7053" s="45" t="s">
        <v>1844</v>
      </c>
      <c r="I7053" s="46">
        <v>1</v>
      </c>
      <c r="J7053" s="45"/>
    </row>
    <row r="7054" spans="1:10" ht="16.5" x14ac:dyDescent="0.25">
      <c r="A7054" s="45" t="s">
        <v>631</v>
      </c>
      <c r="B7054" s="45" t="s">
        <v>14283</v>
      </c>
      <c r="C7054" s="45" t="s">
        <v>14284</v>
      </c>
      <c r="D7054" s="45" t="s">
        <v>634</v>
      </c>
      <c r="E7054" s="45" t="s">
        <v>14285</v>
      </c>
      <c r="F7054" s="45" t="s">
        <v>38</v>
      </c>
      <c r="G7054" s="45" t="s">
        <v>636</v>
      </c>
      <c r="H7054" s="45" t="s">
        <v>2699</v>
      </c>
      <c r="I7054" s="46">
        <v>4</v>
      </c>
      <c r="J7054" s="45"/>
    </row>
    <row r="7055" spans="1:10" ht="16.5" x14ac:dyDescent="0.25">
      <c r="A7055" s="45" t="s">
        <v>858</v>
      </c>
      <c r="B7055" s="45" t="s">
        <v>14286</v>
      </c>
      <c r="C7055" s="45" t="s">
        <v>14287</v>
      </c>
      <c r="D7055" s="45" t="s">
        <v>634</v>
      </c>
      <c r="E7055" s="45" t="s">
        <v>14288</v>
      </c>
      <c r="F7055" s="45" t="s">
        <v>473</v>
      </c>
      <c r="G7055" s="45" t="s">
        <v>646</v>
      </c>
      <c r="H7055" s="45" t="s">
        <v>6610</v>
      </c>
      <c r="I7055" s="46">
        <v>1</v>
      </c>
      <c r="J7055" s="45"/>
    </row>
    <row r="7056" spans="1:10" ht="16.5" x14ac:dyDescent="0.25">
      <c r="A7056" s="45" t="s">
        <v>655</v>
      </c>
      <c r="B7056" s="45" t="s">
        <v>14289</v>
      </c>
      <c r="C7056" s="45" t="s">
        <v>14290</v>
      </c>
      <c r="D7056" s="45" t="s">
        <v>634</v>
      </c>
      <c r="E7056" s="45" t="s">
        <v>14291</v>
      </c>
      <c r="F7056" s="45" t="s">
        <v>38</v>
      </c>
      <c r="G7056" s="45" t="s">
        <v>646</v>
      </c>
      <c r="H7056" s="45" t="s">
        <v>981</v>
      </c>
      <c r="I7056" s="46">
        <v>0</v>
      </c>
      <c r="J7056" s="45"/>
    </row>
    <row r="7057" spans="1:10" ht="16.5" x14ac:dyDescent="0.25">
      <c r="A7057" s="45" t="s">
        <v>655</v>
      </c>
      <c r="B7057" s="45" t="s">
        <v>14289</v>
      </c>
      <c r="C7057" s="45" t="s">
        <v>14290</v>
      </c>
      <c r="D7057" s="45" t="s">
        <v>634</v>
      </c>
      <c r="E7057" s="45" t="s">
        <v>14291</v>
      </c>
      <c r="F7057" s="45" t="s">
        <v>38</v>
      </c>
      <c r="G7057" s="45" t="s">
        <v>665</v>
      </c>
      <c r="H7057" s="45" t="s">
        <v>982</v>
      </c>
      <c r="I7057" s="46">
        <v>0</v>
      </c>
      <c r="J7057" s="45"/>
    </row>
    <row r="7058" spans="1:10" ht="16.5" x14ac:dyDescent="0.25">
      <c r="A7058" s="45" t="s">
        <v>655</v>
      </c>
      <c r="B7058" s="45" t="s">
        <v>14289</v>
      </c>
      <c r="C7058" s="45" t="s">
        <v>14290</v>
      </c>
      <c r="D7058" s="45" t="s">
        <v>634</v>
      </c>
      <c r="E7058" s="45" t="s">
        <v>14291</v>
      </c>
      <c r="F7058" s="45" t="s">
        <v>38</v>
      </c>
      <c r="G7058" s="45" t="s">
        <v>667</v>
      </c>
      <c r="H7058" s="45" t="s">
        <v>983</v>
      </c>
      <c r="I7058" s="46">
        <v>0</v>
      </c>
      <c r="J7058" s="45"/>
    </row>
    <row r="7059" spans="1:10" ht="16.5" x14ac:dyDescent="0.25">
      <c r="A7059" s="45" t="s">
        <v>631</v>
      </c>
      <c r="B7059" s="45" t="s">
        <v>14292</v>
      </c>
      <c r="C7059" s="45" t="s">
        <v>6053</v>
      </c>
      <c r="D7059" s="45" t="s">
        <v>634</v>
      </c>
      <c r="E7059" s="45" t="s">
        <v>6054</v>
      </c>
      <c r="F7059" s="45" t="s">
        <v>38</v>
      </c>
      <c r="G7059" s="45" t="s">
        <v>646</v>
      </c>
      <c r="H7059" s="45" t="s">
        <v>846</v>
      </c>
      <c r="I7059" s="46">
        <v>2</v>
      </c>
      <c r="J7059" s="45"/>
    </row>
    <row r="7060" spans="1:10" ht="16.5" x14ac:dyDescent="0.25">
      <c r="A7060" s="45" t="s">
        <v>631</v>
      </c>
      <c r="B7060" s="45" t="s">
        <v>14292</v>
      </c>
      <c r="C7060" s="45" t="s">
        <v>6053</v>
      </c>
      <c r="D7060" s="45" t="s">
        <v>634</v>
      </c>
      <c r="E7060" s="45" t="s">
        <v>6054</v>
      </c>
      <c r="F7060" s="45" t="s">
        <v>38</v>
      </c>
      <c r="G7060" s="45" t="s">
        <v>665</v>
      </c>
      <c r="H7060" s="45" t="s">
        <v>847</v>
      </c>
      <c r="I7060" s="46">
        <v>2</v>
      </c>
      <c r="J7060" s="45"/>
    </row>
    <row r="7061" spans="1:10" ht="16.5" x14ac:dyDescent="0.25">
      <c r="A7061" s="45" t="s">
        <v>631</v>
      </c>
      <c r="B7061" s="45" t="s">
        <v>14293</v>
      </c>
      <c r="C7061" s="45" t="s">
        <v>14294</v>
      </c>
      <c r="D7061" s="45" t="s">
        <v>634</v>
      </c>
      <c r="E7061" s="45" t="s">
        <v>14295</v>
      </c>
      <c r="F7061" s="45" t="s">
        <v>50</v>
      </c>
      <c r="G7061" s="45" t="s">
        <v>636</v>
      </c>
      <c r="H7061" s="45" t="s">
        <v>5628</v>
      </c>
      <c r="I7061" s="46">
        <v>11</v>
      </c>
      <c r="J7061" s="45"/>
    </row>
    <row r="7062" spans="1:10" ht="16.5" x14ac:dyDescent="0.25">
      <c r="A7062" s="45" t="s">
        <v>631</v>
      </c>
      <c r="B7062" s="45" t="s">
        <v>14296</v>
      </c>
      <c r="C7062" s="45" t="s">
        <v>14297</v>
      </c>
      <c r="D7062" s="45" t="s">
        <v>634</v>
      </c>
      <c r="E7062" s="45" t="s">
        <v>14298</v>
      </c>
      <c r="F7062" s="45" t="s">
        <v>473</v>
      </c>
      <c r="G7062" s="45" t="s">
        <v>636</v>
      </c>
      <c r="H7062" s="45" t="s">
        <v>5301</v>
      </c>
      <c r="I7062" s="46">
        <v>1</v>
      </c>
      <c r="J7062" s="45"/>
    </row>
    <row r="7063" spans="1:10" ht="16.5" x14ac:dyDescent="0.25">
      <c r="A7063" s="45" t="s">
        <v>631</v>
      </c>
      <c r="B7063" s="45" t="s">
        <v>14299</v>
      </c>
      <c r="C7063" s="45" t="s">
        <v>5162</v>
      </c>
      <c r="D7063" s="45" t="s">
        <v>634</v>
      </c>
      <c r="E7063" s="45" t="s">
        <v>14300</v>
      </c>
      <c r="F7063" s="45" t="s">
        <v>38</v>
      </c>
      <c r="G7063" s="45" t="s">
        <v>636</v>
      </c>
      <c r="H7063" s="45" t="s">
        <v>5164</v>
      </c>
      <c r="I7063" s="46">
        <v>2</v>
      </c>
      <c r="J7063" s="45"/>
    </row>
    <row r="7064" spans="1:10" ht="16.5" x14ac:dyDescent="0.25">
      <c r="A7064" s="45" t="s">
        <v>631</v>
      </c>
      <c r="B7064" s="45" t="s">
        <v>14301</v>
      </c>
      <c r="C7064" s="45" t="s">
        <v>14302</v>
      </c>
      <c r="D7064" s="45" t="s">
        <v>634</v>
      </c>
      <c r="E7064" s="45" t="s">
        <v>14303</v>
      </c>
      <c r="F7064" s="45" t="s">
        <v>50</v>
      </c>
      <c r="G7064" s="45" t="s">
        <v>674</v>
      </c>
      <c r="H7064" s="45" t="s">
        <v>1006</v>
      </c>
      <c r="I7064" s="46">
        <v>2</v>
      </c>
      <c r="J7064" s="45"/>
    </row>
    <row r="7065" spans="1:10" ht="16.5" x14ac:dyDescent="0.25">
      <c r="A7065" s="45" t="s">
        <v>631</v>
      </c>
      <c r="B7065" s="45" t="s">
        <v>14304</v>
      </c>
      <c r="C7065" s="45" t="s">
        <v>13379</v>
      </c>
      <c r="D7065" s="45" t="s">
        <v>634</v>
      </c>
      <c r="E7065" s="45" t="s">
        <v>14305</v>
      </c>
      <c r="F7065" s="45" t="s">
        <v>50</v>
      </c>
      <c r="G7065" s="45" t="s">
        <v>636</v>
      </c>
      <c r="H7065" s="45" t="s">
        <v>14306</v>
      </c>
      <c r="I7065" s="46">
        <v>190</v>
      </c>
      <c r="J7065" s="45"/>
    </row>
    <row r="7066" spans="1:10" ht="16.5" x14ac:dyDescent="0.25">
      <c r="A7066" s="45" t="s">
        <v>631</v>
      </c>
      <c r="B7066" s="45" t="s">
        <v>14304</v>
      </c>
      <c r="C7066" s="45" t="s">
        <v>13379</v>
      </c>
      <c r="D7066" s="45" t="s">
        <v>634</v>
      </c>
      <c r="E7066" s="45" t="s">
        <v>14305</v>
      </c>
      <c r="F7066" s="45" t="s">
        <v>50</v>
      </c>
      <c r="G7066" s="45" t="s">
        <v>636</v>
      </c>
      <c r="H7066" s="45" t="s">
        <v>14307</v>
      </c>
      <c r="I7066" s="46">
        <v>345</v>
      </c>
      <c r="J7066" s="45"/>
    </row>
    <row r="7067" spans="1:10" ht="16.5" x14ac:dyDescent="0.25">
      <c r="A7067" s="45" t="s">
        <v>631</v>
      </c>
      <c r="B7067" s="45" t="s">
        <v>14304</v>
      </c>
      <c r="C7067" s="45" t="s">
        <v>13379</v>
      </c>
      <c r="D7067" s="45" t="s">
        <v>634</v>
      </c>
      <c r="E7067" s="45" t="s">
        <v>14305</v>
      </c>
      <c r="F7067" s="45" t="s">
        <v>50</v>
      </c>
      <c r="G7067" s="45" t="s">
        <v>636</v>
      </c>
      <c r="H7067" s="45" t="s">
        <v>14308</v>
      </c>
      <c r="I7067" s="46">
        <v>531</v>
      </c>
      <c r="J7067" s="45"/>
    </row>
    <row r="7068" spans="1:10" ht="16.5" x14ac:dyDescent="0.25">
      <c r="A7068" s="45" t="s">
        <v>631</v>
      </c>
      <c r="B7068" s="45" t="s">
        <v>14304</v>
      </c>
      <c r="C7068" s="45" t="s">
        <v>13379</v>
      </c>
      <c r="D7068" s="45" t="s">
        <v>634</v>
      </c>
      <c r="E7068" s="45" t="s">
        <v>14305</v>
      </c>
      <c r="F7068" s="45" t="s">
        <v>50</v>
      </c>
      <c r="G7068" s="45" t="s">
        <v>636</v>
      </c>
      <c r="H7068" s="45" t="s">
        <v>14309</v>
      </c>
      <c r="I7068" s="46">
        <v>726</v>
      </c>
      <c r="J7068" s="45"/>
    </row>
    <row r="7069" spans="1:10" ht="16.5" x14ac:dyDescent="0.25">
      <c r="A7069" s="45" t="s">
        <v>631</v>
      </c>
      <c r="B7069" s="45" t="s">
        <v>14310</v>
      </c>
      <c r="C7069" s="45" t="s">
        <v>6757</v>
      </c>
      <c r="D7069" s="45" t="s">
        <v>634</v>
      </c>
      <c r="E7069" s="45" t="s">
        <v>5080</v>
      </c>
      <c r="F7069" s="45" t="s">
        <v>38</v>
      </c>
      <c r="G7069" s="45" t="s">
        <v>646</v>
      </c>
      <c r="H7069" s="45" t="s">
        <v>5081</v>
      </c>
      <c r="I7069" s="46">
        <v>5</v>
      </c>
      <c r="J7069" s="45"/>
    </row>
    <row r="7070" spans="1:10" ht="16.5" x14ac:dyDescent="0.25">
      <c r="A7070" s="45" t="s">
        <v>631</v>
      </c>
      <c r="B7070" s="45" t="s">
        <v>14311</v>
      </c>
      <c r="C7070" s="45" t="s">
        <v>1688</v>
      </c>
      <c r="D7070" s="45" t="s">
        <v>634</v>
      </c>
      <c r="E7070" s="45" t="s">
        <v>14312</v>
      </c>
      <c r="F7070" s="45" t="s">
        <v>38</v>
      </c>
      <c r="G7070" s="45" t="s">
        <v>636</v>
      </c>
      <c r="H7070" s="45" t="s">
        <v>1095</v>
      </c>
      <c r="I7070" s="46">
        <v>100</v>
      </c>
      <c r="J7070" s="45"/>
    </row>
    <row r="7071" spans="1:10" ht="16.5" x14ac:dyDescent="0.25">
      <c r="A7071" s="45" t="s">
        <v>631</v>
      </c>
      <c r="B7071" s="45" t="s">
        <v>14313</v>
      </c>
      <c r="C7071" s="45" t="s">
        <v>1493</v>
      </c>
      <c r="D7071" s="45" t="s">
        <v>634</v>
      </c>
      <c r="E7071" s="45" t="s">
        <v>14314</v>
      </c>
      <c r="F7071" s="45" t="s">
        <v>38</v>
      </c>
      <c r="G7071" s="45" t="s">
        <v>646</v>
      </c>
      <c r="H7071" s="45" t="s">
        <v>897</v>
      </c>
      <c r="I7071" s="46">
        <v>1</v>
      </c>
      <c r="J7071" s="45"/>
    </row>
    <row r="7072" spans="1:10" ht="16.5" x14ac:dyDescent="0.25">
      <c r="A7072" s="45" t="s">
        <v>631</v>
      </c>
      <c r="B7072" s="45" t="s">
        <v>14313</v>
      </c>
      <c r="C7072" s="45" t="s">
        <v>1493</v>
      </c>
      <c r="D7072" s="45" t="s">
        <v>634</v>
      </c>
      <c r="E7072" s="45" t="s">
        <v>14314</v>
      </c>
      <c r="F7072" s="45" t="s">
        <v>38</v>
      </c>
      <c r="G7072" s="45" t="s">
        <v>665</v>
      </c>
      <c r="H7072" s="45" t="s">
        <v>1232</v>
      </c>
      <c r="I7072" s="46">
        <v>1</v>
      </c>
      <c r="J7072" s="45"/>
    </row>
    <row r="7073" spans="1:10" ht="16.5" x14ac:dyDescent="0.25">
      <c r="A7073" s="45" t="s">
        <v>631</v>
      </c>
      <c r="B7073" s="45" t="s">
        <v>14315</v>
      </c>
      <c r="C7073" s="45" t="s">
        <v>14316</v>
      </c>
      <c r="D7073" s="45" t="s">
        <v>634</v>
      </c>
      <c r="E7073" s="45" t="s">
        <v>11498</v>
      </c>
      <c r="F7073" s="45" t="s">
        <v>473</v>
      </c>
      <c r="G7073" s="45" t="s">
        <v>646</v>
      </c>
      <c r="H7073" s="45" t="s">
        <v>897</v>
      </c>
      <c r="I7073" s="46">
        <v>10</v>
      </c>
      <c r="J7073" s="45"/>
    </row>
    <row r="7074" spans="1:10" ht="16.5" x14ac:dyDescent="0.25">
      <c r="A7074" s="45" t="s">
        <v>631</v>
      </c>
      <c r="B7074" s="45" t="s">
        <v>14315</v>
      </c>
      <c r="C7074" s="45" t="s">
        <v>14316</v>
      </c>
      <c r="D7074" s="45" t="s">
        <v>634</v>
      </c>
      <c r="E7074" s="45" t="s">
        <v>11498</v>
      </c>
      <c r="F7074" s="45" t="s">
        <v>473</v>
      </c>
      <c r="G7074" s="45" t="s">
        <v>665</v>
      </c>
      <c r="H7074" s="45" t="s">
        <v>7189</v>
      </c>
      <c r="I7074" s="46">
        <v>10</v>
      </c>
      <c r="J7074" s="45"/>
    </row>
    <row r="7075" spans="1:10" ht="16.5" x14ac:dyDescent="0.25">
      <c r="A7075" s="45" t="s">
        <v>631</v>
      </c>
      <c r="B7075" s="45" t="s">
        <v>14317</v>
      </c>
      <c r="C7075" s="45" t="s">
        <v>3817</v>
      </c>
      <c r="D7075" s="45" t="s">
        <v>634</v>
      </c>
      <c r="E7075" s="45" t="s">
        <v>14318</v>
      </c>
      <c r="F7075" s="45" t="s">
        <v>38</v>
      </c>
      <c r="G7075" s="45" t="s">
        <v>646</v>
      </c>
      <c r="H7075" s="45" t="s">
        <v>3819</v>
      </c>
      <c r="I7075" s="46">
        <v>4</v>
      </c>
      <c r="J7075" s="45"/>
    </row>
    <row r="7076" spans="1:10" ht="16.5" x14ac:dyDescent="0.25">
      <c r="A7076" s="45" t="s">
        <v>631</v>
      </c>
      <c r="B7076" s="45" t="s">
        <v>14319</v>
      </c>
      <c r="C7076" s="45" t="s">
        <v>14320</v>
      </c>
      <c r="D7076" s="45" t="s">
        <v>699</v>
      </c>
      <c r="E7076" s="45" t="s">
        <v>14321</v>
      </c>
      <c r="F7076" s="45" t="s">
        <v>2003</v>
      </c>
      <c r="G7076" s="45" t="s">
        <v>754</v>
      </c>
      <c r="H7076" s="45" t="s">
        <v>755</v>
      </c>
      <c r="I7076" s="46">
        <v>0</v>
      </c>
      <c r="J7076" s="45"/>
    </row>
    <row r="7077" spans="1:10" ht="16.5" x14ac:dyDescent="0.25">
      <c r="A7077" s="45" t="s">
        <v>631</v>
      </c>
      <c r="B7077" s="45" t="s">
        <v>14322</v>
      </c>
      <c r="C7077" s="45" t="s">
        <v>14323</v>
      </c>
      <c r="D7077" s="45" t="s">
        <v>634</v>
      </c>
      <c r="E7077" s="45" t="s">
        <v>14324</v>
      </c>
      <c r="F7077" s="45" t="s">
        <v>38</v>
      </c>
      <c r="G7077" s="45" t="s">
        <v>738</v>
      </c>
      <c r="H7077" s="45" t="s">
        <v>5946</v>
      </c>
      <c r="I7077" s="46">
        <v>2</v>
      </c>
      <c r="J7077" s="45"/>
    </row>
    <row r="7078" spans="1:10" ht="16.5" x14ac:dyDescent="0.25">
      <c r="A7078" s="45" t="s">
        <v>631</v>
      </c>
      <c r="B7078" s="45" t="s">
        <v>14325</v>
      </c>
      <c r="C7078" s="45" t="s">
        <v>1493</v>
      </c>
      <c r="D7078" s="45" t="s">
        <v>634</v>
      </c>
      <c r="E7078" s="45" t="s">
        <v>14326</v>
      </c>
      <c r="F7078" s="45" t="s">
        <v>38</v>
      </c>
      <c r="G7078" s="45" t="s">
        <v>646</v>
      </c>
      <c r="H7078" s="45" t="s">
        <v>897</v>
      </c>
      <c r="I7078" s="46">
        <v>1</v>
      </c>
      <c r="J7078" s="45"/>
    </row>
    <row r="7079" spans="1:10" ht="16.5" x14ac:dyDescent="0.25">
      <c r="A7079" s="45" t="s">
        <v>631</v>
      </c>
      <c r="B7079" s="45" t="s">
        <v>14325</v>
      </c>
      <c r="C7079" s="45" t="s">
        <v>1493</v>
      </c>
      <c r="D7079" s="45" t="s">
        <v>634</v>
      </c>
      <c r="E7079" s="45" t="s">
        <v>14326</v>
      </c>
      <c r="F7079" s="45" t="s">
        <v>38</v>
      </c>
      <c r="G7079" s="45" t="s">
        <v>665</v>
      </c>
      <c r="H7079" s="45" t="s">
        <v>1232</v>
      </c>
      <c r="I7079" s="46">
        <v>1</v>
      </c>
      <c r="J7079" s="45"/>
    </row>
    <row r="7080" spans="1:10" ht="16.5" x14ac:dyDescent="0.25">
      <c r="A7080" s="45" t="s">
        <v>631</v>
      </c>
      <c r="B7080" s="45" t="s">
        <v>14327</v>
      </c>
      <c r="C7080" s="45" t="s">
        <v>14328</v>
      </c>
      <c r="D7080" s="45" t="s">
        <v>634</v>
      </c>
      <c r="E7080" s="45" t="s">
        <v>14329</v>
      </c>
      <c r="F7080" s="45" t="s">
        <v>38</v>
      </c>
      <c r="G7080" s="45" t="s">
        <v>646</v>
      </c>
      <c r="H7080" s="45" t="s">
        <v>2683</v>
      </c>
      <c r="I7080" s="46">
        <v>2</v>
      </c>
      <c r="J7080" s="45"/>
    </row>
    <row r="7081" spans="1:10" ht="16.5" x14ac:dyDescent="0.25">
      <c r="A7081" s="45" t="s">
        <v>631</v>
      </c>
      <c r="B7081" s="45" t="s">
        <v>14330</v>
      </c>
      <c r="C7081" s="45" t="s">
        <v>14331</v>
      </c>
      <c r="D7081" s="45" t="s">
        <v>634</v>
      </c>
      <c r="E7081" s="45" t="s">
        <v>14332</v>
      </c>
      <c r="F7081" s="45" t="s">
        <v>38</v>
      </c>
      <c r="G7081" s="45" t="s">
        <v>636</v>
      </c>
      <c r="H7081" s="45" t="s">
        <v>4259</v>
      </c>
      <c r="I7081" s="46">
        <v>3</v>
      </c>
      <c r="J7081" s="45"/>
    </row>
    <row r="7082" spans="1:10" ht="16.5" x14ac:dyDescent="0.25">
      <c r="A7082" s="45" t="s">
        <v>808</v>
      </c>
      <c r="B7082" s="45" t="s">
        <v>14333</v>
      </c>
      <c r="C7082" s="45" t="s">
        <v>14334</v>
      </c>
      <c r="D7082" s="45" t="s">
        <v>699</v>
      </c>
      <c r="E7082" s="45" t="s">
        <v>14335</v>
      </c>
      <c r="F7082" s="45" t="s">
        <v>473</v>
      </c>
      <c r="G7082" s="45" t="s">
        <v>646</v>
      </c>
      <c r="H7082" s="45" t="s">
        <v>713</v>
      </c>
      <c r="I7082" s="46">
        <v>0</v>
      </c>
      <c r="J7082" s="45"/>
    </row>
    <row r="7083" spans="1:10" ht="16.5" x14ac:dyDescent="0.25">
      <c r="A7083" s="45" t="s">
        <v>631</v>
      </c>
      <c r="B7083" s="45" t="s">
        <v>14336</v>
      </c>
      <c r="C7083" s="45" t="s">
        <v>14337</v>
      </c>
      <c r="D7083" s="45" t="s">
        <v>699</v>
      </c>
      <c r="E7083" s="45" t="s">
        <v>14338</v>
      </c>
      <c r="F7083" s="45" t="s">
        <v>38</v>
      </c>
      <c r="G7083" s="45" t="s">
        <v>646</v>
      </c>
      <c r="H7083" s="45" t="s">
        <v>812</v>
      </c>
      <c r="I7083" s="46">
        <v>0</v>
      </c>
      <c r="J7083" s="45"/>
    </row>
    <row r="7084" spans="1:10" ht="16.5" x14ac:dyDescent="0.25">
      <c r="A7084" s="45" t="s">
        <v>631</v>
      </c>
      <c r="B7084" s="45" t="s">
        <v>14336</v>
      </c>
      <c r="C7084" s="45" t="s">
        <v>14337</v>
      </c>
      <c r="D7084" s="45" t="s">
        <v>699</v>
      </c>
      <c r="E7084" s="45" t="s">
        <v>14338</v>
      </c>
      <c r="F7084" s="45" t="s">
        <v>38</v>
      </c>
      <c r="G7084" s="45" t="s">
        <v>646</v>
      </c>
      <c r="H7084" s="45" t="s">
        <v>713</v>
      </c>
      <c r="I7084" s="46">
        <v>0</v>
      </c>
      <c r="J7084" s="45"/>
    </row>
    <row r="7085" spans="1:10" ht="16.5" x14ac:dyDescent="0.25">
      <c r="A7085" s="45" t="s">
        <v>631</v>
      </c>
      <c r="B7085" s="45" t="s">
        <v>14339</v>
      </c>
      <c r="C7085" s="45" t="s">
        <v>14340</v>
      </c>
      <c r="D7085" s="45" t="s">
        <v>634</v>
      </c>
      <c r="E7085" s="45" t="s">
        <v>5227</v>
      </c>
      <c r="F7085" s="45" t="s">
        <v>473</v>
      </c>
      <c r="G7085" s="45" t="s">
        <v>646</v>
      </c>
      <c r="H7085" s="45" t="s">
        <v>6610</v>
      </c>
      <c r="I7085" s="46">
        <v>2</v>
      </c>
      <c r="J7085" s="45"/>
    </row>
    <row r="7086" spans="1:10" ht="16.5" x14ac:dyDescent="0.25">
      <c r="A7086" s="45" t="s">
        <v>631</v>
      </c>
      <c r="B7086" s="45" t="s">
        <v>14341</v>
      </c>
      <c r="C7086" s="45" t="s">
        <v>14342</v>
      </c>
      <c r="D7086" s="45" t="s">
        <v>699</v>
      </c>
      <c r="E7086" s="45" t="s">
        <v>14343</v>
      </c>
      <c r="F7086" s="45" t="s">
        <v>50</v>
      </c>
      <c r="G7086" s="45" t="s">
        <v>754</v>
      </c>
      <c r="H7086" s="45" t="s">
        <v>755</v>
      </c>
      <c r="I7086" s="46">
        <v>0</v>
      </c>
      <c r="J7086" s="45"/>
    </row>
    <row r="7087" spans="1:10" ht="16.5" x14ac:dyDescent="0.25">
      <c r="A7087" s="45" t="s">
        <v>631</v>
      </c>
      <c r="B7087" s="45" t="s">
        <v>14344</v>
      </c>
      <c r="C7087" s="45" t="s">
        <v>4955</v>
      </c>
      <c r="D7087" s="45" t="s">
        <v>699</v>
      </c>
      <c r="E7087" s="45" t="s">
        <v>14345</v>
      </c>
      <c r="F7087" s="45" t="s">
        <v>38</v>
      </c>
      <c r="G7087" s="45" t="s">
        <v>646</v>
      </c>
      <c r="H7087" s="45" t="s">
        <v>1087</v>
      </c>
      <c r="I7087" s="46">
        <v>0</v>
      </c>
      <c r="J7087" s="45"/>
    </row>
    <row r="7088" spans="1:10" ht="16.5" x14ac:dyDescent="0.25">
      <c r="A7088" s="45" t="s">
        <v>631</v>
      </c>
      <c r="B7088" s="45" t="s">
        <v>14346</v>
      </c>
      <c r="C7088" s="45" t="s">
        <v>2123</v>
      </c>
      <c r="D7088" s="45" t="s">
        <v>634</v>
      </c>
      <c r="E7088" s="45" t="s">
        <v>14347</v>
      </c>
      <c r="F7088" s="45" t="s">
        <v>38</v>
      </c>
      <c r="G7088" s="45" t="s">
        <v>738</v>
      </c>
      <c r="H7088" s="45" t="s">
        <v>740</v>
      </c>
      <c r="I7088" s="46">
        <v>2</v>
      </c>
      <c r="J7088" s="45"/>
    </row>
    <row r="7089" spans="1:10" ht="16.5" x14ac:dyDescent="0.25">
      <c r="A7089" s="45" t="s">
        <v>631</v>
      </c>
      <c r="B7089" s="45" t="s">
        <v>14346</v>
      </c>
      <c r="C7089" s="45" t="s">
        <v>2123</v>
      </c>
      <c r="D7089" s="45" t="s">
        <v>634</v>
      </c>
      <c r="E7089" s="45" t="s">
        <v>14347</v>
      </c>
      <c r="F7089" s="45" t="s">
        <v>38</v>
      </c>
      <c r="G7089" s="45" t="s">
        <v>738</v>
      </c>
      <c r="H7089" s="45" t="s">
        <v>2125</v>
      </c>
      <c r="I7089" s="46">
        <v>2</v>
      </c>
      <c r="J7089" s="45"/>
    </row>
    <row r="7090" spans="1:10" ht="16.5" x14ac:dyDescent="0.25">
      <c r="A7090" s="45" t="s">
        <v>631</v>
      </c>
      <c r="B7090" s="45" t="s">
        <v>14348</v>
      </c>
      <c r="C7090" s="45" t="s">
        <v>14349</v>
      </c>
      <c r="D7090" s="45" t="s">
        <v>634</v>
      </c>
      <c r="E7090" s="45" t="s">
        <v>14350</v>
      </c>
      <c r="F7090" s="45" t="s">
        <v>473</v>
      </c>
      <c r="G7090" s="45" t="s">
        <v>646</v>
      </c>
      <c r="H7090" s="45" t="s">
        <v>1565</v>
      </c>
      <c r="I7090" s="46">
        <v>0</v>
      </c>
      <c r="J7090" s="45"/>
    </row>
    <row r="7091" spans="1:10" ht="16.5" x14ac:dyDescent="0.25">
      <c r="A7091" s="45" t="s">
        <v>631</v>
      </c>
      <c r="B7091" s="45" t="s">
        <v>14348</v>
      </c>
      <c r="C7091" s="45" t="s">
        <v>14349</v>
      </c>
      <c r="D7091" s="45" t="s">
        <v>634</v>
      </c>
      <c r="E7091" s="45" t="s">
        <v>14350</v>
      </c>
      <c r="F7091" s="45" t="s">
        <v>473</v>
      </c>
      <c r="G7091" s="45" t="s">
        <v>646</v>
      </c>
      <c r="H7091" s="45" t="s">
        <v>767</v>
      </c>
      <c r="I7091" s="46">
        <v>0</v>
      </c>
      <c r="J7091" s="45"/>
    </row>
    <row r="7092" spans="1:10" ht="16.5" x14ac:dyDescent="0.25">
      <c r="A7092" s="45" t="s">
        <v>631</v>
      </c>
      <c r="B7092" s="45" t="s">
        <v>14348</v>
      </c>
      <c r="C7092" s="45" t="s">
        <v>14349</v>
      </c>
      <c r="D7092" s="45" t="s">
        <v>634</v>
      </c>
      <c r="E7092" s="45" t="s">
        <v>14350</v>
      </c>
      <c r="F7092" s="45" t="s">
        <v>473</v>
      </c>
      <c r="G7092" s="45" t="s">
        <v>665</v>
      </c>
      <c r="H7092" s="45" t="s">
        <v>768</v>
      </c>
      <c r="I7092" s="46">
        <v>1</v>
      </c>
      <c r="J7092" s="45"/>
    </row>
    <row r="7093" spans="1:10" ht="16.5" x14ac:dyDescent="0.25">
      <c r="A7093" s="45" t="s">
        <v>655</v>
      </c>
      <c r="B7093" s="45" t="s">
        <v>14351</v>
      </c>
      <c r="C7093" s="45" t="s">
        <v>14352</v>
      </c>
      <c r="D7093" s="45" t="s">
        <v>634</v>
      </c>
      <c r="E7093" s="45" t="s">
        <v>14353</v>
      </c>
      <c r="F7093" s="45" t="s">
        <v>38</v>
      </c>
      <c r="G7093" s="45" t="s">
        <v>646</v>
      </c>
      <c r="H7093" s="45" t="s">
        <v>981</v>
      </c>
      <c r="I7093" s="46">
        <v>1</v>
      </c>
      <c r="J7093" s="45"/>
    </row>
    <row r="7094" spans="1:10" ht="16.5" x14ac:dyDescent="0.25">
      <c r="A7094" s="45" t="s">
        <v>655</v>
      </c>
      <c r="B7094" s="45" t="s">
        <v>14351</v>
      </c>
      <c r="C7094" s="45" t="s">
        <v>14352</v>
      </c>
      <c r="D7094" s="45" t="s">
        <v>634</v>
      </c>
      <c r="E7094" s="45" t="s">
        <v>14353</v>
      </c>
      <c r="F7094" s="45" t="s">
        <v>38</v>
      </c>
      <c r="G7094" s="45" t="s">
        <v>665</v>
      </c>
      <c r="H7094" s="45" t="s">
        <v>982</v>
      </c>
      <c r="I7094" s="46">
        <v>1</v>
      </c>
      <c r="J7094" s="45"/>
    </row>
    <row r="7095" spans="1:10" ht="16.5" x14ac:dyDescent="0.25">
      <c r="A7095" s="45" t="s">
        <v>655</v>
      </c>
      <c r="B7095" s="45" t="s">
        <v>14351</v>
      </c>
      <c r="C7095" s="45" t="s">
        <v>14352</v>
      </c>
      <c r="D7095" s="45" t="s">
        <v>634</v>
      </c>
      <c r="E7095" s="45" t="s">
        <v>14353</v>
      </c>
      <c r="F7095" s="45" t="s">
        <v>38</v>
      </c>
      <c r="G7095" s="45" t="s">
        <v>667</v>
      </c>
      <c r="H7095" s="45" t="s">
        <v>983</v>
      </c>
      <c r="I7095" s="46">
        <v>0</v>
      </c>
      <c r="J7095" s="45"/>
    </row>
    <row r="7096" spans="1:10" ht="16.5" x14ac:dyDescent="0.25">
      <c r="A7096" s="45" t="s">
        <v>631</v>
      </c>
      <c r="B7096" s="45" t="s">
        <v>14354</v>
      </c>
      <c r="C7096" s="45" t="s">
        <v>14355</v>
      </c>
      <c r="D7096" s="45" t="s">
        <v>699</v>
      </c>
      <c r="E7096" s="45" t="s">
        <v>14356</v>
      </c>
      <c r="F7096" s="45" t="s">
        <v>38</v>
      </c>
      <c r="G7096" s="45" t="s">
        <v>646</v>
      </c>
      <c r="H7096" s="45" t="s">
        <v>812</v>
      </c>
      <c r="I7096" s="46">
        <v>0</v>
      </c>
      <c r="J7096" s="45"/>
    </row>
    <row r="7097" spans="1:10" ht="16.5" x14ac:dyDescent="0.25">
      <c r="A7097" s="45" t="s">
        <v>631</v>
      </c>
      <c r="B7097" s="45" t="s">
        <v>14354</v>
      </c>
      <c r="C7097" s="45" t="s">
        <v>14355</v>
      </c>
      <c r="D7097" s="45" t="s">
        <v>699</v>
      </c>
      <c r="E7097" s="45" t="s">
        <v>14356</v>
      </c>
      <c r="F7097" s="45" t="s">
        <v>38</v>
      </c>
      <c r="G7097" s="45" t="s">
        <v>646</v>
      </c>
      <c r="H7097" s="45" t="s">
        <v>713</v>
      </c>
      <c r="I7097" s="46">
        <v>0</v>
      </c>
      <c r="J7097" s="45"/>
    </row>
    <row r="7098" spans="1:10" ht="16.5" x14ac:dyDescent="0.25">
      <c r="A7098" s="45" t="s">
        <v>631</v>
      </c>
      <c r="B7098" s="45" t="s">
        <v>14354</v>
      </c>
      <c r="C7098" s="45" t="s">
        <v>14355</v>
      </c>
      <c r="D7098" s="45" t="s">
        <v>699</v>
      </c>
      <c r="E7098" s="45" t="s">
        <v>14356</v>
      </c>
      <c r="F7098" s="45" t="s">
        <v>38</v>
      </c>
      <c r="G7098" s="45" t="s">
        <v>646</v>
      </c>
      <c r="H7098" s="45" t="s">
        <v>1561</v>
      </c>
      <c r="I7098" s="46">
        <v>0</v>
      </c>
      <c r="J7098" s="45"/>
    </row>
    <row r="7099" spans="1:10" ht="16.5" x14ac:dyDescent="0.25">
      <c r="A7099" s="45" t="s">
        <v>631</v>
      </c>
      <c r="B7099" s="45" t="s">
        <v>14354</v>
      </c>
      <c r="C7099" s="45" t="s">
        <v>14355</v>
      </c>
      <c r="D7099" s="45" t="s">
        <v>699</v>
      </c>
      <c r="E7099" s="45" t="s">
        <v>14356</v>
      </c>
      <c r="F7099" s="45" t="s">
        <v>38</v>
      </c>
      <c r="G7099" s="45" t="s">
        <v>641</v>
      </c>
      <c r="H7099" s="45" t="s">
        <v>1566</v>
      </c>
      <c r="I7099" s="46">
        <v>0</v>
      </c>
      <c r="J7099" s="45"/>
    </row>
    <row r="7100" spans="1:10" ht="16.5" x14ac:dyDescent="0.25">
      <c r="A7100" s="45" t="s">
        <v>631</v>
      </c>
      <c r="B7100" s="45" t="s">
        <v>14354</v>
      </c>
      <c r="C7100" s="45" t="s">
        <v>14355</v>
      </c>
      <c r="D7100" s="45" t="s">
        <v>699</v>
      </c>
      <c r="E7100" s="45" t="s">
        <v>14356</v>
      </c>
      <c r="F7100" s="45" t="s">
        <v>38</v>
      </c>
      <c r="G7100" s="45" t="s">
        <v>641</v>
      </c>
      <c r="H7100" s="45" t="s">
        <v>1566</v>
      </c>
      <c r="I7100" s="46">
        <v>492</v>
      </c>
      <c r="J7100" s="45"/>
    </row>
    <row r="7101" spans="1:10" ht="16.5" x14ac:dyDescent="0.25">
      <c r="A7101" s="45" t="s">
        <v>631</v>
      </c>
      <c r="B7101" s="45" t="s">
        <v>14357</v>
      </c>
      <c r="C7101" s="45" t="s">
        <v>1533</v>
      </c>
      <c r="D7101" s="45" t="s">
        <v>634</v>
      </c>
      <c r="E7101" s="45" t="s">
        <v>14358</v>
      </c>
      <c r="F7101" s="45" t="s">
        <v>38</v>
      </c>
      <c r="G7101" s="45" t="s">
        <v>636</v>
      </c>
      <c r="H7101" s="45" t="s">
        <v>4378</v>
      </c>
      <c r="I7101" s="46">
        <v>1</v>
      </c>
      <c r="J7101" s="45"/>
    </row>
    <row r="7102" spans="1:10" ht="16.5" x14ac:dyDescent="0.25">
      <c r="A7102" s="45" t="s">
        <v>655</v>
      </c>
      <c r="B7102" s="45" t="s">
        <v>14359</v>
      </c>
      <c r="C7102" s="45" t="s">
        <v>14360</v>
      </c>
      <c r="D7102" s="45" t="s">
        <v>634</v>
      </c>
      <c r="E7102" s="45" t="s">
        <v>9247</v>
      </c>
      <c r="F7102" s="45" t="s">
        <v>38</v>
      </c>
      <c r="G7102" s="45" t="s">
        <v>646</v>
      </c>
      <c r="H7102" s="45" t="s">
        <v>981</v>
      </c>
      <c r="I7102" s="46">
        <v>1</v>
      </c>
      <c r="J7102" s="45"/>
    </row>
    <row r="7103" spans="1:10" ht="16.5" x14ac:dyDescent="0.25">
      <c r="A7103" s="45" t="s">
        <v>655</v>
      </c>
      <c r="B7103" s="45" t="s">
        <v>14359</v>
      </c>
      <c r="C7103" s="45" t="s">
        <v>14360</v>
      </c>
      <c r="D7103" s="45" t="s">
        <v>634</v>
      </c>
      <c r="E7103" s="45" t="s">
        <v>9247</v>
      </c>
      <c r="F7103" s="45" t="s">
        <v>38</v>
      </c>
      <c r="G7103" s="45" t="s">
        <v>665</v>
      </c>
      <c r="H7103" s="45" t="s">
        <v>982</v>
      </c>
      <c r="I7103" s="46">
        <v>7</v>
      </c>
      <c r="J7103" s="45"/>
    </row>
    <row r="7104" spans="1:10" ht="16.5" x14ac:dyDescent="0.25">
      <c r="A7104" s="45" t="s">
        <v>655</v>
      </c>
      <c r="B7104" s="45" t="s">
        <v>14359</v>
      </c>
      <c r="C7104" s="45" t="s">
        <v>14360</v>
      </c>
      <c r="D7104" s="45" t="s">
        <v>634</v>
      </c>
      <c r="E7104" s="45" t="s">
        <v>9247</v>
      </c>
      <c r="F7104" s="45" t="s">
        <v>38</v>
      </c>
      <c r="G7104" s="45" t="s">
        <v>667</v>
      </c>
      <c r="H7104" s="45" t="s">
        <v>983</v>
      </c>
      <c r="I7104" s="46">
        <v>0</v>
      </c>
      <c r="J7104" s="45"/>
    </row>
    <row r="7105" spans="1:10" ht="16.5" x14ac:dyDescent="0.25">
      <c r="A7105" s="45" t="s">
        <v>631</v>
      </c>
      <c r="B7105" s="45" t="s">
        <v>258</v>
      </c>
      <c r="C7105" s="45" t="s">
        <v>14361</v>
      </c>
      <c r="D7105" s="45" t="s">
        <v>634</v>
      </c>
      <c r="E7105" s="45" t="s">
        <v>14362</v>
      </c>
      <c r="F7105" s="45" t="s">
        <v>38</v>
      </c>
      <c r="G7105" s="45" t="s">
        <v>674</v>
      </c>
      <c r="H7105" s="45" t="s">
        <v>14363</v>
      </c>
      <c r="I7105" s="46">
        <v>10</v>
      </c>
      <c r="J7105" s="45"/>
    </row>
    <row r="7106" spans="1:10" ht="16.5" x14ac:dyDescent="0.25">
      <c r="A7106" s="45" t="s">
        <v>631</v>
      </c>
      <c r="B7106" s="45" t="s">
        <v>14364</v>
      </c>
      <c r="C7106" s="45" t="s">
        <v>14365</v>
      </c>
      <c r="D7106" s="45" t="s">
        <v>634</v>
      </c>
      <c r="E7106" s="45" t="s">
        <v>14366</v>
      </c>
      <c r="F7106" s="45" t="s">
        <v>38</v>
      </c>
      <c r="G7106" s="45" t="s">
        <v>667</v>
      </c>
      <c r="H7106" s="45" t="s">
        <v>1016</v>
      </c>
      <c r="I7106" s="46">
        <v>1</v>
      </c>
      <c r="J7106" s="45"/>
    </row>
    <row r="7107" spans="1:10" ht="16.5" x14ac:dyDescent="0.25">
      <c r="A7107" s="45" t="s">
        <v>631</v>
      </c>
      <c r="B7107" s="45" t="s">
        <v>14367</v>
      </c>
      <c r="C7107" s="45" t="s">
        <v>1113</v>
      </c>
      <c r="D7107" s="45" t="s">
        <v>634</v>
      </c>
      <c r="E7107" s="45" t="s">
        <v>14368</v>
      </c>
      <c r="F7107" s="45" t="s">
        <v>50</v>
      </c>
      <c r="G7107" s="45" t="s">
        <v>636</v>
      </c>
      <c r="H7107" s="45" t="s">
        <v>9035</v>
      </c>
      <c r="I7107" s="46">
        <v>3</v>
      </c>
      <c r="J7107" s="45"/>
    </row>
    <row r="7108" spans="1:10" ht="16.5" x14ac:dyDescent="0.25">
      <c r="A7108" s="45" t="s">
        <v>631</v>
      </c>
      <c r="B7108" s="45" t="s">
        <v>14369</v>
      </c>
      <c r="C7108" s="45" t="s">
        <v>6109</v>
      </c>
      <c r="D7108" s="45" t="s">
        <v>634</v>
      </c>
      <c r="E7108" s="45" t="s">
        <v>14370</v>
      </c>
      <c r="F7108" s="45" t="s">
        <v>473</v>
      </c>
      <c r="G7108" s="45" t="s">
        <v>674</v>
      </c>
      <c r="H7108" s="45" t="s">
        <v>1697</v>
      </c>
      <c r="I7108" s="46">
        <v>1</v>
      </c>
      <c r="J7108" s="45"/>
    </row>
    <row r="7109" spans="1:10" ht="16.5" x14ac:dyDescent="0.25">
      <c r="A7109" s="45" t="s">
        <v>631</v>
      </c>
      <c r="B7109" s="45" t="s">
        <v>14371</v>
      </c>
      <c r="C7109" s="45" t="s">
        <v>14372</v>
      </c>
      <c r="D7109" s="45" t="s">
        <v>634</v>
      </c>
      <c r="E7109" s="45" t="s">
        <v>6806</v>
      </c>
      <c r="F7109" s="45" t="s">
        <v>38</v>
      </c>
      <c r="G7109" s="45" t="s">
        <v>641</v>
      </c>
      <c r="H7109" s="45" t="s">
        <v>1567</v>
      </c>
      <c r="I7109" s="46">
        <v>10</v>
      </c>
      <c r="J7109" s="45"/>
    </row>
    <row r="7110" spans="1:10" ht="16.5" x14ac:dyDescent="0.25">
      <c r="A7110" s="45" t="s">
        <v>631</v>
      </c>
      <c r="B7110" s="45" t="s">
        <v>14371</v>
      </c>
      <c r="C7110" s="45" t="s">
        <v>14372</v>
      </c>
      <c r="D7110" s="45" t="s">
        <v>634</v>
      </c>
      <c r="E7110" s="45" t="s">
        <v>6806</v>
      </c>
      <c r="F7110" s="45" t="s">
        <v>38</v>
      </c>
      <c r="G7110" s="45" t="s">
        <v>665</v>
      </c>
      <c r="H7110" s="45" t="s">
        <v>982</v>
      </c>
      <c r="I7110" s="46">
        <v>10</v>
      </c>
      <c r="J7110" s="45"/>
    </row>
    <row r="7111" spans="1:10" ht="16.5" x14ac:dyDescent="0.25">
      <c r="A7111" s="45" t="s">
        <v>631</v>
      </c>
      <c r="B7111" s="45" t="s">
        <v>14373</v>
      </c>
      <c r="C7111" s="45" t="s">
        <v>14374</v>
      </c>
      <c r="D7111" s="45" t="s">
        <v>634</v>
      </c>
      <c r="E7111" s="45" t="s">
        <v>14375</v>
      </c>
      <c r="F7111" s="45" t="s">
        <v>50</v>
      </c>
      <c r="G7111" s="45" t="s">
        <v>674</v>
      </c>
      <c r="H7111" s="45" t="s">
        <v>1625</v>
      </c>
      <c r="I7111" s="46">
        <v>2</v>
      </c>
      <c r="J7111" s="45"/>
    </row>
    <row r="7112" spans="1:10" ht="16.5" x14ac:dyDescent="0.25">
      <c r="A7112" s="45" t="s">
        <v>631</v>
      </c>
      <c r="B7112" s="45" t="s">
        <v>55</v>
      </c>
      <c r="C7112" s="45" t="s">
        <v>14376</v>
      </c>
      <c r="D7112" s="45" t="s">
        <v>699</v>
      </c>
      <c r="E7112" s="45" t="s">
        <v>14377</v>
      </c>
      <c r="F7112" s="45" t="s">
        <v>66</v>
      </c>
      <c r="G7112" s="45" t="s">
        <v>683</v>
      </c>
      <c r="H7112" s="45" t="s">
        <v>701</v>
      </c>
      <c r="I7112" s="46">
        <v>0</v>
      </c>
      <c r="J7112" s="45"/>
    </row>
    <row r="7113" spans="1:10" ht="16.5" x14ac:dyDescent="0.25">
      <c r="A7113" s="45" t="s">
        <v>631</v>
      </c>
      <c r="B7113" s="45" t="s">
        <v>55</v>
      </c>
      <c r="C7113" s="45" t="s">
        <v>14376</v>
      </c>
      <c r="D7113" s="45" t="s">
        <v>699</v>
      </c>
      <c r="E7113" s="45" t="s">
        <v>14377</v>
      </c>
      <c r="F7113" s="45" t="s">
        <v>66</v>
      </c>
      <c r="G7113" s="45" t="s">
        <v>683</v>
      </c>
      <c r="H7113" s="45" t="s">
        <v>5790</v>
      </c>
      <c r="I7113" s="46">
        <v>0</v>
      </c>
      <c r="J7113" s="45"/>
    </row>
    <row r="7114" spans="1:10" ht="16.5" x14ac:dyDescent="0.25">
      <c r="A7114" s="45" t="s">
        <v>631</v>
      </c>
      <c r="B7114" s="45" t="s">
        <v>55</v>
      </c>
      <c r="C7114" s="45" t="s">
        <v>14376</v>
      </c>
      <c r="D7114" s="45" t="s">
        <v>699</v>
      </c>
      <c r="E7114" s="45" t="s">
        <v>14377</v>
      </c>
      <c r="F7114" s="45" t="s">
        <v>66</v>
      </c>
      <c r="G7114" s="45" t="s">
        <v>683</v>
      </c>
      <c r="H7114" s="45" t="s">
        <v>5790</v>
      </c>
      <c r="I7114" s="46">
        <v>0</v>
      </c>
      <c r="J7114" s="45"/>
    </row>
    <row r="7115" spans="1:10" ht="16.5" x14ac:dyDescent="0.25">
      <c r="A7115" s="45" t="s">
        <v>631</v>
      </c>
      <c r="B7115" s="45" t="s">
        <v>14378</v>
      </c>
      <c r="C7115" s="45" t="s">
        <v>14379</v>
      </c>
      <c r="D7115" s="45" t="s">
        <v>634</v>
      </c>
      <c r="E7115" s="45" t="s">
        <v>14380</v>
      </c>
      <c r="F7115" s="45" t="s">
        <v>50</v>
      </c>
      <c r="G7115" s="45" t="s">
        <v>674</v>
      </c>
      <c r="H7115" s="45" t="s">
        <v>3868</v>
      </c>
      <c r="I7115" s="46">
        <v>1</v>
      </c>
      <c r="J7115" s="45"/>
    </row>
    <row r="7116" spans="1:10" ht="16.5" x14ac:dyDescent="0.25">
      <c r="A7116" s="45" t="s">
        <v>631</v>
      </c>
      <c r="B7116" s="45" t="s">
        <v>14381</v>
      </c>
      <c r="C7116" s="45" t="s">
        <v>14382</v>
      </c>
      <c r="D7116" s="45" t="s">
        <v>634</v>
      </c>
      <c r="E7116" s="45" t="s">
        <v>7093</v>
      </c>
      <c r="F7116" s="45" t="s">
        <v>38</v>
      </c>
      <c r="G7116" s="45" t="s">
        <v>646</v>
      </c>
      <c r="H7116" s="45" t="s">
        <v>726</v>
      </c>
      <c r="I7116" s="46">
        <v>10</v>
      </c>
      <c r="J7116" s="45"/>
    </row>
    <row r="7117" spans="1:10" ht="16.5" x14ac:dyDescent="0.25">
      <c r="A7117" s="45" t="s">
        <v>631</v>
      </c>
      <c r="B7117" s="45" t="s">
        <v>14381</v>
      </c>
      <c r="C7117" s="45" t="s">
        <v>14382</v>
      </c>
      <c r="D7117" s="45" t="s">
        <v>634</v>
      </c>
      <c r="E7117" s="45" t="s">
        <v>7093</v>
      </c>
      <c r="F7117" s="45" t="s">
        <v>38</v>
      </c>
      <c r="G7117" s="45" t="s">
        <v>665</v>
      </c>
      <c r="H7117" s="45" t="s">
        <v>952</v>
      </c>
      <c r="I7117" s="46">
        <v>4</v>
      </c>
      <c r="J7117" s="45"/>
    </row>
    <row r="7118" spans="1:10" ht="16.5" x14ac:dyDescent="0.25">
      <c r="A7118" s="45" t="s">
        <v>631</v>
      </c>
      <c r="B7118" s="45" t="s">
        <v>14383</v>
      </c>
      <c r="C7118" s="45" t="s">
        <v>14384</v>
      </c>
      <c r="D7118" s="45" t="s">
        <v>634</v>
      </c>
      <c r="E7118" s="45" t="s">
        <v>14385</v>
      </c>
      <c r="F7118" s="45" t="s">
        <v>38</v>
      </c>
      <c r="G7118" s="45" t="s">
        <v>738</v>
      </c>
      <c r="H7118" s="45" t="s">
        <v>772</v>
      </c>
      <c r="I7118" s="46">
        <v>10</v>
      </c>
      <c r="J7118" s="45"/>
    </row>
    <row r="7119" spans="1:10" ht="16.5" x14ac:dyDescent="0.25">
      <c r="A7119" s="45" t="s">
        <v>631</v>
      </c>
      <c r="B7119" s="45" t="s">
        <v>14383</v>
      </c>
      <c r="C7119" s="45" t="s">
        <v>14384</v>
      </c>
      <c r="D7119" s="45" t="s">
        <v>634</v>
      </c>
      <c r="E7119" s="45" t="s">
        <v>14385</v>
      </c>
      <c r="F7119" s="45" t="s">
        <v>38</v>
      </c>
      <c r="G7119" s="45" t="s">
        <v>738</v>
      </c>
      <c r="H7119" s="45" t="s">
        <v>773</v>
      </c>
      <c r="I7119" s="46">
        <v>10</v>
      </c>
      <c r="J7119" s="45"/>
    </row>
    <row r="7120" spans="1:10" ht="16.5" x14ac:dyDescent="0.25">
      <c r="A7120" s="45" t="s">
        <v>631</v>
      </c>
      <c r="B7120" s="45" t="s">
        <v>14386</v>
      </c>
      <c r="C7120" s="45" t="s">
        <v>14387</v>
      </c>
      <c r="D7120" s="45" t="s">
        <v>634</v>
      </c>
      <c r="E7120" s="45" t="s">
        <v>7455</v>
      </c>
      <c r="F7120" s="45" t="s">
        <v>38</v>
      </c>
      <c r="G7120" s="45" t="s">
        <v>663</v>
      </c>
      <c r="H7120" s="45" t="s">
        <v>2296</v>
      </c>
      <c r="I7120" s="46">
        <v>2</v>
      </c>
      <c r="J7120" s="45"/>
    </row>
    <row r="7121" spans="1:10" ht="16.5" x14ac:dyDescent="0.25">
      <c r="A7121" s="45" t="s">
        <v>631</v>
      </c>
      <c r="B7121" s="45" t="s">
        <v>14386</v>
      </c>
      <c r="C7121" s="45" t="s">
        <v>14387</v>
      </c>
      <c r="D7121" s="45" t="s">
        <v>634</v>
      </c>
      <c r="E7121" s="45" t="s">
        <v>7455</v>
      </c>
      <c r="F7121" s="45" t="s">
        <v>38</v>
      </c>
      <c r="G7121" s="45" t="s">
        <v>646</v>
      </c>
      <c r="H7121" s="45" t="s">
        <v>7456</v>
      </c>
      <c r="I7121" s="46">
        <v>0</v>
      </c>
      <c r="J7121" s="45"/>
    </row>
    <row r="7122" spans="1:10" ht="16.5" x14ac:dyDescent="0.25">
      <c r="A7122" s="45" t="s">
        <v>631</v>
      </c>
      <c r="B7122" s="45" t="s">
        <v>14386</v>
      </c>
      <c r="C7122" s="45" t="s">
        <v>14387</v>
      </c>
      <c r="D7122" s="45" t="s">
        <v>634</v>
      </c>
      <c r="E7122" s="45" t="s">
        <v>7455</v>
      </c>
      <c r="F7122" s="45" t="s">
        <v>38</v>
      </c>
      <c r="G7122" s="45" t="s">
        <v>646</v>
      </c>
      <c r="H7122" s="45" t="s">
        <v>5704</v>
      </c>
      <c r="I7122" s="46">
        <v>0</v>
      </c>
      <c r="J7122" s="45"/>
    </row>
    <row r="7123" spans="1:10" ht="16.5" x14ac:dyDescent="0.25">
      <c r="A7123" s="45" t="s">
        <v>648</v>
      </c>
      <c r="B7123" s="45" t="s">
        <v>14388</v>
      </c>
      <c r="C7123" s="45" t="s">
        <v>14389</v>
      </c>
      <c r="D7123" s="45" t="s">
        <v>699</v>
      </c>
      <c r="E7123" s="45" t="s">
        <v>14390</v>
      </c>
      <c r="F7123" s="45" t="s">
        <v>42</v>
      </c>
      <c r="G7123" s="45" t="s">
        <v>683</v>
      </c>
      <c r="H7123" s="45" t="s">
        <v>3217</v>
      </c>
      <c r="I7123" s="46">
        <v>463</v>
      </c>
      <c r="J7123" s="45" t="s">
        <v>3576</v>
      </c>
    </row>
    <row r="7124" spans="1:10" ht="16.5" x14ac:dyDescent="0.25">
      <c r="A7124" s="45" t="s">
        <v>648</v>
      </c>
      <c r="B7124" s="45" t="s">
        <v>14388</v>
      </c>
      <c r="C7124" s="45" t="s">
        <v>14389</v>
      </c>
      <c r="D7124" s="45" t="s">
        <v>634</v>
      </c>
      <c r="E7124" s="45" t="s">
        <v>14390</v>
      </c>
      <c r="F7124" s="45" t="s">
        <v>42</v>
      </c>
      <c r="G7124" s="45" t="s">
        <v>683</v>
      </c>
      <c r="H7124" s="45" t="s">
        <v>14391</v>
      </c>
      <c r="I7124" s="46">
        <v>0</v>
      </c>
      <c r="J7124" s="45" t="s">
        <v>14392</v>
      </c>
    </row>
    <row r="7125" spans="1:10" ht="16.5" x14ac:dyDescent="0.25">
      <c r="A7125" s="45" t="s">
        <v>648</v>
      </c>
      <c r="B7125" s="45" t="s">
        <v>14388</v>
      </c>
      <c r="C7125" s="45" t="s">
        <v>14389</v>
      </c>
      <c r="D7125" s="45" t="s">
        <v>699</v>
      </c>
      <c r="E7125" s="45" t="s">
        <v>14390</v>
      </c>
      <c r="F7125" s="45" t="s">
        <v>42</v>
      </c>
      <c r="G7125" s="45" t="s">
        <v>683</v>
      </c>
      <c r="H7125" s="45" t="s">
        <v>701</v>
      </c>
      <c r="I7125" s="46">
        <v>0</v>
      </c>
      <c r="J7125" s="45" t="s">
        <v>3576</v>
      </c>
    </row>
    <row r="7126" spans="1:10" ht="16.5" x14ac:dyDescent="0.25">
      <c r="A7126" s="45" t="s">
        <v>648</v>
      </c>
      <c r="B7126" s="45" t="s">
        <v>14388</v>
      </c>
      <c r="C7126" s="45" t="s">
        <v>14389</v>
      </c>
      <c r="D7126" s="45" t="s">
        <v>634</v>
      </c>
      <c r="E7126" s="45" t="s">
        <v>14390</v>
      </c>
      <c r="F7126" s="45" t="s">
        <v>42</v>
      </c>
      <c r="G7126" s="45" t="s">
        <v>683</v>
      </c>
      <c r="H7126" s="45" t="s">
        <v>14393</v>
      </c>
      <c r="I7126" s="46">
        <v>0</v>
      </c>
      <c r="J7126" s="45" t="s">
        <v>14392</v>
      </c>
    </row>
    <row r="7127" spans="1:10" ht="16.5" x14ac:dyDescent="0.25">
      <c r="A7127" s="45" t="s">
        <v>631</v>
      </c>
      <c r="B7127" s="45" t="s">
        <v>14394</v>
      </c>
      <c r="C7127" s="45" t="s">
        <v>14395</v>
      </c>
      <c r="D7127" s="45" t="s">
        <v>634</v>
      </c>
      <c r="E7127" s="45" t="s">
        <v>14396</v>
      </c>
      <c r="F7127" s="45" t="s">
        <v>50</v>
      </c>
      <c r="G7127" s="45" t="s">
        <v>746</v>
      </c>
      <c r="H7127" s="45" t="s">
        <v>1455</v>
      </c>
      <c r="I7127" s="46">
        <v>1</v>
      </c>
      <c r="J7127" s="45"/>
    </row>
    <row r="7128" spans="1:10" ht="16.5" x14ac:dyDescent="0.25">
      <c r="A7128" s="45" t="s">
        <v>631</v>
      </c>
      <c r="B7128" s="45" t="s">
        <v>14394</v>
      </c>
      <c r="C7128" s="45" t="s">
        <v>14395</v>
      </c>
      <c r="D7128" s="45" t="s">
        <v>634</v>
      </c>
      <c r="E7128" s="45" t="s">
        <v>14396</v>
      </c>
      <c r="F7128" s="45" t="s">
        <v>50</v>
      </c>
      <c r="G7128" s="45" t="s">
        <v>748</v>
      </c>
      <c r="H7128" s="45" t="s">
        <v>2051</v>
      </c>
      <c r="I7128" s="46">
        <v>1</v>
      </c>
      <c r="J7128" s="45"/>
    </row>
    <row r="7129" spans="1:10" ht="16.5" x14ac:dyDescent="0.25">
      <c r="A7129" s="45" t="s">
        <v>631</v>
      </c>
      <c r="B7129" s="45" t="s">
        <v>14397</v>
      </c>
      <c r="C7129" s="45" t="s">
        <v>14398</v>
      </c>
      <c r="D7129" s="45" t="s">
        <v>634</v>
      </c>
      <c r="E7129" s="45" t="s">
        <v>3153</v>
      </c>
      <c r="F7129" s="45" t="s">
        <v>38</v>
      </c>
      <c r="G7129" s="45" t="s">
        <v>646</v>
      </c>
      <c r="H7129" s="45" t="s">
        <v>647</v>
      </c>
      <c r="I7129" s="46">
        <v>2</v>
      </c>
      <c r="J7129" s="45"/>
    </row>
    <row r="7130" spans="1:10" ht="16.5" x14ac:dyDescent="0.25">
      <c r="A7130" s="45" t="s">
        <v>631</v>
      </c>
      <c r="B7130" s="45" t="s">
        <v>14399</v>
      </c>
      <c r="C7130" s="45" t="s">
        <v>14400</v>
      </c>
      <c r="D7130" s="45" t="s">
        <v>634</v>
      </c>
      <c r="E7130" s="45" t="s">
        <v>14401</v>
      </c>
      <c r="F7130" s="45" t="s">
        <v>50</v>
      </c>
      <c r="G7130" s="45" t="s">
        <v>636</v>
      </c>
      <c r="H7130" s="45" t="s">
        <v>14402</v>
      </c>
      <c r="I7130" s="46">
        <v>1</v>
      </c>
      <c r="J7130" s="45"/>
    </row>
    <row r="7131" spans="1:10" ht="16.5" x14ac:dyDescent="0.25">
      <c r="A7131" s="45" t="s">
        <v>631</v>
      </c>
      <c r="B7131" s="45" t="s">
        <v>14399</v>
      </c>
      <c r="C7131" s="45" t="s">
        <v>14400</v>
      </c>
      <c r="D7131" s="45" t="s">
        <v>634</v>
      </c>
      <c r="E7131" s="45" t="s">
        <v>14401</v>
      </c>
      <c r="F7131" s="45" t="s">
        <v>50</v>
      </c>
      <c r="G7131" s="45" t="s">
        <v>636</v>
      </c>
      <c r="H7131" s="45" t="s">
        <v>14403</v>
      </c>
      <c r="I7131" s="46">
        <v>1</v>
      </c>
      <c r="J7131" s="45"/>
    </row>
    <row r="7132" spans="1:10" ht="16.5" x14ac:dyDescent="0.25">
      <c r="A7132" s="45" t="s">
        <v>631</v>
      </c>
      <c r="B7132" s="45" t="s">
        <v>14399</v>
      </c>
      <c r="C7132" s="45" t="s">
        <v>14400</v>
      </c>
      <c r="D7132" s="45" t="s">
        <v>634</v>
      </c>
      <c r="E7132" s="45" t="s">
        <v>14401</v>
      </c>
      <c r="F7132" s="45" t="s">
        <v>50</v>
      </c>
      <c r="G7132" s="45" t="s">
        <v>636</v>
      </c>
      <c r="H7132" s="45" t="s">
        <v>14404</v>
      </c>
      <c r="I7132" s="46">
        <v>1</v>
      </c>
      <c r="J7132" s="45"/>
    </row>
    <row r="7133" spans="1:10" ht="16.5" x14ac:dyDescent="0.25">
      <c r="A7133" s="45" t="s">
        <v>631</v>
      </c>
      <c r="B7133" s="45" t="s">
        <v>14399</v>
      </c>
      <c r="C7133" s="45" t="s">
        <v>14400</v>
      </c>
      <c r="D7133" s="45" t="s">
        <v>634</v>
      </c>
      <c r="E7133" s="45" t="s">
        <v>14401</v>
      </c>
      <c r="F7133" s="45" t="s">
        <v>50</v>
      </c>
      <c r="G7133" s="45" t="s">
        <v>636</v>
      </c>
      <c r="H7133" s="45" t="s">
        <v>14405</v>
      </c>
      <c r="I7133" s="46">
        <v>1</v>
      </c>
      <c r="J7133" s="45"/>
    </row>
    <row r="7134" spans="1:10" ht="16.5" x14ac:dyDescent="0.25">
      <c r="A7134" s="45" t="s">
        <v>655</v>
      </c>
      <c r="B7134" s="45" t="s">
        <v>14406</v>
      </c>
      <c r="C7134" s="45" t="s">
        <v>3211</v>
      </c>
      <c r="D7134" s="45" t="s">
        <v>634</v>
      </c>
      <c r="E7134" s="45" t="s">
        <v>3212</v>
      </c>
      <c r="F7134" s="45" t="s">
        <v>473</v>
      </c>
      <c r="G7134" s="45" t="s">
        <v>659</v>
      </c>
      <c r="H7134" s="45" t="s">
        <v>948</v>
      </c>
      <c r="I7134" s="46">
        <v>0</v>
      </c>
      <c r="J7134" s="45"/>
    </row>
    <row r="7135" spans="1:10" ht="16.5" x14ac:dyDescent="0.25">
      <c r="A7135" s="45" t="s">
        <v>655</v>
      </c>
      <c r="B7135" s="45" t="s">
        <v>14406</v>
      </c>
      <c r="C7135" s="45" t="s">
        <v>3211</v>
      </c>
      <c r="D7135" s="45" t="s">
        <v>634</v>
      </c>
      <c r="E7135" s="45" t="s">
        <v>3212</v>
      </c>
      <c r="F7135" s="45" t="s">
        <v>473</v>
      </c>
      <c r="G7135" s="45" t="s">
        <v>665</v>
      </c>
      <c r="H7135" s="45" t="s">
        <v>982</v>
      </c>
      <c r="I7135" s="46">
        <v>5</v>
      </c>
      <c r="J7135" s="45"/>
    </row>
    <row r="7136" spans="1:10" ht="16.5" x14ac:dyDescent="0.25">
      <c r="A7136" s="45" t="s">
        <v>655</v>
      </c>
      <c r="B7136" s="45" t="s">
        <v>14406</v>
      </c>
      <c r="C7136" s="45" t="s">
        <v>3211</v>
      </c>
      <c r="D7136" s="45" t="s">
        <v>634</v>
      </c>
      <c r="E7136" s="45" t="s">
        <v>3212</v>
      </c>
      <c r="F7136" s="45" t="s">
        <v>473</v>
      </c>
      <c r="G7136" s="45" t="s">
        <v>667</v>
      </c>
      <c r="H7136" s="45" t="s">
        <v>983</v>
      </c>
      <c r="I7136" s="46">
        <v>0</v>
      </c>
      <c r="J7136" s="45"/>
    </row>
    <row r="7137" spans="1:10" ht="16.5" x14ac:dyDescent="0.25">
      <c r="A7137" s="45" t="s">
        <v>648</v>
      </c>
      <c r="B7137" s="45" t="s">
        <v>14407</v>
      </c>
      <c r="C7137" s="45" t="s">
        <v>14408</v>
      </c>
      <c r="D7137" s="45" t="s">
        <v>699</v>
      </c>
      <c r="E7137" s="45" t="s">
        <v>14409</v>
      </c>
      <c r="F7137" s="45" t="s">
        <v>146</v>
      </c>
      <c r="G7137" s="45" t="s">
        <v>1319</v>
      </c>
      <c r="H7137" s="45" t="s">
        <v>14410</v>
      </c>
      <c r="I7137" s="46">
        <v>0</v>
      </c>
      <c r="J7137" s="45" t="s">
        <v>14411</v>
      </c>
    </row>
    <row r="7138" spans="1:10" ht="16.5" x14ac:dyDescent="0.25">
      <c r="A7138" s="45" t="s">
        <v>655</v>
      </c>
      <c r="B7138" s="45" t="s">
        <v>14412</v>
      </c>
      <c r="C7138" s="45" t="s">
        <v>657</v>
      </c>
      <c r="D7138" s="45" t="s">
        <v>634</v>
      </c>
      <c r="E7138" s="45" t="s">
        <v>658</v>
      </c>
      <c r="F7138" s="45" t="s">
        <v>473</v>
      </c>
      <c r="G7138" s="45" t="s">
        <v>659</v>
      </c>
      <c r="H7138" s="45" t="s">
        <v>660</v>
      </c>
      <c r="I7138" s="46">
        <v>0</v>
      </c>
      <c r="J7138" s="45"/>
    </row>
    <row r="7139" spans="1:10" ht="16.5" x14ac:dyDescent="0.25">
      <c r="A7139" s="45" t="s">
        <v>655</v>
      </c>
      <c r="B7139" s="45" t="s">
        <v>14412</v>
      </c>
      <c r="C7139" s="45" t="s">
        <v>657</v>
      </c>
      <c r="D7139" s="45" t="s">
        <v>634</v>
      </c>
      <c r="E7139" s="45" t="s">
        <v>658</v>
      </c>
      <c r="F7139" s="45" t="s">
        <v>473</v>
      </c>
      <c r="G7139" s="45" t="s">
        <v>659</v>
      </c>
      <c r="H7139" s="45" t="s">
        <v>661</v>
      </c>
      <c r="I7139" s="46">
        <v>1</v>
      </c>
      <c r="J7139" s="45"/>
    </row>
    <row r="7140" spans="1:10" ht="16.5" x14ac:dyDescent="0.25">
      <c r="A7140" s="45" t="s">
        <v>631</v>
      </c>
      <c r="B7140" s="45" t="s">
        <v>14413</v>
      </c>
      <c r="C7140" s="45" t="s">
        <v>14414</v>
      </c>
      <c r="D7140" s="45" t="s">
        <v>634</v>
      </c>
      <c r="E7140" s="45" t="s">
        <v>14415</v>
      </c>
      <c r="F7140" s="45" t="s">
        <v>473</v>
      </c>
      <c r="G7140" s="45" t="s">
        <v>674</v>
      </c>
      <c r="H7140" s="45" t="s">
        <v>820</v>
      </c>
      <c r="I7140" s="46">
        <v>2</v>
      </c>
      <c r="J7140" s="45"/>
    </row>
    <row r="7141" spans="1:10" ht="16.5" x14ac:dyDescent="0.25">
      <c r="A7141" s="45" t="s">
        <v>631</v>
      </c>
      <c r="B7141" s="45" t="s">
        <v>14416</v>
      </c>
      <c r="C7141" s="45" t="s">
        <v>2789</v>
      </c>
      <c r="D7141" s="45" t="s">
        <v>634</v>
      </c>
      <c r="E7141" s="45" t="s">
        <v>14417</v>
      </c>
      <c r="F7141" s="45" t="s">
        <v>38</v>
      </c>
      <c r="G7141" s="45" t="s">
        <v>636</v>
      </c>
      <c r="H7141" s="45" t="s">
        <v>709</v>
      </c>
      <c r="I7141" s="46">
        <v>1</v>
      </c>
      <c r="J7141" s="45"/>
    </row>
    <row r="7142" spans="1:10" ht="16.5" x14ac:dyDescent="0.25">
      <c r="A7142" s="45" t="s">
        <v>631</v>
      </c>
      <c r="B7142" s="45" t="s">
        <v>14418</v>
      </c>
      <c r="C7142" s="45" t="s">
        <v>14419</v>
      </c>
      <c r="D7142" s="45" t="s">
        <v>699</v>
      </c>
      <c r="E7142" s="45" t="s">
        <v>5786</v>
      </c>
      <c r="F7142" s="45" t="s">
        <v>38</v>
      </c>
      <c r="G7142" s="45" t="s">
        <v>667</v>
      </c>
      <c r="H7142" s="45" t="s">
        <v>983</v>
      </c>
      <c r="I7142" s="46">
        <v>0</v>
      </c>
      <c r="J7142" s="45"/>
    </row>
    <row r="7143" spans="1:10" ht="16.5" x14ac:dyDescent="0.25">
      <c r="A7143" s="45" t="s">
        <v>648</v>
      </c>
      <c r="B7143" s="45" t="s">
        <v>14420</v>
      </c>
      <c r="C7143" s="45" t="s">
        <v>14421</v>
      </c>
      <c r="D7143" s="45" t="s">
        <v>699</v>
      </c>
      <c r="E7143" s="45" t="s">
        <v>14422</v>
      </c>
      <c r="F7143" s="45" t="s">
        <v>42</v>
      </c>
      <c r="G7143" s="45" t="s">
        <v>1319</v>
      </c>
      <c r="H7143" s="45" t="s">
        <v>14423</v>
      </c>
      <c r="I7143" s="46">
        <v>19</v>
      </c>
      <c r="J7143" s="45" t="s">
        <v>14424</v>
      </c>
    </row>
    <row r="7144" spans="1:10" ht="16.5" x14ac:dyDescent="0.25">
      <c r="A7144" s="45" t="s">
        <v>631</v>
      </c>
      <c r="B7144" s="45" t="s">
        <v>14425</v>
      </c>
      <c r="C7144" s="45" t="s">
        <v>14426</v>
      </c>
      <c r="D7144" s="45" t="s">
        <v>634</v>
      </c>
      <c r="E7144" s="45" t="s">
        <v>14427</v>
      </c>
      <c r="F7144" s="45" t="s">
        <v>38</v>
      </c>
      <c r="G7144" s="45" t="s">
        <v>646</v>
      </c>
      <c r="H7144" s="45" t="s">
        <v>647</v>
      </c>
      <c r="I7144" s="46">
        <v>12</v>
      </c>
      <c r="J7144" s="45"/>
    </row>
    <row r="7145" spans="1:10" ht="16.5" x14ac:dyDescent="0.25">
      <c r="A7145" s="45" t="s">
        <v>631</v>
      </c>
      <c r="B7145" s="45" t="s">
        <v>14425</v>
      </c>
      <c r="C7145" s="45" t="s">
        <v>14426</v>
      </c>
      <c r="D7145" s="45" t="s">
        <v>634</v>
      </c>
      <c r="E7145" s="45" t="s">
        <v>14427</v>
      </c>
      <c r="F7145" s="45" t="s">
        <v>38</v>
      </c>
      <c r="G7145" s="45" t="s">
        <v>665</v>
      </c>
      <c r="H7145" s="45" t="s">
        <v>847</v>
      </c>
      <c r="I7145" s="46">
        <v>4</v>
      </c>
      <c r="J7145" s="45"/>
    </row>
    <row r="7146" spans="1:10" ht="16.5" x14ac:dyDescent="0.25">
      <c r="A7146" s="45" t="s">
        <v>631</v>
      </c>
      <c r="B7146" s="45" t="s">
        <v>14425</v>
      </c>
      <c r="C7146" s="45" t="s">
        <v>14426</v>
      </c>
      <c r="D7146" s="45" t="s">
        <v>634</v>
      </c>
      <c r="E7146" s="45" t="s">
        <v>14427</v>
      </c>
      <c r="F7146" s="45" t="s">
        <v>38</v>
      </c>
      <c r="G7146" s="45" t="s">
        <v>665</v>
      </c>
      <c r="H7146" s="45" t="s">
        <v>847</v>
      </c>
      <c r="I7146" s="46">
        <v>12</v>
      </c>
      <c r="J7146" s="45"/>
    </row>
    <row r="7147" spans="1:10" ht="16.5" x14ac:dyDescent="0.25">
      <c r="A7147" s="45" t="s">
        <v>631</v>
      </c>
      <c r="B7147" s="45" t="s">
        <v>14428</v>
      </c>
      <c r="C7147" s="45" t="s">
        <v>14429</v>
      </c>
      <c r="D7147" s="45" t="s">
        <v>699</v>
      </c>
      <c r="E7147" s="45" t="s">
        <v>14430</v>
      </c>
      <c r="F7147" s="45" t="s">
        <v>38</v>
      </c>
      <c r="G7147" s="45" t="s">
        <v>667</v>
      </c>
      <c r="H7147" s="45" t="s">
        <v>668</v>
      </c>
      <c r="I7147" s="46">
        <v>0</v>
      </c>
      <c r="J7147" s="45"/>
    </row>
    <row r="7148" spans="1:10" ht="16.5" x14ac:dyDescent="0.25">
      <c r="A7148" s="45" t="s">
        <v>631</v>
      </c>
      <c r="B7148" s="45" t="s">
        <v>14431</v>
      </c>
      <c r="C7148" s="45" t="s">
        <v>14432</v>
      </c>
      <c r="D7148" s="45" t="s">
        <v>634</v>
      </c>
      <c r="E7148" s="45" t="s">
        <v>14433</v>
      </c>
      <c r="F7148" s="45" t="s">
        <v>38</v>
      </c>
      <c r="G7148" s="45" t="s">
        <v>636</v>
      </c>
      <c r="H7148" s="45" t="s">
        <v>4544</v>
      </c>
      <c r="I7148" s="46">
        <v>1</v>
      </c>
      <c r="J7148" s="45"/>
    </row>
    <row r="7149" spans="1:10" ht="16.5" x14ac:dyDescent="0.25">
      <c r="A7149" s="45" t="s">
        <v>631</v>
      </c>
      <c r="B7149" s="45" t="s">
        <v>14434</v>
      </c>
      <c r="C7149" s="45" t="s">
        <v>14435</v>
      </c>
      <c r="D7149" s="45" t="s">
        <v>634</v>
      </c>
      <c r="E7149" s="45" t="s">
        <v>14436</v>
      </c>
      <c r="F7149" s="45" t="s">
        <v>38</v>
      </c>
      <c r="G7149" s="45" t="s">
        <v>646</v>
      </c>
      <c r="H7149" s="45" t="s">
        <v>2347</v>
      </c>
      <c r="I7149" s="46">
        <v>1</v>
      </c>
      <c r="J7149" s="45"/>
    </row>
    <row r="7150" spans="1:10" ht="16.5" x14ac:dyDescent="0.25">
      <c r="A7150" s="45" t="s">
        <v>631</v>
      </c>
      <c r="B7150" s="45" t="s">
        <v>218</v>
      </c>
      <c r="C7150" s="45" t="s">
        <v>14437</v>
      </c>
      <c r="D7150" s="45" t="s">
        <v>699</v>
      </c>
      <c r="E7150" s="45" t="s">
        <v>14438</v>
      </c>
      <c r="F7150" s="45" t="s">
        <v>50</v>
      </c>
      <c r="G7150" s="45" t="s">
        <v>663</v>
      </c>
      <c r="H7150" s="45" t="s">
        <v>2296</v>
      </c>
      <c r="I7150" s="46">
        <v>3</v>
      </c>
      <c r="J7150" s="45"/>
    </row>
    <row r="7151" spans="1:10" ht="16.5" x14ac:dyDescent="0.25">
      <c r="A7151" s="45" t="s">
        <v>631</v>
      </c>
      <c r="B7151" s="45" t="s">
        <v>218</v>
      </c>
      <c r="C7151" s="45" t="s">
        <v>14437</v>
      </c>
      <c r="D7151" s="45" t="s">
        <v>699</v>
      </c>
      <c r="E7151" s="45" t="s">
        <v>14438</v>
      </c>
      <c r="F7151" s="45" t="s">
        <v>50</v>
      </c>
      <c r="G7151" s="45" t="s">
        <v>646</v>
      </c>
      <c r="H7151" s="45" t="s">
        <v>2297</v>
      </c>
      <c r="I7151" s="46">
        <v>9</v>
      </c>
      <c r="J7151" s="45"/>
    </row>
    <row r="7152" spans="1:10" ht="16.5" x14ac:dyDescent="0.25">
      <c r="A7152" s="45" t="s">
        <v>631</v>
      </c>
      <c r="B7152" s="45" t="s">
        <v>218</v>
      </c>
      <c r="C7152" s="45" t="s">
        <v>14437</v>
      </c>
      <c r="D7152" s="45" t="s">
        <v>699</v>
      </c>
      <c r="E7152" s="45" t="s">
        <v>14438</v>
      </c>
      <c r="F7152" s="45" t="s">
        <v>50</v>
      </c>
      <c r="G7152" s="45" t="s">
        <v>683</v>
      </c>
      <c r="H7152" s="45" t="s">
        <v>701</v>
      </c>
      <c r="I7152" s="46">
        <v>0</v>
      </c>
      <c r="J7152" s="45"/>
    </row>
    <row r="7153" spans="1:10" ht="16.5" x14ac:dyDescent="0.25">
      <c r="A7153" s="45" t="s">
        <v>631</v>
      </c>
      <c r="B7153" s="45" t="s">
        <v>218</v>
      </c>
      <c r="C7153" s="45" t="s">
        <v>14437</v>
      </c>
      <c r="D7153" s="45" t="s">
        <v>699</v>
      </c>
      <c r="E7153" s="45" t="s">
        <v>14438</v>
      </c>
      <c r="F7153" s="45" t="s">
        <v>50</v>
      </c>
      <c r="G7153" s="45" t="s">
        <v>683</v>
      </c>
      <c r="H7153" s="45" t="s">
        <v>5790</v>
      </c>
      <c r="I7153" s="46">
        <v>12</v>
      </c>
      <c r="J7153" s="45"/>
    </row>
    <row r="7154" spans="1:10" ht="16.5" x14ac:dyDescent="0.25">
      <c r="A7154" s="45" t="s">
        <v>631</v>
      </c>
      <c r="B7154" s="45" t="s">
        <v>14439</v>
      </c>
      <c r="C7154" s="45" t="s">
        <v>14440</v>
      </c>
      <c r="D7154" s="45" t="s">
        <v>699</v>
      </c>
      <c r="E7154" s="45" t="s">
        <v>14441</v>
      </c>
      <c r="F7154" s="45" t="s">
        <v>38</v>
      </c>
      <c r="G7154" s="45" t="s">
        <v>646</v>
      </c>
      <c r="H7154" s="45" t="s">
        <v>11502</v>
      </c>
      <c r="I7154" s="46">
        <v>8</v>
      </c>
      <c r="J7154" s="45"/>
    </row>
    <row r="7155" spans="1:10" ht="16.5" x14ac:dyDescent="0.25">
      <c r="A7155" s="45" t="s">
        <v>631</v>
      </c>
      <c r="B7155" s="45" t="s">
        <v>14442</v>
      </c>
      <c r="C7155" s="45" t="s">
        <v>14443</v>
      </c>
      <c r="D7155" s="45" t="s">
        <v>634</v>
      </c>
      <c r="E7155" s="45" t="s">
        <v>14444</v>
      </c>
      <c r="F7155" s="45" t="s">
        <v>38</v>
      </c>
      <c r="G7155" s="45" t="s">
        <v>674</v>
      </c>
      <c r="H7155" s="45" t="s">
        <v>8382</v>
      </c>
      <c r="I7155" s="46">
        <v>3</v>
      </c>
      <c r="J7155" s="45"/>
    </row>
    <row r="7156" spans="1:10" ht="16.5" x14ac:dyDescent="0.25">
      <c r="A7156" s="45" t="s">
        <v>631</v>
      </c>
      <c r="B7156" s="45" t="s">
        <v>14445</v>
      </c>
      <c r="C7156" s="45" t="s">
        <v>633</v>
      </c>
      <c r="D7156" s="45" t="s">
        <v>634</v>
      </c>
      <c r="E7156" s="45" t="s">
        <v>14446</v>
      </c>
      <c r="F7156" s="45" t="s">
        <v>38</v>
      </c>
      <c r="G7156" s="45" t="s">
        <v>636</v>
      </c>
      <c r="H7156" s="45" t="s">
        <v>1103</v>
      </c>
      <c r="I7156" s="46">
        <v>6</v>
      </c>
      <c r="J7156" s="45"/>
    </row>
    <row r="7157" spans="1:10" ht="16.5" x14ac:dyDescent="0.25">
      <c r="A7157" s="45" t="s">
        <v>631</v>
      </c>
      <c r="B7157" s="45" t="s">
        <v>14445</v>
      </c>
      <c r="C7157" s="45" t="s">
        <v>633</v>
      </c>
      <c r="D7157" s="45" t="s">
        <v>634</v>
      </c>
      <c r="E7157" s="45" t="s">
        <v>14446</v>
      </c>
      <c r="F7157" s="45" t="s">
        <v>38</v>
      </c>
      <c r="G7157" s="45" t="s">
        <v>636</v>
      </c>
      <c r="H7157" s="45" t="s">
        <v>1104</v>
      </c>
      <c r="I7157" s="46">
        <v>0</v>
      </c>
      <c r="J7157" s="45"/>
    </row>
    <row r="7158" spans="1:10" ht="16.5" x14ac:dyDescent="0.25">
      <c r="A7158" s="45" t="s">
        <v>631</v>
      </c>
      <c r="B7158" s="45" t="s">
        <v>14447</v>
      </c>
      <c r="C7158" s="45" t="s">
        <v>14448</v>
      </c>
      <c r="D7158" s="45" t="s">
        <v>634</v>
      </c>
      <c r="E7158" s="45" t="s">
        <v>14449</v>
      </c>
      <c r="F7158" s="45" t="s">
        <v>50</v>
      </c>
      <c r="G7158" s="45" t="s">
        <v>746</v>
      </c>
      <c r="H7158" s="45" t="s">
        <v>1455</v>
      </c>
      <c r="I7158" s="46">
        <v>1</v>
      </c>
      <c r="J7158" s="45"/>
    </row>
    <row r="7159" spans="1:10" ht="16.5" x14ac:dyDescent="0.25">
      <c r="A7159" s="45" t="s">
        <v>631</v>
      </c>
      <c r="B7159" s="45" t="s">
        <v>14447</v>
      </c>
      <c r="C7159" s="45" t="s">
        <v>14448</v>
      </c>
      <c r="D7159" s="45" t="s">
        <v>634</v>
      </c>
      <c r="E7159" s="45" t="s">
        <v>14449</v>
      </c>
      <c r="F7159" s="45" t="s">
        <v>50</v>
      </c>
      <c r="G7159" s="45" t="s">
        <v>748</v>
      </c>
      <c r="H7159" s="45" t="s">
        <v>8121</v>
      </c>
      <c r="I7159" s="46">
        <v>1</v>
      </c>
      <c r="J7159" s="45"/>
    </row>
    <row r="7160" spans="1:10" ht="16.5" x14ac:dyDescent="0.25">
      <c r="A7160" s="45" t="s">
        <v>631</v>
      </c>
      <c r="B7160" s="45" t="s">
        <v>14450</v>
      </c>
      <c r="C7160" s="45" t="s">
        <v>14451</v>
      </c>
      <c r="D7160" s="45" t="s">
        <v>634</v>
      </c>
      <c r="E7160" s="45" t="s">
        <v>14452</v>
      </c>
      <c r="F7160" s="45" t="s">
        <v>38</v>
      </c>
      <c r="G7160" s="45" t="s">
        <v>667</v>
      </c>
      <c r="H7160" s="45" t="s">
        <v>1016</v>
      </c>
      <c r="I7160" s="46">
        <v>1</v>
      </c>
      <c r="J7160" s="45"/>
    </row>
    <row r="7161" spans="1:10" ht="16.5" x14ac:dyDescent="0.25">
      <c r="A7161" s="45" t="s">
        <v>631</v>
      </c>
      <c r="B7161" s="45" t="s">
        <v>14453</v>
      </c>
      <c r="C7161" s="45" t="s">
        <v>14454</v>
      </c>
      <c r="D7161" s="45" t="s">
        <v>699</v>
      </c>
      <c r="E7161" s="45" t="s">
        <v>14455</v>
      </c>
      <c r="F7161" s="45" t="s">
        <v>50</v>
      </c>
      <c r="G7161" s="45" t="s">
        <v>754</v>
      </c>
      <c r="H7161" s="45" t="s">
        <v>755</v>
      </c>
      <c r="I7161" s="46">
        <v>0</v>
      </c>
      <c r="J7161" s="45"/>
    </row>
    <row r="7162" spans="1:10" ht="16.5" x14ac:dyDescent="0.25">
      <c r="A7162" s="45" t="s">
        <v>631</v>
      </c>
      <c r="B7162" s="45" t="s">
        <v>14456</v>
      </c>
      <c r="C7162" s="45" t="s">
        <v>14457</v>
      </c>
      <c r="D7162" s="45" t="s">
        <v>634</v>
      </c>
      <c r="E7162" s="45" t="s">
        <v>10508</v>
      </c>
      <c r="F7162" s="45" t="s">
        <v>38</v>
      </c>
      <c r="G7162" s="45" t="s">
        <v>646</v>
      </c>
      <c r="H7162" s="45" t="s">
        <v>2118</v>
      </c>
      <c r="I7162" s="46">
        <v>1</v>
      </c>
      <c r="J7162" s="45"/>
    </row>
    <row r="7163" spans="1:10" ht="16.5" x14ac:dyDescent="0.25">
      <c r="A7163" s="45" t="s">
        <v>655</v>
      </c>
      <c r="B7163" s="45" t="s">
        <v>14458</v>
      </c>
      <c r="C7163" s="45" t="s">
        <v>14459</v>
      </c>
      <c r="D7163" s="45" t="s">
        <v>634</v>
      </c>
      <c r="E7163" s="45" t="s">
        <v>14460</v>
      </c>
      <c r="F7163" s="45" t="s">
        <v>38</v>
      </c>
      <c r="G7163" s="45" t="s">
        <v>646</v>
      </c>
      <c r="H7163" s="45" t="s">
        <v>981</v>
      </c>
      <c r="I7163" s="46">
        <v>3</v>
      </c>
      <c r="J7163" s="45"/>
    </row>
    <row r="7164" spans="1:10" ht="16.5" x14ac:dyDescent="0.25">
      <c r="A7164" s="45" t="s">
        <v>655</v>
      </c>
      <c r="B7164" s="45" t="s">
        <v>14458</v>
      </c>
      <c r="C7164" s="45" t="s">
        <v>14459</v>
      </c>
      <c r="D7164" s="45" t="s">
        <v>634</v>
      </c>
      <c r="E7164" s="45" t="s">
        <v>14460</v>
      </c>
      <c r="F7164" s="45" t="s">
        <v>38</v>
      </c>
      <c r="G7164" s="45" t="s">
        <v>665</v>
      </c>
      <c r="H7164" s="45" t="s">
        <v>982</v>
      </c>
      <c r="I7164" s="46">
        <v>1</v>
      </c>
      <c r="J7164" s="45"/>
    </row>
    <row r="7165" spans="1:10" ht="16.5" x14ac:dyDescent="0.25">
      <c r="A7165" s="45" t="s">
        <v>655</v>
      </c>
      <c r="B7165" s="45" t="s">
        <v>14458</v>
      </c>
      <c r="C7165" s="45" t="s">
        <v>14459</v>
      </c>
      <c r="D7165" s="45" t="s">
        <v>634</v>
      </c>
      <c r="E7165" s="45" t="s">
        <v>14460</v>
      </c>
      <c r="F7165" s="45" t="s">
        <v>38</v>
      </c>
      <c r="G7165" s="45" t="s">
        <v>667</v>
      </c>
      <c r="H7165" s="45" t="s">
        <v>983</v>
      </c>
      <c r="I7165" s="46">
        <v>0</v>
      </c>
      <c r="J7165" s="45"/>
    </row>
    <row r="7166" spans="1:10" ht="16.5" x14ac:dyDescent="0.25">
      <c r="A7166" s="45" t="s">
        <v>631</v>
      </c>
      <c r="B7166" s="45" t="s">
        <v>14461</v>
      </c>
      <c r="C7166" s="45" t="s">
        <v>14462</v>
      </c>
      <c r="D7166" s="45" t="s">
        <v>699</v>
      </c>
      <c r="E7166" s="45" t="s">
        <v>14463</v>
      </c>
      <c r="F7166" s="45" t="s">
        <v>473</v>
      </c>
      <c r="G7166" s="45" t="s">
        <v>646</v>
      </c>
      <c r="H7166" s="45" t="s">
        <v>1087</v>
      </c>
      <c r="I7166" s="46">
        <v>0</v>
      </c>
      <c r="J7166" s="45"/>
    </row>
    <row r="7167" spans="1:10" ht="16.5" x14ac:dyDescent="0.25">
      <c r="A7167" s="45" t="s">
        <v>631</v>
      </c>
      <c r="B7167" s="45" t="s">
        <v>14464</v>
      </c>
      <c r="C7167" s="45" t="s">
        <v>1533</v>
      </c>
      <c r="D7167" s="45" t="s">
        <v>634</v>
      </c>
      <c r="E7167" s="45" t="s">
        <v>14465</v>
      </c>
      <c r="F7167" s="45" t="s">
        <v>38</v>
      </c>
      <c r="G7167" s="45" t="s">
        <v>636</v>
      </c>
      <c r="H7167" s="45" t="s">
        <v>1161</v>
      </c>
      <c r="I7167" s="46">
        <v>1</v>
      </c>
      <c r="J7167" s="45"/>
    </row>
    <row r="7168" spans="1:10" ht="16.5" x14ac:dyDescent="0.25">
      <c r="A7168" s="45" t="s">
        <v>631</v>
      </c>
      <c r="B7168" s="45" t="s">
        <v>14466</v>
      </c>
      <c r="C7168" s="45" t="s">
        <v>14467</v>
      </c>
      <c r="D7168" s="45" t="s">
        <v>634</v>
      </c>
      <c r="E7168" s="45" t="s">
        <v>14468</v>
      </c>
      <c r="F7168" s="45" t="s">
        <v>50</v>
      </c>
      <c r="G7168" s="45" t="s">
        <v>674</v>
      </c>
      <c r="H7168" s="45" t="s">
        <v>4492</v>
      </c>
      <c r="I7168" s="46">
        <v>1</v>
      </c>
      <c r="J7168" s="45"/>
    </row>
    <row r="7169" spans="1:10" ht="16.5" x14ac:dyDescent="0.25">
      <c r="A7169" s="45" t="s">
        <v>631</v>
      </c>
      <c r="B7169" s="45" t="s">
        <v>14469</v>
      </c>
      <c r="C7169" s="45" t="s">
        <v>14470</v>
      </c>
      <c r="D7169" s="45" t="s">
        <v>634</v>
      </c>
      <c r="E7169" s="45" t="s">
        <v>14471</v>
      </c>
      <c r="F7169" s="45" t="s">
        <v>38</v>
      </c>
      <c r="G7169" s="45" t="s">
        <v>636</v>
      </c>
      <c r="H7169" s="45" t="s">
        <v>5164</v>
      </c>
      <c r="I7169" s="46">
        <v>2</v>
      </c>
      <c r="J7169" s="45"/>
    </row>
    <row r="7170" spans="1:10" ht="16.5" x14ac:dyDescent="0.25">
      <c r="A7170" s="45" t="s">
        <v>631</v>
      </c>
      <c r="B7170" s="45" t="s">
        <v>14472</v>
      </c>
      <c r="C7170" s="45" t="s">
        <v>2145</v>
      </c>
      <c r="D7170" s="45" t="s">
        <v>634</v>
      </c>
      <c r="E7170" s="45" t="s">
        <v>14473</v>
      </c>
      <c r="F7170" s="45" t="s">
        <v>38</v>
      </c>
      <c r="G7170" s="45" t="s">
        <v>738</v>
      </c>
      <c r="H7170" s="45" t="s">
        <v>873</v>
      </c>
      <c r="I7170" s="46">
        <v>6</v>
      </c>
      <c r="J7170" s="45"/>
    </row>
    <row r="7171" spans="1:10" ht="16.5" x14ac:dyDescent="0.25">
      <c r="A7171" s="45" t="s">
        <v>631</v>
      </c>
      <c r="B7171" s="45" t="s">
        <v>14474</v>
      </c>
      <c r="C7171" s="45" t="s">
        <v>12966</v>
      </c>
      <c r="D7171" s="45" t="s">
        <v>699</v>
      </c>
      <c r="E7171" s="45" t="s">
        <v>14475</v>
      </c>
      <c r="F7171" s="45" t="s">
        <v>38</v>
      </c>
      <c r="G7171" s="45" t="s">
        <v>667</v>
      </c>
      <c r="H7171" s="45" t="s">
        <v>668</v>
      </c>
      <c r="I7171" s="46">
        <v>0</v>
      </c>
      <c r="J7171" s="45"/>
    </row>
    <row r="7172" spans="1:10" ht="16.5" x14ac:dyDescent="0.25">
      <c r="A7172" s="45" t="s">
        <v>631</v>
      </c>
      <c r="B7172" s="45" t="s">
        <v>14476</v>
      </c>
      <c r="C7172" s="45" t="s">
        <v>14477</v>
      </c>
      <c r="D7172" s="45" t="s">
        <v>634</v>
      </c>
      <c r="E7172" s="45" t="s">
        <v>14478</v>
      </c>
      <c r="F7172" s="45" t="s">
        <v>38</v>
      </c>
      <c r="G7172" s="45" t="s">
        <v>636</v>
      </c>
      <c r="H7172" s="45" t="s">
        <v>890</v>
      </c>
      <c r="I7172" s="46">
        <v>1</v>
      </c>
      <c r="J7172" s="45"/>
    </row>
    <row r="7173" spans="1:10" ht="16.5" x14ac:dyDescent="0.25">
      <c r="A7173" s="45" t="s">
        <v>631</v>
      </c>
      <c r="B7173" s="45" t="s">
        <v>14479</v>
      </c>
      <c r="C7173" s="45" t="s">
        <v>14480</v>
      </c>
      <c r="D7173" s="45" t="s">
        <v>634</v>
      </c>
      <c r="E7173" s="45" t="s">
        <v>14481</v>
      </c>
      <c r="F7173" s="45" t="s">
        <v>38</v>
      </c>
      <c r="G7173" s="45" t="s">
        <v>646</v>
      </c>
      <c r="H7173" s="45" t="s">
        <v>14482</v>
      </c>
      <c r="I7173" s="46">
        <v>0</v>
      </c>
      <c r="J7173" s="45"/>
    </row>
    <row r="7174" spans="1:10" ht="16.5" x14ac:dyDescent="0.25">
      <c r="A7174" s="45" t="s">
        <v>631</v>
      </c>
      <c r="B7174" s="45" t="s">
        <v>14479</v>
      </c>
      <c r="C7174" s="45" t="s">
        <v>14480</v>
      </c>
      <c r="D7174" s="45" t="s">
        <v>634</v>
      </c>
      <c r="E7174" s="45" t="s">
        <v>14481</v>
      </c>
      <c r="F7174" s="45" t="s">
        <v>38</v>
      </c>
      <c r="G7174" s="45" t="s">
        <v>646</v>
      </c>
      <c r="H7174" s="45" t="s">
        <v>14483</v>
      </c>
      <c r="I7174" s="46">
        <v>0</v>
      </c>
      <c r="J7174" s="45"/>
    </row>
    <row r="7175" spans="1:10" ht="16.5" x14ac:dyDescent="0.25">
      <c r="A7175" s="45" t="s">
        <v>631</v>
      </c>
      <c r="B7175" s="45" t="s">
        <v>14479</v>
      </c>
      <c r="C7175" s="45" t="s">
        <v>14480</v>
      </c>
      <c r="D7175" s="45" t="s">
        <v>634</v>
      </c>
      <c r="E7175" s="45" t="s">
        <v>14481</v>
      </c>
      <c r="F7175" s="45" t="s">
        <v>38</v>
      </c>
      <c r="G7175" s="45" t="s">
        <v>646</v>
      </c>
      <c r="H7175" s="45" t="s">
        <v>14484</v>
      </c>
      <c r="I7175" s="46">
        <v>0</v>
      </c>
      <c r="J7175" s="45"/>
    </row>
    <row r="7176" spans="1:10" ht="16.5" x14ac:dyDescent="0.25">
      <c r="A7176" s="45" t="s">
        <v>631</v>
      </c>
      <c r="B7176" s="45" t="s">
        <v>14479</v>
      </c>
      <c r="C7176" s="45" t="s">
        <v>14480</v>
      </c>
      <c r="D7176" s="45" t="s">
        <v>634</v>
      </c>
      <c r="E7176" s="45" t="s">
        <v>14481</v>
      </c>
      <c r="F7176" s="45" t="s">
        <v>38</v>
      </c>
      <c r="G7176" s="45" t="s">
        <v>646</v>
      </c>
      <c r="H7176" s="45" t="s">
        <v>14485</v>
      </c>
      <c r="I7176" s="46">
        <v>0</v>
      </c>
      <c r="J7176" s="45"/>
    </row>
    <row r="7177" spans="1:10" ht="16.5" x14ac:dyDescent="0.25">
      <c r="A7177" s="45" t="s">
        <v>631</v>
      </c>
      <c r="B7177" s="45" t="s">
        <v>14479</v>
      </c>
      <c r="C7177" s="45" t="s">
        <v>14480</v>
      </c>
      <c r="D7177" s="45" t="s">
        <v>634</v>
      </c>
      <c r="E7177" s="45" t="s">
        <v>14481</v>
      </c>
      <c r="F7177" s="45" t="s">
        <v>38</v>
      </c>
      <c r="G7177" s="45" t="s">
        <v>646</v>
      </c>
      <c r="H7177" s="45" t="s">
        <v>14486</v>
      </c>
      <c r="I7177" s="46">
        <v>0</v>
      </c>
      <c r="J7177" s="45"/>
    </row>
    <row r="7178" spans="1:10" ht="16.5" x14ac:dyDescent="0.25">
      <c r="A7178" s="45" t="s">
        <v>631</v>
      </c>
      <c r="B7178" s="45" t="s">
        <v>14479</v>
      </c>
      <c r="C7178" s="45" t="s">
        <v>14480</v>
      </c>
      <c r="D7178" s="45" t="s">
        <v>634</v>
      </c>
      <c r="E7178" s="45" t="s">
        <v>14481</v>
      </c>
      <c r="F7178" s="45" t="s">
        <v>38</v>
      </c>
      <c r="G7178" s="45" t="s">
        <v>646</v>
      </c>
      <c r="H7178" s="45" t="s">
        <v>14486</v>
      </c>
      <c r="I7178" s="46">
        <v>0</v>
      </c>
      <c r="J7178" s="45"/>
    </row>
    <row r="7179" spans="1:10" ht="16.5" x14ac:dyDescent="0.25">
      <c r="A7179" s="45" t="s">
        <v>631</v>
      </c>
      <c r="B7179" s="45" t="s">
        <v>14479</v>
      </c>
      <c r="C7179" s="45" t="s">
        <v>14480</v>
      </c>
      <c r="D7179" s="45" t="s">
        <v>634</v>
      </c>
      <c r="E7179" s="45" t="s">
        <v>14481</v>
      </c>
      <c r="F7179" s="45" t="s">
        <v>38</v>
      </c>
      <c r="G7179" s="45" t="s">
        <v>646</v>
      </c>
      <c r="H7179" s="45" t="s">
        <v>14487</v>
      </c>
      <c r="I7179" s="46">
        <v>0</v>
      </c>
      <c r="J7179" s="45"/>
    </row>
    <row r="7180" spans="1:10" ht="16.5" x14ac:dyDescent="0.25">
      <c r="A7180" s="45" t="s">
        <v>631</v>
      </c>
      <c r="B7180" s="45" t="s">
        <v>14479</v>
      </c>
      <c r="C7180" s="45" t="s">
        <v>14480</v>
      </c>
      <c r="D7180" s="45" t="s">
        <v>634</v>
      </c>
      <c r="E7180" s="45" t="s">
        <v>14481</v>
      </c>
      <c r="F7180" s="45" t="s">
        <v>38</v>
      </c>
      <c r="G7180" s="45" t="s">
        <v>646</v>
      </c>
      <c r="H7180" s="45" t="s">
        <v>14488</v>
      </c>
      <c r="I7180" s="46">
        <v>0</v>
      </c>
      <c r="J7180" s="45"/>
    </row>
    <row r="7181" spans="1:10" ht="16.5" x14ac:dyDescent="0.25">
      <c r="A7181" s="45" t="s">
        <v>631</v>
      </c>
      <c r="B7181" s="45" t="s">
        <v>14479</v>
      </c>
      <c r="C7181" s="45" t="s">
        <v>14480</v>
      </c>
      <c r="D7181" s="45" t="s">
        <v>634</v>
      </c>
      <c r="E7181" s="45" t="s">
        <v>14481</v>
      </c>
      <c r="F7181" s="45" t="s">
        <v>38</v>
      </c>
      <c r="G7181" s="45" t="s">
        <v>646</v>
      </c>
      <c r="H7181" s="45" t="s">
        <v>14489</v>
      </c>
      <c r="I7181" s="46">
        <v>0</v>
      </c>
      <c r="J7181" s="45"/>
    </row>
    <row r="7182" spans="1:10" ht="16.5" x14ac:dyDescent="0.25">
      <c r="A7182" s="45" t="s">
        <v>631</v>
      </c>
      <c r="B7182" s="45" t="s">
        <v>14479</v>
      </c>
      <c r="C7182" s="45" t="s">
        <v>14480</v>
      </c>
      <c r="D7182" s="45" t="s">
        <v>634</v>
      </c>
      <c r="E7182" s="45" t="s">
        <v>14481</v>
      </c>
      <c r="F7182" s="45" t="s">
        <v>38</v>
      </c>
      <c r="G7182" s="45" t="s">
        <v>646</v>
      </c>
      <c r="H7182" s="45" t="s">
        <v>14490</v>
      </c>
      <c r="I7182" s="46">
        <v>0</v>
      </c>
      <c r="J7182" s="45"/>
    </row>
    <row r="7183" spans="1:10" ht="16.5" x14ac:dyDescent="0.25">
      <c r="A7183" s="45" t="s">
        <v>631</v>
      </c>
      <c r="B7183" s="45" t="s">
        <v>14479</v>
      </c>
      <c r="C7183" s="45" t="s">
        <v>14480</v>
      </c>
      <c r="D7183" s="45" t="s">
        <v>634</v>
      </c>
      <c r="E7183" s="45" t="s">
        <v>14481</v>
      </c>
      <c r="F7183" s="45" t="s">
        <v>38</v>
      </c>
      <c r="G7183" s="45" t="s">
        <v>646</v>
      </c>
      <c r="H7183" s="45" t="s">
        <v>6037</v>
      </c>
      <c r="I7183" s="46">
        <v>0</v>
      </c>
      <c r="J7183" s="45"/>
    </row>
    <row r="7184" spans="1:10" ht="16.5" x14ac:dyDescent="0.25">
      <c r="A7184" s="45" t="s">
        <v>631</v>
      </c>
      <c r="B7184" s="45" t="s">
        <v>14479</v>
      </c>
      <c r="C7184" s="45" t="s">
        <v>14480</v>
      </c>
      <c r="D7184" s="45" t="s">
        <v>634</v>
      </c>
      <c r="E7184" s="45" t="s">
        <v>14481</v>
      </c>
      <c r="F7184" s="45" t="s">
        <v>38</v>
      </c>
      <c r="G7184" s="45" t="s">
        <v>646</v>
      </c>
      <c r="H7184" s="45" t="s">
        <v>6037</v>
      </c>
      <c r="I7184" s="46">
        <v>0</v>
      </c>
      <c r="J7184" s="45"/>
    </row>
    <row r="7185" spans="1:10" ht="16.5" x14ac:dyDescent="0.25">
      <c r="A7185" s="45" t="s">
        <v>631</v>
      </c>
      <c r="B7185" s="45" t="s">
        <v>14479</v>
      </c>
      <c r="C7185" s="45" t="s">
        <v>14480</v>
      </c>
      <c r="D7185" s="45" t="s">
        <v>634</v>
      </c>
      <c r="E7185" s="45" t="s">
        <v>14481</v>
      </c>
      <c r="F7185" s="45" t="s">
        <v>38</v>
      </c>
      <c r="G7185" s="45" t="s">
        <v>646</v>
      </c>
      <c r="H7185" s="45" t="s">
        <v>14491</v>
      </c>
      <c r="I7185" s="46">
        <v>0</v>
      </c>
      <c r="J7185" s="45"/>
    </row>
    <row r="7186" spans="1:10" ht="16.5" x14ac:dyDescent="0.25">
      <c r="A7186" s="45" t="s">
        <v>631</v>
      </c>
      <c r="B7186" s="45" t="s">
        <v>14479</v>
      </c>
      <c r="C7186" s="45" t="s">
        <v>14480</v>
      </c>
      <c r="D7186" s="45" t="s">
        <v>634</v>
      </c>
      <c r="E7186" s="45" t="s">
        <v>14481</v>
      </c>
      <c r="F7186" s="45" t="s">
        <v>38</v>
      </c>
      <c r="G7186" s="45" t="s">
        <v>646</v>
      </c>
      <c r="H7186" s="45" t="s">
        <v>14492</v>
      </c>
      <c r="I7186" s="46">
        <v>0</v>
      </c>
      <c r="J7186" s="45"/>
    </row>
    <row r="7187" spans="1:10" ht="16.5" x14ac:dyDescent="0.25">
      <c r="A7187" s="45" t="s">
        <v>631</v>
      </c>
      <c r="B7187" s="45" t="s">
        <v>14479</v>
      </c>
      <c r="C7187" s="45" t="s">
        <v>14480</v>
      </c>
      <c r="D7187" s="45" t="s">
        <v>634</v>
      </c>
      <c r="E7187" s="45" t="s">
        <v>14481</v>
      </c>
      <c r="F7187" s="45" t="s">
        <v>38</v>
      </c>
      <c r="G7187" s="45" t="s">
        <v>646</v>
      </c>
      <c r="H7187" s="45" t="s">
        <v>14493</v>
      </c>
      <c r="I7187" s="46">
        <v>0</v>
      </c>
      <c r="J7187" s="45"/>
    </row>
    <row r="7188" spans="1:10" ht="16.5" x14ac:dyDescent="0.25">
      <c r="A7188" s="45" t="s">
        <v>631</v>
      </c>
      <c r="B7188" s="45" t="s">
        <v>14479</v>
      </c>
      <c r="C7188" s="45" t="s">
        <v>14480</v>
      </c>
      <c r="D7188" s="45" t="s">
        <v>634</v>
      </c>
      <c r="E7188" s="45" t="s">
        <v>14481</v>
      </c>
      <c r="F7188" s="45" t="s">
        <v>38</v>
      </c>
      <c r="G7188" s="45" t="s">
        <v>646</v>
      </c>
      <c r="H7188" s="45" t="s">
        <v>14494</v>
      </c>
      <c r="I7188" s="46">
        <v>0</v>
      </c>
      <c r="J7188" s="45"/>
    </row>
    <row r="7189" spans="1:10" ht="16.5" x14ac:dyDescent="0.25">
      <c r="A7189" s="45" t="s">
        <v>631</v>
      </c>
      <c r="B7189" s="45" t="s">
        <v>14479</v>
      </c>
      <c r="C7189" s="45" t="s">
        <v>14480</v>
      </c>
      <c r="D7189" s="45" t="s">
        <v>634</v>
      </c>
      <c r="E7189" s="45" t="s">
        <v>14481</v>
      </c>
      <c r="F7189" s="45" t="s">
        <v>38</v>
      </c>
      <c r="G7189" s="45" t="s">
        <v>641</v>
      </c>
      <c r="H7189" s="45" t="s">
        <v>1566</v>
      </c>
      <c r="I7189" s="46">
        <v>0</v>
      </c>
      <c r="J7189" s="45"/>
    </row>
    <row r="7190" spans="1:10" ht="16.5" x14ac:dyDescent="0.25">
      <c r="A7190" s="45" t="s">
        <v>631</v>
      </c>
      <c r="B7190" s="45" t="s">
        <v>14479</v>
      </c>
      <c r="C7190" s="45" t="s">
        <v>14480</v>
      </c>
      <c r="D7190" s="45" t="s">
        <v>634</v>
      </c>
      <c r="E7190" s="45" t="s">
        <v>14481</v>
      </c>
      <c r="F7190" s="45" t="s">
        <v>38</v>
      </c>
      <c r="G7190" s="45" t="s">
        <v>641</v>
      </c>
      <c r="H7190" s="45" t="s">
        <v>1566</v>
      </c>
      <c r="I7190" s="46">
        <v>0</v>
      </c>
      <c r="J7190" s="45"/>
    </row>
    <row r="7191" spans="1:10" ht="16.5" x14ac:dyDescent="0.25">
      <c r="A7191" s="45" t="s">
        <v>808</v>
      </c>
      <c r="B7191" s="45" t="s">
        <v>14495</v>
      </c>
      <c r="C7191" s="45" t="s">
        <v>14496</v>
      </c>
      <c r="D7191" s="45" t="s">
        <v>699</v>
      </c>
      <c r="E7191" s="45" t="s">
        <v>14497</v>
      </c>
      <c r="F7191" s="45" t="s">
        <v>473</v>
      </c>
      <c r="G7191" s="45" t="s">
        <v>646</v>
      </c>
      <c r="H7191" s="45" t="s">
        <v>812</v>
      </c>
      <c r="I7191" s="46">
        <v>0</v>
      </c>
      <c r="J7191" s="45"/>
    </row>
    <row r="7192" spans="1:10" ht="16.5" x14ac:dyDescent="0.25">
      <c r="A7192" s="45" t="s">
        <v>655</v>
      </c>
      <c r="B7192" s="45" t="s">
        <v>14498</v>
      </c>
      <c r="C7192" s="45" t="s">
        <v>657</v>
      </c>
      <c r="D7192" s="45" t="s">
        <v>634</v>
      </c>
      <c r="E7192" s="45" t="s">
        <v>658</v>
      </c>
      <c r="F7192" s="45" t="s">
        <v>473</v>
      </c>
      <c r="G7192" s="45" t="s">
        <v>659</v>
      </c>
      <c r="H7192" s="45" t="s">
        <v>660</v>
      </c>
      <c r="I7192" s="46">
        <v>0</v>
      </c>
      <c r="J7192" s="45"/>
    </row>
    <row r="7193" spans="1:10" ht="16.5" x14ac:dyDescent="0.25">
      <c r="A7193" s="45" t="s">
        <v>655</v>
      </c>
      <c r="B7193" s="45" t="s">
        <v>14498</v>
      </c>
      <c r="C7193" s="45" t="s">
        <v>657</v>
      </c>
      <c r="D7193" s="45" t="s">
        <v>634</v>
      </c>
      <c r="E7193" s="45" t="s">
        <v>658</v>
      </c>
      <c r="F7193" s="45" t="s">
        <v>473</v>
      </c>
      <c r="G7193" s="45" t="s">
        <v>659</v>
      </c>
      <c r="H7193" s="45" t="s">
        <v>661</v>
      </c>
      <c r="I7193" s="46">
        <v>1</v>
      </c>
      <c r="J7193" s="45"/>
    </row>
    <row r="7194" spans="1:10" ht="16.5" x14ac:dyDescent="0.25">
      <c r="A7194" s="45" t="s">
        <v>631</v>
      </c>
      <c r="B7194" s="45" t="s">
        <v>14499</v>
      </c>
      <c r="C7194" s="45" t="s">
        <v>2731</v>
      </c>
      <c r="D7194" s="45" t="s">
        <v>634</v>
      </c>
      <c r="E7194" s="45" t="s">
        <v>2732</v>
      </c>
      <c r="F7194" s="45" t="s">
        <v>38</v>
      </c>
      <c r="G7194" s="45" t="s">
        <v>646</v>
      </c>
      <c r="H7194" s="45" t="s">
        <v>846</v>
      </c>
      <c r="I7194" s="46">
        <v>1</v>
      </c>
      <c r="J7194" s="45"/>
    </row>
    <row r="7195" spans="1:10" ht="16.5" x14ac:dyDescent="0.25">
      <c r="A7195" s="45" t="s">
        <v>631</v>
      </c>
      <c r="B7195" s="45" t="s">
        <v>14500</v>
      </c>
      <c r="C7195" s="45" t="s">
        <v>3165</v>
      </c>
      <c r="D7195" s="45" t="s">
        <v>634</v>
      </c>
      <c r="E7195" s="45" t="s">
        <v>13114</v>
      </c>
      <c r="F7195" s="45" t="s">
        <v>473</v>
      </c>
      <c r="G7195" s="45" t="s">
        <v>636</v>
      </c>
      <c r="H7195" s="45" t="s">
        <v>1968</v>
      </c>
      <c r="I7195" s="46">
        <v>2</v>
      </c>
      <c r="J7195" s="45"/>
    </row>
    <row r="7196" spans="1:10" ht="16.5" x14ac:dyDescent="0.25">
      <c r="A7196" s="45" t="s">
        <v>631</v>
      </c>
      <c r="B7196" s="45" t="s">
        <v>14501</v>
      </c>
      <c r="C7196" s="45" t="s">
        <v>14502</v>
      </c>
      <c r="D7196" s="45" t="s">
        <v>699</v>
      </c>
      <c r="E7196" s="45" t="s">
        <v>14503</v>
      </c>
      <c r="F7196" s="45" t="s">
        <v>38</v>
      </c>
      <c r="G7196" s="45" t="s">
        <v>646</v>
      </c>
      <c r="H7196" s="45" t="s">
        <v>1557</v>
      </c>
      <c r="I7196" s="46">
        <v>3</v>
      </c>
      <c r="J7196" s="45"/>
    </row>
    <row r="7197" spans="1:10" ht="16.5" x14ac:dyDescent="0.25">
      <c r="A7197" s="45" t="s">
        <v>631</v>
      </c>
      <c r="B7197" s="45" t="s">
        <v>14504</v>
      </c>
      <c r="C7197" s="45" t="s">
        <v>14505</v>
      </c>
      <c r="D7197" s="45" t="s">
        <v>634</v>
      </c>
      <c r="E7197" s="45" t="s">
        <v>14506</v>
      </c>
      <c r="F7197" s="45" t="s">
        <v>38</v>
      </c>
      <c r="G7197" s="45" t="s">
        <v>683</v>
      </c>
      <c r="H7197" s="45" t="s">
        <v>14507</v>
      </c>
      <c r="I7197" s="46">
        <v>0</v>
      </c>
      <c r="J7197" s="45"/>
    </row>
    <row r="7198" spans="1:10" ht="16.5" x14ac:dyDescent="0.25">
      <c r="A7198" s="45" t="s">
        <v>631</v>
      </c>
      <c r="B7198" s="45" t="s">
        <v>14504</v>
      </c>
      <c r="C7198" s="45" t="s">
        <v>14505</v>
      </c>
      <c r="D7198" s="45" t="s">
        <v>634</v>
      </c>
      <c r="E7198" s="45" t="s">
        <v>14506</v>
      </c>
      <c r="F7198" s="45" t="s">
        <v>38</v>
      </c>
      <c r="G7198" s="45" t="s">
        <v>636</v>
      </c>
      <c r="H7198" s="45" t="s">
        <v>718</v>
      </c>
      <c r="I7198" s="46">
        <v>0</v>
      </c>
      <c r="J7198" s="45"/>
    </row>
    <row r="7199" spans="1:10" ht="16.5" x14ac:dyDescent="0.25">
      <c r="A7199" s="45" t="s">
        <v>631</v>
      </c>
      <c r="B7199" s="45" t="s">
        <v>14508</v>
      </c>
      <c r="C7199" s="45" t="s">
        <v>14509</v>
      </c>
      <c r="D7199" s="45" t="s">
        <v>634</v>
      </c>
      <c r="E7199" s="45" t="s">
        <v>14510</v>
      </c>
      <c r="F7199" s="45" t="s">
        <v>473</v>
      </c>
      <c r="G7199" s="45" t="s">
        <v>674</v>
      </c>
      <c r="H7199" s="45" t="s">
        <v>3334</v>
      </c>
      <c r="I7199" s="46">
        <v>6</v>
      </c>
      <c r="J7199" s="45"/>
    </row>
    <row r="7200" spans="1:10" ht="16.5" x14ac:dyDescent="0.25">
      <c r="A7200" s="45" t="s">
        <v>631</v>
      </c>
      <c r="B7200" s="45" t="s">
        <v>14511</v>
      </c>
      <c r="C7200" s="45" t="s">
        <v>5083</v>
      </c>
      <c r="D7200" s="45" t="s">
        <v>634</v>
      </c>
      <c r="E7200" s="45" t="s">
        <v>6620</v>
      </c>
      <c r="F7200" s="45" t="s">
        <v>38</v>
      </c>
      <c r="G7200" s="45" t="s">
        <v>646</v>
      </c>
      <c r="H7200" s="45" t="s">
        <v>679</v>
      </c>
      <c r="I7200" s="46">
        <v>2</v>
      </c>
      <c r="J7200" s="45"/>
    </row>
    <row r="7201" spans="1:10" ht="16.5" x14ac:dyDescent="0.25">
      <c r="A7201" s="45" t="s">
        <v>631</v>
      </c>
      <c r="B7201" s="45" t="s">
        <v>14511</v>
      </c>
      <c r="C7201" s="45" t="s">
        <v>5083</v>
      </c>
      <c r="D7201" s="45" t="s">
        <v>634</v>
      </c>
      <c r="E7201" s="45" t="s">
        <v>6620</v>
      </c>
      <c r="F7201" s="45" t="s">
        <v>38</v>
      </c>
      <c r="G7201" s="45" t="s">
        <v>665</v>
      </c>
      <c r="H7201" s="45" t="s">
        <v>934</v>
      </c>
      <c r="I7201" s="46">
        <v>1</v>
      </c>
      <c r="J7201" s="45"/>
    </row>
    <row r="7202" spans="1:10" ht="16.5" x14ac:dyDescent="0.25">
      <c r="A7202" s="45" t="s">
        <v>631</v>
      </c>
      <c r="B7202" s="45" t="s">
        <v>14512</v>
      </c>
      <c r="C7202" s="45" t="s">
        <v>14513</v>
      </c>
      <c r="D7202" s="45" t="s">
        <v>634</v>
      </c>
      <c r="E7202" s="45" t="s">
        <v>14514</v>
      </c>
      <c r="F7202" s="45" t="s">
        <v>38</v>
      </c>
      <c r="G7202" s="45" t="s">
        <v>674</v>
      </c>
      <c r="H7202" s="45" t="s">
        <v>1193</v>
      </c>
      <c r="I7202" s="46">
        <v>1</v>
      </c>
      <c r="J7202" s="45"/>
    </row>
    <row r="7203" spans="1:10" ht="16.5" x14ac:dyDescent="0.25">
      <c r="A7203" s="45" t="s">
        <v>631</v>
      </c>
      <c r="B7203" s="45" t="s">
        <v>14515</v>
      </c>
      <c r="C7203" s="45" t="s">
        <v>14516</v>
      </c>
      <c r="D7203" s="45" t="s">
        <v>634</v>
      </c>
      <c r="E7203" s="45" t="s">
        <v>14517</v>
      </c>
      <c r="F7203" s="45" t="s">
        <v>38</v>
      </c>
      <c r="G7203" s="45" t="s">
        <v>636</v>
      </c>
      <c r="H7203" s="45" t="s">
        <v>3035</v>
      </c>
      <c r="I7203" s="46">
        <v>2</v>
      </c>
      <c r="J7203" s="45"/>
    </row>
    <row r="7204" spans="1:10" ht="16.5" x14ac:dyDescent="0.25">
      <c r="A7204" s="45" t="s">
        <v>631</v>
      </c>
      <c r="B7204" s="45" t="s">
        <v>14518</v>
      </c>
      <c r="C7204" s="45" t="s">
        <v>14519</v>
      </c>
      <c r="D7204" s="45" t="s">
        <v>634</v>
      </c>
      <c r="E7204" s="45" t="s">
        <v>14520</v>
      </c>
      <c r="F7204" s="45" t="s">
        <v>38</v>
      </c>
      <c r="G7204" s="45" t="s">
        <v>636</v>
      </c>
      <c r="H7204" s="45" t="s">
        <v>10240</v>
      </c>
      <c r="I7204" s="46">
        <v>6</v>
      </c>
      <c r="J7204" s="45"/>
    </row>
    <row r="7205" spans="1:10" ht="16.5" x14ac:dyDescent="0.25">
      <c r="A7205" s="45" t="s">
        <v>631</v>
      </c>
      <c r="B7205" s="45" t="s">
        <v>14521</v>
      </c>
      <c r="C7205" s="45" t="s">
        <v>14522</v>
      </c>
      <c r="D7205" s="45" t="s">
        <v>699</v>
      </c>
      <c r="E7205" s="45" t="s">
        <v>14523</v>
      </c>
      <c r="F7205" s="45" t="s">
        <v>38</v>
      </c>
      <c r="G7205" s="45" t="s">
        <v>855</v>
      </c>
      <c r="H7205" s="45" t="s">
        <v>856</v>
      </c>
      <c r="I7205" s="46">
        <v>157</v>
      </c>
      <c r="J7205" s="45"/>
    </row>
    <row r="7206" spans="1:10" ht="16.5" x14ac:dyDescent="0.25">
      <c r="A7206" s="45" t="s">
        <v>631</v>
      </c>
      <c r="B7206" s="45" t="s">
        <v>14521</v>
      </c>
      <c r="C7206" s="45" t="s">
        <v>14522</v>
      </c>
      <c r="D7206" s="45" t="s">
        <v>634</v>
      </c>
      <c r="E7206" s="45" t="s">
        <v>14523</v>
      </c>
      <c r="F7206" s="45" t="s">
        <v>38</v>
      </c>
      <c r="G7206" s="45" t="s">
        <v>855</v>
      </c>
      <c r="H7206" s="45" t="s">
        <v>856</v>
      </c>
      <c r="I7206" s="46">
        <v>0</v>
      </c>
      <c r="J7206" s="45"/>
    </row>
    <row r="7207" spans="1:10" ht="16.5" x14ac:dyDescent="0.25">
      <c r="A7207" s="45" t="s">
        <v>631</v>
      </c>
      <c r="B7207" s="45" t="s">
        <v>14521</v>
      </c>
      <c r="C7207" s="45" t="s">
        <v>14522</v>
      </c>
      <c r="D7207" s="45" t="s">
        <v>634</v>
      </c>
      <c r="E7207" s="45" t="s">
        <v>14523</v>
      </c>
      <c r="F7207" s="45" t="s">
        <v>38</v>
      </c>
      <c r="G7207" s="45" t="s">
        <v>855</v>
      </c>
      <c r="H7207" s="45" t="s">
        <v>856</v>
      </c>
      <c r="I7207" s="46">
        <v>21</v>
      </c>
      <c r="J7207" s="45"/>
    </row>
    <row r="7208" spans="1:10" ht="16.5" x14ac:dyDescent="0.25">
      <c r="A7208" s="45" t="s">
        <v>631</v>
      </c>
      <c r="B7208" s="45" t="s">
        <v>14521</v>
      </c>
      <c r="C7208" s="45" t="s">
        <v>14522</v>
      </c>
      <c r="D7208" s="45" t="s">
        <v>634</v>
      </c>
      <c r="E7208" s="45" t="s">
        <v>14523</v>
      </c>
      <c r="F7208" s="45" t="s">
        <v>38</v>
      </c>
      <c r="G7208" s="45" t="s">
        <v>683</v>
      </c>
      <c r="H7208" s="45" t="s">
        <v>1220</v>
      </c>
      <c r="I7208" s="46">
        <v>0</v>
      </c>
      <c r="J7208" s="45"/>
    </row>
    <row r="7209" spans="1:10" ht="16.5" x14ac:dyDescent="0.25">
      <c r="A7209" s="45" t="s">
        <v>631</v>
      </c>
      <c r="B7209" s="45" t="s">
        <v>14524</v>
      </c>
      <c r="C7209" s="45" t="s">
        <v>14525</v>
      </c>
      <c r="D7209" s="45" t="s">
        <v>634</v>
      </c>
      <c r="E7209" s="45" t="s">
        <v>12900</v>
      </c>
      <c r="F7209" s="45" t="s">
        <v>50</v>
      </c>
      <c r="G7209" s="45" t="s">
        <v>674</v>
      </c>
      <c r="H7209" s="45" t="s">
        <v>5862</v>
      </c>
      <c r="I7209" s="46">
        <v>2</v>
      </c>
      <c r="J7209" s="45"/>
    </row>
    <row r="7210" spans="1:10" ht="16.5" x14ac:dyDescent="0.25">
      <c r="A7210" s="45" t="s">
        <v>631</v>
      </c>
      <c r="B7210" s="45" t="s">
        <v>14526</v>
      </c>
      <c r="C7210" s="45" t="s">
        <v>14527</v>
      </c>
      <c r="D7210" s="45" t="s">
        <v>634</v>
      </c>
      <c r="E7210" s="45" t="s">
        <v>14528</v>
      </c>
      <c r="F7210" s="45" t="s">
        <v>50</v>
      </c>
      <c r="G7210" s="45" t="s">
        <v>674</v>
      </c>
      <c r="H7210" s="45" t="s">
        <v>3253</v>
      </c>
      <c r="I7210" s="46">
        <v>3</v>
      </c>
      <c r="J7210" s="45"/>
    </row>
    <row r="7211" spans="1:10" ht="16.5" x14ac:dyDescent="0.25">
      <c r="A7211" s="45" t="s">
        <v>631</v>
      </c>
      <c r="B7211" s="45" t="s">
        <v>14529</v>
      </c>
      <c r="C7211" s="45" t="s">
        <v>3817</v>
      </c>
      <c r="D7211" s="45" t="s">
        <v>634</v>
      </c>
      <c r="E7211" s="45" t="s">
        <v>14530</v>
      </c>
      <c r="F7211" s="45" t="s">
        <v>38</v>
      </c>
      <c r="G7211" s="45" t="s">
        <v>646</v>
      </c>
      <c r="H7211" s="45" t="s">
        <v>3819</v>
      </c>
      <c r="I7211" s="46">
        <v>1</v>
      </c>
      <c r="J7211" s="45"/>
    </row>
    <row r="7212" spans="1:10" ht="16.5" x14ac:dyDescent="0.25">
      <c r="A7212" s="45" t="s">
        <v>655</v>
      </c>
      <c r="B7212" s="45" t="s">
        <v>14531</v>
      </c>
      <c r="C7212" s="45" t="s">
        <v>822</v>
      </c>
      <c r="D7212" s="45" t="s">
        <v>634</v>
      </c>
      <c r="E7212" s="45" t="s">
        <v>823</v>
      </c>
      <c r="F7212" s="45" t="s">
        <v>473</v>
      </c>
      <c r="G7212" s="45" t="s">
        <v>659</v>
      </c>
      <c r="H7212" s="45" t="s">
        <v>660</v>
      </c>
      <c r="I7212" s="46">
        <v>0</v>
      </c>
      <c r="J7212" s="45"/>
    </row>
    <row r="7213" spans="1:10" ht="16.5" x14ac:dyDescent="0.25">
      <c r="A7213" s="45" t="s">
        <v>655</v>
      </c>
      <c r="B7213" s="45" t="s">
        <v>14531</v>
      </c>
      <c r="C7213" s="45" t="s">
        <v>822</v>
      </c>
      <c r="D7213" s="45" t="s">
        <v>634</v>
      </c>
      <c r="E7213" s="45" t="s">
        <v>823</v>
      </c>
      <c r="F7213" s="45" t="s">
        <v>473</v>
      </c>
      <c r="G7213" s="45" t="s">
        <v>659</v>
      </c>
      <c r="H7213" s="45" t="s">
        <v>661</v>
      </c>
      <c r="I7213" s="46">
        <v>1</v>
      </c>
      <c r="J7213" s="45"/>
    </row>
    <row r="7214" spans="1:10" ht="16.5" x14ac:dyDescent="0.25">
      <c r="A7214" s="45" t="s">
        <v>631</v>
      </c>
      <c r="B7214" s="45" t="s">
        <v>14532</v>
      </c>
      <c r="C7214" s="45" t="s">
        <v>1089</v>
      </c>
      <c r="D7214" s="45" t="s">
        <v>634</v>
      </c>
      <c r="E7214" s="45" t="s">
        <v>14533</v>
      </c>
      <c r="F7214" s="45" t="s">
        <v>38</v>
      </c>
      <c r="G7214" s="45" t="s">
        <v>636</v>
      </c>
      <c r="H7214" s="45" t="s">
        <v>14534</v>
      </c>
      <c r="I7214" s="46">
        <v>16</v>
      </c>
      <c r="J7214" s="45"/>
    </row>
    <row r="7215" spans="1:10" ht="16.5" x14ac:dyDescent="0.25">
      <c r="A7215" s="45" t="s">
        <v>631</v>
      </c>
      <c r="B7215" s="45" t="s">
        <v>14535</v>
      </c>
      <c r="C7215" s="45" t="s">
        <v>3578</v>
      </c>
      <c r="D7215" s="45" t="s">
        <v>634</v>
      </c>
      <c r="E7215" s="45" t="s">
        <v>3579</v>
      </c>
      <c r="F7215" s="45" t="s">
        <v>38</v>
      </c>
      <c r="G7215" s="45" t="s">
        <v>646</v>
      </c>
      <c r="H7215" s="45" t="s">
        <v>846</v>
      </c>
      <c r="I7215" s="46">
        <v>2</v>
      </c>
      <c r="J7215" s="45"/>
    </row>
    <row r="7216" spans="1:10" ht="16.5" x14ac:dyDescent="0.25">
      <c r="A7216" s="45" t="s">
        <v>631</v>
      </c>
      <c r="B7216" s="45" t="s">
        <v>14536</v>
      </c>
      <c r="C7216" s="45" t="s">
        <v>14537</v>
      </c>
      <c r="D7216" s="45" t="s">
        <v>634</v>
      </c>
      <c r="E7216" s="45" t="s">
        <v>14538</v>
      </c>
      <c r="F7216" s="45" t="s">
        <v>50</v>
      </c>
      <c r="G7216" s="45" t="s">
        <v>674</v>
      </c>
      <c r="H7216" s="45" t="s">
        <v>1947</v>
      </c>
      <c r="I7216" s="46">
        <v>6</v>
      </c>
      <c r="J7216" s="45"/>
    </row>
    <row r="7217" spans="1:10" ht="16.5" x14ac:dyDescent="0.25">
      <c r="A7217" s="45" t="s">
        <v>631</v>
      </c>
      <c r="B7217" s="45" t="s">
        <v>14539</v>
      </c>
      <c r="C7217" s="45" t="s">
        <v>14540</v>
      </c>
      <c r="D7217" s="45" t="s">
        <v>634</v>
      </c>
      <c r="E7217" s="45" t="s">
        <v>4223</v>
      </c>
      <c r="F7217" s="45" t="s">
        <v>38</v>
      </c>
      <c r="G7217" s="45" t="s">
        <v>646</v>
      </c>
      <c r="H7217" s="45" t="s">
        <v>1617</v>
      </c>
      <c r="I7217" s="46">
        <v>0</v>
      </c>
      <c r="J7217" s="45"/>
    </row>
    <row r="7218" spans="1:10" ht="16.5" x14ac:dyDescent="0.25">
      <c r="A7218" s="45" t="s">
        <v>631</v>
      </c>
      <c r="B7218" s="45" t="s">
        <v>14539</v>
      </c>
      <c r="C7218" s="45" t="s">
        <v>14540</v>
      </c>
      <c r="D7218" s="45" t="s">
        <v>634</v>
      </c>
      <c r="E7218" s="45" t="s">
        <v>4223</v>
      </c>
      <c r="F7218" s="45" t="s">
        <v>38</v>
      </c>
      <c r="G7218" s="45" t="s">
        <v>667</v>
      </c>
      <c r="H7218" s="45" t="s">
        <v>863</v>
      </c>
      <c r="I7218" s="46">
        <v>2</v>
      </c>
      <c r="J7218" s="45"/>
    </row>
    <row r="7219" spans="1:10" ht="16.5" x14ac:dyDescent="0.25">
      <c r="A7219" s="45" t="s">
        <v>631</v>
      </c>
      <c r="B7219" s="45" t="s">
        <v>14541</v>
      </c>
      <c r="C7219" s="45" t="s">
        <v>14542</v>
      </c>
      <c r="D7219" s="45" t="s">
        <v>699</v>
      </c>
      <c r="E7219" s="45" t="s">
        <v>14543</v>
      </c>
      <c r="F7219" s="45" t="s">
        <v>50</v>
      </c>
      <c r="G7219" s="45" t="s">
        <v>683</v>
      </c>
      <c r="H7219" s="45" t="s">
        <v>701</v>
      </c>
      <c r="I7219" s="46">
        <v>0</v>
      </c>
      <c r="J7219" s="45"/>
    </row>
    <row r="7220" spans="1:10" ht="16.5" x14ac:dyDescent="0.25">
      <c r="A7220" s="45" t="s">
        <v>631</v>
      </c>
      <c r="B7220" s="45" t="s">
        <v>14541</v>
      </c>
      <c r="C7220" s="45" t="s">
        <v>14542</v>
      </c>
      <c r="D7220" s="45" t="s">
        <v>699</v>
      </c>
      <c r="E7220" s="45" t="s">
        <v>14543</v>
      </c>
      <c r="F7220" s="45" t="s">
        <v>50</v>
      </c>
      <c r="G7220" s="45" t="s">
        <v>636</v>
      </c>
      <c r="H7220" s="45" t="s">
        <v>3728</v>
      </c>
      <c r="I7220" s="46">
        <v>100</v>
      </c>
      <c r="J7220" s="45"/>
    </row>
    <row r="7221" spans="1:10" ht="16.5" x14ac:dyDescent="0.25">
      <c r="A7221" s="45" t="s">
        <v>631</v>
      </c>
      <c r="B7221" s="45" t="s">
        <v>14544</v>
      </c>
      <c r="C7221" s="45" t="s">
        <v>14545</v>
      </c>
      <c r="D7221" s="45" t="s">
        <v>634</v>
      </c>
      <c r="E7221" s="45" t="s">
        <v>14546</v>
      </c>
      <c r="F7221" s="45" t="s">
        <v>50</v>
      </c>
      <c r="G7221" s="45" t="s">
        <v>674</v>
      </c>
      <c r="H7221" s="45" t="s">
        <v>2935</v>
      </c>
      <c r="I7221" s="46">
        <v>1</v>
      </c>
      <c r="J7221" s="45"/>
    </row>
    <row r="7222" spans="1:10" ht="16.5" x14ac:dyDescent="0.25">
      <c r="A7222" s="45" t="s">
        <v>631</v>
      </c>
      <c r="B7222" s="45" t="s">
        <v>14544</v>
      </c>
      <c r="C7222" s="45" t="s">
        <v>14545</v>
      </c>
      <c r="D7222" s="45" t="s">
        <v>634</v>
      </c>
      <c r="E7222" s="45" t="s">
        <v>14546</v>
      </c>
      <c r="F7222" s="45" t="s">
        <v>50</v>
      </c>
      <c r="G7222" s="45" t="s">
        <v>674</v>
      </c>
      <c r="H7222" s="45" t="s">
        <v>2567</v>
      </c>
      <c r="I7222" s="46">
        <v>1</v>
      </c>
      <c r="J7222" s="45"/>
    </row>
    <row r="7223" spans="1:10" ht="16.5" x14ac:dyDescent="0.25">
      <c r="A7223" s="45" t="s">
        <v>631</v>
      </c>
      <c r="B7223" s="45" t="s">
        <v>14544</v>
      </c>
      <c r="C7223" s="45" t="s">
        <v>14545</v>
      </c>
      <c r="D7223" s="45" t="s">
        <v>634</v>
      </c>
      <c r="E7223" s="45" t="s">
        <v>14546</v>
      </c>
      <c r="F7223" s="45" t="s">
        <v>50</v>
      </c>
      <c r="G7223" s="45" t="s">
        <v>2936</v>
      </c>
      <c r="H7223" s="45" t="s">
        <v>7024</v>
      </c>
      <c r="I7223" s="46">
        <v>0</v>
      </c>
      <c r="J7223" s="45"/>
    </row>
    <row r="7224" spans="1:10" ht="16.5" x14ac:dyDescent="0.25">
      <c r="A7224" s="45" t="s">
        <v>631</v>
      </c>
      <c r="B7224" s="45" t="s">
        <v>14547</v>
      </c>
      <c r="C7224" s="45" t="s">
        <v>14548</v>
      </c>
      <c r="D7224" s="45" t="s">
        <v>634</v>
      </c>
      <c r="E7224" s="45" t="s">
        <v>14549</v>
      </c>
      <c r="F7224" s="45" t="s">
        <v>38</v>
      </c>
      <c r="G7224" s="45" t="s">
        <v>674</v>
      </c>
      <c r="H7224" s="45" t="s">
        <v>1216</v>
      </c>
      <c r="I7224" s="46">
        <v>1</v>
      </c>
      <c r="J7224" s="45"/>
    </row>
    <row r="7225" spans="1:10" ht="16.5" x14ac:dyDescent="0.25">
      <c r="A7225" s="45" t="s">
        <v>631</v>
      </c>
      <c r="B7225" s="45" t="s">
        <v>14550</v>
      </c>
      <c r="C7225" s="45" t="s">
        <v>14551</v>
      </c>
      <c r="D7225" s="45" t="s">
        <v>699</v>
      </c>
      <c r="E7225" s="45" t="s">
        <v>14552</v>
      </c>
      <c r="F7225" s="45" t="s">
        <v>473</v>
      </c>
      <c r="G7225" s="45" t="s">
        <v>667</v>
      </c>
      <c r="H7225" s="45" t="s">
        <v>983</v>
      </c>
      <c r="I7225" s="46">
        <v>0</v>
      </c>
      <c r="J7225" s="45"/>
    </row>
    <row r="7226" spans="1:10" ht="16.5" x14ac:dyDescent="0.25">
      <c r="A7226" s="45" t="s">
        <v>631</v>
      </c>
      <c r="B7226" s="45" t="s">
        <v>14550</v>
      </c>
      <c r="C7226" s="45" t="s">
        <v>14551</v>
      </c>
      <c r="D7226" s="45" t="s">
        <v>699</v>
      </c>
      <c r="E7226" s="45" t="s">
        <v>14552</v>
      </c>
      <c r="F7226" s="45" t="s">
        <v>473</v>
      </c>
      <c r="G7226" s="45" t="s">
        <v>667</v>
      </c>
      <c r="H7226" s="45" t="s">
        <v>983</v>
      </c>
      <c r="I7226" s="46">
        <v>0</v>
      </c>
      <c r="J7226" s="45"/>
    </row>
    <row r="7227" spans="1:10" ht="16.5" x14ac:dyDescent="0.25">
      <c r="A7227" s="45" t="s">
        <v>648</v>
      </c>
      <c r="B7227" s="45" t="s">
        <v>39</v>
      </c>
      <c r="C7227" s="45" t="s">
        <v>14553</v>
      </c>
      <c r="D7227" s="45" t="s">
        <v>699</v>
      </c>
      <c r="E7227" s="45" t="s">
        <v>14554</v>
      </c>
      <c r="F7227" s="45" t="s">
        <v>38</v>
      </c>
      <c r="G7227" s="45" t="s">
        <v>663</v>
      </c>
      <c r="H7227" s="45" t="s">
        <v>2296</v>
      </c>
      <c r="I7227" s="46">
        <v>38</v>
      </c>
      <c r="J7227" s="45" t="s">
        <v>14555</v>
      </c>
    </row>
    <row r="7228" spans="1:10" ht="16.5" x14ac:dyDescent="0.25">
      <c r="A7228" s="45" t="s">
        <v>648</v>
      </c>
      <c r="B7228" s="45" t="s">
        <v>39</v>
      </c>
      <c r="C7228" s="45" t="s">
        <v>14553</v>
      </c>
      <c r="D7228" s="45" t="s">
        <v>699</v>
      </c>
      <c r="E7228" s="45" t="s">
        <v>14554</v>
      </c>
      <c r="F7228" s="45" t="s">
        <v>38</v>
      </c>
      <c r="G7228" s="45" t="s">
        <v>646</v>
      </c>
      <c r="H7228" s="45" t="s">
        <v>713</v>
      </c>
      <c r="I7228" s="46">
        <v>0</v>
      </c>
      <c r="J7228" s="45" t="s">
        <v>7679</v>
      </c>
    </row>
    <row r="7229" spans="1:10" ht="16.5" x14ac:dyDescent="0.25">
      <c r="A7229" s="45" t="s">
        <v>648</v>
      </c>
      <c r="B7229" s="45" t="s">
        <v>39</v>
      </c>
      <c r="C7229" s="45" t="s">
        <v>14553</v>
      </c>
      <c r="D7229" s="45" t="s">
        <v>699</v>
      </c>
      <c r="E7229" s="45" t="s">
        <v>14554</v>
      </c>
      <c r="F7229" s="45" t="s">
        <v>38</v>
      </c>
      <c r="G7229" s="45" t="s">
        <v>646</v>
      </c>
      <c r="H7229" s="45" t="s">
        <v>2297</v>
      </c>
      <c r="I7229" s="46">
        <v>51</v>
      </c>
      <c r="J7229" s="45" t="s">
        <v>14555</v>
      </c>
    </row>
    <row r="7230" spans="1:10" ht="16.5" x14ac:dyDescent="0.25">
      <c r="A7230" s="45" t="s">
        <v>648</v>
      </c>
      <c r="B7230" s="45" t="s">
        <v>39</v>
      </c>
      <c r="C7230" s="45" t="s">
        <v>14553</v>
      </c>
      <c r="D7230" s="45" t="s">
        <v>699</v>
      </c>
      <c r="E7230" s="45" t="s">
        <v>14554</v>
      </c>
      <c r="F7230" s="45" t="s">
        <v>38</v>
      </c>
      <c r="G7230" s="45" t="s">
        <v>683</v>
      </c>
      <c r="H7230" s="45" t="s">
        <v>9538</v>
      </c>
      <c r="I7230" s="46">
        <v>32</v>
      </c>
      <c r="J7230" s="45" t="s">
        <v>14555</v>
      </c>
    </row>
    <row r="7231" spans="1:10" ht="16.5" x14ac:dyDescent="0.25">
      <c r="A7231" s="45" t="s">
        <v>648</v>
      </c>
      <c r="B7231" s="45" t="s">
        <v>39</v>
      </c>
      <c r="C7231" s="45" t="s">
        <v>14553</v>
      </c>
      <c r="D7231" s="45" t="s">
        <v>699</v>
      </c>
      <c r="E7231" s="45" t="s">
        <v>14554</v>
      </c>
      <c r="F7231" s="45" t="s">
        <v>38</v>
      </c>
      <c r="G7231" s="45" t="s">
        <v>683</v>
      </c>
      <c r="H7231" s="45" t="s">
        <v>701</v>
      </c>
      <c r="I7231" s="46">
        <v>0</v>
      </c>
      <c r="J7231" s="45" t="s">
        <v>14556</v>
      </c>
    </row>
    <row r="7232" spans="1:10" ht="16.5" x14ac:dyDescent="0.25">
      <c r="A7232" s="45" t="s">
        <v>648</v>
      </c>
      <c r="B7232" s="45" t="s">
        <v>39</v>
      </c>
      <c r="C7232" s="45" t="s">
        <v>14553</v>
      </c>
      <c r="D7232" s="45" t="s">
        <v>699</v>
      </c>
      <c r="E7232" s="45" t="s">
        <v>14554</v>
      </c>
      <c r="F7232" s="45" t="s">
        <v>38</v>
      </c>
      <c r="G7232" s="45" t="s">
        <v>683</v>
      </c>
      <c r="H7232" s="45" t="s">
        <v>701</v>
      </c>
      <c r="I7232" s="46">
        <v>0</v>
      </c>
      <c r="J7232" s="45" t="s">
        <v>14555</v>
      </c>
    </row>
    <row r="7233" spans="1:10" ht="16.5" x14ac:dyDescent="0.25">
      <c r="A7233" s="45" t="s">
        <v>648</v>
      </c>
      <c r="B7233" s="45" t="s">
        <v>39</v>
      </c>
      <c r="C7233" s="45" t="s">
        <v>14553</v>
      </c>
      <c r="D7233" s="45" t="s">
        <v>699</v>
      </c>
      <c r="E7233" s="45" t="s">
        <v>14554</v>
      </c>
      <c r="F7233" s="45" t="s">
        <v>38</v>
      </c>
      <c r="G7233" s="45" t="s">
        <v>683</v>
      </c>
      <c r="H7233" s="45" t="s">
        <v>1078</v>
      </c>
      <c r="I7233" s="46">
        <v>0</v>
      </c>
      <c r="J7233" s="45" t="s">
        <v>3411</v>
      </c>
    </row>
    <row r="7234" spans="1:10" ht="16.5" x14ac:dyDescent="0.25">
      <c r="A7234" s="45" t="s">
        <v>648</v>
      </c>
      <c r="B7234" s="45" t="s">
        <v>39</v>
      </c>
      <c r="C7234" s="45" t="s">
        <v>14553</v>
      </c>
      <c r="D7234" s="45" t="s">
        <v>699</v>
      </c>
      <c r="E7234" s="45" t="s">
        <v>14554</v>
      </c>
      <c r="F7234" s="45" t="s">
        <v>38</v>
      </c>
      <c r="G7234" s="45" t="s">
        <v>683</v>
      </c>
      <c r="H7234" s="45" t="s">
        <v>5285</v>
      </c>
      <c r="I7234" s="46">
        <v>0</v>
      </c>
      <c r="J7234" s="45" t="s">
        <v>14556</v>
      </c>
    </row>
    <row r="7235" spans="1:10" ht="16.5" x14ac:dyDescent="0.25">
      <c r="A7235" s="45" t="s">
        <v>631</v>
      </c>
      <c r="B7235" s="45" t="s">
        <v>14557</v>
      </c>
      <c r="C7235" s="45" t="s">
        <v>14558</v>
      </c>
      <c r="D7235" s="45" t="s">
        <v>699</v>
      </c>
      <c r="E7235" s="45" t="s">
        <v>14559</v>
      </c>
      <c r="F7235" s="45" t="s">
        <v>50</v>
      </c>
      <c r="G7235" s="45" t="s">
        <v>754</v>
      </c>
      <c r="H7235" s="45" t="s">
        <v>755</v>
      </c>
      <c r="I7235" s="46">
        <v>0</v>
      </c>
      <c r="J7235" s="45"/>
    </row>
    <row r="7236" spans="1:10" ht="16.5" x14ac:dyDescent="0.25">
      <c r="A7236" s="45" t="s">
        <v>631</v>
      </c>
      <c r="B7236" s="45" t="s">
        <v>14560</v>
      </c>
      <c r="C7236" s="45" t="s">
        <v>14561</v>
      </c>
      <c r="D7236" s="45" t="s">
        <v>634</v>
      </c>
      <c r="E7236" s="45" t="s">
        <v>14562</v>
      </c>
      <c r="F7236" s="45" t="s">
        <v>38</v>
      </c>
      <c r="G7236" s="45" t="s">
        <v>738</v>
      </c>
      <c r="H7236" s="45" t="s">
        <v>799</v>
      </c>
      <c r="I7236" s="46">
        <v>6</v>
      </c>
      <c r="J7236" s="45"/>
    </row>
    <row r="7237" spans="1:10" ht="16.5" x14ac:dyDescent="0.25">
      <c r="A7237" s="45" t="s">
        <v>631</v>
      </c>
      <c r="B7237" s="45" t="s">
        <v>14560</v>
      </c>
      <c r="C7237" s="45" t="s">
        <v>14561</v>
      </c>
      <c r="D7237" s="45" t="s">
        <v>634</v>
      </c>
      <c r="E7237" s="45" t="s">
        <v>14562</v>
      </c>
      <c r="F7237" s="45" t="s">
        <v>38</v>
      </c>
      <c r="G7237" s="45" t="s">
        <v>738</v>
      </c>
      <c r="H7237" s="45" t="s">
        <v>800</v>
      </c>
      <c r="I7237" s="46">
        <v>6</v>
      </c>
      <c r="J7237" s="45"/>
    </row>
    <row r="7238" spans="1:10" ht="16.5" x14ac:dyDescent="0.25">
      <c r="A7238" s="45" t="s">
        <v>648</v>
      </c>
      <c r="B7238" s="45" t="s">
        <v>14563</v>
      </c>
      <c r="C7238" s="45" t="s">
        <v>14564</v>
      </c>
      <c r="D7238" s="45" t="s">
        <v>634</v>
      </c>
      <c r="E7238" s="45" t="s">
        <v>14565</v>
      </c>
      <c r="F7238" s="45" t="s">
        <v>50</v>
      </c>
      <c r="G7238" s="45" t="s">
        <v>636</v>
      </c>
      <c r="H7238" s="45" t="s">
        <v>14566</v>
      </c>
      <c r="I7238" s="46">
        <v>0</v>
      </c>
      <c r="J7238" s="45" t="s">
        <v>957</v>
      </c>
    </row>
    <row r="7239" spans="1:10" ht="16.5" x14ac:dyDescent="0.25">
      <c r="A7239" s="45" t="s">
        <v>631</v>
      </c>
      <c r="B7239" s="45" t="s">
        <v>14567</v>
      </c>
      <c r="C7239" s="45" t="s">
        <v>14568</v>
      </c>
      <c r="D7239" s="45" t="s">
        <v>634</v>
      </c>
      <c r="E7239" s="45" t="s">
        <v>14569</v>
      </c>
      <c r="F7239" s="45" t="s">
        <v>38</v>
      </c>
      <c r="G7239" s="45" t="s">
        <v>636</v>
      </c>
      <c r="H7239" s="45" t="s">
        <v>3035</v>
      </c>
      <c r="I7239" s="46">
        <v>1</v>
      </c>
      <c r="J7239" s="45"/>
    </row>
    <row r="7240" spans="1:10" ht="16.5" x14ac:dyDescent="0.25">
      <c r="A7240" s="45" t="s">
        <v>631</v>
      </c>
      <c r="B7240" s="45" t="s">
        <v>14570</v>
      </c>
      <c r="C7240" s="45" t="s">
        <v>14571</v>
      </c>
      <c r="D7240" s="45" t="s">
        <v>634</v>
      </c>
      <c r="E7240" s="45" t="s">
        <v>14572</v>
      </c>
      <c r="F7240" s="45" t="s">
        <v>50</v>
      </c>
      <c r="G7240" s="45" t="s">
        <v>667</v>
      </c>
      <c r="H7240" s="45" t="s">
        <v>863</v>
      </c>
      <c r="I7240" s="46">
        <v>1</v>
      </c>
      <c r="J7240" s="45"/>
    </row>
    <row r="7241" spans="1:10" ht="16.5" x14ac:dyDescent="0.25">
      <c r="A7241" s="45" t="s">
        <v>631</v>
      </c>
      <c r="B7241" s="45" t="s">
        <v>14573</v>
      </c>
      <c r="C7241" s="45" t="s">
        <v>14574</v>
      </c>
      <c r="D7241" s="45" t="s">
        <v>634</v>
      </c>
      <c r="E7241" s="45" t="s">
        <v>14575</v>
      </c>
      <c r="F7241" s="45" t="s">
        <v>38</v>
      </c>
      <c r="G7241" s="45" t="s">
        <v>636</v>
      </c>
      <c r="H7241" s="45" t="s">
        <v>717</v>
      </c>
      <c r="I7241" s="46">
        <v>1</v>
      </c>
      <c r="J7241" s="45"/>
    </row>
    <row r="7242" spans="1:10" ht="16.5" x14ac:dyDescent="0.25">
      <c r="A7242" s="45" t="s">
        <v>631</v>
      </c>
      <c r="B7242" s="45" t="s">
        <v>14573</v>
      </c>
      <c r="C7242" s="45" t="s">
        <v>14574</v>
      </c>
      <c r="D7242" s="45" t="s">
        <v>634</v>
      </c>
      <c r="E7242" s="45" t="s">
        <v>14575</v>
      </c>
      <c r="F7242" s="45" t="s">
        <v>38</v>
      </c>
      <c r="G7242" s="45" t="s">
        <v>636</v>
      </c>
      <c r="H7242" s="45" t="s">
        <v>718</v>
      </c>
      <c r="I7242" s="46">
        <v>0</v>
      </c>
      <c r="J7242" s="45"/>
    </row>
    <row r="7243" spans="1:10" ht="16.5" x14ac:dyDescent="0.25">
      <c r="A7243" s="45" t="s">
        <v>631</v>
      </c>
      <c r="B7243" s="45" t="s">
        <v>14576</v>
      </c>
      <c r="C7243" s="45" t="s">
        <v>2240</v>
      </c>
      <c r="D7243" s="45" t="s">
        <v>634</v>
      </c>
      <c r="E7243" s="45" t="s">
        <v>14577</v>
      </c>
      <c r="F7243" s="45" t="s">
        <v>50</v>
      </c>
      <c r="G7243" s="45" t="s">
        <v>636</v>
      </c>
      <c r="H7243" s="45" t="s">
        <v>11169</v>
      </c>
      <c r="I7243" s="46">
        <v>39</v>
      </c>
      <c r="J7243" s="45"/>
    </row>
    <row r="7244" spans="1:10" ht="16.5" x14ac:dyDescent="0.25">
      <c r="A7244" s="45" t="s">
        <v>631</v>
      </c>
      <c r="B7244" s="45" t="s">
        <v>14578</v>
      </c>
      <c r="C7244" s="45" t="s">
        <v>14579</v>
      </c>
      <c r="D7244" s="45" t="s">
        <v>634</v>
      </c>
      <c r="E7244" s="45" t="s">
        <v>14580</v>
      </c>
      <c r="F7244" s="45" t="s">
        <v>38</v>
      </c>
      <c r="G7244" s="45" t="s">
        <v>636</v>
      </c>
      <c r="H7244" s="45" t="s">
        <v>5096</v>
      </c>
      <c r="I7244" s="46">
        <v>3</v>
      </c>
      <c r="J7244" s="45"/>
    </row>
    <row r="7245" spans="1:10" ht="16.5" x14ac:dyDescent="0.25">
      <c r="A7245" s="45" t="s">
        <v>631</v>
      </c>
      <c r="B7245" s="45" t="s">
        <v>14581</v>
      </c>
      <c r="C7245" s="45" t="s">
        <v>14582</v>
      </c>
      <c r="D7245" s="45" t="s">
        <v>699</v>
      </c>
      <c r="E7245" s="45" t="s">
        <v>14583</v>
      </c>
      <c r="F7245" s="45" t="s">
        <v>38</v>
      </c>
      <c r="G7245" s="45" t="s">
        <v>646</v>
      </c>
      <c r="H7245" s="45" t="s">
        <v>1087</v>
      </c>
      <c r="I7245" s="46">
        <v>0</v>
      </c>
      <c r="J7245" s="45"/>
    </row>
    <row r="7246" spans="1:10" ht="16.5" x14ac:dyDescent="0.25">
      <c r="A7246" s="45" t="s">
        <v>631</v>
      </c>
      <c r="B7246" s="45" t="s">
        <v>14584</v>
      </c>
      <c r="C7246" s="45" t="s">
        <v>14585</v>
      </c>
      <c r="D7246" s="45" t="s">
        <v>634</v>
      </c>
      <c r="E7246" s="45" t="s">
        <v>14586</v>
      </c>
      <c r="F7246" s="45" t="s">
        <v>50</v>
      </c>
      <c r="G7246" s="45" t="s">
        <v>636</v>
      </c>
      <c r="H7246" s="45" t="s">
        <v>2905</v>
      </c>
      <c r="I7246" s="46">
        <v>8</v>
      </c>
      <c r="J7246" s="45"/>
    </row>
    <row r="7247" spans="1:10" ht="16.5" x14ac:dyDescent="0.25">
      <c r="A7247" s="45" t="s">
        <v>631</v>
      </c>
      <c r="B7247" s="45" t="s">
        <v>14587</v>
      </c>
      <c r="C7247" s="45" t="s">
        <v>14588</v>
      </c>
      <c r="D7247" s="45" t="s">
        <v>634</v>
      </c>
      <c r="E7247" s="45" t="s">
        <v>14589</v>
      </c>
      <c r="F7247" s="45" t="s">
        <v>38</v>
      </c>
      <c r="G7247" s="45" t="s">
        <v>674</v>
      </c>
      <c r="H7247" s="45" t="s">
        <v>8382</v>
      </c>
      <c r="I7247" s="46">
        <v>3</v>
      </c>
      <c r="J7247" s="45"/>
    </row>
    <row r="7248" spans="1:10" ht="16.5" x14ac:dyDescent="0.25">
      <c r="A7248" s="45" t="s">
        <v>808</v>
      </c>
      <c r="B7248" s="45" t="s">
        <v>14590</v>
      </c>
      <c r="C7248" s="45" t="s">
        <v>4120</v>
      </c>
      <c r="D7248" s="45" t="s">
        <v>699</v>
      </c>
      <c r="E7248" s="45" t="s">
        <v>14591</v>
      </c>
      <c r="F7248" s="45" t="s">
        <v>38</v>
      </c>
      <c r="G7248" s="45" t="s">
        <v>646</v>
      </c>
      <c r="H7248" s="45" t="s">
        <v>812</v>
      </c>
      <c r="I7248" s="46">
        <v>0</v>
      </c>
      <c r="J7248" s="45"/>
    </row>
    <row r="7249" spans="1:10" ht="16.5" x14ac:dyDescent="0.25">
      <c r="A7249" s="45" t="s">
        <v>808</v>
      </c>
      <c r="B7249" s="45" t="s">
        <v>14590</v>
      </c>
      <c r="C7249" s="45" t="s">
        <v>4120</v>
      </c>
      <c r="D7249" s="45" t="s">
        <v>813</v>
      </c>
      <c r="E7249" s="45" t="s">
        <v>14591</v>
      </c>
      <c r="F7249" s="45" t="s">
        <v>38</v>
      </c>
      <c r="G7249" s="45" t="s">
        <v>646</v>
      </c>
      <c r="H7249" s="45" t="s">
        <v>713</v>
      </c>
      <c r="I7249" s="46">
        <v>2</v>
      </c>
      <c r="J7249" s="45"/>
    </row>
    <row r="7250" spans="1:10" ht="16.5" x14ac:dyDescent="0.25">
      <c r="A7250" s="45" t="s">
        <v>631</v>
      </c>
      <c r="B7250" s="45" t="s">
        <v>14592</v>
      </c>
      <c r="C7250" s="45" t="s">
        <v>14593</v>
      </c>
      <c r="D7250" s="45" t="s">
        <v>699</v>
      </c>
      <c r="E7250" s="45" t="s">
        <v>14594</v>
      </c>
      <c r="F7250" s="45" t="s">
        <v>101</v>
      </c>
      <c r="G7250" s="45" t="s">
        <v>754</v>
      </c>
      <c r="H7250" s="45" t="s">
        <v>755</v>
      </c>
      <c r="I7250" s="46">
        <v>0</v>
      </c>
      <c r="J7250" s="45"/>
    </row>
    <row r="7251" spans="1:10" ht="16.5" x14ac:dyDescent="0.25">
      <c r="A7251" s="45" t="s">
        <v>631</v>
      </c>
      <c r="B7251" s="45" t="s">
        <v>14595</v>
      </c>
      <c r="C7251" s="45" t="s">
        <v>14596</v>
      </c>
      <c r="D7251" s="45" t="s">
        <v>634</v>
      </c>
      <c r="E7251" s="45" t="s">
        <v>14597</v>
      </c>
      <c r="F7251" s="45" t="s">
        <v>50</v>
      </c>
      <c r="G7251" s="45" t="s">
        <v>674</v>
      </c>
      <c r="H7251" s="45" t="s">
        <v>7324</v>
      </c>
      <c r="I7251" s="46">
        <v>1</v>
      </c>
      <c r="J7251" s="45"/>
    </row>
    <row r="7252" spans="1:10" ht="16.5" x14ac:dyDescent="0.25">
      <c r="A7252" s="45" t="s">
        <v>648</v>
      </c>
      <c r="B7252" s="45" t="s">
        <v>14598</v>
      </c>
      <c r="C7252" s="45" t="s">
        <v>14599</v>
      </c>
      <c r="D7252" s="45" t="s">
        <v>634</v>
      </c>
      <c r="E7252" s="45" t="s">
        <v>14600</v>
      </c>
      <c r="F7252" s="45" t="s">
        <v>38</v>
      </c>
      <c r="G7252" s="45" t="s">
        <v>636</v>
      </c>
      <c r="H7252" s="45" t="s">
        <v>14601</v>
      </c>
      <c r="I7252" s="46">
        <v>0</v>
      </c>
      <c r="J7252" s="45" t="s">
        <v>1564</v>
      </c>
    </row>
    <row r="7253" spans="1:10" ht="16.5" x14ac:dyDescent="0.25">
      <c r="A7253" s="45" t="s">
        <v>631</v>
      </c>
      <c r="B7253" s="45" t="s">
        <v>14602</v>
      </c>
      <c r="C7253" s="45" t="s">
        <v>14603</v>
      </c>
      <c r="D7253" s="45" t="s">
        <v>699</v>
      </c>
      <c r="E7253" s="45" t="s">
        <v>14604</v>
      </c>
      <c r="F7253" s="45" t="s">
        <v>38</v>
      </c>
      <c r="G7253" s="45" t="s">
        <v>646</v>
      </c>
      <c r="H7253" s="45" t="s">
        <v>713</v>
      </c>
      <c r="I7253" s="46">
        <v>0</v>
      </c>
      <c r="J7253" s="45"/>
    </row>
    <row r="7254" spans="1:10" ht="16.5" x14ac:dyDescent="0.25">
      <c r="A7254" s="45" t="s">
        <v>631</v>
      </c>
      <c r="B7254" s="45" t="s">
        <v>14602</v>
      </c>
      <c r="C7254" s="45" t="s">
        <v>14603</v>
      </c>
      <c r="D7254" s="45" t="s">
        <v>699</v>
      </c>
      <c r="E7254" s="45" t="s">
        <v>14604</v>
      </c>
      <c r="F7254" s="45" t="s">
        <v>38</v>
      </c>
      <c r="G7254" s="45" t="s">
        <v>646</v>
      </c>
      <c r="H7254" s="45" t="s">
        <v>4357</v>
      </c>
      <c r="I7254" s="46">
        <v>21</v>
      </c>
      <c r="J7254" s="45"/>
    </row>
    <row r="7255" spans="1:10" ht="16.5" x14ac:dyDescent="0.25">
      <c r="A7255" s="45" t="s">
        <v>648</v>
      </c>
      <c r="B7255" s="45" t="s">
        <v>14605</v>
      </c>
      <c r="C7255" s="45" t="s">
        <v>14606</v>
      </c>
      <c r="D7255" s="45" t="s">
        <v>699</v>
      </c>
      <c r="E7255" s="45" t="s">
        <v>14607</v>
      </c>
      <c r="F7255" s="45" t="s">
        <v>50</v>
      </c>
      <c r="G7255" s="45" t="s">
        <v>683</v>
      </c>
      <c r="H7255" s="45" t="s">
        <v>701</v>
      </c>
      <c r="I7255" s="46">
        <v>0</v>
      </c>
      <c r="J7255" s="45" t="s">
        <v>14608</v>
      </c>
    </row>
    <row r="7256" spans="1:10" ht="16.5" x14ac:dyDescent="0.25">
      <c r="A7256" s="45" t="s">
        <v>648</v>
      </c>
      <c r="B7256" s="45" t="s">
        <v>14605</v>
      </c>
      <c r="C7256" s="45" t="s">
        <v>14606</v>
      </c>
      <c r="D7256" s="45" t="s">
        <v>699</v>
      </c>
      <c r="E7256" s="45" t="s">
        <v>14607</v>
      </c>
      <c r="F7256" s="45" t="s">
        <v>50</v>
      </c>
      <c r="G7256" s="45" t="s">
        <v>636</v>
      </c>
      <c r="H7256" s="45" t="s">
        <v>14609</v>
      </c>
      <c r="I7256" s="46">
        <v>0</v>
      </c>
      <c r="J7256" s="45" t="s">
        <v>14608</v>
      </c>
    </row>
    <row r="7257" spans="1:10" ht="16.5" x14ac:dyDescent="0.25">
      <c r="A7257" s="45" t="s">
        <v>631</v>
      </c>
      <c r="B7257" s="45" t="s">
        <v>14610</v>
      </c>
      <c r="C7257" s="45" t="s">
        <v>14611</v>
      </c>
      <c r="D7257" s="45" t="s">
        <v>634</v>
      </c>
      <c r="E7257" s="45" t="s">
        <v>14612</v>
      </c>
      <c r="F7257" s="45" t="s">
        <v>50</v>
      </c>
      <c r="G7257" s="45" t="s">
        <v>674</v>
      </c>
      <c r="H7257" s="45" t="s">
        <v>820</v>
      </c>
      <c r="I7257" s="46">
        <v>2</v>
      </c>
      <c r="J7257" s="45"/>
    </row>
    <row r="7258" spans="1:10" ht="16.5" x14ac:dyDescent="0.25">
      <c r="A7258" s="45" t="s">
        <v>808</v>
      </c>
      <c r="B7258" s="45" t="s">
        <v>14613</v>
      </c>
      <c r="C7258" s="45" t="s">
        <v>9755</v>
      </c>
      <c r="D7258" s="45" t="s">
        <v>634</v>
      </c>
      <c r="E7258" s="45" t="s">
        <v>9756</v>
      </c>
      <c r="F7258" s="45" t="s">
        <v>473</v>
      </c>
      <c r="G7258" s="45" t="s">
        <v>659</v>
      </c>
      <c r="H7258" s="45" t="s">
        <v>877</v>
      </c>
      <c r="I7258" s="46">
        <v>0</v>
      </c>
      <c r="J7258" s="45"/>
    </row>
    <row r="7259" spans="1:10" ht="16.5" x14ac:dyDescent="0.25">
      <c r="A7259" s="45" t="s">
        <v>631</v>
      </c>
      <c r="B7259" s="45" t="s">
        <v>14614</v>
      </c>
      <c r="C7259" s="45" t="s">
        <v>6137</v>
      </c>
      <c r="D7259" s="45" t="s">
        <v>634</v>
      </c>
      <c r="E7259" s="45" t="s">
        <v>14615</v>
      </c>
      <c r="F7259" s="45" t="s">
        <v>50</v>
      </c>
      <c r="G7259" s="45" t="s">
        <v>636</v>
      </c>
      <c r="H7259" s="45" t="s">
        <v>6139</v>
      </c>
      <c r="I7259" s="46">
        <v>1</v>
      </c>
      <c r="J7259" s="45"/>
    </row>
    <row r="7260" spans="1:10" ht="16.5" x14ac:dyDescent="0.25">
      <c r="A7260" s="45" t="s">
        <v>631</v>
      </c>
      <c r="B7260" s="45" t="s">
        <v>14616</v>
      </c>
      <c r="C7260" s="45" t="s">
        <v>14617</v>
      </c>
      <c r="D7260" s="45" t="s">
        <v>634</v>
      </c>
      <c r="E7260" s="45" t="s">
        <v>14618</v>
      </c>
      <c r="F7260" s="45" t="s">
        <v>38</v>
      </c>
      <c r="G7260" s="45" t="s">
        <v>674</v>
      </c>
      <c r="H7260" s="45" t="s">
        <v>1193</v>
      </c>
      <c r="I7260" s="46">
        <v>1</v>
      </c>
      <c r="J7260" s="45"/>
    </row>
    <row r="7261" spans="1:10" ht="16.5" x14ac:dyDescent="0.25">
      <c r="A7261" s="45" t="s">
        <v>631</v>
      </c>
      <c r="B7261" s="45" t="s">
        <v>14619</v>
      </c>
      <c r="C7261" s="45" t="s">
        <v>14620</v>
      </c>
      <c r="D7261" s="45" t="s">
        <v>699</v>
      </c>
      <c r="E7261" s="45" t="s">
        <v>14621</v>
      </c>
      <c r="F7261" s="45" t="s">
        <v>38</v>
      </c>
      <c r="G7261" s="45" t="s">
        <v>646</v>
      </c>
      <c r="H7261" s="45" t="s">
        <v>713</v>
      </c>
      <c r="I7261" s="46">
        <v>12</v>
      </c>
      <c r="J7261" s="45"/>
    </row>
    <row r="7262" spans="1:10" ht="16.5" x14ac:dyDescent="0.25">
      <c r="A7262" s="45" t="s">
        <v>631</v>
      </c>
      <c r="B7262" s="45" t="s">
        <v>14619</v>
      </c>
      <c r="C7262" s="45" t="s">
        <v>14620</v>
      </c>
      <c r="D7262" s="45" t="s">
        <v>699</v>
      </c>
      <c r="E7262" s="45" t="s">
        <v>14621</v>
      </c>
      <c r="F7262" s="45" t="s">
        <v>38</v>
      </c>
      <c r="G7262" s="45" t="s">
        <v>667</v>
      </c>
      <c r="H7262" s="45" t="s">
        <v>983</v>
      </c>
      <c r="I7262" s="46">
        <v>0</v>
      </c>
      <c r="J7262" s="45"/>
    </row>
    <row r="7263" spans="1:10" ht="16.5" x14ac:dyDescent="0.25">
      <c r="A7263" s="45" t="s">
        <v>631</v>
      </c>
      <c r="B7263" s="45" t="s">
        <v>14622</v>
      </c>
      <c r="C7263" s="45" t="s">
        <v>14623</v>
      </c>
      <c r="D7263" s="45" t="s">
        <v>634</v>
      </c>
      <c r="E7263" s="45" t="s">
        <v>6806</v>
      </c>
      <c r="F7263" s="45" t="s">
        <v>38</v>
      </c>
      <c r="G7263" s="45" t="s">
        <v>641</v>
      </c>
      <c r="H7263" s="45" t="s">
        <v>9012</v>
      </c>
      <c r="I7263" s="46">
        <v>10</v>
      </c>
      <c r="J7263" s="45"/>
    </row>
    <row r="7264" spans="1:10" ht="16.5" x14ac:dyDescent="0.25">
      <c r="A7264" s="45" t="s">
        <v>631</v>
      </c>
      <c r="B7264" s="45" t="s">
        <v>14622</v>
      </c>
      <c r="C7264" s="45" t="s">
        <v>14623</v>
      </c>
      <c r="D7264" s="45" t="s">
        <v>634</v>
      </c>
      <c r="E7264" s="45" t="s">
        <v>6806</v>
      </c>
      <c r="F7264" s="45" t="s">
        <v>38</v>
      </c>
      <c r="G7264" s="45" t="s">
        <v>665</v>
      </c>
      <c r="H7264" s="45" t="s">
        <v>982</v>
      </c>
      <c r="I7264" s="46">
        <v>10</v>
      </c>
      <c r="J7264" s="45"/>
    </row>
    <row r="7265" spans="1:10" ht="16.5" x14ac:dyDescent="0.25">
      <c r="A7265" s="45" t="s">
        <v>631</v>
      </c>
      <c r="B7265" s="45" t="s">
        <v>14624</v>
      </c>
      <c r="C7265" s="45" t="s">
        <v>14625</v>
      </c>
      <c r="D7265" s="45" t="s">
        <v>634</v>
      </c>
      <c r="E7265" s="45" t="s">
        <v>14626</v>
      </c>
      <c r="F7265" s="45" t="s">
        <v>50</v>
      </c>
      <c r="G7265" s="45" t="s">
        <v>667</v>
      </c>
      <c r="H7265" s="45" t="s">
        <v>863</v>
      </c>
      <c r="I7265" s="46">
        <v>1</v>
      </c>
      <c r="J7265" s="45"/>
    </row>
    <row r="7266" spans="1:10" ht="16.5" x14ac:dyDescent="0.25">
      <c r="A7266" s="45" t="s">
        <v>631</v>
      </c>
      <c r="B7266" s="45" t="s">
        <v>14627</v>
      </c>
      <c r="C7266" s="45" t="s">
        <v>2923</v>
      </c>
      <c r="D7266" s="45" t="s">
        <v>699</v>
      </c>
      <c r="E7266" s="45" t="s">
        <v>14628</v>
      </c>
      <c r="F7266" s="45" t="s">
        <v>473</v>
      </c>
      <c r="G7266" s="45" t="s">
        <v>646</v>
      </c>
      <c r="H7266" s="45" t="s">
        <v>713</v>
      </c>
      <c r="I7266" s="46">
        <v>0</v>
      </c>
      <c r="J7266" s="45"/>
    </row>
    <row r="7267" spans="1:10" ht="16.5" x14ac:dyDescent="0.25">
      <c r="A7267" s="45" t="s">
        <v>631</v>
      </c>
      <c r="B7267" s="45" t="s">
        <v>14629</v>
      </c>
      <c r="C7267" s="45" t="s">
        <v>1533</v>
      </c>
      <c r="D7267" s="45" t="s">
        <v>634</v>
      </c>
      <c r="E7267" s="45" t="s">
        <v>14630</v>
      </c>
      <c r="F7267" s="45" t="s">
        <v>38</v>
      </c>
      <c r="G7267" s="45" t="s">
        <v>636</v>
      </c>
      <c r="H7267" s="45" t="s">
        <v>10536</v>
      </c>
      <c r="I7267" s="46">
        <v>1</v>
      </c>
      <c r="J7267" s="45"/>
    </row>
    <row r="7268" spans="1:10" ht="16.5" x14ac:dyDescent="0.25">
      <c r="A7268" s="45" t="s">
        <v>631</v>
      </c>
      <c r="B7268" s="45" t="s">
        <v>14631</v>
      </c>
      <c r="C7268" s="45" t="s">
        <v>1222</v>
      </c>
      <c r="D7268" s="45" t="s">
        <v>634</v>
      </c>
      <c r="E7268" s="45"/>
      <c r="F7268" s="45" t="s">
        <v>38</v>
      </c>
      <c r="G7268" s="45" t="s">
        <v>641</v>
      </c>
      <c r="H7268" s="45" t="s">
        <v>2085</v>
      </c>
      <c r="I7268" s="46">
        <v>2</v>
      </c>
      <c r="J7268" s="45"/>
    </row>
    <row r="7269" spans="1:10" ht="16.5" x14ac:dyDescent="0.25">
      <c r="A7269" s="45" t="s">
        <v>808</v>
      </c>
      <c r="B7269" s="45" t="s">
        <v>14632</v>
      </c>
      <c r="C7269" s="45" t="s">
        <v>14633</v>
      </c>
      <c r="D7269" s="45" t="s">
        <v>634</v>
      </c>
      <c r="E7269" s="45" t="s">
        <v>14634</v>
      </c>
      <c r="F7269" s="45" t="s">
        <v>50</v>
      </c>
      <c r="G7269" s="45" t="s">
        <v>667</v>
      </c>
      <c r="H7269" s="45" t="s">
        <v>1291</v>
      </c>
      <c r="I7269" s="46">
        <v>1</v>
      </c>
      <c r="J7269" s="45"/>
    </row>
    <row r="7270" spans="1:10" ht="16.5" x14ac:dyDescent="0.25">
      <c r="A7270" s="45" t="s">
        <v>631</v>
      </c>
      <c r="B7270" s="45" t="s">
        <v>14635</v>
      </c>
      <c r="C7270" s="45" t="s">
        <v>14636</v>
      </c>
      <c r="D7270" s="45" t="s">
        <v>634</v>
      </c>
      <c r="E7270" s="45" t="s">
        <v>14637</v>
      </c>
      <c r="F7270" s="45" t="s">
        <v>38</v>
      </c>
      <c r="G7270" s="45" t="s">
        <v>738</v>
      </c>
      <c r="H7270" s="45" t="s">
        <v>781</v>
      </c>
      <c r="I7270" s="46">
        <v>2</v>
      </c>
      <c r="J7270" s="45"/>
    </row>
    <row r="7271" spans="1:10" ht="16.5" x14ac:dyDescent="0.25">
      <c r="A7271" s="45" t="s">
        <v>631</v>
      </c>
      <c r="B7271" s="45" t="s">
        <v>14638</v>
      </c>
      <c r="C7271" s="45" t="s">
        <v>6053</v>
      </c>
      <c r="D7271" s="45" t="s">
        <v>634</v>
      </c>
      <c r="E7271" s="45" t="s">
        <v>6054</v>
      </c>
      <c r="F7271" s="45" t="s">
        <v>38</v>
      </c>
      <c r="G7271" s="45" t="s">
        <v>646</v>
      </c>
      <c r="H7271" s="45" t="s">
        <v>846</v>
      </c>
      <c r="I7271" s="46">
        <v>2</v>
      </c>
      <c r="J7271" s="45"/>
    </row>
    <row r="7272" spans="1:10" ht="16.5" x14ac:dyDescent="0.25">
      <c r="A7272" s="45" t="s">
        <v>631</v>
      </c>
      <c r="B7272" s="45" t="s">
        <v>14638</v>
      </c>
      <c r="C7272" s="45" t="s">
        <v>6053</v>
      </c>
      <c r="D7272" s="45" t="s">
        <v>634</v>
      </c>
      <c r="E7272" s="45" t="s">
        <v>6054</v>
      </c>
      <c r="F7272" s="45" t="s">
        <v>38</v>
      </c>
      <c r="G7272" s="45" t="s">
        <v>665</v>
      </c>
      <c r="H7272" s="45" t="s">
        <v>847</v>
      </c>
      <c r="I7272" s="46">
        <v>2</v>
      </c>
      <c r="J7272" s="45"/>
    </row>
    <row r="7273" spans="1:10" ht="16.5" x14ac:dyDescent="0.25">
      <c r="A7273" s="45" t="s">
        <v>858</v>
      </c>
      <c r="B7273" s="45" t="s">
        <v>14639</v>
      </c>
      <c r="C7273" s="45" t="s">
        <v>14640</v>
      </c>
      <c r="D7273" s="45" t="s">
        <v>634</v>
      </c>
      <c r="E7273" s="45" t="s">
        <v>4079</v>
      </c>
      <c r="F7273" s="45" t="s">
        <v>473</v>
      </c>
      <c r="G7273" s="45" t="s">
        <v>646</v>
      </c>
      <c r="H7273" s="45" t="s">
        <v>14641</v>
      </c>
      <c r="I7273" s="46">
        <v>2</v>
      </c>
      <c r="J7273" s="45"/>
    </row>
    <row r="7274" spans="1:10" ht="16.5" x14ac:dyDescent="0.25">
      <c r="A7274" s="45" t="s">
        <v>631</v>
      </c>
      <c r="B7274" s="45" t="s">
        <v>14642</v>
      </c>
      <c r="C7274" s="45" t="s">
        <v>14643</v>
      </c>
      <c r="D7274" s="45" t="s">
        <v>634</v>
      </c>
      <c r="E7274" s="45" t="s">
        <v>14644</v>
      </c>
      <c r="F7274" s="45" t="s">
        <v>473</v>
      </c>
      <c r="G7274" s="45" t="s">
        <v>636</v>
      </c>
      <c r="H7274" s="45" t="s">
        <v>2452</v>
      </c>
      <c r="I7274" s="46">
        <v>18</v>
      </c>
      <c r="J7274" s="45"/>
    </row>
    <row r="7275" spans="1:10" ht="16.5" x14ac:dyDescent="0.25">
      <c r="A7275" s="45" t="s">
        <v>648</v>
      </c>
      <c r="B7275" s="45" t="s">
        <v>14645</v>
      </c>
      <c r="C7275" s="45" t="s">
        <v>14646</v>
      </c>
      <c r="D7275" s="45" t="s">
        <v>699</v>
      </c>
      <c r="E7275" s="45" t="s">
        <v>14647</v>
      </c>
      <c r="F7275" s="45" t="s">
        <v>42</v>
      </c>
      <c r="G7275" s="45" t="s">
        <v>663</v>
      </c>
      <c r="H7275" s="45" t="s">
        <v>2296</v>
      </c>
      <c r="I7275" s="46">
        <v>7</v>
      </c>
      <c r="J7275" s="45" t="s">
        <v>14648</v>
      </c>
    </row>
    <row r="7276" spans="1:10" ht="16.5" x14ac:dyDescent="0.25">
      <c r="A7276" s="45" t="s">
        <v>648</v>
      </c>
      <c r="B7276" s="45" t="s">
        <v>14645</v>
      </c>
      <c r="C7276" s="45" t="s">
        <v>14646</v>
      </c>
      <c r="D7276" s="45" t="s">
        <v>699</v>
      </c>
      <c r="E7276" s="45" t="s">
        <v>14647</v>
      </c>
      <c r="F7276" s="45" t="s">
        <v>42</v>
      </c>
      <c r="G7276" s="45" t="s">
        <v>646</v>
      </c>
      <c r="H7276" s="45" t="s">
        <v>2297</v>
      </c>
      <c r="I7276" s="46">
        <v>8</v>
      </c>
      <c r="J7276" s="45" t="s">
        <v>14648</v>
      </c>
    </row>
    <row r="7277" spans="1:10" ht="16.5" x14ac:dyDescent="0.25">
      <c r="A7277" s="45" t="s">
        <v>648</v>
      </c>
      <c r="B7277" s="45" t="s">
        <v>14645</v>
      </c>
      <c r="C7277" s="45" t="s">
        <v>14646</v>
      </c>
      <c r="D7277" s="45" t="s">
        <v>634</v>
      </c>
      <c r="E7277" s="45" t="s">
        <v>14647</v>
      </c>
      <c r="F7277" s="45" t="s">
        <v>42</v>
      </c>
      <c r="G7277" s="45" t="s">
        <v>683</v>
      </c>
      <c r="H7277" s="45" t="s">
        <v>14649</v>
      </c>
      <c r="I7277" s="46">
        <v>0</v>
      </c>
      <c r="J7277" s="45" t="s">
        <v>14650</v>
      </c>
    </row>
    <row r="7278" spans="1:10" ht="16.5" x14ac:dyDescent="0.25">
      <c r="A7278" s="45" t="s">
        <v>648</v>
      </c>
      <c r="B7278" s="45" t="s">
        <v>14645</v>
      </c>
      <c r="C7278" s="45" t="s">
        <v>14646</v>
      </c>
      <c r="D7278" s="45" t="s">
        <v>699</v>
      </c>
      <c r="E7278" s="45" t="s">
        <v>14647</v>
      </c>
      <c r="F7278" s="45" t="s">
        <v>42</v>
      </c>
      <c r="G7278" s="45" t="s">
        <v>683</v>
      </c>
      <c r="H7278" s="45" t="s">
        <v>1158</v>
      </c>
      <c r="I7278" s="46">
        <v>0</v>
      </c>
      <c r="J7278" s="45" t="s">
        <v>14651</v>
      </c>
    </row>
    <row r="7279" spans="1:10" ht="16.5" x14ac:dyDescent="0.25">
      <c r="A7279" s="45" t="s">
        <v>648</v>
      </c>
      <c r="B7279" s="45" t="s">
        <v>14645</v>
      </c>
      <c r="C7279" s="45" t="s">
        <v>14646</v>
      </c>
      <c r="D7279" s="45" t="s">
        <v>699</v>
      </c>
      <c r="E7279" s="45" t="s">
        <v>14647</v>
      </c>
      <c r="F7279" s="45" t="s">
        <v>42</v>
      </c>
      <c r="G7279" s="45" t="s">
        <v>683</v>
      </c>
      <c r="H7279" s="45" t="s">
        <v>701</v>
      </c>
      <c r="I7279" s="46">
        <v>0</v>
      </c>
      <c r="J7279" s="45" t="s">
        <v>14651</v>
      </c>
    </row>
    <row r="7280" spans="1:10" ht="16.5" x14ac:dyDescent="0.25">
      <c r="A7280" s="45" t="s">
        <v>648</v>
      </c>
      <c r="B7280" s="45" t="s">
        <v>14645</v>
      </c>
      <c r="C7280" s="45" t="s">
        <v>14646</v>
      </c>
      <c r="D7280" s="45" t="s">
        <v>699</v>
      </c>
      <c r="E7280" s="45" t="s">
        <v>14647</v>
      </c>
      <c r="F7280" s="45" t="s">
        <v>42</v>
      </c>
      <c r="G7280" s="45" t="s">
        <v>683</v>
      </c>
      <c r="H7280" s="45" t="s">
        <v>701</v>
      </c>
      <c r="I7280" s="46">
        <v>0</v>
      </c>
      <c r="J7280" s="45" t="s">
        <v>14648</v>
      </c>
    </row>
    <row r="7281" spans="1:10" ht="16.5" x14ac:dyDescent="0.25">
      <c r="A7281" s="45" t="s">
        <v>648</v>
      </c>
      <c r="B7281" s="45" t="s">
        <v>14645</v>
      </c>
      <c r="C7281" s="45" t="s">
        <v>14646</v>
      </c>
      <c r="D7281" s="45" t="s">
        <v>634</v>
      </c>
      <c r="E7281" s="45" t="s">
        <v>14647</v>
      </c>
      <c r="F7281" s="45" t="s">
        <v>42</v>
      </c>
      <c r="G7281" s="45" t="s">
        <v>683</v>
      </c>
      <c r="H7281" s="45" t="s">
        <v>14652</v>
      </c>
      <c r="I7281" s="46">
        <v>0</v>
      </c>
      <c r="J7281" s="45" t="s">
        <v>14650</v>
      </c>
    </row>
    <row r="7282" spans="1:10" ht="16.5" x14ac:dyDescent="0.25">
      <c r="A7282" s="45" t="s">
        <v>648</v>
      </c>
      <c r="B7282" s="45" t="s">
        <v>14645</v>
      </c>
      <c r="C7282" s="45" t="s">
        <v>14646</v>
      </c>
      <c r="D7282" s="45" t="s">
        <v>699</v>
      </c>
      <c r="E7282" s="45" t="s">
        <v>14647</v>
      </c>
      <c r="F7282" s="45" t="s">
        <v>42</v>
      </c>
      <c r="G7282" s="45" t="s">
        <v>683</v>
      </c>
      <c r="H7282" s="45" t="s">
        <v>1682</v>
      </c>
      <c r="I7282" s="46">
        <v>12</v>
      </c>
      <c r="J7282" s="45" t="s">
        <v>14648</v>
      </c>
    </row>
    <row r="7283" spans="1:10" ht="16.5" x14ac:dyDescent="0.25">
      <c r="A7283" s="45" t="s">
        <v>631</v>
      </c>
      <c r="B7283" s="45" t="s">
        <v>14653</v>
      </c>
      <c r="C7283" s="45" t="s">
        <v>14654</v>
      </c>
      <c r="D7283" s="45" t="s">
        <v>634</v>
      </c>
      <c r="E7283" s="45" t="s">
        <v>8657</v>
      </c>
      <c r="F7283" s="45" t="s">
        <v>473</v>
      </c>
      <c r="G7283" s="45" t="s">
        <v>646</v>
      </c>
      <c r="H7283" s="45" t="s">
        <v>8658</v>
      </c>
      <c r="I7283" s="46">
        <v>0</v>
      </c>
      <c r="J7283" s="45"/>
    </row>
    <row r="7284" spans="1:10" ht="16.5" x14ac:dyDescent="0.25">
      <c r="A7284" s="45" t="s">
        <v>631</v>
      </c>
      <c r="B7284" s="45" t="s">
        <v>14653</v>
      </c>
      <c r="C7284" s="45" t="s">
        <v>14654</v>
      </c>
      <c r="D7284" s="45" t="s">
        <v>634</v>
      </c>
      <c r="E7284" s="45" t="s">
        <v>8657</v>
      </c>
      <c r="F7284" s="45" t="s">
        <v>473</v>
      </c>
      <c r="G7284" s="45" t="s">
        <v>665</v>
      </c>
      <c r="H7284" s="45" t="s">
        <v>8659</v>
      </c>
      <c r="I7284" s="46">
        <v>10</v>
      </c>
      <c r="J7284" s="45"/>
    </row>
    <row r="7285" spans="1:10" ht="16.5" x14ac:dyDescent="0.25">
      <c r="A7285" s="45" t="s">
        <v>631</v>
      </c>
      <c r="B7285" s="45" t="s">
        <v>14655</v>
      </c>
      <c r="C7285" s="45" t="s">
        <v>14656</v>
      </c>
      <c r="D7285" s="45" t="s">
        <v>634</v>
      </c>
      <c r="E7285" s="45" t="s">
        <v>14657</v>
      </c>
      <c r="F7285" s="45" t="s">
        <v>50</v>
      </c>
      <c r="G7285" s="45" t="s">
        <v>636</v>
      </c>
      <c r="H7285" s="45" t="s">
        <v>4993</v>
      </c>
      <c r="I7285" s="46">
        <v>2</v>
      </c>
      <c r="J7285" s="45"/>
    </row>
    <row r="7286" spans="1:10" ht="16.5" x14ac:dyDescent="0.25">
      <c r="A7286" s="45" t="s">
        <v>631</v>
      </c>
      <c r="B7286" s="45" t="s">
        <v>14655</v>
      </c>
      <c r="C7286" s="45" t="s">
        <v>14656</v>
      </c>
      <c r="D7286" s="45" t="s">
        <v>634</v>
      </c>
      <c r="E7286" s="45" t="s">
        <v>14657</v>
      </c>
      <c r="F7286" s="45" t="s">
        <v>50</v>
      </c>
      <c r="G7286" s="45" t="s">
        <v>636</v>
      </c>
      <c r="H7286" s="45" t="s">
        <v>718</v>
      </c>
      <c r="I7286" s="46">
        <v>0</v>
      </c>
      <c r="J7286" s="45"/>
    </row>
    <row r="7287" spans="1:10" ht="16.5" x14ac:dyDescent="0.25">
      <c r="A7287" s="45" t="s">
        <v>631</v>
      </c>
      <c r="B7287" s="45" t="s">
        <v>14658</v>
      </c>
      <c r="C7287" s="45" t="s">
        <v>14102</v>
      </c>
      <c r="D7287" s="45" t="s">
        <v>813</v>
      </c>
      <c r="E7287" s="45" t="s">
        <v>14659</v>
      </c>
      <c r="F7287" s="45" t="s">
        <v>38</v>
      </c>
      <c r="G7287" s="45" t="s">
        <v>646</v>
      </c>
      <c r="H7287" s="45" t="s">
        <v>1940</v>
      </c>
      <c r="I7287" s="46">
        <v>2</v>
      </c>
      <c r="J7287" s="45"/>
    </row>
    <row r="7288" spans="1:10" ht="16.5" x14ac:dyDescent="0.25">
      <c r="A7288" s="45" t="s">
        <v>631</v>
      </c>
      <c r="B7288" s="45" t="s">
        <v>14658</v>
      </c>
      <c r="C7288" s="45" t="s">
        <v>14102</v>
      </c>
      <c r="D7288" s="45" t="s">
        <v>634</v>
      </c>
      <c r="E7288" s="45" t="s">
        <v>14659</v>
      </c>
      <c r="F7288" s="45" t="s">
        <v>38</v>
      </c>
      <c r="G7288" s="45" t="s">
        <v>646</v>
      </c>
      <c r="H7288" s="45" t="s">
        <v>1940</v>
      </c>
      <c r="I7288" s="46">
        <v>1</v>
      </c>
      <c r="J7288" s="45"/>
    </row>
    <row r="7289" spans="1:10" ht="16.5" x14ac:dyDescent="0.25">
      <c r="A7289" s="45" t="s">
        <v>631</v>
      </c>
      <c r="B7289" s="45" t="s">
        <v>14660</v>
      </c>
      <c r="C7289" s="45" t="s">
        <v>14661</v>
      </c>
      <c r="D7289" s="45" t="s">
        <v>699</v>
      </c>
      <c r="E7289" s="45" t="s">
        <v>14662</v>
      </c>
      <c r="F7289" s="45" t="s">
        <v>38</v>
      </c>
      <c r="G7289" s="45" t="s">
        <v>646</v>
      </c>
      <c r="H7289" s="45" t="s">
        <v>1087</v>
      </c>
      <c r="I7289" s="46">
        <v>0</v>
      </c>
      <c r="J7289" s="45"/>
    </row>
    <row r="7290" spans="1:10" ht="16.5" x14ac:dyDescent="0.25">
      <c r="A7290" s="45" t="s">
        <v>631</v>
      </c>
      <c r="B7290" s="45" t="s">
        <v>14663</v>
      </c>
      <c r="C7290" s="45" t="s">
        <v>14664</v>
      </c>
      <c r="D7290" s="45" t="s">
        <v>634</v>
      </c>
      <c r="E7290" s="45" t="s">
        <v>14665</v>
      </c>
      <c r="F7290" s="45" t="s">
        <v>50</v>
      </c>
      <c r="G7290" s="45" t="s">
        <v>674</v>
      </c>
      <c r="H7290" s="45" t="s">
        <v>1405</v>
      </c>
      <c r="I7290" s="46">
        <v>2</v>
      </c>
      <c r="J7290" s="45"/>
    </row>
    <row r="7291" spans="1:10" ht="16.5" x14ac:dyDescent="0.25">
      <c r="A7291" s="45" t="s">
        <v>631</v>
      </c>
      <c r="B7291" s="45" t="s">
        <v>14666</v>
      </c>
      <c r="C7291" s="45" t="s">
        <v>14667</v>
      </c>
      <c r="D7291" s="45" t="s">
        <v>634</v>
      </c>
      <c r="E7291" s="45" t="s">
        <v>14668</v>
      </c>
      <c r="F7291" s="45" t="s">
        <v>38</v>
      </c>
      <c r="G7291" s="45" t="s">
        <v>674</v>
      </c>
      <c r="H7291" s="45" t="s">
        <v>11466</v>
      </c>
      <c r="I7291" s="46">
        <v>4</v>
      </c>
      <c r="J7291" s="45"/>
    </row>
    <row r="7292" spans="1:10" ht="16.5" x14ac:dyDescent="0.25">
      <c r="A7292" s="45" t="s">
        <v>631</v>
      </c>
      <c r="B7292" s="45" t="s">
        <v>14666</v>
      </c>
      <c r="C7292" s="45" t="s">
        <v>14667</v>
      </c>
      <c r="D7292" s="45" t="s">
        <v>634</v>
      </c>
      <c r="E7292" s="45" t="s">
        <v>14668</v>
      </c>
      <c r="F7292" s="45" t="s">
        <v>38</v>
      </c>
      <c r="G7292" s="45" t="s">
        <v>748</v>
      </c>
      <c r="H7292" s="45" t="s">
        <v>1056</v>
      </c>
      <c r="I7292" s="46">
        <v>0</v>
      </c>
      <c r="J7292" s="45"/>
    </row>
    <row r="7293" spans="1:10" ht="16.5" x14ac:dyDescent="0.25">
      <c r="A7293" s="45" t="s">
        <v>631</v>
      </c>
      <c r="B7293" s="45" t="s">
        <v>14666</v>
      </c>
      <c r="C7293" s="45" t="s">
        <v>14667</v>
      </c>
      <c r="D7293" s="45" t="s">
        <v>634</v>
      </c>
      <c r="E7293" s="45" t="s">
        <v>14668</v>
      </c>
      <c r="F7293" s="45" t="s">
        <v>38</v>
      </c>
      <c r="G7293" s="45" t="s">
        <v>748</v>
      </c>
      <c r="H7293" s="45" t="s">
        <v>2766</v>
      </c>
      <c r="I7293" s="46">
        <v>1</v>
      </c>
      <c r="J7293" s="45"/>
    </row>
    <row r="7294" spans="1:10" ht="16.5" x14ac:dyDescent="0.25">
      <c r="A7294" s="45" t="s">
        <v>631</v>
      </c>
      <c r="B7294" s="45" t="s">
        <v>14666</v>
      </c>
      <c r="C7294" s="45" t="s">
        <v>14667</v>
      </c>
      <c r="D7294" s="45" t="s">
        <v>634</v>
      </c>
      <c r="E7294" s="45" t="s">
        <v>14668</v>
      </c>
      <c r="F7294" s="45" t="s">
        <v>38</v>
      </c>
      <c r="G7294" s="45" t="s">
        <v>1057</v>
      </c>
      <c r="H7294" s="45" t="s">
        <v>3075</v>
      </c>
      <c r="I7294" s="46">
        <v>0</v>
      </c>
      <c r="J7294" s="45"/>
    </row>
    <row r="7295" spans="1:10" ht="16.5" x14ac:dyDescent="0.25">
      <c r="A7295" s="45" t="s">
        <v>808</v>
      </c>
      <c r="B7295" s="45" t="s">
        <v>14669</v>
      </c>
      <c r="C7295" s="45" t="s">
        <v>14670</v>
      </c>
      <c r="D7295" s="45" t="s">
        <v>699</v>
      </c>
      <c r="E7295" s="45" t="s">
        <v>14671</v>
      </c>
      <c r="F7295" s="45" t="s">
        <v>38</v>
      </c>
      <c r="G7295" s="45" t="s">
        <v>646</v>
      </c>
      <c r="H7295" s="45" t="s">
        <v>713</v>
      </c>
      <c r="I7295" s="46">
        <v>8</v>
      </c>
      <c r="J7295" s="45"/>
    </row>
    <row r="7296" spans="1:10" ht="16.5" x14ac:dyDescent="0.25">
      <c r="A7296" s="45" t="s">
        <v>808</v>
      </c>
      <c r="B7296" s="45" t="s">
        <v>14669</v>
      </c>
      <c r="C7296" s="45" t="s">
        <v>14670</v>
      </c>
      <c r="D7296" s="45" t="s">
        <v>813</v>
      </c>
      <c r="E7296" s="45" t="s">
        <v>14671</v>
      </c>
      <c r="F7296" s="45" t="s">
        <v>38</v>
      </c>
      <c r="G7296" s="45" t="s">
        <v>646</v>
      </c>
      <c r="H7296" s="45" t="s">
        <v>713</v>
      </c>
      <c r="I7296" s="46">
        <v>1</v>
      </c>
      <c r="J7296" s="45"/>
    </row>
    <row r="7297" spans="1:10" ht="16.5" x14ac:dyDescent="0.25">
      <c r="A7297" s="45" t="s">
        <v>631</v>
      </c>
      <c r="B7297" s="45" t="s">
        <v>14672</v>
      </c>
      <c r="C7297" s="45" t="s">
        <v>14673</v>
      </c>
      <c r="D7297" s="45" t="s">
        <v>634</v>
      </c>
      <c r="E7297" s="45" t="s">
        <v>14674</v>
      </c>
      <c r="F7297" s="45" t="s">
        <v>50</v>
      </c>
      <c r="G7297" s="45" t="s">
        <v>1804</v>
      </c>
      <c r="H7297" s="45" t="s">
        <v>1805</v>
      </c>
      <c r="I7297" s="46">
        <v>0</v>
      </c>
      <c r="J7297" s="45"/>
    </row>
    <row r="7298" spans="1:10" ht="16.5" x14ac:dyDescent="0.25">
      <c r="A7298" s="45" t="s">
        <v>631</v>
      </c>
      <c r="B7298" s="45" t="s">
        <v>14672</v>
      </c>
      <c r="C7298" s="45" t="s">
        <v>14673</v>
      </c>
      <c r="D7298" s="45" t="s">
        <v>634</v>
      </c>
      <c r="E7298" s="45" t="s">
        <v>14674</v>
      </c>
      <c r="F7298" s="45" t="s">
        <v>50</v>
      </c>
      <c r="G7298" s="45" t="s">
        <v>636</v>
      </c>
      <c r="H7298" s="45" t="s">
        <v>3283</v>
      </c>
      <c r="I7298" s="46">
        <v>1</v>
      </c>
      <c r="J7298" s="45"/>
    </row>
    <row r="7299" spans="1:10" ht="16.5" x14ac:dyDescent="0.25">
      <c r="A7299" s="45" t="s">
        <v>631</v>
      </c>
      <c r="B7299" s="45" t="s">
        <v>14675</v>
      </c>
      <c r="C7299" s="45" t="s">
        <v>14676</v>
      </c>
      <c r="D7299" s="45" t="s">
        <v>634</v>
      </c>
      <c r="E7299" s="45" t="s">
        <v>14677</v>
      </c>
      <c r="F7299" s="45" t="s">
        <v>38</v>
      </c>
      <c r="G7299" s="45" t="s">
        <v>674</v>
      </c>
      <c r="H7299" s="45" t="s">
        <v>1135</v>
      </c>
      <c r="I7299" s="46">
        <v>1</v>
      </c>
      <c r="J7299" s="45"/>
    </row>
    <row r="7300" spans="1:10" ht="16.5" x14ac:dyDescent="0.25">
      <c r="A7300" s="45" t="s">
        <v>631</v>
      </c>
      <c r="B7300" s="45" t="s">
        <v>14678</v>
      </c>
      <c r="C7300" s="45" t="s">
        <v>6227</v>
      </c>
      <c r="D7300" s="45" t="s">
        <v>634</v>
      </c>
      <c r="E7300" s="45" t="s">
        <v>14679</v>
      </c>
      <c r="F7300" s="45" t="s">
        <v>473</v>
      </c>
      <c r="G7300" s="45" t="s">
        <v>674</v>
      </c>
      <c r="H7300" s="45" t="s">
        <v>820</v>
      </c>
      <c r="I7300" s="46">
        <v>2</v>
      </c>
      <c r="J7300" s="45"/>
    </row>
    <row r="7301" spans="1:10" ht="16.5" x14ac:dyDescent="0.25">
      <c r="A7301" s="45" t="s">
        <v>655</v>
      </c>
      <c r="B7301" s="45" t="s">
        <v>14680</v>
      </c>
      <c r="C7301" s="45" t="s">
        <v>1410</v>
      </c>
      <c r="D7301" s="45" t="s">
        <v>634</v>
      </c>
      <c r="E7301" s="45" t="s">
        <v>1411</v>
      </c>
      <c r="F7301" s="45" t="s">
        <v>473</v>
      </c>
      <c r="G7301" s="45" t="s">
        <v>659</v>
      </c>
      <c r="H7301" s="45" t="s">
        <v>1412</v>
      </c>
      <c r="I7301" s="46">
        <v>1</v>
      </c>
      <c r="J7301" s="45"/>
    </row>
    <row r="7302" spans="1:10" ht="16.5" x14ac:dyDescent="0.25">
      <c r="A7302" s="45" t="s">
        <v>631</v>
      </c>
      <c r="B7302" s="45" t="s">
        <v>14681</v>
      </c>
      <c r="C7302" s="45" t="s">
        <v>14682</v>
      </c>
      <c r="D7302" s="45" t="s">
        <v>634</v>
      </c>
      <c r="E7302" s="45" t="s">
        <v>14683</v>
      </c>
      <c r="F7302" s="45" t="s">
        <v>50</v>
      </c>
      <c r="G7302" s="45" t="s">
        <v>674</v>
      </c>
      <c r="H7302" s="45" t="s">
        <v>14684</v>
      </c>
      <c r="I7302" s="46">
        <v>1</v>
      </c>
      <c r="J7302" s="45"/>
    </row>
    <row r="7303" spans="1:10" ht="16.5" x14ac:dyDescent="0.25">
      <c r="A7303" s="45" t="s">
        <v>631</v>
      </c>
      <c r="B7303" s="45" t="s">
        <v>14685</v>
      </c>
      <c r="C7303" s="45" t="s">
        <v>14686</v>
      </c>
      <c r="D7303" s="45" t="s">
        <v>699</v>
      </c>
      <c r="E7303" s="45" t="s">
        <v>14687</v>
      </c>
      <c r="F7303" s="45" t="s">
        <v>1345</v>
      </c>
      <c r="G7303" s="45" t="s">
        <v>683</v>
      </c>
      <c r="H7303" s="45" t="s">
        <v>886</v>
      </c>
      <c r="I7303" s="46">
        <v>15</v>
      </c>
      <c r="J7303" s="45"/>
    </row>
    <row r="7304" spans="1:10" ht="16.5" x14ac:dyDescent="0.25">
      <c r="A7304" s="45" t="s">
        <v>631</v>
      </c>
      <c r="B7304" s="45" t="s">
        <v>14685</v>
      </c>
      <c r="C7304" s="45" t="s">
        <v>14686</v>
      </c>
      <c r="D7304" s="45" t="s">
        <v>699</v>
      </c>
      <c r="E7304" s="45" t="s">
        <v>14687</v>
      </c>
      <c r="F7304" s="45" t="s">
        <v>1345</v>
      </c>
      <c r="G7304" s="45" t="s">
        <v>683</v>
      </c>
      <c r="H7304" s="45" t="s">
        <v>701</v>
      </c>
      <c r="I7304" s="46">
        <v>0</v>
      </c>
      <c r="J7304" s="45"/>
    </row>
    <row r="7305" spans="1:10" ht="16.5" x14ac:dyDescent="0.25">
      <c r="A7305" s="45" t="s">
        <v>631</v>
      </c>
      <c r="B7305" s="45" t="s">
        <v>14685</v>
      </c>
      <c r="C7305" s="45" t="s">
        <v>14686</v>
      </c>
      <c r="D7305" s="45" t="s">
        <v>699</v>
      </c>
      <c r="E7305" s="45" t="s">
        <v>14687</v>
      </c>
      <c r="F7305" s="45" t="s">
        <v>1345</v>
      </c>
      <c r="G7305" s="45" t="s">
        <v>683</v>
      </c>
      <c r="H7305" s="45" t="s">
        <v>1346</v>
      </c>
      <c r="I7305" s="46">
        <v>0</v>
      </c>
      <c r="J7305" s="45"/>
    </row>
    <row r="7306" spans="1:10" ht="16.5" x14ac:dyDescent="0.25">
      <c r="A7306" s="45" t="s">
        <v>808</v>
      </c>
      <c r="B7306" s="45" t="s">
        <v>14688</v>
      </c>
      <c r="C7306" s="45" t="s">
        <v>14689</v>
      </c>
      <c r="D7306" s="45" t="s">
        <v>699</v>
      </c>
      <c r="E7306" s="45" t="s">
        <v>14690</v>
      </c>
      <c r="F7306" s="45" t="s">
        <v>473</v>
      </c>
      <c r="G7306" s="45" t="s">
        <v>646</v>
      </c>
      <c r="H7306" s="45" t="s">
        <v>812</v>
      </c>
      <c r="I7306" s="46">
        <v>0</v>
      </c>
      <c r="J7306" s="45"/>
    </row>
    <row r="7307" spans="1:10" ht="16.5" x14ac:dyDescent="0.25">
      <c r="A7307" s="45" t="s">
        <v>631</v>
      </c>
      <c r="B7307" s="45" t="s">
        <v>14691</v>
      </c>
      <c r="C7307" s="45" t="s">
        <v>8846</v>
      </c>
      <c r="D7307" s="45" t="s">
        <v>634</v>
      </c>
      <c r="E7307" s="45" t="s">
        <v>14692</v>
      </c>
      <c r="F7307" s="45" t="s">
        <v>38</v>
      </c>
      <c r="G7307" s="45" t="s">
        <v>738</v>
      </c>
      <c r="H7307" s="45" t="s">
        <v>1608</v>
      </c>
      <c r="I7307" s="46">
        <v>90</v>
      </c>
      <c r="J7307" s="45"/>
    </row>
    <row r="7308" spans="1:10" ht="16.5" x14ac:dyDescent="0.25">
      <c r="A7308" s="45" t="s">
        <v>631</v>
      </c>
      <c r="B7308" s="45" t="s">
        <v>14691</v>
      </c>
      <c r="C7308" s="45" t="s">
        <v>8846</v>
      </c>
      <c r="D7308" s="45" t="s">
        <v>634</v>
      </c>
      <c r="E7308" s="45" t="s">
        <v>14692</v>
      </c>
      <c r="F7308" s="45" t="s">
        <v>38</v>
      </c>
      <c r="G7308" s="45" t="s">
        <v>738</v>
      </c>
      <c r="H7308" s="45" t="s">
        <v>867</v>
      </c>
      <c r="I7308" s="46">
        <v>84</v>
      </c>
      <c r="J7308" s="45"/>
    </row>
    <row r="7309" spans="1:10" ht="16.5" x14ac:dyDescent="0.25">
      <c r="A7309" s="45" t="s">
        <v>631</v>
      </c>
      <c r="B7309" s="45" t="s">
        <v>14691</v>
      </c>
      <c r="C7309" s="45" t="s">
        <v>8846</v>
      </c>
      <c r="D7309" s="45" t="s">
        <v>634</v>
      </c>
      <c r="E7309" s="45" t="s">
        <v>14692</v>
      </c>
      <c r="F7309" s="45" t="s">
        <v>38</v>
      </c>
      <c r="G7309" s="45" t="s">
        <v>738</v>
      </c>
      <c r="H7309" s="45" t="s">
        <v>869</v>
      </c>
      <c r="I7309" s="46">
        <v>98</v>
      </c>
      <c r="J7309" s="45"/>
    </row>
    <row r="7310" spans="1:10" ht="16.5" x14ac:dyDescent="0.25">
      <c r="A7310" s="45" t="s">
        <v>631</v>
      </c>
      <c r="B7310" s="45" t="s">
        <v>14691</v>
      </c>
      <c r="C7310" s="45" t="s">
        <v>8846</v>
      </c>
      <c r="D7310" s="45" t="s">
        <v>634</v>
      </c>
      <c r="E7310" s="45" t="s">
        <v>14692</v>
      </c>
      <c r="F7310" s="45" t="s">
        <v>38</v>
      </c>
      <c r="G7310" s="45" t="s">
        <v>738</v>
      </c>
      <c r="H7310" s="45" t="s">
        <v>870</v>
      </c>
      <c r="I7310" s="46">
        <v>14</v>
      </c>
      <c r="J7310" s="45"/>
    </row>
    <row r="7311" spans="1:10" ht="16.5" x14ac:dyDescent="0.25">
      <c r="A7311" s="45" t="s">
        <v>631</v>
      </c>
      <c r="B7311" s="45" t="s">
        <v>14691</v>
      </c>
      <c r="C7311" s="45" t="s">
        <v>8846</v>
      </c>
      <c r="D7311" s="45" t="s">
        <v>634</v>
      </c>
      <c r="E7311" s="45" t="s">
        <v>14692</v>
      </c>
      <c r="F7311" s="45" t="s">
        <v>38</v>
      </c>
      <c r="G7311" s="45" t="s">
        <v>738</v>
      </c>
      <c r="H7311" s="45" t="s">
        <v>871</v>
      </c>
      <c r="I7311" s="46">
        <v>84</v>
      </c>
      <c r="J7311" s="45"/>
    </row>
    <row r="7312" spans="1:10" ht="16.5" x14ac:dyDescent="0.25">
      <c r="A7312" s="45" t="s">
        <v>631</v>
      </c>
      <c r="B7312" s="45" t="s">
        <v>14691</v>
      </c>
      <c r="C7312" s="45" t="s">
        <v>8846</v>
      </c>
      <c r="D7312" s="45" t="s">
        <v>634</v>
      </c>
      <c r="E7312" s="45" t="s">
        <v>14692</v>
      </c>
      <c r="F7312" s="45" t="s">
        <v>38</v>
      </c>
      <c r="G7312" s="45" t="s">
        <v>738</v>
      </c>
      <c r="H7312" s="45" t="s">
        <v>872</v>
      </c>
      <c r="I7312" s="46">
        <v>132</v>
      </c>
      <c r="J7312" s="45"/>
    </row>
    <row r="7313" spans="1:10" ht="16.5" x14ac:dyDescent="0.25">
      <c r="A7313" s="45" t="s">
        <v>631</v>
      </c>
      <c r="B7313" s="45" t="s">
        <v>14691</v>
      </c>
      <c r="C7313" s="45" t="s">
        <v>8846</v>
      </c>
      <c r="D7313" s="45" t="s">
        <v>634</v>
      </c>
      <c r="E7313" s="45" t="s">
        <v>14692</v>
      </c>
      <c r="F7313" s="45" t="s">
        <v>38</v>
      </c>
      <c r="G7313" s="45" t="s">
        <v>738</v>
      </c>
      <c r="H7313" s="45" t="s">
        <v>873</v>
      </c>
      <c r="I7313" s="46">
        <v>204</v>
      </c>
      <c r="J7313" s="45"/>
    </row>
    <row r="7314" spans="1:10" ht="16.5" x14ac:dyDescent="0.25">
      <c r="A7314" s="45" t="s">
        <v>631</v>
      </c>
      <c r="B7314" s="45" t="s">
        <v>14693</v>
      </c>
      <c r="C7314" s="45" t="s">
        <v>14694</v>
      </c>
      <c r="D7314" s="45" t="s">
        <v>634</v>
      </c>
      <c r="E7314" s="45" t="s">
        <v>3298</v>
      </c>
      <c r="F7314" s="45" t="s">
        <v>38</v>
      </c>
      <c r="G7314" s="45" t="s">
        <v>646</v>
      </c>
      <c r="H7314" s="45" t="s">
        <v>3299</v>
      </c>
      <c r="I7314" s="46">
        <v>2</v>
      </c>
      <c r="J7314" s="45"/>
    </row>
    <row r="7315" spans="1:10" ht="16.5" x14ac:dyDescent="0.25">
      <c r="A7315" s="45" t="s">
        <v>631</v>
      </c>
      <c r="B7315" s="45" t="s">
        <v>14693</v>
      </c>
      <c r="C7315" s="45" t="s">
        <v>14694</v>
      </c>
      <c r="D7315" s="45" t="s">
        <v>634</v>
      </c>
      <c r="E7315" s="45" t="s">
        <v>3298</v>
      </c>
      <c r="F7315" s="45" t="s">
        <v>38</v>
      </c>
      <c r="G7315" s="45" t="s">
        <v>665</v>
      </c>
      <c r="H7315" s="45" t="s">
        <v>3300</v>
      </c>
      <c r="I7315" s="46">
        <v>2</v>
      </c>
      <c r="J7315" s="45"/>
    </row>
    <row r="7316" spans="1:10" ht="16.5" x14ac:dyDescent="0.25">
      <c r="A7316" s="45" t="s">
        <v>648</v>
      </c>
      <c r="B7316" s="45" t="s">
        <v>14695</v>
      </c>
      <c r="C7316" s="45" t="s">
        <v>14696</v>
      </c>
      <c r="D7316" s="45" t="s">
        <v>699</v>
      </c>
      <c r="E7316" s="45" t="s">
        <v>14697</v>
      </c>
      <c r="F7316" s="45" t="s">
        <v>2805</v>
      </c>
      <c r="G7316" s="45" t="s">
        <v>646</v>
      </c>
      <c r="H7316" s="45" t="s">
        <v>713</v>
      </c>
      <c r="I7316" s="46">
        <v>0</v>
      </c>
      <c r="J7316" s="45" t="s">
        <v>9694</v>
      </c>
    </row>
    <row r="7317" spans="1:10" ht="16.5" x14ac:dyDescent="0.25">
      <c r="A7317" s="45" t="s">
        <v>631</v>
      </c>
      <c r="B7317" s="45" t="s">
        <v>14698</v>
      </c>
      <c r="C7317" s="45" t="s">
        <v>14699</v>
      </c>
      <c r="D7317" s="45" t="s">
        <v>699</v>
      </c>
      <c r="E7317" s="45" t="s">
        <v>14700</v>
      </c>
      <c r="F7317" s="45" t="s">
        <v>50</v>
      </c>
      <c r="G7317" s="45" t="s">
        <v>674</v>
      </c>
      <c r="H7317" s="45" t="s">
        <v>14701</v>
      </c>
      <c r="I7317" s="46">
        <v>46</v>
      </c>
      <c r="J7317" s="45"/>
    </row>
    <row r="7318" spans="1:10" ht="16.5" x14ac:dyDescent="0.25">
      <c r="A7318" s="45" t="s">
        <v>631</v>
      </c>
      <c r="B7318" s="45" t="s">
        <v>14698</v>
      </c>
      <c r="C7318" s="45" t="s">
        <v>14699</v>
      </c>
      <c r="D7318" s="45" t="s">
        <v>699</v>
      </c>
      <c r="E7318" s="45" t="s">
        <v>14700</v>
      </c>
      <c r="F7318" s="45" t="s">
        <v>50</v>
      </c>
      <c r="G7318" s="45" t="s">
        <v>674</v>
      </c>
      <c r="H7318" s="45" t="s">
        <v>14701</v>
      </c>
      <c r="I7318" s="46">
        <v>1</v>
      </c>
      <c r="J7318" s="45"/>
    </row>
    <row r="7319" spans="1:10" ht="16.5" x14ac:dyDescent="0.25">
      <c r="A7319" s="45" t="s">
        <v>631</v>
      </c>
      <c r="B7319" s="45" t="s">
        <v>14698</v>
      </c>
      <c r="C7319" s="45" t="s">
        <v>14699</v>
      </c>
      <c r="D7319" s="45" t="s">
        <v>634</v>
      </c>
      <c r="E7319" s="45" t="s">
        <v>14700</v>
      </c>
      <c r="F7319" s="45" t="s">
        <v>50</v>
      </c>
      <c r="G7319" s="45" t="s">
        <v>674</v>
      </c>
      <c r="H7319" s="45" t="s">
        <v>2610</v>
      </c>
      <c r="I7319" s="46">
        <v>0</v>
      </c>
      <c r="J7319" s="45"/>
    </row>
    <row r="7320" spans="1:10" ht="16.5" x14ac:dyDescent="0.25">
      <c r="A7320" s="45" t="s">
        <v>631</v>
      </c>
      <c r="B7320" s="45" t="s">
        <v>14698</v>
      </c>
      <c r="C7320" s="45" t="s">
        <v>14699</v>
      </c>
      <c r="D7320" s="45" t="s">
        <v>699</v>
      </c>
      <c r="E7320" s="45" t="s">
        <v>14700</v>
      </c>
      <c r="F7320" s="45" t="s">
        <v>50</v>
      </c>
      <c r="G7320" s="45" t="s">
        <v>674</v>
      </c>
      <c r="H7320" s="45" t="s">
        <v>755</v>
      </c>
      <c r="I7320" s="46">
        <v>0</v>
      </c>
      <c r="J7320" s="45"/>
    </row>
    <row r="7321" spans="1:10" ht="16.5" x14ac:dyDescent="0.25">
      <c r="A7321" s="45" t="s">
        <v>631</v>
      </c>
      <c r="B7321" s="45" t="s">
        <v>14698</v>
      </c>
      <c r="C7321" s="45" t="s">
        <v>14699</v>
      </c>
      <c r="D7321" s="45" t="s">
        <v>699</v>
      </c>
      <c r="E7321" s="45" t="s">
        <v>14700</v>
      </c>
      <c r="F7321" s="45" t="s">
        <v>50</v>
      </c>
      <c r="G7321" s="45" t="s">
        <v>674</v>
      </c>
      <c r="H7321" s="45" t="s">
        <v>940</v>
      </c>
      <c r="I7321" s="46">
        <v>0</v>
      </c>
      <c r="J7321" s="45"/>
    </row>
    <row r="7322" spans="1:10" ht="16.5" x14ac:dyDescent="0.25">
      <c r="A7322" s="45" t="s">
        <v>631</v>
      </c>
      <c r="B7322" s="45" t="s">
        <v>14702</v>
      </c>
      <c r="C7322" s="45" t="s">
        <v>1089</v>
      </c>
      <c r="D7322" s="45" t="s">
        <v>634</v>
      </c>
      <c r="E7322" s="45" t="s">
        <v>14703</v>
      </c>
      <c r="F7322" s="45" t="s">
        <v>50</v>
      </c>
      <c r="G7322" s="45" t="s">
        <v>636</v>
      </c>
      <c r="H7322" s="45" t="s">
        <v>14704</v>
      </c>
      <c r="I7322" s="46">
        <v>19</v>
      </c>
      <c r="J7322" s="45"/>
    </row>
    <row r="7323" spans="1:10" ht="16.5" x14ac:dyDescent="0.25">
      <c r="A7323" s="45" t="s">
        <v>631</v>
      </c>
      <c r="B7323" s="45" t="s">
        <v>525</v>
      </c>
      <c r="C7323" s="45" t="s">
        <v>14705</v>
      </c>
      <c r="D7323" s="45" t="s">
        <v>699</v>
      </c>
      <c r="E7323" s="45" t="s">
        <v>14706</v>
      </c>
      <c r="F7323" s="45" t="s">
        <v>50</v>
      </c>
      <c r="G7323" s="45" t="s">
        <v>683</v>
      </c>
      <c r="H7323" s="45" t="s">
        <v>701</v>
      </c>
      <c r="I7323" s="46">
        <v>0</v>
      </c>
      <c r="J7323" s="45"/>
    </row>
    <row r="7324" spans="1:10" ht="16.5" x14ac:dyDescent="0.25">
      <c r="A7324" s="45" t="s">
        <v>631</v>
      </c>
      <c r="B7324" s="45" t="s">
        <v>14707</v>
      </c>
      <c r="C7324" s="45" t="s">
        <v>11792</v>
      </c>
      <c r="D7324" s="45" t="s">
        <v>634</v>
      </c>
      <c r="E7324" s="45" t="s">
        <v>14708</v>
      </c>
      <c r="F7324" s="45" t="s">
        <v>38</v>
      </c>
      <c r="G7324" s="45" t="s">
        <v>738</v>
      </c>
      <c r="H7324" s="45" t="s">
        <v>740</v>
      </c>
      <c r="I7324" s="46">
        <v>2</v>
      </c>
      <c r="J7324" s="45"/>
    </row>
    <row r="7325" spans="1:10" ht="16.5" x14ac:dyDescent="0.25">
      <c r="A7325" s="45" t="s">
        <v>631</v>
      </c>
      <c r="B7325" s="45" t="s">
        <v>14707</v>
      </c>
      <c r="C7325" s="45" t="s">
        <v>11792</v>
      </c>
      <c r="D7325" s="45" t="s">
        <v>634</v>
      </c>
      <c r="E7325" s="45" t="s">
        <v>14708</v>
      </c>
      <c r="F7325" s="45" t="s">
        <v>38</v>
      </c>
      <c r="G7325" s="45" t="s">
        <v>738</v>
      </c>
      <c r="H7325" s="45" t="s">
        <v>4959</v>
      </c>
      <c r="I7325" s="46">
        <v>2</v>
      </c>
      <c r="J7325" s="45"/>
    </row>
    <row r="7326" spans="1:10" ht="16.5" x14ac:dyDescent="0.25">
      <c r="A7326" s="45" t="s">
        <v>648</v>
      </c>
      <c r="B7326" s="45" t="s">
        <v>14709</v>
      </c>
      <c r="C7326" s="45" t="s">
        <v>14710</v>
      </c>
      <c r="D7326" s="45" t="s">
        <v>634</v>
      </c>
      <c r="E7326" s="45" t="s">
        <v>14711</v>
      </c>
      <c r="F7326" s="45" t="s">
        <v>47</v>
      </c>
      <c r="G7326" s="45" t="s">
        <v>652</v>
      </c>
      <c r="H7326" s="45" t="s">
        <v>14712</v>
      </c>
      <c r="I7326" s="46">
        <v>0</v>
      </c>
      <c r="J7326" s="45" t="s">
        <v>14713</v>
      </c>
    </row>
    <row r="7327" spans="1:10" ht="16.5" x14ac:dyDescent="0.25">
      <c r="A7327" s="45" t="s">
        <v>631</v>
      </c>
      <c r="B7327" s="45" t="s">
        <v>14714</v>
      </c>
      <c r="C7327" s="45" t="s">
        <v>14715</v>
      </c>
      <c r="D7327" s="45" t="s">
        <v>634</v>
      </c>
      <c r="E7327" s="45" t="s">
        <v>14716</v>
      </c>
      <c r="F7327" s="45" t="s">
        <v>473</v>
      </c>
      <c r="G7327" s="45" t="s">
        <v>674</v>
      </c>
      <c r="H7327" s="45" t="s">
        <v>2610</v>
      </c>
      <c r="I7327" s="46">
        <v>1</v>
      </c>
      <c r="J7327" s="45"/>
    </row>
    <row r="7328" spans="1:10" ht="16.5" x14ac:dyDescent="0.25">
      <c r="A7328" s="45" t="s">
        <v>631</v>
      </c>
      <c r="B7328" s="45" t="s">
        <v>14717</v>
      </c>
      <c r="C7328" s="45" t="s">
        <v>4393</v>
      </c>
      <c r="D7328" s="45" t="s">
        <v>634</v>
      </c>
      <c r="E7328" s="45" t="s">
        <v>14718</v>
      </c>
      <c r="F7328" s="45" t="s">
        <v>38</v>
      </c>
      <c r="G7328" s="45" t="s">
        <v>646</v>
      </c>
      <c r="H7328" s="45" t="s">
        <v>1231</v>
      </c>
      <c r="I7328" s="46">
        <v>1</v>
      </c>
      <c r="J7328" s="45"/>
    </row>
    <row r="7329" spans="1:10" ht="16.5" x14ac:dyDescent="0.25">
      <c r="A7329" s="45" t="s">
        <v>631</v>
      </c>
      <c r="B7329" s="45" t="s">
        <v>14717</v>
      </c>
      <c r="C7329" s="45" t="s">
        <v>4393</v>
      </c>
      <c r="D7329" s="45" t="s">
        <v>634</v>
      </c>
      <c r="E7329" s="45" t="s">
        <v>14718</v>
      </c>
      <c r="F7329" s="45" t="s">
        <v>38</v>
      </c>
      <c r="G7329" s="45" t="s">
        <v>665</v>
      </c>
      <c r="H7329" s="45" t="s">
        <v>1232</v>
      </c>
      <c r="I7329" s="46">
        <v>1</v>
      </c>
      <c r="J7329" s="45"/>
    </row>
    <row r="7330" spans="1:10" ht="16.5" x14ac:dyDescent="0.25">
      <c r="A7330" s="45" t="s">
        <v>631</v>
      </c>
      <c r="B7330" s="45" t="s">
        <v>14719</v>
      </c>
      <c r="C7330" s="45" t="s">
        <v>9125</v>
      </c>
      <c r="D7330" s="45" t="s">
        <v>699</v>
      </c>
      <c r="E7330" s="45" t="s">
        <v>14720</v>
      </c>
      <c r="F7330" s="45" t="s">
        <v>50</v>
      </c>
      <c r="G7330" s="45" t="s">
        <v>754</v>
      </c>
      <c r="H7330" s="45" t="s">
        <v>755</v>
      </c>
      <c r="I7330" s="46">
        <v>0</v>
      </c>
      <c r="J7330" s="45"/>
    </row>
    <row r="7331" spans="1:10" ht="16.5" x14ac:dyDescent="0.25">
      <c r="A7331" s="45" t="s">
        <v>808</v>
      </c>
      <c r="B7331" s="45" t="s">
        <v>14721</v>
      </c>
      <c r="C7331" s="45" t="s">
        <v>14722</v>
      </c>
      <c r="D7331" s="45" t="s">
        <v>699</v>
      </c>
      <c r="E7331" s="45" t="s">
        <v>14723</v>
      </c>
      <c r="F7331" s="45" t="s">
        <v>473</v>
      </c>
      <c r="G7331" s="45" t="s">
        <v>667</v>
      </c>
      <c r="H7331" s="45" t="s">
        <v>983</v>
      </c>
      <c r="I7331" s="46">
        <v>0</v>
      </c>
      <c r="J7331" s="45"/>
    </row>
    <row r="7332" spans="1:10" ht="16.5" x14ac:dyDescent="0.25">
      <c r="A7332" s="45" t="s">
        <v>648</v>
      </c>
      <c r="B7332" s="45" t="s">
        <v>14724</v>
      </c>
      <c r="C7332" s="45" t="s">
        <v>14725</v>
      </c>
      <c r="D7332" s="45" t="s">
        <v>699</v>
      </c>
      <c r="E7332" s="45" t="s">
        <v>14726</v>
      </c>
      <c r="F7332" s="45" t="s">
        <v>146</v>
      </c>
      <c r="G7332" s="45" t="s">
        <v>1319</v>
      </c>
      <c r="H7332" s="45" t="s">
        <v>5734</v>
      </c>
      <c r="I7332" s="46">
        <v>0</v>
      </c>
      <c r="J7332" s="45" t="s">
        <v>14727</v>
      </c>
    </row>
    <row r="7333" spans="1:10" ht="16.5" x14ac:dyDescent="0.25">
      <c r="A7333" s="45" t="s">
        <v>631</v>
      </c>
      <c r="B7333" s="45" t="s">
        <v>14728</v>
      </c>
      <c r="C7333" s="45" t="s">
        <v>14729</v>
      </c>
      <c r="D7333" s="45" t="s">
        <v>699</v>
      </c>
      <c r="E7333" s="45" t="s">
        <v>14730</v>
      </c>
      <c r="F7333" s="45" t="s">
        <v>38</v>
      </c>
      <c r="G7333" s="45" t="s">
        <v>646</v>
      </c>
      <c r="H7333" s="45" t="s">
        <v>1087</v>
      </c>
      <c r="I7333" s="46">
        <v>0</v>
      </c>
      <c r="J7333" s="45"/>
    </row>
    <row r="7334" spans="1:10" ht="16.5" x14ac:dyDescent="0.25">
      <c r="A7334" s="45" t="s">
        <v>631</v>
      </c>
      <c r="B7334" s="45" t="s">
        <v>14731</v>
      </c>
      <c r="C7334" s="45" t="s">
        <v>865</v>
      </c>
      <c r="D7334" s="45" t="s">
        <v>634</v>
      </c>
      <c r="E7334" s="45" t="s">
        <v>14732</v>
      </c>
      <c r="F7334" s="45" t="s">
        <v>38</v>
      </c>
      <c r="G7334" s="45" t="s">
        <v>738</v>
      </c>
      <c r="H7334" s="45" t="s">
        <v>1609</v>
      </c>
      <c r="I7334" s="46">
        <v>1</v>
      </c>
      <c r="J7334" s="45"/>
    </row>
    <row r="7335" spans="1:10" ht="16.5" x14ac:dyDescent="0.25">
      <c r="A7335" s="45" t="s">
        <v>631</v>
      </c>
      <c r="B7335" s="45" t="s">
        <v>14731</v>
      </c>
      <c r="C7335" s="45" t="s">
        <v>865</v>
      </c>
      <c r="D7335" s="45" t="s">
        <v>634</v>
      </c>
      <c r="E7335" s="45" t="s">
        <v>14732</v>
      </c>
      <c r="F7335" s="45" t="s">
        <v>38</v>
      </c>
      <c r="G7335" s="45" t="s">
        <v>738</v>
      </c>
      <c r="H7335" s="45" t="s">
        <v>1395</v>
      </c>
      <c r="I7335" s="46">
        <v>1</v>
      </c>
      <c r="J7335" s="45"/>
    </row>
    <row r="7336" spans="1:10" ht="16.5" x14ac:dyDescent="0.25">
      <c r="A7336" s="45" t="s">
        <v>631</v>
      </c>
      <c r="B7336" s="45" t="s">
        <v>14733</v>
      </c>
      <c r="C7336" s="45" t="s">
        <v>14734</v>
      </c>
      <c r="D7336" s="45" t="s">
        <v>634</v>
      </c>
      <c r="E7336" s="45" t="s">
        <v>14735</v>
      </c>
      <c r="F7336" s="45" t="s">
        <v>38</v>
      </c>
      <c r="G7336" s="45" t="s">
        <v>738</v>
      </c>
      <c r="H7336" s="45" t="s">
        <v>772</v>
      </c>
      <c r="I7336" s="46">
        <v>10</v>
      </c>
      <c r="J7336" s="45"/>
    </row>
    <row r="7337" spans="1:10" ht="16.5" x14ac:dyDescent="0.25">
      <c r="A7337" s="45" t="s">
        <v>631</v>
      </c>
      <c r="B7337" s="45" t="s">
        <v>14733</v>
      </c>
      <c r="C7337" s="45" t="s">
        <v>14734</v>
      </c>
      <c r="D7337" s="45" t="s">
        <v>634</v>
      </c>
      <c r="E7337" s="45" t="s">
        <v>14735</v>
      </c>
      <c r="F7337" s="45" t="s">
        <v>38</v>
      </c>
      <c r="G7337" s="45" t="s">
        <v>738</v>
      </c>
      <c r="H7337" s="45" t="s">
        <v>773</v>
      </c>
      <c r="I7337" s="46">
        <v>10</v>
      </c>
      <c r="J7337" s="45"/>
    </row>
    <row r="7338" spans="1:10" ht="16.5" x14ac:dyDescent="0.25">
      <c r="A7338" s="45" t="s">
        <v>631</v>
      </c>
      <c r="B7338" s="45" t="s">
        <v>14736</v>
      </c>
      <c r="C7338" s="45" t="s">
        <v>14737</v>
      </c>
      <c r="D7338" s="45" t="s">
        <v>634</v>
      </c>
      <c r="E7338" s="45" t="s">
        <v>14738</v>
      </c>
      <c r="F7338" s="45" t="s">
        <v>38</v>
      </c>
      <c r="G7338" s="45" t="s">
        <v>636</v>
      </c>
      <c r="H7338" s="45" t="s">
        <v>4259</v>
      </c>
      <c r="I7338" s="46">
        <v>2</v>
      </c>
      <c r="J7338" s="45"/>
    </row>
    <row r="7339" spans="1:10" ht="16.5" x14ac:dyDescent="0.25">
      <c r="A7339" s="45" t="s">
        <v>631</v>
      </c>
      <c r="B7339" s="45" t="s">
        <v>14739</v>
      </c>
      <c r="C7339" s="45" t="s">
        <v>14740</v>
      </c>
      <c r="D7339" s="45" t="s">
        <v>634</v>
      </c>
      <c r="E7339" s="45" t="s">
        <v>14741</v>
      </c>
      <c r="F7339" s="45" t="s">
        <v>50</v>
      </c>
      <c r="G7339" s="45" t="s">
        <v>674</v>
      </c>
      <c r="H7339" s="45" t="s">
        <v>3346</v>
      </c>
      <c r="I7339" s="46">
        <v>9</v>
      </c>
      <c r="J7339" s="45"/>
    </row>
    <row r="7340" spans="1:10" ht="16.5" x14ac:dyDescent="0.25">
      <c r="A7340" s="45" t="s">
        <v>631</v>
      </c>
      <c r="B7340" s="45" t="s">
        <v>14742</v>
      </c>
      <c r="C7340" s="45" t="s">
        <v>14743</v>
      </c>
      <c r="D7340" s="45" t="s">
        <v>634</v>
      </c>
      <c r="E7340" s="45" t="s">
        <v>14744</v>
      </c>
      <c r="F7340" s="45" t="s">
        <v>50</v>
      </c>
      <c r="G7340" s="45" t="s">
        <v>748</v>
      </c>
      <c r="H7340" s="45" t="s">
        <v>5674</v>
      </c>
      <c r="I7340" s="46">
        <v>1</v>
      </c>
      <c r="J7340" s="45"/>
    </row>
    <row r="7341" spans="1:10" ht="16.5" x14ac:dyDescent="0.25">
      <c r="A7341" s="45" t="s">
        <v>631</v>
      </c>
      <c r="B7341" s="45" t="s">
        <v>14742</v>
      </c>
      <c r="C7341" s="45" t="s">
        <v>14743</v>
      </c>
      <c r="D7341" s="45" t="s">
        <v>634</v>
      </c>
      <c r="E7341" s="45" t="s">
        <v>14744</v>
      </c>
      <c r="F7341" s="45" t="s">
        <v>50</v>
      </c>
      <c r="G7341" s="45" t="s">
        <v>1057</v>
      </c>
      <c r="H7341" s="45" t="s">
        <v>1674</v>
      </c>
      <c r="I7341" s="46">
        <v>0</v>
      </c>
      <c r="J7341" s="45"/>
    </row>
    <row r="7342" spans="1:10" ht="16.5" x14ac:dyDescent="0.25">
      <c r="A7342" s="45" t="s">
        <v>631</v>
      </c>
      <c r="B7342" s="45" t="s">
        <v>14742</v>
      </c>
      <c r="C7342" s="45" t="s">
        <v>14743</v>
      </c>
      <c r="D7342" s="45" t="s">
        <v>634</v>
      </c>
      <c r="E7342" s="45" t="s">
        <v>14744</v>
      </c>
      <c r="F7342" s="45" t="s">
        <v>50</v>
      </c>
      <c r="G7342" s="45" t="s">
        <v>1057</v>
      </c>
      <c r="H7342" s="45" t="s">
        <v>1547</v>
      </c>
      <c r="I7342" s="46">
        <v>0</v>
      </c>
      <c r="J7342" s="45"/>
    </row>
    <row r="7343" spans="1:10" ht="16.5" x14ac:dyDescent="0.25">
      <c r="A7343" s="45" t="s">
        <v>631</v>
      </c>
      <c r="B7343" s="45" t="s">
        <v>14745</v>
      </c>
      <c r="C7343" s="45" t="s">
        <v>14746</v>
      </c>
      <c r="D7343" s="45" t="s">
        <v>699</v>
      </c>
      <c r="E7343" s="45" t="s">
        <v>14747</v>
      </c>
      <c r="F7343" s="45" t="s">
        <v>50</v>
      </c>
      <c r="G7343" s="45" t="s">
        <v>683</v>
      </c>
      <c r="H7343" s="45" t="s">
        <v>701</v>
      </c>
      <c r="I7343" s="46">
        <v>0</v>
      </c>
      <c r="J7343" s="45"/>
    </row>
    <row r="7344" spans="1:10" ht="16.5" x14ac:dyDescent="0.25">
      <c r="A7344" s="45" t="s">
        <v>631</v>
      </c>
      <c r="B7344" s="45" t="s">
        <v>14748</v>
      </c>
      <c r="C7344" s="45" t="s">
        <v>1089</v>
      </c>
      <c r="D7344" s="45" t="s">
        <v>634</v>
      </c>
      <c r="E7344" s="45" t="s">
        <v>5092</v>
      </c>
      <c r="F7344" s="45" t="s">
        <v>38</v>
      </c>
      <c r="G7344" s="45" t="s">
        <v>636</v>
      </c>
      <c r="H7344" s="45" t="s">
        <v>11716</v>
      </c>
      <c r="I7344" s="46">
        <v>4</v>
      </c>
      <c r="J7344" s="45"/>
    </row>
    <row r="7345" spans="1:10" ht="16.5" x14ac:dyDescent="0.25">
      <c r="A7345" s="45" t="s">
        <v>808</v>
      </c>
      <c r="B7345" s="45" t="s">
        <v>14749</v>
      </c>
      <c r="C7345" s="45" t="s">
        <v>2915</v>
      </c>
      <c r="D7345" s="45" t="s">
        <v>699</v>
      </c>
      <c r="E7345" s="45" t="s">
        <v>14750</v>
      </c>
      <c r="F7345" s="45" t="s">
        <v>38</v>
      </c>
      <c r="G7345" s="45" t="s">
        <v>646</v>
      </c>
      <c r="H7345" s="45" t="s">
        <v>812</v>
      </c>
      <c r="I7345" s="46">
        <v>0</v>
      </c>
      <c r="J7345" s="45"/>
    </row>
    <row r="7346" spans="1:10" ht="16.5" x14ac:dyDescent="0.25">
      <c r="A7346" s="45" t="s">
        <v>808</v>
      </c>
      <c r="B7346" s="45" t="s">
        <v>14749</v>
      </c>
      <c r="C7346" s="45" t="s">
        <v>2915</v>
      </c>
      <c r="D7346" s="45" t="s">
        <v>813</v>
      </c>
      <c r="E7346" s="45" t="s">
        <v>14750</v>
      </c>
      <c r="F7346" s="45" t="s">
        <v>38</v>
      </c>
      <c r="G7346" s="45" t="s">
        <v>646</v>
      </c>
      <c r="H7346" s="45" t="s">
        <v>713</v>
      </c>
      <c r="I7346" s="46">
        <v>3</v>
      </c>
      <c r="J7346" s="45"/>
    </row>
    <row r="7347" spans="1:10" ht="16.5" x14ac:dyDescent="0.25">
      <c r="A7347" s="45" t="s">
        <v>631</v>
      </c>
      <c r="B7347" s="45" t="s">
        <v>14751</v>
      </c>
      <c r="C7347" s="45" t="s">
        <v>14752</v>
      </c>
      <c r="D7347" s="45" t="s">
        <v>634</v>
      </c>
      <c r="E7347" s="45" t="s">
        <v>1339</v>
      </c>
      <c r="F7347" s="45" t="s">
        <v>38</v>
      </c>
      <c r="G7347" s="45" t="s">
        <v>646</v>
      </c>
      <c r="H7347" s="45" t="s">
        <v>1340</v>
      </c>
      <c r="I7347" s="46">
        <v>3</v>
      </c>
      <c r="J7347" s="45"/>
    </row>
    <row r="7348" spans="1:10" ht="16.5" x14ac:dyDescent="0.25">
      <c r="A7348" s="45" t="s">
        <v>631</v>
      </c>
      <c r="B7348" s="45" t="s">
        <v>14751</v>
      </c>
      <c r="C7348" s="45" t="s">
        <v>14752</v>
      </c>
      <c r="D7348" s="45" t="s">
        <v>634</v>
      </c>
      <c r="E7348" s="45" t="s">
        <v>1339</v>
      </c>
      <c r="F7348" s="45" t="s">
        <v>38</v>
      </c>
      <c r="G7348" s="45" t="s">
        <v>665</v>
      </c>
      <c r="H7348" s="45" t="s">
        <v>1341</v>
      </c>
      <c r="I7348" s="46">
        <v>3</v>
      </c>
      <c r="J7348" s="45"/>
    </row>
    <row r="7349" spans="1:10" ht="16.5" x14ac:dyDescent="0.25">
      <c r="A7349" s="45" t="s">
        <v>631</v>
      </c>
      <c r="B7349" s="45" t="s">
        <v>14753</v>
      </c>
      <c r="C7349" s="45" t="s">
        <v>14754</v>
      </c>
      <c r="D7349" s="45" t="s">
        <v>634</v>
      </c>
      <c r="E7349" s="45" t="s">
        <v>14755</v>
      </c>
      <c r="F7349" s="45" t="s">
        <v>38</v>
      </c>
      <c r="G7349" s="45" t="s">
        <v>674</v>
      </c>
      <c r="H7349" s="45" t="s">
        <v>3016</v>
      </c>
      <c r="I7349" s="46">
        <v>1</v>
      </c>
      <c r="J7349" s="45"/>
    </row>
    <row r="7350" spans="1:10" ht="16.5" x14ac:dyDescent="0.25">
      <c r="A7350" s="45" t="s">
        <v>655</v>
      </c>
      <c r="B7350" s="45" t="s">
        <v>14756</v>
      </c>
      <c r="C7350" s="45" t="s">
        <v>1410</v>
      </c>
      <c r="D7350" s="45" t="s">
        <v>634</v>
      </c>
      <c r="E7350" s="45" t="s">
        <v>1411</v>
      </c>
      <c r="F7350" s="45" t="s">
        <v>473</v>
      </c>
      <c r="G7350" s="45" t="s">
        <v>659</v>
      </c>
      <c r="H7350" s="45" t="s">
        <v>1412</v>
      </c>
      <c r="I7350" s="46">
        <v>0</v>
      </c>
      <c r="J7350" s="45"/>
    </row>
    <row r="7351" spans="1:10" ht="16.5" x14ac:dyDescent="0.25">
      <c r="A7351" s="45" t="s">
        <v>655</v>
      </c>
      <c r="B7351" s="45" t="s">
        <v>14756</v>
      </c>
      <c r="C7351" s="45" t="s">
        <v>1410</v>
      </c>
      <c r="D7351" s="45" t="s">
        <v>634</v>
      </c>
      <c r="E7351" s="45" t="s">
        <v>1411</v>
      </c>
      <c r="F7351" s="45" t="s">
        <v>473</v>
      </c>
      <c r="G7351" s="45" t="s">
        <v>659</v>
      </c>
      <c r="H7351" s="45" t="s">
        <v>1887</v>
      </c>
      <c r="I7351" s="46">
        <v>1</v>
      </c>
      <c r="J7351" s="45"/>
    </row>
    <row r="7352" spans="1:10" ht="16.5" x14ac:dyDescent="0.25">
      <c r="A7352" s="45" t="s">
        <v>631</v>
      </c>
      <c r="B7352" s="45" t="s">
        <v>14757</v>
      </c>
      <c r="C7352" s="45" t="s">
        <v>1229</v>
      </c>
      <c r="D7352" s="45" t="s">
        <v>634</v>
      </c>
      <c r="E7352" s="45" t="s">
        <v>14758</v>
      </c>
      <c r="F7352" s="45" t="s">
        <v>38</v>
      </c>
      <c r="G7352" s="45" t="s">
        <v>646</v>
      </c>
      <c r="H7352" s="45" t="s">
        <v>1231</v>
      </c>
      <c r="I7352" s="46">
        <v>1</v>
      </c>
      <c r="J7352" s="45"/>
    </row>
    <row r="7353" spans="1:10" ht="16.5" x14ac:dyDescent="0.25">
      <c r="A7353" s="45" t="s">
        <v>631</v>
      </c>
      <c r="B7353" s="45" t="s">
        <v>14757</v>
      </c>
      <c r="C7353" s="45" t="s">
        <v>1229</v>
      </c>
      <c r="D7353" s="45" t="s">
        <v>634</v>
      </c>
      <c r="E7353" s="45" t="s">
        <v>14758</v>
      </c>
      <c r="F7353" s="45" t="s">
        <v>38</v>
      </c>
      <c r="G7353" s="45" t="s">
        <v>665</v>
      </c>
      <c r="H7353" s="45" t="s">
        <v>1232</v>
      </c>
      <c r="I7353" s="46">
        <v>1</v>
      </c>
      <c r="J7353" s="45"/>
    </row>
    <row r="7354" spans="1:10" ht="16.5" x14ac:dyDescent="0.25">
      <c r="A7354" s="45" t="s">
        <v>631</v>
      </c>
      <c r="B7354" s="45" t="s">
        <v>14759</v>
      </c>
      <c r="C7354" s="45" t="s">
        <v>14760</v>
      </c>
      <c r="D7354" s="45" t="s">
        <v>634</v>
      </c>
      <c r="E7354" s="45" t="s">
        <v>14761</v>
      </c>
      <c r="F7354" s="45" t="s">
        <v>66</v>
      </c>
      <c r="G7354" s="45" t="s">
        <v>683</v>
      </c>
      <c r="H7354" s="45" t="s">
        <v>5021</v>
      </c>
      <c r="I7354" s="46">
        <v>12</v>
      </c>
      <c r="J7354" s="45"/>
    </row>
    <row r="7355" spans="1:10" ht="16.5" x14ac:dyDescent="0.25">
      <c r="A7355" s="45" t="s">
        <v>631</v>
      </c>
      <c r="B7355" s="45" t="s">
        <v>14762</v>
      </c>
      <c r="C7355" s="45" t="s">
        <v>11547</v>
      </c>
      <c r="D7355" s="45" t="s">
        <v>634</v>
      </c>
      <c r="E7355" s="45" t="s">
        <v>14763</v>
      </c>
      <c r="F7355" s="45" t="s">
        <v>38</v>
      </c>
      <c r="G7355" s="45" t="s">
        <v>636</v>
      </c>
      <c r="H7355" s="45" t="s">
        <v>14764</v>
      </c>
      <c r="I7355" s="46">
        <v>7</v>
      </c>
      <c r="J7355" s="45"/>
    </row>
    <row r="7356" spans="1:10" ht="16.5" x14ac:dyDescent="0.25">
      <c r="A7356" s="45" t="s">
        <v>631</v>
      </c>
      <c r="B7356" s="45" t="s">
        <v>14762</v>
      </c>
      <c r="C7356" s="45" t="s">
        <v>11547</v>
      </c>
      <c r="D7356" s="45" t="s">
        <v>634</v>
      </c>
      <c r="E7356" s="45" t="s">
        <v>14763</v>
      </c>
      <c r="F7356" s="45" t="s">
        <v>38</v>
      </c>
      <c r="G7356" s="45" t="s">
        <v>636</v>
      </c>
      <c r="H7356" s="45" t="s">
        <v>14765</v>
      </c>
      <c r="I7356" s="46">
        <v>26</v>
      </c>
      <c r="J7356" s="45"/>
    </row>
    <row r="7357" spans="1:10" ht="16.5" x14ac:dyDescent="0.25">
      <c r="A7357" s="45" t="s">
        <v>631</v>
      </c>
      <c r="B7357" s="45" t="s">
        <v>14762</v>
      </c>
      <c r="C7357" s="45" t="s">
        <v>11547</v>
      </c>
      <c r="D7357" s="45" t="s">
        <v>634</v>
      </c>
      <c r="E7357" s="45" t="s">
        <v>14763</v>
      </c>
      <c r="F7357" s="45" t="s">
        <v>38</v>
      </c>
      <c r="G7357" s="45" t="s">
        <v>636</v>
      </c>
      <c r="H7357" s="45" t="s">
        <v>14766</v>
      </c>
      <c r="I7357" s="46">
        <v>13</v>
      </c>
      <c r="J7357" s="45"/>
    </row>
    <row r="7358" spans="1:10" ht="16.5" x14ac:dyDescent="0.25">
      <c r="A7358" s="45" t="s">
        <v>631</v>
      </c>
      <c r="B7358" s="45" t="s">
        <v>14762</v>
      </c>
      <c r="C7358" s="45" t="s">
        <v>11547</v>
      </c>
      <c r="D7358" s="45" t="s">
        <v>634</v>
      </c>
      <c r="E7358" s="45" t="s">
        <v>14763</v>
      </c>
      <c r="F7358" s="45" t="s">
        <v>38</v>
      </c>
      <c r="G7358" s="45" t="s">
        <v>636</v>
      </c>
      <c r="H7358" s="45" t="s">
        <v>14767</v>
      </c>
      <c r="I7358" s="46">
        <v>26</v>
      </c>
      <c r="J7358" s="45"/>
    </row>
    <row r="7359" spans="1:10" ht="16.5" x14ac:dyDescent="0.25">
      <c r="A7359" s="45" t="s">
        <v>631</v>
      </c>
      <c r="B7359" s="45" t="s">
        <v>14762</v>
      </c>
      <c r="C7359" s="45" t="s">
        <v>11547</v>
      </c>
      <c r="D7359" s="45" t="s">
        <v>634</v>
      </c>
      <c r="E7359" s="45" t="s">
        <v>14763</v>
      </c>
      <c r="F7359" s="45" t="s">
        <v>38</v>
      </c>
      <c r="G7359" s="45" t="s">
        <v>636</v>
      </c>
      <c r="H7359" s="45" t="s">
        <v>14768</v>
      </c>
      <c r="I7359" s="46">
        <v>26</v>
      </c>
      <c r="J7359" s="45"/>
    </row>
    <row r="7360" spans="1:10" ht="16.5" x14ac:dyDescent="0.25">
      <c r="A7360" s="45" t="s">
        <v>631</v>
      </c>
      <c r="B7360" s="45" t="s">
        <v>14762</v>
      </c>
      <c r="C7360" s="45" t="s">
        <v>11547</v>
      </c>
      <c r="D7360" s="45" t="s">
        <v>634</v>
      </c>
      <c r="E7360" s="45" t="s">
        <v>14763</v>
      </c>
      <c r="F7360" s="45" t="s">
        <v>38</v>
      </c>
      <c r="G7360" s="45" t="s">
        <v>636</v>
      </c>
      <c r="H7360" s="45" t="s">
        <v>14769</v>
      </c>
      <c r="I7360" s="46">
        <v>26</v>
      </c>
      <c r="J7360" s="45"/>
    </row>
    <row r="7361" spans="1:10" ht="16.5" x14ac:dyDescent="0.25">
      <c r="A7361" s="45" t="s">
        <v>631</v>
      </c>
      <c r="B7361" s="45" t="s">
        <v>14762</v>
      </c>
      <c r="C7361" s="45" t="s">
        <v>11547</v>
      </c>
      <c r="D7361" s="45" t="s">
        <v>634</v>
      </c>
      <c r="E7361" s="45" t="s">
        <v>14763</v>
      </c>
      <c r="F7361" s="45" t="s">
        <v>38</v>
      </c>
      <c r="G7361" s="45" t="s">
        <v>636</v>
      </c>
      <c r="H7361" s="45" t="s">
        <v>14770</v>
      </c>
      <c r="I7361" s="46">
        <v>26</v>
      </c>
      <c r="J7361" s="45"/>
    </row>
    <row r="7362" spans="1:10" ht="16.5" x14ac:dyDescent="0.25">
      <c r="A7362" s="45" t="s">
        <v>631</v>
      </c>
      <c r="B7362" s="45" t="s">
        <v>14762</v>
      </c>
      <c r="C7362" s="45" t="s">
        <v>11547</v>
      </c>
      <c r="D7362" s="45" t="s">
        <v>634</v>
      </c>
      <c r="E7362" s="45" t="s">
        <v>14763</v>
      </c>
      <c r="F7362" s="45" t="s">
        <v>38</v>
      </c>
      <c r="G7362" s="45" t="s">
        <v>636</v>
      </c>
      <c r="H7362" s="45" t="s">
        <v>14771</v>
      </c>
      <c r="I7362" s="46">
        <v>26</v>
      </c>
      <c r="J7362" s="45"/>
    </row>
    <row r="7363" spans="1:10" ht="16.5" x14ac:dyDescent="0.25">
      <c r="A7363" s="45" t="s">
        <v>631</v>
      </c>
      <c r="B7363" s="45" t="s">
        <v>14772</v>
      </c>
      <c r="C7363" s="45" t="s">
        <v>8115</v>
      </c>
      <c r="D7363" s="45" t="s">
        <v>634</v>
      </c>
      <c r="E7363" s="45" t="s">
        <v>14773</v>
      </c>
      <c r="F7363" s="45" t="s">
        <v>38</v>
      </c>
      <c r="G7363" s="45" t="s">
        <v>663</v>
      </c>
      <c r="H7363" s="45" t="s">
        <v>8117</v>
      </c>
      <c r="I7363" s="46">
        <v>2</v>
      </c>
      <c r="J7363" s="45"/>
    </row>
    <row r="7364" spans="1:10" ht="16.5" x14ac:dyDescent="0.25">
      <c r="A7364" s="45" t="s">
        <v>631</v>
      </c>
      <c r="B7364" s="45" t="s">
        <v>14772</v>
      </c>
      <c r="C7364" s="45" t="s">
        <v>8115</v>
      </c>
      <c r="D7364" s="45" t="s">
        <v>634</v>
      </c>
      <c r="E7364" s="45" t="s">
        <v>14773</v>
      </c>
      <c r="F7364" s="45" t="s">
        <v>38</v>
      </c>
      <c r="G7364" s="45" t="s">
        <v>646</v>
      </c>
      <c r="H7364" s="45" t="s">
        <v>2516</v>
      </c>
      <c r="I7364" s="46">
        <v>2</v>
      </c>
      <c r="J7364" s="45"/>
    </row>
    <row r="7365" spans="1:10" ht="16.5" x14ac:dyDescent="0.25">
      <c r="A7365" s="45" t="s">
        <v>631</v>
      </c>
      <c r="B7365" s="45" t="s">
        <v>14774</v>
      </c>
      <c r="C7365" s="45" t="s">
        <v>4964</v>
      </c>
      <c r="D7365" s="45" t="s">
        <v>634</v>
      </c>
      <c r="E7365" s="45" t="s">
        <v>14775</v>
      </c>
      <c r="F7365" s="45" t="s">
        <v>50</v>
      </c>
      <c r="G7365" s="45" t="s">
        <v>636</v>
      </c>
      <c r="H7365" s="45" t="s">
        <v>5628</v>
      </c>
      <c r="I7365" s="46">
        <v>4</v>
      </c>
      <c r="J7365" s="45"/>
    </row>
    <row r="7366" spans="1:10" ht="16.5" x14ac:dyDescent="0.25">
      <c r="A7366" s="45" t="s">
        <v>631</v>
      </c>
      <c r="B7366" s="45" t="s">
        <v>14776</v>
      </c>
      <c r="C7366" s="45" t="s">
        <v>14777</v>
      </c>
      <c r="D7366" s="45" t="s">
        <v>634</v>
      </c>
      <c r="E7366" s="45" t="s">
        <v>14778</v>
      </c>
      <c r="F7366" s="45" t="s">
        <v>38</v>
      </c>
      <c r="G7366" s="45" t="s">
        <v>674</v>
      </c>
      <c r="H7366" s="45" t="s">
        <v>1135</v>
      </c>
      <c r="I7366" s="46">
        <v>1</v>
      </c>
      <c r="J7366" s="45"/>
    </row>
    <row r="7367" spans="1:10" ht="16.5" x14ac:dyDescent="0.25">
      <c r="A7367" s="45" t="s">
        <v>655</v>
      </c>
      <c r="B7367" s="45" t="s">
        <v>14779</v>
      </c>
      <c r="C7367" s="45" t="s">
        <v>14780</v>
      </c>
      <c r="D7367" s="45" t="s">
        <v>634</v>
      </c>
      <c r="E7367" s="45" t="s">
        <v>14781</v>
      </c>
      <c r="F7367" s="45" t="s">
        <v>38</v>
      </c>
      <c r="G7367" s="45" t="s">
        <v>646</v>
      </c>
      <c r="H7367" s="45" t="s">
        <v>981</v>
      </c>
      <c r="I7367" s="46">
        <v>0</v>
      </c>
      <c r="J7367" s="45"/>
    </row>
    <row r="7368" spans="1:10" ht="16.5" x14ac:dyDescent="0.25">
      <c r="A7368" s="45" t="s">
        <v>655</v>
      </c>
      <c r="B7368" s="45" t="s">
        <v>14779</v>
      </c>
      <c r="C7368" s="45" t="s">
        <v>14780</v>
      </c>
      <c r="D7368" s="45" t="s">
        <v>634</v>
      </c>
      <c r="E7368" s="45" t="s">
        <v>14781</v>
      </c>
      <c r="F7368" s="45" t="s">
        <v>38</v>
      </c>
      <c r="G7368" s="45" t="s">
        <v>665</v>
      </c>
      <c r="H7368" s="45" t="s">
        <v>982</v>
      </c>
      <c r="I7368" s="46">
        <v>2</v>
      </c>
      <c r="J7368" s="45"/>
    </row>
    <row r="7369" spans="1:10" ht="16.5" x14ac:dyDescent="0.25">
      <c r="A7369" s="45" t="s">
        <v>655</v>
      </c>
      <c r="B7369" s="45" t="s">
        <v>14779</v>
      </c>
      <c r="C7369" s="45" t="s">
        <v>14780</v>
      </c>
      <c r="D7369" s="45" t="s">
        <v>634</v>
      </c>
      <c r="E7369" s="45" t="s">
        <v>14781</v>
      </c>
      <c r="F7369" s="45" t="s">
        <v>38</v>
      </c>
      <c r="G7369" s="45" t="s">
        <v>667</v>
      </c>
      <c r="H7369" s="45" t="s">
        <v>983</v>
      </c>
      <c r="I7369" s="46">
        <v>0</v>
      </c>
      <c r="J7369" s="45"/>
    </row>
    <row r="7370" spans="1:10" ht="16.5" x14ac:dyDescent="0.25">
      <c r="A7370" s="45" t="s">
        <v>631</v>
      </c>
      <c r="B7370" s="45" t="s">
        <v>14782</v>
      </c>
      <c r="C7370" s="45" t="s">
        <v>4964</v>
      </c>
      <c r="D7370" s="45" t="s">
        <v>634</v>
      </c>
      <c r="E7370" s="45" t="s">
        <v>14783</v>
      </c>
      <c r="F7370" s="45" t="s">
        <v>50</v>
      </c>
      <c r="G7370" s="45" t="s">
        <v>636</v>
      </c>
      <c r="H7370" s="45" t="s">
        <v>4966</v>
      </c>
      <c r="I7370" s="46">
        <v>1</v>
      </c>
      <c r="J7370" s="45"/>
    </row>
    <row r="7371" spans="1:10" ht="16.5" x14ac:dyDescent="0.25">
      <c r="A7371" s="45" t="s">
        <v>631</v>
      </c>
      <c r="B7371" s="45" t="s">
        <v>14784</v>
      </c>
      <c r="C7371" s="45" t="s">
        <v>14785</v>
      </c>
      <c r="D7371" s="45" t="s">
        <v>634</v>
      </c>
      <c r="E7371" s="45" t="s">
        <v>14786</v>
      </c>
      <c r="F7371" s="45" t="s">
        <v>38</v>
      </c>
      <c r="G7371" s="45" t="s">
        <v>636</v>
      </c>
      <c r="H7371" s="45" t="s">
        <v>1955</v>
      </c>
      <c r="I7371" s="46">
        <v>2</v>
      </c>
      <c r="J7371" s="45"/>
    </row>
    <row r="7372" spans="1:10" ht="16.5" x14ac:dyDescent="0.25">
      <c r="A7372" s="45" t="s">
        <v>631</v>
      </c>
      <c r="B7372" s="45" t="s">
        <v>14787</v>
      </c>
      <c r="C7372" s="45" t="s">
        <v>14788</v>
      </c>
      <c r="D7372" s="45" t="s">
        <v>634</v>
      </c>
      <c r="E7372" s="45" t="s">
        <v>14789</v>
      </c>
      <c r="F7372" s="45" t="s">
        <v>50</v>
      </c>
      <c r="G7372" s="45" t="s">
        <v>674</v>
      </c>
      <c r="H7372" s="45" t="s">
        <v>14790</v>
      </c>
      <c r="I7372" s="46">
        <v>1</v>
      </c>
      <c r="J7372" s="45"/>
    </row>
    <row r="7373" spans="1:10" ht="16.5" x14ac:dyDescent="0.25">
      <c r="A7373" s="45" t="s">
        <v>631</v>
      </c>
      <c r="B7373" s="45" t="s">
        <v>14791</v>
      </c>
      <c r="C7373" s="45" t="s">
        <v>14792</v>
      </c>
      <c r="D7373" s="45" t="s">
        <v>634</v>
      </c>
      <c r="E7373" s="45" t="s">
        <v>14793</v>
      </c>
      <c r="F7373" s="45" t="s">
        <v>38</v>
      </c>
      <c r="G7373" s="45" t="s">
        <v>636</v>
      </c>
      <c r="H7373" s="45" t="s">
        <v>4692</v>
      </c>
      <c r="I7373" s="46">
        <v>1</v>
      </c>
      <c r="J7373" s="45"/>
    </row>
    <row r="7374" spans="1:10" ht="16.5" x14ac:dyDescent="0.25">
      <c r="A7374" s="45" t="s">
        <v>631</v>
      </c>
      <c r="B7374" s="45" t="s">
        <v>14794</v>
      </c>
      <c r="C7374" s="45" t="s">
        <v>14795</v>
      </c>
      <c r="D7374" s="45" t="s">
        <v>634</v>
      </c>
      <c r="E7374" s="45" t="s">
        <v>14796</v>
      </c>
      <c r="F7374" s="45" t="s">
        <v>50</v>
      </c>
      <c r="G7374" s="45" t="s">
        <v>674</v>
      </c>
      <c r="H7374" s="45" t="s">
        <v>857</v>
      </c>
      <c r="I7374" s="46">
        <v>7</v>
      </c>
      <c r="J7374" s="45"/>
    </row>
    <row r="7375" spans="1:10" ht="16.5" x14ac:dyDescent="0.25">
      <c r="A7375" s="45" t="s">
        <v>631</v>
      </c>
      <c r="B7375" s="45" t="s">
        <v>14797</v>
      </c>
      <c r="C7375" s="45" t="s">
        <v>14798</v>
      </c>
      <c r="D7375" s="45" t="s">
        <v>699</v>
      </c>
      <c r="E7375" s="45" t="s">
        <v>14799</v>
      </c>
      <c r="F7375" s="45" t="s">
        <v>50</v>
      </c>
      <c r="G7375" s="45" t="s">
        <v>754</v>
      </c>
      <c r="H7375" s="45" t="s">
        <v>755</v>
      </c>
      <c r="I7375" s="46">
        <v>0</v>
      </c>
      <c r="J7375" s="45"/>
    </row>
    <row r="7376" spans="1:10" ht="16.5" x14ac:dyDescent="0.25">
      <c r="A7376" s="45" t="s">
        <v>631</v>
      </c>
      <c r="B7376" s="45" t="s">
        <v>14800</v>
      </c>
      <c r="C7376" s="45" t="s">
        <v>14801</v>
      </c>
      <c r="D7376" s="45" t="s">
        <v>634</v>
      </c>
      <c r="E7376" s="45" t="s">
        <v>14802</v>
      </c>
      <c r="F7376" s="45" t="s">
        <v>50</v>
      </c>
      <c r="G7376" s="45" t="s">
        <v>674</v>
      </c>
      <c r="H7376" s="45" t="s">
        <v>2856</v>
      </c>
      <c r="I7376" s="46">
        <v>3</v>
      </c>
      <c r="J7376" s="45"/>
    </row>
    <row r="7377" spans="1:10" ht="16.5" x14ac:dyDescent="0.25">
      <c r="A7377" s="45" t="s">
        <v>631</v>
      </c>
      <c r="B7377" s="45" t="s">
        <v>14803</v>
      </c>
      <c r="C7377" s="45" t="s">
        <v>14804</v>
      </c>
      <c r="D7377" s="45" t="s">
        <v>634</v>
      </c>
      <c r="E7377" s="45" t="s">
        <v>14805</v>
      </c>
      <c r="F7377" s="45" t="s">
        <v>50</v>
      </c>
      <c r="G7377" s="45" t="s">
        <v>674</v>
      </c>
      <c r="H7377" s="45" t="s">
        <v>3856</v>
      </c>
      <c r="I7377" s="46">
        <v>1</v>
      </c>
      <c r="J7377" s="45"/>
    </row>
    <row r="7378" spans="1:10" ht="16.5" x14ac:dyDescent="0.25">
      <c r="A7378" s="45" t="s">
        <v>631</v>
      </c>
      <c r="B7378" s="45" t="s">
        <v>14806</v>
      </c>
      <c r="C7378" s="45" t="s">
        <v>14807</v>
      </c>
      <c r="D7378" s="45" t="s">
        <v>634</v>
      </c>
      <c r="E7378" s="45" t="s">
        <v>14808</v>
      </c>
      <c r="F7378" s="45" t="s">
        <v>473</v>
      </c>
      <c r="G7378" s="45" t="s">
        <v>674</v>
      </c>
      <c r="H7378" s="45" t="s">
        <v>820</v>
      </c>
      <c r="I7378" s="46">
        <v>2</v>
      </c>
      <c r="J7378" s="45"/>
    </row>
    <row r="7379" spans="1:10" ht="16.5" x14ac:dyDescent="0.25">
      <c r="A7379" s="45" t="s">
        <v>631</v>
      </c>
      <c r="B7379" s="45" t="s">
        <v>14809</v>
      </c>
      <c r="C7379" s="45" t="s">
        <v>14810</v>
      </c>
      <c r="D7379" s="45" t="s">
        <v>634</v>
      </c>
      <c r="E7379" s="45" t="s">
        <v>14811</v>
      </c>
      <c r="F7379" s="45" t="s">
        <v>50</v>
      </c>
      <c r="G7379" s="45" t="s">
        <v>674</v>
      </c>
      <c r="H7379" s="45" t="s">
        <v>4856</v>
      </c>
      <c r="I7379" s="46">
        <v>1</v>
      </c>
      <c r="J7379" s="45"/>
    </row>
    <row r="7380" spans="1:10" ht="16.5" x14ac:dyDescent="0.25">
      <c r="A7380" s="45" t="s">
        <v>631</v>
      </c>
      <c r="B7380" s="45" t="s">
        <v>14812</v>
      </c>
      <c r="C7380" s="45" t="s">
        <v>14813</v>
      </c>
      <c r="D7380" s="45" t="s">
        <v>699</v>
      </c>
      <c r="E7380" s="45" t="s">
        <v>14814</v>
      </c>
      <c r="F7380" s="45" t="s">
        <v>1345</v>
      </c>
      <c r="G7380" s="45" t="s">
        <v>683</v>
      </c>
      <c r="H7380" s="45" t="s">
        <v>886</v>
      </c>
      <c r="I7380" s="46">
        <v>0</v>
      </c>
      <c r="J7380" s="45"/>
    </row>
    <row r="7381" spans="1:10" ht="16.5" x14ac:dyDescent="0.25">
      <c r="A7381" s="45" t="s">
        <v>631</v>
      </c>
      <c r="B7381" s="45" t="s">
        <v>14812</v>
      </c>
      <c r="C7381" s="45" t="s">
        <v>14813</v>
      </c>
      <c r="D7381" s="45" t="s">
        <v>699</v>
      </c>
      <c r="E7381" s="45" t="s">
        <v>14814</v>
      </c>
      <c r="F7381" s="45" t="s">
        <v>1345</v>
      </c>
      <c r="G7381" s="45" t="s">
        <v>683</v>
      </c>
      <c r="H7381" s="45" t="s">
        <v>886</v>
      </c>
      <c r="I7381" s="46">
        <v>4</v>
      </c>
      <c r="J7381" s="45"/>
    </row>
    <row r="7382" spans="1:10" ht="16.5" x14ac:dyDescent="0.25">
      <c r="A7382" s="45" t="s">
        <v>631</v>
      </c>
      <c r="B7382" s="45" t="s">
        <v>14812</v>
      </c>
      <c r="C7382" s="45" t="s">
        <v>14813</v>
      </c>
      <c r="D7382" s="45" t="s">
        <v>699</v>
      </c>
      <c r="E7382" s="45" t="s">
        <v>14814</v>
      </c>
      <c r="F7382" s="45" t="s">
        <v>1345</v>
      </c>
      <c r="G7382" s="45" t="s">
        <v>683</v>
      </c>
      <c r="H7382" s="45" t="s">
        <v>701</v>
      </c>
      <c r="I7382" s="46">
        <v>0</v>
      </c>
      <c r="J7382" s="45"/>
    </row>
    <row r="7383" spans="1:10" ht="16.5" x14ac:dyDescent="0.25">
      <c r="A7383" s="45" t="s">
        <v>631</v>
      </c>
      <c r="B7383" s="45" t="s">
        <v>14812</v>
      </c>
      <c r="C7383" s="45" t="s">
        <v>14813</v>
      </c>
      <c r="D7383" s="45" t="s">
        <v>699</v>
      </c>
      <c r="E7383" s="45" t="s">
        <v>14814</v>
      </c>
      <c r="F7383" s="45" t="s">
        <v>1345</v>
      </c>
      <c r="G7383" s="45" t="s">
        <v>683</v>
      </c>
      <c r="H7383" s="45" t="s">
        <v>1346</v>
      </c>
      <c r="I7383" s="46">
        <v>20</v>
      </c>
      <c r="J7383" s="45"/>
    </row>
    <row r="7384" spans="1:10" ht="16.5" x14ac:dyDescent="0.25">
      <c r="A7384" s="45" t="s">
        <v>631</v>
      </c>
      <c r="B7384" s="45" t="s">
        <v>14815</v>
      </c>
      <c r="C7384" s="45" t="s">
        <v>11710</v>
      </c>
      <c r="D7384" s="45" t="s">
        <v>634</v>
      </c>
      <c r="E7384" s="45" t="s">
        <v>5522</v>
      </c>
      <c r="F7384" s="45" t="s">
        <v>38</v>
      </c>
      <c r="G7384" s="45" t="s">
        <v>646</v>
      </c>
      <c r="H7384" s="45" t="s">
        <v>726</v>
      </c>
      <c r="I7384" s="46">
        <v>1</v>
      </c>
      <c r="J7384" s="45"/>
    </row>
    <row r="7385" spans="1:10" ht="16.5" x14ac:dyDescent="0.25">
      <c r="A7385" s="45" t="s">
        <v>631</v>
      </c>
      <c r="B7385" s="45" t="s">
        <v>14815</v>
      </c>
      <c r="C7385" s="45" t="s">
        <v>11710</v>
      </c>
      <c r="D7385" s="45" t="s">
        <v>634</v>
      </c>
      <c r="E7385" s="45" t="s">
        <v>5522</v>
      </c>
      <c r="F7385" s="45" t="s">
        <v>38</v>
      </c>
      <c r="G7385" s="45" t="s">
        <v>665</v>
      </c>
      <c r="H7385" s="45" t="s">
        <v>952</v>
      </c>
      <c r="I7385" s="46">
        <v>1</v>
      </c>
      <c r="J7385" s="45"/>
    </row>
    <row r="7386" spans="1:10" ht="16.5" x14ac:dyDescent="0.25">
      <c r="A7386" s="45" t="s">
        <v>631</v>
      </c>
      <c r="B7386" s="45" t="s">
        <v>14816</v>
      </c>
      <c r="C7386" s="45" t="s">
        <v>14817</v>
      </c>
      <c r="D7386" s="45" t="s">
        <v>634</v>
      </c>
      <c r="E7386" s="45" t="s">
        <v>14818</v>
      </c>
      <c r="F7386" s="45" t="s">
        <v>50</v>
      </c>
      <c r="G7386" s="45" t="s">
        <v>674</v>
      </c>
      <c r="H7386" s="45" t="s">
        <v>4886</v>
      </c>
      <c r="I7386" s="46">
        <v>10</v>
      </c>
      <c r="J7386" s="45"/>
    </row>
    <row r="7387" spans="1:10" ht="16.5" x14ac:dyDescent="0.25">
      <c r="A7387" s="45" t="s">
        <v>631</v>
      </c>
      <c r="B7387" s="45" t="s">
        <v>14819</v>
      </c>
      <c r="C7387" s="45" t="s">
        <v>14820</v>
      </c>
      <c r="D7387" s="45" t="s">
        <v>634</v>
      </c>
      <c r="E7387" s="45" t="s">
        <v>14821</v>
      </c>
      <c r="F7387" s="45" t="s">
        <v>473</v>
      </c>
      <c r="G7387" s="45" t="s">
        <v>674</v>
      </c>
      <c r="H7387" s="45" t="s">
        <v>14822</v>
      </c>
      <c r="I7387" s="46">
        <v>1</v>
      </c>
      <c r="J7387" s="45"/>
    </row>
    <row r="7388" spans="1:10" ht="16.5" x14ac:dyDescent="0.25">
      <c r="A7388" s="45" t="s">
        <v>631</v>
      </c>
      <c r="B7388" s="45" t="s">
        <v>14823</v>
      </c>
      <c r="C7388" s="45" t="s">
        <v>865</v>
      </c>
      <c r="D7388" s="45" t="s">
        <v>634</v>
      </c>
      <c r="E7388" s="45" t="s">
        <v>14824</v>
      </c>
      <c r="F7388" s="45" t="s">
        <v>38</v>
      </c>
      <c r="G7388" s="45" t="s">
        <v>738</v>
      </c>
      <c r="H7388" s="45" t="s">
        <v>868</v>
      </c>
      <c r="I7388" s="46">
        <v>2</v>
      </c>
      <c r="J7388" s="45"/>
    </row>
    <row r="7389" spans="1:10" ht="16.5" x14ac:dyDescent="0.25">
      <c r="A7389" s="45" t="s">
        <v>631</v>
      </c>
      <c r="B7389" s="45" t="s">
        <v>14825</v>
      </c>
      <c r="C7389" s="45" t="s">
        <v>14826</v>
      </c>
      <c r="D7389" s="45" t="s">
        <v>699</v>
      </c>
      <c r="E7389" s="45" t="s">
        <v>14827</v>
      </c>
      <c r="F7389" s="45" t="s">
        <v>50</v>
      </c>
      <c r="G7389" s="45" t="s">
        <v>683</v>
      </c>
      <c r="H7389" s="45" t="s">
        <v>701</v>
      </c>
      <c r="I7389" s="46">
        <v>0</v>
      </c>
      <c r="J7389" s="45"/>
    </row>
    <row r="7390" spans="1:10" ht="16.5" x14ac:dyDescent="0.25">
      <c r="A7390" s="45" t="s">
        <v>631</v>
      </c>
      <c r="B7390" s="45" t="s">
        <v>14828</v>
      </c>
      <c r="C7390" s="45" t="s">
        <v>14829</v>
      </c>
      <c r="D7390" s="45" t="s">
        <v>634</v>
      </c>
      <c r="E7390" s="45" t="s">
        <v>4615</v>
      </c>
      <c r="F7390" s="45" t="s">
        <v>38</v>
      </c>
      <c r="G7390" s="45" t="s">
        <v>665</v>
      </c>
      <c r="H7390" s="45" t="s">
        <v>4324</v>
      </c>
      <c r="I7390" s="46">
        <v>2</v>
      </c>
      <c r="J7390" s="45"/>
    </row>
    <row r="7391" spans="1:10" ht="16.5" x14ac:dyDescent="0.25">
      <c r="A7391" s="45" t="s">
        <v>631</v>
      </c>
      <c r="B7391" s="45" t="s">
        <v>14830</v>
      </c>
      <c r="C7391" s="45" t="s">
        <v>14831</v>
      </c>
      <c r="D7391" s="45" t="s">
        <v>634</v>
      </c>
      <c r="E7391" s="45" t="s">
        <v>14832</v>
      </c>
      <c r="F7391" s="45" t="s">
        <v>50</v>
      </c>
      <c r="G7391" s="45" t="s">
        <v>683</v>
      </c>
      <c r="H7391" s="45" t="s">
        <v>5021</v>
      </c>
      <c r="I7391" s="46">
        <v>2</v>
      </c>
      <c r="J7391" s="45"/>
    </row>
    <row r="7392" spans="1:10" ht="16.5" x14ac:dyDescent="0.25">
      <c r="A7392" s="45" t="s">
        <v>631</v>
      </c>
      <c r="B7392" s="45" t="s">
        <v>14833</v>
      </c>
      <c r="C7392" s="45" t="s">
        <v>14834</v>
      </c>
      <c r="D7392" s="45" t="s">
        <v>634</v>
      </c>
      <c r="E7392" s="45" t="s">
        <v>14835</v>
      </c>
      <c r="F7392" s="45" t="s">
        <v>50</v>
      </c>
      <c r="G7392" s="45" t="s">
        <v>674</v>
      </c>
      <c r="H7392" s="45" t="s">
        <v>6708</v>
      </c>
      <c r="I7392" s="46">
        <v>1</v>
      </c>
      <c r="J7392" s="45"/>
    </row>
    <row r="7393" spans="1:10" ht="16.5" x14ac:dyDescent="0.25">
      <c r="A7393" s="45" t="s">
        <v>631</v>
      </c>
      <c r="B7393" s="45" t="s">
        <v>14833</v>
      </c>
      <c r="C7393" s="45" t="s">
        <v>14834</v>
      </c>
      <c r="D7393" s="45" t="s">
        <v>634</v>
      </c>
      <c r="E7393" s="45" t="s">
        <v>14835</v>
      </c>
      <c r="F7393" s="45" t="s">
        <v>50</v>
      </c>
      <c r="G7393" s="45" t="s">
        <v>746</v>
      </c>
      <c r="H7393" s="45" t="s">
        <v>1455</v>
      </c>
      <c r="I7393" s="46">
        <v>0</v>
      </c>
      <c r="J7393" s="45"/>
    </row>
    <row r="7394" spans="1:10" ht="16.5" x14ac:dyDescent="0.25">
      <c r="A7394" s="45" t="s">
        <v>631</v>
      </c>
      <c r="B7394" s="45" t="s">
        <v>14833</v>
      </c>
      <c r="C7394" s="45" t="s">
        <v>14834</v>
      </c>
      <c r="D7394" s="45" t="s">
        <v>634</v>
      </c>
      <c r="E7394" s="45" t="s">
        <v>14835</v>
      </c>
      <c r="F7394" s="45" t="s">
        <v>50</v>
      </c>
      <c r="G7394" s="45" t="s">
        <v>748</v>
      </c>
      <c r="H7394" s="45" t="s">
        <v>6709</v>
      </c>
      <c r="I7394" s="46">
        <v>1</v>
      </c>
      <c r="J7394" s="45"/>
    </row>
    <row r="7395" spans="1:10" ht="16.5" x14ac:dyDescent="0.25">
      <c r="A7395" s="45" t="s">
        <v>631</v>
      </c>
      <c r="B7395" s="45" t="s">
        <v>14836</v>
      </c>
      <c r="C7395" s="45" t="s">
        <v>14837</v>
      </c>
      <c r="D7395" s="45" t="s">
        <v>634</v>
      </c>
      <c r="E7395" s="45" t="s">
        <v>14838</v>
      </c>
      <c r="F7395" s="45" t="s">
        <v>50</v>
      </c>
      <c r="G7395" s="45" t="s">
        <v>674</v>
      </c>
      <c r="H7395" s="45" t="s">
        <v>1947</v>
      </c>
      <c r="I7395" s="46">
        <v>6</v>
      </c>
      <c r="J7395" s="45"/>
    </row>
    <row r="7396" spans="1:10" ht="16.5" x14ac:dyDescent="0.25">
      <c r="A7396" s="45" t="s">
        <v>631</v>
      </c>
      <c r="B7396" s="45" t="s">
        <v>14839</v>
      </c>
      <c r="C7396" s="45" t="s">
        <v>14840</v>
      </c>
      <c r="D7396" s="45" t="s">
        <v>699</v>
      </c>
      <c r="E7396" s="45" t="s">
        <v>14841</v>
      </c>
      <c r="F7396" s="45" t="s">
        <v>38</v>
      </c>
      <c r="G7396" s="45" t="s">
        <v>667</v>
      </c>
      <c r="H7396" s="45" t="s">
        <v>668</v>
      </c>
      <c r="I7396" s="46">
        <v>0</v>
      </c>
      <c r="J7396" s="45"/>
    </row>
    <row r="7397" spans="1:10" ht="16.5" x14ac:dyDescent="0.25">
      <c r="A7397" s="45" t="s">
        <v>631</v>
      </c>
      <c r="B7397" s="45" t="s">
        <v>14842</v>
      </c>
      <c r="C7397" s="45" t="s">
        <v>14843</v>
      </c>
      <c r="D7397" s="45" t="s">
        <v>634</v>
      </c>
      <c r="E7397" s="45" t="s">
        <v>14844</v>
      </c>
      <c r="F7397" s="45" t="s">
        <v>38</v>
      </c>
      <c r="G7397" s="45" t="s">
        <v>667</v>
      </c>
      <c r="H7397" s="45" t="s">
        <v>1016</v>
      </c>
      <c r="I7397" s="46">
        <v>29</v>
      </c>
      <c r="J7397" s="45"/>
    </row>
    <row r="7398" spans="1:10" ht="16.5" x14ac:dyDescent="0.25">
      <c r="A7398" s="45" t="s">
        <v>631</v>
      </c>
      <c r="B7398" s="45" t="s">
        <v>14845</v>
      </c>
      <c r="C7398" s="45" t="s">
        <v>4964</v>
      </c>
      <c r="D7398" s="45" t="s">
        <v>634</v>
      </c>
      <c r="E7398" s="45" t="s">
        <v>14846</v>
      </c>
      <c r="F7398" s="45" t="s">
        <v>50</v>
      </c>
      <c r="G7398" s="45" t="s">
        <v>636</v>
      </c>
      <c r="H7398" s="45" t="s">
        <v>5628</v>
      </c>
      <c r="I7398" s="46">
        <v>2</v>
      </c>
      <c r="J7398" s="45"/>
    </row>
    <row r="7399" spans="1:10" ht="16.5" x14ac:dyDescent="0.25">
      <c r="A7399" s="45" t="s">
        <v>631</v>
      </c>
      <c r="B7399" s="45" t="s">
        <v>14847</v>
      </c>
      <c r="C7399" s="45" t="s">
        <v>14848</v>
      </c>
      <c r="D7399" s="45" t="s">
        <v>634</v>
      </c>
      <c r="E7399" s="45" t="s">
        <v>14849</v>
      </c>
      <c r="F7399" s="45" t="s">
        <v>50</v>
      </c>
      <c r="G7399" s="45" t="s">
        <v>674</v>
      </c>
      <c r="H7399" s="45" t="s">
        <v>1947</v>
      </c>
      <c r="I7399" s="46">
        <v>6</v>
      </c>
      <c r="J7399" s="45"/>
    </row>
    <row r="7400" spans="1:10" ht="16.5" x14ac:dyDescent="0.25">
      <c r="A7400" s="45" t="s">
        <v>631</v>
      </c>
      <c r="B7400" s="45" t="s">
        <v>14850</v>
      </c>
      <c r="C7400" s="45" t="s">
        <v>14851</v>
      </c>
      <c r="D7400" s="45" t="s">
        <v>634</v>
      </c>
      <c r="E7400" s="45" t="s">
        <v>14852</v>
      </c>
      <c r="F7400" s="45" t="s">
        <v>50</v>
      </c>
      <c r="G7400" s="45" t="s">
        <v>683</v>
      </c>
      <c r="H7400" s="45" t="s">
        <v>1158</v>
      </c>
      <c r="I7400" s="46">
        <v>1</v>
      </c>
      <c r="J7400" s="45"/>
    </row>
    <row r="7401" spans="1:10" ht="16.5" x14ac:dyDescent="0.25">
      <c r="A7401" s="45" t="s">
        <v>631</v>
      </c>
      <c r="B7401" s="45" t="s">
        <v>14853</v>
      </c>
      <c r="C7401" s="45" t="s">
        <v>14854</v>
      </c>
      <c r="D7401" s="45" t="s">
        <v>634</v>
      </c>
      <c r="E7401" s="45" t="s">
        <v>14855</v>
      </c>
      <c r="F7401" s="45" t="s">
        <v>50</v>
      </c>
      <c r="G7401" s="45" t="s">
        <v>674</v>
      </c>
      <c r="H7401" s="45" t="s">
        <v>820</v>
      </c>
      <c r="I7401" s="46">
        <v>1</v>
      </c>
      <c r="J7401" s="45"/>
    </row>
    <row r="7402" spans="1:10" ht="16.5" x14ac:dyDescent="0.25">
      <c r="A7402" s="45" t="s">
        <v>631</v>
      </c>
      <c r="B7402" s="45" t="s">
        <v>14856</v>
      </c>
      <c r="C7402" s="45" t="s">
        <v>14857</v>
      </c>
      <c r="D7402" s="45" t="s">
        <v>699</v>
      </c>
      <c r="E7402" s="45" t="s">
        <v>14858</v>
      </c>
      <c r="F7402" s="45" t="s">
        <v>50</v>
      </c>
      <c r="G7402" s="45" t="s">
        <v>683</v>
      </c>
      <c r="H7402" s="45" t="s">
        <v>701</v>
      </c>
      <c r="I7402" s="46">
        <v>0</v>
      </c>
      <c r="J7402" s="45"/>
    </row>
    <row r="7403" spans="1:10" ht="16.5" x14ac:dyDescent="0.25">
      <c r="A7403" s="45" t="s">
        <v>631</v>
      </c>
      <c r="B7403" s="45" t="s">
        <v>14856</v>
      </c>
      <c r="C7403" s="45" t="s">
        <v>14857</v>
      </c>
      <c r="D7403" s="45" t="s">
        <v>699</v>
      </c>
      <c r="E7403" s="45" t="s">
        <v>14858</v>
      </c>
      <c r="F7403" s="45" t="s">
        <v>50</v>
      </c>
      <c r="G7403" s="45" t="s">
        <v>636</v>
      </c>
      <c r="H7403" s="45" t="s">
        <v>1543</v>
      </c>
      <c r="I7403" s="46">
        <v>2</v>
      </c>
      <c r="J7403" s="45"/>
    </row>
    <row r="7404" spans="1:10" ht="16.5" x14ac:dyDescent="0.25">
      <c r="A7404" s="45" t="s">
        <v>631</v>
      </c>
      <c r="B7404" s="45" t="s">
        <v>14859</v>
      </c>
      <c r="C7404" s="45" t="s">
        <v>14860</v>
      </c>
      <c r="D7404" s="45" t="s">
        <v>634</v>
      </c>
      <c r="E7404" s="45" t="s">
        <v>14861</v>
      </c>
      <c r="F7404" s="45" t="s">
        <v>50</v>
      </c>
      <c r="G7404" s="45" t="s">
        <v>674</v>
      </c>
      <c r="H7404" s="45" t="s">
        <v>1006</v>
      </c>
      <c r="I7404" s="46">
        <v>2</v>
      </c>
      <c r="J7404" s="45"/>
    </row>
    <row r="7405" spans="1:10" ht="16.5" x14ac:dyDescent="0.25">
      <c r="A7405" s="45" t="s">
        <v>655</v>
      </c>
      <c r="B7405" s="45" t="s">
        <v>14862</v>
      </c>
      <c r="C7405" s="45" t="s">
        <v>14863</v>
      </c>
      <c r="D7405" s="45" t="s">
        <v>634</v>
      </c>
      <c r="E7405" s="45" t="s">
        <v>14864</v>
      </c>
      <c r="F7405" s="45" t="s">
        <v>38</v>
      </c>
      <c r="G7405" s="45" t="s">
        <v>646</v>
      </c>
      <c r="H7405" s="45" t="s">
        <v>981</v>
      </c>
      <c r="I7405" s="46">
        <v>6</v>
      </c>
      <c r="J7405" s="45"/>
    </row>
    <row r="7406" spans="1:10" ht="16.5" x14ac:dyDescent="0.25">
      <c r="A7406" s="45" t="s">
        <v>655</v>
      </c>
      <c r="B7406" s="45" t="s">
        <v>14862</v>
      </c>
      <c r="C7406" s="45" t="s">
        <v>14863</v>
      </c>
      <c r="D7406" s="45" t="s">
        <v>634</v>
      </c>
      <c r="E7406" s="45" t="s">
        <v>14864</v>
      </c>
      <c r="F7406" s="45" t="s">
        <v>38</v>
      </c>
      <c r="G7406" s="45" t="s">
        <v>665</v>
      </c>
      <c r="H7406" s="45" t="s">
        <v>982</v>
      </c>
      <c r="I7406" s="46">
        <v>1</v>
      </c>
      <c r="J7406" s="45"/>
    </row>
    <row r="7407" spans="1:10" ht="16.5" x14ac:dyDescent="0.25">
      <c r="A7407" s="45" t="s">
        <v>655</v>
      </c>
      <c r="B7407" s="45" t="s">
        <v>14862</v>
      </c>
      <c r="C7407" s="45" t="s">
        <v>14863</v>
      </c>
      <c r="D7407" s="45" t="s">
        <v>634</v>
      </c>
      <c r="E7407" s="45" t="s">
        <v>14864</v>
      </c>
      <c r="F7407" s="45" t="s">
        <v>38</v>
      </c>
      <c r="G7407" s="45" t="s">
        <v>667</v>
      </c>
      <c r="H7407" s="45" t="s">
        <v>983</v>
      </c>
      <c r="I7407" s="46">
        <v>0</v>
      </c>
      <c r="J7407" s="45"/>
    </row>
    <row r="7408" spans="1:10" ht="16.5" x14ac:dyDescent="0.25">
      <c r="A7408" s="45" t="s">
        <v>631</v>
      </c>
      <c r="B7408" s="45" t="s">
        <v>14865</v>
      </c>
      <c r="C7408" s="45" t="s">
        <v>14656</v>
      </c>
      <c r="D7408" s="45" t="s">
        <v>634</v>
      </c>
      <c r="E7408" s="45" t="s">
        <v>14866</v>
      </c>
      <c r="F7408" s="45" t="s">
        <v>473</v>
      </c>
      <c r="G7408" s="45" t="s">
        <v>636</v>
      </c>
      <c r="H7408" s="45" t="s">
        <v>2367</v>
      </c>
      <c r="I7408" s="46">
        <v>2</v>
      </c>
      <c r="J7408" s="45"/>
    </row>
    <row r="7409" spans="1:10" ht="16.5" x14ac:dyDescent="0.25">
      <c r="A7409" s="45" t="s">
        <v>631</v>
      </c>
      <c r="B7409" s="45" t="s">
        <v>14867</v>
      </c>
      <c r="C7409" s="45" t="s">
        <v>14868</v>
      </c>
      <c r="D7409" s="45" t="s">
        <v>634</v>
      </c>
      <c r="E7409" s="45" t="s">
        <v>14869</v>
      </c>
      <c r="F7409" s="45" t="s">
        <v>38</v>
      </c>
      <c r="G7409" s="45" t="s">
        <v>646</v>
      </c>
      <c r="H7409" s="45" t="s">
        <v>2560</v>
      </c>
      <c r="I7409" s="46">
        <v>1</v>
      </c>
      <c r="J7409" s="45"/>
    </row>
    <row r="7410" spans="1:10" ht="16.5" x14ac:dyDescent="0.25">
      <c r="A7410" s="45" t="s">
        <v>631</v>
      </c>
      <c r="B7410" s="45" t="s">
        <v>14870</v>
      </c>
      <c r="C7410" s="45" t="s">
        <v>6546</v>
      </c>
      <c r="D7410" s="45" t="s">
        <v>699</v>
      </c>
      <c r="E7410" s="45" t="s">
        <v>14871</v>
      </c>
      <c r="F7410" s="45" t="s">
        <v>38</v>
      </c>
      <c r="G7410" s="45" t="s">
        <v>754</v>
      </c>
      <c r="H7410" s="45" t="s">
        <v>755</v>
      </c>
      <c r="I7410" s="46">
        <v>0</v>
      </c>
      <c r="J7410" s="45"/>
    </row>
    <row r="7411" spans="1:10" ht="16.5" x14ac:dyDescent="0.25">
      <c r="A7411" s="45" t="s">
        <v>631</v>
      </c>
      <c r="B7411" s="45" t="s">
        <v>14872</v>
      </c>
      <c r="C7411" s="45" t="s">
        <v>2105</v>
      </c>
      <c r="D7411" s="45" t="s">
        <v>634</v>
      </c>
      <c r="E7411" s="45" t="s">
        <v>14873</v>
      </c>
      <c r="F7411" s="45" t="s">
        <v>38</v>
      </c>
      <c r="G7411" s="45" t="s">
        <v>646</v>
      </c>
      <c r="H7411" s="45" t="s">
        <v>897</v>
      </c>
      <c r="I7411" s="46">
        <v>0</v>
      </c>
      <c r="J7411" s="45"/>
    </row>
    <row r="7412" spans="1:10" ht="16.5" x14ac:dyDescent="0.25">
      <c r="A7412" s="45" t="s">
        <v>631</v>
      </c>
      <c r="B7412" s="45" t="s">
        <v>14872</v>
      </c>
      <c r="C7412" s="45" t="s">
        <v>2105</v>
      </c>
      <c r="D7412" s="45" t="s">
        <v>634</v>
      </c>
      <c r="E7412" s="45" t="s">
        <v>14873</v>
      </c>
      <c r="F7412" s="45" t="s">
        <v>38</v>
      </c>
      <c r="G7412" s="45" t="s">
        <v>665</v>
      </c>
      <c r="H7412" s="45" t="s">
        <v>1232</v>
      </c>
      <c r="I7412" s="46">
        <v>1</v>
      </c>
      <c r="J7412" s="45"/>
    </row>
    <row r="7413" spans="1:10" ht="16.5" x14ac:dyDescent="0.25">
      <c r="A7413" s="45" t="s">
        <v>631</v>
      </c>
      <c r="B7413" s="45" t="s">
        <v>14874</v>
      </c>
      <c r="C7413" s="45" t="s">
        <v>6699</v>
      </c>
      <c r="D7413" s="45" t="s">
        <v>634</v>
      </c>
      <c r="E7413" s="45" t="s">
        <v>4615</v>
      </c>
      <c r="F7413" s="45" t="s">
        <v>38</v>
      </c>
      <c r="G7413" s="45" t="s">
        <v>665</v>
      </c>
      <c r="H7413" s="45" t="s">
        <v>4324</v>
      </c>
      <c r="I7413" s="46">
        <v>4</v>
      </c>
      <c r="J7413" s="45"/>
    </row>
    <row r="7414" spans="1:10" ht="16.5" x14ac:dyDescent="0.25">
      <c r="A7414" s="45" t="s">
        <v>631</v>
      </c>
      <c r="B7414" s="45" t="s">
        <v>14875</v>
      </c>
      <c r="C7414" s="45" t="s">
        <v>14876</v>
      </c>
      <c r="D7414" s="45" t="s">
        <v>634</v>
      </c>
      <c r="E7414" s="45" t="s">
        <v>14877</v>
      </c>
      <c r="F7414" s="45" t="s">
        <v>50</v>
      </c>
      <c r="G7414" s="45" t="s">
        <v>674</v>
      </c>
      <c r="H7414" s="45" t="s">
        <v>3346</v>
      </c>
      <c r="I7414" s="46">
        <v>1</v>
      </c>
      <c r="J7414" s="45"/>
    </row>
    <row r="7415" spans="1:10" ht="16.5" x14ac:dyDescent="0.25">
      <c r="A7415" s="45" t="s">
        <v>631</v>
      </c>
      <c r="B7415" s="45" t="s">
        <v>14878</v>
      </c>
      <c r="C7415" s="45" t="s">
        <v>14879</v>
      </c>
      <c r="D7415" s="45" t="s">
        <v>634</v>
      </c>
      <c r="E7415" s="45" t="s">
        <v>14880</v>
      </c>
      <c r="F7415" s="45" t="s">
        <v>50</v>
      </c>
      <c r="G7415" s="45" t="s">
        <v>636</v>
      </c>
      <c r="H7415" s="45" t="s">
        <v>8359</v>
      </c>
      <c r="I7415" s="46">
        <v>15</v>
      </c>
      <c r="J7415" s="45"/>
    </row>
    <row r="7416" spans="1:10" ht="16.5" x14ac:dyDescent="0.25">
      <c r="A7416" s="45" t="s">
        <v>631</v>
      </c>
      <c r="B7416" s="45" t="s">
        <v>14878</v>
      </c>
      <c r="C7416" s="45" t="s">
        <v>14879</v>
      </c>
      <c r="D7416" s="45" t="s">
        <v>634</v>
      </c>
      <c r="E7416" s="45" t="s">
        <v>14880</v>
      </c>
      <c r="F7416" s="45" t="s">
        <v>50</v>
      </c>
      <c r="G7416" s="45" t="s">
        <v>636</v>
      </c>
      <c r="H7416" s="45" t="s">
        <v>8360</v>
      </c>
      <c r="I7416" s="46">
        <v>0</v>
      </c>
      <c r="J7416" s="45"/>
    </row>
    <row r="7417" spans="1:10" ht="16.5" x14ac:dyDescent="0.25">
      <c r="A7417" s="45" t="s">
        <v>655</v>
      </c>
      <c r="B7417" s="45" t="s">
        <v>14881</v>
      </c>
      <c r="C7417" s="45" t="s">
        <v>657</v>
      </c>
      <c r="D7417" s="45" t="s">
        <v>634</v>
      </c>
      <c r="E7417" s="45" t="s">
        <v>658</v>
      </c>
      <c r="F7417" s="45" t="s">
        <v>473</v>
      </c>
      <c r="G7417" s="45" t="s">
        <v>659</v>
      </c>
      <c r="H7417" s="45" t="s">
        <v>660</v>
      </c>
      <c r="I7417" s="46">
        <v>0</v>
      </c>
      <c r="J7417" s="45"/>
    </row>
    <row r="7418" spans="1:10" ht="16.5" x14ac:dyDescent="0.25">
      <c r="A7418" s="45" t="s">
        <v>655</v>
      </c>
      <c r="B7418" s="45" t="s">
        <v>14881</v>
      </c>
      <c r="C7418" s="45" t="s">
        <v>657</v>
      </c>
      <c r="D7418" s="45" t="s">
        <v>634</v>
      </c>
      <c r="E7418" s="45" t="s">
        <v>658</v>
      </c>
      <c r="F7418" s="45" t="s">
        <v>473</v>
      </c>
      <c r="G7418" s="45" t="s">
        <v>659</v>
      </c>
      <c r="H7418" s="45" t="s">
        <v>661</v>
      </c>
      <c r="I7418" s="46">
        <v>1</v>
      </c>
      <c r="J7418" s="45"/>
    </row>
    <row r="7419" spans="1:10" ht="16.5" x14ac:dyDescent="0.25">
      <c r="A7419" s="45" t="s">
        <v>631</v>
      </c>
      <c r="B7419" s="45" t="s">
        <v>14882</v>
      </c>
      <c r="C7419" s="45" t="s">
        <v>14883</v>
      </c>
      <c r="D7419" s="45" t="s">
        <v>634</v>
      </c>
      <c r="E7419" s="45" t="s">
        <v>14884</v>
      </c>
      <c r="F7419" s="45" t="s">
        <v>38</v>
      </c>
      <c r="G7419" s="45" t="s">
        <v>646</v>
      </c>
      <c r="H7419" s="45" t="s">
        <v>2516</v>
      </c>
      <c r="I7419" s="46">
        <v>1</v>
      </c>
      <c r="J7419" s="45"/>
    </row>
    <row r="7420" spans="1:10" ht="16.5" x14ac:dyDescent="0.25">
      <c r="A7420" s="45" t="s">
        <v>631</v>
      </c>
      <c r="B7420" s="45" t="s">
        <v>14885</v>
      </c>
      <c r="C7420" s="45" t="s">
        <v>14886</v>
      </c>
      <c r="D7420" s="45" t="s">
        <v>634</v>
      </c>
      <c r="E7420" s="45" t="s">
        <v>14887</v>
      </c>
      <c r="F7420" s="45" t="s">
        <v>50</v>
      </c>
      <c r="G7420" s="45" t="s">
        <v>674</v>
      </c>
      <c r="H7420" s="45" t="s">
        <v>2610</v>
      </c>
      <c r="I7420" s="46">
        <v>1</v>
      </c>
      <c r="J7420" s="45"/>
    </row>
    <row r="7421" spans="1:10" ht="16.5" x14ac:dyDescent="0.25">
      <c r="A7421" s="45" t="s">
        <v>631</v>
      </c>
      <c r="B7421" s="45" t="s">
        <v>14888</v>
      </c>
      <c r="C7421" s="45" t="s">
        <v>4865</v>
      </c>
      <c r="D7421" s="45" t="s">
        <v>634</v>
      </c>
      <c r="E7421" s="45" t="s">
        <v>14889</v>
      </c>
      <c r="F7421" s="45" t="s">
        <v>50</v>
      </c>
      <c r="G7421" s="45" t="s">
        <v>636</v>
      </c>
      <c r="H7421" s="45" t="s">
        <v>4867</v>
      </c>
      <c r="I7421" s="46">
        <v>6</v>
      </c>
      <c r="J7421" s="45"/>
    </row>
    <row r="7422" spans="1:10" ht="16.5" x14ac:dyDescent="0.25">
      <c r="A7422" s="45" t="s">
        <v>631</v>
      </c>
      <c r="B7422" s="45" t="s">
        <v>14890</v>
      </c>
      <c r="C7422" s="45" t="s">
        <v>14891</v>
      </c>
      <c r="D7422" s="45" t="s">
        <v>634</v>
      </c>
      <c r="E7422" s="45" t="s">
        <v>14892</v>
      </c>
      <c r="F7422" s="45" t="s">
        <v>38</v>
      </c>
      <c r="G7422" s="45" t="s">
        <v>636</v>
      </c>
      <c r="H7422" s="45" t="s">
        <v>1120</v>
      </c>
      <c r="I7422" s="46">
        <v>1</v>
      </c>
      <c r="J7422" s="45"/>
    </row>
    <row r="7423" spans="1:10" ht="16.5" x14ac:dyDescent="0.25">
      <c r="A7423" s="45" t="s">
        <v>631</v>
      </c>
      <c r="B7423" s="45" t="s">
        <v>14893</v>
      </c>
      <c r="C7423" s="45" t="s">
        <v>14894</v>
      </c>
      <c r="D7423" s="45" t="s">
        <v>634</v>
      </c>
      <c r="E7423" s="45" t="s">
        <v>14895</v>
      </c>
      <c r="F7423" s="45" t="s">
        <v>473</v>
      </c>
      <c r="G7423" s="45" t="s">
        <v>636</v>
      </c>
      <c r="H7423" s="45" t="s">
        <v>6319</v>
      </c>
      <c r="I7423" s="46">
        <v>1</v>
      </c>
      <c r="J7423" s="45"/>
    </row>
    <row r="7424" spans="1:10" ht="16.5" x14ac:dyDescent="0.25">
      <c r="A7424" s="45" t="s">
        <v>631</v>
      </c>
      <c r="B7424" s="45" t="s">
        <v>14896</v>
      </c>
      <c r="C7424" s="45" t="s">
        <v>14112</v>
      </c>
      <c r="D7424" s="45" t="s">
        <v>634</v>
      </c>
      <c r="E7424" s="45" t="s">
        <v>14897</v>
      </c>
      <c r="F7424" s="45" t="s">
        <v>38</v>
      </c>
      <c r="G7424" s="45" t="s">
        <v>636</v>
      </c>
      <c r="H7424" s="45" t="s">
        <v>5096</v>
      </c>
      <c r="I7424" s="46">
        <v>2</v>
      </c>
      <c r="J7424" s="45"/>
    </row>
    <row r="7425" spans="1:10" ht="16.5" x14ac:dyDescent="0.25">
      <c r="A7425" s="45" t="s">
        <v>631</v>
      </c>
      <c r="B7425" s="45" t="s">
        <v>14898</v>
      </c>
      <c r="C7425" s="45" t="s">
        <v>14899</v>
      </c>
      <c r="D7425" s="45" t="s">
        <v>699</v>
      </c>
      <c r="E7425" s="45" t="s">
        <v>14900</v>
      </c>
      <c r="F7425" s="45" t="s">
        <v>50</v>
      </c>
      <c r="G7425" s="45" t="s">
        <v>646</v>
      </c>
      <c r="H7425" s="45" t="s">
        <v>1087</v>
      </c>
      <c r="I7425" s="46">
        <v>0</v>
      </c>
      <c r="J7425" s="45"/>
    </row>
    <row r="7426" spans="1:10" ht="16.5" x14ac:dyDescent="0.25">
      <c r="A7426" s="45" t="s">
        <v>631</v>
      </c>
      <c r="B7426" s="45" t="s">
        <v>14898</v>
      </c>
      <c r="C7426" s="45" t="s">
        <v>14899</v>
      </c>
      <c r="D7426" s="45" t="s">
        <v>699</v>
      </c>
      <c r="E7426" s="45" t="s">
        <v>14900</v>
      </c>
      <c r="F7426" s="45" t="s">
        <v>50</v>
      </c>
      <c r="G7426" s="45" t="s">
        <v>646</v>
      </c>
      <c r="H7426" s="45" t="s">
        <v>1087</v>
      </c>
      <c r="I7426" s="46">
        <v>0</v>
      </c>
      <c r="J7426" s="45"/>
    </row>
    <row r="7427" spans="1:10" ht="16.5" x14ac:dyDescent="0.25">
      <c r="A7427" s="45" t="s">
        <v>631</v>
      </c>
      <c r="B7427" s="45" t="s">
        <v>14898</v>
      </c>
      <c r="C7427" s="45" t="s">
        <v>14899</v>
      </c>
      <c r="D7427" s="45" t="s">
        <v>699</v>
      </c>
      <c r="E7427" s="45" t="s">
        <v>14900</v>
      </c>
      <c r="F7427" s="45" t="s">
        <v>50</v>
      </c>
      <c r="G7427" s="45" t="s">
        <v>667</v>
      </c>
      <c r="H7427" s="45" t="s">
        <v>983</v>
      </c>
      <c r="I7427" s="46">
        <v>0</v>
      </c>
      <c r="J7427" s="45"/>
    </row>
    <row r="7428" spans="1:10" ht="16.5" x14ac:dyDescent="0.25">
      <c r="A7428" s="45" t="s">
        <v>631</v>
      </c>
      <c r="B7428" s="45" t="s">
        <v>14898</v>
      </c>
      <c r="C7428" s="45" t="s">
        <v>14899</v>
      </c>
      <c r="D7428" s="45" t="s">
        <v>699</v>
      </c>
      <c r="E7428" s="45" t="s">
        <v>14900</v>
      </c>
      <c r="F7428" s="45" t="s">
        <v>50</v>
      </c>
      <c r="G7428" s="45" t="s">
        <v>667</v>
      </c>
      <c r="H7428" s="45" t="s">
        <v>983</v>
      </c>
      <c r="I7428" s="46">
        <v>0</v>
      </c>
      <c r="J7428" s="45"/>
    </row>
    <row r="7429" spans="1:10" ht="16.5" x14ac:dyDescent="0.25">
      <c r="A7429" s="45" t="s">
        <v>631</v>
      </c>
      <c r="B7429" s="45" t="s">
        <v>14901</v>
      </c>
      <c r="C7429" s="45" t="s">
        <v>14902</v>
      </c>
      <c r="D7429" s="45" t="s">
        <v>699</v>
      </c>
      <c r="E7429" s="45" t="s">
        <v>14903</v>
      </c>
      <c r="F7429" s="45" t="s">
        <v>38</v>
      </c>
      <c r="G7429" s="45" t="s">
        <v>754</v>
      </c>
      <c r="H7429" s="45" t="s">
        <v>755</v>
      </c>
      <c r="I7429" s="46">
        <v>0</v>
      </c>
      <c r="J7429" s="45"/>
    </row>
    <row r="7430" spans="1:10" ht="16.5" x14ac:dyDescent="0.25">
      <c r="A7430" s="45" t="s">
        <v>631</v>
      </c>
      <c r="B7430" s="45" t="s">
        <v>14901</v>
      </c>
      <c r="C7430" s="45" t="s">
        <v>14902</v>
      </c>
      <c r="D7430" s="45" t="s">
        <v>699</v>
      </c>
      <c r="E7430" s="45" t="s">
        <v>14903</v>
      </c>
      <c r="F7430" s="45" t="s">
        <v>38</v>
      </c>
      <c r="G7430" s="45" t="s">
        <v>754</v>
      </c>
      <c r="H7430" s="45" t="s">
        <v>755</v>
      </c>
      <c r="I7430" s="46">
        <v>0</v>
      </c>
      <c r="J7430" s="45"/>
    </row>
    <row r="7431" spans="1:10" ht="16.5" x14ac:dyDescent="0.25">
      <c r="A7431" s="45" t="s">
        <v>631</v>
      </c>
      <c r="B7431" s="45" t="s">
        <v>14904</v>
      </c>
      <c r="C7431" s="45" t="s">
        <v>14905</v>
      </c>
      <c r="D7431" s="45" t="s">
        <v>634</v>
      </c>
      <c r="E7431" s="45" t="s">
        <v>14906</v>
      </c>
      <c r="F7431" s="45" t="s">
        <v>38</v>
      </c>
      <c r="G7431" s="45" t="s">
        <v>674</v>
      </c>
      <c r="H7431" s="45" t="s">
        <v>2710</v>
      </c>
      <c r="I7431" s="46">
        <v>1</v>
      </c>
      <c r="J7431" s="45"/>
    </row>
    <row r="7432" spans="1:10" ht="16.5" x14ac:dyDescent="0.25">
      <c r="A7432" s="45" t="s">
        <v>631</v>
      </c>
      <c r="B7432" s="45" t="s">
        <v>14904</v>
      </c>
      <c r="C7432" s="45" t="s">
        <v>14905</v>
      </c>
      <c r="D7432" s="45" t="s">
        <v>634</v>
      </c>
      <c r="E7432" s="45" t="s">
        <v>14906</v>
      </c>
      <c r="F7432" s="45" t="s">
        <v>38</v>
      </c>
      <c r="G7432" s="45" t="s">
        <v>636</v>
      </c>
      <c r="H7432" s="45" t="s">
        <v>718</v>
      </c>
      <c r="I7432" s="46">
        <v>0</v>
      </c>
      <c r="J7432" s="45"/>
    </row>
    <row r="7433" spans="1:10" ht="16.5" x14ac:dyDescent="0.25">
      <c r="A7433" s="45" t="s">
        <v>631</v>
      </c>
      <c r="B7433" s="45" t="s">
        <v>14907</v>
      </c>
      <c r="C7433" s="45" t="s">
        <v>14908</v>
      </c>
      <c r="D7433" s="45" t="s">
        <v>634</v>
      </c>
      <c r="E7433" s="45" t="s">
        <v>14909</v>
      </c>
      <c r="F7433" s="45" t="s">
        <v>50</v>
      </c>
      <c r="G7433" s="45" t="s">
        <v>674</v>
      </c>
      <c r="H7433" s="45" t="s">
        <v>2493</v>
      </c>
      <c r="I7433" s="46">
        <v>2</v>
      </c>
      <c r="J7433" s="45"/>
    </row>
    <row r="7434" spans="1:10" ht="16.5" x14ac:dyDescent="0.25">
      <c r="A7434" s="45" t="s">
        <v>648</v>
      </c>
      <c r="B7434" s="45" t="s">
        <v>14910</v>
      </c>
      <c r="C7434" s="45" t="s">
        <v>13902</v>
      </c>
      <c r="D7434" s="45" t="s">
        <v>634</v>
      </c>
      <c r="E7434" s="45" t="s">
        <v>14911</v>
      </c>
      <c r="F7434" s="45" t="s">
        <v>473</v>
      </c>
      <c r="G7434" s="45" t="s">
        <v>636</v>
      </c>
      <c r="H7434" s="45" t="s">
        <v>14912</v>
      </c>
      <c r="I7434" s="46">
        <v>0</v>
      </c>
      <c r="J7434" s="45" t="s">
        <v>997</v>
      </c>
    </row>
    <row r="7435" spans="1:10" ht="16.5" x14ac:dyDescent="0.25">
      <c r="A7435" s="45" t="s">
        <v>631</v>
      </c>
      <c r="B7435" s="45" t="s">
        <v>14913</v>
      </c>
      <c r="C7435" s="45" t="s">
        <v>14914</v>
      </c>
      <c r="D7435" s="45" t="s">
        <v>634</v>
      </c>
      <c r="E7435" s="45" t="s">
        <v>14915</v>
      </c>
      <c r="F7435" s="45" t="s">
        <v>595</v>
      </c>
      <c r="G7435" s="45" t="s">
        <v>636</v>
      </c>
      <c r="H7435" s="45" t="s">
        <v>14916</v>
      </c>
      <c r="I7435" s="46">
        <v>2000</v>
      </c>
      <c r="J7435" s="45"/>
    </row>
    <row r="7436" spans="1:10" ht="16.5" x14ac:dyDescent="0.25">
      <c r="A7436" s="45" t="s">
        <v>631</v>
      </c>
      <c r="B7436" s="45" t="s">
        <v>14917</v>
      </c>
      <c r="C7436" s="45" t="s">
        <v>14918</v>
      </c>
      <c r="D7436" s="45" t="s">
        <v>634</v>
      </c>
      <c r="E7436" s="45" t="s">
        <v>14919</v>
      </c>
      <c r="F7436" s="45" t="s">
        <v>38</v>
      </c>
      <c r="G7436" s="45" t="s">
        <v>636</v>
      </c>
      <c r="H7436" s="45" t="s">
        <v>2864</v>
      </c>
      <c r="I7436" s="46">
        <v>2</v>
      </c>
      <c r="J7436" s="45"/>
    </row>
    <row r="7437" spans="1:10" ht="16.5" x14ac:dyDescent="0.25">
      <c r="A7437" s="45" t="s">
        <v>648</v>
      </c>
      <c r="B7437" s="45" t="s">
        <v>14920</v>
      </c>
      <c r="C7437" s="45" t="s">
        <v>14921</v>
      </c>
      <c r="D7437" s="45" t="s">
        <v>634</v>
      </c>
      <c r="E7437" s="45" t="s">
        <v>14922</v>
      </c>
      <c r="F7437" s="45" t="s">
        <v>473</v>
      </c>
      <c r="G7437" s="45" t="s">
        <v>636</v>
      </c>
      <c r="H7437" s="45" t="s">
        <v>14923</v>
      </c>
      <c r="I7437" s="46">
        <v>0</v>
      </c>
      <c r="J7437" s="45" t="s">
        <v>997</v>
      </c>
    </row>
    <row r="7438" spans="1:10" ht="16.5" x14ac:dyDescent="0.25">
      <c r="A7438" s="45" t="s">
        <v>631</v>
      </c>
      <c r="B7438" s="45" t="s">
        <v>14924</v>
      </c>
      <c r="C7438" s="45" t="s">
        <v>1109</v>
      </c>
      <c r="D7438" s="45" t="s">
        <v>634</v>
      </c>
      <c r="E7438" s="45" t="s">
        <v>14925</v>
      </c>
      <c r="F7438" s="45" t="s">
        <v>38</v>
      </c>
      <c r="G7438" s="45" t="s">
        <v>738</v>
      </c>
      <c r="H7438" s="45" t="s">
        <v>1111</v>
      </c>
      <c r="I7438" s="46">
        <v>36</v>
      </c>
      <c r="J7438" s="45"/>
    </row>
    <row r="7439" spans="1:10" ht="16.5" x14ac:dyDescent="0.25">
      <c r="A7439" s="45" t="s">
        <v>631</v>
      </c>
      <c r="B7439" s="45" t="s">
        <v>14926</v>
      </c>
      <c r="C7439" s="45" t="s">
        <v>14927</v>
      </c>
      <c r="D7439" s="45" t="s">
        <v>634</v>
      </c>
      <c r="E7439" s="45" t="s">
        <v>14928</v>
      </c>
      <c r="F7439" s="45" t="s">
        <v>50</v>
      </c>
      <c r="G7439" s="45" t="s">
        <v>748</v>
      </c>
      <c r="H7439" s="45" t="s">
        <v>2353</v>
      </c>
      <c r="I7439" s="46">
        <v>1</v>
      </c>
      <c r="J7439" s="45"/>
    </row>
    <row r="7440" spans="1:10" ht="16.5" x14ac:dyDescent="0.25">
      <c r="A7440" s="45" t="s">
        <v>808</v>
      </c>
      <c r="B7440" s="45" t="s">
        <v>14929</v>
      </c>
      <c r="C7440" s="45" t="s">
        <v>6168</v>
      </c>
      <c r="D7440" s="45" t="s">
        <v>634</v>
      </c>
      <c r="E7440" s="45" t="s">
        <v>6169</v>
      </c>
      <c r="F7440" s="45" t="s">
        <v>473</v>
      </c>
      <c r="G7440" s="45" t="s">
        <v>659</v>
      </c>
      <c r="H7440" s="45" t="s">
        <v>948</v>
      </c>
      <c r="I7440" s="46">
        <v>0</v>
      </c>
      <c r="J7440" s="45"/>
    </row>
    <row r="7441" spans="1:10" ht="16.5" x14ac:dyDescent="0.25">
      <c r="A7441" s="45" t="s">
        <v>631</v>
      </c>
      <c r="B7441" s="45" t="s">
        <v>14930</v>
      </c>
      <c r="C7441" s="45" t="s">
        <v>2407</v>
      </c>
      <c r="D7441" s="45" t="s">
        <v>634</v>
      </c>
      <c r="E7441" s="45" t="s">
        <v>14931</v>
      </c>
      <c r="F7441" s="45" t="s">
        <v>473</v>
      </c>
      <c r="G7441" s="45" t="s">
        <v>748</v>
      </c>
      <c r="H7441" s="45" t="s">
        <v>1302</v>
      </c>
      <c r="I7441" s="46">
        <v>0</v>
      </c>
      <c r="J7441" s="45"/>
    </row>
    <row r="7442" spans="1:10" ht="16.5" x14ac:dyDescent="0.25">
      <c r="A7442" s="45" t="s">
        <v>631</v>
      </c>
      <c r="B7442" s="45" t="s">
        <v>14932</v>
      </c>
      <c r="C7442" s="45" t="s">
        <v>14933</v>
      </c>
      <c r="D7442" s="45" t="s">
        <v>634</v>
      </c>
      <c r="E7442" s="45" t="s">
        <v>14934</v>
      </c>
      <c r="F7442" s="45" t="s">
        <v>50</v>
      </c>
      <c r="G7442" s="45" t="s">
        <v>674</v>
      </c>
      <c r="H7442" s="45" t="s">
        <v>1879</v>
      </c>
      <c r="I7442" s="46">
        <v>1</v>
      </c>
      <c r="J7442" s="45"/>
    </row>
    <row r="7443" spans="1:10" ht="16.5" x14ac:dyDescent="0.25">
      <c r="A7443" s="45" t="s">
        <v>631</v>
      </c>
      <c r="B7443" s="45" t="s">
        <v>14935</v>
      </c>
      <c r="C7443" s="45" t="s">
        <v>14936</v>
      </c>
      <c r="D7443" s="45" t="s">
        <v>634</v>
      </c>
      <c r="E7443" s="45" t="s">
        <v>14937</v>
      </c>
      <c r="F7443" s="45" t="s">
        <v>38</v>
      </c>
      <c r="G7443" s="45" t="s">
        <v>665</v>
      </c>
      <c r="H7443" s="45" t="s">
        <v>4358</v>
      </c>
      <c r="I7443" s="46">
        <v>1340</v>
      </c>
      <c r="J7443" s="45"/>
    </row>
    <row r="7444" spans="1:10" ht="16.5" x14ac:dyDescent="0.25">
      <c r="A7444" s="45" t="s">
        <v>631</v>
      </c>
      <c r="B7444" s="45" t="s">
        <v>14935</v>
      </c>
      <c r="C7444" s="45" t="s">
        <v>14936</v>
      </c>
      <c r="D7444" s="45" t="s">
        <v>634</v>
      </c>
      <c r="E7444" s="45" t="s">
        <v>14937</v>
      </c>
      <c r="F7444" s="45" t="s">
        <v>38</v>
      </c>
      <c r="G7444" s="45" t="s">
        <v>667</v>
      </c>
      <c r="H7444" s="45" t="s">
        <v>1570</v>
      </c>
      <c r="I7444" s="46">
        <v>0</v>
      </c>
      <c r="J7444" s="45"/>
    </row>
    <row r="7445" spans="1:10" ht="16.5" x14ac:dyDescent="0.25">
      <c r="A7445" s="45" t="s">
        <v>631</v>
      </c>
      <c r="B7445" s="45" t="s">
        <v>14938</v>
      </c>
      <c r="C7445" s="45" t="s">
        <v>14939</v>
      </c>
      <c r="D7445" s="45" t="s">
        <v>634</v>
      </c>
      <c r="E7445" s="45" t="s">
        <v>14940</v>
      </c>
      <c r="F7445" s="45" t="s">
        <v>473</v>
      </c>
      <c r="G7445" s="45" t="s">
        <v>667</v>
      </c>
      <c r="H7445" s="45" t="s">
        <v>1291</v>
      </c>
      <c r="I7445" s="46">
        <v>36</v>
      </c>
      <c r="J7445" s="45"/>
    </row>
    <row r="7446" spans="1:10" ht="16.5" x14ac:dyDescent="0.25">
      <c r="A7446" s="45" t="s">
        <v>631</v>
      </c>
      <c r="B7446" s="45" t="s">
        <v>14941</v>
      </c>
      <c r="C7446" s="45" t="s">
        <v>14942</v>
      </c>
      <c r="D7446" s="45" t="s">
        <v>634</v>
      </c>
      <c r="E7446" s="45" t="s">
        <v>14943</v>
      </c>
      <c r="F7446" s="45" t="s">
        <v>50</v>
      </c>
      <c r="G7446" s="45" t="s">
        <v>674</v>
      </c>
      <c r="H7446" s="45" t="s">
        <v>3137</v>
      </c>
      <c r="I7446" s="46">
        <v>1</v>
      </c>
      <c r="J7446" s="45"/>
    </row>
    <row r="7447" spans="1:10" ht="16.5" x14ac:dyDescent="0.25">
      <c r="A7447" s="45" t="s">
        <v>631</v>
      </c>
      <c r="B7447" s="45" t="s">
        <v>14944</v>
      </c>
      <c r="C7447" s="45" t="s">
        <v>14945</v>
      </c>
      <c r="D7447" s="45" t="s">
        <v>699</v>
      </c>
      <c r="E7447" s="45" t="s">
        <v>14946</v>
      </c>
      <c r="F7447" s="45" t="s">
        <v>473</v>
      </c>
      <c r="G7447" s="45" t="s">
        <v>683</v>
      </c>
      <c r="H7447" s="45" t="s">
        <v>701</v>
      </c>
      <c r="I7447" s="46">
        <v>0</v>
      </c>
      <c r="J7447" s="45"/>
    </row>
    <row r="7448" spans="1:10" ht="16.5" x14ac:dyDescent="0.25">
      <c r="A7448" s="45" t="s">
        <v>631</v>
      </c>
      <c r="B7448" s="45" t="s">
        <v>14944</v>
      </c>
      <c r="C7448" s="45" t="s">
        <v>14945</v>
      </c>
      <c r="D7448" s="45" t="s">
        <v>699</v>
      </c>
      <c r="E7448" s="45" t="s">
        <v>14946</v>
      </c>
      <c r="F7448" s="45" t="s">
        <v>473</v>
      </c>
      <c r="G7448" s="45" t="s">
        <v>754</v>
      </c>
      <c r="H7448" s="45" t="s">
        <v>755</v>
      </c>
      <c r="I7448" s="46">
        <v>0</v>
      </c>
      <c r="J7448" s="45"/>
    </row>
    <row r="7449" spans="1:10" ht="16.5" x14ac:dyDescent="0.25">
      <c r="A7449" s="45" t="s">
        <v>631</v>
      </c>
      <c r="B7449" s="45" t="s">
        <v>14947</v>
      </c>
      <c r="C7449" s="45" t="s">
        <v>14948</v>
      </c>
      <c r="D7449" s="45" t="s">
        <v>634</v>
      </c>
      <c r="E7449" s="45" t="s">
        <v>14949</v>
      </c>
      <c r="F7449" s="45" t="s">
        <v>50</v>
      </c>
      <c r="G7449" s="45" t="s">
        <v>674</v>
      </c>
      <c r="H7449" s="45" t="s">
        <v>5938</v>
      </c>
      <c r="I7449" s="46">
        <v>1</v>
      </c>
      <c r="J7449" s="45"/>
    </row>
    <row r="7450" spans="1:10" ht="16.5" x14ac:dyDescent="0.25">
      <c r="A7450" s="45" t="s">
        <v>631</v>
      </c>
      <c r="B7450" s="45" t="s">
        <v>14947</v>
      </c>
      <c r="C7450" s="45" t="s">
        <v>14948</v>
      </c>
      <c r="D7450" s="45" t="s">
        <v>699</v>
      </c>
      <c r="E7450" s="45" t="s">
        <v>14949</v>
      </c>
      <c r="F7450" s="45" t="s">
        <v>50</v>
      </c>
      <c r="G7450" s="45" t="s">
        <v>674</v>
      </c>
      <c r="H7450" s="45" t="s">
        <v>5566</v>
      </c>
      <c r="I7450" s="46">
        <v>1</v>
      </c>
      <c r="J7450" s="45"/>
    </row>
    <row r="7451" spans="1:10" ht="16.5" x14ac:dyDescent="0.25">
      <c r="A7451" s="45" t="s">
        <v>631</v>
      </c>
      <c r="B7451" s="45" t="s">
        <v>14947</v>
      </c>
      <c r="C7451" s="45" t="s">
        <v>14948</v>
      </c>
      <c r="D7451" s="45" t="s">
        <v>699</v>
      </c>
      <c r="E7451" s="45" t="s">
        <v>14949</v>
      </c>
      <c r="F7451" s="45" t="s">
        <v>50</v>
      </c>
      <c r="G7451" s="45" t="s">
        <v>674</v>
      </c>
      <c r="H7451" s="45" t="s">
        <v>940</v>
      </c>
      <c r="I7451" s="46">
        <v>0</v>
      </c>
      <c r="J7451" s="45"/>
    </row>
    <row r="7452" spans="1:10" ht="16.5" x14ac:dyDescent="0.25">
      <c r="A7452" s="45" t="s">
        <v>631</v>
      </c>
      <c r="B7452" s="45" t="s">
        <v>14947</v>
      </c>
      <c r="C7452" s="45" t="s">
        <v>14948</v>
      </c>
      <c r="D7452" s="45" t="s">
        <v>634</v>
      </c>
      <c r="E7452" s="45" t="s">
        <v>14949</v>
      </c>
      <c r="F7452" s="45" t="s">
        <v>50</v>
      </c>
      <c r="G7452" s="45" t="s">
        <v>748</v>
      </c>
      <c r="H7452" s="45" t="s">
        <v>4063</v>
      </c>
      <c r="I7452" s="46">
        <v>1</v>
      </c>
      <c r="J7452" s="45"/>
    </row>
    <row r="7453" spans="1:10" ht="16.5" x14ac:dyDescent="0.25">
      <c r="A7453" s="45" t="s">
        <v>631</v>
      </c>
      <c r="B7453" s="45" t="s">
        <v>14950</v>
      </c>
      <c r="C7453" s="45" t="s">
        <v>14951</v>
      </c>
      <c r="D7453" s="45" t="s">
        <v>699</v>
      </c>
      <c r="E7453" s="45" t="s">
        <v>14952</v>
      </c>
      <c r="F7453" s="45" t="s">
        <v>473</v>
      </c>
      <c r="G7453" s="45" t="s">
        <v>636</v>
      </c>
      <c r="H7453" s="45" t="s">
        <v>3891</v>
      </c>
      <c r="I7453" s="46">
        <v>1</v>
      </c>
      <c r="J7453" s="45"/>
    </row>
    <row r="7454" spans="1:10" ht="16.5" x14ac:dyDescent="0.25">
      <c r="A7454" s="45" t="s">
        <v>631</v>
      </c>
      <c r="B7454" s="45" t="s">
        <v>14953</v>
      </c>
      <c r="C7454" s="45" t="s">
        <v>14954</v>
      </c>
      <c r="D7454" s="45" t="s">
        <v>699</v>
      </c>
      <c r="E7454" s="45" t="s">
        <v>14955</v>
      </c>
      <c r="F7454" s="45" t="s">
        <v>14956</v>
      </c>
      <c r="G7454" s="45" t="s">
        <v>683</v>
      </c>
      <c r="H7454" s="45" t="s">
        <v>701</v>
      </c>
      <c r="I7454" s="46">
        <v>0</v>
      </c>
      <c r="J7454" s="45"/>
    </row>
    <row r="7455" spans="1:10" ht="16.5" x14ac:dyDescent="0.25">
      <c r="A7455" s="45" t="s">
        <v>631</v>
      </c>
      <c r="B7455" s="45" t="s">
        <v>14957</v>
      </c>
      <c r="C7455" s="45" t="s">
        <v>14958</v>
      </c>
      <c r="D7455" s="45" t="s">
        <v>699</v>
      </c>
      <c r="E7455" s="45" t="s">
        <v>14959</v>
      </c>
      <c r="F7455" s="45" t="s">
        <v>38</v>
      </c>
      <c r="G7455" s="45" t="s">
        <v>683</v>
      </c>
      <c r="H7455" s="45" t="s">
        <v>1026</v>
      </c>
      <c r="I7455" s="46">
        <v>64</v>
      </c>
      <c r="J7455" s="45"/>
    </row>
    <row r="7456" spans="1:10" ht="16.5" x14ac:dyDescent="0.25">
      <c r="A7456" s="45" t="s">
        <v>631</v>
      </c>
      <c r="B7456" s="45" t="s">
        <v>14960</v>
      </c>
      <c r="C7456" s="45" t="s">
        <v>14961</v>
      </c>
      <c r="D7456" s="45" t="s">
        <v>813</v>
      </c>
      <c r="E7456" s="45" t="s">
        <v>14962</v>
      </c>
      <c r="F7456" s="45" t="s">
        <v>38</v>
      </c>
      <c r="G7456" s="45" t="s">
        <v>646</v>
      </c>
      <c r="H7456" s="45" t="s">
        <v>2860</v>
      </c>
      <c r="I7456" s="46">
        <v>4</v>
      </c>
      <c r="J7456" s="45"/>
    </row>
    <row r="7457" spans="1:10" ht="16.5" x14ac:dyDescent="0.25">
      <c r="A7457" s="45" t="s">
        <v>631</v>
      </c>
      <c r="B7457" s="45" t="s">
        <v>14963</v>
      </c>
      <c r="C7457" s="45" t="s">
        <v>5162</v>
      </c>
      <c r="D7457" s="45" t="s">
        <v>634</v>
      </c>
      <c r="E7457" s="45" t="s">
        <v>14964</v>
      </c>
      <c r="F7457" s="45" t="s">
        <v>38</v>
      </c>
      <c r="G7457" s="45" t="s">
        <v>636</v>
      </c>
      <c r="H7457" s="45" t="s">
        <v>5164</v>
      </c>
      <c r="I7457" s="46">
        <v>15</v>
      </c>
      <c r="J7457" s="45"/>
    </row>
    <row r="7458" spans="1:10" ht="16.5" x14ac:dyDescent="0.25">
      <c r="A7458" s="45" t="s">
        <v>631</v>
      </c>
      <c r="B7458" s="45" t="s">
        <v>14965</v>
      </c>
      <c r="C7458" s="45" t="s">
        <v>2320</v>
      </c>
      <c r="D7458" s="45" t="s">
        <v>634</v>
      </c>
      <c r="E7458" s="45" t="s">
        <v>14966</v>
      </c>
      <c r="F7458" s="45" t="s">
        <v>38</v>
      </c>
      <c r="G7458" s="45" t="s">
        <v>738</v>
      </c>
      <c r="H7458" s="45" t="s">
        <v>798</v>
      </c>
      <c r="I7458" s="46">
        <v>172</v>
      </c>
      <c r="J7458" s="45"/>
    </row>
    <row r="7459" spans="1:10" ht="16.5" x14ac:dyDescent="0.25">
      <c r="A7459" s="45" t="s">
        <v>631</v>
      </c>
      <c r="B7459" s="45" t="s">
        <v>14965</v>
      </c>
      <c r="C7459" s="45" t="s">
        <v>2320</v>
      </c>
      <c r="D7459" s="45" t="s">
        <v>634</v>
      </c>
      <c r="E7459" s="45" t="s">
        <v>14966</v>
      </c>
      <c r="F7459" s="45" t="s">
        <v>38</v>
      </c>
      <c r="G7459" s="45" t="s">
        <v>738</v>
      </c>
      <c r="H7459" s="45" t="s">
        <v>1607</v>
      </c>
      <c r="I7459" s="46">
        <v>76</v>
      </c>
      <c r="J7459" s="45"/>
    </row>
    <row r="7460" spans="1:10" ht="16.5" x14ac:dyDescent="0.25">
      <c r="A7460" s="45" t="s">
        <v>631</v>
      </c>
      <c r="B7460" s="45" t="s">
        <v>14965</v>
      </c>
      <c r="C7460" s="45" t="s">
        <v>2320</v>
      </c>
      <c r="D7460" s="45" t="s">
        <v>634</v>
      </c>
      <c r="E7460" s="45" t="s">
        <v>14966</v>
      </c>
      <c r="F7460" s="45" t="s">
        <v>38</v>
      </c>
      <c r="G7460" s="45" t="s">
        <v>738</v>
      </c>
      <c r="H7460" s="45" t="s">
        <v>1171</v>
      </c>
      <c r="I7460" s="46">
        <v>67</v>
      </c>
      <c r="J7460" s="45"/>
    </row>
    <row r="7461" spans="1:10" ht="16.5" x14ac:dyDescent="0.25">
      <c r="A7461" s="45" t="s">
        <v>631</v>
      </c>
      <c r="B7461" s="45" t="s">
        <v>14965</v>
      </c>
      <c r="C7461" s="45" t="s">
        <v>2320</v>
      </c>
      <c r="D7461" s="45" t="s">
        <v>634</v>
      </c>
      <c r="E7461" s="45" t="s">
        <v>14966</v>
      </c>
      <c r="F7461" s="45" t="s">
        <v>38</v>
      </c>
      <c r="G7461" s="45" t="s">
        <v>738</v>
      </c>
      <c r="H7461" s="45" t="s">
        <v>867</v>
      </c>
      <c r="I7461" s="46">
        <v>140</v>
      </c>
      <c r="J7461" s="45"/>
    </row>
    <row r="7462" spans="1:10" ht="16.5" x14ac:dyDescent="0.25">
      <c r="A7462" s="45" t="s">
        <v>631</v>
      </c>
      <c r="B7462" s="45" t="s">
        <v>14965</v>
      </c>
      <c r="C7462" s="45" t="s">
        <v>2320</v>
      </c>
      <c r="D7462" s="45" t="s">
        <v>634</v>
      </c>
      <c r="E7462" s="45" t="s">
        <v>14966</v>
      </c>
      <c r="F7462" s="45" t="s">
        <v>38</v>
      </c>
      <c r="G7462" s="45" t="s">
        <v>738</v>
      </c>
      <c r="H7462" s="45" t="s">
        <v>777</v>
      </c>
      <c r="I7462" s="46">
        <v>64</v>
      </c>
      <c r="J7462" s="45"/>
    </row>
    <row r="7463" spans="1:10" ht="16.5" x14ac:dyDescent="0.25">
      <c r="A7463" s="45" t="s">
        <v>631</v>
      </c>
      <c r="B7463" s="45" t="s">
        <v>14965</v>
      </c>
      <c r="C7463" s="45" t="s">
        <v>2320</v>
      </c>
      <c r="D7463" s="45" t="s">
        <v>634</v>
      </c>
      <c r="E7463" s="45" t="s">
        <v>14966</v>
      </c>
      <c r="F7463" s="45" t="s">
        <v>38</v>
      </c>
      <c r="G7463" s="45" t="s">
        <v>738</v>
      </c>
      <c r="H7463" s="45" t="s">
        <v>871</v>
      </c>
      <c r="I7463" s="46">
        <v>140</v>
      </c>
      <c r="J7463" s="45"/>
    </row>
    <row r="7464" spans="1:10" ht="16.5" x14ac:dyDescent="0.25">
      <c r="A7464" s="45" t="s">
        <v>631</v>
      </c>
      <c r="B7464" s="45" t="s">
        <v>14965</v>
      </c>
      <c r="C7464" s="45" t="s">
        <v>2320</v>
      </c>
      <c r="D7464" s="45" t="s">
        <v>634</v>
      </c>
      <c r="E7464" s="45" t="s">
        <v>14966</v>
      </c>
      <c r="F7464" s="45" t="s">
        <v>38</v>
      </c>
      <c r="G7464" s="45" t="s">
        <v>738</v>
      </c>
      <c r="H7464" s="45" t="s">
        <v>800</v>
      </c>
      <c r="I7464" s="46">
        <v>172</v>
      </c>
      <c r="J7464" s="45"/>
    </row>
    <row r="7465" spans="1:10" ht="16.5" x14ac:dyDescent="0.25">
      <c r="A7465" s="45" t="s">
        <v>808</v>
      </c>
      <c r="B7465" s="45" t="s">
        <v>14967</v>
      </c>
      <c r="C7465" s="45" t="s">
        <v>14968</v>
      </c>
      <c r="D7465" s="45" t="s">
        <v>699</v>
      </c>
      <c r="E7465" s="45" t="s">
        <v>14969</v>
      </c>
      <c r="F7465" s="45" t="s">
        <v>38</v>
      </c>
      <c r="G7465" s="45" t="s">
        <v>646</v>
      </c>
      <c r="H7465" s="45" t="s">
        <v>713</v>
      </c>
      <c r="I7465" s="46">
        <v>0</v>
      </c>
      <c r="J7465" s="45"/>
    </row>
    <row r="7466" spans="1:10" ht="16.5" x14ac:dyDescent="0.25">
      <c r="A7466" s="45" t="s">
        <v>808</v>
      </c>
      <c r="B7466" s="45" t="s">
        <v>14967</v>
      </c>
      <c r="C7466" s="45" t="s">
        <v>14968</v>
      </c>
      <c r="D7466" s="45" t="s">
        <v>813</v>
      </c>
      <c r="E7466" s="45" t="s">
        <v>14969</v>
      </c>
      <c r="F7466" s="45" t="s">
        <v>38</v>
      </c>
      <c r="G7466" s="45" t="s">
        <v>646</v>
      </c>
      <c r="H7466" s="45" t="s">
        <v>713</v>
      </c>
      <c r="I7466" s="46">
        <v>1</v>
      </c>
      <c r="J7466" s="45"/>
    </row>
    <row r="7467" spans="1:10" ht="16.5" x14ac:dyDescent="0.25">
      <c r="A7467" s="45" t="s">
        <v>631</v>
      </c>
      <c r="B7467" s="45" t="s">
        <v>14970</v>
      </c>
      <c r="C7467" s="45" t="s">
        <v>14971</v>
      </c>
      <c r="D7467" s="45" t="s">
        <v>634</v>
      </c>
      <c r="E7467" s="45" t="s">
        <v>14972</v>
      </c>
      <c r="F7467" s="45" t="s">
        <v>50</v>
      </c>
      <c r="G7467" s="45" t="s">
        <v>674</v>
      </c>
      <c r="H7467" s="45" t="s">
        <v>1879</v>
      </c>
      <c r="I7467" s="46">
        <v>1</v>
      </c>
      <c r="J7467" s="45"/>
    </row>
    <row r="7468" spans="1:10" ht="16.5" x14ac:dyDescent="0.25">
      <c r="A7468" s="45" t="s">
        <v>631</v>
      </c>
      <c r="B7468" s="45" t="s">
        <v>14973</v>
      </c>
      <c r="C7468" s="45" t="s">
        <v>9080</v>
      </c>
      <c r="D7468" s="45" t="s">
        <v>634</v>
      </c>
      <c r="E7468" s="45" t="s">
        <v>14974</v>
      </c>
      <c r="F7468" s="45" t="s">
        <v>50</v>
      </c>
      <c r="G7468" s="45" t="s">
        <v>674</v>
      </c>
      <c r="H7468" s="45" t="s">
        <v>4683</v>
      </c>
      <c r="I7468" s="46">
        <v>1</v>
      </c>
      <c r="J7468" s="45"/>
    </row>
    <row r="7469" spans="1:10" ht="16.5" x14ac:dyDescent="0.25">
      <c r="A7469" s="45" t="s">
        <v>631</v>
      </c>
      <c r="B7469" s="45" t="s">
        <v>14975</v>
      </c>
      <c r="C7469" s="45" t="s">
        <v>14976</v>
      </c>
      <c r="D7469" s="45" t="s">
        <v>634</v>
      </c>
      <c r="E7469" s="45" t="s">
        <v>14977</v>
      </c>
      <c r="F7469" s="45" t="s">
        <v>50</v>
      </c>
      <c r="G7469" s="45" t="s">
        <v>674</v>
      </c>
      <c r="H7469" s="45" t="s">
        <v>2405</v>
      </c>
      <c r="I7469" s="46">
        <v>1</v>
      </c>
      <c r="J7469" s="45"/>
    </row>
    <row r="7470" spans="1:10" ht="16.5" x14ac:dyDescent="0.25">
      <c r="A7470" s="45" t="s">
        <v>631</v>
      </c>
      <c r="B7470" s="45" t="s">
        <v>14978</v>
      </c>
      <c r="C7470" s="45" t="s">
        <v>14979</v>
      </c>
      <c r="D7470" s="45" t="s">
        <v>634</v>
      </c>
      <c r="E7470" s="45" t="s">
        <v>14980</v>
      </c>
      <c r="F7470" s="45" t="s">
        <v>50</v>
      </c>
      <c r="G7470" s="45" t="s">
        <v>674</v>
      </c>
      <c r="H7470" s="45" t="s">
        <v>6088</v>
      </c>
      <c r="I7470" s="46">
        <v>1</v>
      </c>
      <c r="J7470" s="45"/>
    </row>
    <row r="7471" spans="1:10" ht="16.5" x14ac:dyDescent="0.25">
      <c r="A7471" s="45" t="s">
        <v>631</v>
      </c>
      <c r="B7471" s="45" t="s">
        <v>14981</v>
      </c>
      <c r="C7471" s="45" t="s">
        <v>1222</v>
      </c>
      <c r="D7471" s="45" t="s">
        <v>634</v>
      </c>
      <c r="E7471" s="45" t="s">
        <v>14982</v>
      </c>
      <c r="F7471" s="45" t="s">
        <v>38</v>
      </c>
      <c r="G7471" s="45" t="s">
        <v>667</v>
      </c>
      <c r="H7471" s="45" t="s">
        <v>668</v>
      </c>
      <c r="I7471" s="46">
        <v>2</v>
      </c>
      <c r="J7471" s="45"/>
    </row>
    <row r="7472" spans="1:10" ht="16.5" x14ac:dyDescent="0.25">
      <c r="A7472" s="45" t="s">
        <v>655</v>
      </c>
      <c r="B7472" s="45" t="s">
        <v>14983</v>
      </c>
      <c r="C7472" s="45" t="s">
        <v>14984</v>
      </c>
      <c r="D7472" s="45" t="s">
        <v>634</v>
      </c>
      <c r="E7472" s="45" t="s">
        <v>14985</v>
      </c>
      <c r="F7472" s="45" t="s">
        <v>473</v>
      </c>
      <c r="G7472" s="45" t="s">
        <v>659</v>
      </c>
      <c r="H7472" s="45" t="s">
        <v>12547</v>
      </c>
      <c r="I7472" s="46">
        <v>1</v>
      </c>
      <c r="J7472" s="45"/>
    </row>
    <row r="7473" spans="1:10" ht="16.5" x14ac:dyDescent="0.25">
      <c r="A7473" s="45" t="s">
        <v>655</v>
      </c>
      <c r="B7473" s="45" t="s">
        <v>14983</v>
      </c>
      <c r="C7473" s="45" t="s">
        <v>14984</v>
      </c>
      <c r="D7473" s="45" t="s">
        <v>634</v>
      </c>
      <c r="E7473" s="45" t="s">
        <v>14985</v>
      </c>
      <c r="F7473" s="45" t="s">
        <v>473</v>
      </c>
      <c r="G7473" s="45" t="s">
        <v>659</v>
      </c>
      <c r="H7473" s="45" t="s">
        <v>948</v>
      </c>
      <c r="I7473" s="46">
        <v>0</v>
      </c>
      <c r="J7473" s="45"/>
    </row>
    <row r="7474" spans="1:10" ht="16.5" x14ac:dyDescent="0.25">
      <c r="A7474" s="45" t="s">
        <v>655</v>
      </c>
      <c r="B7474" s="45" t="s">
        <v>14983</v>
      </c>
      <c r="C7474" s="45" t="s">
        <v>14984</v>
      </c>
      <c r="D7474" s="45" t="s">
        <v>634</v>
      </c>
      <c r="E7474" s="45" t="s">
        <v>14985</v>
      </c>
      <c r="F7474" s="45" t="s">
        <v>473</v>
      </c>
      <c r="G7474" s="45" t="s">
        <v>665</v>
      </c>
      <c r="H7474" s="45" t="s">
        <v>982</v>
      </c>
      <c r="I7474" s="46">
        <v>1</v>
      </c>
      <c r="J7474" s="45"/>
    </row>
    <row r="7475" spans="1:10" ht="16.5" x14ac:dyDescent="0.25">
      <c r="A7475" s="45" t="s">
        <v>655</v>
      </c>
      <c r="B7475" s="45" t="s">
        <v>14983</v>
      </c>
      <c r="C7475" s="45" t="s">
        <v>14984</v>
      </c>
      <c r="D7475" s="45" t="s">
        <v>634</v>
      </c>
      <c r="E7475" s="45" t="s">
        <v>14985</v>
      </c>
      <c r="F7475" s="45" t="s">
        <v>473</v>
      </c>
      <c r="G7475" s="45" t="s">
        <v>667</v>
      </c>
      <c r="H7475" s="45" t="s">
        <v>983</v>
      </c>
      <c r="I7475" s="46">
        <v>0</v>
      </c>
      <c r="J7475" s="45"/>
    </row>
    <row r="7476" spans="1:10" ht="16.5" x14ac:dyDescent="0.25">
      <c r="A7476" s="45" t="s">
        <v>631</v>
      </c>
      <c r="B7476" s="45" t="s">
        <v>14986</v>
      </c>
      <c r="C7476" s="45" t="s">
        <v>1222</v>
      </c>
      <c r="D7476" s="45" t="s">
        <v>634</v>
      </c>
      <c r="E7476" s="45" t="s">
        <v>14987</v>
      </c>
      <c r="F7476" s="45" t="s">
        <v>38</v>
      </c>
      <c r="G7476" s="45" t="s">
        <v>667</v>
      </c>
      <c r="H7476" s="45" t="s">
        <v>668</v>
      </c>
      <c r="I7476" s="46">
        <v>2</v>
      </c>
      <c r="J7476" s="45"/>
    </row>
    <row r="7477" spans="1:10" ht="16.5" x14ac:dyDescent="0.25">
      <c r="A7477" s="45" t="s">
        <v>631</v>
      </c>
      <c r="B7477" s="45" t="s">
        <v>14988</v>
      </c>
      <c r="C7477" s="45" t="s">
        <v>11792</v>
      </c>
      <c r="D7477" s="45" t="s">
        <v>634</v>
      </c>
      <c r="E7477" s="45" t="s">
        <v>14989</v>
      </c>
      <c r="F7477" s="45" t="s">
        <v>38</v>
      </c>
      <c r="G7477" s="45" t="s">
        <v>738</v>
      </c>
      <c r="H7477" s="45" t="s">
        <v>11794</v>
      </c>
      <c r="I7477" s="46">
        <v>2</v>
      </c>
      <c r="J7477" s="45"/>
    </row>
    <row r="7478" spans="1:10" ht="16.5" x14ac:dyDescent="0.25">
      <c r="A7478" s="45" t="s">
        <v>631</v>
      </c>
      <c r="B7478" s="45" t="s">
        <v>14990</v>
      </c>
      <c r="C7478" s="45" t="s">
        <v>14991</v>
      </c>
      <c r="D7478" s="45" t="s">
        <v>634</v>
      </c>
      <c r="E7478" s="45" t="s">
        <v>14992</v>
      </c>
      <c r="F7478" s="45" t="s">
        <v>38</v>
      </c>
      <c r="G7478" s="45" t="s">
        <v>738</v>
      </c>
      <c r="H7478" s="45" t="s">
        <v>740</v>
      </c>
      <c r="I7478" s="46">
        <v>2</v>
      </c>
      <c r="J7478" s="45"/>
    </row>
    <row r="7479" spans="1:10" ht="16.5" x14ac:dyDescent="0.25">
      <c r="A7479" s="45" t="s">
        <v>631</v>
      </c>
      <c r="B7479" s="45" t="s">
        <v>14990</v>
      </c>
      <c r="C7479" s="45" t="s">
        <v>14991</v>
      </c>
      <c r="D7479" s="45" t="s">
        <v>634</v>
      </c>
      <c r="E7479" s="45" t="s">
        <v>14992</v>
      </c>
      <c r="F7479" s="45" t="s">
        <v>38</v>
      </c>
      <c r="G7479" s="45" t="s">
        <v>738</v>
      </c>
      <c r="H7479" s="45" t="s">
        <v>2125</v>
      </c>
      <c r="I7479" s="46">
        <v>2</v>
      </c>
      <c r="J7479" s="45"/>
    </row>
    <row r="7480" spans="1:10" ht="16.5" x14ac:dyDescent="0.25">
      <c r="A7480" s="45" t="s">
        <v>631</v>
      </c>
      <c r="B7480" s="45" t="s">
        <v>14993</v>
      </c>
      <c r="C7480" s="45" t="s">
        <v>14994</v>
      </c>
      <c r="D7480" s="45" t="s">
        <v>634</v>
      </c>
      <c r="E7480" s="45" t="s">
        <v>14995</v>
      </c>
      <c r="F7480" s="45" t="s">
        <v>38</v>
      </c>
      <c r="G7480" s="45" t="s">
        <v>674</v>
      </c>
      <c r="H7480" s="45" t="s">
        <v>3739</v>
      </c>
      <c r="I7480" s="46">
        <v>1</v>
      </c>
      <c r="J7480" s="45"/>
    </row>
    <row r="7481" spans="1:10" ht="16.5" x14ac:dyDescent="0.25">
      <c r="A7481" s="45" t="s">
        <v>631</v>
      </c>
      <c r="B7481" s="45" t="s">
        <v>14996</v>
      </c>
      <c r="C7481" s="45" t="s">
        <v>14997</v>
      </c>
      <c r="D7481" s="45" t="s">
        <v>634</v>
      </c>
      <c r="E7481" s="45" t="s">
        <v>14998</v>
      </c>
      <c r="F7481" s="45" t="s">
        <v>50</v>
      </c>
      <c r="G7481" s="45" t="s">
        <v>636</v>
      </c>
      <c r="H7481" s="45" t="s">
        <v>14999</v>
      </c>
      <c r="I7481" s="46">
        <v>115</v>
      </c>
      <c r="J7481" s="45"/>
    </row>
    <row r="7482" spans="1:10" ht="16.5" x14ac:dyDescent="0.25">
      <c r="A7482" s="45" t="s">
        <v>631</v>
      </c>
      <c r="B7482" s="45" t="s">
        <v>14996</v>
      </c>
      <c r="C7482" s="45" t="s">
        <v>14997</v>
      </c>
      <c r="D7482" s="45" t="s">
        <v>634</v>
      </c>
      <c r="E7482" s="45" t="s">
        <v>14998</v>
      </c>
      <c r="F7482" s="45" t="s">
        <v>50</v>
      </c>
      <c r="G7482" s="45" t="s">
        <v>636</v>
      </c>
      <c r="H7482" s="45" t="s">
        <v>15000</v>
      </c>
      <c r="I7482" s="46">
        <v>120</v>
      </c>
      <c r="J7482" s="45"/>
    </row>
    <row r="7483" spans="1:10" ht="16.5" x14ac:dyDescent="0.25">
      <c r="A7483" s="45" t="s">
        <v>631</v>
      </c>
      <c r="B7483" s="45" t="s">
        <v>15001</v>
      </c>
      <c r="C7483" s="45" t="s">
        <v>15002</v>
      </c>
      <c r="D7483" s="45" t="s">
        <v>634</v>
      </c>
      <c r="E7483" s="45" t="s">
        <v>15003</v>
      </c>
      <c r="F7483" s="45" t="s">
        <v>50</v>
      </c>
      <c r="G7483" s="45" t="s">
        <v>636</v>
      </c>
      <c r="H7483" s="45" t="s">
        <v>15004</v>
      </c>
      <c r="I7483" s="46">
        <v>1</v>
      </c>
      <c r="J7483" s="45"/>
    </row>
    <row r="7484" spans="1:10" ht="16.5" x14ac:dyDescent="0.25">
      <c r="A7484" s="45" t="s">
        <v>808</v>
      </c>
      <c r="B7484" s="45" t="s">
        <v>15005</v>
      </c>
      <c r="C7484" s="45" t="s">
        <v>963</v>
      </c>
      <c r="D7484" s="45" t="s">
        <v>699</v>
      </c>
      <c r="E7484" s="45" t="s">
        <v>15006</v>
      </c>
      <c r="F7484" s="45" t="s">
        <v>38</v>
      </c>
      <c r="G7484" s="45" t="s">
        <v>646</v>
      </c>
      <c r="H7484" s="45" t="s">
        <v>812</v>
      </c>
      <c r="I7484" s="46">
        <v>3</v>
      </c>
      <c r="J7484" s="45"/>
    </row>
    <row r="7485" spans="1:10" ht="16.5" x14ac:dyDescent="0.25">
      <c r="A7485" s="45" t="s">
        <v>631</v>
      </c>
      <c r="B7485" s="45" t="s">
        <v>15007</v>
      </c>
      <c r="C7485" s="45" t="s">
        <v>865</v>
      </c>
      <c r="D7485" s="45" t="s">
        <v>634</v>
      </c>
      <c r="E7485" s="45" t="s">
        <v>15008</v>
      </c>
      <c r="F7485" s="45" t="s">
        <v>38</v>
      </c>
      <c r="G7485" s="45" t="s">
        <v>738</v>
      </c>
      <c r="H7485" s="45" t="s">
        <v>2330</v>
      </c>
      <c r="I7485" s="46">
        <v>1</v>
      </c>
      <c r="J7485" s="45"/>
    </row>
    <row r="7486" spans="1:10" ht="16.5" x14ac:dyDescent="0.25">
      <c r="A7486" s="45" t="s">
        <v>631</v>
      </c>
      <c r="B7486" s="45" t="s">
        <v>15007</v>
      </c>
      <c r="C7486" s="45" t="s">
        <v>865</v>
      </c>
      <c r="D7486" s="45" t="s">
        <v>634</v>
      </c>
      <c r="E7486" s="45" t="s">
        <v>15008</v>
      </c>
      <c r="F7486" s="45" t="s">
        <v>38</v>
      </c>
      <c r="G7486" s="45" t="s">
        <v>738</v>
      </c>
      <c r="H7486" s="45" t="s">
        <v>2331</v>
      </c>
      <c r="I7486" s="46">
        <v>1</v>
      </c>
      <c r="J7486" s="45"/>
    </row>
    <row r="7487" spans="1:10" ht="16.5" x14ac:dyDescent="0.25">
      <c r="A7487" s="45" t="s">
        <v>631</v>
      </c>
      <c r="B7487" s="45" t="s">
        <v>15009</v>
      </c>
      <c r="C7487" s="45" t="s">
        <v>15010</v>
      </c>
      <c r="D7487" s="45" t="s">
        <v>634</v>
      </c>
      <c r="E7487" s="45" t="s">
        <v>15011</v>
      </c>
      <c r="F7487" s="45" t="s">
        <v>50</v>
      </c>
      <c r="G7487" s="45" t="s">
        <v>1804</v>
      </c>
      <c r="H7487" s="45" t="s">
        <v>15012</v>
      </c>
      <c r="I7487" s="46">
        <v>1</v>
      </c>
      <c r="J7487" s="45"/>
    </row>
    <row r="7488" spans="1:10" ht="16.5" x14ac:dyDescent="0.25">
      <c r="A7488" s="45" t="s">
        <v>655</v>
      </c>
      <c r="B7488" s="45" t="s">
        <v>15013</v>
      </c>
      <c r="C7488" s="45" t="s">
        <v>657</v>
      </c>
      <c r="D7488" s="45" t="s">
        <v>634</v>
      </c>
      <c r="E7488" s="45" t="s">
        <v>658</v>
      </c>
      <c r="F7488" s="45" t="s">
        <v>473</v>
      </c>
      <c r="G7488" s="45" t="s">
        <v>659</v>
      </c>
      <c r="H7488" s="45" t="s">
        <v>660</v>
      </c>
      <c r="I7488" s="46">
        <v>0</v>
      </c>
      <c r="J7488" s="45"/>
    </row>
    <row r="7489" spans="1:10" ht="16.5" x14ac:dyDescent="0.25">
      <c r="A7489" s="45" t="s">
        <v>655</v>
      </c>
      <c r="B7489" s="45" t="s">
        <v>15013</v>
      </c>
      <c r="C7489" s="45" t="s">
        <v>657</v>
      </c>
      <c r="D7489" s="45" t="s">
        <v>634</v>
      </c>
      <c r="E7489" s="45" t="s">
        <v>658</v>
      </c>
      <c r="F7489" s="45" t="s">
        <v>473</v>
      </c>
      <c r="G7489" s="45" t="s">
        <v>659</v>
      </c>
      <c r="H7489" s="45" t="s">
        <v>661</v>
      </c>
      <c r="I7489" s="46">
        <v>1</v>
      </c>
      <c r="J7489" s="45"/>
    </row>
    <row r="7490" spans="1:10" ht="16.5" x14ac:dyDescent="0.25">
      <c r="A7490" s="45" t="s">
        <v>631</v>
      </c>
      <c r="B7490" s="45" t="s">
        <v>15014</v>
      </c>
      <c r="C7490" s="45" t="s">
        <v>15015</v>
      </c>
      <c r="D7490" s="45" t="s">
        <v>634</v>
      </c>
      <c r="E7490" s="45" t="s">
        <v>15016</v>
      </c>
      <c r="F7490" s="45" t="s">
        <v>38</v>
      </c>
      <c r="G7490" s="45" t="s">
        <v>636</v>
      </c>
      <c r="H7490" s="45" t="s">
        <v>717</v>
      </c>
      <c r="I7490" s="46">
        <v>2</v>
      </c>
      <c r="J7490" s="45"/>
    </row>
    <row r="7491" spans="1:10" ht="16.5" x14ac:dyDescent="0.25">
      <c r="A7491" s="45" t="s">
        <v>631</v>
      </c>
      <c r="B7491" s="45" t="s">
        <v>15014</v>
      </c>
      <c r="C7491" s="45" t="s">
        <v>15015</v>
      </c>
      <c r="D7491" s="45" t="s">
        <v>634</v>
      </c>
      <c r="E7491" s="45" t="s">
        <v>15016</v>
      </c>
      <c r="F7491" s="45" t="s">
        <v>38</v>
      </c>
      <c r="G7491" s="45" t="s">
        <v>636</v>
      </c>
      <c r="H7491" s="45" t="s">
        <v>718</v>
      </c>
      <c r="I7491" s="46">
        <v>0</v>
      </c>
      <c r="J7491" s="45"/>
    </row>
    <row r="7492" spans="1:10" ht="16.5" x14ac:dyDescent="0.25">
      <c r="A7492" s="45" t="s">
        <v>631</v>
      </c>
      <c r="B7492" s="45" t="s">
        <v>15017</v>
      </c>
      <c r="C7492" s="45" t="s">
        <v>15018</v>
      </c>
      <c r="D7492" s="45" t="s">
        <v>699</v>
      </c>
      <c r="E7492" s="45" t="s">
        <v>15019</v>
      </c>
      <c r="F7492" s="45" t="s">
        <v>38</v>
      </c>
      <c r="G7492" s="45" t="s">
        <v>683</v>
      </c>
      <c r="H7492" s="45" t="s">
        <v>701</v>
      </c>
      <c r="I7492" s="46">
        <v>0</v>
      </c>
      <c r="J7492" s="45"/>
    </row>
    <row r="7493" spans="1:10" ht="16.5" x14ac:dyDescent="0.25">
      <c r="A7493" s="45" t="s">
        <v>631</v>
      </c>
      <c r="B7493" s="45" t="s">
        <v>15017</v>
      </c>
      <c r="C7493" s="45" t="s">
        <v>15018</v>
      </c>
      <c r="D7493" s="45" t="s">
        <v>699</v>
      </c>
      <c r="E7493" s="45" t="s">
        <v>15019</v>
      </c>
      <c r="F7493" s="45" t="s">
        <v>38</v>
      </c>
      <c r="G7493" s="45" t="s">
        <v>683</v>
      </c>
      <c r="H7493" s="45" t="s">
        <v>701</v>
      </c>
      <c r="I7493" s="46">
        <v>0</v>
      </c>
      <c r="J7493" s="45"/>
    </row>
    <row r="7494" spans="1:10" ht="16.5" x14ac:dyDescent="0.25">
      <c r="A7494" s="45" t="s">
        <v>631</v>
      </c>
      <c r="B7494" s="45" t="s">
        <v>15017</v>
      </c>
      <c r="C7494" s="45" t="s">
        <v>15018</v>
      </c>
      <c r="D7494" s="45" t="s">
        <v>699</v>
      </c>
      <c r="E7494" s="45" t="s">
        <v>15019</v>
      </c>
      <c r="F7494" s="45" t="s">
        <v>38</v>
      </c>
      <c r="G7494" s="45" t="s">
        <v>683</v>
      </c>
      <c r="H7494" s="45" t="s">
        <v>5285</v>
      </c>
      <c r="I7494" s="46">
        <v>0</v>
      </c>
      <c r="J7494" s="45"/>
    </row>
    <row r="7495" spans="1:10" ht="16.5" x14ac:dyDescent="0.25">
      <c r="A7495" s="45" t="s">
        <v>631</v>
      </c>
      <c r="B7495" s="45" t="s">
        <v>15017</v>
      </c>
      <c r="C7495" s="45" t="s">
        <v>15018</v>
      </c>
      <c r="D7495" s="45" t="s">
        <v>699</v>
      </c>
      <c r="E7495" s="45" t="s">
        <v>15019</v>
      </c>
      <c r="F7495" s="45" t="s">
        <v>38</v>
      </c>
      <c r="G7495" s="45" t="s">
        <v>683</v>
      </c>
      <c r="H7495" s="45" t="s">
        <v>5285</v>
      </c>
      <c r="I7495" s="46">
        <v>120</v>
      </c>
      <c r="J7495" s="45"/>
    </row>
    <row r="7496" spans="1:10" ht="16.5" x14ac:dyDescent="0.25">
      <c r="A7496" s="45" t="s">
        <v>631</v>
      </c>
      <c r="B7496" s="45" t="s">
        <v>15020</v>
      </c>
      <c r="C7496" s="45" t="s">
        <v>865</v>
      </c>
      <c r="D7496" s="45" t="s">
        <v>634</v>
      </c>
      <c r="E7496" s="45" t="s">
        <v>15021</v>
      </c>
      <c r="F7496" s="45" t="s">
        <v>38</v>
      </c>
      <c r="G7496" s="45" t="s">
        <v>738</v>
      </c>
      <c r="H7496" s="45" t="s">
        <v>867</v>
      </c>
      <c r="I7496" s="46">
        <v>6</v>
      </c>
      <c r="J7496" s="45"/>
    </row>
    <row r="7497" spans="1:10" ht="16.5" x14ac:dyDescent="0.25">
      <c r="A7497" s="45" t="s">
        <v>631</v>
      </c>
      <c r="B7497" s="45" t="s">
        <v>15020</v>
      </c>
      <c r="C7497" s="45" t="s">
        <v>865</v>
      </c>
      <c r="D7497" s="45" t="s">
        <v>634</v>
      </c>
      <c r="E7497" s="45" t="s">
        <v>15021</v>
      </c>
      <c r="F7497" s="45" t="s">
        <v>38</v>
      </c>
      <c r="G7497" s="45" t="s">
        <v>738</v>
      </c>
      <c r="H7497" s="45" t="s">
        <v>870</v>
      </c>
      <c r="I7497" s="46">
        <v>6</v>
      </c>
      <c r="J7497" s="45"/>
    </row>
    <row r="7498" spans="1:10" ht="16.5" x14ac:dyDescent="0.25">
      <c r="A7498" s="45" t="s">
        <v>631</v>
      </c>
      <c r="B7498" s="45" t="s">
        <v>15020</v>
      </c>
      <c r="C7498" s="45" t="s">
        <v>865</v>
      </c>
      <c r="D7498" s="45" t="s">
        <v>634</v>
      </c>
      <c r="E7498" s="45" t="s">
        <v>15021</v>
      </c>
      <c r="F7498" s="45" t="s">
        <v>38</v>
      </c>
      <c r="G7498" s="45" t="s">
        <v>738</v>
      </c>
      <c r="H7498" s="45" t="s">
        <v>871</v>
      </c>
      <c r="I7498" s="46">
        <v>6</v>
      </c>
      <c r="J7498" s="45"/>
    </row>
    <row r="7499" spans="1:10" ht="16.5" x14ac:dyDescent="0.25">
      <c r="A7499" s="45" t="s">
        <v>631</v>
      </c>
      <c r="B7499" s="45" t="s">
        <v>15020</v>
      </c>
      <c r="C7499" s="45" t="s">
        <v>865</v>
      </c>
      <c r="D7499" s="45" t="s">
        <v>634</v>
      </c>
      <c r="E7499" s="45" t="s">
        <v>15021</v>
      </c>
      <c r="F7499" s="45" t="s">
        <v>38</v>
      </c>
      <c r="G7499" s="45" t="s">
        <v>738</v>
      </c>
      <c r="H7499" s="45" t="s">
        <v>872</v>
      </c>
      <c r="I7499" s="46">
        <v>6</v>
      </c>
      <c r="J7499" s="45"/>
    </row>
    <row r="7500" spans="1:10" ht="16.5" x14ac:dyDescent="0.25">
      <c r="A7500" s="45" t="s">
        <v>631</v>
      </c>
      <c r="B7500" s="45" t="s">
        <v>15020</v>
      </c>
      <c r="C7500" s="45" t="s">
        <v>865</v>
      </c>
      <c r="D7500" s="45" t="s">
        <v>634</v>
      </c>
      <c r="E7500" s="45" t="s">
        <v>15021</v>
      </c>
      <c r="F7500" s="45" t="s">
        <v>38</v>
      </c>
      <c r="G7500" s="45" t="s">
        <v>738</v>
      </c>
      <c r="H7500" s="45" t="s">
        <v>873</v>
      </c>
      <c r="I7500" s="46">
        <v>12</v>
      </c>
      <c r="J7500" s="45"/>
    </row>
    <row r="7501" spans="1:10" ht="16.5" x14ac:dyDescent="0.25">
      <c r="A7501" s="45" t="s">
        <v>648</v>
      </c>
      <c r="B7501" s="45" t="s">
        <v>15022</v>
      </c>
      <c r="C7501" s="45" t="s">
        <v>15023</v>
      </c>
      <c r="D7501" s="45" t="s">
        <v>699</v>
      </c>
      <c r="E7501" s="45" t="s">
        <v>15024</v>
      </c>
      <c r="F7501" s="45" t="s">
        <v>42</v>
      </c>
      <c r="G7501" s="45" t="s">
        <v>683</v>
      </c>
      <c r="H7501" s="45" t="s">
        <v>15025</v>
      </c>
      <c r="I7501" s="46">
        <v>0</v>
      </c>
      <c r="J7501" s="45" t="s">
        <v>15026</v>
      </c>
    </row>
    <row r="7502" spans="1:10" ht="16.5" x14ac:dyDescent="0.25">
      <c r="A7502" s="45" t="s">
        <v>648</v>
      </c>
      <c r="B7502" s="45" t="s">
        <v>15022</v>
      </c>
      <c r="C7502" s="45" t="s">
        <v>15023</v>
      </c>
      <c r="D7502" s="45" t="s">
        <v>699</v>
      </c>
      <c r="E7502" s="45" t="s">
        <v>15024</v>
      </c>
      <c r="F7502" s="45" t="s">
        <v>42</v>
      </c>
      <c r="G7502" s="45" t="s">
        <v>683</v>
      </c>
      <c r="H7502" s="45" t="s">
        <v>15027</v>
      </c>
      <c r="I7502" s="46">
        <v>0</v>
      </c>
      <c r="J7502" s="45" t="s">
        <v>15026</v>
      </c>
    </row>
    <row r="7503" spans="1:10" ht="16.5" x14ac:dyDescent="0.25">
      <c r="A7503" s="45" t="s">
        <v>648</v>
      </c>
      <c r="B7503" s="45" t="s">
        <v>15022</v>
      </c>
      <c r="C7503" s="45" t="s">
        <v>15023</v>
      </c>
      <c r="D7503" s="45" t="s">
        <v>699</v>
      </c>
      <c r="E7503" s="45" t="s">
        <v>15024</v>
      </c>
      <c r="F7503" s="45" t="s">
        <v>42</v>
      </c>
      <c r="G7503" s="45" t="s">
        <v>754</v>
      </c>
      <c r="H7503" s="45" t="s">
        <v>755</v>
      </c>
      <c r="I7503" s="46">
        <v>0</v>
      </c>
      <c r="J7503" s="45" t="s">
        <v>15028</v>
      </c>
    </row>
    <row r="7504" spans="1:10" ht="16.5" x14ac:dyDescent="0.25">
      <c r="A7504" s="45" t="s">
        <v>631</v>
      </c>
      <c r="B7504" s="45" t="s">
        <v>15029</v>
      </c>
      <c r="C7504" s="45" t="s">
        <v>15030</v>
      </c>
      <c r="D7504" s="45" t="s">
        <v>634</v>
      </c>
      <c r="E7504" s="45" t="s">
        <v>15031</v>
      </c>
      <c r="F7504" s="45" t="s">
        <v>38</v>
      </c>
      <c r="G7504" s="45" t="s">
        <v>646</v>
      </c>
      <c r="H7504" s="45" t="s">
        <v>15032</v>
      </c>
      <c r="I7504" s="46">
        <v>0</v>
      </c>
      <c r="J7504" s="45"/>
    </row>
    <row r="7505" spans="1:10" ht="16.5" x14ac:dyDescent="0.25">
      <c r="A7505" s="45" t="s">
        <v>631</v>
      </c>
      <c r="B7505" s="45" t="s">
        <v>15029</v>
      </c>
      <c r="C7505" s="45" t="s">
        <v>15030</v>
      </c>
      <c r="D7505" s="45" t="s">
        <v>634</v>
      </c>
      <c r="E7505" s="45" t="s">
        <v>15031</v>
      </c>
      <c r="F7505" s="45" t="s">
        <v>38</v>
      </c>
      <c r="G7505" s="45" t="s">
        <v>646</v>
      </c>
      <c r="H7505" s="45" t="s">
        <v>15033</v>
      </c>
      <c r="I7505" s="46">
        <v>0</v>
      </c>
      <c r="J7505" s="45"/>
    </row>
    <row r="7506" spans="1:10" ht="16.5" x14ac:dyDescent="0.25">
      <c r="A7506" s="45" t="s">
        <v>631</v>
      </c>
      <c r="B7506" s="45" t="s">
        <v>15029</v>
      </c>
      <c r="C7506" s="45" t="s">
        <v>15030</v>
      </c>
      <c r="D7506" s="45" t="s">
        <v>634</v>
      </c>
      <c r="E7506" s="45" t="s">
        <v>15031</v>
      </c>
      <c r="F7506" s="45" t="s">
        <v>38</v>
      </c>
      <c r="G7506" s="45" t="s">
        <v>646</v>
      </c>
      <c r="H7506" s="45" t="s">
        <v>15034</v>
      </c>
      <c r="I7506" s="46">
        <v>0</v>
      </c>
      <c r="J7506" s="45"/>
    </row>
    <row r="7507" spans="1:10" ht="16.5" x14ac:dyDescent="0.25">
      <c r="A7507" s="45" t="s">
        <v>631</v>
      </c>
      <c r="B7507" s="45" t="s">
        <v>15029</v>
      </c>
      <c r="C7507" s="45" t="s">
        <v>15030</v>
      </c>
      <c r="D7507" s="45" t="s">
        <v>634</v>
      </c>
      <c r="E7507" s="45" t="s">
        <v>15031</v>
      </c>
      <c r="F7507" s="45" t="s">
        <v>38</v>
      </c>
      <c r="G7507" s="45" t="s">
        <v>646</v>
      </c>
      <c r="H7507" s="45" t="s">
        <v>15034</v>
      </c>
      <c r="I7507" s="46">
        <v>1</v>
      </c>
      <c r="J7507" s="45"/>
    </row>
    <row r="7508" spans="1:10" ht="16.5" x14ac:dyDescent="0.25">
      <c r="A7508" s="45" t="s">
        <v>631</v>
      </c>
      <c r="B7508" s="45" t="s">
        <v>15029</v>
      </c>
      <c r="C7508" s="45" t="s">
        <v>15030</v>
      </c>
      <c r="D7508" s="45" t="s">
        <v>634</v>
      </c>
      <c r="E7508" s="45" t="s">
        <v>15031</v>
      </c>
      <c r="F7508" s="45" t="s">
        <v>38</v>
      </c>
      <c r="G7508" s="45" t="s">
        <v>646</v>
      </c>
      <c r="H7508" s="45" t="s">
        <v>15035</v>
      </c>
      <c r="I7508" s="46">
        <v>0</v>
      </c>
      <c r="J7508" s="45"/>
    </row>
    <row r="7509" spans="1:10" ht="16.5" x14ac:dyDescent="0.25">
      <c r="A7509" s="45" t="s">
        <v>631</v>
      </c>
      <c r="B7509" s="45" t="s">
        <v>15029</v>
      </c>
      <c r="C7509" s="45" t="s">
        <v>15030</v>
      </c>
      <c r="D7509" s="45" t="s">
        <v>634</v>
      </c>
      <c r="E7509" s="45" t="s">
        <v>15031</v>
      </c>
      <c r="F7509" s="45" t="s">
        <v>38</v>
      </c>
      <c r="G7509" s="45" t="s">
        <v>641</v>
      </c>
      <c r="H7509" s="45" t="s">
        <v>1566</v>
      </c>
      <c r="I7509" s="46">
        <v>0</v>
      </c>
      <c r="J7509" s="45"/>
    </row>
    <row r="7510" spans="1:10" ht="16.5" x14ac:dyDescent="0.25">
      <c r="A7510" s="45" t="s">
        <v>631</v>
      </c>
      <c r="B7510" s="45" t="s">
        <v>15029</v>
      </c>
      <c r="C7510" s="45" t="s">
        <v>15030</v>
      </c>
      <c r="D7510" s="45" t="s">
        <v>634</v>
      </c>
      <c r="E7510" s="45" t="s">
        <v>15031</v>
      </c>
      <c r="F7510" s="45" t="s">
        <v>38</v>
      </c>
      <c r="G7510" s="45" t="s">
        <v>641</v>
      </c>
      <c r="H7510" s="45" t="s">
        <v>1566</v>
      </c>
      <c r="I7510" s="46">
        <v>0</v>
      </c>
      <c r="J7510" s="45"/>
    </row>
    <row r="7511" spans="1:10" ht="16.5" x14ac:dyDescent="0.25">
      <c r="A7511" s="45" t="s">
        <v>631</v>
      </c>
      <c r="B7511" s="45" t="s">
        <v>15036</v>
      </c>
      <c r="C7511" s="45" t="s">
        <v>15037</v>
      </c>
      <c r="D7511" s="45" t="s">
        <v>634</v>
      </c>
      <c r="E7511" s="45" t="s">
        <v>15038</v>
      </c>
      <c r="F7511" s="45" t="s">
        <v>38</v>
      </c>
      <c r="G7511" s="45" t="s">
        <v>674</v>
      </c>
      <c r="H7511" s="45" t="s">
        <v>1193</v>
      </c>
      <c r="I7511" s="46">
        <v>1</v>
      </c>
      <c r="J7511" s="45"/>
    </row>
    <row r="7512" spans="1:10" ht="16.5" x14ac:dyDescent="0.25">
      <c r="A7512" s="45" t="s">
        <v>631</v>
      </c>
      <c r="B7512" s="45" t="s">
        <v>260</v>
      </c>
      <c r="C7512" s="45" t="s">
        <v>15039</v>
      </c>
      <c r="D7512" s="45" t="s">
        <v>634</v>
      </c>
      <c r="E7512" s="45" t="s">
        <v>15040</v>
      </c>
      <c r="F7512" s="45" t="s">
        <v>38</v>
      </c>
      <c r="G7512" s="45" t="s">
        <v>674</v>
      </c>
      <c r="H7512" s="45" t="s">
        <v>8340</v>
      </c>
      <c r="I7512" s="46">
        <v>3</v>
      </c>
      <c r="J7512" s="45"/>
    </row>
    <row r="7513" spans="1:10" ht="16.5" x14ac:dyDescent="0.25">
      <c r="A7513" s="45" t="s">
        <v>631</v>
      </c>
      <c r="B7513" s="45" t="s">
        <v>15041</v>
      </c>
      <c r="C7513" s="45" t="s">
        <v>15042</v>
      </c>
      <c r="D7513" s="45" t="s">
        <v>634</v>
      </c>
      <c r="E7513" s="45" t="s">
        <v>15043</v>
      </c>
      <c r="F7513" s="45" t="s">
        <v>38</v>
      </c>
      <c r="G7513" s="45" t="s">
        <v>636</v>
      </c>
      <c r="H7513" s="45" t="s">
        <v>2963</v>
      </c>
      <c r="I7513" s="46">
        <v>1</v>
      </c>
      <c r="J7513" s="45"/>
    </row>
    <row r="7514" spans="1:10" ht="16.5" x14ac:dyDescent="0.25">
      <c r="A7514" s="45" t="s">
        <v>631</v>
      </c>
      <c r="B7514" s="45" t="s">
        <v>15044</v>
      </c>
      <c r="C7514" s="45" t="s">
        <v>15045</v>
      </c>
      <c r="D7514" s="45" t="s">
        <v>634</v>
      </c>
      <c r="E7514" s="45" t="s">
        <v>15046</v>
      </c>
      <c r="F7514" s="45" t="s">
        <v>38</v>
      </c>
      <c r="G7514" s="45" t="s">
        <v>683</v>
      </c>
      <c r="H7514" s="45" t="s">
        <v>4924</v>
      </c>
      <c r="I7514" s="46">
        <v>0</v>
      </c>
      <c r="J7514" s="45"/>
    </row>
    <row r="7515" spans="1:10" ht="16.5" x14ac:dyDescent="0.25">
      <c r="A7515" s="45" t="s">
        <v>631</v>
      </c>
      <c r="B7515" s="45" t="s">
        <v>15044</v>
      </c>
      <c r="C7515" s="45" t="s">
        <v>15045</v>
      </c>
      <c r="D7515" s="45" t="s">
        <v>634</v>
      </c>
      <c r="E7515" s="45" t="s">
        <v>15046</v>
      </c>
      <c r="F7515" s="45" t="s">
        <v>38</v>
      </c>
      <c r="G7515" s="45" t="s">
        <v>674</v>
      </c>
      <c r="H7515" s="45" t="s">
        <v>2405</v>
      </c>
      <c r="I7515" s="46">
        <v>1</v>
      </c>
      <c r="J7515" s="45"/>
    </row>
    <row r="7516" spans="1:10" ht="16.5" x14ac:dyDescent="0.25">
      <c r="A7516" s="45" t="s">
        <v>655</v>
      </c>
      <c r="B7516" s="45" t="s">
        <v>15047</v>
      </c>
      <c r="C7516" s="45" t="s">
        <v>15048</v>
      </c>
      <c r="D7516" s="45" t="s">
        <v>634</v>
      </c>
      <c r="E7516" s="45" t="s">
        <v>15049</v>
      </c>
      <c r="F7516" s="45" t="s">
        <v>38</v>
      </c>
      <c r="G7516" s="45" t="s">
        <v>646</v>
      </c>
      <c r="H7516" s="45" t="s">
        <v>981</v>
      </c>
      <c r="I7516" s="46">
        <v>0</v>
      </c>
      <c r="J7516" s="45"/>
    </row>
    <row r="7517" spans="1:10" ht="16.5" x14ac:dyDescent="0.25">
      <c r="A7517" s="45" t="s">
        <v>655</v>
      </c>
      <c r="B7517" s="45" t="s">
        <v>15047</v>
      </c>
      <c r="C7517" s="45" t="s">
        <v>15048</v>
      </c>
      <c r="D7517" s="45" t="s">
        <v>634</v>
      </c>
      <c r="E7517" s="45" t="s">
        <v>15049</v>
      </c>
      <c r="F7517" s="45" t="s">
        <v>38</v>
      </c>
      <c r="G7517" s="45" t="s">
        <v>667</v>
      </c>
      <c r="H7517" s="45" t="s">
        <v>983</v>
      </c>
      <c r="I7517" s="46">
        <v>0</v>
      </c>
      <c r="J7517" s="45"/>
    </row>
    <row r="7518" spans="1:10" ht="16.5" x14ac:dyDescent="0.25">
      <c r="A7518" s="45" t="s">
        <v>631</v>
      </c>
      <c r="B7518" s="45" t="s">
        <v>15050</v>
      </c>
      <c r="C7518" s="45" t="s">
        <v>15051</v>
      </c>
      <c r="D7518" s="45" t="s">
        <v>634</v>
      </c>
      <c r="E7518" s="45" t="s">
        <v>15052</v>
      </c>
      <c r="F7518" s="45" t="s">
        <v>50</v>
      </c>
      <c r="G7518" s="45" t="s">
        <v>674</v>
      </c>
      <c r="H7518" s="45" t="s">
        <v>11189</v>
      </c>
      <c r="I7518" s="46">
        <v>1</v>
      </c>
      <c r="J7518" s="45"/>
    </row>
    <row r="7519" spans="1:10" ht="16.5" x14ac:dyDescent="0.25">
      <c r="A7519" s="45" t="s">
        <v>631</v>
      </c>
      <c r="B7519" s="45" t="s">
        <v>15053</v>
      </c>
      <c r="C7519" s="45" t="s">
        <v>15054</v>
      </c>
      <c r="D7519" s="45" t="s">
        <v>634</v>
      </c>
      <c r="E7519" s="45" t="s">
        <v>3773</v>
      </c>
      <c r="F7519" s="45" t="s">
        <v>38</v>
      </c>
      <c r="G7519" s="45" t="s">
        <v>646</v>
      </c>
      <c r="H7519" s="45" t="s">
        <v>846</v>
      </c>
      <c r="I7519" s="46">
        <v>1</v>
      </c>
      <c r="J7519" s="45"/>
    </row>
    <row r="7520" spans="1:10" ht="16.5" x14ac:dyDescent="0.25">
      <c r="A7520" s="45" t="s">
        <v>631</v>
      </c>
      <c r="B7520" s="45" t="s">
        <v>15055</v>
      </c>
      <c r="C7520" s="45" t="s">
        <v>15056</v>
      </c>
      <c r="D7520" s="45" t="s">
        <v>634</v>
      </c>
      <c r="E7520" s="45" t="s">
        <v>15057</v>
      </c>
      <c r="F7520" s="45" t="s">
        <v>50</v>
      </c>
      <c r="G7520" s="45" t="s">
        <v>674</v>
      </c>
      <c r="H7520" s="45" t="s">
        <v>5730</v>
      </c>
      <c r="I7520" s="46">
        <v>1</v>
      </c>
      <c r="J7520" s="45"/>
    </row>
    <row r="7521" spans="1:10" ht="16.5" x14ac:dyDescent="0.25">
      <c r="A7521" s="45" t="s">
        <v>631</v>
      </c>
      <c r="B7521" s="45" t="s">
        <v>15058</v>
      </c>
      <c r="C7521" s="45" t="s">
        <v>1222</v>
      </c>
      <c r="D7521" s="45" t="s">
        <v>634</v>
      </c>
      <c r="E7521" s="45" t="s">
        <v>15059</v>
      </c>
      <c r="F7521" s="45" t="s">
        <v>38</v>
      </c>
      <c r="G7521" s="45" t="s">
        <v>667</v>
      </c>
      <c r="H7521" s="45" t="s">
        <v>668</v>
      </c>
      <c r="I7521" s="46">
        <v>2</v>
      </c>
      <c r="J7521" s="45"/>
    </row>
    <row r="7522" spans="1:10" ht="16.5" x14ac:dyDescent="0.25">
      <c r="A7522" s="45" t="s">
        <v>648</v>
      </c>
      <c r="B7522" s="45" t="s">
        <v>15060</v>
      </c>
      <c r="C7522" s="45" t="s">
        <v>9659</v>
      </c>
      <c r="D7522" s="45" t="s">
        <v>634</v>
      </c>
      <c r="E7522" s="45" t="s">
        <v>15061</v>
      </c>
      <c r="F7522" s="45" t="s">
        <v>473</v>
      </c>
      <c r="G7522" s="45" t="s">
        <v>636</v>
      </c>
      <c r="H7522" s="45" t="s">
        <v>15062</v>
      </c>
      <c r="I7522" s="46">
        <v>0</v>
      </c>
      <c r="J7522" s="45" t="s">
        <v>997</v>
      </c>
    </row>
    <row r="7523" spans="1:10" ht="16.5" x14ac:dyDescent="0.25">
      <c r="A7523" s="45" t="s">
        <v>631</v>
      </c>
      <c r="B7523" s="45" t="s">
        <v>15063</v>
      </c>
      <c r="C7523" s="45" t="s">
        <v>15064</v>
      </c>
      <c r="D7523" s="45" t="s">
        <v>634</v>
      </c>
      <c r="E7523" s="45" t="s">
        <v>15065</v>
      </c>
      <c r="F7523" s="45" t="s">
        <v>38</v>
      </c>
      <c r="G7523" s="45" t="s">
        <v>674</v>
      </c>
      <c r="H7523" s="45" t="s">
        <v>3387</v>
      </c>
      <c r="I7523" s="46">
        <v>3</v>
      </c>
      <c r="J7523" s="45"/>
    </row>
    <row r="7524" spans="1:10" ht="16.5" x14ac:dyDescent="0.25">
      <c r="A7524" s="45" t="s">
        <v>631</v>
      </c>
      <c r="B7524" s="45" t="s">
        <v>15066</v>
      </c>
      <c r="C7524" s="45" t="s">
        <v>15067</v>
      </c>
      <c r="D7524" s="45" t="s">
        <v>634</v>
      </c>
      <c r="E7524" s="45" t="s">
        <v>15068</v>
      </c>
      <c r="F7524" s="45" t="s">
        <v>38</v>
      </c>
      <c r="G7524" s="45" t="s">
        <v>674</v>
      </c>
      <c r="H7524" s="45" t="s">
        <v>3739</v>
      </c>
      <c r="I7524" s="46">
        <v>1</v>
      </c>
      <c r="J7524" s="45"/>
    </row>
    <row r="7525" spans="1:10" ht="16.5" x14ac:dyDescent="0.25">
      <c r="A7525" s="45" t="s">
        <v>631</v>
      </c>
      <c r="B7525" s="45" t="s">
        <v>15069</v>
      </c>
      <c r="C7525" s="45" t="s">
        <v>15070</v>
      </c>
      <c r="D7525" s="45" t="s">
        <v>699</v>
      </c>
      <c r="E7525" s="45" t="s">
        <v>15071</v>
      </c>
      <c r="F7525" s="45" t="s">
        <v>42</v>
      </c>
      <c r="G7525" s="45" t="s">
        <v>663</v>
      </c>
      <c r="H7525" s="45" t="s">
        <v>2296</v>
      </c>
      <c r="I7525" s="46">
        <v>1</v>
      </c>
      <c r="J7525" s="45"/>
    </row>
    <row r="7526" spans="1:10" ht="16.5" x14ac:dyDescent="0.25">
      <c r="A7526" s="45" t="s">
        <v>631</v>
      </c>
      <c r="B7526" s="45" t="s">
        <v>15069</v>
      </c>
      <c r="C7526" s="45" t="s">
        <v>15070</v>
      </c>
      <c r="D7526" s="45" t="s">
        <v>699</v>
      </c>
      <c r="E7526" s="45" t="s">
        <v>15071</v>
      </c>
      <c r="F7526" s="45" t="s">
        <v>42</v>
      </c>
      <c r="G7526" s="45" t="s">
        <v>646</v>
      </c>
      <c r="H7526" s="45" t="s">
        <v>2297</v>
      </c>
      <c r="I7526" s="46">
        <v>3</v>
      </c>
      <c r="J7526" s="45"/>
    </row>
    <row r="7527" spans="1:10" ht="16.5" x14ac:dyDescent="0.25">
      <c r="A7527" s="45" t="s">
        <v>631</v>
      </c>
      <c r="B7527" s="45" t="s">
        <v>15069</v>
      </c>
      <c r="C7527" s="45" t="s">
        <v>15070</v>
      </c>
      <c r="D7527" s="45" t="s">
        <v>699</v>
      </c>
      <c r="E7527" s="45" t="s">
        <v>15071</v>
      </c>
      <c r="F7527" s="45" t="s">
        <v>42</v>
      </c>
      <c r="G7527" s="45" t="s">
        <v>683</v>
      </c>
      <c r="H7527" s="45" t="s">
        <v>7137</v>
      </c>
      <c r="I7527" s="46">
        <v>11</v>
      </c>
      <c r="J7527" s="45"/>
    </row>
    <row r="7528" spans="1:10" ht="16.5" x14ac:dyDescent="0.25">
      <c r="A7528" s="45" t="s">
        <v>631</v>
      </c>
      <c r="B7528" s="45" t="s">
        <v>15069</v>
      </c>
      <c r="C7528" s="45" t="s">
        <v>15070</v>
      </c>
      <c r="D7528" s="45" t="s">
        <v>699</v>
      </c>
      <c r="E7528" s="45" t="s">
        <v>15071</v>
      </c>
      <c r="F7528" s="45" t="s">
        <v>42</v>
      </c>
      <c r="G7528" s="45" t="s">
        <v>683</v>
      </c>
      <c r="H7528" s="45" t="s">
        <v>8028</v>
      </c>
      <c r="I7528" s="46">
        <v>0</v>
      </c>
      <c r="J7528" s="45"/>
    </row>
    <row r="7529" spans="1:10" ht="16.5" x14ac:dyDescent="0.25">
      <c r="A7529" s="45" t="s">
        <v>631</v>
      </c>
      <c r="B7529" s="45" t="s">
        <v>15069</v>
      </c>
      <c r="C7529" s="45" t="s">
        <v>15070</v>
      </c>
      <c r="D7529" s="45" t="s">
        <v>699</v>
      </c>
      <c r="E7529" s="45" t="s">
        <v>15071</v>
      </c>
      <c r="F7529" s="45" t="s">
        <v>42</v>
      </c>
      <c r="G7529" s="45" t="s">
        <v>683</v>
      </c>
      <c r="H7529" s="45" t="s">
        <v>701</v>
      </c>
      <c r="I7529" s="46">
        <v>0</v>
      </c>
      <c r="J7529" s="45"/>
    </row>
    <row r="7530" spans="1:10" ht="16.5" x14ac:dyDescent="0.25">
      <c r="A7530" s="45" t="s">
        <v>631</v>
      </c>
      <c r="B7530" s="45" t="s">
        <v>15069</v>
      </c>
      <c r="C7530" s="45" t="s">
        <v>15070</v>
      </c>
      <c r="D7530" s="45" t="s">
        <v>699</v>
      </c>
      <c r="E7530" s="45" t="s">
        <v>15071</v>
      </c>
      <c r="F7530" s="45" t="s">
        <v>42</v>
      </c>
      <c r="G7530" s="45" t="s">
        <v>683</v>
      </c>
      <c r="H7530" s="45" t="s">
        <v>701</v>
      </c>
      <c r="I7530" s="46">
        <v>0</v>
      </c>
      <c r="J7530" s="45"/>
    </row>
    <row r="7531" spans="1:10" ht="16.5" x14ac:dyDescent="0.25">
      <c r="A7531" s="45" t="s">
        <v>631</v>
      </c>
      <c r="B7531" s="45" t="s">
        <v>15072</v>
      </c>
      <c r="C7531" s="45" t="s">
        <v>1222</v>
      </c>
      <c r="D7531" s="45" t="s">
        <v>634</v>
      </c>
      <c r="E7531" s="45"/>
      <c r="F7531" s="45" t="s">
        <v>38</v>
      </c>
      <c r="G7531" s="45" t="s">
        <v>641</v>
      </c>
      <c r="H7531" s="45" t="s">
        <v>2085</v>
      </c>
      <c r="I7531" s="46">
        <v>2</v>
      </c>
      <c r="J7531" s="45"/>
    </row>
    <row r="7532" spans="1:10" ht="16.5" x14ac:dyDescent="0.25">
      <c r="A7532" s="45" t="s">
        <v>631</v>
      </c>
      <c r="B7532" s="45" t="s">
        <v>15073</v>
      </c>
      <c r="C7532" s="45" t="s">
        <v>1958</v>
      </c>
      <c r="D7532" s="45" t="s">
        <v>634</v>
      </c>
      <c r="E7532" s="45" t="s">
        <v>15074</v>
      </c>
      <c r="F7532" s="45" t="s">
        <v>38</v>
      </c>
      <c r="G7532" s="45" t="s">
        <v>646</v>
      </c>
      <c r="H7532" s="45" t="s">
        <v>1960</v>
      </c>
      <c r="I7532" s="46">
        <v>10</v>
      </c>
      <c r="J7532" s="45"/>
    </row>
    <row r="7533" spans="1:10" ht="16.5" x14ac:dyDescent="0.25">
      <c r="A7533" s="45" t="s">
        <v>648</v>
      </c>
      <c r="B7533" s="45" t="s">
        <v>15075</v>
      </c>
      <c r="C7533" s="45" t="s">
        <v>15076</v>
      </c>
      <c r="D7533" s="45" t="s">
        <v>699</v>
      </c>
      <c r="E7533" s="45" t="s">
        <v>15077</v>
      </c>
      <c r="F7533" s="45" t="s">
        <v>47</v>
      </c>
      <c r="G7533" s="45" t="s">
        <v>754</v>
      </c>
      <c r="H7533" s="45" t="s">
        <v>755</v>
      </c>
      <c r="I7533" s="46">
        <v>0</v>
      </c>
      <c r="J7533" s="45" t="s">
        <v>15078</v>
      </c>
    </row>
    <row r="7534" spans="1:10" ht="16.5" x14ac:dyDescent="0.25">
      <c r="A7534" s="45" t="s">
        <v>648</v>
      </c>
      <c r="B7534" s="45" t="s">
        <v>15075</v>
      </c>
      <c r="C7534" s="45" t="s">
        <v>15076</v>
      </c>
      <c r="D7534" s="45" t="s">
        <v>699</v>
      </c>
      <c r="E7534" s="45" t="s">
        <v>15077</v>
      </c>
      <c r="F7534" s="45" t="s">
        <v>47</v>
      </c>
      <c r="G7534" s="45" t="s">
        <v>754</v>
      </c>
      <c r="H7534" s="45" t="s">
        <v>755</v>
      </c>
      <c r="I7534" s="46">
        <v>0</v>
      </c>
      <c r="J7534" s="45" t="s">
        <v>15079</v>
      </c>
    </row>
    <row r="7535" spans="1:10" ht="16.5" x14ac:dyDescent="0.25">
      <c r="A7535" s="45" t="s">
        <v>631</v>
      </c>
      <c r="B7535" s="45" t="s">
        <v>15080</v>
      </c>
      <c r="C7535" s="45" t="s">
        <v>1109</v>
      </c>
      <c r="D7535" s="45" t="s">
        <v>634</v>
      </c>
      <c r="E7535" s="45" t="s">
        <v>15081</v>
      </c>
      <c r="F7535" s="45" t="s">
        <v>38</v>
      </c>
      <c r="G7535" s="45" t="s">
        <v>738</v>
      </c>
      <c r="H7535" s="45" t="s">
        <v>1111</v>
      </c>
      <c r="I7535" s="46">
        <v>2</v>
      </c>
      <c r="J7535" s="45"/>
    </row>
    <row r="7536" spans="1:10" ht="16.5" x14ac:dyDescent="0.25">
      <c r="A7536" s="45" t="s">
        <v>631</v>
      </c>
      <c r="B7536" s="45" t="s">
        <v>15082</v>
      </c>
      <c r="C7536" s="45" t="s">
        <v>15083</v>
      </c>
      <c r="D7536" s="45" t="s">
        <v>699</v>
      </c>
      <c r="E7536" s="45" t="s">
        <v>15084</v>
      </c>
      <c r="F7536" s="45" t="s">
        <v>38</v>
      </c>
      <c r="G7536" s="45" t="s">
        <v>667</v>
      </c>
      <c r="H7536" s="45" t="s">
        <v>983</v>
      </c>
      <c r="I7536" s="46">
        <v>0</v>
      </c>
      <c r="J7536" s="45"/>
    </row>
    <row r="7537" spans="1:10" ht="16.5" x14ac:dyDescent="0.25">
      <c r="A7537" s="45" t="s">
        <v>631</v>
      </c>
      <c r="B7537" s="45" t="s">
        <v>15085</v>
      </c>
      <c r="C7537" s="45" t="s">
        <v>1222</v>
      </c>
      <c r="D7537" s="45" t="s">
        <v>634</v>
      </c>
      <c r="E7537" s="45" t="s">
        <v>15086</v>
      </c>
      <c r="F7537" s="45" t="s">
        <v>38</v>
      </c>
      <c r="G7537" s="45" t="s">
        <v>667</v>
      </c>
      <c r="H7537" s="45" t="s">
        <v>668</v>
      </c>
      <c r="I7537" s="46">
        <v>2</v>
      </c>
      <c r="J7537" s="45"/>
    </row>
    <row r="7538" spans="1:10" ht="16.5" x14ac:dyDescent="0.25">
      <c r="A7538" s="45" t="s">
        <v>631</v>
      </c>
      <c r="B7538" s="45" t="s">
        <v>15087</v>
      </c>
      <c r="C7538" s="45" t="s">
        <v>15088</v>
      </c>
      <c r="D7538" s="45" t="s">
        <v>634</v>
      </c>
      <c r="E7538" s="45" t="s">
        <v>15089</v>
      </c>
      <c r="F7538" s="45" t="s">
        <v>38</v>
      </c>
      <c r="G7538" s="45" t="s">
        <v>738</v>
      </c>
      <c r="H7538" s="45" t="s">
        <v>739</v>
      </c>
      <c r="I7538" s="46">
        <v>1</v>
      </c>
      <c r="J7538" s="45"/>
    </row>
    <row r="7539" spans="1:10" ht="16.5" x14ac:dyDescent="0.25">
      <c r="A7539" s="45" t="s">
        <v>631</v>
      </c>
      <c r="B7539" s="45" t="s">
        <v>15087</v>
      </c>
      <c r="C7539" s="45" t="s">
        <v>15088</v>
      </c>
      <c r="D7539" s="45" t="s">
        <v>634</v>
      </c>
      <c r="E7539" s="45" t="s">
        <v>15089</v>
      </c>
      <c r="F7539" s="45" t="s">
        <v>38</v>
      </c>
      <c r="G7539" s="45" t="s">
        <v>738</v>
      </c>
      <c r="H7539" s="45" t="s">
        <v>740</v>
      </c>
      <c r="I7539" s="46">
        <v>1</v>
      </c>
      <c r="J7539" s="45"/>
    </row>
    <row r="7540" spans="1:10" ht="16.5" x14ac:dyDescent="0.25">
      <c r="A7540" s="45" t="s">
        <v>631</v>
      </c>
      <c r="B7540" s="45" t="s">
        <v>15090</v>
      </c>
      <c r="C7540" s="45" t="s">
        <v>15091</v>
      </c>
      <c r="D7540" s="45" t="s">
        <v>634</v>
      </c>
      <c r="E7540" s="45" t="s">
        <v>15092</v>
      </c>
      <c r="F7540" s="45" t="s">
        <v>50</v>
      </c>
      <c r="G7540" s="45" t="s">
        <v>674</v>
      </c>
      <c r="H7540" s="45" t="s">
        <v>11210</v>
      </c>
      <c r="I7540" s="46">
        <v>2</v>
      </c>
      <c r="J7540" s="45"/>
    </row>
    <row r="7541" spans="1:10" ht="16.5" x14ac:dyDescent="0.25">
      <c r="A7541" s="45" t="s">
        <v>631</v>
      </c>
      <c r="B7541" s="45" t="s">
        <v>15093</v>
      </c>
      <c r="C7541" s="45" t="s">
        <v>15094</v>
      </c>
      <c r="D7541" s="45" t="s">
        <v>634</v>
      </c>
      <c r="E7541" s="45" t="s">
        <v>15095</v>
      </c>
      <c r="F7541" s="45" t="s">
        <v>38</v>
      </c>
      <c r="G7541" s="45" t="s">
        <v>674</v>
      </c>
      <c r="H7541" s="45" t="s">
        <v>1039</v>
      </c>
      <c r="I7541" s="46">
        <v>1</v>
      </c>
      <c r="J7541" s="45"/>
    </row>
    <row r="7542" spans="1:10" ht="16.5" x14ac:dyDescent="0.25">
      <c r="A7542" s="45" t="s">
        <v>808</v>
      </c>
      <c r="B7542" s="45" t="s">
        <v>15096</v>
      </c>
      <c r="C7542" s="45" t="s">
        <v>15097</v>
      </c>
      <c r="D7542" s="45" t="s">
        <v>699</v>
      </c>
      <c r="E7542" s="45" t="s">
        <v>15098</v>
      </c>
      <c r="F7542" s="45" t="s">
        <v>38</v>
      </c>
      <c r="G7542" s="45" t="s">
        <v>646</v>
      </c>
      <c r="H7542" s="45" t="s">
        <v>713</v>
      </c>
      <c r="I7542" s="46">
        <v>0</v>
      </c>
      <c r="J7542" s="45"/>
    </row>
    <row r="7543" spans="1:10" ht="16.5" x14ac:dyDescent="0.25">
      <c r="A7543" s="45" t="s">
        <v>631</v>
      </c>
      <c r="B7543" s="45" t="s">
        <v>15099</v>
      </c>
      <c r="C7543" s="45" t="s">
        <v>15100</v>
      </c>
      <c r="D7543" s="45" t="s">
        <v>634</v>
      </c>
      <c r="E7543" s="45" t="s">
        <v>15101</v>
      </c>
      <c r="F7543" s="45" t="s">
        <v>473</v>
      </c>
      <c r="G7543" s="45" t="s">
        <v>636</v>
      </c>
      <c r="H7543" s="45" t="s">
        <v>2555</v>
      </c>
      <c r="I7543" s="46">
        <v>8</v>
      </c>
      <c r="J7543" s="45"/>
    </row>
    <row r="7544" spans="1:10" ht="16.5" x14ac:dyDescent="0.25">
      <c r="A7544" s="45" t="s">
        <v>648</v>
      </c>
      <c r="B7544" s="45" t="s">
        <v>15102</v>
      </c>
      <c r="C7544" s="45" t="s">
        <v>15103</v>
      </c>
      <c r="D7544" s="45" t="s">
        <v>634</v>
      </c>
      <c r="E7544" s="45" t="s">
        <v>15104</v>
      </c>
      <c r="F7544" s="45" t="s">
        <v>42</v>
      </c>
      <c r="G7544" s="45" t="s">
        <v>665</v>
      </c>
      <c r="H7544" s="45" t="s">
        <v>2909</v>
      </c>
      <c r="I7544" s="46">
        <v>60</v>
      </c>
      <c r="J7544" s="45" t="s">
        <v>2910</v>
      </c>
    </row>
    <row r="7545" spans="1:10" ht="16.5" x14ac:dyDescent="0.25">
      <c r="A7545" s="45" t="s">
        <v>648</v>
      </c>
      <c r="B7545" s="45" t="s">
        <v>15102</v>
      </c>
      <c r="C7545" s="45" t="s">
        <v>15103</v>
      </c>
      <c r="D7545" s="45" t="s">
        <v>699</v>
      </c>
      <c r="E7545" s="45" t="s">
        <v>15104</v>
      </c>
      <c r="F7545" s="45" t="s">
        <v>42</v>
      </c>
      <c r="G7545" s="45" t="s">
        <v>1319</v>
      </c>
      <c r="H7545" s="45" t="s">
        <v>15105</v>
      </c>
      <c r="I7545" s="46">
        <v>0</v>
      </c>
      <c r="J7545" s="45" t="s">
        <v>15106</v>
      </c>
    </row>
    <row r="7546" spans="1:10" ht="16.5" x14ac:dyDescent="0.25">
      <c r="A7546" s="45" t="s">
        <v>648</v>
      </c>
      <c r="B7546" s="45" t="s">
        <v>15102</v>
      </c>
      <c r="C7546" s="45" t="s">
        <v>15103</v>
      </c>
      <c r="D7546" s="45" t="s">
        <v>634</v>
      </c>
      <c r="E7546" s="45" t="s">
        <v>15104</v>
      </c>
      <c r="F7546" s="45" t="s">
        <v>42</v>
      </c>
      <c r="G7546" s="45" t="s">
        <v>1319</v>
      </c>
      <c r="H7546" s="45" t="s">
        <v>15105</v>
      </c>
      <c r="I7546" s="46">
        <v>0</v>
      </c>
      <c r="J7546" s="45" t="s">
        <v>15107</v>
      </c>
    </row>
    <row r="7547" spans="1:10" ht="16.5" x14ac:dyDescent="0.25">
      <c r="A7547" s="45" t="s">
        <v>631</v>
      </c>
      <c r="B7547" s="45" t="s">
        <v>15108</v>
      </c>
      <c r="C7547" s="45" t="s">
        <v>15109</v>
      </c>
      <c r="D7547" s="45" t="s">
        <v>634</v>
      </c>
      <c r="E7547" s="45" t="s">
        <v>15110</v>
      </c>
      <c r="F7547" s="45" t="s">
        <v>50</v>
      </c>
      <c r="G7547" s="45" t="s">
        <v>674</v>
      </c>
      <c r="H7547" s="45" t="s">
        <v>4527</v>
      </c>
      <c r="I7547" s="46">
        <v>6</v>
      </c>
      <c r="J7547" s="45"/>
    </row>
    <row r="7548" spans="1:10" ht="16.5" x14ac:dyDescent="0.25">
      <c r="A7548" s="45" t="s">
        <v>631</v>
      </c>
      <c r="B7548" s="45" t="s">
        <v>15111</v>
      </c>
      <c r="C7548" s="45" t="s">
        <v>15112</v>
      </c>
      <c r="D7548" s="45" t="s">
        <v>634</v>
      </c>
      <c r="E7548" s="45" t="s">
        <v>15113</v>
      </c>
      <c r="F7548" s="45" t="s">
        <v>38</v>
      </c>
      <c r="G7548" s="45" t="s">
        <v>636</v>
      </c>
      <c r="H7548" s="45" t="s">
        <v>1074</v>
      </c>
      <c r="I7548" s="46">
        <v>1</v>
      </c>
      <c r="J7548" s="45"/>
    </row>
    <row r="7549" spans="1:10" ht="16.5" x14ac:dyDescent="0.25">
      <c r="A7549" s="45" t="s">
        <v>631</v>
      </c>
      <c r="B7549" s="45" t="s">
        <v>15114</v>
      </c>
      <c r="C7549" s="45" t="s">
        <v>1093</v>
      </c>
      <c r="D7549" s="45" t="s">
        <v>634</v>
      </c>
      <c r="E7549" s="45" t="s">
        <v>15115</v>
      </c>
      <c r="F7549" s="45" t="s">
        <v>38</v>
      </c>
      <c r="G7549" s="45" t="s">
        <v>636</v>
      </c>
      <c r="H7549" s="45" t="s">
        <v>1095</v>
      </c>
      <c r="I7549" s="46">
        <v>1</v>
      </c>
      <c r="J7549" s="45"/>
    </row>
    <row r="7550" spans="1:10" ht="16.5" x14ac:dyDescent="0.25">
      <c r="A7550" s="45" t="s">
        <v>648</v>
      </c>
      <c r="B7550" s="45" t="s">
        <v>15116</v>
      </c>
      <c r="C7550" s="45" t="s">
        <v>15117</v>
      </c>
      <c r="D7550" s="45" t="s">
        <v>699</v>
      </c>
      <c r="E7550" s="45" t="s">
        <v>15118</v>
      </c>
      <c r="F7550" s="45" t="s">
        <v>38</v>
      </c>
      <c r="G7550" s="45" t="s">
        <v>683</v>
      </c>
      <c r="H7550" s="45" t="s">
        <v>701</v>
      </c>
      <c r="I7550" s="46">
        <v>0</v>
      </c>
      <c r="J7550" s="45" t="s">
        <v>15119</v>
      </c>
    </row>
    <row r="7551" spans="1:10" ht="16.5" x14ac:dyDescent="0.25">
      <c r="A7551" s="45" t="s">
        <v>631</v>
      </c>
      <c r="B7551" s="45" t="s">
        <v>15120</v>
      </c>
      <c r="C7551" s="45" t="s">
        <v>15121</v>
      </c>
      <c r="D7551" s="45" t="s">
        <v>634</v>
      </c>
      <c r="E7551" s="45" t="s">
        <v>15122</v>
      </c>
      <c r="F7551" s="45" t="s">
        <v>473</v>
      </c>
      <c r="G7551" s="45" t="s">
        <v>636</v>
      </c>
      <c r="H7551" s="45" t="s">
        <v>1968</v>
      </c>
      <c r="I7551" s="46">
        <v>0</v>
      </c>
      <c r="J7551" s="45"/>
    </row>
    <row r="7552" spans="1:10" ht="16.5" x14ac:dyDescent="0.25">
      <c r="A7552" s="45" t="s">
        <v>631</v>
      </c>
      <c r="B7552" s="45" t="s">
        <v>15123</v>
      </c>
      <c r="C7552" s="45" t="s">
        <v>15124</v>
      </c>
      <c r="D7552" s="45" t="s">
        <v>634</v>
      </c>
      <c r="E7552" s="45" t="s">
        <v>15125</v>
      </c>
      <c r="F7552" s="45" t="s">
        <v>38</v>
      </c>
      <c r="G7552" s="45" t="s">
        <v>636</v>
      </c>
      <c r="H7552" s="45" t="s">
        <v>4041</v>
      </c>
      <c r="I7552" s="46">
        <v>5</v>
      </c>
      <c r="J7552" s="45"/>
    </row>
    <row r="7553" spans="1:10" ht="16.5" x14ac:dyDescent="0.25">
      <c r="A7553" s="45" t="s">
        <v>631</v>
      </c>
      <c r="B7553" s="45" t="s">
        <v>15126</v>
      </c>
      <c r="C7553" s="45" t="s">
        <v>15127</v>
      </c>
      <c r="D7553" s="45" t="s">
        <v>634</v>
      </c>
      <c r="E7553" s="45" t="s">
        <v>15128</v>
      </c>
      <c r="F7553" s="45" t="s">
        <v>473</v>
      </c>
      <c r="G7553" s="45" t="s">
        <v>646</v>
      </c>
      <c r="H7553" s="45" t="s">
        <v>767</v>
      </c>
      <c r="I7553" s="46">
        <v>1</v>
      </c>
      <c r="J7553" s="45"/>
    </row>
    <row r="7554" spans="1:10" ht="16.5" x14ac:dyDescent="0.25">
      <c r="A7554" s="45" t="s">
        <v>631</v>
      </c>
      <c r="B7554" s="45" t="s">
        <v>15126</v>
      </c>
      <c r="C7554" s="45" t="s">
        <v>15127</v>
      </c>
      <c r="D7554" s="45" t="s">
        <v>634</v>
      </c>
      <c r="E7554" s="45" t="s">
        <v>15128</v>
      </c>
      <c r="F7554" s="45" t="s">
        <v>473</v>
      </c>
      <c r="G7554" s="45" t="s">
        <v>665</v>
      </c>
      <c r="H7554" s="45" t="s">
        <v>768</v>
      </c>
      <c r="I7554" s="46">
        <v>1</v>
      </c>
      <c r="J7554" s="45"/>
    </row>
    <row r="7555" spans="1:10" ht="16.5" x14ac:dyDescent="0.25">
      <c r="A7555" s="45" t="s">
        <v>631</v>
      </c>
      <c r="B7555" s="45" t="s">
        <v>15129</v>
      </c>
      <c r="C7555" s="45" t="s">
        <v>15130</v>
      </c>
      <c r="D7555" s="45" t="s">
        <v>634</v>
      </c>
      <c r="E7555" s="45" t="s">
        <v>15131</v>
      </c>
      <c r="F7555" s="45" t="s">
        <v>50</v>
      </c>
      <c r="G7555" s="45" t="s">
        <v>674</v>
      </c>
      <c r="H7555" s="45" t="s">
        <v>4502</v>
      </c>
      <c r="I7555" s="46">
        <v>1</v>
      </c>
      <c r="J7555" s="45"/>
    </row>
    <row r="7556" spans="1:10" ht="16.5" x14ac:dyDescent="0.25">
      <c r="A7556" s="45" t="s">
        <v>655</v>
      </c>
      <c r="B7556" s="45" t="s">
        <v>15132</v>
      </c>
      <c r="C7556" s="45" t="s">
        <v>15133</v>
      </c>
      <c r="D7556" s="45" t="s">
        <v>634</v>
      </c>
      <c r="E7556" s="45" t="s">
        <v>15134</v>
      </c>
      <c r="F7556" s="45" t="s">
        <v>473</v>
      </c>
      <c r="G7556" s="45" t="s">
        <v>667</v>
      </c>
      <c r="H7556" s="45" t="s">
        <v>983</v>
      </c>
      <c r="I7556" s="46">
        <v>0</v>
      </c>
      <c r="J7556" s="45"/>
    </row>
    <row r="7557" spans="1:10" ht="16.5" x14ac:dyDescent="0.25">
      <c r="A7557" s="45" t="s">
        <v>648</v>
      </c>
      <c r="B7557" s="45" t="s">
        <v>379</v>
      </c>
      <c r="C7557" s="45" t="s">
        <v>15135</v>
      </c>
      <c r="D7557" s="45" t="s">
        <v>634</v>
      </c>
      <c r="E7557" s="45" t="s">
        <v>15136</v>
      </c>
      <c r="F7557" s="45" t="s">
        <v>50</v>
      </c>
      <c r="G7557" s="45" t="s">
        <v>674</v>
      </c>
      <c r="H7557" s="45" t="s">
        <v>15137</v>
      </c>
      <c r="I7557" s="46">
        <v>0</v>
      </c>
      <c r="J7557" s="45" t="s">
        <v>1475</v>
      </c>
    </row>
    <row r="7558" spans="1:10" ht="16.5" x14ac:dyDescent="0.25">
      <c r="A7558" s="45" t="s">
        <v>631</v>
      </c>
      <c r="B7558" s="45" t="s">
        <v>15138</v>
      </c>
      <c r="C7558" s="45" t="s">
        <v>15139</v>
      </c>
      <c r="D7558" s="45" t="s">
        <v>699</v>
      </c>
      <c r="E7558" s="45" t="s">
        <v>15140</v>
      </c>
      <c r="F7558" s="45" t="s">
        <v>50</v>
      </c>
      <c r="G7558" s="45" t="s">
        <v>683</v>
      </c>
      <c r="H7558" s="45" t="s">
        <v>701</v>
      </c>
      <c r="I7558" s="46">
        <v>0</v>
      </c>
      <c r="J7558" s="45"/>
    </row>
    <row r="7559" spans="1:10" ht="16.5" x14ac:dyDescent="0.25">
      <c r="A7559" s="45" t="s">
        <v>631</v>
      </c>
      <c r="B7559" s="45" t="s">
        <v>15138</v>
      </c>
      <c r="C7559" s="45" t="s">
        <v>15139</v>
      </c>
      <c r="D7559" s="45" t="s">
        <v>699</v>
      </c>
      <c r="E7559" s="45" t="s">
        <v>15140</v>
      </c>
      <c r="F7559" s="45" t="s">
        <v>50</v>
      </c>
      <c r="G7559" s="45" t="s">
        <v>683</v>
      </c>
      <c r="H7559" s="45" t="s">
        <v>701</v>
      </c>
      <c r="I7559" s="46">
        <v>0</v>
      </c>
      <c r="J7559" s="45"/>
    </row>
    <row r="7560" spans="1:10" ht="16.5" x14ac:dyDescent="0.25">
      <c r="A7560" s="45" t="s">
        <v>631</v>
      </c>
      <c r="B7560" s="45" t="s">
        <v>15138</v>
      </c>
      <c r="C7560" s="45" t="s">
        <v>15139</v>
      </c>
      <c r="D7560" s="45" t="s">
        <v>699</v>
      </c>
      <c r="E7560" s="45" t="s">
        <v>15140</v>
      </c>
      <c r="F7560" s="45" t="s">
        <v>50</v>
      </c>
      <c r="G7560" s="45" t="s">
        <v>683</v>
      </c>
      <c r="H7560" s="45" t="s">
        <v>5021</v>
      </c>
      <c r="I7560" s="46">
        <v>3</v>
      </c>
      <c r="J7560" s="45"/>
    </row>
    <row r="7561" spans="1:10" ht="16.5" x14ac:dyDescent="0.25">
      <c r="A7561" s="45" t="s">
        <v>631</v>
      </c>
      <c r="B7561" s="45" t="s">
        <v>15138</v>
      </c>
      <c r="C7561" s="45" t="s">
        <v>15139</v>
      </c>
      <c r="D7561" s="45" t="s">
        <v>699</v>
      </c>
      <c r="E7561" s="45" t="s">
        <v>15140</v>
      </c>
      <c r="F7561" s="45" t="s">
        <v>50</v>
      </c>
      <c r="G7561" s="45" t="s">
        <v>683</v>
      </c>
      <c r="H7561" s="45" t="s">
        <v>5021</v>
      </c>
      <c r="I7561" s="46">
        <v>23</v>
      </c>
      <c r="J7561" s="45"/>
    </row>
    <row r="7562" spans="1:10" ht="16.5" x14ac:dyDescent="0.25">
      <c r="A7562" s="45" t="s">
        <v>631</v>
      </c>
      <c r="B7562" s="45" t="s">
        <v>15138</v>
      </c>
      <c r="C7562" s="45" t="s">
        <v>15139</v>
      </c>
      <c r="D7562" s="45" t="s">
        <v>699</v>
      </c>
      <c r="E7562" s="45" t="s">
        <v>15140</v>
      </c>
      <c r="F7562" s="45" t="s">
        <v>50</v>
      </c>
      <c r="G7562" s="45" t="s">
        <v>683</v>
      </c>
      <c r="H7562" s="45" t="s">
        <v>15141</v>
      </c>
      <c r="I7562" s="46">
        <v>0</v>
      </c>
      <c r="J7562" s="45"/>
    </row>
    <row r="7563" spans="1:10" ht="16.5" x14ac:dyDescent="0.25">
      <c r="A7563" s="45" t="s">
        <v>808</v>
      </c>
      <c r="B7563" s="45" t="s">
        <v>15142</v>
      </c>
      <c r="C7563" s="45" t="s">
        <v>657</v>
      </c>
      <c r="D7563" s="45" t="s">
        <v>634</v>
      </c>
      <c r="E7563" s="45" t="s">
        <v>2843</v>
      </c>
      <c r="F7563" s="45" t="s">
        <v>473</v>
      </c>
      <c r="G7563" s="45" t="s">
        <v>659</v>
      </c>
      <c r="H7563" s="45" t="s">
        <v>660</v>
      </c>
      <c r="I7563" s="46">
        <v>0</v>
      </c>
      <c r="J7563" s="45"/>
    </row>
    <row r="7564" spans="1:10" ht="16.5" x14ac:dyDescent="0.25">
      <c r="A7564" s="45" t="s">
        <v>631</v>
      </c>
      <c r="B7564" s="45" t="s">
        <v>15143</v>
      </c>
      <c r="C7564" s="45" t="s">
        <v>15144</v>
      </c>
      <c r="D7564" s="45" t="s">
        <v>699</v>
      </c>
      <c r="E7564" s="45" t="s">
        <v>15145</v>
      </c>
      <c r="F7564" s="45" t="s">
        <v>38</v>
      </c>
      <c r="G7564" s="45" t="s">
        <v>646</v>
      </c>
      <c r="H7564" s="45" t="s">
        <v>7840</v>
      </c>
      <c r="I7564" s="46">
        <v>576</v>
      </c>
      <c r="J7564" s="45"/>
    </row>
    <row r="7565" spans="1:10" ht="16.5" x14ac:dyDescent="0.25">
      <c r="A7565" s="45" t="s">
        <v>631</v>
      </c>
      <c r="B7565" s="45" t="s">
        <v>15146</v>
      </c>
      <c r="C7565" s="45" t="s">
        <v>15147</v>
      </c>
      <c r="D7565" s="45" t="s">
        <v>745</v>
      </c>
      <c r="E7565" s="45" t="s">
        <v>15148</v>
      </c>
      <c r="F7565" s="45" t="s">
        <v>473</v>
      </c>
      <c r="G7565" s="45" t="s">
        <v>674</v>
      </c>
      <c r="H7565" s="45" t="s">
        <v>8125</v>
      </c>
      <c r="I7565" s="46">
        <v>2</v>
      </c>
      <c r="J7565" s="45"/>
    </row>
    <row r="7566" spans="1:10" ht="16.5" x14ac:dyDescent="0.25">
      <c r="A7566" s="45" t="s">
        <v>631</v>
      </c>
      <c r="B7566" s="45" t="s">
        <v>15149</v>
      </c>
      <c r="C7566" s="45" t="s">
        <v>865</v>
      </c>
      <c r="D7566" s="45" t="s">
        <v>634</v>
      </c>
      <c r="E7566" s="45" t="s">
        <v>15150</v>
      </c>
      <c r="F7566" s="45" t="s">
        <v>38</v>
      </c>
      <c r="G7566" s="45" t="s">
        <v>738</v>
      </c>
      <c r="H7566" s="45" t="s">
        <v>868</v>
      </c>
      <c r="I7566" s="46">
        <v>2</v>
      </c>
      <c r="J7566" s="45"/>
    </row>
    <row r="7567" spans="1:10" ht="16.5" x14ac:dyDescent="0.25">
      <c r="A7567" s="45" t="s">
        <v>808</v>
      </c>
      <c r="B7567" s="45" t="s">
        <v>15151</v>
      </c>
      <c r="C7567" s="45" t="s">
        <v>7156</v>
      </c>
      <c r="D7567" s="45" t="s">
        <v>699</v>
      </c>
      <c r="E7567" s="45" t="s">
        <v>15152</v>
      </c>
      <c r="F7567" s="45" t="s">
        <v>38</v>
      </c>
      <c r="G7567" s="45" t="s">
        <v>646</v>
      </c>
      <c r="H7567" s="45" t="s">
        <v>812</v>
      </c>
      <c r="I7567" s="46">
        <v>0</v>
      </c>
      <c r="J7567" s="45"/>
    </row>
    <row r="7568" spans="1:10" ht="16.5" x14ac:dyDescent="0.25">
      <c r="A7568" s="45" t="s">
        <v>808</v>
      </c>
      <c r="B7568" s="45" t="s">
        <v>15151</v>
      </c>
      <c r="C7568" s="45" t="s">
        <v>7156</v>
      </c>
      <c r="D7568" s="45" t="s">
        <v>813</v>
      </c>
      <c r="E7568" s="45" t="s">
        <v>15152</v>
      </c>
      <c r="F7568" s="45" t="s">
        <v>38</v>
      </c>
      <c r="G7568" s="45" t="s">
        <v>646</v>
      </c>
      <c r="H7568" s="45" t="s">
        <v>713</v>
      </c>
      <c r="I7568" s="46">
        <v>2</v>
      </c>
      <c r="J7568" s="45"/>
    </row>
    <row r="7569" spans="1:10" ht="16.5" x14ac:dyDescent="0.25">
      <c r="A7569" s="45" t="s">
        <v>631</v>
      </c>
      <c r="B7569" s="45" t="s">
        <v>15153</v>
      </c>
      <c r="C7569" s="45" t="s">
        <v>15154</v>
      </c>
      <c r="D7569" s="45" t="s">
        <v>634</v>
      </c>
      <c r="E7569" s="45" t="s">
        <v>15155</v>
      </c>
      <c r="F7569" s="45" t="s">
        <v>50</v>
      </c>
      <c r="G7569" s="45" t="s">
        <v>674</v>
      </c>
      <c r="H7569" s="45" t="s">
        <v>2827</v>
      </c>
      <c r="I7569" s="46">
        <v>6</v>
      </c>
      <c r="J7569" s="45"/>
    </row>
    <row r="7570" spans="1:10" ht="16.5" x14ac:dyDescent="0.25">
      <c r="A7570" s="45" t="s">
        <v>631</v>
      </c>
      <c r="B7570" s="45" t="s">
        <v>15156</v>
      </c>
      <c r="C7570" s="45" t="s">
        <v>15157</v>
      </c>
      <c r="D7570" s="45" t="s">
        <v>634</v>
      </c>
      <c r="E7570" s="45" t="s">
        <v>4514</v>
      </c>
      <c r="F7570" s="45" t="s">
        <v>473</v>
      </c>
      <c r="G7570" s="45" t="s">
        <v>646</v>
      </c>
      <c r="H7570" s="45" t="s">
        <v>9605</v>
      </c>
      <c r="I7570" s="46">
        <v>1</v>
      </c>
      <c r="J7570" s="45"/>
    </row>
    <row r="7571" spans="1:10" ht="16.5" x14ac:dyDescent="0.25">
      <c r="A7571" s="45" t="s">
        <v>631</v>
      </c>
      <c r="B7571" s="45" t="s">
        <v>15156</v>
      </c>
      <c r="C7571" s="45" t="s">
        <v>15157</v>
      </c>
      <c r="D7571" s="45" t="s">
        <v>634</v>
      </c>
      <c r="E7571" s="45" t="s">
        <v>4514</v>
      </c>
      <c r="F7571" s="45" t="s">
        <v>473</v>
      </c>
      <c r="G7571" s="45" t="s">
        <v>665</v>
      </c>
      <c r="H7571" s="45" t="s">
        <v>9606</v>
      </c>
      <c r="I7571" s="46">
        <v>1</v>
      </c>
      <c r="J7571" s="45"/>
    </row>
    <row r="7572" spans="1:10" ht="16.5" x14ac:dyDescent="0.25">
      <c r="A7572" s="45" t="s">
        <v>631</v>
      </c>
      <c r="B7572" s="45" t="s">
        <v>15158</v>
      </c>
      <c r="C7572" s="45" t="s">
        <v>9929</v>
      </c>
      <c r="D7572" s="45" t="s">
        <v>634</v>
      </c>
      <c r="E7572" s="45" t="s">
        <v>15159</v>
      </c>
      <c r="F7572" s="45" t="s">
        <v>50</v>
      </c>
      <c r="G7572" s="45" t="s">
        <v>748</v>
      </c>
      <c r="H7572" s="45" t="s">
        <v>1056</v>
      </c>
      <c r="I7572" s="46">
        <v>2</v>
      </c>
      <c r="J7572" s="45"/>
    </row>
    <row r="7573" spans="1:10" ht="16.5" x14ac:dyDescent="0.25">
      <c r="A7573" s="45" t="s">
        <v>631</v>
      </c>
      <c r="B7573" s="45" t="s">
        <v>15158</v>
      </c>
      <c r="C7573" s="45" t="s">
        <v>9929</v>
      </c>
      <c r="D7573" s="45" t="s">
        <v>634</v>
      </c>
      <c r="E7573" s="45" t="s">
        <v>15159</v>
      </c>
      <c r="F7573" s="45" t="s">
        <v>50</v>
      </c>
      <c r="G7573" s="45" t="s">
        <v>1057</v>
      </c>
      <c r="H7573" s="45" t="s">
        <v>1058</v>
      </c>
      <c r="I7573" s="46">
        <v>0</v>
      </c>
      <c r="J7573" s="45"/>
    </row>
    <row r="7574" spans="1:10" ht="16.5" x14ac:dyDescent="0.25">
      <c r="A7574" s="45" t="s">
        <v>631</v>
      </c>
      <c r="B7574" s="45" t="s">
        <v>15160</v>
      </c>
      <c r="C7574" s="45" t="s">
        <v>15161</v>
      </c>
      <c r="D7574" s="45" t="s">
        <v>634</v>
      </c>
      <c r="E7574" s="45" t="s">
        <v>15162</v>
      </c>
      <c r="F7574" s="45" t="s">
        <v>50</v>
      </c>
      <c r="G7574" s="45" t="s">
        <v>674</v>
      </c>
      <c r="H7574" s="45" t="s">
        <v>4021</v>
      </c>
      <c r="I7574" s="46">
        <v>1</v>
      </c>
      <c r="J7574" s="45"/>
    </row>
    <row r="7575" spans="1:10" ht="16.5" x14ac:dyDescent="0.25">
      <c r="A7575" s="45" t="s">
        <v>648</v>
      </c>
      <c r="B7575" s="45" t="s">
        <v>15163</v>
      </c>
      <c r="C7575" s="45" t="s">
        <v>15164</v>
      </c>
      <c r="D7575" s="45" t="s">
        <v>699</v>
      </c>
      <c r="E7575" s="45" t="s">
        <v>15165</v>
      </c>
      <c r="F7575" s="45" t="s">
        <v>42</v>
      </c>
      <c r="G7575" s="45" t="s">
        <v>683</v>
      </c>
      <c r="H7575" s="45" t="s">
        <v>701</v>
      </c>
      <c r="I7575" s="46">
        <v>0</v>
      </c>
      <c r="J7575" s="45" t="s">
        <v>15166</v>
      </c>
    </row>
    <row r="7576" spans="1:10" ht="16.5" x14ac:dyDescent="0.25">
      <c r="A7576" s="45" t="s">
        <v>631</v>
      </c>
      <c r="B7576" s="45" t="s">
        <v>15167</v>
      </c>
      <c r="C7576" s="45" t="s">
        <v>15168</v>
      </c>
      <c r="D7576" s="45" t="s">
        <v>634</v>
      </c>
      <c r="E7576" s="45" t="s">
        <v>15169</v>
      </c>
      <c r="F7576" s="45" t="s">
        <v>50</v>
      </c>
      <c r="G7576" s="45" t="s">
        <v>674</v>
      </c>
      <c r="H7576" s="45" t="s">
        <v>1672</v>
      </c>
      <c r="I7576" s="46">
        <v>1</v>
      </c>
      <c r="J7576" s="45"/>
    </row>
    <row r="7577" spans="1:10" ht="16.5" x14ac:dyDescent="0.25">
      <c r="A7577" s="45" t="s">
        <v>631</v>
      </c>
      <c r="B7577" s="45" t="s">
        <v>15170</v>
      </c>
      <c r="C7577" s="45" t="s">
        <v>840</v>
      </c>
      <c r="D7577" s="45" t="s">
        <v>634</v>
      </c>
      <c r="E7577" s="45" t="s">
        <v>15171</v>
      </c>
      <c r="F7577" s="45" t="s">
        <v>50</v>
      </c>
      <c r="G7577" s="45" t="s">
        <v>636</v>
      </c>
      <c r="H7577" s="45" t="s">
        <v>1375</v>
      </c>
      <c r="I7577" s="46">
        <v>1</v>
      </c>
      <c r="J7577" s="45"/>
    </row>
    <row r="7578" spans="1:10" ht="16.5" x14ac:dyDescent="0.25">
      <c r="A7578" s="45" t="s">
        <v>808</v>
      </c>
      <c r="B7578" s="45" t="s">
        <v>15172</v>
      </c>
      <c r="C7578" s="45" t="s">
        <v>1637</v>
      </c>
      <c r="D7578" s="45" t="s">
        <v>699</v>
      </c>
      <c r="E7578" s="45" t="s">
        <v>15173</v>
      </c>
      <c r="F7578" s="45" t="s">
        <v>38</v>
      </c>
      <c r="G7578" s="45" t="s">
        <v>646</v>
      </c>
      <c r="H7578" s="45" t="s">
        <v>812</v>
      </c>
      <c r="I7578" s="46">
        <v>0</v>
      </c>
      <c r="J7578" s="45"/>
    </row>
    <row r="7579" spans="1:10" ht="16.5" x14ac:dyDescent="0.25">
      <c r="A7579" s="45" t="s">
        <v>808</v>
      </c>
      <c r="B7579" s="45" t="s">
        <v>15172</v>
      </c>
      <c r="C7579" s="45" t="s">
        <v>1637</v>
      </c>
      <c r="D7579" s="45" t="s">
        <v>813</v>
      </c>
      <c r="E7579" s="45" t="s">
        <v>15173</v>
      </c>
      <c r="F7579" s="45" t="s">
        <v>38</v>
      </c>
      <c r="G7579" s="45" t="s">
        <v>646</v>
      </c>
      <c r="H7579" s="45" t="s">
        <v>713</v>
      </c>
      <c r="I7579" s="46">
        <v>3</v>
      </c>
      <c r="J7579" s="45"/>
    </row>
    <row r="7580" spans="1:10" ht="16.5" x14ac:dyDescent="0.25">
      <c r="A7580" s="45" t="s">
        <v>631</v>
      </c>
      <c r="B7580" s="45" t="s">
        <v>15174</v>
      </c>
      <c r="C7580" s="45" t="s">
        <v>15175</v>
      </c>
      <c r="D7580" s="45" t="s">
        <v>634</v>
      </c>
      <c r="E7580" s="45" t="s">
        <v>15176</v>
      </c>
      <c r="F7580" s="45" t="s">
        <v>38</v>
      </c>
      <c r="G7580" s="45" t="s">
        <v>636</v>
      </c>
      <c r="H7580" s="45" t="s">
        <v>2389</v>
      </c>
      <c r="I7580" s="46">
        <v>2</v>
      </c>
      <c r="J7580" s="45"/>
    </row>
    <row r="7581" spans="1:10" ht="16.5" x14ac:dyDescent="0.25">
      <c r="A7581" s="45" t="s">
        <v>631</v>
      </c>
      <c r="B7581" s="45" t="s">
        <v>15177</v>
      </c>
      <c r="C7581" s="45" t="s">
        <v>15178</v>
      </c>
      <c r="D7581" s="45" t="s">
        <v>634</v>
      </c>
      <c r="E7581" s="45" t="s">
        <v>15179</v>
      </c>
      <c r="F7581" s="45" t="s">
        <v>473</v>
      </c>
      <c r="G7581" s="45" t="s">
        <v>683</v>
      </c>
      <c r="H7581" s="45" t="s">
        <v>15180</v>
      </c>
      <c r="I7581" s="46">
        <v>0</v>
      </c>
      <c r="J7581" s="45"/>
    </row>
    <row r="7582" spans="1:10" ht="16.5" x14ac:dyDescent="0.25">
      <c r="A7582" s="45" t="s">
        <v>631</v>
      </c>
      <c r="B7582" s="45" t="s">
        <v>15177</v>
      </c>
      <c r="C7582" s="45" t="s">
        <v>15178</v>
      </c>
      <c r="D7582" s="45" t="s">
        <v>634</v>
      </c>
      <c r="E7582" s="45" t="s">
        <v>15179</v>
      </c>
      <c r="F7582" s="45" t="s">
        <v>473</v>
      </c>
      <c r="G7582" s="45" t="s">
        <v>683</v>
      </c>
      <c r="H7582" s="45" t="s">
        <v>701</v>
      </c>
      <c r="I7582" s="46">
        <v>0</v>
      </c>
      <c r="J7582" s="45"/>
    </row>
    <row r="7583" spans="1:10" ht="16.5" x14ac:dyDescent="0.25">
      <c r="A7583" s="45" t="s">
        <v>631</v>
      </c>
      <c r="B7583" s="45" t="s">
        <v>15177</v>
      </c>
      <c r="C7583" s="45" t="s">
        <v>15178</v>
      </c>
      <c r="D7583" s="45" t="s">
        <v>634</v>
      </c>
      <c r="E7583" s="45" t="s">
        <v>15179</v>
      </c>
      <c r="F7583" s="45" t="s">
        <v>473</v>
      </c>
      <c r="G7583" s="45" t="s">
        <v>683</v>
      </c>
      <c r="H7583" s="45" t="s">
        <v>6454</v>
      </c>
      <c r="I7583" s="46">
        <v>0</v>
      </c>
      <c r="J7583" s="45"/>
    </row>
    <row r="7584" spans="1:10" ht="16.5" x14ac:dyDescent="0.25">
      <c r="A7584" s="45" t="s">
        <v>631</v>
      </c>
      <c r="B7584" s="45" t="s">
        <v>15177</v>
      </c>
      <c r="C7584" s="45" t="s">
        <v>15178</v>
      </c>
      <c r="D7584" s="45" t="s">
        <v>634</v>
      </c>
      <c r="E7584" s="45" t="s">
        <v>15179</v>
      </c>
      <c r="F7584" s="45" t="s">
        <v>473</v>
      </c>
      <c r="G7584" s="45" t="s">
        <v>683</v>
      </c>
      <c r="H7584" s="45" t="s">
        <v>15181</v>
      </c>
      <c r="I7584" s="46">
        <v>1</v>
      </c>
      <c r="J7584" s="45"/>
    </row>
    <row r="7585" spans="1:10" ht="16.5" x14ac:dyDescent="0.25">
      <c r="A7585" s="45" t="s">
        <v>631</v>
      </c>
      <c r="B7585" s="45" t="s">
        <v>15177</v>
      </c>
      <c r="C7585" s="45" t="s">
        <v>15178</v>
      </c>
      <c r="D7585" s="45" t="s">
        <v>634</v>
      </c>
      <c r="E7585" s="45" t="s">
        <v>15179</v>
      </c>
      <c r="F7585" s="45" t="s">
        <v>473</v>
      </c>
      <c r="G7585" s="45" t="s">
        <v>683</v>
      </c>
      <c r="H7585" s="45" t="s">
        <v>15182</v>
      </c>
      <c r="I7585" s="46">
        <v>0</v>
      </c>
      <c r="J7585" s="45"/>
    </row>
    <row r="7586" spans="1:10" ht="16.5" x14ac:dyDescent="0.25">
      <c r="A7586" s="45" t="s">
        <v>631</v>
      </c>
      <c r="B7586" s="45" t="s">
        <v>15177</v>
      </c>
      <c r="C7586" s="45" t="s">
        <v>15178</v>
      </c>
      <c r="D7586" s="45" t="s">
        <v>634</v>
      </c>
      <c r="E7586" s="45" t="s">
        <v>15179</v>
      </c>
      <c r="F7586" s="45" t="s">
        <v>473</v>
      </c>
      <c r="G7586" s="45" t="s">
        <v>683</v>
      </c>
      <c r="H7586" s="45" t="s">
        <v>6455</v>
      </c>
      <c r="I7586" s="46">
        <v>0</v>
      </c>
      <c r="J7586" s="45"/>
    </row>
    <row r="7587" spans="1:10" ht="16.5" x14ac:dyDescent="0.25">
      <c r="A7587" s="45" t="s">
        <v>631</v>
      </c>
      <c r="B7587" s="45" t="s">
        <v>15177</v>
      </c>
      <c r="C7587" s="45" t="s">
        <v>15178</v>
      </c>
      <c r="D7587" s="45" t="s">
        <v>634</v>
      </c>
      <c r="E7587" s="45" t="s">
        <v>15179</v>
      </c>
      <c r="F7587" s="45" t="s">
        <v>473</v>
      </c>
      <c r="G7587" s="45" t="s">
        <v>1804</v>
      </c>
      <c r="H7587" s="45" t="s">
        <v>1805</v>
      </c>
      <c r="I7587" s="46">
        <v>1</v>
      </c>
      <c r="J7587" s="45"/>
    </row>
    <row r="7588" spans="1:10" ht="16.5" x14ac:dyDescent="0.25">
      <c r="A7588" s="45" t="s">
        <v>631</v>
      </c>
      <c r="B7588" s="45" t="s">
        <v>15183</v>
      </c>
      <c r="C7588" s="45" t="s">
        <v>15184</v>
      </c>
      <c r="D7588" s="45" t="s">
        <v>699</v>
      </c>
      <c r="E7588" s="45" t="s">
        <v>15185</v>
      </c>
      <c r="F7588" s="45" t="s">
        <v>50</v>
      </c>
      <c r="G7588" s="45" t="s">
        <v>674</v>
      </c>
      <c r="H7588" s="45" t="s">
        <v>4538</v>
      </c>
      <c r="I7588" s="46">
        <v>2</v>
      </c>
      <c r="J7588" s="45"/>
    </row>
    <row r="7589" spans="1:10" ht="16.5" x14ac:dyDescent="0.25">
      <c r="A7589" s="45" t="s">
        <v>631</v>
      </c>
      <c r="B7589" s="45" t="s">
        <v>15183</v>
      </c>
      <c r="C7589" s="45" t="s">
        <v>15184</v>
      </c>
      <c r="D7589" s="45" t="s">
        <v>699</v>
      </c>
      <c r="E7589" s="45" t="s">
        <v>15185</v>
      </c>
      <c r="F7589" s="45" t="s">
        <v>50</v>
      </c>
      <c r="G7589" s="45" t="s">
        <v>674</v>
      </c>
      <c r="H7589" s="45" t="s">
        <v>940</v>
      </c>
      <c r="I7589" s="46">
        <v>0</v>
      </c>
      <c r="J7589" s="45"/>
    </row>
    <row r="7590" spans="1:10" ht="16.5" x14ac:dyDescent="0.25">
      <c r="A7590" s="45" t="s">
        <v>631</v>
      </c>
      <c r="B7590" s="45" t="s">
        <v>15183</v>
      </c>
      <c r="C7590" s="45" t="s">
        <v>15184</v>
      </c>
      <c r="D7590" s="45" t="s">
        <v>634</v>
      </c>
      <c r="E7590" s="45" t="s">
        <v>15185</v>
      </c>
      <c r="F7590" s="45" t="s">
        <v>50</v>
      </c>
      <c r="G7590" s="45" t="s">
        <v>748</v>
      </c>
      <c r="H7590" s="45" t="s">
        <v>5939</v>
      </c>
      <c r="I7590" s="46">
        <v>1</v>
      </c>
      <c r="J7590" s="45"/>
    </row>
    <row r="7591" spans="1:10" ht="16.5" x14ac:dyDescent="0.25">
      <c r="A7591" s="45" t="s">
        <v>631</v>
      </c>
      <c r="B7591" s="45" t="s">
        <v>15186</v>
      </c>
      <c r="C7591" s="45" t="s">
        <v>15187</v>
      </c>
      <c r="D7591" s="45" t="s">
        <v>699</v>
      </c>
      <c r="E7591" s="45" t="s">
        <v>15188</v>
      </c>
      <c r="F7591" s="45" t="s">
        <v>50</v>
      </c>
      <c r="G7591" s="45" t="s">
        <v>683</v>
      </c>
      <c r="H7591" s="45" t="s">
        <v>701</v>
      </c>
      <c r="I7591" s="46">
        <v>0</v>
      </c>
      <c r="J7591" s="45"/>
    </row>
    <row r="7592" spans="1:10" ht="16.5" x14ac:dyDescent="0.25">
      <c r="A7592" s="45" t="s">
        <v>631</v>
      </c>
      <c r="B7592" s="45" t="s">
        <v>15186</v>
      </c>
      <c r="C7592" s="45" t="s">
        <v>15187</v>
      </c>
      <c r="D7592" s="45" t="s">
        <v>699</v>
      </c>
      <c r="E7592" s="45" t="s">
        <v>15188</v>
      </c>
      <c r="F7592" s="45" t="s">
        <v>50</v>
      </c>
      <c r="G7592" s="45" t="s">
        <v>636</v>
      </c>
      <c r="H7592" s="45" t="s">
        <v>2335</v>
      </c>
      <c r="I7592" s="46">
        <v>550</v>
      </c>
      <c r="J7592" s="45"/>
    </row>
    <row r="7593" spans="1:10" ht="16.5" x14ac:dyDescent="0.25">
      <c r="A7593" s="45" t="s">
        <v>631</v>
      </c>
      <c r="B7593" s="45" t="s">
        <v>15189</v>
      </c>
      <c r="C7593" s="45" t="s">
        <v>15190</v>
      </c>
      <c r="D7593" s="45" t="s">
        <v>634</v>
      </c>
      <c r="E7593" s="45" t="s">
        <v>15191</v>
      </c>
      <c r="F7593" s="45" t="s">
        <v>50</v>
      </c>
      <c r="G7593" s="45" t="s">
        <v>674</v>
      </c>
      <c r="H7593" s="45" t="s">
        <v>15192</v>
      </c>
      <c r="I7593" s="46">
        <v>1</v>
      </c>
      <c r="J7593" s="45"/>
    </row>
    <row r="7594" spans="1:10" ht="16.5" x14ac:dyDescent="0.25">
      <c r="A7594" s="45" t="s">
        <v>631</v>
      </c>
      <c r="B7594" s="45" t="s">
        <v>15193</v>
      </c>
      <c r="C7594" s="45" t="s">
        <v>1222</v>
      </c>
      <c r="D7594" s="45" t="s">
        <v>634</v>
      </c>
      <c r="E7594" s="45"/>
      <c r="F7594" s="45" t="s">
        <v>38</v>
      </c>
      <c r="G7594" s="45" t="s">
        <v>641</v>
      </c>
      <c r="H7594" s="45" t="s">
        <v>2085</v>
      </c>
      <c r="I7594" s="46">
        <v>2</v>
      </c>
      <c r="J7594" s="45"/>
    </row>
    <row r="7595" spans="1:10" ht="16.5" x14ac:dyDescent="0.25">
      <c r="A7595" s="45" t="s">
        <v>631</v>
      </c>
      <c r="B7595" s="45" t="s">
        <v>15194</v>
      </c>
      <c r="C7595" s="45" t="s">
        <v>15195</v>
      </c>
      <c r="D7595" s="45" t="s">
        <v>634</v>
      </c>
      <c r="E7595" s="45" t="s">
        <v>1264</v>
      </c>
      <c r="F7595" s="45" t="s">
        <v>38</v>
      </c>
      <c r="G7595" s="45" t="s">
        <v>646</v>
      </c>
      <c r="H7595" s="45" t="s">
        <v>679</v>
      </c>
      <c r="I7595" s="46">
        <v>1</v>
      </c>
      <c r="J7595" s="45"/>
    </row>
    <row r="7596" spans="1:10" ht="16.5" x14ac:dyDescent="0.25">
      <c r="A7596" s="45" t="s">
        <v>655</v>
      </c>
      <c r="B7596" s="45" t="s">
        <v>15196</v>
      </c>
      <c r="C7596" s="45" t="s">
        <v>15197</v>
      </c>
      <c r="D7596" s="45" t="s">
        <v>634</v>
      </c>
      <c r="E7596" s="45" t="s">
        <v>15198</v>
      </c>
      <c r="F7596" s="45" t="s">
        <v>38</v>
      </c>
      <c r="G7596" s="45" t="s">
        <v>646</v>
      </c>
      <c r="H7596" s="45" t="s">
        <v>981</v>
      </c>
      <c r="I7596" s="46">
        <v>6</v>
      </c>
      <c r="J7596" s="45"/>
    </row>
    <row r="7597" spans="1:10" ht="16.5" x14ac:dyDescent="0.25">
      <c r="A7597" s="45" t="s">
        <v>655</v>
      </c>
      <c r="B7597" s="45" t="s">
        <v>15196</v>
      </c>
      <c r="C7597" s="45" t="s">
        <v>15197</v>
      </c>
      <c r="D7597" s="45" t="s">
        <v>634</v>
      </c>
      <c r="E7597" s="45" t="s">
        <v>15198</v>
      </c>
      <c r="F7597" s="45" t="s">
        <v>38</v>
      </c>
      <c r="G7597" s="45" t="s">
        <v>665</v>
      </c>
      <c r="H7597" s="45" t="s">
        <v>982</v>
      </c>
      <c r="I7597" s="46">
        <v>6</v>
      </c>
      <c r="J7597" s="45"/>
    </row>
    <row r="7598" spans="1:10" ht="16.5" x14ac:dyDescent="0.25">
      <c r="A7598" s="45" t="s">
        <v>655</v>
      </c>
      <c r="B7598" s="45" t="s">
        <v>15196</v>
      </c>
      <c r="C7598" s="45" t="s">
        <v>15197</v>
      </c>
      <c r="D7598" s="45" t="s">
        <v>634</v>
      </c>
      <c r="E7598" s="45" t="s">
        <v>15198</v>
      </c>
      <c r="F7598" s="45" t="s">
        <v>38</v>
      </c>
      <c r="G7598" s="45" t="s">
        <v>667</v>
      </c>
      <c r="H7598" s="45" t="s">
        <v>983</v>
      </c>
      <c r="I7598" s="46">
        <v>0</v>
      </c>
      <c r="J7598" s="45"/>
    </row>
    <row r="7599" spans="1:10" ht="16.5" x14ac:dyDescent="0.25">
      <c r="A7599" s="45" t="s">
        <v>631</v>
      </c>
      <c r="B7599" s="45" t="s">
        <v>15199</v>
      </c>
      <c r="C7599" s="45" t="s">
        <v>15200</v>
      </c>
      <c r="D7599" s="45" t="s">
        <v>634</v>
      </c>
      <c r="E7599" s="45" t="s">
        <v>15201</v>
      </c>
      <c r="F7599" s="45" t="s">
        <v>38</v>
      </c>
      <c r="G7599" s="45" t="s">
        <v>674</v>
      </c>
      <c r="H7599" s="45" t="s">
        <v>675</v>
      </c>
      <c r="I7599" s="46">
        <v>3</v>
      </c>
      <c r="J7599" s="45"/>
    </row>
    <row r="7600" spans="1:10" ht="16.5" x14ac:dyDescent="0.25">
      <c r="A7600" s="45" t="s">
        <v>858</v>
      </c>
      <c r="B7600" s="45" t="s">
        <v>15202</v>
      </c>
      <c r="C7600" s="45" t="s">
        <v>15203</v>
      </c>
      <c r="D7600" s="45" t="s">
        <v>634</v>
      </c>
      <c r="E7600" s="45" t="s">
        <v>15204</v>
      </c>
      <c r="F7600" s="45" t="s">
        <v>38</v>
      </c>
      <c r="G7600" s="45" t="s">
        <v>646</v>
      </c>
      <c r="H7600" s="45" t="s">
        <v>978</v>
      </c>
      <c r="I7600" s="46">
        <v>1</v>
      </c>
      <c r="J7600" s="45"/>
    </row>
    <row r="7601" spans="1:10" ht="16.5" x14ac:dyDescent="0.25">
      <c r="A7601" s="45" t="s">
        <v>858</v>
      </c>
      <c r="B7601" s="45" t="s">
        <v>15202</v>
      </c>
      <c r="C7601" s="45" t="s">
        <v>15203</v>
      </c>
      <c r="D7601" s="45" t="s">
        <v>634</v>
      </c>
      <c r="E7601" s="45" t="s">
        <v>15204</v>
      </c>
      <c r="F7601" s="45" t="s">
        <v>38</v>
      </c>
      <c r="G7601" s="45" t="s">
        <v>667</v>
      </c>
      <c r="H7601" s="45" t="s">
        <v>863</v>
      </c>
      <c r="I7601" s="46">
        <v>1</v>
      </c>
      <c r="J7601" s="45"/>
    </row>
    <row r="7602" spans="1:10" ht="16.5" x14ac:dyDescent="0.25">
      <c r="A7602" s="45" t="s">
        <v>631</v>
      </c>
      <c r="B7602" s="45" t="s">
        <v>582</v>
      </c>
      <c r="C7602" s="45" t="s">
        <v>15205</v>
      </c>
      <c r="D7602" s="45" t="s">
        <v>699</v>
      </c>
      <c r="E7602" s="45" t="s">
        <v>15206</v>
      </c>
      <c r="F7602" s="45" t="s">
        <v>38</v>
      </c>
      <c r="G7602" s="45" t="s">
        <v>683</v>
      </c>
      <c r="H7602" s="45" t="s">
        <v>701</v>
      </c>
      <c r="I7602" s="46">
        <v>0</v>
      </c>
      <c r="J7602" s="45"/>
    </row>
    <row r="7603" spans="1:10" ht="16.5" x14ac:dyDescent="0.25">
      <c r="A7603" s="45" t="s">
        <v>631</v>
      </c>
      <c r="B7603" s="45" t="s">
        <v>582</v>
      </c>
      <c r="C7603" s="45" t="s">
        <v>15205</v>
      </c>
      <c r="D7603" s="45" t="s">
        <v>634</v>
      </c>
      <c r="E7603" s="45" t="s">
        <v>15206</v>
      </c>
      <c r="F7603" s="45" t="s">
        <v>38</v>
      </c>
      <c r="G7603" s="45" t="s">
        <v>683</v>
      </c>
      <c r="H7603" s="45" t="s">
        <v>701</v>
      </c>
      <c r="I7603" s="46">
        <v>0</v>
      </c>
      <c r="J7603" s="45"/>
    </row>
    <row r="7604" spans="1:10" ht="16.5" x14ac:dyDescent="0.25">
      <c r="A7604" s="45" t="s">
        <v>631</v>
      </c>
      <c r="B7604" s="45" t="s">
        <v>582</v>
      </c>
      <c r="C7604" s="45" t="s">
        <v>15205</v>
      </c>
      <c r="D7604" s="45" t="s">
        <v>699</v>
      </c>
      <c r="E7604" s="45" t="s">
        <v>15206</v>
      </c>
      <c r="F7604" s="45" t="s">
        <v>38</v>
      </c>
      <c r="G7604" s="45" t="s">
        <v>636</v>
      </c>
      <c r="H7604" s="45" t="s">
        <v>15207</v>
      </c>
      <c r="I7604" s="46">
        <v>16</v>
      </c>
      <c r="J7604" s="45"/>
    </row>
    <row r="7605" spans="1:10" ht="16.5" x14ac:dyDescent="0.25">
      <c r="A7605" s="45" t="s">
        <v>631</v>
      </c>
      <c r="B7605" s="45" t="s">
        <v>582</v>
      </c>
      <c r="C7605" s="45" t="s">
        <v>15205</v>
      </c>
      <c r="D7605" s="45" t="s">
        <v>634</v>
      </c>
      <c r="E7605" s="45" t="s">
        <v>15206</v>
      </c>
      <c r="F7605" s="45" t="s">
        <v>38</v>
      </c>
      <c r="G7605" s="45" t="s">
        <v>636</v>
      </c>
      <c r="H7605" s="45" t="s">
        <v>1185</v>
      </c>
      <c r="I7605" s="46">
        <v>0</v>
      </c>
      <c r="J7605" s="45"/>
    </row>
    <row r="7606" spans="1:10" ht="16.5" x14ac:dyDescent="0.25">
      <c r="A7606" s="45" t="s">
        <v>648</v>
      </c>
      <c r="B7606" s="45" t="s">
        <v>279</v>
      </c>
      <c r="C7606" s="45" t="s">
        <v>15208</v>
      </c>
      <c r="D7606" s="45" t="s">
        <v>634</v>
      </c>
      <c r="E7606" s="45" t="s">
        <v>15209</v>
      </c>
      <c r="F7606" s="45" t="s">
        <v>473</v>
      </c>
      <c r="G7606" s="45" t="s">
        <v>674</v>
      </c>
      <c r="H7606" s="45" t="s">
        <v>15210</v>
      </c>
      <c r="I7606" s="46">
        <v>0</v>
      </c>
      <c r="J7606" s="45" t="s">
        <v>7019</v>
      </c>
    </row>
    <row r="7607" spans="1:10" ht="16.5" x14ac:dyDescent="0.25">
      <c r="A7607" s="45" t="s">
        <v>631</v>
      </c>
      <c r="B7607" s="45" t="s">
        <v>15211</v>
      </c>
      <c r="C7607" s="45" t="s">
        <v>15212</v>
      </c>
      <c r="D7607" s="45" t="s">
        <v>634</v>
      </c>
      <c r="E7607" s="45" t="s">
        <v>15213</v>
      </c>
      <c r="F7607" s="45" t="s">
        <v>473</v>
      </c>
      <c r="G7607" s="45" t="s">
        <v>667</v>
      </c>
      <c r="H7607" s="45" t="s">
        <v>1291</v>
      </c>
      <c r="I7607" s="46">
        <v>2</v>
      </c>
      <c r="J7607" s="45"/>
    </row>
    <row r="7608" spans="1:10" ht="16.5" x14ac:dyDescent="0.25">
      <c r="A7608" s="45" t="s">
        <v>631</v>
      </c>
      <c r="B7608" s="45" t="s">
        <v>15214</v>
      </c>
      <c r="C7608" s="45" t="s">
        <v>15215</v>
      </c>
      <c r="D7608" s="45" t="s">
        <v>699</v>
      </c>
      <c r="E7608" s="45" t="s">
        <v>15216</v>
      </c>
      <c r="F7608" s="45" t="s">
        <v>50</v>
      </c>
      <c r="G7608" s="45" t="s">
        <v>754</v>
      </c>
      <c r="H7608" s="45" t="s">
        <v>755</v>
      </c>
      <c r="I7608" s="46">
        <v>0</v>
      </c>
      <c r="J7608" s="45"/>
    </row>
    <row r="7609" spans="1:10" ht="16.5" x14ac:dyDescent="0.25">
      <c r="A7609" s="45" t="s">
        <v>631</v>
      </c>
      <c r="B7609" s="45" t="s">
        <v>15217</v>
      </c>
      <c r="C7609" s="45" t="s">
        <v>1222</v>
      </c>
      <c r="D7609" s="45" t="s">
        <v>634</v>
      </c>
      <c r="E7609" s="45"/>
      <c r="F7609" s="45" t="s">
        <v>38</v>
      </c>
      <c r="G7609" s="45" t="s">
        <v>641</v>
      </c>
      <c r="H7609" s="45" t="s">
        <v>2085</v>
      </c>
      <c r="I7609" s="46">
        <v>2</v>
      </c>
      <c r="J7609" s="45"/>
    </row>
    <row r="7610" spans="1:10" ht="16.5" x14ac:dyDescent="0.25">
      <c r="A7610" s="45" t="s">
        <v>631</v>
      </c>
      <c r="B7610" s="45" t="s">
        <v>15218</v>
      </c>
      <c r="C7610" s="45" t="s">
        <v>15219</v>
      </c>
      <c r="D7610" s="45" t="s">
        <v>634</v>
      </c>
      <c r="E7610" s="45" t="s">
        <v>15220</v>
      </c>
      <c r="F7610" s="45" t="s">
        <v>50</v>
      </c>
      <c r="G7610" s="45" t="s">
        <v>674</v>
      </c>
      <c r="H7610" s="45" t="s">
        <v>974</v>
      </c>
      <c r="I7610" s="46">
        <v>4</v>
      </c>
      <c r="J7610" s="45"/>
    </row>
    <row r="7611" spans="1:10" ht="16.5" x14ac:dyDescent="0.25">
      <c r="A7611" s="45" t="s">
        <v>858</v>
      </c>
      <c r="B7611" s="45" t="s">
        <v>15221</v>
      </c>
      <c r="C7611" s="45" t="s">
        <v>15222</v>
      </c>
      <c r="D7611" s="45" t="s">
        <v>634</v>
      </c>
      <c r="E7611" s="45" t="s">
        <v>15223</v>
      </c>
      <c r="F7611" s="45" t="s">
        <v>38</v>
      </c>
      <c r="G7611" s="45" t="s">
        <v>855</v>
      </c>
      <c r="H7611" s="45" t="s">
        <v>7536</v>
      </c>
      <c r="I7611" s="46">
        <v>1</v>
      </c>
      <c r="J7611" s="45"/>
    </row>
    <row r="7612" spans="1:10" ht="16.5" x14ac:dyDescent="0.25">
      <c r="A7612" s="45" t="s">
        <v>858</v>
      </c>
      <c r="B7612" s="45" t="s">
        <v>15221</v>
      </c>
      <c r="C7612" s="45" t="s">
        <v>15222</v>
      </c>
      <c r="D7612" s="45" t="s">
        <v>634</v>
      </c>
      <c r="E7612" s="45" t="s">
        <v>15223</v>
      </c>
      <c r="F7612" s="45" t="s">
        <v>38</v>
      </c>
      <c r="G7612" s="45" t="s">
        <v>674</v>
      </c>
      <c r="H7612" s="45" t="s">
        <v>7881</v>
      </c>
      <c r="I7612" s="46">
        <v>3</v>
      </c>
      <c r="J7612" s="45"/>
    </row>
    <row r="7613" spans="1:10" ht="16.5" x14ac:dyDescent="0.25">
      <c r="A7613" s="45" t="s">
        <v>631</v>
      </c>
      <c r="B7613" s="45" t="s">
        <v>15224</v>
      </c>
      <c r="C7613" s="45" t="s">
        <v>15225</v>
      </c>
      <c r="D7613" s="45" t="s">
        <v>634</v>
      </c>
      <c r="E7613" s="45" t="s">
        <v>15226</v>
      </c>
      <c r="F7613" s="45" t="s">
        <v>50</v>
      </c>
      <c r="G7613" s="45" t="s">
        <v>674</v>
      </c>
      <c r="H7613" s="45" t="s">
        <v>7966</v>
      </c>
      <c r="I7613" s="46">
        <v>1</v>
      </c>
      <c r="J7613" s="45"/>
    </row>
    <row r="7614" spans="1:10" ht="16.5" x14ac:dyDescent="0.25">
      <c r="A7614" s="45" t="s">
        <v>631</v>
      </c>
      <c r="B7614" s="45" t="s">
        <v>15227</v>
      </c>
      <c r="C7614" s="45" t="s">
        <v>1744</v>
      </c>
      <c r="D7614" s="45" t="s">
        <v>634</v>
      </c>
      <c r="E7614" s="45" t="s">
        <v>15228</v>
      </c>
      <c r="F7614" s="45" t="s">
        <v>38</v>
      </c>
      <c r="G7614" s="45" t="s">
        <v>738</v>
      </c>
      <c r="H7614" s="45" t="s">
        <v>1035</v>
      </c>
      <c r="I7614" s="46">
        <v>2</v>
      </c>
      <c r="J7614" s="45"/>
    </row>
    <row r="7615" spans="1:10" ht="16.5" x14ac:dyDescent="0.25">
      <c r="A7615" s="45" t="s">
        <v>631</v>
      </c>
      <c r="B7615" s="45" t="s">
        <v>15229</v>
      </c>
      <c r="C7615" s="45" t="s">
        <v>15230</v>
      </c>
      <c r="D7615" s="45" t="s">
        <v>634</v>
      </c>
      <c r="E7615" s="45" t="s">
        <v>15231</v>
      </c>
      <c r="F7615" s="45" t="s">
        <v>38</v>
      </c>
      <c r="G7615" s="45" t="s">
        <v>674</v>
      </c>
      <c r="H7615" s="45" t="s">
        <v>4220</v>
      </c>
      <c r="I7615" s="46">
        <v>3</v>
      </c>
      <c r="J7615" s="45"/>
    </row>
    <row r="7616" spans="1:10" ht="16.5" x14ac:dyDescent="0.25">
      <c r="A7616" s="45" t="s">
        <v>631</v>
      </c>
      <c r="B7616" s="45" t="s">
        <v>15232</v>
      </c>
      <c r="C7616" s="45" t="s">
        <v>8015</v>
      </c>
      <c r="D7616" s="45" t="s">
        <v>634</v>
      </c>
      <c r="E7616" s="45" t="s">
        <v>15233</v>
      </c>
      <c r="F7616" s="45" t="s">
        <v>38</v>
      </c>
      <c r="G7616" s="45" t="s">
        <v>636</v>
      </c>
      <c r="H7616" s="45" t="s">
        <v>4198</v>
      </c>
      <c r="I7616" s="46">
        <v>20</v>
      </c>
      <c r="J7616" s="45"/>
    </row>
    <row r="7617" spans="1:10" ht="16.5" x14ac:dyDescent="0.25">
      <c r="A7617" s="45" t="s">
        <v>631</v>
      </c>
      <c r="B7617" s="45" t="s">
        <v>15234</v>
      </c>
      <c r="C7617" s="45" t="s">
        <v>15235</v>
      </c>
      <c r="D7617" s="45" t="s">
        <v>699</v>
      </c>
      <c r="E7617" s="45" t="s">
        <v>15236</v>
      </c>
      <c r="F7617" s="45" t="s">
        <v>50</v>
      </c>
      <c r="G7617" s="45" t="s">
        <v>683</v>
      </c>
      <c r="H7617" s="45" t="s">
        <v>701</v>
      </c>
      <c r="I7617" s="46">
        <v>0</v>
      </c>
      <c r="J7617" s="45"/>
    </row>
    <row r="7618" spans="1:10" ht="16.5" x14ac:dyDescent="0.25">
      <c r="A7618" s="45" t="s">
        <v>631</v>
      </c>
      <c r="B7618" s="45" t="s">
        <v>15234</v>
      </c>
      <c r="C7618" s="45" t="s">
        <v>15235</v>
      </c>
      <c r="D7618" s="45" t="s">
        <v>634</v>
      </c>
      <c r="E7618" s="45" t="s">
        <v>15236</v>
      </c>
      <c r="F7618" s="45" t="s">
        <v>50</v>
      </c>
      <c r="G7618" s="45" t="s">
        <v>674</v>
      </c>
      <c r="H7618" s="45" t="s">
        <v>4137</v>
      </c>
      <c r="I7618" s="46">
        <v>0</v>
      </c>
      <c r="J7618" s="45"/>
    </row>
    <row r="7619" spans="1:10" ht="16.5" x14ac:dyDescent="0.25">
      <c r="A7619" s="45" t="s">
        <v>631</v>
      </c>
      <c r="B7619" s="45" t="s">
        <v>15237</v>
      </c>
      <c r="C7619" s="45" t="s">
        <v>5033</v>
      </c>
      <c r="D7619" s="45" t="s">
        <v>634</v>
      </c>
      <c r="E7619" s="45" t="s">
        <v>15238</v>
      </c>
      <c r="F7619" s="45" t="s">
        <v>38</v>
      </c>
      <c r="G7619" s="45" t="s">
        <v>646</v>
      </c>
      <c r="H7619" s="45" t="s">
        <v>2560</v>
      </c>
      <c r="I7619" s="46">
        <v>1</v>
      </c>
      <c r="J7619" s="45"/>
    </row>
    <row r="7620" spans="1:10" ht="16.5" x14ac:dyDescent="0.25">
      <c r="A7620" s="45" t="s">
        <v>808</v>
      </c>
      <c r="B7620" s="45" t="s">
        <v>15239</v>
      </c>
      <c r="C7620" s="45" t="s">
        <v>15240</v>
      </c>
      <c r="D7620" s="45" t="s">
        <v>699</v>
      </c>
      <c r="E7620" s="45" t="s">
        <v>15241</v>
      </c>
      <c r="F7620" s="45" t="s">
        <v>38</v>
      </c>
      <c r="G7620" s="45" t="s">
        <v>646</v>
      </c>
      <c r="H7620" s="45" t="s">
        <v>713</v>
      </c>
      <c r="I7620" s="46">
        <v>0</v>
      </c>
      <c r="J7620" s="45"/>
    </row>
    <row r="7621" spans="1:10" ht="16.5" x14ac:dyDescent="0.25">
      <c r="A7621" s="45" t="s">
        <v>631</v>
      </c>
      <c r="B7621" s="45" t="s">
        <v>15242</v>
      </c>
      <c r="C7621" s="45" t="s">
        <v>15243</v>
      </c>
      <c r="D7621" s="45" t="s">
        <v>634</v>
      </c>
      <c r="E7621" s="45" t="s">
        <v>15244</v>
      </c>
      <c r="F7621" s="45" t="s">
        <v>595</v>
      </c>
      <c r="G7621" s="45" t="s">
        <v>665</v>
      </c>
      <c r="H7621" s="45" t="s">
        <v>934</v>
      </c>
      <c r="I7621" s="46">
        <v>23</v>
      </c>
      <c r="J7621" s="45"/>
    </row>
    <row r="7622" spans="1:10" ht="16.5" x14ac:dyDescent="0.25">
      <c r="A7622" s="45" t="s">
        <v>631</v>
      </c>
      <c r="B7622" s="45" t="s">
        <v>15245</v>
      </c>
      <c r="C7622" s="45" t="s">
        <v>15246</v>
      </c>
      <c r="D7622" s="45" t="s">
        <v>634</v>
      </c>
      <c r="E7622" s="45" t="s">
        <v>15247</v>
      </c>
      <c r="F7622" s="45" t="s">
        <v>50</v>
      </c>
      <c r="G7622" s="45" t="s">
        <v>674</v>
      </c>
      <c r="H7622" s="45" t="s">
        <v>3346</v>
      </c>
      <c r="I7622" s="46">
        <v>1</v>
      </c>
      <c r="J7622" s="45"/>
    </row>
    <row r="7623" spans="1:10" ht="16.5" x14ac:dyDescent="0.25">
      <c r="A7623" s="45" t="s">
        <v>648</v>
      </c>
      <c r="B7623" s="45" t="s">
        <v>15248</v>
      </c>
      <c r="C7623" s="45" t="s">
        <v>15249</v>
      </c>
      <c r="D7623" s="45" t="s">
        <v>634</v>
      </c>
      <c r="E7623" s="45" t="s">
        <v>15250</v>
      </c>
      <c r="F7623" s="45" t="s">
        <v>15251</v>
      </c>
      <c r="G7623" s="45" t="s">
        <v>652</v>
      </c>
      <c r="H7623" s="45" t="s">
        <v>15252</v>
      </c>
      <c r="I7623" s="46">
        <v>0</v>
      </c>
      <c r="J7623" s="45" t="s">
        <v>15253</v>
      </c>
    </row>
    <row r="7624" spans="1:10" ht="16.5" x14ac:dyDescent="0.25">
      <c r="A7624" s="45" t="s">
        <v>648</v>
      </c>
      <c r="B7624" s="45" t="s">
        <v>15248</v>
      </c>
      <c r="C7624" s="45" t="s">
        <v>15249</v>
      </c>
      <c r="D7624" s="45" t="s">
        <v>634</v>
      </c>
      <c r="E7624" s="45" t="s">
        <v>15250</v>
      </c>
      <c r="F7624" s="45" t="s">
        <v>15251</v>
      </c>
      <c r="G7624" s="45" t="s">
        <v>652</v>
      </c>
      <c r="H7624" s="45" t="s">
        <v>15254</v>
      </c>
      <c r="I7624" s="46">
        <v>0</v>
      </c>
      <c r="J7624" s="45" t="s">
        <v>15253</v>
      </c>
    </row>
    <row r="7625" spans="1:10" ht="16.5" x14ac:dyDescent="0.25">
      <c r="A7625" s="45" t="s">
        <v>648</v>
      </c>
      <c r="B7625" s="45" t="s">
        <v>15248</v>
      </c>
      <c r="C7625" s="45" t="s">
        <v>15249</v>
      </c>
      <c r="D7625" s="45" t="s">
        <v>634</v>
      </c>
      <c r="E7625" s="45" t="s">
        <v>15250</v>
      </c>
      <c r="F7625" s="45" t="s">
        <v>15251</v>
      </c>
      <c r="G7625" s="45" t="s">
        <v>652</v>
      </c>
      <c r="H7625" s="45" t="s">
        <v>12253</v>
      </c>
      <c r="I7625" s="46">
        <v>0</v>
      </c>
      <c r="J7625" s="45" t="s">
        <v>15253</v>
      </c>
    </row>
    <row r="7626" spans="1:10" ht="16.5" x14ac:dyDescent="0.25">
      <c r="A7626" s="45" t="s">
        <v>648</v>
      </c>
      <c r="B7626" s="45" t="s">
        <v>15248</v>
      </c>
      <c r="C7626" s="45" t="s">
        <v>15249</v>
      </c>
      <c r="D7626" s="45" t="s">
        <v>634</v>
      </c>
      <c r="E7626" s="45" t="s">
        <v>15250</v>
      </c>
      <c r="F7626" s="45" t="s">
        <v>15251</v>
      </c>
      <c r="G7626" s="45" t="s">
        <v>652</v>
      </c>
      <c r="H7626" s="45" t="s">
        <v>2385</v>
      </c>
      <c r="I7626" s="46">
        <v>0</v>
      </c>
      <c r="J7626" s="45" t="s">
        <v>15253</v>
      </c>
    </row>
    <row r="7627" spans="1:10" ht="16.5" x14ac:dyDescent="0.25">
      <c r="A7627" s="45" t="s">
        <v>858</v>
      </c>
      <c r="B7627" s="45" t="s">
        <v>15255</v>
      </c>
      <c r="C7627" s="45" t="s">
        <v>15256</v>
      </c>
      <c r="D7627" s="45" t="s">
        <v>634</v>
      </c>
      <c r="E7627" s="45" t="s">
        <v>15257</v>
      </c>
      <c r="F7627" s="45" t="s">
        <v>473</v>
      </c>
      <c r="G7627" s="45" t="s">
        <v>646</v>
      </c>
      <c r="H7627" s="45" t="s">
        <v>1231</v>
      </c>
      <c r="I7627" s="46">
        <v>1</v>
      </c>
      <c r="J7627" s="45"/>
    </row>
    <row r="7628" spans="1:10" ht="16.5" x14ac:dyDescent="0.25">
      <c r="A7628" s="45" t="s">
        <v>858</v>
      </c>
      <c r="B7628" s="45" t="s">
        <v>15255</v>
      </c>
      <c r="C7628" s="45" t="s">
        <v>15256</v>
      </c>
      <c r="D7628" s="45" t="s">
        <v>634</v>
      </c>
      <c r="E7628" s="45" t="s">
        <v>15257</v>
      </c>
      <c r="F7628" s="45" t="s">
        <v>473</v>
      </c>
      <c r="G7628" s="45" t="s">
        <v>665</v>
      </c>
      <c r="H7628" s="45" t="s">
        <v>768</v>
      </c>
      <c r="I7628" s="46">
        <v>1</v>
      </c>
      <c r="J7628" s="45"/>
    </row>
    <row r="7629" spans="1:10" ht="16.5" x14ac:dyDescent="0.25">
      <c r="A7629" s="45" t="s">
        <v>808</v>
      </c>
      <c r="B7629" s="45" t="s">
        <v>15258</v>
      </c>
      <c r="C7629" s="45" t="s">
        <v>15259</v>
      </c>
      <c r="D7629" s="45" t="s">
        <v>699</v>
      </c>
      <c r="E7629" s="45" t="s">
        <v>15260</v>
      </c>
      <c r="F7629" s="45" t="s">
        <v>38</v>
      </c>
      <c r="G7629" s="45" t="s">
        <v>646</v>
      </c>
      <c r="H7629" s="45" t="s">
        <v>713</v>
      </c>
      <c r="I7629" s="46">
        <v>0</v>
      </c>
      <c r="J7629" s="45"/>
    </row>
    <row r="7630" spans="1:10" ht="16.5" x14ac:dyDescent="0.25">
      <c r="A7630" s="45" t="s">
        <v>631</v>
      </c>
      <c r="B7630" s="45" t="s">
        <v>15261</v>
      </c>
      <c r="C7630" s="45" t="s">
        <v>1229</v>
      </c>
      <c r="D7630" s="45" t="s">
        <v>634</v>
      </c>
      <c r="E7630" s="45" t="s">
        <v>15262</v>
      </c>
      <c r="F7630" s="45" t="s">
        <v>38</v>
      </c>
      <c r="G7630" s="45" t="s">
        <v>646</v>
      </c>
      <c r="H7630" s="45" t="s">
        <v>1231</v>
      </c>
      <c r="I7630" s="46">
        <v>1</v>
      </c>
      <c r="J7630" s="45"/>
    </row>
    <row r="7631" spans="1:10" ht="16.5" x14ac:dyDescent="0.25">
      <c r="A7631" s="45" t="s">
        <v>631</v>
      </c>
      <c r="B7631" s="45" t="s">
        <v>15261</v>
      </c>
      <c r="C7631" s="45" t="s">
        <v>1229</v>
      </c>
      <c r="D7631" s="45" t="s">
        <v>634</v>
      </c>
      <c r="E7631" s="45" t="s">
        <v>15262</v>
      </c>
      <c r="F7631" s="45" t="s">
        <v>38</v>
      </c>
      <c r="G7631" s="45" t="s">
        <v>665</v>
      </c>
      <c r="H7631" s="45" t="s">
        <v>1232</v>
      </c>
      <c r="I7631" s="46">
        <v>1</v>
      </c>
      <c r="J7631" s="45"/>
    </row>
    <row r="7632" spans="1:10" ht="16.5" x14ac:dyDescent="0.25">
      <c r="A7632" s="45" t="s">
        <v>631</v>
      </c>
      <c r="B7632" s="45" t="s">
        <v>15263</v>
      </c>
      <c r="C7632" s="45" t="s">
        <v>14112</v>
      </c>
      <c r="D7632" s="45" t="s">
        <v>634</v>
      </c>
      <c r="E7632" s="45" t="s">
        <v>15264</v>
      </c>
      <c r="F7632" s="45" t="s">
        <v>38</v>
      </c>
      <c r="G7632" s="45" t="s">
        <v>738</v>
      </c>
      <c r="H7632" s="45" t="s">
        <v>4834</v>
      </c>
      <c r="I7632" s="46">
        <v>26</v>
      </c>
      <c r="J7632" s="45"/>
    </row>
    <row r="7633" spans="1:10" ht="16.5" x14ac:dyDescent="0.25">
      <c r="A7633" s="45" t="s">
        <v>631</v>
      </c>
      <c r="B7633" s="45" t="s">
        <v>15265</v>
      </c>
      <c r="C7633" s="45" t="s">
        <v>15266</v>
      </c>
      <c r="D7633" s="45" t="s">
        <v>634</v>
      </c>
      <c r="E7633" s="45" t="s">
        <v>15267</v>
      </c>
      <c r="F7633" s="45" t="s">
        <v>473</v>
      </c>
      <c r="G7633" s="45" t="s">
        <v>636</v>
      </c>
      <c r="H7633" s="45" t="s">
        <v>4584</v>
      </c>
      <c r="I7633" s="46">
        <v>4</v>
      </c>
      <c r="J7633" s="45"/>
    </row>
    <row r="7634" spans="1:10" ht="16.5" x14ac:dyDescent="0.25">
      <c r="A7634" s="45" t="s">
        <v>631</v>
      </c>
      <c r="B7634" s="45" t="s">
        <v>15268</v>
      </c>
      <c r="C7634" s="45" t="s">
        <v>15269</v>
      </c>
      <c r="D7634" s="45" t="s">
        <v>634</v>
      </c>
      <c r="E7634" s="45" t="s">
        <v>645</v>
      </c>
      <c r="F7634" s="45" t="s">
        <v>473</v>
      </c>
      <c r="G7634" s="45" t="s">
        <v>646</v>
      </c>
      <c r="H7634" s="45" t="s">
        <v>647</v>
      </c>
      <c r="I7634" s="46">
        <v>1</v>
      </c>
      <c r="J7634" s="45"/>
    </row>
    <row r="7635" spans="1:10" ht="16.5" x14ac:dyDescent="0.25">
      <c r="A7635" s="45" t="s">
        <v>631</v>
      </c>
      <c r="B7635" s="45" t="s">
        <v>15270</v>
      </c>
      <c r="C7635" s="45" t="s">
        <v>12500</v>
      </c>
      <c r="D7635" s="45" t="s">
        <v>634</v>
      </c>
      <c r="E7635" s="45" t="s">
        <v>15271</v>
      </c>
      <c r="F7635" s="45" t="s">
        <v>473</v>
      </c>
      <c r="G7635" s="45" t="s">
        <v>636</v>
      </c>
      <c r="H7635" s="45" t="s">
        <v>4906</v>
      </c>
      <c r="I7635" s="46">
        <v>2</v>
      </c>
      <c r="J7635" s="45"/>
    </row>
    <row r="7636" spans="1:10" ht="16.5" x14ac:dyDescent="0.25">
      <c r="A7636" s="45" t="s">
        <v>631</v>
      </c>
      <c r="B7636" s="45" t="s">
        <v>15272</v>
      </c>
      <c r="C7636" s="45" t="s">
        <v>14585</v>
      </c>
      <c r="D7636" s="45" t="s">
        <v>634</v>
      </c>
      <c r="E7636" s="45" t="s">
        <v>15273</v>
      </c>
      <c r="F7636" s="45" t="s">
        <v>38</v>
      </c>
      <c r="G7636" s="45" t="s">
        <v>636</v>
      </c>
      <c r="H7636" s="45" t="s">
        <v>4821</v>
      </c>
      <c r="I7636" s="46">
        <v>2</v>
      </c>
      <c r="J7636" s="45"/>
    </row>
    <row r="7637" spans="1:10" ht="16.5" x14ac:dyDescent="0.25">
      <c r="A7637" s="45" t="s">
        <v>631</v>
      </c>
      <c r="B7637" s="45" t="s">
        <v>15274</v>
      </c>
      <c r="C7637" s="45" t="s">
        <v>15275</v>
      </c>
      <c r="D7637" s="45" t="s">
        <v>634</v>
      </c>
      <c r="E7637" s="45" t="s">
        <v>15276</v>
      </c>
      <c r="F7637" s="45" t="s">
        <v>38</v>
      </c>
      <c r="G7637" s="45" t="s">
        <v>738</v>
      </c>
      <c r="H7637" s="45" t="s">
        <v>15277</v>
      </c>
      <c r="I7637" s="46">
        <v>6</v>
      </c>
      <c r="J7637" s="45"/>
    </row>
    <row r="7638" spans="1:10" ht="16.5" x14ac:dyDescent="0.25">
      <c r="A7638" s="45" t="s">
        <v>631</v>
      </c>
      <c r="B7638" s="45" t="s">
        <v>15274</v>
      </c>
      <c r="C7638" s="45" t="s">
        <v>15275</v>
      </c>
      <c r="D7638" s="45" t="s">
        <v>634</v>
      </c>
      <c r="E7638" s="45" t="s">
        <v>15276</v>
      </c>
      <c r="F7638" s="45" t="s">
        <v>38</v>
      </c>
      <c r="G7638" s="45" t="s">
        <v>738</v>
      </c>
      <c r="H7638" s="45" t="s">
        <v>15278</v>
      </c>
      <c r="I7638" s="46">
        <v>6</v>
      </c>
      <c r="J7638" s="45"/>
    </row>
    <row r="7639" spans="1:10" ht="16.5" x14ac:dyDescent="0.25">
      <c r="A7639" s="45" t="s">
        <v>631</v>
      </c>
      <c r="B7639" s="45" t="s">
        <v>15274</v>
      </c>
      <c r="C7639" s="45" t="s">
        <v>15275</v>
      </c>
      <c r="D7639" s="45" t="s">
        <v>634</v>
      </c>
      <c r="E7639" s="45" t="s">
        <v>15276</v>
      </c>
      <c r="F7639" s="45" t="s">
        <v>38</v>
      </c>
      <c r="G7639" s="45" t="s">
        <v>738</v>
      </c>
      <c r="H7639" s="45" t="s">
        <v>15279</v>
      </c>
      <c r="I7639" s="46">
        <v>6</v>
      </c>
      <c r="J7639" s="45"/>
    </row>
    <row r="7640" spans="1:10" ht="16.5" x14ac:dyDescent="0.25">
      <c r="A7640" s="45" t="s">
        <v>631</v>
      </c>
      <c r="B7640" s="45" t="s">
        <v>15274</v>
      </c>
      <c r="C7640" s="45" t="s">
        <v>15275</v>
      </c>
      <c r="D7640" s="45" t="s">
        <v>634</v>
      </c>
      <c r="E7640" s="45" t="s">
        <v>15276</v>
      </c>
      <c r="F7640" s="45" t="s">
        <v>38</v>
      </c>
      <c r="G7640" s="45" t="s">
        <v>738</v>
      </c>
      <c r="H7640" s="45" t="s">
        <v>15280</v>
      </c>
      <c r="I7640" s="46">
        <v>6</v>
      </c>
      <c r="J7640" s="45"/>
    </row>
    <row r="7641" spans="1:10" ht="16.5" x14ac:dyDescent="0.25">
      <c r="A7641" s="45" t="s">
        <v>631</v>
      </c>
      <c r="B7641" s="45" t="s">
        <v>15274</v>
      </c>
      <c r="C7641" s="45" t="s">
        <v>15275</v>
      </c>
      <c r="D7641" s="45" t="s">
        <v>634</v>
      </c>
      <c r="E7641" s="45" t="s">
        <v>15276</v>
      </c>
      <c r="F7641" s="45" t="s">
        <v>38</v>
      </c>
      <c r="G7641" s="45" t="s">
        <v>738</v>
      </c>
      <c r="H7641" s="45" t="s">
        <v>15281</v>
      </c>
      <c r="I7641" s="46">
        <v>6</v>
      </c>
      <c r="J7641" s="45"/>
    </row>
    <row r="7642" spans="1:10" ht="16.5" x14ac:dyDescent="0.25">
      <c r="A7642" s="45" t="s">
        <v>631</v>
      </c>
      <c r="B7642" s="45" t="s">
        <v>15274</v>
      </c>
      <c r="C7642" s="45" t="s">
        <v>15275</v>
      </c>
      <c r="D7642" s="45" t="s">
        <v>634</v>
      </c>
      <c r="E7642" s="45" t="s">
        <v>15276</v>
      </c>
      <c r="F7642" s="45" t="s">
        <v>38</v>
      </c>
      <c r="G7642" s="45" t="s">
        <v>738</v>
      </c>
      <c r="H7642" s="45" t="s">
        <v>15282</v>
      </c>
      <c r="I7642" s="46">
        <v>6</v>
      </c>
      <c r="J7642" s="45"/>
    </row>
    <row r="7643" spans="1:10" ht="16.5" x14ac:dyDescent="0.25">
      <c r="A7643" s="45" t="s">
        <v>631</v>
      </c>
      <c r="B7643" s="45" t="s">
        <v>15274</v>
      </c>
      <c r="C7643" s="45" t="s">
        <v>15275</v>
      </c>
      <c r="D7643" s="45" t="s">
        <v>634</v>
      </c>
      <c r="E7643" s="45" t="s">
        <v>15276</v>
      </c>
      <c r="F7643" s="45" t="s">
        <v>38</v>
      </c>
      <c r="G7643" s="45" t="s">
        <v>738</v>
      </c>
      <c r="H7643" s="45" t="s">
        <v>15283</v>
      </c>
      <c r="I7643" s="46">
        <v>6</v>
      </c>
      <c r="J7643" s="45"/>
    </row>
    <row r="7644" spans="1:10" ht="16.5" x14ac:dyDescent="0.25">
      <c r="A7644" s="45" t="s">
        <v>631</v>
      </c>
      <c r="B7644" s="45" t="s">
        <v>15274</v>
      </c>
      <c r="C7644" s="45" t="s">
        <v>15275</v>
      </c>
      <c r="D7644" s="45" t="s">
        <v>634</v>
      </c>
      <c r="E7644" s="45" t="s">
        <v>15276</v>
      </c>
      <c r="F7644" s="45" t="s">
        <v>38</v>
      </c>
      <c r="G7644" s="45" t="s">
        <v>738</v>
      </c>
      <c r="H7644" s="45" t="s">
        <v>15284</v>
      </c>
      <c r="I7644" s="46">
        <v>6</v>
      </c>
      <c r="J7644" s="45"/>
    </row>
    <row r="7645" spans="1:10" ht="16.5" x14ac:dyDescent="0.25">
      <c r="A7645" s="45" t="s">
        <v>631</v>
      </c>
      <c r="B7645" s="45" t="s">
        <v>15274</v>
      </c>
      <c r="C7645" s="45" t="s">
        <v>15275</v>
      </c>
      <c r="D7645" s="45" t="s">
        <v>634</v>
      </c>
      <c r="E7645" s="45" t="s">
        <v>15276</v>
      </c>
      <c r="F7645" s="45" t="s">
        <v>38</v>
      </c>
      <c r="G7645" s="45" t="s">
        <v>738</v>
      </c>
      <c r="H7645" s="45" t="s">
        <v>15285</v>
      </c>
      <c r="I7645" s="46">
        <v>8</v>
      </c>
      <c r="J7645" s="45"/>
    </row>
    <row r="7646" spans="1:10" ht="16.5" x14ac:dyDescent="0.25">
      <c r="A7646" s="45" t="s">
        <v>631</v>
      </c>
      <c r="B7646" s="45" t="s">
        <v>15274</v>
      </c>
      <c r="C7646" s="45" t="s">
        <v>15275</v>
      </c>
      <c r="D7646" s="45" t="s">
        <v>634</v>
      </c>
      <c r="E7646" s="45" t="s">
        <v>15276</v>
      </c>
      <c r="F7646" s="45" t="s">
        <v>38</v>
      </c>
      <c r="G7646" s="45" t="s">
        <v>738</v>
      </c>
      <c r="H7646" s="45" t="s">
        <v>15286</v>
      </c>
      <c r="I7646" s="46">
        <v>6</v>
      </c>
      <c r="J7646" s="45"/>
    </row>
    <row r="7647" spans="1:10" ht="16.5" x14ac:dyDescent="0.25">
      <c r="A7647" s="45" t="s">
        <v>631</v>
      </c>
      <c r="B7647" s="45" t="s">
        <v>15274</v>
      </c>
      <c r="C7647" s="45" t="s">
        <v>15275</v>
      </c>
      <c r="D7647" s="45" t="s">
        <v>634</v>
      </c>
      <c r="E7647" s="45" t="s">
        <v>15276</v>
      </c>
      <c r="F7647" s="45" t="s">
        <v>38</v>
      </c>
      <c r="G7647" s="45" t="s">
        <v>738</v>
      </c>
      <c r="H7647" s="45" t="s">
        <v>1285</v>
      </c>
      <c r="I7647" s="46">
        <v>5</v>
      </c>
      <c r="J7647" s="45"/>
    </row>
    <row r="7648" spans="1:10" ht="16.5" x14ac:dyDescent="0.25">
      <c r="A7648" s="45" t="s">
        <v>631</v>
      </c>
      <c r="B7648" s="45" t="s">
        <v>15274</v>
      </c>
      <c r="C7648" s="45" t="s">
        <v>15275</v>
      </c>
      <c r="D7648" s="45" t="s">
        <v>634</v>
      </c>
      <c r="E7648" s="45" t="s">
        <v>15276</v>
      </c>
      <c r="F7648" s="45" t="s">
        <v>38</v>
      </c>
      <c r="G7648" s="45" t="s">
        <v>738</v>
      </c>
      <c r="H7648" s="45" t="s">
        <v>15287</v>
      </c>
      <c r="I7648" s="46">
        <v>5</v>
      </c>
      <c r="J7648" s="45"/>
    </row>
    <row r="7649" spans="1:10" ht="16.5" x14ac:dyDescent="0.25">
      <c r="A7649" s="45" t="s">
        <v>631</v>
      </c>
      <c r="B7649" s="45" t="s">
        <v>15274</v>
      </c>
      <c r="C7649" s="45" t="s">
        <v>15275</v>
      </c>
      <c r="D7649" s="45" t="s">
        <v>634</v>
      </c>
      <c r="E7649" s="45" t="s">
        <v>15276</v>
      </c>
      <c r="F7649" s="45" t="s">
        <v>38</v>
      </c>
      <c r="G7649" s="45" t="s">
        <v>738</v>
      </c>
      <c r="H7649" s="45" t="s">
        <v>15288</v>
      </c>
      <c r="I7649" s="46">
        <v>6</v>
      </c>
      <c r="J7649" s="45"/>
    </row>
    <row r="7650" spans="1:10" ht="16.5" x14ac:dyDescent="0.25">
      <c r="A7650" s="45" t="s">
        <v>631</v>
      </c>
      <c r="B7650" s="45" t="s">
        <v>15274</v>
      </c>
      <c r="C7650" s="45" t="s">
        <v>15275</v>
      </c>
      <c r="D7650" s="45" t="s">
        <v>634</v>
      </c>
      <c r="E7650" s="45" t="s">
        <v>15276</v>
      </c>
      <c r="F7650" s="45" t="s">
        <v>38</v>
      </c>
      <c r="G7650" s="45" t="s">
        <v>738</v>
      </c>
      <c r="H7650" s="45" t="s">
        <v>15289</v>
      </c>
      <c r="I7650" s="46">
        <v>6</v>
      </c>
      <c r="J7650" s="45"/>
    </row>
    <row r="7651" spans="1:10" ht="16.5" x14ac:dyDescent="0.25">
      <c r="A7651" s="45" t="s">
        <v>631</v>
      </c>
      <c r="B7651" s="45" t="s">
        <v>15274</v>
      </c>
      <c r="C7651" s="45" t="s">
        <v>15275</v>
      </c>
      <c r="D7651" s="45" t="s">
        <v>634</v>
      </c>
      <c r="E7651" s="45" t="s">
        <v>15276</v>
      </c>
      <c r="F7651" s="45" t="s">
        <v>38</v>
      </c>
      <c r="G7651" s="45" t="s">
        <v>738</v>
      </c>
      <c r="H7651" s="45" t="s">
        <v>15290</v>
      </c>
      <c r="I7651" s="46">
        <v>6</v>
      </c>
      <c r="J7651" s="45"/>
    </row>
    <row r="7652" spans="1:10" ht="16.5" x14ac:dyDescent="0.25">
      <c r="A7652" s="45" t="s">
        <v>631</v>
      </c>
      <c r="B7652" s="45" t="s">
        <v>15274</v>
      </c>
      <c r="C7652" s="45" t="s">
        <v>15275</v>
      </c>
      <c r="D7652" s="45" t="s">
        <v>634</v>
      </c>
      <c r="E7652" s="45" t="s">
        <v>15276</v>
      </c>
      <c r="F7652" s="45" t="s">
        <v>38</v>
      </c>
      <c r="G7652" s="45" t="s">
        <v>738</v>
      </c>
      <c r="H7652" s="45" t="s">
        <v>15291</v>
      </c>
      <c r="I7652" s="46">
        <v>4</v>
      </c>
      <c r="J7652" s="45"/>
    </row>
    <row r="7653" spans="1:10" ht="16.5" x14ac:dyDescent="0.25">
      <c r="A7653" s="45" t="s">
        <v>631</v>
      </c>
      <c r="B7653" s="45" t="s">
        <v>15274</v>
      </c>
      <c r="C7653" s="45" t="s">
        <v>15275</v>
      </c>
      <c r="D7653" s="45" t="s">
        <v>634</v>
      </c>
      <c r="E7653" s="45" t="s">
        <v>15276</v>
      </c>
      <c r="F7653" s="45" t="s">
        <v>38</v>
      </c>
      <c r="G7653" s="45" t="s">
        <v>738</v>
      </c>
      <c r="H7653" s="45" t="s">
        <v>15292</v>
      </c>
      <c r="I7653" s="46">
        <v>6</v>
      </c>
      <c r="J7653" s="45"/>
    </row>
    <row r="7654" spans="1:10" ht="16.5" x14ac:dyDescent="0.25">
      <c r="A7654" s="45" t="s">
        <v>631</v>
      </c>
      <c r="B7654" s="45" t="s">
        <v>15274</v>
      </c>
      <c r="C7654" s="45" t="s">
        <v>15275</v>
      </c>
      <c r="D7654" s="45" t="s">
        <v>634</v>
      </c>
      <c r="E7654" s="45" t="s">
        <v>15276</v>
      </c>
      <c r="F7654" s="45" t="s">
        <v>38</v>
      </c>
      <c r="G7654" s="45" t="s">
        <v>738</v>
      </c>
      <c r="H7654" s="45" t="s">
        <v>15293</v>
      </c>
      <c r="I7654" s="46">
        <v>6</v>
      </c>
      <c r="J7654" s="45"/>
    </row>
    <row r="7655" spans="1:10" ht="16.5" x14ac:dyDescent="0.25">
      <c r="A7655" s="45" t="s">
        <v>631</v>
      </c>
      <c r="B7655" s="45" t="s">
        <v>15294</v>
      </c>
      <c r="C7655" s="45" t="s">
        <v>15295</v>
      </c>
      <c r="D7655" s="45" t="s">
        <v>699</v>
      </c>
      <c r="E7655" s="45" t="s">
        <v>15296</v>
      </c>
      <c r="F7655" s="45" t="s">
        <v>38</v>
      </c>
      <c r="G7655" s="45" t="s">
        <v>646</v>
      </c>
      <c r="H7655" s="45" t="s">
        <v>713</v>
      </c>
      <c r="I7655" s="46">
        <v>8</v>
      </c>
      <c r="J7655" s="45"/>
    </row>
    <row r="7656" spans="1:10" ht="16.5" x14ac:dyDescent="0.25">
      <c r="A7656" s="45" t="s">
        <v>648</v>
      </c>
      <c r="B7656" s="45" t="s">
        <v>15297</v>
      </c>
      <c r="C7656" s="45" t="s">
        <v>15298</v>
      </c>
      <c r="D7656" s="45" t="s">
        <v>634</v>
      </c>
      <c r="E7656" s="45" t="s">
        <v>6400</v>
      </c>
      <c r="F7656" s="45" t="s">
        <v>884</v>
      </c>
      <c r="G7656" s="45" t="s">
        <v>665</v>
      </c>
      <c r="H7656" s="45" t="s">
        <v>847</v>
      </c>
      <c r="I7656" s="46">
        <v>18</v>
      </c>
      <c r="J7656" s="45" t="s">
        <v>13476</v>
      </c>
    </row>
    <row r="7657" spans="1:10" ht="16.5" x14ac:dyDescent="0.25">
      <c r="A7657" s="45" t="s">
        <v>648</v>
      </c>
      <c r="B7657" s="45" t="s">
        <v>15297</v>
      </c>
      <c r="C7657" s="45" t="s">
        <v>15298</v>
      </c>
      <c r="D7657" s="45" t="s">
        <v>634</v>
      </c>
      <c r="E7657" s="45" t="s">
        <v>6400</v>
      </c>
      <c r="F7657" s="45" t="s">
        <v>884</v>
      </c>
      <c r="G7657" s="45" t="s">
        <v>1319</v>
      </c>
      <c r="H7657" s="45" t="s">
        <v>6401</v>
      </c>
      <c r="I7657" s="46">
        <v>0</v>
      </c>
      <c r="J7657" s="45" t="s">
        <v>15299</v>
      </c>
    </row>
    <row r="7658" spans="1:10" ht="16.5" x14ac:dyDescent="0.25">
      <c r="A7658" s="45" t="s">
        <v>631</v>
      </c>
      <c r="B7658" s="45" t="s">
        <v>15300</v>
      </c>
      <c r="C7658" s="45" t="s">
        <v>15301</v>
      </c>
      <c r="D7658" s="45" t="s">
        <v>634</v>
      </c>
      <c r="E7658" s="45" t="s">
        <v>8321</v>
      </c>
      <c r="F7658" s="45" t="s">
        <v>473</v>
      </c>
      <c r="G7658" s="45" t="s">
        <v>641</v>
      </c>
      <c r="H7658" s="45" t="s">
        <v>1567</v>
      </c>
      <c r="I7658" s="46">
        <v>1</v>
      </c>
      <c r="J7658" s="45"/>
    </row>
    <row r="7659" spans="1:10" ht="16.5" x14ac:dyDescent="0.25">
      <c r="A7659" s="45" t="s">
        <v>631</v>
      </c>
      <c r="B7659" s="45" t="s">
        <v>15300</v>
      </c>
      <c r="C7659" s="45" t="s">
        <v>15301</v>
      </c>
      <c r="D7659" s="45" t="s">
        <v>634</v>
      </c>
      <c r="E7659" s="45" t="s">
        <v>8321</v>
      </c>
      <c r="F7659" s="45" t="s">
        <v>473</v>
      </c>
      <c r="G7659" s="45" t="s">
        <v>665</v>
      </c>
      <c r="H7659" s="45" t="s">
        <v>982</v>
      </c>
      <c r="I7659" s="46">
        <v>1</v>
      </c>
      <c r="J7659" s="45"/>
    </row>
    <row r="7660" spans="1:10" ht="16.5" x14ac:dyDescent="0.25">
      <c r="A7660" s="45" t="s">
        <v>631</v>
      </c>
      <c r="B7660" s="45" t="s">
        <v>15302</v>
      </c>
      <c r="C7660" s="45" t="s">
        <v>2923</v>
      </c>
      <c r="D7660" s="45" t="s">
        <v>699</v>
      </c>
      <c r="E7660" s="45" t="s">
        <v>15303</v>
      </c>
      <c r="F7660" s="45" t="s">
        <v>473</v>
      </c>
      <c r="G7660" s="45" t="s">
        <v>646</v>
      </c>
      <c r="H7660" s="45" t="s">
        <v>713</v>
      </c>
      <c r="I7660" s="46">
        <v>0</v>
      </c>
      <c r="J7660" s="45"/>
    </row>
    <row r="7661" spans="1:10" ht="16.5" x14ac:dyDescent="0.25">
      <c r="A7661" s="45" t="s">
        <v>631</v>
      </c>
      <c r="B7661" s="45" t="s">
        <v>15304</v>
      </c>
      <c r="C7661" s="45" t="s">
        <v>15305</v>
      </c>
      <c r="D7661" s="45" t="s">
        <v>634</v>
      </c>
      <c r="E7661" s="45" t="s">
        <v>15306</v>
      </c>
      <c r="F7661" s="45" t="s">
        <v>38</v>
      </c>
      <c r="G7661" s="45" t="s">
        <v>674</v>
      </c>
      <c r="H7661" s="45" t="s">
        <v>1664</v>
      </c>
      <c r="I7661" s="46">
        <v>1</v>
      </c>
      <c r="J7661" s="45"/>
    </row>
    <row r="7662" spans="1:10" ht="16.5" x14ac:dyDescent="0.25">
      <c r="A7662" s="45" t="s">
        <v>631</v>
      </c>
      <c r="B7662" s="45" t="s">
        <v>15307</v>
      </c>
      <c r="C7662" s="45" t="s">
        <v>1222</v>
      </c>
      <c r="D7662" s="45" t="s">
        <v>634</v>
      </c>
      <c r="E7662" s="45" t="s">
        <v>15308</v>
      </c>
      <c r="F7662" s="45" t="s">
        <v>38</v>
      </c>
      <c r="G7662" s="45" t="s">
        <v>667</v>
      </c>
      <c r="H7662" s="45" t="s">
        <v>668</v>
      </c>
      <c r="I7662" s="46">
        <v>2</v>
      </c>
      <c r="J7662" s="45"/>
    </row>
    <row r="7663" spans="1:10" ht="16.5" x14ac:dyDescent="0.25">
      <c r="A7663" s="45" t="s">
        <v>858</v>
      </c>
      <c r="B7663" s="45" t="s">
        <v>15309</v>
      </c>
      <c r="C7663" s="45" t="s">
        <v>15310</v>
      </c>
      <c r="D7663" s="45" t="s">
        <v>634</v>
      </c>
      <c r="E7663" s="45" t="s">
        <v>3377</v>
      </c>
      <c r="F7663" s="45" t="s">
        <v>38</v>
      </c>
      <c r="G7663" s="45" t="s">
        <v>659</v>
      </c>
      <c r="H7663" s="45" t="s">
        <v>3379</v>
      </c>
      <c r="I7663" s="46">
        <v>1</v>
      </c>
      <c r="J7663" s="45"/>
    </row>
    <row r="7664" spans="1:10" ht="16.5" x14ac:dyDescent="0.25">
      <c r="A7664" s="45" t="s">
        <v>858</v>
      </c>
      <c r="B7664" s="45" t="s">
        <v>15309</v>
      </c>
      <c r="C7664" s="45" t="s">
        <v>15310</v>
      </c>
      <c r="D7664" s="45" t="s">
        <v>634</v>
      </c>
      <c r="E7664" s="45" t="s">
        <v>3377</v>
      </c>
      <c r="F7664" s="45" t="s">
        <v>38</v>
      </c>
      <c r="G7664" s="45" t="s">
        <v>667</v>
      </c>
      <c r="H7664" s="45" t="s">
        <v>863</v>
      </c>
      <c r="I7664" s="46">
        <v>2</v>
      </c>
      <c r="J7664" s="45"/>
    </row>
    <row r="7665" spans="1:10" ht="16.5" x14ac:dyDescent="0.25">
      <c r="A7665" s="45" t="s">
        <v>808</v>
      </c>
      <c r="B7665" s="45" t="s">
        <v>15311</v>
      </c>
      <c r="C7665" s="45" t="s">
        <v>7531</v>
      </c>
      <c r="D7665" s="45" t="s">
        <v>699</v>
      </c>
      <c r="E7665" s="45" t="s">
        <v>15312</v>
      </c>
      <c r="F7665" s="45" t="s">
        <v>38</v>
      </c>
      <c r="G7665" s="45" t="s">
        <v>646</v>
      </c>
      <c r="H7665" s="45" t="s">
        <v>812</v>
      </c>
      <c r="I7665" s="46">
        <v>5</v>
      </c>
      <c r="J7665" s="45"/>
    </row>
    <row r="7666" spans="1:10" ht="16.5" x14ac:dyDescent="0.25">
      <c r="A7666" s="45" t="s">
        <v>631</v>
      </c>
      <c r="B7666" s="45" t="s">
        <v>15313</v>
      </c>
      <c r="C7666" s="45" t="s">
        <v>15314</v>
      </c>
      <c r="D7666" s="45" t="s">
        <v>699</v>
      </c>
      <c r="E7666" s="45" t="s">
        <v>15315</v>
      </c>
      <c r="F7666" s="45" t="s">
        <v>42</v>
      </c>
      <c r="G7666" s="45" t="s">
        <v>667</v>
      </c>
      <c r="H7666" s="45" t="s">
        <v>983</v>
      </c>
      <c r="I7666" s="46">
        <v>0</v>
      </c>
      <c r="J7666" s="45"/>
    </row>
    <row r="7667" spans="1:10" ht="16.5" x14ac:dyDescent="0.25">
      <c r="A7667" s="45" t="s">
        <v>631</v>
      </c>
      <c r="B7667" s="45" t="s">
        <v>15316</v>
      </c>
      <c r="C7667" s="45" t="s">
        <v>15317</v>
      </c>
      <c r="D7667" s="45" t="s">
        <v>634</v>
      </c>
      <c r="E7667" s="45" t="s">
        <v>4615</v>
      </c>
      <c r="F7667" s="45" t="s">
        <v>38</v>
      </c>
      <c r="G7667" s="45" t="s">
        <v>665</v>
      </c>
      <c r="H7667" s="45" t="s">
        <v>4324</v>
      </c>
      <c r="I7667" s="46">
        <v>2</v>
      </c>
      <c r="J7667" s="45"/>
    </row>
    <row r="7668" spans="1:10" ht="16.5" x14ac:dyDescent="0.25">
      <c r="A7668" s="45" t="s">
        <v>648</v>
      </c>
      <c r="B7668" s="45" t="s">
        <v>15318</v>
      </c>
      <c r="C7668" s="45" t="s">
        <v>15319</v>
      </c>
      <c r="D7668" s="45" t="s">
        <v>634</v>
      </c>
      <c r="E7668" s="45" t="s">
        <v>15320</v>
      </c>
      <c r="F7668" s="45" t="s">
        <v>42</v>
      </c>
      <c r="G7668" s="45" t="s">
        <v>683</v>
      </c>
      <c r="H7668" s="45" t="s">
        <v>15321</v>
      </c>
      <c r="I7668" s="46">
        <v>0</v>
      </c>
      <c r="J7668" s="45" t="s">
        <v>15322</v>
      </c>
    </row>
    <row r="7669" spans="1:10" ht="16.5" x14ac:dyDescent="0.25">
      <c r="A7669" s="45" t="s">
        <v>648</v>
      </c>
      <c r="B7669" s="45" t="s">
        <v>15318</v>
      </c>
      <c r="C7669" s="45" t="s">
        <v>15319</v>
      </c>
      <c r="D7669" s="45" t="s">
        <v>699</v>
      </c>
      <c r="E7669" s="45" t="s">
        <v>15320</v>
      </c>
      <c r="F7669" s="45" t="s">
        <v>42</v>
      </c>
      <c r="G7669" s="45" t="s">
        <v>683</v>
      </c>
      <c r="H7669" s="45" t="s">
        <v>701</v>
      </c>
      <c r="I7669" s="46">
        <v>0</v>
      </c>
      <c r="J7669" s="45" t="s">
        <v>15323</v>
      </c>
    </row>
    <row r="7670" spans="1:10" ht="16.5" x14ac:dyDescent="0.25">
      <c r="A7670" s="45" t="s">
        <v>648</v>
      </c>
      <c r="B7670" s="45" t="s">
        <v>15318</v>
      </c>
      <c r="C7670" s="45" t="s">
        <v>15319</v>
      </c>
      <c r="D7670" s="45" t="s">
        <v>634</v>
      </c>
      <c r="E7670" s="45" t="s">
        <v>15320</v>
      </c>
      <c r="F7670" s="45" t="s">
        <v>42</v>
      </c>
      <c r="G7670" s="45" t="s">
        <v>683</v>
      </c>
      <c r="H7670" s="45" t="s">
        <v>701</v>
      </c>
      <c r="I7670" s="46">
        <v>0</v>
      </c>
      <c r="J7670" s="45" t="s">
        <v>15323</v>
      </c>
    </row>
    <row r="7671" spans="1:10" ht="16.5" x14ac:dyDescent="0.25">
      <c r="A7671" s="45" t="s">
        <v>648</v>
      </c>
      <c r="B7671" s="45" t="s">
        <v>15318</v>
      </c>
      <c r="C7671" s="45" t="s">
        <v>15319</v>
      </c>
      <c r="D7671" s="45" t="s">
        <v>634</v>
      </c>
      <c r="E7671" s="45" t="s">
        <v>15320</v>
      </c>
      <c r="F7671" s="45" t="s">
        <v>42</v>
      </c>
      <c r="G7671" s="45" t="s">
        <v>683</v>
      </c>
      <c r="H7671" s="45" t="s">
        <v>15324</v>
      </c>
      <c r="I7671" s="46">
        <v>0</v>
      </c>
      <c r="J7671" s="45" t="s">
        <v>15323</v>
      </c>
    </row>
    <row r="7672" spans="1:10" ht="16.5" x14ac:dyDescent="0.25">
      <c r="A7672" s="45" t="s">
        <v>648</v>
      </c>
      <c r="B7672" s="45" t="s">
        <v>15318</v>
      </c>
      <c r="C7672" s="45" t="s">
        <v>15319</v>
      </c>
      <c r="D7672" s="45" t="s">
        <v>699</v>
      </c>
      <c r="E7672" s="45" t="s">
        <v>15320</v>
      </c>
      <c r="F7672" s="45" t="s">
        <v>42</v>
      </c>
      <c r="G7672" s="45" t="s">
        <v>683</v>
      </c>
      <c r="H7672" s="45" t="s">
        <v>15325</v>
      </c>
      <c r="I7672" s="46">
        <v>0</v>
      </c>
      <c r="J7672" s="45" t="s">
        <v>15323</v>
      </c>
    </row>
    <row r="7673" spans="1:10" ht="16.5" x14ac:dyDescent="0.25">
      <c r="A7673" s="45" t="s">
        <v>648</v>
      </c>
      <c r="B7673" s="45" t="s">
        <v>15318</v>
      </c>
      <c r="C7673" s="45" t="s">
        <v>15319</v>
      </c>
      <c r="D7673" s="45" t="s">
        <v>634</v>
      </c>
      <c r="E7673" s="45" t="s">
        <v>15320</v>
      </c>
      <c r="F7673" s="45" t="s">
        <v>42</v>
      </c>
      <c r="G7673" s="45" t="s">
        <v>683</v>
      </c>
      <c r="H7673" s="45" t="s">
        <v>1257</v>
      </c>
      <c r="I7673" s="46">
        <v>0</v>
      </c>
      <c r="J7673" s="45" t="s">
        <v>15326</v>
      </c>
    </row>
    <row r="7674" spans="1:10" ht="16.5" x14ac:dyDescent="0.25">
      <c r="A7674" s="45" t="s">
        <v>631</v>
      </c>
      <c r="B7674" s="45" t="s">
        <v>15327</v>
      </c>
      <c r="C7674" s="45" t="s">
        <v>15328</v>
      </c>
      <c r="D7674" s="45" t="s">
        <v>699</v>
      </c>
      <c r="E7674" s="45" t="s">
        <v>7663</v>
      </c>
      <c r="F7674" s="45" t="s">
        <v>47</v>
      </c>
      <c r="G7674" s="45" t="s">
        <v>652</v>
      </c>
      <c r="H7674" s="45" t="s">
        <v>7664</v>
      </c>
      <c r="I7674" s="46">
        <v>1</v>
      </c>
      <c r="J7674" s="45"/>
    </row>
    <row r="7675" spans="1:10" ht="16.5" x14ac:dyDescent="0.25">
      <c r="A7675" s="45" t="s">
        <v>631</v>
      </c>
      <c r="B7675" s="45" t="s">
        <v>15329</v>
      </c>
      <c r="C7675" s="45" t="s">
        <v>15330</v>
      </c>
      <c r="D7675" s="45" t="s">
        <v>634</v>
      </c>
      <c r="E7675" s="45" t="s">
        <v>11066</v>
      </c>
      <c r="F7675" s="45" t="s">
        <v>38</v>
      </c>
      <c r="G7675" s="45" t="s">
        <v>663</v>
      </c>
      <c r="H7675" s="45" t="s">
        <v>11067</v>
      </c>
      <c r="I7675" s="46">
        <v>4</v>
      </c>
      <c r="J7675" s="45"/>
    </row>
    <row r="7676" spans="1:10" ht="16.5" x14ac:dyDescent="0.25">
      <c r="A7676" s="45" t="s">
        <v>631</v>
      </c>
      <c r="B7676" s="45" t="s">
        <v>15329</v>
      </c>
      <c r="C7676" s="45" t="s">
        <v>15330</v>
      </c>
      <c r="D7676" s="45" t="s">
        <v>634</v>
      </c>
      <c r="E7676" s="45" t="s">
        <v>11066</v>
      </c>
      <c r="F7676" s="45" t="s">
        <v>38</v>
      </c>
      <c r="G7676" s="45" t="s">
        <v>646</v>
      </c>
      <c r="H7676" s="45" t="s">
        <v>8686</v>
      </c>
      <c r="I7676" s="46">
        <v>5</v>
      </c>
      <c r="J7676" s="45"/>
    </row>
    <row r="7677" spans="1:10" ht="16.5" x14ac:dyDescent="0.25">
      <c r="A7677" s="45" t="s">
        <v>631</v>
      </c>
      <c r="B7677" s="45" t="s">
        <v>15331</v>
      </c>
      <c r="C7677" s="45" t="s">
        <v>15332</v>
      </c>
      <c r="D7677" s="45" t="s">
        <v>699</v>
      </c>
      <c r="E7677" s="45" t="s">
        <v>15333</v>
      </c>
      <c r="F7677" s="45" t="s">
        <v>66</v>
      </c>
      <c r="G7677" s="45" t="s">
        <v>754</v>
      </c>
      <c r="H7677" s="45" t="s">
        <v>755</v>
      </c>
      <c r="I7677" s="46">
        <v>0</v>
      </c>
      <c r="J7677" s="45"/>
    </row>
    <row r="7678" spans="1:10" ht="16.5" x14ac:dyDescent="0.25">
      <c r="A7678" s="45" t="s">
        <v>631</v>
      </c>
      <c r="B7678" s="45" t="s">
        <v>15331</v>
      </c>
      <c r="C7678" s="45" t="s">
        <v>15332</v>
      </c>
      <c r="D7678" s="45" t="s">
        <v>699</v>
      </c>
      <c r="E7678" s="45" t="s">
        <v>15333</v>
      </c>
      <c r="F7678" s="45" t="s">
        <v>66</v>
      </c>
      <c r="G7678" s="45" t="s">
        <v>754</v>
      </c>
      <c r="H7678" s="45" t="s">
        <v>755</v>
      </c>
      <c r="I7678" s="46">
        <v>0</v>
      </c>
      <c r="J7678" s="45"/>
    </row>
    <row r="7679" spans="1:10" ht="16.5" x14ac:dyDescent="0.25">
      <c r="A7679" s="45" t="s">
        <v>631</v>
      </c>
      <c r="B7679" s="45" t="s">
        <v>15334</v>
      </c>
      <c r="C7679" s="45" t="s">
        <v>15335</v>
      </c>
      <c r="D7679" s="45" t="s">
        <v>634</v>
      </c>
      <c r="E7679" s="45" t="s">
        <v>15336</v>
      </c>
      <c r="F7679" s="45" t="s">
        <v>50</v>
      </c>
      <c r="G7679" s="45" t="s">
        <v>855</v>
      </c>
      <c r="H7679" s="45" t="s">
        <v>7647</v>
      </c>
      <c r="I7679" s="46">
        <v>1</v>
      </c>
      <c r="J7679" s="45"/>
    </row>
    <row r="7680" spans="1:10" ht="16.5" x14ac:dyDescent="0.25">
      <c r="A7680" s="45" t="s">
        <v>631</v>
      </c>
      <c r="B7680" s="45" t="s">
        <v>15334</v>
      </c>
      <c r="C7680" s="45" t="s">
        <v>15335</v>
      </c>
      <c r="D7680" s="45" t="s">
        <v>634</v>
      </c>
      <c r="E7680" s="45" t="s">
        <v>15336</v>
      </c>
      <c r="F7680" s="45" t="s">
        <v>50</v>
      </c>
      <c r="G7680" s="45" t="s">
        <v>674</v>
      </c>
      <c r="H7680" s="45" t="s">
        <v>15337</v>
      </c>
      <c r="I7680" s="46">
        <v>0</v>
      </c>
      <c r="J7680" s="45"/>
    </row>
    <row r="7681" spans="1:10" ht="16.5" x14ac:dyDescent="0.25">
      <c r="A7681" s="45" t="s">
        <v>631</v>
      </c>
      <c r="B7681" s="45" t="s">
        <v>15338</v>
      </c>
      <c r="C7681" s="45" t="s">
        <v>15339</v>
      </c>
      <c r="D7681" s="45" t="s">
        <v>634</v>
      </c>
      <c r="E7681" s="45" t="s">
        <v>15340</v>
      </c>
      <c r="F7681" s="45" t="s">
        <v>50</v>
      </c>
      <c r="G7681" s="45" t="s">
        <v>683</v>
      </c>
      <c r="H7681" s="45" t="s">
        <v>1107</v>
      </c>
      <c r="I7681" s="46">
        <v>15</v>
      </c>
      <c r="J7681" s="45"/>
    </row>
    <row r="7682" spans="1:10" ht="16.5" x14ac:dyDescent="0.25">
      <c r="A7682" s="45" t="s">
        <v>648</v>
      </c>
      <c r="B7682" s="45" t="s">
        <v>15341</v>
      </c>
      <c r="C7682" s="45" t="s">
        <v>15342</v>
      </c>
      <c r="D7682" s="45" t="s">
        <v>634</v>
      </c>
      <c r="E7682" s="45" t="s">
        <v>15343</v>
      </c>
      <c r="F7682" s="45" t="s">
        <v>47</v>
      </c>
      <c r="G7682" s="45" t="s">
        <v>652</v>
      </c>
      <c r="H7682" s="45" t="s">
        <v>15344</v>
      </c>
      <c r="I7682" s="46">
        <v>0</v>
      </c>
      <c r="J7682" s="45" t="s">
        <v>15345</v>
      </c>
    </row>
    <row r="7683" spans="1:10" ht="16.5" x14ac:dyDescent="0.25">
      <c r="A7683" s="45" t="s">
        <v>631</v>
      </c>
      <c r="B7683" s="45" t="s">
        <v>15346</v>
      </c>
      <c r="C7683" s="45" t="s">
        <v>15347</v>
      </c>
      <c r="D7683" s="45" t="s">
        <v>634</v>
      </c>
      <c r="E7683" s="45" t="s">
        <v>15348</v>
      </c>
      <c r="F7683" s="45" t="s">
        <v>38</v>
      </c>
      <c r="G7683" s="45" t="s">
        <v>674</v>
      </c>
      <c r="H7683" s="45" t="s">
        <v>14160</v>
      </c>
      <c r="I7683" s="46">
        <v>3</v>
      </c>
      <c r="J7683" s="45"/>
    </row>
    <row r="7684" spans="1:10" ht="16.5" x14ac:dyDescent="0.25">
      <c r="A7684" s="45" t="s">
        <v>631</v>
      </c>
      <c r="B7684" s="45" t="s">
        <v>15349</v>
      </c>
      <c r="C7684" s="45" t="s">
        <v>15350</v>
      </c>
      <c r="D7684" s="45" t="s">
        <v>699</v>
      </c>
      <c r="E7684" s="45" t="s">
        <v>15351</v>
      </c>
      <c r="F7684" s="45" t="s">
        <v>50</v>
      </c>
      <c r="G7684" s="45" t="s">
        <v>754</v>
      </c>
      <c r="H7684" s="45" t="s">
        <v>755</v>
      </c>
      <c r="I7684" s="46">
        <v>0</v>
      </c>
      <c r="J7684" s="45"/>
    </row>
    <row r="7685" spans="1:10" ht="16.5" x14ac:dyDescent="0.25">
      <c r="A7685" s="45" t="s">
        <v>631</v>
      </c>
      <c r="B7685" s="45" t="s">
        <v>15352</v>
      </c>
      <c r="C7685" s="45" t="s">
        <v>15353</v>
      </c>
      <c r="D7685" s="45" t="s">
        <v>634</v>
      </c>
      <c r="E7685" s="45" t="s">
        <v>15354</v>
      </c>
      <c r="F7685" s="45" t="s">
        <v>50</v>
      </c>
      <c r="G7685" s="45" t="s">
        <v>674</v>
      </c>
      <c r="H7685" s="45" t="s">
        <v>11851</v>
      </c>
      <c r="I7685" s="46">
        <v>290</v>
      </c>
      <c r="J7685" s="45"/>
    </row>
    <row r="7686" spans="1:10" ht="16.5" x14ac:dyDescent="0.25">
      <c r="A7686" s="45" t="s">
        <v>808</v>
      </c>
      <c r="B7686" s="45" t="s">
        <v>15355</v>
      </c>
      <c r="C7686" s="45" t="s">
        <v>2915</v>
      </c>
      <c r="D7686" s="45" t="s">
        <v>699</v>
      </c>
      <c r="E7686" s="45" t="s">
        <v>15356</v>
      </c>
      <c r="F7686" s="45" t="s">
        <v>38</v>
      </c>
      <c r="G7686" s="45" t="s">
        <v>646</v>
      </c>
      <c r="H7686" s="45" t="s">
        <v>812</v>
      </c>
      <c r="I7686" s="46">
        <v>0</v>
      </c>
      <c r="J7686" s="45"/>
    </row>
    <row r="7687" spans="1:10" ht="16.5" x14ac:dyDescent="0.25">
      <c r="A7687" s="45" t="s">
        <v>808</v>
      </c>
      <c r="B7687" s="45" t="s">
        <v>15355</v>
      </c>
      <c r="C7687" s="45" t="s">
        <v>2915</v>
      </c>
      <c r="D7687" s="45" t="s">
        <v>813</v>
      </c>
      <c r="E7687" s="45" t="s">
        <v>15356</v>
      </c>
      <c r="F7687" s="45" t="s">
        <v>38</v>
      </c>
      <c r="G7687" s="45" t="s">
        <v>646</v>
      </c>
      <c r="H7687" s="45" t="s">
        <v>713</v>
      </c>
      <c r="I7687" s="46">
        <v>3</v>
      </c>
      <c r="J7687" s="45"/>
    </row>
    <row r="7688" spans="1:10" ht="16.5" x14ac:dyDescent="0.25">
      <c r="A7688" s="45" t="s">
        <v>631</v>
      </c>
      <c r="B7688" s="45" t="s">
        <v>15357</v>
      </c>
      <c r="C7688" s="45" t="s">
        <v>15358</v>
      </c>
      <c r="D7688" s="45" t="s">
        <v>634</v>
      </c>
      <c r="E7688" s="45" t="s">
        <v>15359</v>
      </c>
      <c r="F7688" s="45" t="s">
        <v>50</v>
      </c>
      <c r="G7688" s="45" t="s">
        <v>674</v>
      </c>
      <c r="H7688" s="45" t="s">
        <v>2034</v>
      </c>
      <c r="I7688" s="46">
        <v>1</v>
      </c>
      <c r="J7688" s="45"/>
    </row>
    <row r="7689" spans="1:10" ht="16.5" x14ac:dyDescent="0.25">
      <c r="A7689" s="45" t="s">
        <v>808</v>
      </c>
      <c r="B7689" s="45" t="s">
        <v>15360</v>
      </c>
      <c r="C7689" s="45" t="s">
        <v>15361</v>
      </c>
      <c r="D7689" s="45" t="s">
        <v>699</v>
      </c>
      <c r="E7689" s="45" t="s">
        <v>15362</v>
      </c>
      <c r="F7689" s="45" t="s">
        <v>473</v>
      </c>
      <c r="G7689" s="45" t="s">
        <v>646</v>
      </c>
      <c r="H7689" s="45" t="s">
        <v>812</v>
      </c>
      <c r="I7689" s="46">
        <v>0</v>
      </c>
      <c r="J7689" s="45"/>
    </row>
    <row r="7690" spans="1:10" ht="16.5" x14ac:dyDescent="0.25">
      <c r="A7690" s="45" t="s">
        <v>808</v>
      </c>
      <c r="B7690" s="45" t="s">
        <v>15360</v>
      </c>
      <c r="C7690" s="45" t="s">
        <v>15361</v>
      </c>
      <c r="D7690" s="45" t="s">
        <v>699</v>
      </c>
      <c r="E7690" s="45" t="s">
        <v>15362</v>
      </c>
      <c r="F7690" s="45" t="s">
        <v>473</v>
      </c>
      <c r="G7690" s="45" t="s">
        <v>754</v>
      </c>
      <c r="H7690" s="45" t="s">
        <v>755</v>
      </c>
      <c r="I7690" s="46">
        <v>1</v>
      </c>
      <c r="J7690" s="45"/>
    </row>
    <row r="7691" spans="1:10" ht="16.5" x14ac:dyDescent="0.25">
      <c r="A7691" s="45" t="s">
        <v>631</v>
      </c>
      <c r="B7691" s="45" t="s">
        <v>15363</v>
      </c>
      <c r="C7691" s="45" t="s">
        <v>15364</v>
      </c>
      <c r="D7691" s="45" t="s">
        <v>634</v>
      </c>
      <c r="E7691" s="45" t="s">
        <v>15365</v>
      </c>
      <c r="F7691" s="45" t="s">
        <v>50</v>
      </c>
      <c r="G7691" s="45" t="s">
        <v>855</v>
      </c>
      <c r="H7691" s="45" t="s">
        <v>3995</v>
      </c>
      <c r="I7691" s="46">
        <v>4</v>
      </c>
      <c r="J7691" s="45"/>
    </row>
    <row r="7692" spans="1:10" ht="16.5" x14ac:dyDescent="0.25">
      <c r="A7692" s="45" t="s">
        <v>631</v>
      </c>
      <c r="B7692" s="45" t="s">
        <v>15363</v>
      </c>
      <c r="C7692" s="45" t="s">
        <v>15364</v>
      </c>
      <c r="D7692" s="45" t="s">
        <v>634</v>
      </c>
      <c r="E7692" s="45" t="s">
        <v>15365</v>
      </c>
      <c r="F7692" s="45" t="s">
        <v>50</v>
      </c>
      <c r="G7692" s="45" t="s">
        <v>674</v>
      </c>
      <c r="H7692" s="45" t="s">
        <v>2676</v>
      </c>
      <c r="I7692" s="46">
        <v>0</v>
      </c>
      <c r="J7692" s="45"/>
    </row>
    <row r="7693" spans="1:10" ht="16.5" x14ac:dyDescent="0.25">
      <c r="A7693" s="45" t="s">
        <v>655</v>
      </c>
      <c r="B7693" s="45" t="s">
        <v>15366</v>
      </c>
      <c r="C7693" s="45" t="s">
        <v>1785</v>
      </c>
      <c r="D7693" s="45" t="s">
        <v>634</v>
      </c>
      <c r="E7693" s="45" t="s">
        <v>1786</v>
      </c>
      <c r="F7693" s="45" t="s">
        <v>473</v>
      </c>
      <c r="G7693" s="45" t="s">
        <v>659</v>
      </c>
      <c r="H7693" s="45" t="s">
        <v>660</v>
      </c>
      <c r="I7693" s="46">
        <v>0</v>
      </c>
      <c r="J7693" s="45"/>
    </row>
    <row r="7694" spans="1:10" ht="16.5" x14ac:dyDescent="0.25">
      <c r="A7694" s="45" t="s">
        <v>655</v>
      </c>
      <c r="B7694" s="45" t="s">
        <v>15366</v>
      </c>
      <c r="C7694" s="45" t="s">
        <v>1785</v>
      </c>
      <c r="D7694" s="45" t="s">
        <v>634</v>
      </c>
      <c r="E7694" s="45" t="s">
        <v>1786</v>
      </c>
      <c r="F7694" s="45" t="s">
        <v>473</v>
      </c>
      <c r="G7694" s="45" t="s">
        <v>659</v>
      </c>
      <c r="H7694" s="45" t="s">
        <v>661</v>
      </c>
      <c r="I7694" s="46">
        <v>1</v>
      </c>
      <c r="J7694" s="45"/>
    </row>
    <row r="7695" spans="1:10" ht="16.5" x14ac:dyDescent="0.25">
      <c r="A7695" s="45" t="s">
        <v>631</v>
      </c>
      <c r="B7695" s="45" t="s">
        <v>15367</v>
      </c>
      <c r="C7695" s="45" t="s">
        <v>8812</v>
      </c>
      <c r="D7695" s="45" t="s">
        <v>634</v>
      </c>
      <c r="E7695" s="45" t="s">
        <v>3196</v>
      </c>
      <c r="F7695" s="45" t="s">
        <v>38</v>
      </c>
      <c r="G7695" s="45" t="s">
        <v>738</v>
      </c>
      <c r="H7695" s="45" t="s">
        <v>777</v>
      </c>
      <c r="I7695" s="46">
        <v>30</v>
      </c>
      <c r="J7695" s="45"/>
    </row>
    <row r="7696" spans="1:10" ht="16.5" x14ac:dyDescent="0.25">
      <c r="A7696" s="45" t="s">
        <v>631</v>
      </c>
      <c r="B7696" s="45" t="s">
        <v>15368</v>
      </c>
      <c r="C7696" s="45" t="s">
        <v>15369</v>
      </c>
      <c r="D7696" s="45" t="s">
        <v>634</v>
      </c>
      <c r="E7696" s="45" t="s">
        <v>15370</v>
      </c>
      <c r="F7696" s="45" t="s">
        <v>38</v>
      </c>
      <c r="G7696" s="45" t="s">
        <v>667</v>
      </c>
      <c r="H7696" s="45" t="s">
        <v>1016</v>
      </c>
      <c r="I7696" s="46">
        <v>18</v>
      </c>
      <c r="J7696" s="45"/>
    </row>
    <row r="7697" spans="1:10" ht="16.5" x14ac:dyDescent="0.25">
      <c r="A7697" s="45" t="s">
        <v>631</v>
      </c>
      <c r="B7697" s="45" t="s">
        <v>15371</v>
      </c>
      <c r="C7697" s="45" t="s">
        <v>15372</v>
      </c>
      <c r="D7697" s="45" t="s">
        <v>634</v>
      </c>
      <c r="E7697" s="45" t="s">
        <v>15373</v>
      </c>
      <c r="F7697" s="45" t="s">
        <v>38</v>
      </c>
      <c r="G7697" s="45" t="s">
        <v>738</v>
      </c>
      <c r="H7697" s="45" t="s">
        <v>2716</v>
      </c>
      <c r="I7697" s="46">
        <v>308</v>
      </c>
      <c r="J7697" s="45"/>
    </row>
    <row r="7698" spans="1:10" ht="16.5" x14ac:dyDescent="0.25">
      <c r="A7698" s="45" t="s">
        <v>631</v>
      </c>
      <c r="B7698" s="45" t="s">
        <v>15374</v>
      </c>
      <c r="C7698" s="45" t="s">
        <v>6688</v>
      </c>
      <c r="D7698" s="45" t="s">
        <v>634</v>
      </c>
      <c r="E7698" s="45" t="s">
        <v>9725</v>
      </c>
      <c r="F7698" s="45" t="s">
        <v>473</v>
      </c>
      <c r="G7698" s="45" t="s">
        <v>646</v>
      </c>
      <c r="H7698" s="45" t="s">
        <v>647</v>
      </c>
      <c r="I7698" s="46">
        <v>1</v>
      </c>
      <c r="J7698" s="45"/>
    </row>
    <row r="7699" spans="1:10" ht="16.5" x14ac:dyDescent="0.25">
      <c r="A7699" s="45" t="s">
        <v>631</v>
      </c>
      <c r="B7699" s="45" t="s">
        <v>36</v>
      </c>
      <c r="C7699" s="45" t="s">
        <v>15375</v>
      </c>
      <c r="D7699" s="45" t="s">
        <v>699</v>
      </c>
      <c r="E7699" s="45" t="s">
        <v>15376</v>
      </c>
      <c r="F7699" s="45" t="s">
        <v>38</v>
      </c>
      <c r="G7699" s="45" t="s">
        <v>646</v>
      </c>
      <c r="H7699" s="45" t="s">
        <v>713</v>
      </c>
      <c r="I7699" s="46">
        <v>0</v>
      </c>
      <c r="J7699" s="45"/>
    </row>
    <row r="7700" spans="1:10" ht="16.5" x14ac:dyDescent="0.25">
      <c r="A7700" s="45" t="s">
        <v>631</v>
      </c>
      <c r="B7700" s="45" t="s">
        <v>36</v>
      </c>
      <c r="C7700" s="45" t="s">
        <v>15375</v>
      </c>
      <c r="D7700" s="45" t="s">
        <v>699</v>
      </c>
      <c r="E7700" s="45" t="s">
        <v>15376</v>
      </c>
      <c r="F7700" s="45" t="s">
        <v>38</v>
      </c>
      <c r="G7700" s="45" t="s">
        <v>683</v>
      </c>
      <c r="H7700" s="45" t="s">
        <v>701</v>
      </c>
      <c r="I7700" s="46">
        <v>0</v>
      </c>
      <c r="J7700" s="45"/>
    </row>
    <row r="7701" spans="1:10" ht="16.5" x14ac:dyDescent="0.25">
      <c r="A7701" s="45" t="s">
        <v>631</v>
      </c>
      <c r="B7701" s="45" t="s">
        <v>36</v>
      </c>
      <c r="C7701" s="45" t="s">
        <v>15375</v>
      </c>
      <c r="D7701" s="45" t="s">
        <v>699</v>
      </c>
      <c r="E7701" s="45" t="s">
        <v>15376</v>
      </c>
      <c r="F7701" s="45" t="s">
        <v>38</v>
      </c>
      <c r="G7701" s="45" t="s">
        <v>683</v>
      </c>
      <c r="H7701" s="45" t="s">
        <v>701</v>
      </c>
      <c r="I7701" s="46">
        <v>0</v>
      </c>
      <c r="J7701" s="45"/>
    </row>
    <row r="7702" spans="1:10" ht="16.5" x14ac:dyDescent="0.25">
      <c r="A7702" s="45" t="s">
        <v>631</v>
      </c>
      <c r="B7702" s="45" t="s">
        <v>36</v>
      </c>
      <c r="C7702" s="45" t="s">
        <v>15375</v>
      </c>
      <c r="D7702" s="45" t="s">
        <v>699</v>
      </c>
      <c r="E7702" s="45" t="s">
        <v>15376</v>
      </c>
      <c r="F7702" s="45" t="s">
        <v>38</v>
      </c>
      <c r="G7702" s="45" t="s">
        <v>683</v>
      </c>
      <c r="H7702" s="45" t="s">
        <v>1220</v>
      </c>
      <c r="I7702" s="46">
        <v>846</v>
      </c>
      <c r="J7702" s="45"/>
    </row>
    <row r="7703" spans="1:10" ht="16.5" x14ac:dyDescent="0.25">
      <c r="A7703" s="45" t="s">
        <v>631</v>
      </c>
      <c r="B7703" s="45" t="s">
        <v>36</v>
      </c>
      <c r="C7703" s="45" t="s">
        <v>15375</v>
      </c>
      <c r="D7703" s="45" t="s">
        <v>699</v>
      </c>
      <c r="E7703" s="45" t="s">
        <v>15376</v>
      </c>
      <c r="F7703" s="45" t="s">
        <v>38</v>
      </c>
      <c r="G7703" s="45" t="s">
        <v>683</v>
      </c>
      <c r="H7703" s="45" t="s">
        <v>1220</v>
      </c>
      <c r="I7703" s="46">
        <v>144</v>
      </c>
      <c r="J7703" s="45"/>
    </row>
    <row r="7704" spans="1:10" ht="16.5" x14ac:dyDescent="0.25">
      <c r="A7704" s="45" t="s">
        <v>631</v>
      </c>
      <c r="B7704" s="45" t="s">
        <v>36</v>
      </c>
      <c r="C7704" s="45" t="s">
        <v>15375</v>
      </c>
      <c r="D7704" s="45" t="s">
        <v>699</v>
      </c>
      <c r="E7704" s="45" t="s">
        <v>15376</v>
      </c>
      <c r="F7704" s="45" t="s">
        <v>38</v>
      </c>
      <c r="G7704" s="45" t="s">
        <v>683</v>
      </c>
      <c r="H7704" s="45" t="s">
        <v>1078</v>
      </c>
      <c r="I7704" s="46">
        <v>0</v>
      </c>
      <c r="J7704" s="45"/>
    </row>
    <row r="7705" spans="1:10" ht="16.5" x14ac:dyDescent="0.25">
      <c r="A7705" s="45" t="s">
        <v>631</v>
      </c>
      <c r="B7705" s="45" t="s">
        <v>36</v>
      </c>
      <c r="C7705" s="45" t="s">
        <v>15375</v>
      </c>
      <c r="D7705" s="45" t="s">
        <v>699</v>
      </c>
      <c r="E7705" s="45" t="s">
        <v>15376</v>
      </c>
      <c r="F7705" s="45" t="s">
        <v>38</v>
      </c>
      <c r="G7705" s="45" t="s">
        <v>667</v>
      </c>
      <c r="H7705" s="45" t="s">
        <v>983</v>
      </c>
      <c r="I7705" s="46">
        <v>0</v>
      </c>
      <c r="J7705" s="45"/>
    </row>
    <row r="7706" spans="1:10" ht="16.5" x14ac:dyDescent="0.25">
      <c r="A7706" s="45" t="s">
        <v>631</v>
      </c>
      <c r="B7706" s="45" t="s">
        <v>15377</v>
      </c>
      <c r="C7706" s="45" t="s">
        <v>2681</v>
      </c>
      <c r="D7706" s="45" t="s">
        <v>634</v>
      </c>
      <c r="E7706" s="45" t="s">
        <v>15378</v>
      </c>
      <c r="F7706" s="45" t="s">
        <v>38</v>
      </c>
      <c r="G7706" s="45" t="s">
        <v>646</v>
      </c>
      <c r="H7706" s="45" t="s">
        <v>2683</v>
      </c>
      <c r="I7706" s="46">
        <v>0</v>
      </c>
      <c r="J7706" s="45"/>
    </row>
    <row r="7707" spans="1:10" ht="16.5" x14ac:dyDescent="0.25">
      <c r="A7707" s="45" t="s">
        <v>631</v>
      </c>
      <c r="B7707" s="45" t="s">
        <v>15379</v>
      </c>
      <c r="C7707" s="45" t="s">
        <v>15380</v>
      </c>
      <c r="D7707" s="45" t="s">
        <v>634</v>
      </c>
      <c r="E7707" s="45" t="s">
        <v>15381</v>
      </c>
      <c r="F7707" s="45" t="s">
        <v>38</v>
      </c>
      <c r="G7707" s="45" t="s">
        <v>646</v>
      </c>
      <c r="H7707" s="45" t="s">
        <v>2683</v>
      </c>
      <c r="I7707" s="46">
        <v>1</v>
      </c>
      <c r="J7707" s="45"/>
    </row>
    <row r="7708" spans="1:10" ht="16.5" x14ac:dyDescent="0.25">
      <c r="A7708" s="45" t="s">
        <v>631</v>
      </c>
      <c r="B7708" s="45" t="s">
        <v>15382</v>
      </c>
      <c r="C7708" s="45" t="s">
        <v>15383</v>
      </c>
      <c r="D7708" s="45" t="s">
        <v>634</v>
      </c>
      <c r="E7708" s="45" t="s">
        <v>15384</v>
      </c>
      <c r="F7708" s="45" t="s">
        <v>38</v>
      </c>
      <c r="G7708" s="45" t="s">
        <v>636</v>
      </c>
      <c r="H7708" s="45" t="s">
        <v>1806</v>
      </c>
      <c r="I7708" s="46">
        <v>0</v>
      </c>
      <c r="J7708" s="45"/>
    </row>
    <row r="7709" spans="1:10" ht="16.5" x14ac:dyDescent="0.25">
      <c r="A7709" s="45" t="s">
        <v>631</v>
      </c>
      <c r="B7709" s="45" t="s">
        <v>15382</v>
      </c>
      <c r="C7709" s="45" t="s">
        <v>15383</v>
      </c>
      <c r="D7709" s="45" t="s">
        <v>634</v>
      </c>
      <c r="E7709" s="45" t="s">
        <v>15384</v>
      </c>
      <c r="F7709" s="45" t="s">
        <v>38</v>
      </c>
      <c r="G7709" s="45" t="s">
        <v>636</v>
      </c>
      <c r="H7709" s="45" t="s">
        <v>1809</v>
      </c>
      <c r="I7709" s="46">
        <v>0</v>
      </c>
      <c r="J7709" s="45"/>
    </row>
    <row r="7710" spans="1:10" ht="16.5" x14ac:dyDescent="0.25">
      <c r="A7710" s="45" t="s">
        <v>631</v>
      </c>
      <c r="B7710" s="45" t="s">
        <v>15382</v>
      </c>
      <c r="C7710" s="45" t="s">
        <v>15383</v>
      </c>
      <c r="D7710" s="45" t="s">
        <v>634</v>
      </c>
      <c r="E7710" s="45" t="s">
        <v>15384</v>
      </c>
      <c r="F7710" s="45" t="s">
        <v>38</v>
      </c>
      <c r="G7710" s="45" t="s">
        <v>636</v>
      </c>
      <c r="H7710" s="45" t="s">
        <v>3282</v>
      </c>
      <c r="I7710" s="46">
        <v>0</v>
      </c>
      <c r="J7710" s="45"/>
    </row>
    <row r="7711" spans="1:10" ht="16.5" x14ac:dyDescent="0.25">
      <c r="A7711" s="45" t="s">
        <v>631</v>
      </c>
      <c r="B7711" s="45" t="s">
        <v>15382</v>
      </c>
      <c r="C7711" s="45" t="s">
        <v>15383</v>
      </c>
      <c r="D7711" s="45" t="s">
        <v>634</v>
      </c>
      <c r="E7711" s="45" t="s">
        <v>15384</v>
      </c>
      <c r="F7711" s="45" t="s">
        <v>38</v>
      </c>
      <c r="G7711" s="45" t="s">
        <v>636</v>
      </c>
      <c r="H7711" s="45" t="s">
        <v>15385</v>
      </c>
      <c r="I7711" s="46">
        <v>0</v>
      </c>
      <c r="J7711" s="45"/>
    </row>
    <row r="7712" spans="1:10" ht="16.5" x14ac:dyDescent="0.25">
      <c r="A7712" s="45" t="s">
        <v>631</v>
      </c>
      <c r="B7712" s="45" t="s">
        <v>15382</v>
      </c>
      <c r="C7712" s="45" t="s">
        <v>15383</v>
      </c>
      <c r="D7712" s="45" t="s">
        <v>634</v>
      </c>
      <c r="E7712" s="45" t="s">
        <v>15384</v>
      </c>
      <c r="F7712" s="45" t="s">
        <v>38</v>
      </c>
      <c r="G7712" s="45" t="s">
        <v>636</v>
      </c>
      <c r="H7712" s="45" t="s">
        <v>15386</v>
      </c>
      <c r="I7712" s="46">
        <v>0</v>
      </c>
      <c r="J7712" s="45"/>
    </row>
    <row r="7713" spans="1:10" ht="16.5" x14ac:dyDescent="0.25">
      <c r="A7713" s="45" t="s">
        <v>631</v>
      </c>
      <c r="B7713" s="45" t="s">
        <v>15382</v>
      </c>
      <c r="C7713" s="45" t="s">
        <v>15383</v>
      </c>
      <c r="D7713" s="45" t="s">
        <v>634</v>
      </c>
      <c r="E7713" s="45" t="s">
        <v>15384</v>
      </c>
      <c r="F7713" s="45" t="s">
        <v>38</v>
      </c>
      <c r="G7713" s="45" t="s">
        <v>636</v>
      </c>
      <c r="H7713" s="45" t="s">
        <v>1810</v>
      </c>
      <c r="I7713" s="46">
        <v>0</v>
      </c>
      <c r="J7713" s="45"/>
    </row>
    <row r="7714" spans="1:10" ht="16.5" x14ac:dyDescent="0.25">
      <c r="A7714" s="45" t="s">
        <v>631</v>
      </c>
      <c r="B7714" s="45" t="s">
        <v>15382</v>
      </c>
      <c r="C7714" s="45" t="s">
        <v>15383</v>
      </c>
      <c r="D7714" s="45" t="s">
        <v>634</v>
      </c>
      <c r="E7714" s="45" t="s">
        <v>15384</v>
      </c>
      <c r="F7714" s="45" t="s">
        <v>38</v>
      </c>
      <c r="G7714" s="45" t="s">
        <v>636</v>
      </c>
      <c r="H7714" s="45" t="s">
        <v>15387</v>
      </c>
      <c r="I7714" s="46">
        <v>0</v>
      </c>
      <c r="J7714" s="45"/>
    </row>
    <row r="7715" spans="1:10" ht="16.5" x14ac:dyDescent="0.25">
      <c r="A7715" s="45" t="s">
        <v>631</v>
      </c>
      <c r="B7715" s="45" t="s">
        <v>15388</v>
      </c>
      <c r="C7715" s="45" t="s">
        <v>15389</v>
      </c>
      <c r="D7715" s="45" t="s">
        <v>699</v>
      </c>
      <c r="E7715" s="45" t="s">
        <v>15390</v>
      </c>
      <c r="F7715" s="45" t="s">
        <v>38</v>
      </c>
      <c r="G7715" s="45" t="s">
        <v>646</v>
      </c>
      <c r="H7715" s="45" t="s">
        <v>4467</v>
      </c>
      <c r="I7715" s="46">
        <v>4</v>
      </c>
      <c r="J7715" s="45"/>
    </row>
    <row r="7716" spans="1:10" ht="16.5" x14ac:dyDescent="0.25">
      <c r="A7716" s="45" t="s">
        <v>631</v>
      </c>
      <c r="B7716" s="45" t="s">
        <v>15391</v>
      </c>
      <c r="C7716" s="45" t="s">
        <v>1266</v>
      </c>
      <c r="D7716" s="45" t="s">
        <v>634</v>
      </c>
      <c r="E7716" s="45" t="s">
        <v>15392</v>
      </c>
      <c r="F7716" s="45" t="s">
        <v>473</v>
      </c>
      <c r="G7716" s="45" t="s">
        <v>738</v>
      </c>
      <c r="H7716" s="45" t="s">
        <v>1035</v>
      </c>
      <c r="I7716" s="46">
        <v>1</v>
      </c>
      <c r="J7716" s="45"/>
    </row>
    <row r="7717" spans="1:10" ht="16.5" x14ac:dyDescent="0.25">
      <c r="A7717" s="45" t="s">
        <v>631</v>
      </c>
      <c r="B7717" s="45" t="s">
        <v>15393</v>
      </c>
      <c r="C7717" s="45" t="s">
        <v>15394</v>
      </c>
      <c r="D7717" s="45" t="s">
        <v>634</v>
      </c>
      <c r="E7717" s="45" t="s">
        <v>2117</v>
      </c>
      <c r="F7717" s="45" t="s">
        <v>38</v>
      </c>
      <c r="G7717" s="45" t="s">
        <v>659</v>
      </c>
      <c r="H7717" s="45" t="s">
        <v>3374</v>
      </c>
      <c r="I7717" s="46">
        <v>0</v>
      </c>
      <c r="J7717" s="45"/>
    </row>
    <row r="7718" spans="1:10" ht="16.5" x14ac:dyDescent="0.25">
      <c r="A7718" s="45" t="s">
        <v>631</v>
      </c>
      <c r="B7718" s="45" t="s">
        <v>15395</v>
      </c>
      <c r="C7718" s="45" t="s">
        <v>15396</v>
      </c>
      <c r="D7718" s="45" t="s">
        <v>634</v>
      </c>
      <c r="E7718" s="45" t="s">
        <v>933</v>
      </c>
      <c r="F7718" s="45" t="s">
        <v>38</v>
      </c>
      <c r="G7718" s="45" t="s">
        <v>646</v>
      </c>
      <c r="H7718" s="45" t="s">
        <v>679</v>
      </c>
      <c r="I7718" s="46">
        <v>2</v>
      </c>
      <c r="J7718" s="45"/>
    </row>
    <row r="7719" spans="1:10" ht="16.5" x14ac:dyDescent="0.25">
      <c r="A7719" s="45" t="s">
        <v>631</v>
      </c>
      <c r="B7719" s="45" t="s">
        <v>15395</v>
      </c>
      <c r="C7719" s="45" t="s">
        <v>15396</v>
      </c>
      <c r="D7719" s="45" t="s">
        <v>634</v>
      </c>
      <c r="E7719" s="45" t="s">
        <v>933</v>
      </c>
      <c r="F7719" s="45" t="s">
        <v>38</v>
      </c>
      <c r="G7719" s="45" t="s">
        <v>665</v>
      </c>
      <c r="H7719" s="45" t="s">
        <v>934</v>
      </c>
      <c r="I7719" s="46">
        <v>2</v>
      </c>
      <c r="J7719" s="45"/>
    </row>
    <row r="7720" spans="1:10" ht="16.5" x14ac:dyDescent="0.25">
      <c r="A7720" s="45" t="s">
        <v>631</v>
      </c>
      <c r="B7720" s="45" t="s">
        <v>15397</v>
      </c>
      <c r="C7720" s="45" t="s">
        <v>1429</v>
      </c>
      <c r="D7720" s="45" t="s">
        <v>634</v>
      </c>
      <c r="E7720" s="45" t="s">
        <v>15398</v>
      </c>
      <c r="F7720" s="45" t="s">
        <v>38</v>
      </c>
      <c r="G7720" s="45" t="s">
        <v>738</v>
      </c>
      <c r="H7720" s="45" t="s">
        <v>870</v>
      </c>
      <c r="I7720" s="46">
        <v>2</v>
      </c>
      <c r="J7720" s="45"/>
    </row>
    <row r="7721" spans="1:10" ht="16.5" x14ac:dyDescent="0.25">
      <c r="A7721" s="45" t="s">
        <v>631</v>
      </c>
      <c r="B7721" s="45" t="s">
        <v>15397</v>
      </c>
      <c r="C7721" s="45" t="s">
        <v>1429</v>
      </c>
      <c r="D7721" s="45" t="s">
        <v>634</v>
      </c>
      <c r="E7721" s="45" t="s">
        <v>15398</v>
      </c>
      <c r="F7721" s="45" t="s">
        <v>38</v>
      </c>
      <c r="G7721" s="45" t="s">
        <v>738</v>
      </c>
      <c r="H7721" s="45" t="s">
        <v>872</v>
      </c>
      <c r="I7721" s="46">
        <v>2</v>
      </c>
      <c r="J7721" s="45"/>
    </row>
    <row r="7722" spans="1:10" ht="16.5" x14ac:dyDescent="0.25">
      <c r="A7722" s="45" t="s">
        <v>631</v>
      </c>
      <c r="B7722" s="45" t="s">
        <v>15399</v>
      </c>
      <c r="C7722" s="45" t="s">
        <v>15400</v>
      </c>
      <c r="D7722" s="45" t="s">
        <v>634</v>
      </c>
      <c r="E7722" s="45" t="s">
        <v>15401</v>
      </c>
      <c r="F7722" s="45" t="s">
        <v>38</v>
      </c>
      <c r="G7722" s="45" t="s">
        <v>636</v>
      </c>
      <c r="H7722" s="45" t="s">
        <v>3512</v>
      </c>
      <c r="I7722" s="46">
        <v>0</v>
      </c>
      <c r="J7722" s="45"/>
    </row>
    <row r="7723" spans="1:10" ht="16.5" x14ac:dyDescent="0.25">
      <c r="A7723" s="45" t="s">
        <v>631</v>
      </c>
      <c r="B7723" s="45" t="s">
        <v>15399</v>
      </c>
      <c r="C7723" s="45" t="s">
        <v>15400</v>
      </c>
      <c r="D7723" s="45" t="s">
        <v>634</v>
      </c>
      <c r="E7723" s="45" t="s">
        <v>15401</v>
      </c>
      <c r="F7723" s="45" t="s">
        <v>38</v>
      </c>
      <c r="G7723" s="45" t="s">
        <v>636</v>
      </c>
      <c r="H7723" s="45" t="s">
        <v>2549</v>
      </c>
      <c r="I7723" s="46">
        <v>0</v>
      </c>
      <c r="J7723" s="45"/>
    </row>
    <row r="7724" spans="1:10" ht="16.5" x14ac:dyDescent="0.25">
      <c r="A7724" s="45" t="s">
        <v>631</v>
      </c>
      <c r="B7724" s="45" t="s">
        <v>15402</v>
      </c>
      <c r="C7724" s="45" t="s">
        <v>15403</v>
      </c>
      <c r="D7724" s="45" t="s">
        <v>699</v>
      </c>
      <c r="E7724" s="45" t="s">
        <v>15404</v>
      </c>
      <c r="F7724" s="45" t="s">
        <v>104</v>
      </c>
      <c r="G7724" s="45" t="s">
        <v>683</v>
      </c>
      <c r="H7724" s="45" t="s">
        <v>701</v>
      </c>
      <c r="I7724" s="46">
        <v>0</v>
      </c>
      <c r="J7724" s="45"/>
    </row>
    <row r="7725" spans="1:10" ht="16.5" x14ac:dyDescent="0.25">
      <c r="A7725" s="45" t="s">
        <v>631</v>
      </c>
      <c r="B7725" s="45" t="s">
        <v>15402</v>
      </c>
      <c r="C7725" s="45" t="s">
        <v>15403</v>
      </c>
      <c r="D7725" s="45" t="s">
        <v>699</v>
      </c>
      <c r="E7725" s="45" t="s">
        <v>15404</v>
      </c>
      <c r="F7725" s="45" t="s">
        <v>104</v>
      </c>
      <c r="G7725" s="45" t="s">
        <v>636</v>
      </c>
      <c r="H7725" s="45" t="s">
        <v>1576</v>
      </c>
      <c r="I7725" s="46">
        <v>1</v>
      </c>
      <c r="J7725" s="45"/>
    </row>
    <row r="7726" spans="1:10" ht="16.5" x14ac:dyDescent="0.25">
      <c r="A7726" s="45" t="s">
        <v>631</v>
      </c>
      <c r="B7726" s="45" t="s">
        <v>15405</v>
      </c>
      <c r="C7726" s="45" t="s">
        <v>15406</v>
      </c>
      <c r="D7726" s="45" t="s">
        <v>634</v>
      </c>
      <c r="E7726" s="45" t="s">
        <v>15407</v>
      </c>
      <c r="F7726" s="45" t="s">
        <v>50</v>
      </c>
      <c r="G7726" s="45" t="s">
        <v>674</v>
      </c>
      <c r="H7726" s="45" t="s">
        <v>2577</v>
      </c>
      <c r="I7726" s="46">
        <v>1</v>
      </c>
      <c r="J7726" s="45"/>
    </row>
    <row r="7727" spans="1:10" ht="16.5" x14ac:dyDescent="0.25">
      <c r="A7727" s="45" t="s">
        <v>631</v>
      </c>
      <c r="B7727" s="45" t="s">
        <v>15408</v>
      </c>
      <c r="C7727" s="45" t="s">
        <v>15409</v>
      </c>
      <c r="D7727" s="45" t="s">
        <v>634</v>
      </c>
      <c r="E7727" s="45" t="s">
        <v>15410</v>
      </c>
      <c r="F7727" s="45" t="s">
        <v>50</v>
      </c>
      <c r="G7727" s="45" t="s">
        <v>674</v>
      </c>
      <c r="H7727" s="45" t="s">
        <v>790</v>
      </c>
      <c r="I7727" s="46">
        <v>38</v>
      </c>
      <c r="J7727" s="45"/>
    </row>
    <row r="7728" spans="1:10" ht="16.5" x14ac:dyDescent="0.25">
      <c r="A7728" s="45" t="s">
        <v>858</v>
      </c>
      <c r="B7728" s="45" t="s">
        <v>15411</v>
      </c>
      <c r="C7728" s="45" t="s">
        <v>15412</v>
      </c>
      <c r="D7728" s="45" t="s">
        <v>634</v>
      </c>
      <c r="E7728" s="45" t="s">
        <v>15413</v>
      </c>
      <c r="F7728" s="45" t="s">
        <v>473</v>
      </c>
      <c r="G7728" s="45" t="s">
        <v>667</v>
      </c>
      <c r="H7728" s="45" t="s">
        <v>1124</v>
      </c>
      <c r="I7728" s="46">
        <v>0</v>
      </c>
      <c r="J7728" s="45"/>
    </row>
    <row r="7729" spans="1:10" ht="16.5" x14ac:dyDescent="0.25">
      <c r="A7729" s="45" t="s">
        <v>655</v>
      </c>
      <c r="B7729" s="45" t="s">
        <v>15414</v>
      </c>
      <c r="C7729" s="45" t="s">
        <v>1785</v>
      </c>
      <c r="D7729" s="45" t="s">
        <v>634</v>
      </c>
      <c r="E7729" s="45" t="s">
        <v>1786</v>
      </c>
      <c r="F7729" s="45" t="s">
        <v>473</v>
      </c>
      <c r="G7729" s="45" t="s">
        <v>659</v>
      </c>
      <c r="H7729" s="45" t="s">
        <v>660</v>
      </c>
      <c r="I7729" s="46">
        <v>0</v>
      </c>
      <c r="J7729" s="45"/>
    </row>
    <row r="7730" spans="1:10" ht="16.5" x14ac:dyDescent="0.25">
      <c r="A7730" s="45" t="s">
        <v>655</v>
      </c>
      <c r="B7730" s="45" t="s">
        <v>15414</v>
      </c>
      <c r="C7730" s="45" t="s">
        <v>1785</v>
      </c>
      <c r="D7730" s="45" t="s">
        <v>634</v>
      </c>
      <c r="E7730" s="45" t="s">
        <v>1786</v>
      </c>
      <c r="F7730" s="45" t="s">
        <v>473</v>
      </c>
      <c r="G7730" s="45" t="s">
        <v>659</v>
      </c>
      <c r="H7730" s="45" t="s">
        <v>661</v>
      </c>
      <c r="I7730" s="46">
        <v>1</v>
      </c>
      <c r="J7730" s="45"/>
    </row>
    <row r="7731" spans="1:10" ht="16.5" x14ac:dyDescent="0.25">
      <c r="A7731" s="45" t="s">
        <v>631</v>
      </c>
      <c r="B7731" s="45" t="s">
        <v>15415</v>
      </c>
      <c r="C7731" s="45" t="s">
        <v>15416</v>
      </c>
      <c r="D7731" s="45" t="s">
        <v>699</v>
      </c>
      <c r="E7731" s="45" t="s">
        <v>15417</v>
      </c>
      <c r="F7731" s="45" t="s">
        <v>38</v>
      </c>
      <c r="G7731" s="45" t="s">
        <v>646</v>
      </c>
      <c r="H7731" s="45" t="s">
        <v>1960</v>
      </c>
      <c r="I7731" s="46">
        <v>3</v>
      </c>
      <c r="J7731" s="45"/>
    </row>
    <row r="7732" spans="1:10" ht="16.5" x14ac:dyDescent="0.25">
      <c r="A7732" s="45" t="s">
        <v>808</v>
      </c>
      <c r="B7732" s="45" t="s">
        <v>15418</v>
      </c>
      <c r="C7732" s="45" t="s">
        <v>15419</v>
      </c>
      <c r="D7732" s="45" t="s">
        <v>699</v>
      </c>
      <c r="E7732" s="45" t="s">
        <v>15420</v>
      </c>
      <c r="F7732" s="45" t="s">
        <v>38</v>
      </c>
      <c r="G7732" s="45" t="s">
        <v>646</v>
      </c>
      <c r="H7732" s="45" t="s">
        <v>812</v>
      </c>
      <c r="I7732" s="46">
        <v>0</v>
      </c>
      <c r="J7732" s="45"/>
    </row>
    <row r="7733" spans="1:10" ht="16.5" x14ac:dyDescent="0.25">
      <c r="A7733" s="45" t="s">
        <v>808</v>
      </c>
      <c r="B7733" s="45" t="s">
        <v>15418</v>
      </c>
      <c r="C7733" s="45" t="s">
        <v>15419</v>
      </c>
      <c r="D7733" s="45" t="s">
        <v>699</v>
      </c>
      <c r="E7733" s="45" t="s">
        <v>15420</v>
      </c>
      <c r="F7733" s="45" t="s">
        <v>38</v>
      </c>
      <c r="G7733" s="45" t="s">
        <v>646</v>
      </c>
      <c r="H7733" s="45" t="s">
        <v>713</v>
      </c>
      <c r="I7733" s="46">
        <v>0</v>
      </c>
      <c r="J7733" s="45"/>
    </row>
    <row r="7734" spans="1:10" ht="16.5" x14ac:dyDescent="0.25">
      <c r="A7734" s="45" t="s">
        <v>808</v>
      </c>
      <c r="B7734" s="45" t="s">
        <v>15418</v>
      </c>
      <c r="C7734" s="45" t="s">
        <v>15419</v>
      </c>
      <c r="D7734" s="45" t="s">
        <v>813</v>
      </c>
      <c r="E7734" s="45" t="s">
        <v>15420</v>
      </c>
      <c r="F7734" s="45" t="s">
        <v>38</v>
      </c>
      <c r="G7734" s="45" t="s">
        <v>646</v>
      </c>
      <c r="H7734" s="45" t="s">
        <v>713</v>
      </c>
      <c r="I7734" s="46">
        <v>0</v>
      </c>
      <c r="J7734" s="45"/>
    </row>
    <row r="7735" spans="1:10" ht="16.5" x14ac:dyDescent="0.25">
      <c r="A7735" s="45" t="s">
        <v>631</v>
      </c>
      <c r="B7735" s="45" t="s">
        <v>15421</v>
      </c>
      <c r="C7735" s="45" t="s">
        <v>15422</v>
      </c>
      <c r="D7735" s="45" t="s">
        <v>699</v>
      </c>
      <c r="E7735" s="45" t="s">
        <v>15423</v>
      </c>
      <c r="F7735" s="45" t="s">
        <v>473</v>
      </c>
      <c r="G7735" s="45" t="s">
        <v>646</v>
      </c>
      <c r="H7735" s="45" t="s">
        <v>1087</v>
      </c>
      <c r="I7735" s="46">
        <v>2</v>
      </c>
      <c r="J7735" s="45"/>
    </row>
    <row r="7736" spans="1:10" ht="16.5" x14ac:dyDescent="0.25">
      <c r="A7736" s="45" t="s">
        <v>631</v>
      </c>
      <c r="B7736" s="45" t="s">
        <v>15424</v>
      </c>
      <c r="C7736" s="45" t="s">
        <v>12180</v>
      </c>
      <c r="D7736" s="45" t="s">
        <v>634</v>
      </c>
      <c r="E7736" s="45" t="s">
        <v>15425</v>
      </c>
      <c r="F7736" s="45" t="s">
        <v>38</v>
      </c>
      <c r="G7736" s="45" t="s">
        <v>636</v>
      </c>
      <c r="H7736" s="45" t="s">
        <v>2757</v>
      </c>
      <c r="I7736" s="46">
        <v>1</v>
      </c>
      <c r="J7736" s="45"/>
    </row>
    <row r="7737" spans="1:10" ht="16.5" x14ac:dyDescent="0.25">
      <c r="A7737" s="45" t="s">
        <v>655</v>
      </c>
      <c r="B7737" s="45" t="s">
        <v>15426</v>
      </c>
      <c r="C7737" s="45" t="s">
        <v>657</v>
      </c>
      <c r="D7737" s="45" t="s">
        <v>634</v>
      </c>
      <c r="E7737" s="45" t="s">
        <v>658</v>
      </c>
      <c r="F7737" s="45" t="s">
        <v>473</v>
      </c>
      <c r="G7737" s="45" t="s">
        <v>659</v>
      </c>
      <c r="H7737" s="45" t="s">
        <v>660</v>
      </c>
      <c r="I7737" s="46">
        <v>0</v>
      </c>
      <c r="J7737" s="45"/>
    </row>
    <row r="7738" spans="1:10" ht="16.5" x14ac:dyDescent="0.25">
      <c r="A7738" s="45" t="s">
        <v>655</v>
      </c>
      <c r="B7738" s="45" t="s">
        <v>15426</v>
      </c>
      <c r="C7738" s="45" t="s">
        <v>657</v>
      </c>
      <c r="D7738" s="45" t="s">
        <v>634</v>
      </c>
      <c r="E7738" s="45" t="s">
        <v>658</v>
      </c>
      <c r="F7738" s="45" t="s">
        <v>473</v>
      </c>
      <c r="G7738" s="45" t="s">
        <v>659</v>
      </c>
      <c r="H7738" s="45" t="s">
        <v>661</v>
      </c>
      <c r="I7738" s="46">
        <v>1</v>
      </c>
      <c r="J7738" s="45"/>
    </row>
    <row r="7739" spans="1:10" ht="16.5" x14ac:dyDescent="0.25">
      <c r="A7739" s="45" t="s">
        <v>648</v>
      </c>
      <c r="B7739" s="45" t="s">
        <v>15427</v>
      </c>
      <c r="C7739" s="45" t="s">
        <v>15428</v>
      </c>
      <c r="D7739" s="45" t="s">
        <v>634</v>
      </c>
      <c r="E7739" s="45" t="s">
        <v>15429</v>
      </c>
      <c r="F7739" s="45" t="s">
        <v>50</v>
      </c>
      <c r="G7739" s="45" t="s">
        <v>636</v>
      </c>
      <c r="H7739" s="45" t="s">
        <v>15430</v>
      </c>
      <c r="I7739" s="46">
        <v>0</v>
      </c>
      <c r="J7739" s="45" t="s">
        <v>957</v>
      </c>
    </row>
    <row r="7740" spans="1:10" ht="16.5" x14ac:dyDescent="0.25">
      <c r="A7740" s="45" t="s">
        <v>631</v>
      </c>
      <c r="B7740" s="45" t="s">
        <v>15431</v>
      </c>
      <c r="C7740" s="45" t="s">
        <v>15432</v>
      </c>
      <c r="D7740" s="45" t="s">
        <v>634</v>
      </c>
      <c r="E7740" s="45" t="s">
        <v>15433</v>
      </c>
      <c r="F7740" s="45" t="s">
        <v>50</v>
      </c>
      <c r="G7740" s="45" t="s">
        <v>674</v>
      </c>
      <c r="H7740" s="45" t="s">
        <v>820</v>
      </c>
      <c r="I7740" s="46">
        <v>2</v>
      </c>
      <c r="J7740" s="45"/>
    </row>
    <row r="7741" spans="1:10" ht="16.5" x14ac:dyDescent="0.25">
      <c r="A7741" s="45" t="s">
        <v>631</v>
      </c>
      <c r="B7741" s="45" t="s">
        <v>15434</v>
      </c>
      <c r="C7741" s="45" t="s">
        <v>9508</v>
      </c>
      <c r="D7741" s="45" t="s">
        <v>699</v>
      </c>
      <c r="E7741" s="45" t="s">
        <v>15435</v>
      </c>
      <c r="F7741" s="45" t="s">
        <v>38</v>
      </c>
      <c r="G7741" s="45" t="s">
        <v>646</v>
      </c>
      <c r="H7741" s="45" t="s">
        <v>1087</v>
      </c>
      <c r="I7741" s="46">
        <v>0</v>
      </c>
      <c r="J7741" s="45"/>
    </row>
    <row r="7742" spans="1:10" ht="16.5" x14ac:dyDescent="0.25">
      <c r="A7742" s="45" t="s">
        <v>858</v>
      </c>
      <c r="B7742" s="45" t="s">
        <v>15436</v>
      </c>
      <c r="C7742" s="45" t="s">
        <v>15437</v>
      </c>
      <c r="D7742" s="45" t="s">
        <v>634</v>
      </c>
      <c r="E7742" s="45" t="s">
        <v>15438</v>
      </c>
      <c r="F7742" s="45" t="s">
        <v>38</v>
      </c>
      <c r="G7742" s="45" t="s">
        <v>663</v>
      </c>
      <c r="H7742" s="45" t="s">
        <v>6366</v>
      </c>
      <c r="I7742" s="46">
        <v>1</v>
      </c>
      <c r="J7742" s="45"/>
    </row>
    <row r="7743" spans="1:10" ht="16.5" x14ac:dyDescent="0.25">
      <c r="A7743" s="45" t="s">
        <v>858</v>
      </c>
      <c r="B7743" s="45" t="s">
        <v>15436</v>
      </c>
      <c r="C7743" s="45" t="s">
        <v>15437</v>
      </c>
      <c r="D7743" s="45" t="s">
        <v>634</v>
      </c>
      <c r="E7743" s="45" t="s">
        <v>15438</v>
      </c>
      <c r="F7743" s="45" t="s">
        <v>38</v>
      </c>
      <c r="G7743" s="45" t="s">
        <v>646</v>
      </c>
      <c r="H7743" s="45" t="s">
        <v>6367</v>
      </c>
      <c r="I7743" s="46">
        <v>1</v>
      </c>
      <c r="J7743" s="45"/>
    </row>
    <row r="7744" spans="1:10" ht="16.5" x14ac:dyDescent="0.25">
      <c r="A7744" s="45" t="s">
        <v>631</v>
      </c>
      <c r="B7744" s="45" t="s">
        <v>15439</v>
      </c>
      <c r="C7744" s="45" t="s">
        <v>15440</v>
      </c>
      <c r="D7744" s="45" t="s">
        <v>634</v>
      </c>
      <c r="E7744" s="45" t="s">
        <v>15441</v>
      </c>
      <c r="F7744" s="45" t="s">
        <v>50</v>
      </c>
      <c r="G7744" s="45" t="s">
        <v>674</v>
      </c>
      <c r="H7744" s="45" t="s">
        <v>4856</v>
      </c>
      <c r="I7744" s="46">
        <v>1</v>
      </c>
      <c r="J7744" s="45"/>
    </row>
    <row r="7745" spans="1:10" ht="16.5" x14ac:dyDescent="0.25">
      <c r="A7745" s="45" t="s">
        <v>631</v>
      </c>
      <c r="B7745" s="45" t="s">
        <v>15442</v>
      </c>
      <c r="C7745" s="45" t="s">
        <v>15443</v>
      </c>
      <c r="D7745" s="45" t="s">
        <v>634</v>
      </c>
      <c r="E7745" s="45" t="s">
        <v>15444</v>
      </c>
      <c r="F7745" s="45" t="s">
        <v>38</v>
      </c>
      <c r="G7745" s="45" t="s">
        <v>667</v>
      </c>
      <c r="H7745" s="45" t="s">
        <v>1016</v>
      </c>
      <c r="I7745" s="46">
        <v>1</v>
      </c>
      <c r="J7745" s="45"/>
    </row>
    <row r="7746" spans="1:10" ht="16.5" x14ac:dyDescent="0.25">
      <c r="A7746" s="45" t="s">
        <v>655</v>
      </c>
      <c r="B7746" s="45" t="s">
        <v>15445</v>
      </c>
      <c r="C7746" s="45" t="s">
        <v>1785</v>
      </c>
      <c r="D7746" s="45" t="s">
        <v>634</v>
      </c>
      <c r="E7746" s="45" t="s">
        <v>1786</v>
      </c>
      <c r="F7746" s="45" t="s">
        <v>473</v>
      </c>
      <c r="G7746" s="45" t="s">
        <v>659</v>
      </c>
      <c r="H7746" s="45" t="s">
        <v>660</v>
      </c>
      <c r="I7746" s="46">
        <v>0</v>
      </c>
      <c r="J7746" s="45"/>
    </row>
    <row r="7747" spans="1:10" ht="16.5" x14ac:dyDescent="0.25">
      <c r="A7747" s="45" t="s">
        <v>655</v>
      </c>
      <c r="B7747" s="45" t="s">
        <v>15445</v>
      </c>
      <c r="C7747" s="45" t="s">
        <v>1785</v>
      </c>
      <c r="D7747" s="45" t="s">
        <v>634</v>
      </c>
      <c r="E7747" s="45" t="s">
        <v>1786</v>
      </c>
      <c r="F7747" s="45" t="s">
        <v>473</v>
      </c>
      <c r="G7747" s="45" t="s">
        <v>659</v>
      </c>
      <c r="H7747" s="45" t="s">
        <v>661</v>
      </c>
      <c r="I7747" s="46">
        <v>1</v>
      </c>
      <c r="J7747" s="45"/>
    </row>
    <row r="7748" spans="1:10" ht="16.5" x14ac:dyDescent="0.25">
      <c r="A7748" s="45" t="s">
        <v>631</v>
      </c>
      <c r="B7748" s="45" t="s">
        <v>15446</v>
      </c>
      <c r="C7748" s="45" t="s">
        <v>15447</v>
      </c>
      <c r="D7748" s="45" t="s">
        <v>699</v>
      </c>
      <c r="E7748" s="45" t="s">
        <v>15448</v>
      </c>
      <c r="F7748" s="45" t="s">
        <v>38</v>
      </c>
      <c r="G7748" s="45" t="s">
        <v>646</v>
      </c>
      <c r="H7748" s="45" t="s">
        <v>1314</v>
      </c>
      <c r="I7748" s="46">
        <v>24</v>
      </c>
      <c r="J7748" s="45"/>
    </row>
    <row r="7749" spans="1:10" ht="16.5" x14ac:dyDescent="0.25">
      <c r="A7749" s="45" t="s">
        <v>631</v>
      </c>
      <c r="B7749" s="45" t="s">
        <v>15449</v>
      </c>
      <c r="C7749" s="45" t="s">
        <v>5023</v>
      </c>
      <c r="D7749" s="45" t="s">
        <v>745</v>
      </c>
      <c r="E7749" s="45" t="s">
        <v>15450</v>
      </c>
      <c r="F7749" s="45" t="s">
        <v>473</v>
      </c>
      <c r="G7749" s="45" t="s">
        <v>674</v>
      </c>
      <c r="H7749" s="45" t="s">
        <v>8125</v>
      </c>
      <c r="I7749" s="46">
        <v>2</v>
      </c>
      <c r="J7749" s="45"/>
    </row>
    <row r="7750" spans="1:10" ht="16.5" x14ac:dyDescent="0.25">
      <c r="A7750" s="45" t="s">
        <v>631</v>
      </c>
      <c r="B7750" s="45" t="s">
        <v>15451</v>
      </c>
      <c r="C7750" s="45" t="s">
        <v>15452</v>
      </c>
      <c r="D7750" s="45" t="s">
        <v>634</v>
      </c>
      <c r="E7750" s="45" t="s">
        <v>15453</v>
      </c>
      <c r="F7750" s="45" t="s">
        <v>473</v>
      </c>
      <c r="G7750" s="45" t="s">
        <v>636</v>
      </c>
      <c r="H7750" s="45" t="s">
        <v>1808</v>
      </c>
      <c r="I7750" s="46">
        <v>0</v>
      </c>
      <c r="J7750" s="45"/>
    </row>
    <row r="7751" spans="1:10" ht="16.5" x14ac:dyDescent="0.25">
      <c r="A7751" s="45" t="s">
        <v>631</v>
      </c>
      <c r="B7751" s="45" t="s">
        <v>15451</v>
      </c>
      <c r="C7751" s="45" t="s">
        <v>15452</v>
      </c>
      <c r="D7751" s="45" t="s">
        <v>634</v>
      </c>
      <c r="E7751" s="45" t="s">
        <v>15453</v>
      </c>
      <c r="F7751" s="45" t="s">
        <v>473</v>
      </c>
      <c r="G7751" s="45" t="s">
        <v>636</v>
      </c>
      <c r="H7751" s="45" t="s">
        <v>15454</v>
      </c>
      <c r="I7751" s="46">
        <v>0</v>
      </c>
      <c r="J7751" s="45"/>
    </row>
    <row r="7752" spans="1:10" ht="16.5" x14ac:dyDescent="0.25">
      <c r="A7752" s="45" t="s">
        <v>655</v>
      </c>
      <c r="B7752" s="45" t="s">
        <v>15455</v>
      </c>
      <c r="C7752" s="45" t="s">
        <v>15456</v>
      </c>
      <c r="D7752" s="45" t="s">
        <v>634</v>
      </c>
      <c r="E7752" s="45" t="s">
        <v>15457</v>
      </c>
      <c r="F7752" s="45" t="s">
        <v>38</v>
      </c>
      <c r="G7752" s="45" t="s">
        <v>646</v>
      </c>
      <c r="H7752" s="45" t="s">
        <v>981</v>
      </c>
      <c r="I7752" s="46">
        <v>8</v>
      </c>
      <c r="J7752" s="45"/>
    </row>
    <row r="7753" spans="1:10" ht="16.5" x14ac:dyDescent="0.25">
      <c r="A7753" s="45" t="s">
        <v>655</v>
      </c>
      <c r="B7753" s="45" t="s">
        <v>15455</v>
      </c>
      <c r="C7753" s="45" t="s">
        <v>15456</v>
      </c>
      <c r="D7753" s="45" t="s">
        <v>634</v>
      </c>
      <c r="E7753" s="45" t="s">
        <v>15457</v>
      </c>
      <c r="F7753" s="45" t="s">
        <v>38</v>
      </c>
      <c r="G7753" s="45" t="s">
        <v>665</v>
      </c>
      <c r="H7753" s="45" t="s">
        <v>982</v>
      </c>
      <c r="I7753" s="46">
        <v>4</v>
      </c>
      <c r="J7753" s="45"/>
    </row>
    <row r="7754" spans="1:10" ht="16.5" x14ac:dyDescent="0.25">
      <c r="A7754" s="45" t="s">
        <v>655</v>
      </c>
      <c r="B7754" s="45" t="s">
        <v>15455</v>
      </c>
      <c r="C7754" s="45" t="s">
        <v>15456</v>
      </c>
      <c r="D7754" s="45" t="s">
        <v>634</v>
      </c>
      <c r="E7754" s="45" t="s">
        <v>15457</v>
      </c>
      <c r="F7754" s="45" t="s">
        <v>38</v>
      </c>
      <c r="G7754" s="45" t="s">
        <v>667</v>
      </c>
      <c r="H7754" s="45" t="s">
        <v>983</v>
      </c>
      <c r="I7754" s="46">
        <v>0</v>
      </c>
      <c r="J7754" s="45"/>
    </row>
    <row r="7755" spans="1:10" ht="16.5" x14ac:dyDescent="0.25">
      <c r="A7755" s="45" t="s">
        <v>631</v>
      </c>
      <c r="B7755" s="45" t="s">
        <v>15458</v>
      </c>
      <c r="C7755" s="45" t="s">
        <v>15459</v>
      </c>
      <c r="D7755" s="45" t="s">
        <v>634</v>
      </c>
      <c r="E7755" s="45" t="s">
        <v>15460</v>
      </c>
      <c r="F7755" s="45" t="s">
        <v>50</v>
      </c>
      <c r="G7755" s="45" t="s">
        <v>636</v>
      </c>
      <c r="H7755" s="45" t="s">
        <v>2114</v>
      </c>
      <c r="I7755" s="46">
        <v>4</v>
      </c>
      <c r="J7755" s="45"/>
    </row>
    <row r="7756" spans="1:10" ht="16.5" x14ac:dyDescent="0.25">
      <c r="A7756" s="45" t="s">
        <v>631</v>
      </c>
      <c r="B7756" s="45" t="s">
        <v>15461</v>
      </c>
      <c r="C7756" s="45" t="s">
        <v>15462</v>
      </c>
      <c r="D7756" s="45" t="s">
        <v>634</v>
      </c>
      <c r="E7756" s="45" t="s">
        <v>15463</v>
      </c>
      <c r="F7756" s="45" t="s">
        <v>38</v>
      </c>
      <c r="G7756" s="45" t="s">
        <v>674</v>
      </c>
      <c r="H7756" s="45" t="s">
        <v>1925</v>
      </c>
      <c r="I7756" s="46">
        <v>1</v>
      </c>
      <c r="J7756" s="45"/>
    </row>
    <row r="7757" spans="1:10" ht="16.5" x14ac:dyDescent="0.25">
      <c r="A7757" s="45" t="s">
        <v>631</v>
      </c>
      <c r="B7757" s="45" t="s">
        <v>15464</v>
      </c>
      <c r="C7757" s="45" t="s">
        <v>15465</v>
      </c>
      <c r="D7757" s="45" t="s">
        <v>634</v>
      </c>
      <c r="E7757" s="45" t="s">
        <v>15466</v>
      </c>
      <c r="F7757" s="45" t="s">
        <v>473</v>
      </c>
      <c r="G7757" s="45" t="s">
        <v>674</v>
      </c>
      <c r="H7757" s="45" t="s">
        <v>6197</v>
      </c>
      <c r="I7757" s="46">
        <v>1</v>
      </c>
      <c r="J7757" s="45"/>
    </row>
    <row r="7758" spans="1:10" ht="16.5" x14ac:dyDescent="0.25">
      <c r="A7758" s="45" t="s">
        <v>655</v>
      </c>
      <c r="B7758" s="45" t="s">
        <v>15467</v>
      </c>
      <c r="C7758" s="45" t="s">
        <v>15468</v>
      </c>
      <c r="D7758" s="45" t="s">
        <v>634</v>
      </c>
      <c r="E7758" s="45" t="s">
        <v>15469</v>
      </c>
      <c r="F7758" s="45" t="s">
        <v>38</v>
      </c>
      <c r="G7758" s="45" t="s">
        <v>646</v>
      </c>
      <c r="H7758" s="45" t="s">
        <v>981</v>
      </c>
      <c r="I7758" s="46">
        <v>0</v>
      </c>
      <c r="J7758" s="45"/>
    </row>
    <row r="7759" spans="1:10" ht="16.5" x14ac:dyDescent="0.25">
      <c r="A7759" s="45" t="s">
        <v>655</v>
      </c>
      <c r="B7759" s="45" t="s">
        <v>15467</v>
      </c>
      <c r="C7759" s="45" t="s">
        <v>15468</v>
      </c>
      <c r="D7759" s="45" t="s">
        <v>634</v>
      </c>
      <c r="E7759" s="45" t="s">
        <v>15469</v>
      </c>
      <c r="F7759" s="45" t="s">
        <v>38</v>
      </c>
      <c r="G7759" s="45" t="s">
        <v>667</v>
      </c>
      <c r="H7759" s="45" t="s">
        <v>983</v>
      </c>
      <c r="I7759" s="46">
        <v>0</v>
      </c>
      <c r="J7759" s="45"/>
    </row>
    <row r="7760" spans="1:10" ht="16.5" x14ac:dyDescent="0.25">
      <c r="A7760" s="45" t="s">
        <v>631</v>
      </c>
      <c r="B7760" s="45" t="s">
        <v>15470</v>
      </c>
      <c r="C7760" s="45" t="s">
        <v>15471</v>
      </c>
      <c r="D7760" s="45" t="s">
        <v>634</v>
      </c>
      <c r="E7760" s="45" t="s">
        <v>15472</v>
      </c>
      <c r="F7760" s="45" t="s">
        <v>473</v>
      </c>
      <c r="G7760" s="45" t="s">
        <v>636</v>
      </c>
      <c r="H7760" s="45" t="s">
        <v>1049</v>
      </c>
      <c r="I7760" s="46">
        <v>0</v>
      </c>
      <c r="J7760" s="45"/>
    </row>
    <row r="7761" spans="1:10" ht="16.5" x14ac:dyDescent="0.25">
      <c r="A7761" s="45" t="s">
        <v>631</v>
      </c>
      <c r="B7761" s="45" t="s">
        <v>15473</v>
      </c>
      <c r="C7761" s="45" t="s">
        <v>15474</v>
      </c>
      <c r="D7761" s="45" t="s">
        <v>634</v>
      </c>
      <c r="E7761" s="45" t="s">
        <v>15475</v>
      </c>
      <c r="F7761" s="45" t="s">
        <v>50</v>
      </c>
      <c r="G7761" s="45" t="s">
        <v>636</v>
      </c>
      <c r="H7761" s="45" t="s">
        <v>5183</v>
      </c>
      <c r="I7761" s="46">
        <v>1</v>
      </c>
      <c r="J7761" s="45"/>
    </row>
    <row r="7762" spans="1:10" ht="16.5" x14ac:dyDescent="0.25">
      <c r="A7762" s="45" t="s">
        <v>648</v>
      </c>
      <c r="B7762" s="45" t="s">
        <v>15476</v>
      </c>
      <c r="C7762" s="45" t="s">
        <v>15477</v>
      </c>
      <c r="D7762" s="45" t="s">
        <v>634</v>
      </c>
      <c r="E7762" s="45" t="s">
        <v>15478</v>
      </c>
      <c r="F7762" s="45" t="s">
        <v>50</v>
      </c>
      <c r="G7762" s="45" t="s">
        <v>636</v>
      </c>
      <c r="H7762" s="45" t="s">
        <v>15479</v>
      </c>
      <c r="I7762" s="46">
        <v>0</v>
      </c>
      <c r="J7762" s="45" t="s">
        <v>3050</v>
      </c>
    </row>
    <row r="7763" spans="1:10" ht="16.5" x14ac:dyDescent="0.25">
      <c r="A7763" s="45" t="s">
        <v>631</v>
      </c>
      <c r="B7763" s="45" t="s">
        <v>15480</v>
      </c>
      <c r="C7763" s="45" t="s">
        <v>15481</v>
      </c>
      <c r="D7763" s="45" t="s">
        <v>634</v>
      </c>
      <c r="E7763" s="45" t="s">
        <v>15482</v>
      </c>
      <c r="F7763" s="45" t="s">
        <v>50</v>
      </c>
      <c r="G7763" s="45" t="s">
        <v>674</v>
      </c>
      <c r="H7763" s="45" t="s">
        <v>1006</v>
      </c>
      <c r="I7763" s="46">
        <v>2</v>
      </c>
      <c r="J7763" s="45"/>
    </row>
    <row r="7764" spans="1:10" ht="16.5" x14ac:dyDescent="0.25">
      <c r="A7764" s="45" t="s">
        <v>655</v>
      </c>
      <c r="B7764" s="45" t="s">
        <v>15483</v>
      </c>
      <c r="C7764" s="45" t="s">
        <v>3052</v>
      </c>
      <c r="D7764" s="45" t="s">
        <v>634</v>
      </c>
      <c r="E7764" s="45" t="s">
        <v>7758</v>
      </c>
      <c r="F7764" s="45" t="s">
        <v>473</v>
      </c>
      <c r="G7764" s="45" t="s">
        <v>659</v>
      </c>
      <c r="H7764" s="45" t="s">
        <v>3754</v>
      </c>
      <c r="I7764" s="46">
        <v>1</v>
      </c>
      <c r="J7764" s="45"/>
    </row>
    <row r="7765" spans="1:10" ht="16.5" x14ac:dyDescent="0.25">
      <c r="A7765" s="45" t="s">
        <v>655</v>
      </c>
      <c r="B7765" s="45" t="s">
        <v>15483</v>
      </c>
      <c r="C7765" s="45" t="s">
        <v>3052</v>
      </c>
      <c r="D7765" s="45" t="s">
        <v>634</v>
      </c>
      <c r="E7765" s="45" t="s">
        <v>7758</v>
      </c>
      <c r="F7765" s="45" t="s">
        <v>473</v>
      </c>
      <c r="G7765" s="45" t="s">
        <v>659</v>
      </c>
      <c r="H7765" s="45" t="s">
        <v>1539</v>
      </c>
      <c r="I7765" s="46">
        <v>0</v>
      </c>
      <c r="J7765" s="45"/>
    </row>
    <row r="7766" spans="1:10" ht="16.5" x14ac:dyDescent="0.25">
      <c r="A7766" s="45" t="s">
        <v>655</v>
      </c>
      <c r="B7766" s="45" t="s">
        <v>15483</v>
      </c>
      <c r="C7766" s="45" t="s">
        <v>3052</v>
      </c>
      <c r="D7766" s="45" t="s">
        <v>634</v>
      </c>
      <c r="E7766" s="45" t="s">
        <v>7758</v>
      </c>
      <c r="F7766" s="45" t="s">
        <v>473</v>
      </c>
      <c r="G7766" s="45" t="s">
        <v>659</v>
      </c>
      <c r="H7766" s="45" t="s">
        <v>9288</v>
      </c>
      <c r="I7766" s="46">
        <v>0</v>
      </c>
      <c r="J7766" s="45"/>
    </row>
    <row r="7767" spans="1:10" ht="16.5" x14ac:dyDescent="0.25">
      <c r="A7767" s="45" t="s">
        <v>631</v>
      </c>
      <c r="B7767" s="45" t="s">
        <v>15484</v>
      </c>
      <c r="C7767" s="45" t="s">
        <v>15485</v>
      </c>
      <c r="D7767" s="45" t="s">
        <v>634</v>
      </c>
      <c r="E7767" s="45" t="s">
        <v>15486</v>
      </c>
      <c r="F7767" s="45" t="s">
        <v>38</v>
      </c>
      <c r="G7767" s="45" t="s">
        <v>674</v>
      </c>
      <c r="H7767" s="45" t="s">
        <v>1964</v>
      </c>
      <c r="I7767" s="46">
        <v>1</v>
      </c>
      <c r="J7767" s="45"/>
    </row>
    <row r="7768" spans="1:10" ht="16.5" x14ac:dyDescent="0.25">
      <c r="A7768" s="45" t="s">
        <v>631</v>
      </c>
      <c r="B7768" s="45" t="s">
        <v>15487</v>
      </c>
      <c r="C7768" s="45" t="s">
        <v>865</v>
      </c>
      <c r="D7768" s="45" t="s">
        <v>634</v>
      </c>
      <c r="E7768" s="45" t="s">
        <v>15488</v>
      </c>
      <c r="F7768" s="45" t="s">
        <v>38</v>
      </c>
      <c r="G7768" s="45" t="s">
        <v>738</v>
      </c>
      <c r="H7768" s="45" t="s">
        <v>1608</v>
      </c>
      <c r="I7768" s="46">
        <v>24</v>
      </c>
      <c r="J7768" s="45"/>
    </row>
    <row r="7769" spans="1:10" ht="16.5" x14ac:dyDescent="0.25">
      <c r="A7769" s="45" t="s">
        <v>631</v>
      </c>
      <c r="B7769" s="45" t="s">
        <v>15487</v>
      </c>
      <c r="C7769" s="45" t="s">
        <v>865</v>
      </c>
      <c r="D7769" s="45" t="s">
        <v>634</v>
      </c>
      <c r="E7769" s="45" t="s">
        <v>15488</v>
      </c>
      <c r="F7769" s="45" t="s">
        <v>38</v>
      </c>
      <c r="G7769" s="45" t="s">
        <v>738</v>
      </c>
      <c r="H7769" s="45" t="s">
        <v>869</v>
      </c>
      <c r="I7769" s="46">
        <v>1</v>
      </c>
      <c r="J7769" s="45"/>
    </row>
    <row r="7770" spans="1:10" ht="16.5" x14ac:dyDescent="0.25">
      <c r="A7770" s="45" t="s">
        <v>631</v>
      </c>
      <c r="B7770" s="45" t="s">
        <v>15489</v>
      </c>
      <c r="C7770" s="45" t="s">
        <v>15490</v>
      </c>
      <c r="D7770" s="45" t="s">
        <v>634</v>
      </c>
      <c r="E7770" s="45" t="s">
        <v>15491</v>
      </c>
      <c r="F7770" s="45" t="s">
        <v>38</v>
      </c>
      <c r="G7770" s="45" t="s">
        <v>674</v>
      </c>
      <c r="H7770" s="45" t="s">
        <v>1925</v>
      </c>
      <c r="I7770" s="46">
        <v>1</v>
      </c>
      <c r="J7770" s="45"/>
    </row>
    <row r="7771" spans="1:10" ht="16.5" x14ac:dyDescent="0.25">
      <c r="A7771" s="45" t="s">
        <v>631</v>
      </c>
      <c r="B7771" s="45" t="s">
        <v>15492</v>
      </c>
      <c r="C7771" s="45" t="s">
        <v>15493</v>
      </c>
      <c r="D7771" s="45" t="s">
        <v>634</v>
      </c>
      <c r="E7771" s="45" t="s">
        <v>15494</v>
      </c>
      <c r="F7771" s="45" t="s">
        <v>38</v>
      </c>
      <c r="G7771" s="45" t="s">
        <v>636</v>
      </c>
      <c r="H7771" s="45" t="s">
        <v>717</v>
      </c>
      <c r="I7771" s="46">
        <v>2</v>
      </c>
      <c r="J7771" s="45"/>
    </row>
    <row r="7772" spans="1:10" ht="16.5" x14ac:dyDescent="0.25">
      <c r="A7772" s="45" t="s">
        <v>631</v>
      </c>
      <c r="B7772" s="45" t="s">
        <v>15492</v>
      </c>
      <c r="C7772" s="45" t="s">
        <v>15493</v>
      </c>
      <c r="D7772" s="45" t="s">
        <v>634</v>
      </c>
      <c r="E7772" s="45" t="s">
        <v>15494</v>
      </c>
      <c r="F7772" s="45" t="s">
        <v>38</v>
      </c>
      <c r="G7772" s="45" t="s">
        <v>636</v>
      </c>
      <c r="H7772" s="45" t="s">
        <v>718</v>
      </c>
      <c r="I7772" s="46">
        <v>0</v>
      </c>
      <c r="J7772" s="45"/>
    </row>
    <row r="7773" spans="1:10" ht="16.5" x14ac:dyDescent="0.25">
      <c r="A7773" s="45" t="s">
        <v>655</v>
      </c>
      <c r="B7773" s="45" t="s">
        <v>15495</v>
      </c>
      <c r="C7773" s="45" t="s">
        <v>9755</v>
      </c>
      <c r="D7773" s="45" t="s">
        <v>634</v>
      </c>
      <c r="E7773" s="45" t="s">
        <v>9756</v>
      </c>
      <c r="F7773" s="45" t="s">
        <v>473</v>
      </c>
      <c r="G7773" s="45" t="s">
        <v>659</v>
      </c>
      <c r="H7773" s="45" t="s">
        <v>877</v>
      </c>
      <c r="I7773" s="46">
        <v>0</v>
      </c>
      <c r="J7773" s="45"/>
    </row>
    <row r="7774" spans="1:10" ht="16.5" x14ac:dyDescent="0.25">
      <c r="A7774" s="45" t="s">
        <v>655</v>
      </c>
      <c r="B7774" s="45" t="s">
        <v>15495</v>
      </c>
      <c r="C7774" s="45" t="s">
        <v>9755</v>
      </c>
      <c r="D7774" s="45" t="s">
        <v>634</v>
      </c>
      <c r="E7774" s="45" t="s">
        <v>9756</v>
      </c>
      <c r="F7774" s="45" t="s">
        <v>473</v>
      </c>
      <c r="G7774" s="45" t="s">
        <v>659</v>
      </c>
      <c r="H7774" s="45" t="s">
        <v>3744</v>
      </c>
      <c r="I7774" s="46">
        <v>1</v>
      </c>
      <c r="J7774" s="45"/>
    </row>
    <row r="7775" spans="1:10" ht="16.5" x14ac:dyDescent="0.25">
      <c r="A7775" s="45" t="s">
        <v>655</v>
      </c>
      <c r="B7775" s="45" t="s">
        <v>15495</v>
      </c>
      <c r="C7775" s="45" t="s">
        <v>9755</v>
      </c>
      <c r="D7775" s="45" t="s">
        <v>634</v>
      </c>
      <c r="E7775" s="45" t="s">
        <v>9756</v>
      </c>
      <c r="F7775" s="45" t="s">
        <v>473</v>
      </c>
      <c r="G7775" s="45" t="s">
        <v>665</v>
      </c>
      <c r="H7775" s="45" t="s">
        <v>982</v>
      </c>
      <c r="I7775" s="46">
        <v>3</v>
      </c>
      <c r="J7775" s="45"/>
    </row>
    <row r="7776" spans="1:10" ht="16.5" x14ac:dyDescent="0.25">
      <c r="A7776" s="45" t="s">
        <v>655</v>
      </c>
      <c r="B7776" s="45" t="s">
        <v>15495</v>
      </c>
      <c r="C7776" s="45" t="s">
        <v>9755</v>
      </c>
      <c r="D7776" s="45" t="s">
        <v>634</v>
      </c>
      <c r="E7776" s="45" t="s">
        <v>9756</v>
      </c>
      <c r="F7776" s="45" t="s">
        <v>473</v>
      </c>
      <c r="G7776" s="45" t="s">
        <v>667</v>
      </c>
      <c r="H7776" s="45" t="s">
        <v>983</v>
      </c>
      <c r="I7776" s="46">
        <v>0</v>
      </c>
      <c r="J7776" s="45"/>
    </row>
    <row r="7777" spans="1:10" ht="16.5" x14ac:dyDescent="0.25">
      <c r="A7777" s="45" t="s">
        <v>631</v>
      </c>
      <c r="B7777" s="45" t="s">
        <v>15496</v>
      </c>
      <c r="C7777" s="45" t="s">
        <v>15497</v>
      </c>
      <c r="D7777" s="45" t="s">
        <v>699</v>
      </c>
      <c r="E7777" s="45" t="s">
        <v>15498</v>
      </c>
      <c r="F7777" s="45" t="s">
        <v>38</v>
      </c>
      <c r="G7777" s="45" t="s">
        <v>636</v>
      </c>
      <c r="H7777" s="45" t="s">
        <v>1427</v>
      </c>
      <c r="I7777" s="46">
        <v>0</v>
      </c>
      <c r="J7777" s="45"/>
    </row>
    <row r="7778" spans="1:10" ht="16.5" x14ac:dyDescent="0.25">
      <c r="A7778" s="45" t="s">
        <v>631</v>
      </c>
      <c r="B7778" s="45" t="s">
        <v>15496</v>
      </c>
      <c r="C7778" s="45" t="s">
        <v>15497</v>
      </c>
      <c r="D7778" s="45" t="s">
        <v>699</v>
      </c>
      <c r="E7778" s="45" t="s">
        <v>15498</v>
      </c>
      <c r="F7778" s="45" t="s">
        <v>38</v>
      </c>
      <c r="G7778" s="45" t="s">
        <v>636</v>
      </c>
      <c r="H7778" s="45" t="s">
        <v>718</v>
      </c>
      <c r="I7778" s="46">
        <v>0</v>
      </c>
      <c r="J7778" s="45"/>
    </row>
    <row r="7779" spans="1:10" ht="16.5" x14ac:dyDescent="0.25">
      <c r="A7779" s="45" t="s">
        <v>631</v>
      </c>
      <c r="B7779" s="45" t="s">
        <v>15499</v>
      </c>
      <c r="C7779" s="45" t="s">
        <v>15500</v>
      </c>
      <c r="D7779" s="45" t="s">
        <v>699</v>
      </c>
      <c r="E7779" s="45" t="s">
        <v>15501</v>
      </c>
      <c r="F7779" s="45" t="s">
        <v>50</v>
      </c>
      <c r="G7779" s="45" t="s">
        <v>754</v>
      </c>
      <c r="H7779" s="45" t="s">
        <v>755</v>
      </c>
      <c r="I7779" s="46">
        <v>0</v>
      </c>
      <c r="J7779" s="45"/>
    </row>
    <row r="7780" spans="1:10" ht="16.5" x14ac:dyDescent="0.25">
      <c r="A7780" s="45" t="s">
        <v>631</v>
      </c>
      <c r="B7780" s="45" t="s">
        <v>15502</v>
      </c>
      <c r="C7780" s="45" t="s">
        <v>15503</v>
      </c>
      <c r="D7780" s="45" t="s">
        <v>699</v>
      </c>
      <c r="E7780" s="45" t="s">
        <v>15504</v>
      </c>
      <c r="F7780" s="45" t="s">
        <v>96</v>
      </c>
      <c r="G7780" s="45" t="s">
        <v>652</v>
      </c>
      <c r="H7780" s="45" t="s">
        <v>6568</v>
      </c>
      <c r="I7780" s="46">
        <v>0</v>
      </c>
      <c r="J7780" s="45"/>
    </row>
    <row r="7781" spans="1:10" ht="16.5" x14ac:dyDescent="0.25">
      <c r="A7781" s="45" t="s">
        <v>631</v>
      </c>
      <c r="B7781" s="45" t="s">
        <v>15502</v>
      </c>
      <c r="C7781" s="45" t="s">
        <v>15503</v>
      </c>
      <c r="D7781" s="45" t="s">
        <v>699</v>
      </c>
      <c r="E7781" s="45" t="s">
        <v>15504</v>
      </c>
      <c r="F7781" s="45" t="s">
        <v>96</v>
      </c>
      <c r="G7781" s="45" t="s">
        <v>652</v>
      </c>
      <c r="H7781" s="45" t="s">
        <v>15505</v>
      </c>
      <c r="I7781" s="46">
        <v>1</v>
      </c>
      <c r="J7781" s="45"/>
    </row>
    <row r="7782" spans="1:10" ht="16.5" x14ac:dyDescent="0.25">
      <c r="A7782" s="45" t="s">
        <v>631</v>
      </c>
      <c r="B7782" s="45" t="s">
        <v>15502</v>
      </c>
      <c r="C7782" s="45" t="s">
        <v>15503</v>
      </c>
      <c r="D7782" s="45" t="s">
        <v>699</v>
      </c>
      <c r="E7782" s="45" t="s">
        <v>15504</v>
      </c>
      <c r="F7782" s="45" t="s">
        <v>96</v>
      </c>
      <c r="G7782" s="45" t="s">
        <v>652</v>
      </c>
      <c r="H7782" s="45" t="s">
        <v>15505</v>
      </c>
      <c r="I7782" s="46">
        <v>20</v>
      </c>
      <c r="J7782" s="45"/>
    </row>
    <row r="7783" spans="1:10" ht="16.5" x14ac:dyDescent="0.25">
      <c r="A7783" s="45" t="s">
        <v>631</v>
      </c>
      <c r="B7783" s="45" t="s">
        <v>15506</v>
      </c>
      <c r="C7783" s="45" t="s">
        <v>15507</v>
      </c>
      <c r="D7783" s="45" t="s">
        <v>634</v>
      </c>
      <c r="E7783" s="45" t="s">
        <v>15508</v>
      </c>
      <c r="F7783" s="45" t="s">
        <v>50</v>
      </c>
      <c r="G7783" s="45" t="s">
        <v>855</v>
      </c>
      <c r="H7783" s="45" t="s">
        <v>3995</v>
      </c>
      <c r="I7783" s="46">
        <v>4</v>
      </c>
      <c r="J7783" s="45"/>
    </row>
    <row r="7784" spans="1:10" ht="16.5" x14ac:dyDescent="0.25">
      <c r="A7784" s="45" t="s">
        <v>631</v>
      </c>
      <c r="B7784" s="45" t="s">
        <v>15506</v>
      </c>
      <c r="C7784" s="45" t="s">
        <v>15507</v>
      </c>
      <c r="D7784" s="45" t="s">
        <v>634</v>
      </c>
      <c r="E7784" s="45" t="s">
        <v>15508</v>
      </c>
      <c r="F7784" s="45" t="s">
        <v>50</v>
      </c>
      <c r="G7784" s="45" t="s">
        <v>674</v>
      </c>
      <c r="H7784" s="45" t="s">
        <v>2676</v>
      </c>
      <c r="I7784" s="46">
        <v>0</v>
      </c>
      <c r="J7784" s="45"/>
    </row>
    <row r="7785" spans="1:10" ht="16.5" x14ac:dyDescent="0.25">
      <c r="A7785" s="45" t="s">
        <v>631</v>
      </c>
      <c r="B7785" s="45" t="s">
        <v>15509</v>
      </c>
      <c r="C7785" s="45" t="s">
        <v>15510</v>
      </c>
      <c r="D7785" s="45" t="s">
        <v>634</v>
      </c>
      <c r="E7785" s="45" t="s">
        <v>15511</v>
      </c>
      <c r="F7785" s="45" t="s">
        <v>38</v>
      </c>
      <c r="G7785" s="45" t="s">
        <v>855</v>
      </c>
      <c r="H7785" s="45" t="s">
        <v>2209</v>
      </c>
      <c r="I7785" s="46">
        <v>2</v>
      </c>
      <c r="J7785" s="45"/>
    </row>
    <row r="7786" spans="1:10" ht="16.5" x14ac:dyDescent="0.25">
      <c r="A7786" s="45" t="s">
        <v>631</v>
      </c>
      <c r="B7786" s="45" t="s">
        <v>15509</v>
      </c>
      <c r="C7786" s="45" t="s">
        <v>15510</v>
      </c>
      <c r="D7786" s="45" t="s">
        <v>634</v>
      </c>
      <c r="E7786" s="45" t="s">
        <v>15511</v>
      </c>
      <c r="F7786" s="45" t="s">
        <v>38</v>
      </c>
      <c r="G7786" s="45" t="s">
        <v>674</v>
      </c>
      <c r="H7786" s="45" t="s">
        <v>15512</v>
      </c>
      <c r="I7786" s="46">
        <v>0</v>
      </c>
      <c r="J7786" s="45"/>
    </row>
    <row r="7787" spans="1:10" ht="16.5" x14ac:dyDescent="0.25">
      <c r="A7787" s="45" t="s">
        <v>631</v>
      </c>
      <c r="B7787" s="45" t="s">
        <v>487</v>
      </c>
      <c r="C7787" s="45" t="s">
        <v>15513</v>
      </c>
      <c r="D7787" s="45" t="s">
        <v>634</v>
      </c>
      <c r="E7787" s="45" t="s">
        <v>15514</v>
      </c>
      <c r="F7787" s="45" t="s">
        <v>50</v>
      </c>
      <c r="G7787" s="45" t="s">
        <v>674</v>
      </c>
      <c r="H7787" s="45" t="s">
        <v>15515</v>
      </c>
      <c r="I7787" s="46">
        <v>0</v>
      </c>
      <c r="J7787" s="45"/>
    </row>
    <row r="7788" spans="1:10" ht="16.5" x14ac:dyDescent="0.25">
      <c r="A7788" s="45" t="s">
        <v>631</v>
      </c>
      <c r="B7788" s="45" t="s">
        <v>487</v>
      </c>
      <c r="C7788" s="45" t="s">
        <v>15513</v>
      </c>
      <c r="D7788" s="45" t="s">
        <v>634</v>
      </c>
      <c r="E7788" s="45" t="s">
        <v>15514</v>
      </c>
      <c r="F7788" s="45" t="s">
        <v>50</v>
      </c>
      <c r="G7788" s="45" t="s">
        <v>674</v>
      </c>
      <c r="H7788" s="45" t="s">
        <v>5292</v>
      </c>
      <c r="I7788" s="46">
        <v>0</v>
      </c>
      <c r="J7788" s="45"/>
    </row>
    <row r="7789" spans="1:10" ht="16.5" x14ac:dyDescent="0.25">
      <c r="A7789" s="45" t="s">
        <v>631</v>
      </c>
      <c r="B7789" s="45" t="s">
        <v>487</v>
      </c>
      <c r="C7789" s="45" t="s">
        <v>15513</v>
      </c>
      <c r="D7789" s="45" t="s">
        <v>634</v>
      </c>
      <c r="E7789" s="45" t="s">
        <v>15514</v>
      </c>
      <c r="F7789" s="45" t="s">
        <v>50</v>
      </c>
      <c r="G7789" s="45" t="s">
        <v>674</v>
      </c>
      <c r="H7789" s="45" t="s">
        <v>5444</v>
      </c>
      <c r="I7789" s="46">
        <v>0</v>
      </c>
      <c r="J7789" s="45"/>
    </row>
    <row r="7790" spans="1:10" ht="16.5" x14ac:dyDescent="0.25">
      <c r="A7790" s="45" t="s">
        <v>631</v>
      </c>
      <c r="B7790" s="45" t="s">
        <v>487</v>
      </c>
      <c r="C7790" s="45" t="s">
        <v>15513</v>
      </c>
      <c r="D7790" s="45" t="s">
        <v>634</v>
      </c>
      <c r="E7790" s="45" t="s">
        <v>15514</v>
      </c>
      <c r="F7790" s="45" t="s">
        <v>50</v>
      </c>
      <c r="G7790" s="45" t="s">
        <v>674</v>
      </c>
      <c r="H7790" s="45" t="s">
        <v>14701</v>
      </c>
      <c r="I7790" s="46">
        <v>0</v>
      </c>
      <c r="J7790" s="45"/>
    </row>
    <row r="7791" spans="1:10" ht="16.5" x14ac:dyDescent="0.25">
      <c r="A7791" s="45" t="s">
        <v>631</v>
      </c>
      <c r="B7791" s="45" t="s">
        <v>15516</v>
      </c>
      <c r="C7791" s="45" t="s">
        <v>15517</v>
      </c>
      <c r="D7791" s="45" t="s">
        <v>699</v>
      </c>
      <c r="E7791" s="45" t="s">
        <v>15518</v>
      </c>
      <c r="F7791" s="45" t="s">
        <v>50</v>
      </c>
      <c r="G7791" s="45" t="s">
        <v>683</v>
      </c>
      <c r="H7791" s="45" t="s">
        <v>2601</v>
      </c>
      <c r="I7791" s="46">
        <v>0</v>
      </c>
      <c r="J7791" s="45"/>
    </row>
    <row r="7792" spans="1:10" ht="16.5" x14ac:dyDescent="0.25">
      <c r="A7792" s="45" t="s">
        <v>631</v>
      </c>
      <c r="B7792" s="45" t="s">
        <v>15516</v>
      </c>
      <c r="C7792" s="45" t="s">
        <v>15517</v>
      </c>
      <c r="D7792" s="45" t="s">
        <v>699</v>
      </c>
      <c r="E7792" s="45" t="s">
        <v>15518</v>
      </c>
      <c r="F7792" s="45" t="s">
        <v>50</v>
      </c>
      <c r="G7792" s="45" t="s">
        <v>683</v>
      </c>
      <c r="H7792" s="45" t="s">
        <v>701</v>
      </c>
      <c r="I7792" s="46">
        <v>0</v>
      </c>
      <c r="J7792" s="45"/>
    </row>
    <row r="7793" spans="1:10" ht="16.5" x14ac:dyDescent="0.25">
      <c r="A7793" s="45" t="s">
        <v>631</v>
      </c>
      <c r="B7793" s="45" t="s">
        <v>15516</v>
      </c>
      <c r="C7793" s="45" t="s">
        <v>15517</v>
      </c>
      <c r="D7793" s="45" t="s">
        <v>699</v>
      </c>
      <c r="E7793" s="45" t="s">
        <v>15518</v>
      </c>
      <c r="F7793" s="45" t="s">
        <v>50</v>
      </c>
      <c r="G7793" s="45" t="s">
        <v>683</v>
      </c>
      <c r="H7793" s="45" t="s">
        <v>15141</v>
      </c>
      <c r="I7793" s="46">
        <v>7</v>
      </c>
      <c r="J7793" s="45"/>
    </row>
    <row r="7794" spans="1:10" ht="16.5" x14ac:dyDescent="0.25">
      <c r="A7794" s="45" t="s">
        <v>648</v>
      </c>
      <c r="B7794" s="45" t="s">
        <v>15519</v>
      </c>
      <c r="C7794" s="45" t="s">
        <v>15520</v>
      </c>
      <c r="D7794" s="45" t="s">
        <v>634</v>
      </c>
      <c r="E7794" s="45" t="s">
        <v>15521</v>
      </c>
      <c r="F7794" s="45" t="s">
        <v>42</v>
      </c>
      <c r="G7794" s="45" t="s">
        <v>652</v>
      </c>
      <c r="H7794" s="45" t="s">
        <v>15522</v>
      </c>
      <c r="I7794" s="46">
        <v>0</v>
      </c>
      <c r="J7794" s="45" t="s">
        <v>15523</v>
      </c>
    </row>
    <row r="7795" spans="1:10" ht="16.5" x14ac:dyDescent="0.25">
      <c r="A7795" s="45" t="s">
        <v>631</v>
      </c>
      <c r="B7795" s="45" t="s">
        <v>15524</v>
      </c>
      <c r="C7795" s="45" t="s">
        <v>15525</v>
      </c>
      <c r="D7795" s="45" t="s">
        <v>634</v>
      </c>
      <c r="E7795" s="45" t="s">
        <v>15526</v>
      </c>
      <c r="F7795" s="45" t="s">
        <v>38</v>
      </c>
      <c r="G7795" s="45" t="s">
        <v>636</v>
      </c>
      <c r="H7795" s="45" t="s">
        <v>1139</v>
      </c>
      <c r="I7795" s="46">
        <v>2</v>
      </c>
      <c r="J7795" s="45"/>
    </row>
    <row r="7796" spans="1:10" ht="16.5" x14ac:dyDescent="0.25">
      <c r="A7796" s="45" t="s">
        <v>858</v>
      </c>
      <c r="B7796" s="45" t="s">
        <v>15527</v>
      </c>
      <c r="C7796" s="45" t="s">
        <v>6730</v>
      </c>
      <c r="D7796" s="45" t="s">
        <v>634</v>
      </c>
      <c r="E7796" s="45" t="s">
        <v>15528</v>
      </c>
      <c r="F7796" s="45" t="s">
        <v>50</v>
      </c>
      <c r="G7796" s="45" t="s">
        <v>674</v>
      </c>
      <c r="H7796" s="45" t="s">
        <v>1697</v>
      </c>
      <c r="I7796" s="46">
        <v>2</v>
      </c>
      <c r="J7796" s="45"/>
    </row>
    <row r="7797" spans="1:10" ht="16.5" x14ac:dyDescent="0.25">
      <c r="A7797" s="45" t="s">
        <v>631</v>
      </c>
      <c r="B7797" s="45" t="s">
        <v>15529</v>
      </c>
      <c r="C7797" s="45" t="s">
        <v>12560</v>
      </c>
      <c r="D7797" s="45" t="s">
        <v>634</v>
      </c>
      <c r="E7797" s="45" t="s">
        <v>12561</v>
      </c>
      <c r="F7797" s="45" t="s">
        <v>38</v>
      </c>
      <c r="G7797" s="45" t="s">
        <v>646</v>
      </c>
      <c r="H7797" s="45" t="s">
        <v>987</v>
      </c>
      <c r="I7797" s="46">
        <v>1</v>
      </c>
      <c r="J7797" s="45"/>
    </row>
    <row r="7798" spans="1:10" ht="16.5" x14ac:dyDescent="0.25">
      <c r="A7798" s="45" t="s">
        <v>631</v>
      </c>
      <c r="B7798" s="45" t="s">
        <v>15529</v>
      </c>
      <c r="C7798" s="45" t="s">
        <v>12560</v>
      </c>
      <c r="D7798" s="45" t="s">
        <v>634</v>
      </c>
      <c r="E7798" s="45" t="s">
        <v>12561</v>
      </c>
      <c r="F7798" s="45" t="s">
        <v>38</v>
      </c>
      <c r="G7798" s="45" t="s">
        <v>665</v>
      </c>
      <c r="H7798" s="45" t="s">
        <v>1275</v>
      </c>
      <c r="I7798" s="46">
        <v>1</v>
      </c>
      <c r="J7798" s="45"/>
    </row>
    <row r="7799" spans="1:10" ht="16.5" x14ac:dyDescent="0.25">
      <c r="A7799" s="45" t="s">
        <v>631</v>
      </c>
      <c r="B7799" s="45" t="s">
        <v>15530</v>
      </c>
      <c r="C7799" s="45" t="s">
        <v>15531</v>
      </c>
      <c r="D7799" s="45" t="s">
        <v>634</v>
      </c>
      <c r="E7799" s="45" t="s">
        <v>15532</v>
      </c>
      <c r="F7799" s="45" t="s">
        <v>38</v>
      </c>
      <c r="G7799" s="45" t="s">
        <v>674</v>
      </c>
      <c r="H7799" s="45" t="s">
        <v>3137</v>
      </c>
      <c r="I7799" s="46">
        <v>5</v>
      </c>
      <c r="J7799" s="45"/>
    </row>
    <row r="7800" spans="1:10" ht="16.5" x14ac:dyDescent="0.25">
      <c r="A7800" s="45" t="s">
        <v>631</v>
      </c>
      <c r="B7800" s="45" t="s">
        <v>15533</v>
      </c>
      <c r="C7800" s="45" t="s">
        <v>15534</v>
      </c>
      <c r="D7800" s="45" t="s">
        <v>634</v>
      </c>
      <c r="E7800" s="45" t="s">
        <v>15535</v>
      </c>
      <c r="F7800" s="45" t="s">
        <v>38</v>
      </c>
      <c r="G7800" s="45" t="s">
        <v>683</v>
      </c>
      <c r="H7800" s="45" t="s">
        <v>7137</v>
      </c>
      <c r="I7800" s="46">
        <v>1</v>
      </c>
      <c r="J7800" s="45"/>
    </row>
    <row r="7801" spans="1:10" ht="16.5" x14ac:dyDescent="0.25">
      <c r="A7801" s="45" t="s">
        <v>631</v>
      </c>
      <c r="B7801" s="45" t="s">
        <v>15536</v>
      </c>
      <c r="C7801" s="45" t="s">
        <v>15537</v>
      </c>
      <c r="D7801" s="45" t="s">
        <v>634</v>
      </c>
      <c r="E7801" s="45" t="s">
        <v>15538</v>
      </c>
      <c r="F7801" s="45" t="s">
        <v>38</v>
      </c>
      <c r="G7801" s="45" t="s">
        <v>636</v>
      </c>
      <c r="H7801" s="45" t="s">
        <v>5168</v>
      </c>
      <c r="I7801" s="46">
        <v>1</v>
      </c>
      <c r="J7801" s="45"/>
    </row>
    <row r="7802" spans="1:10" ht="16.5" x14ac:dyDescent="0.25">
      <c r="A7802" s="45" t="s">
        <v>808</v>
      </c>
      <c r="B7802" s="45" t="s">
        <v>15539</v>
      </c>
      <c r="C7802" s="45" t="s">
        <v>1637</v>
      </c>
      <c r="D7802" s="45" t="s">
        <v>699</v>
      </c>
      <c r="E7802" s="45" t="s">
        <v>15540</v>
      </c>
      <c r="F7802" s="45" t="s">
        <v>38</v>
      </c>
      <c r="G7802" s="45" t="s">
        <v>646</v>
      </c>
      <c r="H7802" s="45" t="s">
        <v>812</v>
      </c>
      <c r="I7802" s="46">
        <v>0</v>
      </c>
      <c r="J7802" s="45"/>
    </row>
    <row r="7803" spans="1:10" ht="16.5" x14ac:dyDescent="0.25">
      <c r="A7803" s="45" t="s">
        <v>808</v>
      </c>
      <c r="B7803" s="45" t="s">
        <v>15539</v>
      </c>
      <c r="C7803" s="45" t="s">
        <v>1637</v>
      </c>
      <c r="D7803" s="45" t="s">
        <v>813</v>
      </c>
      <c r="E7803" s="45" t="s">
        <v>15540</v>
      </c>
      <c r="F7803" s="45" t="s">
        <v>38</v>
      </c>
      <c r="G7803" s="45" t="s">
        <v>646</v>
      </c>
      <c r="H7803" s="45" t="s">
        <v>713</v>
      </c>
      <c r="I7803" s="46">
        <v>3</v>
      </c>
      <c r="J7803" s="45"/>
    </row>
    <row r="7804" spans="1:10" ht="16.5" x14ac:dyDescent="0.25">
      <c r="A7804" s="45" t="s">
        <v>631</v>
      </c>
      <c r="B7804" s="45" t="s">
        <v>15541</v>
      </c>
      <c r="C7804" s="45" t="s">
        <v>1269</v>
      </c>
      <c r="D7804" s="45" t="s">
        <v>634</v>
      </c>
      <c r="E7804" s="45" t="s">
        <v>15542</v>
      </c>
      <c r="F7804" s="45" t="s">
        <v>38</v>
      </c>
      <c r="G7804" s="45" t="s">
        <v>1057</v>
      </c>
      <c r="H7804" s="45" t="s">
        <v>1547</v>
      </c>
      <c r="I7804" s="46">
        <v>2</v>
      </c>
      <c r="J7804" s="45"/>
    </row>
    <row r="7805" spans="1:10" ht="16.5" x14ac:dyDescent="0.25">
      <c r="A7805" s="45" t="s">
        <v>631</v>
      </c>
      <c r="B7805" s="45" t="s">
        <v>15543</v>
      </c>
      <c r="C7805" s="45" t="s">
        <v>15544</v>
      </c>
      <c r="D7805" s="45" t="s">
        <v>634</v>
      </c>
      <c r="E7805" s="45" t="s">
        <v>15545</v>
      </c>
      <c r="F7805" s="45" t="s">
        <v>2401</v>
      </c>
      <c r="G7805" s="45" t="s">
        <v>674</v>
      </c>
      <c r="H7805" s="45" t="s">
        <v>4787</v>
      </c>
      <c r="I7805" s="46">
        <v>1</v>
      </c>
      <c r="J7805" s="45"/>
    </row>
    <row r="7806" spans="1:10" ht="16.5" x14ac:dyDescent="0.25">
      <c r="A7806" s="45" t="s">
        <v>631</v>
      </c>
      <c r="B7806" s="45" t="s">
        <v>15546</v>
      </c>
      <c r="C7806" s="45" t="s">
        <v>15547</v>
      </c>
      <c r="D7806" s="45" t="s">
        <v>634</v>
      </c>
      <c r="E7806" s="45" t="s">
        <v>15548</v>
      </c>
      <c r="F7806" s="45" t="s">
        <v>50</v>
      </c>
      <c r="G7806" s="45" t="s">
        <v>855</v>
      </c>
      <c r="H7806" s="45" t="s">
        <v>7536</v>
      </c>
      <c r="I7806" s="46">
        <v>6</v>
      </c>
      <c r="J7806" s="45"/>
    </row>
    <row r="7807" spans="1:10" ht="16.5" x14ac:dyDescent="0.25">
      <c r="A7807" s="45" t="s">
        <v>631</v>
      </c>
      <c r="B7807" s="45" t="s">
        <v>15546</v>
      </c>
      <c r="C7807" s="45" t="s">
        <v>15547</v>
      </c>
      <c r="D7807" s="45" t="s">
        <v>634</v>
      </c>
      <c r="E7807" s="45" t="s">
        <v>15548</v>
      </c>
      <c r="F7807" s="45" t="s">
        <v>50</v>
      </c>
      <c r="G7807" s="45" t="s">
        <v>674</v>
      </c>
      <c r="H7807" s="45" t="s">
        <v>4220</v>
      </c>
      <c r="I7807" s="46">
        <v>6</v>
      </c>
      <c r="J7807" s="45"/>
    </row>
    <row r="7808" spans="1:10" ht="16.5" x14ac:dyDescent="0.25">
      <c r="A7808" s="45" t="s">
        <v>631</v>
      </c>
      <c r="B7808" s="45" t="s">
        <v>15549</v>
      </c>
      <c r="C7808" s="45" t="s">
        <v>2923</v>
      </c>
      <c r="D7808" s="45" t="s">
        <v>699</v>
      </c>
      <c r="E7808" s="45" t="s">
        <v>15550</v>
      </c>
      <c r="F7808" s="45" t="s">
        <v>473</v>
      </c>
      <c r="G7808" s="45" t="s">
        <v>646</v>
      </c>
      <c r="H7808" s="45" t="s">
        <v>713</v>
      </c>
      <c r="I7808" s="46">
        <v>0</v>
      </c>
      <c r="J7808" s="45"/>
    </row>
    <row r="7809" spans="1:10" ht="16.5" x14ac:dyDescent="0.25">
      <c r="A7809" s="45" t="s">
        <v>631</v>
      </c>
      <c r="B7809" s="45" t="s">
        <v>15551</v>
      </c>
      <c r="C7809" s="45" t="s">
        <v>15552</v>
      </c>
      <c r="D7809" s="45" t="s">
        <v>699</v>
      </c>
      <c r="E7809" s="45" t="s">
        <v>15553</v>
      </c>
      <c r="F7809" s="45" t="s">
        <v>50</v>
      </c>
      <c r="G7809" s="45" t="s">
        <v>683</v>
      </c>
      <c r="H7809" s="45" t="s">
        <v>9538</v>
      </c>
      <c r="I7809" s="46">
        <v>2</v>
      </c>
      <c r="J7809" s="45"/>
    </row>
    <row r="7810" spans="1:10" ht="16.5" x14ac:dyDescent="0.25">
      <c r="A7810" s="45" t="s">
        <v>631</v>
      </c>
      <c r="B7810" s="45" t="s">
        <v>15554</v>
      </c>
      <c r="C7810" s="45" t="s">
        <v>15555</v>
      </c>
      <c r="D7810" s="45" t="s">
        <v>699</v>
      </c>
      <c r="E7810" s="45" t="s">
        <v>15556</v>
      </c>
      <c r="F7810" s="45" t="s">
        <v>2000</v>
      </c>
      <c r="G7810" s="45" t="s">
        <v>646</v>
      </c>
      <c r="H7810" s="45" t="s">
        <v>1087</v>
      </c>
      <c r="I7810" s="46">
        <v>0</v>
      </c>
      <c r="J7810" s="45"/>
    </row>
    <row r="7811" spans="1:10" ht="16.5" x14ac:dyDescent="0.25">
      <c r="A7811" s="45" t="s">
        <v>631</v>
      </c>
      <c r="B7811" s="45" t="s">
        <v>15554</v>
      </c>
      <c r="C7811" s="45" t="s">
        <v>15555</v>
      </c>
      <c r="D7811" s="45" t="s">
        <v>699</v>
      </c>
      <c r="E7811" s="45" t="s">
        <v>15556</v>
      </c>
      <c r="F7811" s="45" t="s">
        <v>2000</v>
      </c>
      <c r="G7811" s="45" t="s">
        <v>667</v>
      </c>
      <c r="H7811" s="45" t="s">
        <v>983</v>
      </c>
      <c r="I7811" s="46">
        <v>0</v>
      </c>
      <c r="J7811" s="45"/>
    </row>
    <row r="7812" spans="1:10" ht="16.5" x14ac:dyDescent="0.25">
      <c r="A7812" s="45" t="s">
        <v>631</v>
      </c>
      <c r="B7812" s="45" t="s">
        <v>15554</v>
      </c>
      <c r="C7812" s="45" t="s">
        <v>15555</v>
      </c>
      <c r="D7812" s="45" t="s">
        <v>699</v>
      </c>
      <c r="E7812" s="45" t="s">
        <v>15556</v>
      </c>
      <c r="F7812" s="45" t="s">
        <v>2000</v>
      </c>
      <c r="G7812" s="45" t="s">
        <v>667</v>
      </c>
      <c r="H7812" s="45" t="s">
        <v>983</v>
      </c>
      <c r="I7812" s="46">
        <v>2</v>
      </c>
      <c r="J7812" s="45"/>
    </row>
    <row r="7813" spans="1:10" ht="16.5" x14ac:dyDescent="0.25">
      <c r="A7813" s="45" t="s">
        <v>631</v>
      </c>
      <c r="B7813" s="45" t="s">
        <v>15557</v>
      </c>
      <c r="C7813" s="45" t="s">
        <v>15558</v>
      </c>
      <c r="D7813" s="45" t="s">
        <v>634</v>
      </c>
      <c r="E7813" s="45" t="s">
        <v>15559</v>
      </c>
      <c r="F7813" s="45" t="s">
        <v>473</v>
      </c>
      <c r="G7813" s="45" t="s">
        <v>646</v>
      </c>
      <c r="H7813" s="45" t="s">
        <v>713</v>
      </c>
      <c r="I7813" s="46">
        <v>1</v>
      </c>
      <c r="J7813" s="45"/>
    </row>
    <row r="7814" spans="1:10" ht="16.5" x14ac:dyDescent="0.25">
      <c r="A7814" s="45" t="s">
        <v>631</v>
      </c>
      <c r="B7814" s="45" t="s">
        <v>15560</v>
      </c>
      <c r="C7814" s="45" t="s">
        <v>11792</v>
      </c>
      <c r="D7814" s="45" t="s">
        <v>634</v>
      </c>
      <c r="E7814" s="45" t="s">
        <v>15561</v>
      </c>
      <c r="F7814" s="45" t="s">
        <v>38</v>
      </c>
      <c r="G7814" s="45" t="s">
        <v>738</v>
      </c>
      <c r="H7814" s="45" t="s">
        <v>11794</v>
      </c>
      <c r="I7814" s="46">
        <v>10</v>
      </c>
      <c r="J7814" s="45"/>
    </row>
    <row r="7815" spans="1:10" ht="16.5" x14ac:dyDescent="0.25">
      <c r="A7815" s="45" t="s">
        <v>631</v>
      </c>
      <c r="B7815" s="45" t="s">
        <v>15562</v>
      </c>
      <c r="C7815" s="45" t="s">
        <v>15563</v>
      </c>
      <c r="D7815" s="45" t="s">
        <v>634</v>
      </c>
      <c r="E7815" s="45" t="s">
        <v>15564</v>
      </c>
      <c r="F7815" s="45" t="s">
        <v>38</v>
      </c>
      <c r="G7815" s="45" t="s">
        <v>636</v>
      </c>
      <c r="H7815" s="45" t="s">
        <v>5697</v>
      </c>
      <c r="I7815" s="46">
        <v>1</v>
      </c>
      <c r="J7815" s="45"/>
    </row>
    <row r="7816" spans="1:10" ht="16.5" x14ac:dyDescent="0.25">
      <c r="A7816" s="45" t="s">
        <v>631</v>
      </c>
      <c r="B7816" s="45" t="s">
        <v>15565</v>
      </c>
      <c r="C7816" s="45" t="s">
        <v>15566</v>
      </c>
      <c r="D7816" s="45" t="s">
        <v>634</v>
      </c>
      <c r="E7816" s="45" t="s">
        <v>15567</v>
      </c>
      <c r="F7816" s="45" t="s">
        <v>38</v>
      </c>
      <c r="G7816" s="45" t="s">
        <v>667</v>
      </c>
      <c r="H7816" s="45" t="s">
        <v>1016</v>
      </c>
      <c r="I7816" s="46">
        <v>1</v>
      </c>
      <c r="J7816" s="45"/>
    </row>
    <row r="7817" spans="1:10" ht="16.5" x14ac:dyDescent="0.25">
      <c r="A7817" s="45" t="s">
        <v>631</v>
      </c>
      <c r="B7817" s="45" t="s">
        <v>15568</v>
      </c>
      <c r="C7817" s="45" t="s">
        <v>15569</v>
      </c>
      <c r="D7817" s="45" t="s">
        <v>699</v>
      </c>
      <c r="E7817" s="45" t="s">
        <v>4102</v>
      </c>
      <c r="F7817" s="45" t="s">
        <v>473</v>
      </c>
      <c r="G7817" s="45" t="s">
        <v>646</v>
      </c>
      <c r="H7817" s="45" t="s">
        <v>812</v>
      </c>
      <c r="I7817" s="46">
        <v>5</v>
      </c>
      <c r="J7817" s="45"/>
    </row>
    <row r="7818" spans="1:10" ht="16.5" x14ac:dyDescent="0.25">
      <c r="A7818" s="45" t="s">
        <v>631</v>
      </c>
      <c r="B7818" s="45" t="s">
        <v>15570</v>
      </c>
      <c r="C7818" s="45" t="s">
        <v>15571</v>
      </c>
      <c r="D7818" s="45" t="s">
        <v>699</v>
      </c>
      <c r="E7818" s="45" t="s">
        <v>15572</v>
      </c>
      <c r="F7818" s="45" t="s">
        <v>50</v>
      </c>
      <c r="G7818" s="45" t="s">
        <v>754</v>
      </c>
      <c r="H7818" s="45" t="s">
        <v>755</v>
      </c>
      <c r="I7818" s="46">
        <v>0</v>
      </c>
      <c r="J7818" s="45"/>
    </row>
    <row r="7819" spans="1:10" ht="16.5" x14ac:dyDescent="0.25">
      <c r="A7819" s="45" t="s">
        <v>631</v>
      </c>
      <c r="B7819" s="45" t="s">
        <v>15573</v>
      </c>
      <c r="C7819" s="45" t="s">
        <v>15574</v>
      </c>
      <c r="D7819" s="45" t="s">
        <v>634</v>
      </c>
      <c r="E7819" s="45" t="s">
        <v>13981</v>
      </c>
      <c r="F7819" s="45" t="s">
        <v>473</v>
      </c>
      <c r="G7819" s="45" t="s">
        <v>641</v>
      </c>
      <c r="H7819" s="45" t="s">
        <v>642</v>
      </c>
      <c r="I7819" s="46">
        <v>2</v>
      </c>
      <c r="J7819" s="45"/>
    </row>
    <row r="7820" spans="1:10" ht="16.5" x14ac:dyDescent="0.25">
      <c r="A7820" s="45" t="s">
        <v>631</v>
      </c>
      <c r="B7820" s="45" t="s">
        <v>15573</v>
      </c>
      <c r="C7820" s="45" t="s">
        <v>15574</v>
      </c>
      <c r="D7820" s="45" t="s">
        <v>634</v>
      </c>
      <c r="E7820" s="45" t="s">
        <v>13981</v>
      </c>
      <c r="F7820" s="45" t="s">
        <v>473</v>
      </c>
      <c r="G7820" s="45" t="s">
        <v>667</v>
      </c>
      <c r="H7820" s="45" t="s">
        <v>668</v>
      </c>
      <c r="I7820" s="46">
        <v>2</v>
      </c>
      <c r="J7820" s="45"/>
    </row>
    <row r="7821" spans="1:10" ht="16.5" x14ac:dyDescent="0.25">
      <c r="A7821" s="45" t="s">
        <v>631</v>
      </c>
      <c r="B7821" s="45" t="s">
        <v>15575</v>
      </c>
      <c r="C7821" s="45" t="s">
        <v>15576</v>
      </c>
      <c r="D7821" s="45" t="s">
        <v>634</v>
      </c>
      <c r="E7821" s="45" t="s">
        <v>15577</v>
      </c>
      <c r="F7821" s="45" t="s">
        <v>50</v>
      </c>
      <c r="G7821" s="45" t="s">
        <v>748</v>
      </c>
      <c r="H7821" s="45" t="s">
        <v>1056</v>
      </c>
      <c r="I7821" s="46">
        <v>1</v>
      </c>
      <c r="J7821" s="45"/>
    </row>
    <row r="7822" spans="1:10" ht="16.5" x14ac:dyDescent="0.25">
      <c r="A7822" s="45" t="s">
        <v>631</v>
      </c>
      <c r="B7822" s="45" t="s">
        <v>15578</v>
      </c>
      <c r="C7822" s="45" t="s">
        <v>15579</v>
      </c>
      <c r="D7822" s="45" t="s">
        <v>634</v>
      </c>
      <c r="E7822" s="45" t="s">
        <v>15580</v>
      </c>
      <c r="F7822" s="45" t="s">
        <v>38</v>
      </c>
      <c r="G7822" s="45" t="s">
        <v>636</v>
      </c>
      <c r="H7822" s="45" t="s">
        <v>1379</v>
      </c>
      <c r="I7822" s="46">
        <v>1</v>
      </c>
      <c r="J7822" s="45"/>
    </row>
    <row r="7823" spans="1:10" ht="16.5" x14ac:dyDescent="0.25">
      <c r="A7823" s="45" t="s">
        <v>631</v>
      </c>
      <c r="B7823" s="45" t="s">
        <v>15581</v>
      </c>
      <c r="C7823" s="45" t="s">
        <v>2524</v>
      </c>
      <c r="D7823" s="45" t="s">
        <v>634</v>
      </c>
      <c r="E7823" s="45" t="s">
        <v>15582</v>
      </c>
      <c r="F7823" s="45" t="s">
        <v>38</v>
      </c>
      <c r="G7823" s="45" t="s">
        <v>738</v>
      </c>
      <c r="H7823" s="45" t="s">
        <v>1916</v>
      </c>
      <c r="I7823" s="46">
        <v>1</v>
      </c>
      <c r="J7823" s="45"/>
    </row>
    <row r="7824" spans="1:10" ht="16.5" x14ac:dyDescent="0.25">
      <c r="A7824" s="45" t="s">
        <v>808</v>
      </c>
      <c r="B7824" s="45" t="s">
        <v>15583</v>
      </c>
      <c r="C7824" s="45" t="s">
        <v>2254</v>
      </c>
      <c r="D7824" s="45" t="s">
        <v>699</v>
      </c>
      <c r="E7824" s="45" t="s">
        <v>15584</v>
      </c>
      <c r="F7824" s="45" t="s">
        <v>38</v>
      </c>
      <c r="G7824" s="45" t="s">
        <v>646</v>
      </c>
      <c r="H7824" s="45" t="s">
        <v>812</v>
      </c>
      <c r="I7824" s="46">
        <v>0</v>
      </c>
      <c r="J7824" s="45"/>
    </row>
    <row r="7825" spans="1:10" ht="16.5" x14ac:dyDescent="0.25">
      <c r="A7825" s="45" t="s">
        <v>808</v>
      </c>
      <c r="B7825" s="45" t="s">
        <v>15583</v>
      </c>
      <c r="C7825" s="45" t="s">
        <v>2254</v>
      </c>
      <c r="D7825" s="45" t="s">
        <v>813</v>
      </c>
      <c r="E7825" s="45" t="s">
        <v>15584</v>
      </c>
      <c r="F7825" s="45" t="s">
        <v>38</v>
      </c>
      <c r="G7825" s="45" t="s">
        <v>646</v>
      </c>
      <c r="H7825" s="45" t="s">
        <v>713</v>
      </c>
      <c r="I7825" s="46">
        <v>3</v>
      </c>
      <c r="J7825" s="45"/>
    </row>
    <row r="7826" spans="1:10" ht="16.5" x14ac:dyDescent="0.25">
      <c r="A7826" s="45" t="s">
        <v>631</v>
      </c>
      <c r="B7826" s="45" t="s">
        <v>15585</v>
      </c>
      <c r="C7826" s="45" t="s">
        <v>15586</v>
      </c>
      <c r="D7826" s="45" t="s">
        <v>634</v>
      </c>
      <c r="E7826" s="45" t="s">
        <v>15587</v>
      </c>
      <c r="F7826" s="45" t="s">
        <v>50</v>
      </c>
      <c r="G7826" s="45" t="s">
        <v>674</v>
      </c>
      <c r="H7826" s="45" t="s">
        <v>1625</v>
      </c>
      <c r="I7826" s="46">
        <v>1</v>
      </c>
      <c r="J7826" s="45"/>
    </row>
    <row r="7827" spans="1:10" ht="16.5" x14ac:dyDescent="0.25">
      <c r="A7827" s="45" t="s">
        <v>648</v>
      </c>
      <c r="B7827" s="45" t="s">
        <v>15588</v>
      </c>
      <c r="C7827" s="45" t="s">
        <v>15589</v>
      </c>
      <c r="D7827" s="45" t="s">
        <v>634</v>
      </c>
      <c r="E7827" s="45" t="s">
        <v>15590</v>
      </c>
      <c r="F7827" s="45" t="s">
        <v>42</v>
      </c>
      <c r="G7827" s="45" t="s">
        <v>652</v>
      </c>
      <c r="H7827" s="45" t="s">
        <v>15591</v>
      </c>
      <c r="I7827" s="46">
        <v>0</v>
      </c>
      <c r="J7827" s="45" t="s">
        <v>15592</v>
      </c>
    </row>
    <row r="7828" spans="1:10" ht="16.5" x14ac:dyDescent="0.25">
      <c r="A7828" s="45" t="s">
        <v>648</v>
      </c>
      <c r="B7828" s="45" t="s">
        <v>15588</v>
      </c>
      <c r="C7828" s="45" t="s">
        <v>15589</v>
      </c>
      <c r="D7828" s="45" t="s">
        <v>634</v>
      </c>
      <c r="E7828" s="45" t="s">
        <v>15590</v>
      </c>
      <c r="F7828" s="45" t="s">
        <v>42</v>
      </c>
      <c r="G7828" s="45" t="s">
        <v>652</v>
      </c>
      <c r="H7828" s="45" t="s">
        <v>15593</v>
      </c>
      <c r="I7828" s="46">
        <v>0</v>
      </c>
      <c r="J7828" s="45" t="s">
        <v>3599</v>
      </c>
    </row>
    <row r="7829" spans="1:10" ht="16.5" x14ac:dyDescent="0.25">
      <c r="A7829" s="45" t="s">
        <v>631</v>
      </c>
      <c r="B7829" s="45" t="s">
        <v>15594</v>
      </c>
      <c r="C7829" s="45" t="s">
        <v>15595</v>
      </c>
      <c r="D7829" s="45" t="s">
        <v>634</v>
      </c>
      <c r="E7829" s="45" t="s">
        <v>15596</v>
      </c>
      <c r="F7829" s="45" t="s">
        <v>38</v>
      </c>
      <c r="G7829" s="45" t="s">
        <v>738</v>
      </c>
      <c r="H7829" s="45" t="s">
        <v>2716</v>
      </c>
      <c r="I7829" s="46">
        <v>154</v>
      </c>
      <c r="J7829" s="45"/>
    </row>
    <row r="7830" spans="1:10" ht="16.5" x14ac:dyDescent="0.25">
      <c r="A7830" s="45" t="s">
        <v>631</v>
      </c>
      <c r="B7830" s="45" t="s">
        <v>15597</v>
      </c>
      <c r="C7830" s="45" t="s">
        <v>15598</v>
      </c>
      <c r="D7830" s="45" t="s">
        <v>634</v>
      </c>
      <c r="E7830" s="45" t="s">
        <v>15599</v>
      </c>
      <c r="F7830" s="45" t="s">
        <v>2003</v>
      </c>
      <c r="G7830" s="45" t="s">
        <v>674</v>
      </c>
      <c r="H7830" s="45" t="s">
        <v>730</v>
      </c>
      <c r="I7830" s="46">
        <v>2</v>
      </c>
      <c r="J7830" s="45"/>
    </row>
    <row r="7831" spans="1:10" ht="16.5" x14ac:dyDescent="0.25">
      <c r="A7831" s="45" t="s">
        <v>631</v>
      </c>
      <c r="B7831" s="45" t="s">
        <v>15600</v>
      </c>
      <c r="C7831" s="45" t="s">
        <v>15601</v>
      </c>
      <c r="D7831" s="45" t="s">
        <v>634</v>
      </c>
      <c r="E7831" s="45" t="s">
        <v>15602</v>
      </c>
      <c r="F7831" s="45" t="s">
        <v>2401</v>
      </c>
      <c r="G7831" s="45" t="s">
        <v>674</v>
      </c>
      <c r="H7831" s="45" t="s">
        <v>1853</v>
      </c>
      <c r="I7831" s="46">
        <v>2</v>
      </c>
      <c r="J7831" s="45"/>
    </row>
    <row r="7832" spans="1:10" ht="16.5" x14ac:dyDescent="0.25">
      <c r="A7832" s="45" t="s">
        <v>631</v>
      </c>
      <c r="B7832" s="45" t="s">
        <v>15603</v>
      </c>
      <c r="C7832" s="45" t="s">
        <v>15604</v>
      </c>
      <c r="D7832" s="45" t="s">
        <v>634</v>
      </c>
      <c r="E7832" s="45" t="s">
        <v>5080</v>
      </c>
      <c r="F7832" s="45" t="s">
        <v>38</v>
      </c>
      <c r="G7832" s="45" t="s">
        <v>646</v>
      </c>
      <c r="H7832" s="45" t="s">
        <v>5081</v>
      </c>
      <c r="I7832" s="46">
        <v>1</v>
      </c>
      <c r="J7832" s="45"/>
    </row>
    <row r="7833" spans="1:10" ht="16.5" x14ac:dyDescent="0.25">
      <c r="A7833" s="45" t="s">
        <v>631</v>
      </c>
      <c r="B7833" s="45" t="s">
        <v>15605</v>
      </c>
      <c r="C7833" s="45" t="s">
        <v>9508</v>
      </c>
      <c r="D7833" s="45" t="s">
        <v>699</v>
      </c>
      <c r="E7833" s="45" t="s">
        <v>15606</v>
      </c>
      <c r="F7833" s="45" t="s">
        <v>38</v>
      </c>
      <c r="G7833" s="45" t="s">
        <v>646</v>
      </c>
      <c r="H7833" s="45" t="s">
        <v>1087</v>
      </c>
      <c r="I7833" s="46">
        <v>0</v>
      </c>
      <c r="J7833" s="45"/>
    </row>
    <row r="7834" spans="1:10" ht="16.5" x14ac:dyDescent="0.25">
      <c r="A7834" s="45" t="s">
        <v>631</v>
      </c>
      <c r="B7834" s="45" t="s">
        <v>15607</v>
      </c>
      <c r="C7834" s="45" t="s">
        <v>15608</v>
      </c>
      <c r="D7834" s="45" t="s">
        <v>699</v>
      </c>
      <c r="E7834" s="45" t="s">
        <v>15609</v>
      </c>
      <c r="F7834" s="45" t="s">
        <v>38</v>
      </c>
      <c r="G7834" s="45" t="s">
        <v>855</v>
      </c>
      <c r="H7834" s="45" t="s">
        <v>856</v>
      </c>
      <c r="I7834" s="46">
        <v>250</v>
      </c>
      <c r="J7834" s="45"/>
    </row>
    <row r="7835" spans="1:10" ht="16.5" x14ac:dyDescent="0.25">
      <c r="A7835" s="45" t="s">
        <v>631</v>
      </c>
      <c r="B7835" s="45" t="s">
        <v>15607</v>
      </c>
      <c r="C7835" s="45" t="s">
        <v>15608</v>
      </c>
      <c r="D7835" s="45" t="s">
        <v>634</v>
      </c>
      <c r="E7835" s="45" t="s">
        <v>15609</v>
      </c>
      <c r="F7835" s="45" t="s">
        <v>38</v>
      </c>
      <c r="G7835" s="45" t="s">
        <v>855</v>
      </c>
      <c r="H7835" s="45" t="s">
        <v>856</v>
      </c>
      <c r="I7835" s="46">
        <v>0</v>
      </c>
      <c r="J7835" s="45"/>
    </row>
    <row r="7836" spans="1:10" ht="16.5" x14ac:dyDescent="0.25">
      <c r="A7836" s="45" t="s">
        <v>631</v>
      </c>
      <c r="B7836" s="45" t="s">
        <v>15607</v>
      </c>
      <c r="C7836" s="45" t="s">
        <v>15608</v>
      </c>
      <c r="D7836" s="45" t="s">
        <v>634</v>
      </c>
      <c r="E7836" s="45" t="s">
        <v>15609</v>
      </c>
      <c r="F7836" s="45" t="s">
        <v>38</v>
      </c>
      <c r="G7836" s="45" t="s">
        <v>855</v>
      </c>
      <c r="H7836" s="45" t="s">
        <v>856</v>
      </c>
      <c r="I7836" s="46">
        <v>3</v>
      </c>
      <c r="J7836" s="45"/>
    </row>
    <row r="7837" spans="1:10" ht="16.5" x14ac:dyDescent="0.25">
      <c r="A7837" s="45" t="s">
        <v>631</v>
      </c>
      <c r="B7837" s="45" t="s">
        <v>15607</v>
      </c>
      <c r="C7837" s="45" t="s">
        <v>15608</v>
      </c>
      <c r="D7837" s="45" t="s">
        <v>634</v>
      </c>
      <c r="E7837" s="45" t="s">
        <v>15609</v>
      </c>
      <c r="F7837" s="45" t="s">
        <v>38</v>
      </c>
      <c r="G7837" s="45" t="s">
        <v>683</v>
      </c>
      <c r="H7837" s="45" t="s">
        <v>3991</v>
      </c>
      <c r="I7837" s="46">
        <v>0</v>
      </c>
      <c r="J7837" s="45"/>
    </row>
    <row r="7838" spans="1:10" ht="16.5" x14ac:dyDescent="0.25">
      <c r="A7838" s="45" t="s">
        <v>655</v>
      </c>
      <c r="B7838" s="45" t="s">
        <v>15610</v>
      </c>
      <c r="C7838" s="45" t="s">
        <v>15611</v>
      </c>
      <c r="D7838" s="45" t="s">
        <v>634</v>
      </c>
      <c r="E7838" s="45" t="s">
        <v>15611</v>
      </c>
      <c r="F7838" s="45" t="s">
        <v>38</v>
      </c>
      <c r="G7838" s="45" t="s">
        <v>646</v>
      </c>
      <c r="H7838" s="45" t="s">
        <v>981</v>
      </c>
      <c r="I7838" s="46">
        <v>4</v>
      </c>
      <c r="J7838" s="45"/>
    </row>
    <row r="7839" spans="1:10" ht="16.5" x14ac:dyDescent="0.25">
      <c r="A7839" s="45" t="s">
        <v>655</v>
      </c>
      <c r="B7839" s="45" t="s">
        <v>15610</v>
      </c>
      <c r="C7839" s="45" t="s">
        <v>15611</v>
      </c>
      <c r="D7839" s="45" t="s">
        <v>634</v>
      </c>
      <c r="E7839" s="45" t="s">
        <v>15611</v>
      </c>
      <c r="F7839" s="45" t="s">
        <v>38</v>
      </c>
      <c r="G7839" s="45" t="s">
        <v>665</v>
      </c>
      <c r="H7839" s="45" t="s">
        <v>982</v>
      </c>
      <c r="I7839" s="46">
        <v>2</v>
      </c>
      <c r="J7839" s="45"/>
    </row>
    <row r="7840" spans="1:10" ht="16.5" x14ac:dyDescent="0.25">
      <c r="A7840" s="45" t="s">
        <v>655</v>
      </c>
      <c r="B7840" s="45" t="s">
        <v>15610</v>
      </c>
      <c r="C7840" s="45" t="s">
        <v>15611</v>
      </c>
      <c r="D7840" s="45" t="s">
        <v>634</v>
      </c>
      <c r="E7840" s="45" t="s">
        <v>15611</v>
      </c>
      <c r="F7840" s="45" t="s">
        <v>38</v>
      </c>
      <c r="G7840" s="45" t="s">
        <v>667</v>
      </c>
      <c r="H7840" s="45" t="s">
        <v>983</v>
      </c>
      <c r="I7840" s="46">
        <v>0</v>
      </c>
      <c r="J7840" s="45"/>
    </row>
    <row r="7841" spans="1:10" ht="16.5" x14ac:dyDescent="0.25">
      <c r="A7841" s="45" t="s">
        <v>808</v>
      </c>
      <c r="B7841" s="45" t="s">
        <v>15612</v>
      </c>
      <c r="C7841" s="45" t="s">
        <v>5386</v>
      </c>
      <c r="D7841" s="45" t="s">
        <v>634</v>
      </c>
      <c r="E7841" s="45" t="s">
        <v>5387</v>
      </c>
      <c r="F7841" s="45" t="s">
        <v>473</v>
      </c>
      <c r="G7841" s="45" t="s">
        <v>659</v>
      </c>
      <c r="H7841" s="45" t="s">
        <v>1412</v>
      </c>
      <c r="I7841" s="46">
        <v>0</v>
      </c>
      <c r="J7841" s="45"/>
    </row>
    <row r="7842" spans="1:10" ht="16.5" x14ac:dyDescent="0.25">
      <c r="A7842" s="45" t="s">
        <v>655</v>
      </c>
      <c r="B7842" s="45" t="s">
        <v>15613</v>
      </c>
      <c r="C7842" s="45" t="s">
        <v>15614</v>
      </c>
      <c r="D7842" s="45" t="s">
        <v>634</v>
      </c>
      <c r="E7842" s="45" t="s">
        <v>15615</v>
      </c>
      <c r="F7842" s="45" t="s">
        <v>38</v>
      </c>
      <c r="G7842" s="45" t="s">
        <v>646</v>
      </c>
      <c r="H7842" s="45" t="s">
        <v>981</v>
      </c>
      <c r="I7842" s="46">
        <v>5</v>
      </c>
      <c r="J7842" s="45"/>
    </row>
    <row r="7843" spans="1:10" ht="16.5" x14ac:dyDescent="0.25">
      <c r="A7843" s="45" t="s">
        <v>655</v>
      </c>
      <c r="B7843" s="45" t="s">
        <v>15613</v>
      </c>
      <c r="C7843" s="45" t="s">
        <v>15614</v>
      </c>
      <c r="D7843" s="45" t="s">
        <v>634</v>
      </c>
      <c r="E7843" s="45" t="s">
        <v>15615</v>
      </c>
      <c r="F7843" s="45" t="s">
        <v>38</v>
      </c>
      <c r="G7843" s="45" t="s">
        <v>665</v>
      </c>
      <c r="H7843" s="45" t="s">
        <v>982</v>
      </c>
      <c r="I7843" s="46">
        <v>2</v>
      </c>
      <c r="J7843" s="45"/>
    </row>
    <row r="7844" spans="1:10" ht="16.5" x14ac:dyDescent="0.25">
      <c r="A7844" s="45" t="s">
        <v>655</v>
      </c>
      <c r="B7844" s="45" t="s">
        <v>15613</v>
      </c>
      <c r="C7844" s="45" t="s">
        <v>15614</v>
      </c>
      <c r="D7844" s="45" t="s">
        <v>634</v>
      </c>
      <c r="E7844" s="45" t="s">
        <v>15615</v>
      </c>
      <c r="F7844" s="45" t="s">
        <v>38</v>
      </c>
      <c r="G7844" s="45" t="s">
        <v>667</v>
      </c>
      <c r="H7844" s="45" t="s">
        <v>983</v>
      </c>
      <c r="I7844" s="46">
        <v>0</v>
      </c>
      <c r="J7844" s="45"/>
    </row>
    <row r="7845" spans="1:10" ht="16.5" x14ac:dyDescent="0.25">
      <c r="A7845" s="45" t="s">
        <v>648</v>
      </c>
      <c r="B7845" s="45" t="s">
        <v>15616</v>
      </c>
      <c r="C7845" s="45" t="s">
        <v>15617</v>
      </c>
      <c r="D7845" s="45" t="s">
        <v>699</v>
      </c>
      <c r="E7845" s="45" t="s">
        <v>15618</v>
      </c>
      <c r="F7845" s="45" t="s">
        <v>7359</v>
      </c>
      <c r="G7845" s="45" t="s">
        <v>663</v>
      </c>
      <c r="H7845" s="45" t="s">
        <v>2296</v>
      </c>
      <c r="I7845" s="46">
        <v>1</v>
      </c>
      <c r="J7845" s="45" t="s">
        <v>15619</v>
      </c>
    </row>
    <row r="7846" spans="1:10" ht="16.5" x14ac:dyDescent="0.25">
      <c r="A7846" s="45" t="s">
        <v>648</v>
      </c>
      <c r="B7846" s="45" t="s">
        <v>15616</v>
      </c>
      <c r="C7846" s="45" t="s">
        <v>15617</v>
      </c>
      <c r="D7846" s="45" t="s">
        <v>699</v>
      </c>
      <c r="E7846" s="45" t="s">
        <v>15618</v>
      </c>
      <c r="F7846" s="45" t="s">
        <v>7359</v>
      </c>
      <c r="G7846" s="45" t="s">
        <v>646</v>
      </c>
      <c r="H7846" s="45" t="s">
        <v>2297</v>
      </c>
      <c r="I7846" s="46">
        <v>1</v>
      </c>
      <c r="J7846" s="45" t="s">
        <v>15619</v>
      </c>
    </row>
    <row r="7847" spans="1:10" ht="16.5" x14ac:dyDescent="0.25">
      <c r="A7847" s="45" t="s">
        <v>648</v>
      </c>
      <c r="B7847" s="45" t="s">
        <v>15616</v>
      </c>
      <c r="C7847" s="45" t="s">
        <v>15617</v>
      </c>
      <c r="D7847" s="45" t="s">
        <v>699</v>
      </c>
      <c r="E7847" s="45" t="s">
        <v>15618</v>
      </c>
      <c r="F7847" s="45" t="s">
        <v>7359</v>
      </c>
      <c r="G7847" s="45" t="s">
        <v>683</v>
      </c>
      <c r="H7847" s="45" t="s">
        <v>701</v>
      </c>
      <c r="I7847" s="46">
        <v>0</v>
      </c>
      <c r="J7847" s="45" t="s">
        <v>15620</v>
      </c>
    </row>
    <row r="7848" spans="1:10" ht="16.5" x14ac:dyDescent="0.25">
      <c r="A7848" s="45" t="s">
        <v>648</v>
      </c>
      <c r="B7848" s="45" t="s">
        <v>15616</v>
      </c>
      <c r="C7848" s="45" t="s">
        <v>15617</v>
      </c>
      <c r="D7848" s="45" t="s">
        <v>699</v>
      </c>
      <c r="E7848" s="45" t="s">
        <v>15618</v>
      </c>
      <c r="F7848" s="45" t="s">
        <v>7359</v>
      </c>
      <c r="G7848" s="45" t="s">
        <v>683</v>
      </c>
      <c r="H7848" s="45" t="s">
        <v>701</v>
      </c>
      <c r="I7848" s="46">
        <v>0</v>
      </c>
      <c r="J7848" s="45" t="s">
        <v>15621</v>
      </c>
    </row>
    <row r="7849" spans="1:10" ht="16.5" x14ac:dyDescent="0.25">
      <c r="A7849" s="45" t="s">
        <v>648</v>
      </c>
      <c r="B7849" s="45" t="s">
        <v>15616</v>
      </c>
      <c r="C7849" s="45" t="s">
        <v>15617</v>
      </c>
      <c r="D7849" s="45" t="s">
        <v>699</v>
      </c>
      <c r="E7849" s="45" t="s">
        <v>15618</v>
      </c>
      <c r="F7849" s="45" t="s">
        <v>7359</v>
      </c>
      <c r="G7849" s="45" t="s">
        <v>683</v>
      </c>
      <c r="H7849" s="45" t="s">
        <v>701</v>
      </c>
      <c r="I7849" s="46">
        <v>0</v>
      </c>
      <c r="J7849" s="45" t="s">
        <v>15619</v>
      </c>
    </row>
    <row r="7850" spans="1:10" ht="16.5" x14ac:dyDescent="0.25">
      <c r="A7850" s="45" t="s">
        <v>655</v>
      </c>
      <c r="B7850" s="45" t="s">
        <v>15622</v>
      </c>
      <c r="C7850" s="45" t="s">
        <v>15623</v>
      </c>
      <c r="D7850" s="45" t="s">
        <v>634</v>
      </c>
      <c r="E7850" s="45" t="s">
        <v>15624</v>
      </c>
      <c r="F7850" s="45" t="s">
        <v>38</v>
      </c>
      <c r="G7850" s="45" t="s">
        <v>646</v>
      </c>
      <c r="H7850" s="45" t="s">
        <v>981</v>
      </c>
      <c r="I7850" s="46">
        <v>0</v>
      </c>
      <c r="J7850" s="45"/>
    </row>
    <row r="7851" spans="1:10" ht="16.5" x14ac:dyDescent="0.25">
      <c r="A7851" s="45" t="s">
        <v>655</v>
      </c>
      <c r="B7851" s="45" t="s">
        <v>15622</v>
      </c>
      <c r="C7851" s="45" t="s">
        <v>15623</v>
      </c>
      <c r="D7851" s="45" t="s">
        <v>634</v>
      </c>
      <c r="E7851" s="45" t="s">
        <v>15624</v>
      </c>
      <c r="F7851" s="45" t="s">
        <v>38</v>
      </c>
      <c r="G7851" s="45" t="s">
        <v>665</v>
      </c>
      <c r="H7851" s="45" t="s">
        <v>982</v>
      </c>
      <c r="I7851" s="46">
        <v>1</v>
      </c>
      <c r="J7851" s="45"/>
    </row>
    <row r="7852" spans="1:10" ht="16.5" x14ac:dyDescent="0.25">
      <c r="A7852" s="45" t="s">
        <v>655</v>
      </c>
      <c r="B7852" s="45" t="s">
        <v>15622</v>
      </c>
      <c r="C7852" s="45" t="s">
        <v>15623</v>
      </c>
      <c r="D7852" s="45" t="s">
        <v>634</v>
      </c>
      <c r="E7852" s="45" t="s">
        <v>15624</v>
      </c>
      <c r="F7852" s="45" t="s">
        <v>38</v>
      </c>
      <c r="G7852" s="45" t="s">
        <v>667</v>
      </c>
      <c r="H7852" s="45" t="s">
        <v>983</v>
      </c>
      <c r="I7852" s="46">
        <v>0</v>
      </c>
      <c r="J7852" s="45"/>
    </row>
    <row r="7853" spans="1:10" ht="16.5" x14ac:dyDescent="0.25">
      <c r="A7853" s="45" t="s">
        <v>808</v>
      </c>
      <c r="B7853" s="45" t="s">
        <v>15625</v>
      </c>
      <c r="C7853" s="45" t="s">
        <v>1588</v>
      </c>
      <c r="D7853" s="45" t="s">
        <v>699</v>
      </c>
      <c r="E7853" s="45" t="s">
        <v>15626</v>
      </c>
      <c r="F7853" s="45" t="s">
        <v>38</v>
      </c>
      <c r="G7853" s="45" t="s">
        <v>646</v>
      </c>
      <c r="H7853" s="45" t="s">
        <v>812</v>
      </c>
      <c r="I7853" s="46">
        <v>1</v>
      </c>
      <c r="J7853" s="45"/>
    </row>
    <row r="7854" spans="1:10" ht="16.5" x14ac:dyDescent="0.25">
      <c r="A7854" s="45" t="s">
        <v>631</v>
      </c>
      <c r="B7854" s="45" t="s">
        <v>15627</v>
      </c>
      <c r="C7854" s="45" t="s">
        <v>11588</v>
      </c>
      <c r="D7854" s="45" t="s">
        <v>634</v>
      </c>
      <c r="E7854" s="45" t="s">
        <v>15628</v>
      </c>
      <c r="F7854" s="45" t="s">
        <v>38</v>
      </c>
      <c r="G7854" s="45" t="s">
        <v>636</v>
      </c>
      <c r="H7854" s="45" t="s">
        <v>1968</v>
      </c>
      <c r="I7854" s="46">
        <v>0</v>
      </c>
      <c r="J7854" s="45"/>
    </row>
    <row r="7855" spans="1:10" ht="16.5" x14ac:dyDescent="0.25">
      <c r="A7855" s="45" t="s">
        <v>631</v>
      </c>
      <c r="B7855" s="45" t="s">
        <v>15629</v>
      </c>
      <c r="C7855" s="45" t="s">
        <v>15630</v>
      </c>
      <c r="D7855" s="45" t="s">
        <v>634</v>
      </c>
      <c r="E7855" s="45" t="s">
        <v>15631</v>
      </c>
      <c r="F7855" s="45" t="s">
        <v>50</v>
      </c>
      <c r="G7855" s="45" t="s">
        <v>674</v>
      </c>
      <c r="H7855" s="45" t="s">
        <v>1625</v>
      </c>
      <c r="I7855" s="46">
        <v>1</v>
      </c>
      <c r="J7855" s="45"/>
    </row>
    <row r="7856" spans="1:10" ht="16.5" x14ac:dyDescent="0.25">
      <c r="A7856" s="45" t="s">
        <v>631</v>
      </c>
      <c r="B7856" s="45" t="s">
        <v>15632</v>
      </c>
      <c r="C7856" s="45" t="s">
        <v>15633</v>
      </c>
      <c r="D7856" s="45" t="s">
        <v>699</v>
      </c>
      <c r="E7856" s="45" t="s">
        <v>15634</v>
      </c>
      <c r="F7856" s="45" t="s">
        <v>473</v>
      </c>
      <c r="G7856" s="45" t="s">
        <v>674</v>
      </c>
      <c r="H7856" s="45" t="s">
        <v>5038</v>
      </c>
      <c r="I7856" s="46">
        <v>1</v>
      </c>
      <c r="J7856" s="45"/>
    </row>
    <row r="7857" spans="1:10" ht="16.5" x14ac:dyDescent="0.25">
      <c r="A7857" s="45" t="s">
        <v>631</v>
      </c>
      <c r="B7857" s="45" t="s">
        <v>15632</v>
      </c>
      <c r="C7857" s="45" t="s">
        <v>15633</v>
      </c>
      <c r="D7857" s="45" t="s">
        <v>699</v>
      </c>
      <c r="E7857" s="45" t="s">
        <v>15634</v>
      </c>
      <c r="F7857" s="45" t="s">
        <v>473</v>
      </c>
      <c r="G7857" s="45" t="s">
        <v>674</v>
      </c>
      <c r="H7857" s="45" t="s">
        <v>940</v>
      </c>
      <c r="I7857" s="46">
        <v>0</v>
      </c>
      <c r="J7857" s="45"/>
    </row>
    <row r="7858" spans="1:10" ht="16.5" x14ac:dyDescent="0.25">
      <c r="A7858" s="45" t="s">
        <v>631</v>
      </c>
      <c r="B7858" s="45" t="s">
        <v>15635</v>
      </c>
      <c r="C7858" s="45" t="s">
        <v>1619</v>
      </c>
      <c r="D7858" s="45" t="s">
        <v>634</v>
      </c>
      <c r="E7858" s="45" t="s">
        <v>15636</v>
      </c>
      <c r="F7858" s="45" t="s">
        <v>473</v>
      </c>
      <c r="G7858" s="45" t="s">
        <v>636</v>
      </c>
      <c r="H7858" s="45" t="s">
        <v>4476</v>
      </c>
      <c r="I7858" s="46">
        <v>2</v>
      </c>
      <c r="J7858" s="45"/>
    </row>
    <row r="7859" spans="1:10" ht="16.5" x14ac:dyDescent="0.25">
      <c r="A7859" s="45" t="s">
        <v>655</v>
      </c>
      <c r="B7859" s="45" t="s">
        <v>15637</v>
      </c>
      <c r="C7859" s="45" t="s">
        <v>1410</v>
      </c>
      <c r="D7859" s="45" t="s">
        <v>634</v>
      </c>
      <c r="E7859" s="45" t="s">
        <v>1411</v>
      </c>
      <c r="F7859" s="45" t="s">
        <v>473</v>
      </c>
      <c r="G7859" s="45" t="s">
        <v>659</v>
      </c>
      <c r="H7859" s="45" t="s">
        <v>1412</v>
      </c>
      <c r="I7859" s="46">
        <v>0</v>
      </c>
      <c r="J7859" s="45"/>
    </row>
    <row r="7860" spans="1:10" ht="16.5" x14ac:dyDescent="0.25">
      <c r="A7860" s="45" t="s">
        <v>655</v>
      </c>
      <c r="B7860" s="45" t="s">
        <v>15637</v>
      </c>
      <c r="C7860" s="45" t="s">
        <v>1410</v>
      </c>
      <c r="D7860" s="45" t="s">
        <v>634</v>
      </c>
      <c r="E7860" s="45" t="s">
        <v>1411</v>
      </c>
      <c r="F7860" s="45" t="s">
        <v>473</v>
      </c>
      <c r="G7860" s="45" t="s">
        <v>659</v>
      </c>
      <c r="H7860" s="45" t="s">
        <v>1887</v>
      </c>
      <c r="I7860" s="46">
        <v>0</v>
      </c>
      <c r="J7860" s="45"/>
    </row>
    <row r="7861" spans="1:10" ht="16.5" x14ac:dyDescent="0.25">
      <c r="A7861" s="45" t="s">
        <v>655</v>
      </c>
      <c r="B7861" s="45" t="s">
        <v>15637</v>
      </c>
      <c r="C7861" s="45" t="s">
        <v>1410</v>
      </c>
      <c r="D7861" s="45" t="s">
        <v>634</v>
      </c>
      <c r="E7861" s="45" t="s">
        <v>1411</v>
      </c>
      <c r="F7861" s="45" t="s">
        <v>473</v>
      </c>
      <c r="G7861" s="45" t="s">
        <v>665</v>
      </c>
      <c r="H7861" s="45" t="s">
        <v>982</v>
      </c>
      <c r="I7861" s="46">
        <v>7</v>
      </c>
      <c r="J7861" s="45"/>
    </row>
    <row r="7862" spans="1:10" ht="16.5" x14ac:dyDescent="0.25">
      <c r="A7862" s="45" t="s">
        <v>655</v>
      </c>
      <c r="B7862" s="45" t="s">
        <v>15637</v>
      </c>
      <c r="C7862" s="45" t="s">
        <v>1410</v>
      </c>
      <c r="D7862" s="45" t="s">
        <v>634</v>
      </c>
      <c r="E7862" s="45" t="s">
        <v>1411</v>
      </c>
      <c r="F7862" s="45" t="s">
        <v>473</v>
      </c>
      <c r="G7862" s="45" t="s">
        <v>667</v>
      </c>
      <c r="H7862" s="45" t="s">
        <v>983</v>
      </c>
      <c r="I7862" s="46">
        <v>0</v>
      </c>
      <c r="J7862" s="45"/>
    </row>
    <row r="7863" spans="1:10" ht="16.5" x14ac:dyDescent="0.25">
      <c r="A7863" s="45" t="s">
        <v>631</v>
      </c>
      <c r="B7863" s="45" t="s">
        <v>15638</v>
      </c>
      <c r="C7863" s="45" t="s">
        <v>1222</v>
      </c>
      <c r="D7863" s="45" t="s">
        <v>634</v>
      </c>
      <c r="E7863" s="45" t="s">
        <v>15639</v>
      </c>
      <c r="F7863" s="45" t="s">
        <v>38</v>
      </c>
      <c r="G7863" s="45" t="s">
        <v>667</v>
      </c>
      <c r="H7863" s="45" t="s">
        <v>668</v>
      </c>
      <c r="I7863" s="46">
        <v>2</v>
      </c>
      <c r="J7863" s="45"/>
    </row>
    <row r="7864" spans="1:10" ht="16.5" x14ac:dyDescent="0.25">
      <c r="A7864" s="45" t="s">
        <v>631</v>
      </c>
      <c r="B7864" s="45" t="s">
        <v>15640</v>
      </c>
      <c r="C7864" s="45" t="s">
        <v>15641</v>
      </c>
      <c r="D7864" s="45" t="s">
        <v>634</v>
      </c>
      <c r="E7864" s="45" t="s">
        <v>15642</v>
      </c>
      <c r="F7864" s="45" t="s">
        <v>38</v>
      </c>
      <c r="G7864" s="45" t="s">
        <v>855</v>
      </c>
      <c r="H7864" s="45" t="s">
        <v>3252</v>
      </c>
      <c r="I7864" s="46">
        <v>1</v>
      </c>
      <c r="J7864" s="45"/>
    </row>
    <row r="7865" spans="1:10" ht="16.5" x14ac:dyDescent="0.25">
      <c r="A7865" s="45" t="s">
        <v>631</v>
      </c>
      <c r="B7865" s="45" t="s">
        <v>15640</v>
      </c>
      <c r="C7865" s="45" t="s">
        <v>15641</v>
      </c>
      <c r="D7865" s="45" t="s">
        <v>634</v>
      </c>
      <c r="E7865" s="45" t="s">
        <v>15642</v>
      </c>
      <c r="F7865" s="45" t="s">
        <v>38</v>
      </c>
      <c r="G7865" s="45" t="s">
        <v>674</v>
      </c>
      <c r="H7865" s="45" t="s">
        <v>8355</v>
      </c>
      <c r="I7865" s="46">
        <v>10</v>
      </c>
      <c r="J7865" s="45"/>
    </row>
    <row r="7866" spans="1:10" ht="16.5" x14ac:dyDescent="0.25">
      <c r="A7866" s="45" t="s">
        <v>631</v>
      </c>
      <c r="B7866" s="45" t="s">
        <v>15643</v>
      </c>
      <c r="C7866" s="45" t="s">
        <v>14715</v>
      </c>
      <c r="D7866" s="45" t="s">
        <v>634</v>
      </c>
      <c r="E7866" s="45" t="s">
        <v>15644</v>
      </c>
      <c r="F7866" s="45" t="s">
        <v>473</v>
      </c>
      <c r="G7866" s="45" t="s">
        <v>674</v>
      </c>
      <c r="H7866" s="45" t="s">
        <v>2610</v>
      </c>
      <c r="I7866" s="46">
        <v>1</v>
      </c>
      <c r="J7866" s="45"/>
    </row>
    <row r="7867" spans="1:10" ht="16.5" x14ac:dyDescent="0.25">
      <c r="A7867" s="45" t="s">
        <v>631</v>
      </c>
      <c r="B7867" s="45" t="s">
        <v>15645</v>
      </c>
      <c r="C7867" s="45" t="s">
        <v>1222</v>
      </c>
      <c r="D7867" s="45" t="s">
        <v>634</v>
      </c>
      <c r="E7867" s="45" t="s">
        <v>15646</v>
      </c>
      <c r="F7867" s="45" t="s">
        <v>38</v>
      </c>
      <c r="G7867" s="45" t="s">
        <v>667</v>
      </c>
      <c r="H7867" s="45" t="s">
        <v>668</v>
      </c>
      <c r="I7867" s="46">
        <v>2</v>
      </c>
      <c r="J7867" s="45"/>
    </row>
    <row r="7868" spans="1:10" ht="16.5" x14ac:dyDescent="0.25">
      <c r="A7868" s="45" t="s">
        <v>648</v>
      </c>
      <c r="B7868" s="45" t="s">
        <v>15647</v>
      </c>
      <c r="C7868" s="45" t="s">
        <v>15648</v>
      </c>
      <c r="D7868" s="45" t="s">
        <v>634</v>
      </c>
      <c r="E7868" s="45" t="s">
        <v>15649</v>
      </c>
      <c r="F7868" s="45" t="s">
        <v>473</v>
      </c>
      <c r="G7868" s="45" t="s">
        <v>636</v>
      </c>
      <c r="H7868" s="45" t="s">
        <v>15650</v>
      </c>
      <c r="I7868" s="46">
        <v>0</v>
      </c>
      <c r="J7868" s="45" t="s">
        <v>997</v>
      </c>
    </row>
    <row r="7869" spans="1:10" ht="16.5" x14ac:dyDescent="0.25">
      <c r="A7869" s="45" t="s">
        <v>648</v>
      </c>
      <c r="B7869" s="45" t="s">
        <v>256</v>
      </c>
      <c r="C7869" s="45" t="s">
        <v>15651</v>
      </c>
      <c r="D7869" s="45" t="s">
        <v>634</v>
      </c>
      <c r="E7869" s="45" t="s">
        <v>15652</v>
      </c>
      <c r="F7869" s="45" t="s">
        <v>50</v>
      </c>
      <c r="G7869" s="45" t="s">
        <v>674</v>
      </c>
      <c r="H7869" s="45" t="s">
        <v>15653</v>
      </c>
      <c r="I7869" s="46">
        <v>15</v>
      </c>
      <c r="J7869" s="45" t="s">
        <v>1475</v>
      </c>
    </row>
    <row r="7870" spans="1:10" ht="16.5" x14ac:dyDescent="0.25">
      <c r="A7870" s="45" t="s">
        <v>631</v>
      </c>
      <c r="B7870" s="45" t="s">
        <v>15654</v>
      </c>
      <c r="C7870" s="45" t="s">
        <v>6137</v>
      </c>
      <c r="D7870" s="45" t="s">
        <v>634</v>
      </c>
      <c r="E7870" s="45" t="s">
        <v>15655</v>
      </c>
      <c r="F7870" s="45" t="s">
        <v>50</v>
      </c>
      <c r="G7870" s="45" t="s">
        <v>636</v>
      </c>
      <c r="H7870" s="45" t="s">
        <v>6139</v>
      </c>
      <c r="I7870" s="46">
        <v>1</v>
      </c>
      <c r="J7870" s="45"/>
    </row>
    <row r="7871" spans="1:10" ht="16.5" x14ac:dyDescent="0.25">
      <c r="A7871" s="45" t="s">
        <v>631</v>
      </c>
      <c r="B7871" s="45" t="s">
        <v>15656</v>
      </c>
      <c r="C7871" s="45" t="s">
        <v>15657</v>
      </c>
      <c r="D7871" s="45" t="s">
        <v>699</v>
      </c>
      <c r="E7871" s="45" t="s">
        <v>15658</v>
      </c>
      <c r="F7871" s="45" t="s">
        <v>38</v>
      </c>
      <c r="G7871" s="45" t="s">
        <v>754</v>
      </c>
      <c r="H7871" s="45" t="s">
        <v>755</v>
      </c>
      <c r="I7871" s="46">
        <v>0</v>
      </c>
      <c r="J7871" s="45"/>
    </row>
    <row r="7872" spans="1:10" ht="16.5" x14ac:dyDescent="0.25">
      <c r="A7872" s="45" t="s">
        <v>631</v>
      </c>
      <c r="B7872" s="45" t="s">
        <v>15659</v>
      </c>
      <c r="C7872" s="45" t="s">
        <v>15660</v>
      </c>
      <c r="D7872" s="45" t="s">
        <v>634</v>
      </c>
      <c r="E7872" s="45" t="s">
        <v>15661</v>
      </c>
      <c r="F7872" s="45" t="s">
        <v>50</v>
      </c>
      <c r="G7872" s="45" t="s">
        <v>667</v>
      </c>
      <c r="H7872" s="45" t="s">
        <v>1016</v>
      </c>
      <c r="I7872" s="46">
        <v>1</v>
      </c>
      <c r="J7872" s="45"/>
    </row>
    <row r="7873" spans="1:10" ht="16.5" x14ac:dyDescent="0.25">
      <c r="A7873" s="45" t="s">
        <v>631</v>
      </c>
      <c r="B7873" s="45" t="s">
        <v>15662</v>
      </c>
      <c r="C7873" s="45" t="s">
        <v>15663</v>
      </c>
      <c r="D7873" s="45" t="s">
        <v>699</v>
      </c>
      <c r="E7873" s="45" t="s">
        <v>15664</v>
      </c>
      <c r="F7873" s="45" t="s">
        <v>50</v>
      </c>
      <c r="G7873" s="45" t="s">
        <v>754</v>
      </c>
      <c r="H7873" s="45" t="s">
        <v>755</v>
      </c>
      <c r="I7873" s="46">
        <v>0</v>
      </c>
      <c r="J7873" s="45"/>
    </row>
    <row r="7874" spans="1:10" ht="16.5" x14ac:dyDescent="0.25">
      <c r="A7874" s="45" t="s">
        <v>648</v>
      </c>
      <c r="B7874" s="45" t="s">
        <v>15665</v>
      </c>
      <c r="C7874" s="45" t="s">
        <v>15666</v>
      </c>
      <c r="D7874" s="45" t="s">
        <v>634</v>
      </c>
      <c r="E7874" s="45" t="s">
        <v>15667</v>
      </c>
      <c r="F7874" s="45" t="s">
        <v>42</v>
      </c>
      <c r="G7874" s="45" t="s">
        <v>683</v>
      </c>
      <c r="H7874" s="45" t="s">
        <v>15668</v>
      </c>
      <c r="I7874" s="46">
        <v>0</v>
      </c>
      <c r="J7874" s="45" t="s">
        <v>15669</v>
      </c>
    </row>
    <row r="7875" spans="1:10" ht="16.5" x14ac:dyDescent="0.25">
      <c r="A7875" s="45" t="s">
        <v>648</v>
      </c>
      <c r="B7875" s="45" t="s">
        <v>15665</v>
      </c>
      <c r="C7875" s="45" t="s">
        <v>15666</v>
      </c>
      <c r="D7875" s="45" t="s">
        <v>634</v>
      </c>
      <c r="E7875" s="45" t="s">
        <v>15667</v>
      </c>
      <c r="F7875" s="45" t="s">
        <v>42</v>
      </c>
      <c r="G7875" s="45" t="s">
        <v>683</v>
      </c>
      <c r="H7875" s="45" t="s">
        <v>15670</v>
      </c>
      <c r="I7875" s="46">
        <v>0</v>
      </c>
      <c r="J7875" s="45" t="s">
        <v>15669</v>
      </c>
    </row>
    <row r="7876" spans="1:10" ht="16.5" x14ac:dyDescent="0.25">
      <c r="A7876" s="45" t="s">
        <v>808</v>
      </c>
      <c r="B7876" s="45" t="s">
        <v>15671</v>
      </c>
      <c r="C7876" s="45" t="s">
        <v>15672</v>
      </c>
      <c r="D7876" s="45" t="s">
        <v>699</v>
      </c>
      <c r="E7876" s="45" t="s">
        <v>15673</v>
      </c>
      <c r="F7876" s="45" t="s">
        <v>473</v>
      </c>
      <c r="G7876" s="45" t="s">
        <v>646</v>
      </c>
      <c r="H7876" s="45" t="s">
        <v>713</v>
      </c>
      <c r="I7876" s="46">
        <v>0</v>
      </c>
      <c r="J7876" s="45"/>
    </row>
    <row r="7877" spans="1:10" ht="16.5" x14ac:dyDescent="0.25">
      <c r="A7877" s="45" t="s">
        <v>631</v>
      </c>
      <c r="B7877" s="45" t="s">
        <v>15674</v>
      </c>
      <c r="C7877" s="45" t="s">
        <v>1958</v>
      </c>
      <c r="D7877" s="45" t="s">
        <v>634</v>
      </c>
      <c r="E7877" s="45" t="s">
        <v>15675</v>
      </c>
      <c r="F7877" s="45" t="s">
        <v>38</v>
      </c>
      <c r="G7877" s="45" t="s">
        <v>646</v>
      </c>
      <c r="H7877" s="45" t="s">
        <v>1960</v>
      </c>
      <c r="I7877" s="46">
        <v>10</v>
      </c>
      <c r="J7877" s="45"/>
    </row>
    <row r="7878" spans="1:10" ht="16.5" x14ac:dyDescent="0.25">
      <c r="A7878" s="45" t="s">
        <v>631</v>
      </c>
      <c r="B7878" s="45" t="s">
        <v>15676</v>
      </c>
      <c r="C7878" s="45" t="s">
        <v>15677</v>
      </c>
      <c r="D7878" s="45" t="s">
        <v>634</v>
      </c>
      <c r="E7878" s="45" t="s">
        <v>15678</v>
      </c>
      <c r="F7878" s="45" t="s">
        <v>38</v>
      </c>
      <c r="G7878" s="45" t="s">
        <v>636</v>
      </c>
      <c r="H7878" s="45" t="s">
        <v>1968</v>
      </c>
      <c r="I7878" s="46">
        <v>0</v>
      </c>
      <c r="J7878" s="45"/>
    </row>
    <row r="7879" spans="1:10" ht="16.5" x14ac:dyDescent="0.25">
      <c r="A7879" s="45" t="s">
        <v>631</v>
      </c>
      <c r="B7879" s="45" t="s">
        <v>543</v>
      </c>
      <c r="C7879" s="45" t="s">
        <v>15679</v>
      </c>
      <c r="D7879" s="45" t="s">
        <v>699</v>
      </c>
      <c r="E7879" s="45" t="s">
        <v>15680</v>
      </c>
      <c r="F7879" s="45" t="s">
        <v>50</v>
      </c>
      <c r="G7879" s="45" t="s">
        <v>683</v>
      </c>
      <c r="H7879" s="45" t="s">
        <v>701</v>
      </c>
      <c r="I7879" s="46">
        <v>0</v>
      </c>
      <c r="J7879" s="45"/>
    </row>
    <row r="7880" spans="1:10" ht="16.5" x14ac:dyDescent="0.25">
      <c r="A7880" s="45" t="s">
        <v>631</v>
      </c>
      <c r="B7880" s="45" t="s">
        <v>543</v>
      </c>
      <c r="C7880" s="45" t="s">
        <v>15679</v>
      </c>
      <c r="D7880" s="45" t="s">
        <v>699</v>
      </c>
      <c r="E7880" s="45" t="s">
        <v>15680</v>
      </c>
      <c r="F7880" s="45" t="s">
        <v>50</v>
      </c>
      <c r="G7880" s="45" t="s">
        <v>683</v>
      </c>
      <c r="H7880" s="45" t="s">
        <v>701</v>
      </c>
      <c r="I7880" s="46">
        <v>0</v>
      </c>
      <c r="J7880" s="45"/>
    </row>
    <row r="7881" spans="1:10" ht="16.5" x14ac:dyDescent="0.25">
      <c r="A7881" s="45" t="s">
        <v>631</v>
      </c>
      <c r="B7881" s="45" t="s">
        <v>543</v>
      </c>
      <c r="C7881" s="45" t="s">
        <v>15679</v>
      </c>
      <c r="D7881" s="45" t="s">
        <v>699</v>
      </c>
      <c r="E7881" s="45" t="s">
        <v>15680</v>
      </c>
      <c r="F7881" s="45" t="s">
        <v>50</v>
      </c>
      <c r="G7881" s="45" t="s">
        <v>636</v>
      </c>
      <c r="H7881" s="45" t="s">
        <v>1576</v>
      </c>
      <c r="I7881" s="46">
        <v>300</v>
      </c>
      <c r="J7881" s="45"/>
    </row>
    <row r="7882" spans="1:10" ht="16.5" x14ac:dyDescent="0.25">
      <c r="A7882" s="45" t="s">
        <v>631</v>
      </c>
      <c r="B7882" s="45" t="s">
        <v>15681</v>
      </c>
      <c r="C7882" s="45" t="s">
        <v>15682</v>
      </c>
      <c r="D7882" s="45" t="s">
        <v>634</v>
      </c>
      <c r="E7882" s="45" t="s">
        <v>15683</v>
      </c>
      <c r="F7882" s="45" t="s">
        <v>38</v>
      </c>
      <c r="G7882" s="45" t="s">
        <v>636</v>
      </c>
      <c r="H7882" s="45" t="s">
        <v>705</v>
      </c>
      <c r="I7882" s="46">
        <v>25</v>
      </c>
      <c r="J7882" s="45"/>
    </row>
    <row r="7883" spans="1:10" ht="16.5" x14ac:dyDescent="0.25">
      <c r="A7883" s="45" t="s">
        <v>631</v>
      </c>
      <c r="B7883" s="45" t="s">
        <v>15684</v>
      </c>
      <c r="C7883" s="45" t="s">
        <v>15685</v>
      </c>
      <c r="D7883" s="45" t="s">
        <v>634</v>
      </c>
      <c r="E7883" s="45" t="s">
        <v>15686</v>
      </c>
      <c r="F7883" s="45" t="s">
        <v>38</v>
      </c>
      <c r="G7883" s="45" t="s">
        <v>855</v>
      </c>
      <c r="H7883" s="45" t="s">
        <v>7536</v>
      </c>
      <c r="I7883" s="46">
        <v>1</v>
      </c>
      <c r="J7883" s="45"/>
    </row>
    <row r="7884" spans="1:10" ht="16.5" x14ac:dyDescent="0.25">
      <c r="A7884" s="45" t="s">
        <v>631</v>
      </c>
      <c r="B7884" s="45" t="s">
        <v>15684</v>
      </c>
      <c r="C7884" s="45" t="s">
        <v>15685</v>
      </c>
      <c r="D7884" s="45" t="s">
        <v>634</v>
      </c>
      <c r="E7884" s="45" t="s">
        <v>15686</v>
      </c>
      <c r="F7884" s="45" t="s">
        <v>38</v>
      </c>
      <c r="G7884" s="45" t="s">
        <v>674</v>
      </c>
      <c r="H7884" s="45" t="s">
        <v>1793</v>
      </c>
      <c r="I7884" s="46">
        <v>2</v>
      </c>
      <c r="J7884" s="45"/>
    </row>
    <row r="7885" spans="1:10" ht="16.5" x14ac:dyDescent="0.25">
      <c r="A7885" s="45" t="s">
        <v>631</v>
      </c>
      <c r="B7885" s="45" t="s">
        <v>15687</v>
      </c>
      <c r="C7885" s="45" t="s">
        <v>1113</v>
      </c>
      <c r="D7885" s="45" t="s">
        <v>634</v>
      </c>
      <c r="E7885" s="45" t="s">
        <v>15688</v>
      </c>
      <c r="F7885" s="45" t="s">
        <v>50</v>
      </c>
      <c r="G7885" s="45" t="s">
        <v>636</v>
      </c>
      <c r="H7885" s="45" t="s">
        <v>7784</v>
      </c>
      <c r="I7885" s="46">
        <v>5</v>
      </c>
      <c r="J7885" s="45"/>
    </row>
    <row r="7886" spans="1:10" ht="16.5" x14ac:dyDescent="0.25">
      <c r="A7886" s="45" t="s">
        <v>631</v>
      </c>
      <c r="B7886" s="45" t="s">
        <v>15689</v>
      </c>
      <c r="C7886" s="45" t="s">
        <v>1533</v>
      </c>
      <c r="D7886" s="45" t="s">
        <v>634</v>
      </c>
      <c r="E7886" s="45" t="s">
        <v>15690</v>
      </c>
      <c r="F7886" s="45" t="s">
        <v>473</v>
      </c>
      <c r="G7886" s="45" t="s">
        <v>636</v>
      </c>
      <c r="H7886" s="45" t="s">
        <v>2905</v>
      </c>
      <c r="I7886" s="46">
        <v>12</v>
      </c>
      <c r="J7886" s="45"/>
    </row>
    <row r="7887" spans="1:10" ht="16.5" x14ac:dyDescent="0.25">
      <c r="A7887" s="45" t="s">
        <v>631</v>
      </c>
      <c r="B7887" s="45" t="s">
        <v>431</v>
      </c>
      <c r="C7887" s="45" t="s">
        <v>15691</v>
      </c>
      <c r="D7887" s="45" t="s">
        <v>699</v>
      </c>
      <c r="E7887" s="45" t="s">
        <v>15692</v>
      </c>
      <c r="F7887" s="45" t="s">
        <v>50</v>
      </c>
      <c r="G7887" s="45" t="s">
        <v>683</v>
      </c>
      <c r="H7887" s="45" t="s">
        <v>701</v>
      </c>
      <c r="I7887" s="46">
        <v>0</v>
      </c>
      <c r="J7887" s="45"/>
    </row>
    <row r="7888" spans="1:10" ht="16.5" x14ac:dyDescent="0.25">
      <c r="A7888" s="45" t="s">
        <v>631</v>
      </c>
      <c r="B7888" s="45" t="s">
        <v>431</v>
      </c>
      <c r="C7888" s="45" t="s">
        <v>15691</v>
      </c>
      <c r="D7888" s="45" t="s">
        <v>699</v>
      </c>
      <c r="E7888" s="45" t="s">
        <v>15692</v>
      </c>
      <c r="F7888" s="45" t="s">
        <v>50</v>
      </c>
      <c r="G7888" s="45" t="s">
        <v>683</v>
      </c>
      <c r="H7888" s="45" t="s">
        <v>1682</v>
      </c>
      <c r="I7888" s="46">
        <v>204</v>
      </c>
      <c r="J7888" s="45"/>
    </row>
    <row r="7889" spans="1:10" ht="16.5" x14ac:dyDescent="0.25">
      <c r="A7889" s="45" t="s">
        <v>631</v>
      </c>
      <c r="B7889" s="45" t="s">
        <v>431</v>
      </c>
      <c r="C7889" s="45" t="s">
        <v>15691</v>
      </c>
      <c r="D7889" s="45" t="s">
        <v>634</v>
      </c>
      <c r="E7889" s="45" t="s">
        <v>15692</v>
      </c>
      <c r="F7889" s="45" t="s">
        <v>50</v>
      </c>
      <c r="G7889" s="45" t="s">
        <v>683</v>
      </c>
      <c r="H7889" s="45" t="s">
        <v>1682</v>
      </c>
      <c r="I7889" s="46">
        <v>0</v>
      </c>
      <c r="J7889" s="45"/>
    </row>
    <row r="7890" spans="1:10" ht="16.5" x14ac:dyDescent="0.25">
      <c r="A7890" s="45" t="s">
        <v>631</v>
      </c>
      <c r="B7890" s="45" t="s">
        <v>15693</v>
      </c>
      <c r="C7890" s="45" t="s">
        <v>15694</v>
      </c>
      <c r="D7890" s="45" t="s">
        <v>699</v>
      </c>
      <c r="E7890" s="45" t="s">
        <v>15695</v>
      </c>
      <c r="F7890" s="45" t="s">
        <v>50</v>
      </c>
      <c r="G7890" s="45" t="s">
        <v>754</v>
      </c>
      <c r="H7890" s="45" t="s">
        <v>755</v>
      </c>
      <c r="I7890" s="46">
        <v>0</v>
      </c>
      <c r="J7890" s="45"/>
    </row>
    <row r="7891" spans="1:10" ht="16.5" x14ac:dyDescent="0.25">
      <c r="A7891" s="45" t="s">
        <v>631</v>
      </c>
      <c r="B7891" s="45" t="s">
        <v>15696</v>
      </c>
      <c r="C7891" s="45" t="s">
        <v>15697</v>
      </c>
      <c r="D7891" s="45" t="s">
        <v>634</v>
      </c>
      <c r="E7891" s="45" t="s">
        <v>15698</v>
      </c>
      <c r="F7891" s="45" t="s">
        <v>50</v>
      </c>
      <c r="G7891" s="45" t="s">
        <v>663</v>
      </c>
      <c r="H7891" s="45" t="s">
        <v>15699</v>
      </c>
      <c r="I7891" s="46">
        <v>1</v>
      </c>
      <c r="J7891" s="45"/>
    </row>
    <row r="7892" spans="1:10" ht="16.5" x14ac:dyDescent="0.25">
      <c r="A7892" s="45" t="s">
        <v>631</v>
      </c>
      <c r="B7892" s="45" t="s">
        <v>15700</v>
      </c>
      <c r="C7892" s="45" t="s">
        <v>3701</v>
      </c>
      <c r="D7892" s="45" t="s">
        <v>634</v>
      </c>
      <c r="E7892" s="45" t="s">
        <v>15701</v>
      </c>
      <c r="F7892" s="45" t="s">
        <v>38</v>
      </c>
      <c r="G7892" s="45" t="s">
        <v>646</v>
      </c>
      <c r="H7892" s="45" t="s">
        <v>1960</v>
      </c>
      <c r="I7892" s="46">
        <v>14</v>
      </c>
      <c r="J7892" s="45"/>
    </row>
    <row r="7893" spans="1:10" ht="16.5" x14ac:dyDescent="0.25">
      <c r="A7893" s="45" t="s">
        <v>631</v>
      </c>
      <c r="B7893" s="45" t="s">
        <v>15702</v>
      </c>
      <c r="C7893" s="45" t="s">
        <v>15703</v>
      </c>
      <c r="D7893" s="45" t="s">
        <v>634</v>
      </c>
      <c r="E7893" s="45" t="s">
        <v>15704</v>
      </c>
      <c r="F7893" s="45" t="s">
        <v>50</v>
      </c>
      <c r="G7893" s="45" t="s">
        <v>746</v>
      </c>
      <c r="H7893" s="45" t="s">
        <v>1455</v>
      </c>
      <c r="I7893" s="46">
        <v>1</v>
      </c>
      <c r="J7893" s="45"/>
    </row>
    <row r="7894" spans="1:10" ht="16.5" x14ac:dyDescent="0.25">
      <c r="A7894" s="45" t="s">
        <v>655</v>
      </c>
      <c r="B7894" s="45" t="s">
        <v>15705</v>
      </c>
      <c r="C7894" s="45" t="s">
        <v>657</v>
      </c>
      <c r="D7894" s="45" t="s">
        <v>634</v>
      </c>
      <c r="E7894" s="45" t="s">
        <v>658</v>
      </c>
      <c r="F7894" s="45" t="s">
        <v>473</v>
      </c>
      <c r="G7894" s="45" t="s">
        <v>659</v>
      </c>
      <c r="H7894" s="45" t="s">
        <v>660</v>
      </c>
      <c r="I7894" s="46">
        <v>0</v>
      </c>
      <c r="J7894" s="45"/>
    </row>
    <row r="7895" spans="1:10" ht="16.5" x14ac:dyDescent="0.25">
      <c r="A7895" s="45" t="s">
        <v>655</v>
      </c>
      <c r="B7895" s="45" t="s">
        <v>15705</v>
      </c>
      <c r="C7895" s="45" t="s">
        <v>657</v>
      </c>
      <c r="D7895" s="45" t="s">
        <v>634</v>
      </c>
      <c r="E7895" s="45" t="s">
        <v>658</v>
      </c>
      <c r="F7895" s="45" t="s">
        <v>473</v>
      </c>
      <c r="G7895" s="45" t="s">
        <v>659</v>
      </c>
      <c r="H7895" s="45" t="s">
        <v>661</v>
      </c>
      <c r="I7895" s="46">
        <v>1</v>
      </c>
      <c r="J7895" s="45"/>
    </row>
    <row r="7896" spans="1:10" ht="16.5" x14ac:dyDescent="0.25">
      <c r="A7896" s="45" t="s">
        <v>631</v>
      </c>
      <c r="B7896" s="45" t="s">
        <v>15706</v>
      </c>
      <c r="C7896" s="45" t="s">
        <v>15707</v>
      </c>
      <c r="D7896" s="45" t="s">
        <v>699</v>
      </c>
      <c r="E7896" s="45" t="s">
        <v>15708</v>
      </c>
      <c r="F7896" s="45" t="s">
        <v>50</v>
      </c>
      <c r="G7896" s="45" t="s">
        <v>674</v>
      </c>
      <c r="H7896" s="45" t="s">
        <v>15515</v>
      </c>
      <c r="I7896" s="46">
        <v>1</v>
      </c>
      <c r="J7896" s="45"/>
    </row>
    <row r="7897" spans="1:10" ht="16.5" x14ac:dyDescent="0.25">
      <c r="A7897" s="45" t="s">
        <v>631</v>
      </c>
      <c r="B7897" s="45" t="s">
        <v>15706</v>
      </c>
      <c r="C7897" s="45" t="s">
        <v>15707</v>
      </c>
      <c r="D7897" s="45" t="s">
        <v>699</v>
      </c>
      <c r="E7897" s="45" t="s">
        <v>15708</v>
      </c>
      <c r="F7897" s="45" t="s">
        <v>50</v>
      </c>
      <c r="G7897" s="45" t="s">
        <v>674</v>
      </c>
      <c r="H7897" s="45" t="s">
        <v>2591</v>
      </c>
      <c r="I7897" s="46">
        <v>1</v>
      </c>
      <c r="J7897" s="45"/>
    </row>
    <row r="7898" spans="1:10" ht="16.5" x14ac:dyDescent="0.25">
      <c r="A7898" s="45" t="s">
        <v>631</v>
      </c>
      <c r="B7898" s="45" t="s">
        <v>15706</v>
      </c>
      <c r="C7898" s="45" t="s">
        <v>15707</v>
      </c>
      <c r="D7898" s="45" t="s">
        <v>699</v>
      </c>
      <c r="E7898" s="45" t="s">
        <v>15708</v>
      </c>
      <c r="F7898" s="45" t="s">
        <v>50</v>
      </c>
      <c r="G7898" s="45" t="s">
        <v>674</v>
      </c>
      <c r="H7898" s="45" t="s">
        <v>5292</v>
      </c>
      <c r="I7898" s="46">
        <v>1</v>
      </c>
      <c r="J7898" s="45"/>
    </row>
    <row r="7899" spans="1:10" ht="16.5" x14ac:dyDescent="0.25">
      <c r="A7899" s="45" t="s">
        <v>631</v>
      </c>
      <c r="B7899" s="45" t="s">
        <v>15706</v>
      </c>
      <c r="C7899" s="45" t="s">
        <v>15707</v>
      </c>
      <c r="D7899" s="45" t="s">
        <v>699</v>
      </c>
      <c r="E7899" s="45" t="s">
        <v>15708</v>
      </c>
      <c r="F7899" s="45" t="s">
        <v>50</v>
      </c>
      <c r="G7899" s="45" t="s">
        <v>674</v>
      </c>
      <c r="H7899" s="45" t="s">
        <v>940</v>
      </c>
      <c r="I7899" s="46">
        <v>0</v>
      </c>
      <c r="J7899" s="45"/>
    </row>
    <row r="7900" spans="1:10" ht="16.5" x14ac:dyDescent="0.25">
      <c r="A7900" s="45" t="s">
        <v>631</v>
      </c>
      <c r="B7900" s="45" t="s">
        <v>15706</v>
      </c>
      <c r="C7900" s="45" t="s">
        <v>15707</v>
      </c>
      <c r="D7900" s="45" t="s">
        <v>634</v>
      </c>
      <c r="E7900" s="45" t="s">
        <v>15708</v>
      </c>
      <c r="F7900" s="45" t="s">
        <v>50</v>
      </c>
      <c r="G7900" s="45" t="s">
        <v>674</v>
      </c>
      <c r="H7900" s="45" t="s">
        <v>10910</v>
      </c>
      <c r="I7900" s="46">
        <v>1</v>
      </c>
      <c r="J7900" s="45"/>
    </row>
    <row r="7901" spans="1:10" ht="16.5" x14ac:dyDescent="0.25">
      <c r="A7901" s="45" t="s">
        <v>631</v>
      </c>
      <c r="B7901" s="45" t="s">
        <v>15709</v>
      </c>
      <c r="C7901" s="45" t="s">
        <v>15710</v>
      </c>
      <c r="D7901" s="45" t="s">
        <v>634</v>
      </c>
      <c r="E7901" s="45" t="s">
        <v>2346</v>
      </c>
      <c r="F7901" s="45" t="s">
        <v>38</v>
      </c>
      <c r="G7901" s="45" t="s">
        <v>646</v>
      </c>
      <c r="H7901" s="45" t="s">
        <v>2347</v>
      </c>
      <c r="I7901" s="46">
        <v>20</v>
      </c>
      <c r="J7901" s="45"/>
    </row>
    <row r="7902" spans="1:10" ht="16.5" x14ac:dyDescent="0.25">
      <c r="A7902" s="45" t="s">
        <v>631</v>
      </c>
      <c r="B7902" s="45" t="s">
        <v>15709</v>
      </c>
      <c r="C7902" s="45" t="s">
        <v>15710</v>
      </c>
      <c r="D7902" s="45" t="s">
        <v>634</v>
      </c>
      <c r="E7902" s="45" t="s">
        <v>2346</v>
      </c>
      <c r="F7902" s="45" t="s">
        <v>38</v>
      </c>
      <c r="G7902" s="45" t="s">
        <v>665</v>
      </c>
      <c r="H7902" s="45" t="s">
        <v>2348</v>
      </c>
      <c r="I7902" s="46">
        <v>60</v>
      </c>
      <c r="J7902" s="45"/>
    </row>
    <row r="7903" spans="1:10" ht="16.5" x14ac:dyDescent="0.25">
      <c r="A7903" s="45" t="s">
        <v>648</v>
      </c>
      <c r="B7903" s="45" t="s">
        <v>15711</v>
      </c>
      <c r="C7903" s="45" t="s">
        <v>15712</v>
      </c>
      <c r="D7903" s="45" t="s">
        <v>634</v>
      </c>
      <c r="E7903" s="45" t="s">
        <v>15713</v>
      </c>
      <c r="F7903" s="45" t="s">
        <v>47</v>
      </c>
      <c r="G7903" s="45" t="s">
        <v>1319</v>
      </c>
      <c r="H7903" s="45" t="s">
        <v>6374</v>
      </c>
      <c r="I7903" s="46">
        <v>0</v>
      </c>
      <c r="J7903" s="45" t="s">
        <v>15714</v>
      </c>
    </row>
    <row r="7904" spans="1:10" ht="16.5" x14ac:dyDescent="0.25">
      <c r="A7904" s="45" t="s">
        <v>648</v>
      </c>
      <c r="B7904" s="45" t="s">
        <v>15711</v>
      </c>
      <c r="C7904" s="45" t="s">
        <v>15712</v>
      </c>
      <c r="D7904" s="45" t="s">
        <v>699</v>
      </c>
      <c r="E7904" s="45" t="s">
        <v>15713</v>
      </c>
      <c r="F7904" s="45" t="s">
        <v>47</v>
      </c>
      <c r="G7904" s="45" t="s">
        <v>1319</v>
      </c>
      <c r="H7904" s="45" t="s">
        <v>4016</v>
      </c>
      <c r="I7904" s="46">
        <v>0</v>
      </c>
      <c r="J7904" s="45" t="s">
        <v>15714</v>
      </c>
    </row>
    <row r="7905" spans="1:10" ht="16.5" x14ac:dyDescent="0.25">
      <c r="A7905" s="45" t="s">
        <v>648</v>
      </c>
      <c r="B7905" s="45" t="s">
        <v>15711</v>
      </c>
      <c r="C7905" s="45" t="s">
        <v>15712</v>
      </c>
      <c r="D7905" s="45" t="s">
        <v>634</v>
      </c>
      <c r="E7905" s="45" t="s">
        <v>15713</v>
      </c>
      <c r="F7905" s="45" t="s">
        <v>47</v>
      </c>
      <c r="G7905" s="45" t="s">
        <v>1319</v>
      </c>
      <c r="H7905" s="45" t="s">
        <v>4016</v>
      </c>
      <c r="I7905" s="46">
        <v>10</v>
      </c>
      <c r="J7905" s="45" t="s">
        <v>15715</v>
      </c>
    </row>
    <row r="7906" spans="1:10" ht="16.5" x14ac:dyDescent="0.25">
      <c r="A7906" s="45" t="s">
        <v>631</v>
      </c>
      <c r="B7906" s="45" t="s">
        <v>15716</v>
      </c>
      <c r="C7906" s="45" t="s">
        <v>15717</v>
      </c>
      <c r="D7906" s="45" t="s">
        <v>634</v>
      </c>
      <c r="E7906" s="45" t="s">
        <v>15718</v>
      </c>
      <c r="F7906" s="45" t="s">
        <v>50</v>
      </c>
      <c r="G7906" s="45" t="s">
        <v>674</v>
      </c>
      <c r="H7906" s="45" t="s">
        <v>820</v>
      </c>
      <c r="I7906" s="46">
        <v>1</v>
      </c>
      <c r="J7906" s="45"/>
    </row>
    <row r="7907" spans="1:10" ht="16.5" x14ac:dyDescent="0.25">
      <c r="A7907" s="45" t="s">
        <v>631</v>
      </c>
      <c r="B7907" s="45" t="s">
        <v>15719</v>
      </c>
      <c r="C7907" s="45" t="s">
        <v>15720</v>
      </c>
      <c r="D7907" s="45" t="s">
        <v>634</v>
      </c>
      <c r="E7907" s="45" t="s">
        <v>15721</v>
      </c>
      <c r="F7907" s="45" t="s">
        <v>50</v>
      </c>
      <c r="G7907" s="45" t="s">
        <v>674</v>
      </c>
      <c r="H7907" s="45" t="s">
        <v>15722</v>
      </c>
      <c r="I7907" s="46">
        <v>0</v>
      </c>
      <c r="J7907" s="45"/>
    </row>
    <row r="7908" spans="1:10" ht="16.5" x14ac:dyDescent="0.25">
      <c r="A7908" s="45" t="s">
        <v>631</v>
      </c>
      <c r="B7908" s="45" t="s">
        <v>15723</v>
      </c>
      <c r="C7908" s="45" t="s">
        <v>5944</v>
      </c>
      <c r="D7908" s="45" t="s">
        <v>634</v>
      </c>
      <c r="E7908" s="45" t="s">
        <v>15724</v>
      </c>
      <c r="F7908" s="45" t="s">
        <v>38</v>
      </c>
      <c r="G7908" s="45" t="s">
        <v>738</v>
      </c>
      <c r="H7908" s="45" t="s">
        <v>5946</v>
      </c>
      <c r="I7908" s="46">
        <v>4</v>
      </c>
      <c r="J7908" s="45"/>
    </row>
    <row r="7909" spans="1:10" ht="16.5" x14ac:dyDescent="0.25">
      <c r="A7909" s="45" t="s">
        <v>631</v>
      </c>
      <c r="B7909" s="45" t="s">
        <v>15725</v>
      </c>
      <c r="C7909" s="45" t="s">
        <v>1709</v>
      </c>
      <c r="D7909" s="45" t="s">
        <v>634</v>
      </c>
      <c r="E7909" s="45" t="s">
        <v>15726</v>
      </c>
      <c r="F7909" s="45" t="s">
        <v>50</v>
      </c>
      <c r="G7909" s="45" t="s">
        <v>674</v>
      </c>
      <c r="H7909" s="45" t="s">
        <v>1625</v>
      </c>
      <c r="I7909" s="46">
        <v>2</v>
      </c>
      <c r="J7909" s="45"/>
    </row>
    <row r="7910" spans="1:10" ht="16.5" x14ac:dyDescent="0.25">
      <c r="A7910" s="45" t="s">
        <v>631</v>
      </c>
      <c r="B7910" s="45" t="s">
        <v>15727</v>
      </c>
      <c r="C7910" s="45" t="s">
        <v>8675</v>
      </c>
      <c r="D7910" s="45" t="s">
        <v>634</v>
      </c>
      <c r="E7910" s="45" t="s">
        <v>15728</v>
      </c>
      <c r="F7910" s="45" t="s">
        <v>38</v>
      </c>
      <c r="G7910" s="45" t="s">
        <v>646</v>
      </c>
      <c r="H7910" s="45" t="s">
        <v>6681</v>
      </c>
      <c r="I7910" s="46">
        <v>22</v>
      </c>
      <c r="J7910" s="45"/>
    </row>
    <row r="7911" spans="1:10" ht="16.5" x14ac:dyDescent="0.25">
      <c r="A7911" s="45" t="s">
        <v>631</v>
      </c>
      <c r="B7911" s="45" t="s">
        <v>15729</v>
      </c>
      <c r="C7911" s="45" t="s">
        <v>9064</v>
      </c>
      <c r="D7911" s="45" t="s">
        <v>699</v>
      </c>
      <c r="E7911" s="45" t="s">
        <v>15730</v>
      </c>
      <c r="F7911" s="45" t="s">
        <v>3460</v>
      </c>
      <c r="G7911" s="45" t="s">
        <v>754</v>
      </c>
      <c r="H7911" s="45" t="s">
        <v>755</v>
      </c>
      <c r="I7911" s="46">
        <v>0</v>
      </c>
      <c r="J7911" s="45"/>
    </row>
    <row r="7912" spans="1:10" ht="16.5" x14ac:dyDescent="0.25">
      <c r="A7912" s="45" t="s">
        <v>631</v>
      </c>
      <c r="B7912" s="45" t="s">
        <v>15731</v>
      </c>
      <c r="C7912" s="45" t="s">
        <v>15732</v>
      </c>
      <c r="D7912" s="45" t="s">
        <v>634</v>
      </c>
      <c r="E7912" s="45" t="s">
        <v>15733</v>
      </c>
      <c r="F7912" s="45" t="s">
        <v>50</v>
      </c>
      <c r="G7912" s="45" t="s">
        <v>674</v>
      </c>
      <c r="H7912" s="45" t="s">
        <v>8451</v>
      </c>
      <c r="I7912" s="46">
        <v>1</v>
      </c>
      <c r="J7912" s="45"/>
    </row>
    <row r="7913" spans="1:10" ht="16.5" x14ac:dyDescent="0.25">
      <c r="A7913" s="45" t="s">
        <v>808</v>
      </c>
      <c r="B7913" s="45" t="s">
        <v>15734</v>
      </c>
      <c r="C7913" s="45" t="s">
        <v>4120</v>
      </c>
      <c r="D7913" s="45" t="s">
        <v>699</v>
      </c>
      <c r="E7913" s="45" t="s">
        <v>15735</v>
      </c>
      <c r="F7913" s="45" t="s">
        <v>38</v>
      </c>
      <c r="G7913" s="45" t="s">
        <v>646</v>
      </c>
      <c r="H7913" s="45" t="s">
        <v>812</v>
      </c>
      <c r="I7913" s="46">
        <v>0</v>
      </c>
      <c r="J7913" s="45"/>
    </row>
    <row r="7914" spans="1:10" ht="16.5" x14ac:dyDescent="0.25">
      <c r="A7914" s="45" t="s">
        <v>808</v>
      </c>
      <c r="B7914" s="45" t="s">
        <v>15734</v>
      </c>
      <c r="C7914" s="45" t="s">
        <v>4120</v>
      </c>
      <c r="D7914" s="45" t="s">
        <v>813</v>
      </c>
      <c r="E7914" s="45" t="s">
        <v>15735</v>
      </c>
      <c r="F7914" s="45" t="s">
        <v>38</v>
      </c>
      <c r="G7914" s="45" t="s">
        <v>646</v>
      </c>
      <c r="H7914" s="45" t="s">
        <v>713</v>
      </c>
      <c r="I7914" s="46">
        <v>2</v>
      </c>
      <c r="J7914" s="45"/>
    </row>
    <row r="7915" spans="1:10" ht="16.5" x14ac:dyDescent="0.25">
      <c r="A7915" s="45" t="s">
        <v>655</v>
      </c>
      <c r="B7915" s="45" t="s">
        <v>15736</v>
      </c>
      <c r="C7915" s="45" t="s">
        <v>657</v>
      </c>
      <c r="D7915" s="45" t="s">
        <v>634</v>
      </c>
      <c r="E7915" s="45" t="s">
        <v>658</v>
      </c>
      <c r="F7915" s="45" t="s">
        <v>473</v>
      </c>
      <c r="G7915" s="45" t="s">
        <v>659</v>
      </c>
      <c r="H7915" s="45" t="s">
        <v>660</v>
      </c>
      <c r="I7915" s="46">
        <v>0</v>
      </c>
      <c r="J7915" s="45"/>
    </row>
    <row r="7916" spans="1:10" ht="16.5" x14ac:dyDescent="0.25">
      <c r="A7916" s="45" t="s">
        <v>655</v>
      </c>
      <c r="B7916" s="45" t="s">
        <v>15736</v>
      </c>
      <c r="C7916" s="45" t="s">
        <v>657</v>
      </c>
      <c r="D7916" s="45" t="s">
        <v>634</v>
      </c>
      <c r="E7916" s="45" t="s">
        <v>658</v>
      </c>
      <c r="F7916" s="45" t="s">
        <v>473</v>
      </c>
      <c r="G7916" s="45" t="s">
        <v>659</v>
      </c>
      <c r="H7916" s="45" t="s">
        <v>661</v>
      </c>
      <c r="I7916" s="46">
        <v>1</v>
      </c>
      <c r="J7916" s="45"/>
    </row>
    <row r="7917" spans="1:10" ht="16.5" x14ac:dyDescent="0.25">
      <c r="A7917" s="45" t="s">
        <v>631</v>
      </c>
      <c r="B7917" s="45" t="s">
        <v>15737</v>
      </c>
      <c r="C7917" s="45" t="s">
        <v>8115</v>
      </c>
      <c r="D7917" s="45" t="s">
        <v>634</v>
      </c>
      <c r="E7917" s="45" t="s">
        <v>15738</v>
      </c>
      <c r="F7917" s="45" t="s">
        <v>38</v>
      </c>
      <c r="G7917" s="45" t="s">
        <v>663</v>
      </c>
      <c r="H7917" s="45" t="s">
        <v>1932</v>
      </c>
      <c r="I7917" s="46">
        <v>1</v>
      </c>
      <c r="J7917" s="45"/>
    </row>
    <row r="7918" spans="1:10" ht="16.5" x14ac:dyDescent="0.25">
      <c r="A7918" s="45" t="s">
        <v>631</v>
      </c>
      <c r="B7918" s="45" t="s">
        <v>15737</v>
      </c>
      <c r="C7918" s="45" t="s">
        <v>8115</v>
      </c>
      <c r="D7918" s="45" t="s">
        <v>634</v>
      </c>
      <c r="E7918" s="45" t="s">
        <v>15738</v>
      </c>
      <c r="F7918" s="45" t="s">
        <v>38</v>
      </c>
      <c r="G7918" s="45" t="s">
        <v>646</v>
      </c>
      <c r="H7918" s="45" t="s">
        <v>2516</v>
      </c>
      <c r="I7918" s="46">
        <v>1</v>
      </c>
      <c r="J7918" s="45"/>
    </row>
    <row r="7919" spans="1:10" ht="16.5" x14ac:dyDescent="0.25">
      <c r="A7919" s="45" t="s">
        <v>808</v>
      </c>
      <c r="B7919" s="45" t="s">
        <v>15739</v>
      </c>
      <c r="C7919" s="45" t="s">
        <v>15740</v>
      </c>
      <c r="D7919" s="45" t="s">
        <v>699</v>
      </c>
      <c r="E7919" s="45" t="s">
        <v>15741</v>
      </c>
      <c r="F7919" s="45" t="s">
        <v>38</v>
      </c>
      <c r="G7919" s="45" t="s">
        <v>646</v>
      </c>
      <c r="H7919" s="45" t="s">
        <v>812</v>
      </c>
      <c r="I7919" s="46">
        <v>0</v>
      </c>
      <c r="J7919" s="45"/>
    </row>
    <row r="7920" spans="1:10" ht="16.5" x14ac:dyDescent="0.25">
      <c r="A7920" s="45" t="s">
        <v>808</v>
      </c>
      <c r="B7920" s="45" t="s">
        <v>15739</v>
      </c>
      <c r="C7920" s="45" t="s">
        <v>15740</v>
      </c>
      <c r="D7920" s="45" t="s">
        <v>813</v>
      </c>
      <c r="E7920" s="45" t="s">
        <v>15741</v>
      </c>
      <c r="F7920" s="45" t="s">
        <v>38</v>
      </c>
      <c r="G7920" s="45" t="s">
        <v>646</v>
      </c>
      <c r="H7920" s="45" t="s">
        <v>713</v>
      </c>
      <c r="I7920" s="46">
        <v>6</v>
      </c>
      <c r="J7920" s="45"/>
    </row>
    <row r="7921" spans="1:10" ht="16.5" x14ac:dyDescent="0.25">
      <c r="A7921" s="45" t="s">
        <v>631</v>
      </c>
      <c r="B7921" s="45" t="s">
        <v>15742</v>
      </c>
      <c r="C7921" s="45" t="s">
        <v>15743</v>
      </c>
      <c r="D7921" s="45" t="s">
        <v>634</v>
      </c>
      <c r="E7921" s="45" t="s">
        <v>15744</v>
      </c>
      <c r="F7921" s="45" t="s">
        <v>38</v>
      </c>
      <c r="G7921" s="45" t="s">
        <v>738</v>
      </c>
      <c r="H7921" s="45" t="s">
        <v>772</v>
      </c>
      <c r="I7921" s="46">
        <v>154</v>
      </c>
      <c r="J7921" s="45"/>
    </row>
    <row r="7922" spans="1:10" ht="16.5" x14ac:dyDescent="0.25">
      <c r="A7922" s="45" t="s">
        <v>631</v>
      </c>
      <c r="B7922" s="45" t="s">
        <v>15742</v>
      </c>
      <c r="C7922" s="45" t="s">
        <v>15743</v>
      </c>
      <c r="D7922" s="45" t="s">
        <v>634</v>
      </c>
      <c r="E7922" s="45" t="s">
        <v>15744</v>
      </c>
      <c r="F7922" s="45" t="s">
        <v>38</v>
      </c>
      <c r="G7922" s="45" t="s">
        <v>738</v>
      </c>
      <c r="H7922" s="45" t="s">
        <v>773</v>
      </c>
      <c r="I7922" s="46">
        <v>154</v>
      </c>
      <c r="J7922" s="45"/>
    </row>
    <row r="7923" spans="1:10" ht="16.5" x14ac:dyDescent="0.25">
      <c r="A7923" s="45" t="s">
        <v>631</v>
      </c>
      <c r="B7923" s="45" t="s">
        <v>15745</v>
      </c>
      <c r="C7923" s="45" t="s">
        <v>2123</v>
      </c>
      <c r="D7923" s="45" t="s">
        <v>634</v>
      </c>
      <c r="E7923" s="45" t="s">
        <v>15746</v>
      </c>
      <c r="F7923" s="45" t="s">
        <v>38</v>
      </c>
      <c r="G7923" s="45" t="s">
        <v>738</v>
      </c>
      <c r="H7923" s="45" t="s">
        <v>739</v>
      </c>
      <c r="I7923" s="46">
        <v>2</v>
      </c>
      <c r="J7923" s="45"/>
    </row>
    <row r="7924" spans="1:10" ht="16.5" x14ac:dyDescent="0.25">
      <c r="A7924" s="45" t="s">
        <v>631</v>
      </c>
      <c r="B7924" s="45" t="s">
        <v>15745</v>
      </c>
      <c r="C7924" s="45" t="s">
        <v>2123</v>
      </c>
      <c r="D7924" s="45" t="s">
        <v>634</v>
      </c>
      <c r="E7924" s="45" t="s">
        <v>15746</v>
      </c>
      <c r="F7924" s="45" t="s">
        <v>38</v>
      </c>
      <c r="G7924" s="45" t="s">
        <v>738</v>
      </c>
      <c r="H7924" s="45" t="s">
        <v>2127</v>
      </c>
      <c r="I7924" s="46">
        <v>2</v>
      </c>
      <c r="J7924" s="45"/>
    </row>
    <row r="7925" spans="1:10" ht="16.5" x14ac:dyDescent="0.25">
      <c r="A7925" s="45" t="s">
        <v>631</v>
      </c>
      <c r="B7925" s="45" t="s">
        <v>15747</v>
      </c>
      <c r="C7925" s="45" t="s">
        <v>7942</v>
      </c>
      <c r="D7925" s="45" t="s">
        <v>634</v>
      </c>
      <c r="E7925" s="45" t="s">
        <v>15748</v>
      </c>
      <c r="F7925" s="45" t="s">
        <v>473</v>
      </c>
      <c r="G7925" s="45" t="s">
        <v>738</v>
      </c>
      <c r="H7925" s="45" t="s">
        <v>799</v>
      </c>
      <c r="I7925" s="46">
        <v>6</v>
      </c>
      <c r="J7925" s="45"/>
    </row>
    <row r="7926" spans="1:10" ht="16.5" x14ac:dyDescent="0.25">
      <c r="A7926" s="45" t="s">
        <v>631</v>
      </c>
      <c r="B7926" s="45" t="s">
        <v>15749</v>
      </c>
      <c r="C7926" s="45" t="s">
        <v>15750</v>
      </c>
      <c r="D7926" s="45" t="s">
        <v>634</v>
      </c>
      <c r="E7926" s="45" t="s">
        <v>15751</v>
      </c>
      <c r="F7926" s="45" t="s">
        <v>38</v>
      </c>
      <c r="G7926" s="45" t="s">
        <v>674</v>
      </c>
      <c r="H7926" s="45" t="s">
        <v>3783</v>
      </c>
      <c r="I7926" s="46">
        <v>1</v>
      </c>
      <c r="J7926" s="45"/>
    </row>
    <row r="7927" spans="1:10" ht="16.5" x14ac:dyDescent="0.25">
      <c r="A7927" s="45" t="s">
        <v>631</v>
      </c>
      <c r="B7927" s="45" t="s">
        <v>15752</v>
      </c>
      <c r="C7927" s="45" t="s">
        <v>15753</v>
      </c>
      <c r="D7927" s="45" t="s">
        <v>634</v>
      </c>
      <c r="E7927" s="45" t="s">
        <v>15754</v>
      </c>
      <c r="F7927" s="45" t="s">
        <v>38</v>
      </c>
      <c r="G7927" s="45" t="s">
        <v>636</v>
      </c>
      <c r="H7927" s="45" t="s">
        <v>10240</v>
      </c>
      <c r="I7927" s="46">
        <v>6</v>
      </c>
      <c r="J7927" s="45"/>
    </row>
    <row r="7928" spans="1:10" ht="16.5" x14ac:dyDescent="0.25">
      <c r="A7928" s="45" t="s">
        <v>631</v>
      </c>
      <c r="B7928" s="45" t="s">
        <v>15752</v>
      </c>
      <c r="C7928" s="45" t="s">
        <v>15753</v>
      </c>
      <c r="D7928" s="45" t="s">
        <v>634</v>
      </c>
      <c r="E7928" s="45" t="s">
        <v>15754</v>
      </c>
      <c r="F7928" s="45" t="s">
        <v>38</v>
      </c>
      <c r="G7928" s="45" t="s">
        <v>636</v>
      </c>
      <c r="H7928" s="45" t="s">
        <v>3728</v>
      </c>
      <c r="I7928" s="46">
        <v>0</v>
      </c>
      <c r="J7928" s="45"/>
    </row>
    <row r="7929" spans="1:10" ht="16.5" x14ac:dyDescent="0.25">
      <c r="A7929" s="45" t="s">
        <v>631</v>
      </c>
      <c r="B7929" s="45" t="s">
        <v>15755</v>
      </c>
      <c r="C7929" s="45" t="s">
        <v>865</v>
      </c>
      <c r="D7929" s="45" t="s">
        <v>634</v>
      </c>
      <c r="E7929" s="45" t="s">
        <v>15756</v>
      </c>
      <c r="F7929" s="45" t="s">
        <v>38</v>
      </c>
      <c r="G7929" s="45" t="s">
        <v>738</v>
      </c>
      <c r="H7929" s="45" t="s">
        <v>2330</v>
      </c>
      <c r="I7929" s="46">
        <v>10</v>
      </c>
      <c r="J7929" s="45"/>
    </row>
    <row r="7930" spans="1:10" ht="16.5" x14ac:dyDescent="0.25">
      <c r="A7930" s="45" t="s">
        <v>631</v>
      </c>
      <c r="B7930" s="45" t="s">
        <v>15755</v>
      </c>
      <c r="C7930" s="45" t="s">
        <v>865</v>
      </c>
      <c r="D7930" s="45" t="s">
        <v>634</v>
      </c>
      <c r="E7930" s="45" t="s">
        <v>15756</v>
      </c>
      <c r="F7930" s="45" t="s">
        <v>38</v>
      </c>
      <c r="G7930" s="45" t="s">
        <v>738</v>
      </c>
      <c r="H7930" s="45" t="s">
        <v>2331</v>
      </c>
      <c r="I7930" s="46">
        <v>10</v>
      </c>
      <c r="J7930" s="45"/>
    </row>
    <row r="7931" spans="1:10" ht="16.5" x14ac:dyDescent="0.25">
      <c r="A7931" s="45" t="s">
        <v>631</v>
      </c>
      <c r="B7931" s="45" t="s">
        <v>15757</v>
      </c>
      <c r="C7931" s="45" t="s">
        <v>15758</v>
      </c>
      <c r="D7931" s="45" t="s">
        <v>634</v>
      </c>
      <c r="E7931" s="45" t="s">
        <v>15759</v>
      </c>
      <c r="F7931" s="45" t="s">
        <v>50</v>
      </c>
      <c r="G7931" s="45" t="s">
        <v>674</v>
      </c>
      <c r="H7931" s="45" t="s">
        <v>4856</v>
      </c>
      <c r="I7931" s="46">
        <v>8</v>
      </c>
      <c r="J7931" s="45"/>
    </row>
    <row r="7932" spans="1:10" ht="16.5" x14ac:dyDescent="0.25">
      <c r="A7932" s="45" t="s">
        <v>808</v>
      </c>
      <c r="B7932" s="45" t="s">
        <v>15760</v>
      </c>
      <c r="C7932" s="45" t="s">
        <v>875</v>
      </c>
      <c r="D7932" s="45" t="s">
        <v>634</v>
      </c>
      <c r="E7932" s="45" t="s">
        <v>876</v>
      </c>
      <c r="F7932" s="45" t="s">
        <v>473</v>
      </c>
      <c r="G7932" s="45" t="s">
        <v>659</v>
      </c>
      <c r="H7932" s="45" t="s">
        <v>2007</v>
      </c>
      <c r="I7932" s="46">
        <v>0</v>
      </c>
      <c r="J7932" s="45"/>
    </row>
    <row r="7933" spans="1:10" ht="16.5" x14ac:dyDescent="0.25">
      <c r="A7933" s="45" t="s">
        <v>808</v>
      </c>
      <c r="B7933" s="45" t="s">
        <v>15760</v>
      </c>
      <c r="C7933" s="45" t="s">
        <v>875</v>
      </c>
      <c r="D7933" s="45" t="s">
        <v>634</v>
      </c>
      <c r="E7933" s="45" t="s">
        <v>876</v>
      </c>
      <c r="F7933" s="45" t="s">
        <v>473</v>
      </c>
      <c r="G7933" s="45" t="s">
        <v>659</v>
      </c>
      <c r="H7933" s="45" t="s">
        <v>7912</v>
      </c>
      <c r="I7933" s="46">
        <v>0</v>
      </c>
      <c r="J7933" s="45"/>
    </row>
    <row r="7934" spans="1:10" ht="16.5" x14ac:dyDescent="0.25">
      <c r="A7934" s="45" t="s">
        <v>631</v>
      </c>
      <c r="B7934" s="45" t="s">
        <v>15761</v>
      </c>
      <c r="C7934" s="45" t="s">
        <v>15762</v>
      </c>
      <c r="D7934" s="45" t="s">
        <v>634</v>
      </c>
      <c r="E7934" s="45" t="s">
        <v>15763</v>
      </c>
      <c r="F7934" s="45" t="s">
        <v>38</v>
      </c>
      <c r="G7934" s="45" t="s">
        <v>738</v>
      </c>
      <c r="H7934" s="45" t="s">
        <v>15764</v>
      </c>
      <c r="I7934" s="46">
        <v>136</v>
      </c>
      <c r="J7934" s="45"/>
    </row>
    <row r="7935" spans="1:10" ht="16.5" x14ac:dyDescent="0.25">
      <c r="A7935" s="45" t="s">
        <v>631</v>
      </c>
      <c r="B7935" s="45" t="s">
        <v>15761</v>
      </c>
      <c r="C7935" s="45" t="s">
        <v>15762</v>
      </c>
      <c r="D7935" s="45" t="s">
        <v>634</v>
      </c>
      <c r="E7935" s="45" t="s">
        <v>15763</v>
      </c>
      <c r="F7935" s="45" t="s">
        <v>38</v>
      </c>
      <c r="G7935" s="45" t="s">
        <v>738</v>
      </c>
      <c r="H7935" s="45" t="s">
        <v>2716</v>
      </c>
      <c r="I7935" s="46">
        <v>23</v>
      </c>
      <c r="J7935" s="45"/>
    </row>
    <row r="7936" spans="1:10" ht="16.5" x14ac:dyDescent="0.25">
      <c r="A7936" s="45" t="s">
        <v>631</v>
      </c>
      <c r="B7936" s="45" t="s">
        <v>15765</v>
      </c>
      <c r="C7936" s="45" t="s">
        <v>15766</v>
      </c>
      <c r="D7936" s="45" t="s">
        <v>634</v>
      </c>
      <c r="E7936" s="45" t="s">
        <v>15767</v>
      </c>
      <c r="F7936" s="45" t="s">
        <v>38</v>
      </c>
      <c r="G7936" s="45" t="s">
        <v>665</v>
      </c>
      <c r="H7936" s="45" t="s">
        <v>952</v>
      </c>
      <c r="I7936" s="46">
        <v>2</v>
      </c>
      <c r="J7936" s="45"/>
    </row>
    <row r="7937" spans="1:10" ht="16.5" x14ac:dyDescent="0.25">
      <c r="A7937" s="45" t="s">
        <v>631</v>
      </c>
      <c r="B7937" s="45" t="s">
        <v>15768</v>
      </c>
      <c r="C7937" s="45" t="s">
        <v>15769</v>
      </c>
      <c r="D7937" s="45" t="s">
        <v>699</v>
      </c>
      <c r="E7937" s="45" t="s">
        <v>15770</v>
      </c>
      <c r="F7937" s="45" t="s">
        <v>38</v>
      </c>
      <c r="G7937" s="45" t="s">
        <v>667</v>
      </c>
      <c r="H7937" s="45" t="s">
        <v>983</v>
      </c>
      <c r="I7937" s="46">
        <v>0</v>
      </c>
      <c r="J7937" s="45"/>
    </row>
    <row r="7938" spans="1:10" ht="16.5" x14ac:dyDescent="0.25">
      <c r="A7938" s="45" t="s">
        <v>631</v>
      </c>
      <c r="B7938" s="45" t="s">
        <v>15768</v>
      </c>
      <c r="C7938" s="45" t="s">
        <v>15769</v>
      </c>
      <c r="D7938" s="45" t="s">
        <v>699</v>
      </c>
      <c r="E7938" s="45" t="s">
        <v>15770</v>
      </c>
      <c r="F7938" s="45" t="s">
        <v>38</v>
      </c>
      <c r="G7938" s="45" t="s">
        <v>667</v>
      </c>
      <c r="H7938" s="45" t="s">
        <v>983</v>
      </c>
      <c r="I7938" s="46">
        <v>0</v>
      </c>
      <c r="J7938" s="45"/>
    </row>
    <row r="7939" spans="1:10" ht="16.5" x14ac:dyDescent="0.25">
      <c r="A7939" s="45" t="s">
        <v>631</v>
      </c>
      <c r="B7939" s="45" t="s">
        <v>15771</v>
      </c>
      <c r="C7939" s="45" t="s">
        <v>15772</v>
      </c>
      <c r="D7939" s="45" t="s">
        <v>634</v>
      </c>
      <c r="E7939" s="45" t="s">
        <v>15773</v>
      </c>
      <c r="F7939" s="45" t="s">
        <v>473</v>
      </c>
      <c r="G7939" s="45" t="s">
        <v>636</v>
      </c>
      <c r="H7939" s="45" t="s">
        <v>9206</v>
      </c>
      <c r="I7939" s="46">
        <v>1</v>
      </c>
      <c r="J7939" s="45"/>
    </row>
    <row r="7940" spans="1:10" ht="16.5" x14ac:dyDescent="0.25">
      <c r="A7940" s="45" t="s">
        <v>858</v>
      </c>
      <c r="B7940" s="45" t="s">
        <v>15774</v>
      </c>
      <c r="C7940" s="45" t="s">
        <v>15775</v>
      </c>
      <c r="D7940" s="45" t="s">
        <v>634</v>
      </c>
      <c r="E7940" s="45" t="s">
        <v>4466</v>
      </c>
      <c r="F7940" s="45" t="s">
        <v>473</v>
      </c>
      <c r="G7940" s="45" t="s">
        <v>641</v>
      </c>
      <c r="H7940" s="45" t="s">
        <v>5912</v>
      </c>
      <c r="I7940" s="46">
        <v>1</v>
      </c>
      <c r="J7940" s="45"/>
    </row>
    <row r="7941" spans="1:10" ht="16.5" x14ac:dyDescent="0.25">
      <c r="A7941" s="45" t="s">
        <v>858</v>
      </c>
      <c r="B7941" s="45" t="s">
        <v>15774</v>
      </c>
      <c r="C7941" s="45" t="s">
        <v>15775</v>
      </c>
      <c r="D7941" s="45" t="s">
        <v>634</v>
      </c>
      <c r="E7941" s="45" t="s">
        <v>4466</v>
      </c>
      <c r="F7941" s="45" t="s">
        <v>473</v>
      </c>
      <c r="G7941" s="45" t="s">
        <v>665</v>
      </c>
      <c r="H7941" s="45" t="s">
        <v>15776</v>
      </c>
      <c r="I7941" s="46">
        <v>2</v>
      </c>
      <c r="J7941" s="45"/>
    </row>
    <row r="7942" spans="1:10" ht="16.5" x14ac:dyDescent="0.25">
      <c r="A7942" s="45" t="s">
        <v>648</v>
      </c>
      <c r="B7942" s="45" t="s">
        <v>15777</v>
      </c>
      <c r="C7942" s="45" t="s">
        <v>15778</v>
      </c>
      <c r="D7942" s="45" t="s">
        <v>699</v>
      </c>
      <c r="E7942" s="45" t="s">
        <v>15779</v>
      </c>
      <c r="F7942" s="45" t="s">
        <v>38</v>
      </c>
      <c r="G7942" s="45" t="s">
        <v>646</v>
      </c>
      <c r="H7942" s="45" t="s">
        <v>1087</v>
      </c>
      <c r="I7942" s="46">
        <v>0</v>
      </c>
      <c r="J7942" s="45" t="s">
        <v>15780</v>
      </c>
    </row>
    <row r="7943" spans="1:10" ht="16.5" x14ac:dyDescent="0.25">
      <c r="A7943" s="45" t="s">
        <v>648</v>
      </c>
      <c r="B7943" s="45" t="s">
        <v>15777</v>
      </c>
      <c r="C7943" s="45" t="s">
        <v>15778</v>
      </c>
      <c r="D7943" s="45" t="s">
        <v>699</v>
      </c>
      <c r="E7943" s="45" t="s">
        <v>15779</v>
      </c>
      <c r="F7943" s="45" t="s">
        <v>38</v>
      </c>
      <c r="G7943" s="45" t="s">
        <v>646</v>
      </c>
      <c r="H7943" s="45" t="s">
        <v>1087</v>
      </c>
      <c r="I7943" s="46">
        <v>0</v>
      </c>
      <c r="J7943" s="45" t="s">
        <v>13801</v>
      </c>
    </row>
    <row r="7944" spans="1:10" ht="16.5" x14ac:dyDescent="0.25">
      <c r="A7944" s="45" t="s">
        <v>631</v>
      </c>
      <c r="B7944" s="45" t="s">
        <v>15781</v>
      </c>
      <c r="C7944" s="45" t="s">
        <v>15782</v>
      </c>
      <c r="D7944" s="45" t="s">
        <v>634</v>
      </c>
      <c r="E7944" s="45" t="s">
        <v>15783</v>
      </c>
      <c r="F7944" s="45" t="s">
        <v>38</v>
      </c>
      <c r="G7944" s="45" t="s">
        <v>674</v>
      </c>
      <c r="H7944" s="45" t="s">
        <v>4266</v>
      </c>
      <c r="I7944" s="46">
        <v>28</v>
      </c>
      <c r="J7944" s="45"/>
    </row>
    <row r="7945" spans="1:10" ht="16.5" x14ac:dyDescent="0.25">
      <c r="A7945" s="45" t="s">
        <v>631</v>
      </c>
      <c r="B7945" s="45" t="s">
        <v>457</v>
      </c>
      <c r="C7945" s="45" t="s">
        <v>15784</v>
      </c>
      <c r="D7945" s="45" t="s">
        <v>634</v>
      </c>
      <c r="E7945" s="45" t="s">
        <v>15785</v>
      </c>
      <c r="F7945" s="45" t="s">
        <v>50</v>
      </c>
      <c r="G7945" s="45" t="s">
        <v>674</v>
      </c>
      <c r="H7945" s="45" t="s">
        <v>1793</v>
      </c>
      <c r="I7945" s="46">
        <v>0</v>
      </c>
      <c r="J7945" s="45"/>
    </row>
    <row r="7946" spans="1:10" ht="16.5" x14ac:dyDescent="0.25">
      <c r="A7946" s="45" t="s">
        <v>631</v>
      </c>
      <c r="B7946" s="45" t="s">
        <v>457</v>
      </c>
      <c r="C7946" s="45" t="s">
        <v>15784</v>
      </c>
      <c r="D7946" s="45" t="s">
        <v>699</v>
      </c>
      <c r="E7946" s="45" t="s">
        <v>15785</v>
      </c>
      <c r="F7946" s="45" t="s">
        <v>50</v>
      </c>
      <c r="G7946" s="45" t="s">
        <v>674</v>
      </c>
      <c r="H7946" s="45" t="s">
        <v>2597</v>
      </c>
      <c r="I7946" s="46">
        <v>1</v>
      </c>
      <c r="J7946" s="45"/>
    </row>
    <row r="7947" spans="1:10" ht="16.5" x14ac:dyDescent="0.25">
      <c r="A7947" s="45" t="s">
        <v>631</v>
      </c>
      <c r="B7947" s="45" t="s">
        <v>457</v>
      </c>
      <c r="C7947" s="45" t="s">
        <v>15784</v>
      </c>
      <c r="D7947" s="45" t="s">
        <v>699</v>
      </c>
      <c r="E7947" s="45" t="s">
        <v>15785</v>
      </c>
      <c r="F7947" s="45" t="s">
        <v>50</v>
      </c>
      <c r="G7947" s="45" t="s">
        <v>674</v>
      </c>
      <c r="H7947" s="45" t="s">
        <v>940</v>
      </c>
      <c r="I7947" s="46">
        <v>0</v>
      </c>
      <c r="J7947" s="45"/>
    </row>
    <row r="7948" spans="1:10" ht="16.5" x14ac:dyDescent="0.25">
      <c r="A7948" s="45" t="s">
        <v>631</v>
      </c>
      <c r="B7948" s="45" t="s">
        <v>15786</v>
      </c>
      <c r="C7948" s="45" t="s">
        <v>1712</v>
      </c>
      <c r="D7948" s="45" t="s">
        <v>634</v>
      </c>
      <c r="E7948" s="45" t="s">
        <v>15787</v>
      </c>
      <c r="F7948" s="45" t="s">
        <v>50</v>
      </c>
      <c r="G7948" s="45" t="s">
        <v>636</v>
      </c>
      <c r="H7948" s="45" t="s">
        <v>15788</v>
      </c>
      <c r="I7948" s="46">
        <v>292</v>
      </c>
      <c r="J7948" s="45"/>
    </row>
    <row r="7949" spans="1:10" ht="16.5" x14ac:dyDescent="0.25">
      <c r="A7949" s="45" t="s">
        <v>631</v>
      </c>
      <c r="B7949" s="45" t="s">
        <v>15786</v>
      </c>
      <c r="C7949" s="45" t="s">
        <v>1712</v>
      </c>
      <c r="D7949" s="45" t="s">
        <v>634</v>
      </c>
      <c r="E7949" s="45" t="s">
        <v>15787</v>
      </c>
      <c r="F7949" s="45" t="s">
        <v>50</v>
      </c>
      <c r="G7949" s="45" t="s">
        <v>636</v>
      </c>
      <c r="H7949" s="45" t="s">
        <v>15789</v>
      </c>
      <c r="I7949" s="46">
        <v>294</v>
      </c>
      <c r="J7949" s="45"/>
    </row>
    <row r="7950" spans="1:10" ht="16.5" x14ac:dyDescent="0.25">
      <c r="A7950" s="45" t="s">
        <v>631</v>
      </c>
      <c r="B7950" s="45" t="s">
        <v>15790</v>
      </c>
      <c r="C7950" s="45" t="s">
        <v>2724</v>
      </c>
      <c r="D7950" s="45" t="s">
        <v>634</v>
      </c>
      <c r="E7950" s="45" t="s">
        <v>15791</v>
      </c>
      <c r="F7950" s="45" t="s">
        <v>38</v>
      </c>
      <c r="G7950" s="45" t="s">
        <v>646</v>
      </c>
      <c r="H7950" s="45" t="s">
        <v>2726</v>
      </c>
      <c r="I7950" s="46">
        <v>2</v>
      </c>
      <c r="J7950" s="45"/>
    </row>
    <row r="7951" spans="1:10" ht="16.5" x14ac:dyDescent="0.25">
      <c r="A7951" s="45" t="s">
        <v>631</v>
      </c>
      <c r="B7951" s="45" t="s">
        <v>15790</v>
      </c>
      <c r="C7951" s="45" t="s">
        <v>2724</v>
      </c>
      <c r="D7951" s="45" t="s">
        <v>634</v>
      </c>
      <c r="E7951" s="45" t="s">
        <v>15791</v>
      </c>
      <c r="F7951" s="45" t="s">
        <v>38</v>
      </c>
      <c r="G7951" s="45" t="s">
        <v>665</v>
      </c>
      <c r="H7951" s="45" t="s">
        <v>4324</v>
      </c>
      <c r="I7951" s="46">
        <v>2</v>
      </c>
      <c r="J7951" s="45"/>
    </row>
    <row r="7952" spans="1:10" ht="16.5" x14ac:dyDescent="0.25">
      <c r="A7952" s="45" t="s">
        <v>631</v>
      </c>
      <c r="B7952" s="45" t="s">
        <v>15792</v>
      </c>
      <c r="C7952" s="45" t="s">
        <v>15793</v>
      </c>
      <c r="D7952" s="45" t="s">
        <v>634</v>
      </c>
      <c r="E7952" s="45" t="s">
        <v>15794</v>
      </c>
      <c r="F7952" s="45" t="s">
        <v>38</v>
      </c>
      <c r="G7952" s="45" t="s">
        <v>636</v>
      </c>
      <c r="H7952" s="45" t="s">
        <v>5775</v>
      </c>
      <c r="I7952" s="46">
        <v>2</v>
      </c>
      <c r="J7952" s="45"/>
    </row>
    <row r="7953" spans="1:10" ht="16.5" x14ac:dyDescent="0.25">
      <c r="A7953" s="45" t="s">
        <v>808</v>
      </c>
      <c r="B7953" s="45" t="s">
        <v>15795</v>
      </c>
      <c r="C7953" s="45" t="s">
        <v>875</v>
      </c>
      <c r="D7953" s="45" t="s">
        <v>634</v>
      </c>
      <c r="E7953" s="45" t="s">
        <v>876</v>
      </c>
      <c r="F7953" s="45" t="s">
        <v>473</v>
      </c>
      <c r="G7953" s="45" t="s">
        <v>659</v>
      </c>
      <c r="H7953" s="45" t="s">
        <v>660</v>
      </c>
      <c r="I7953" s="46">
        <v>0</v>
      </c>
      <c r="J7953" s="45"/>
    </row>
    <row r="7954" spans="1:10" ht="16.5" x14ac:dyDescent="0.25">
      <c r="A7954" s="45" t="s">
        <v>808</v>
      </c>
      <c r="B7954" s="45" t="s">
        <v>15795</v>
      </c>
      <c r="C7954" s="45" t="s">
        <v>875</v>
      </c>
      <c r="D7954" s="45" t="s">
        <v>634</v>
      </c>
      <c r="E7954" s="45" t="s">
        <v>876</v>
      </c>
      <c r="F7954" s="45" t="s">
        <v>473</v>
      </c>
      <c r="G7954" s="45" t="s">
        <v>659</v>
      </c>
      <c r="H7954" s="45" t="s">
        <v>3204</v>
      </c>
      <c r="I7954" s="46">
        <v>0</v>
      </c>
      <c r="J7954" s="45"/>
    </row>
    <row r="7955" spans="1:10" ht="16.5" x14ac:dyDescent="0.25">
      <c r="A7955" s="45" t="s">
        <v>631</v>
      </c>
      <c r="B7955" s="45" t="s">
        <v>15796</v>
      </c>
      <c r="C7955" s="45" t="s">
        <v>15797</v>
      </c>
      <c r="D7955" s="45" t="s">
        <v>634</v>
      </c>
      <c r="E7955" s="45" t="s">
        <v>15798</v>
      </c>
      <c r="F7955" s="45" t="s">
        <v>50</v>
      </c>
      <c r="G7955" s="45" t="s">
        <v>674</v>
      </c>
      <c r="H7955" s="45" t="s">
        <v>3551</v>
      </c>
      <c r="I7955" s="46">
        <v>3</v>
      </c>
      <c r="J7955" s="45"/>
    </row>
    <row r="7956" spans="1:10" ht="16.5" x14ac:dyDescent="0.25">
      <c r="A7956" s="45" t="s">
        <v>631</v>
      </c>
      <c r="B7956" s="45" t="s">
        <v>15799</v>
      </c>
      <c r="C7956" s="45" t="s">
        <v>9653</v>
      </c>
      <c r="D7956" s="45" t="s">
        <v>634</v>
      </c>
      <c r="E7956" s="45" t="s">
        <v>15800</v>
      </c>
      <c r="F7956" s="45" t="s">
        <v>38</v>
      </c>
      <c r="G7956" s="45" t="s">
        <v>636</v>
      </c>
      <c r="H7956" s="45" t="s">
        <v>1621</v>
      </c>
      <c r="I7956" s="46">
        <v>1</v>
      </c>
      <c r="J7956" s="45"/>
    </row>
    <row r="7957" spans="1:10" ht="16.5" x14ac:dyDescent="0.25">
      <c r="A7957" s="45" t="s">
        <v>631</v>
      </c>
      <c r="B7957" s="45" t="s">
        <v>15801</v>
      </c>
      <c r="C7957" s="45" t="s">
        <v>15802</v>
      </c>
      <c r="D7957" s="45" t="s">
        <v>699</v>
      </c>
      <c r="E7957" s="45" t="s">
        <v>15803</v>
      </c>
      <c r="F7957" s="45" t="s">
        <v>473</v>
      </c>
      <c r="G7957" s="45" t="s">
        <v>646</v>
      </c>
      <c r="H7957" s="45" t="s">
        <v>1087</v>
      </c>
      <c r="I7957" s="46">
        <v>0</v>
      </c>
      <c r="J7957" s="45"/>
    </row>
    <row r="7958" spans="1:10" ht="16.5" x14ac:dyDescent="0.25">
      <c r="A7958" s="45" t="s">
        <v>631</v>
      </c>
      <c r="B7958" s="45" t="s">
        <v>15804</v>
      </c>
      <c r="C7958" s="45" t="s">
        <v>5033</v>
      </c>
      <c r="D7958" s="45" t="s">
        <v>634</v>
      </c>
      <c r="E7958" s="45" t="s">
        <v>15805</v>
      </c>
      <c r="F7958" s="45" t="s">
        <v>50</v>
      </c>
      <c r="G7958" s="45" t="s">
        <v>746</v>
      </c>
      <c r="H7958" s="45" t="s">
        <v>1455</v>
      </c>
      <c r="I7958" s="46">
        <v>1</v>
      </c>
      <c r="J7958" s="45"/>
    </row>
    <row r="7959" spans="1:10" ht="16.5" x14ac:dyDescent="0.25">
      <c r="A7959" s="45" t="s">
        <v>808</v>
      </c>
      <c r="B7959" s="45" t="s">
        <v>15806</v>
      </c>
      <c r="C7959" s="45" t="s">
        <v>5185</v>
      </c>
      <c r="D7959" s="45" t="s">
        <v>699</v>
      </c>
      <c r="E7959" s="45" t="s">
        <v>15807</v>
      </c>
      <c r="F7959" s="45" t="s">
        <v>38</v>
      </c>
      <c r="G7959" s="45" t="s">
        <v>646</v>
      </c>
      <c r="H7959" s="45" t="s">
        <v>812</v>
      </c>
      <c r="I7959" s="46">
        <v>0</v>
      </c>
      <c r="J7959" s="45"/>
    </row>
    <row r="7960" spans="1:10" ht="16.5" x14ac:dyDescent="0.25">
      <c r="A7960" s="45" t="s">
        <v>808</v>
      </c>
      <c r="B7960" s="45" t="s">
        <v>15806</v>
      </c>
      <c r="C7960" s="45" t="s">
        <v>5185</v>
      </c>
      <c r="D7960" s="45" t="s">
        <v>813</v>
      </c>
      <c r="E7960" s="45" t="s">
        <v>15807</v>
      </c>
      <c r="F7960" s="45" t="s">
        <v>38</v>
      </c>
      <c r="G7960" s="45" t="s">
        <v>646</v>
      </c>
      <c r="H7960" s="45" t="s">
        <v>713</v>
      </c>
      <c r="I7960" s="46">
        <v>2</v>
      </c>
      <c r="J7960" s="45"/>
    </row>
    <row r="7961" spans="1:10" ht="16.5" x14ac:dyDescent="0.25">
      <c r="A7961" s="45" t="s">
        <v>631</v>
      </c>
      <c r="B7961" s="45" t="s">
        <v>15808</v>
      </c>
      <c r="C7961" s="45" t="s">
        <v>15809</v>
      </c>
      <c r="D7961" s="45" t="s">
        <v>634</v>
      </c>
      <c r="E7961" s="45" t="s">
        <v>15810</v>
      </c>
      <c r="F7961" s="45" t="s">
        <v>50</v>
      </c>
      <c r="G7961" s="45" t="s">
        <v>674</v>
      </c>
      <c r="H7961" s="45" t="s">
        <v>2692</v>
      </c>
      <c r="I7961" s="46">
        <v>2</v>
      </c>
      <c r="J7961" s="45"/>
    </row>
    <row r="7962" spans="1:10" ht="16.5" x14ac:dyDescent="0.25">
      <c r="A7962" s="45" t="s">
        <v>631</v>
      </c>
      <c r="B7962" s="45" t="s">
        <v>15811</v>
      </c>
      <c r="C7962" s="45" t="s">
        <v>15812</v>
      </c>
      <c r="D7962" s="45" t="s">
        <v>634</v>
      </c>
      <c r="E7962" s="45" t="s">
        <v>15813</v>
      </c>
      <c r="F7962" s="45" t="s">
        <v>473</v>
      </c>
      <c r="G7962" s="45" t="s">
        <v>674</v>
      </c>
      <c r="H7962" s="45" t="s">
        <v>15814</v>
      </c>
      <c r="I7962" s="46">
        <v>1</v>
      </c>
      <c r="J7962" s="45"/>
    </row>
    <row r="7963" spans="1:10" ht="16.5" x14ac:dyDescent="0.25">
      <c r="A7963" s="45" t="s">
        <v>631</v>
      </c>
      <c r="B7963" s="45" t="s">
        <v>15815</v>
      </c>
      <c r="C7963" s="45" t="s">
        <v>15816</v>
      </c>
      <c r="D7963" s="45" t="s">
        <v>634</v>
      </c>
      <c r="E7963" s="45" t="s">
        <v>15817</v>
      </c>
      <c r="F7963" s="45" t="s">
        <v>38</v>
      </c>
      <c r="G7963" s="45" t="s">
        <v>636</v>
      </c>
      <c r="H7963" s="45" t="s">
        <v>2963</v>
      </c>
      <c r="I7963" s="46">
        <v>1</v>
      </c>
      <c r="J7963" s="45"/>
    </row>
    <row r="7964" spans="1:10" ht="16.5" x14ac:dyDescent="0.25">
      <c r="A7964" s="45" t="s">
        <v>631</v>
      </c>
      <c r="B7964" s="45" t="s">
        <v>15818</v>
      </c>
      <c r="C7964" s="45" t="s">
        <v>1958</v>
      </c>
      <c r="D7964" s="45" t="s">
        <v>634</v>
      </c>
      <c r="E7964" s="45" t="s">
        <v>15819</v>
      </c>
      <c r="F7964" s="45" t="s">
        <v>473</v>
      </c>
      <c r="G7964" s="45" t="s">
        <v>636</v>
      </c>
      <c r="H7964" s="45" t="s">
        <v>5761</v>
      </c>
      <c r="I7964" s="46">
        <v>8</v>
      </c>
      <c r="J7964" s="45"/>
    </row>
    <row r="7965" spans="1:10" ht="16.5" x14ac:dyDescent="0.25">
      <c r="A7965" s="45" t="s">
        <v>631</v>
      </c>
      <c r="B7965" s="45" t="s">
        <v>15818</v>
      </c>
      <c r="C7965" s="45" t="s">
        <v>1958</v>
      </c>
      <c r="D7965" s="45" t="s">
        <v>634</v>
      </c>
      <c r="E7965" s="45" t="s">
        <v>15819</v>
      </c>
      <c r="F7965" s="45" t="s">
        <v>473</v>
      </c>
      <c r="G7965" s="45" t="s">
        <v>636</v>
      </c>
      <c r="H7965" s="45" t="s">
        <v>2473</v>
      </c>
      <c r="I7965" s="46">
        <v>1</v>
      </c>
      <c r="J7965" s="45"/>
    </row>
    <row r="7966" spans="1:10" ht="16.5" x14ac:dyDescent="0.25">
      <c r="A7966" s="45" t="s">
        <v>631</v>
      </c>
      <c r="B7966" s="45" t="s">
        <v>15820</v>
      </c>
      <c r="C7966" s="45" t="s">
        <v>1222</v>
      </c>
      <c r="D7966" s="45" t="s">
        <v>634</v>
      </c>
      <c r="E7966" s="45"/>
      <c r="F7966" s="45" t="s">
        <v>38</v>
      </c>
      <c r="G7966" s="45" t="s">
        <v>641</v>
      </c>
      <c r="H7966" s="45" t="s">
        <v>1567</v>
      </c>
      <c r="I7966" s="46">
        <v>2</v>
      </c>
      <c r="J7966" s="45"/>
    </row>
    <row r="7967" spans="1:10" ht="16.5" x14ac:dyDescent="0.25">
      <c r="A7967" s="45" t="s">
        <v>631</v>
      </c>
      <c r="B7967" s="45" t="s">
        <v>15821</v>
      </c>
      <c r="C7967" s="45" t="s">
        <v>1429</v>
      </c>
      <c r="D7967" s="45" t="s">
        <v>634</v>
      </c>
      <c r="E7967" s="45" t="s">
        <v>15822</v>
      </c>
      <c r="F7967" s="45" t="s">
        <v>38</v>
      </c>
      <c r="G7967" s="45" t="s">
        <v>738</v>
      </c>
      <c r="H7967" s="45" t="s">
        <v>1609</v>
      </c>
      <c r="I7967" s="46">
        <v>1</v>
      </c>
      <c r="J7967" s="45"/>
    </row>
    <row r="7968" spans="1:10" ht="16.5" x14ac:dyDescent="0.25">
      <c r="A7968" s="45" t="s">
        <v>631</v>
      </c>
      <c r="B7968" s="45" t="s">
        <v>15821</v>
      </c>
      <c r="C7968" s="45" t="s">
        <v>1429</v>
      </c>
      <c r="D7968" s="45" t="s">
        <v>634</v>
      </c>
      <c r="E7968" s="45" t="s">
        <v>15822</v>
      </c>
      <c r="F7968" s="45" t="s">
        <v>38</v>
      </c>
      <c r="G7968" s="45" t="s">
        <v>738</v>
      </c>
      <c r="H7968" s="45" t="s">
        <v>1395</v>
      </c>
      <c r="I7968" s="46">
        <v>1</v>
      </c>
      <c r="J7968" s="45"/>
    </row>
    <row r="7969" spans="1:10" ht="16.5" x14ac:dyDescent="0.25">
      <c r="A7969" s="45" t="s">
        <v>808</v>
      </c>
      <c r="B7969" s="45" t="s">
        <v>15823</v>
      </c>
      <c r="C7969" s="45" t="s">
        <v>875</v>
      </c>
      <c r="D7969" s="45" t="s">
        <v>634</v>
      </c>
      <c r="E7969" s="45" t="s">
        <v>876</v>
      </c>
      <c r="F7969" s="45" t="s">
        <v>473</v>
      </c>
      <c r="G7969" s="45" t="s">
        <v>659</v>
      </c>
      <c r="H7969" s="45" t="s">
        <v>877</v>
      </c>
      <c r="I7969" s="46">
        <v>0</v>
      </c>
      <c r="J7969" s="45"/>
    </row>
    <row r="7970" spans="1:10" ht="16.5" x14ac:dyDescent="0.25">
      <c r="A7970" s="45" t="s">
        <v>631</v>
      </c>
      <c r="B7970" s="45" t="s">
        <v>15824</v>
      </c>
      <c r="C7970" s="45" t="s">
        <v>15825</v>
      </c>
      <c r="D7970" s="45" t="s">
        <v>634</v>
      </c>
      <c r="E7970" s="45" t="s">
        <v>15826</v>
      </c>
      <c r="F7970" s="45" t="s">
        <v>38</v>
      </c>
      <c r="G7970" s="45" t="s">
        <v>636</v>
      </c>
      <c r="H7970" s="45" t="s">
        <v>15827</v>
      </c>
      <c r="I7970" s="46">
        <v>1</v>
      </c>
      <c r="J7970" s="45"/>
    </row>
    <row r="7971" spans="1:10" ht="16.5" x14ac:dyDescent="0.25">
      <c r="A7971" s="45" t="s">
        <v>631</v>
      </c>
      <c r="B7971" s="45" t="s">
        <v>15824</v>
      </c>
      <c r="C7971" s="45" t="s">
        <v>15825</v>
      </c>
      <c r="D7971" s="45" t="s">
        <v>634</v>
      </c>
      <c r="E7971" s="45" t="s">
        <v>15826</v>
      </c>
      <c r="F7971" s="45" t="s">
        <v>38</v>
      </c>
      <c r="G7971" s="45" t="s">
        <v>636</v>
      </c>
      <c r="H7971" s="45" t="s">
        <v>15828</v>
      </c>
      <c r="I7971" s="46">
        <v>1</v>
      </c>
      <c r="J7971" s="45"/>
    </row>
    <row r="7972" spans="1:10" ht="16.5" x14ac:dyDescent="0.25">
      <c r="A7972" s="45" t="s">
        <v>655</v>
      </c>
      <c r="B7972" s="45" t="s">
        <v>15829</v>
      </c>
      <c r="C7972" s="45" t="s">
        <v>657</v>
      </c>
      <c r="D7972" s="45" t="s">
        <v>634</v>
      </c>
      <c r="E7972" s="45" t="s">
        <v>658</v>
      </c>
      <c r="F7972" s="45" t="s">
        <v>473</v>
      </c>
      <c r="G7972" s="45" t="s">
        <v>659</v>
      </c>
      <c r="H7972" s="45" t="s">
        <v>660</v>
      </c>
      <c r="I7972" s="46">
        <v>0</v>
      </c>
      <c r="J7972" s="45"/>
    </row>
    <row r="7973" spans="1:10" ht="16.5" x14ac:dyDescent="0.25">
      <c r="A7973" s="45" t="s">
        <v>655</v>
      </c>
      <c r="B7973" s="45" t="s">
        <v>15829</v>
      </c>
      <c r="C7973" s="45" t="s">
        <v>657</v>
      </c>
      <c r="D7973" s="45" t="s">
        <v>634</v>
      </c>
      <c r="E7973" s="45" t="s">
        <v>658</v>
      </c>
      <c r="F7973" s="45" t="s">
        <v>473</v>
      </c>
      <c r="G7973" s="45" t="s">
        <v>659</v>
      </c>
      <c r="H7973" s="45" t="s">
        <v>661</v>
      </c>
      <c r="I7973" s="46">
        <v>1</v>
      </c>
      <c r="J7973" s="45"/>
    </row>
    <row r="7974" spans="1:10" ht="16.5" x14ac:dyDescent="0.25">
      <c r="A7974" s="45" t="s">
        <v>631</v>
      </c>
      <c r="B7974" s="45" t="s">
        <v>15830</v>
      </c>
      <c r="C7974" s="45" t="s">
        <v>10772</v>
      </c>
      <c r="D7974" s="45" t="s">
        <v>634</v>
      </c>
      <c r="E7974" s="45" t="s">
        <v>15831</v>
      </c>
      <c r="F7974" s="45" t="s">
        <v>50</v>
      </c>
      <c r="G7974" s="45" t="s">
        <v>674</v>
      </c>
      <c r="H7974" s="45" t="s">
        <v>3161</v>
      </c>
      <c r="I7974" s="46">
        <v>1</v>
      </c>
      <c r="J7974" s="45"/>
    </row>
    <row r="7975" spans="1:10" ht="16.5" x14ac:dyDescent="0.25">
      <c r="A7975" s="45" t="s">
        <v>631</v>
      </c>
      <c r="B7975" s="45" t="s">
        <v>15832</v>
      </c>
      <c r="C7975" s="45" t="s">
        <v>2145</v>
      </c>
      <c r="D7975" s="45" t="s">
        <v>634</v>
      </c>
      <c r="E7975" s="45" t="s">
        <v>15833</v>
      </c>
      <c r="F7975" s="45" t="s">
        <v>38</v>
      </c>
      <c r="G7975" s="45" t="s">
        <v>738</v>
      </c>
      <c r="H7975" s="45" t="s">
        <v>9858</v>
      </c>
      <c r="I7975" s="46">
        <v>6</v>
      </c>
      <c r="J7975" s="45"/>
    </row>
    <row r="7976" spans="1:10" ht="16.5" x14ac:dyDescent="0.25">
      <c r="A7976" s="45" t="s">
        <v>631</v>
      </c>
      <c r="B7976" s="45" t="s">
        <v>15834</v>
      </c>
      <c r="C7976" s="45" t="s">
        <v>15835</v>
      </c>
      <c r="D7976" s="45" t="s">
        <v>699</v>
      </c>
      <c r="E7976" s="45" t="s">
        <v>15836</v>
      </c>
      <c r="F7976" s="45" t="s">
        <v>38</v>
      </c>
      <c r="G7976" s="45" t="s">
        <v>667</v>
      </c>
      <c r="H7976" s="45" t="s">
        <v>668</v>
      </c>
      <c r="I7976" s="46">
        <v>0</v>
      </c>
      <c r="J7976" s="45"/>
    </row>
    <row r="7977" spans="1:10" ht="16.5" x14ac:dyDescent="0.25">
      <c r="A7977" s="45" t="s">
        <v>631</v>
      </c>
      <c r="B7977" s="45" t="s">
        <v>15837</v>
      </c>
      <c r="C7977" s="45" t="s">
        <v>633</v>
      </c>
      <c r="D7977" s="45" t="s">
        <v>634</v>
      </c>
      <c r="E7977" s="45" t="s">
        <v>15838</v>
      </c>
      <c r="F7977" s="45" t="s">
        <v>50</v>
      </c>
      <c r="G7977" s="45" t="s">
        <v>636</v>
      </c>
      <c r="H7977" s="45" t="s">
        <v>10297</v>
      </c>
      <c r="I7977" s="46">
        <v>3</v>
      </c>
      <c r="J7977" s="45"/>
    </row>
    <row r="7978" spans="1:10" ht="16.5" x14ac:dyDescent="0.25">
      <c r="A7978" s="45" t="s">
        <v>631</v>
      </c>
      <c r="B7978" s="45" t="s">
        <v>15837</v>
      </c>
      <c r="C7978" s="45" t="s">
        <v>633</v>
      </c>
      <c r="D7978" s="45" t="s">
        <v>634</v>
      </c>
      <c r="E7978" s="45" t="s">
        <v>15838</v>
      </c>
      <c r="F7978" s="45" t="s">
        <v>50</v>
      </c>
      <c r="G7978" s="45" t="s">
        <v>636</v>
      </c>
      <c r="H7978" s="45" t="s">
        <v>5827</v>
      </c>
      <c r="I7978" s="46">
        <v>10</v>
      </c>
      <c r="J7978" s="45"/>
    </row>
    <row r="7979" spans="1:10" ht="16.5" x14ac:dyDescent="0.25">
      <c r="A7979" s="45" t="s">
        <v>631</v>
      </c>
      <c r="B7979" s="45" t="s">
        <v>15837</v>
      </c>
      <c r="C7979" s="45" t="s">
        <v>633</v>
      </c>
      <c r="D7979" s="45" t="s">
        <v>634</v>
      </c>
      <c r="E7979" s="45" t="s">
        <v>15838</v>
      </c>
      <c r="F7979" s="45" t="s">
        <v>50</v>
      </c>
      <c r="G7979" s="45" t="s">
        <v>636</v>
      </c>
      <c r="H7979" s="45" t="s">
        <v>1535</v>
      </c>
      <c r="I7979" s="46">
        <v>1</v>
      </c>
      <c r="J7979" s="45"/>
    </row>
    <row r="7980" spans="1:10" ht="16.5" x14ac:dyDescent="0.25">
      <c r="A7980" s="45" t="s">
        <v>631</v>
      </c>
      <c r="B7980" s="45" t="s">
        <v>15837</v>
      </c>
      <c r="C7980" s="45" t="s">
        <v>633</v>
      </c>
      <c r="D7980" s="45" t="s">
        <v>634</v>
      </c>
      <c r="E7980" s="45" t="s">
        <v>15838</v>
      </c>
      <c r="F7980" s="45" t="s">
        <v>50</v>
      </c>
      <c r="G7980" s="45" t="s">
        <v>636</v>
      </c>
      <c r="H7980" s="45" t="s">
        <v>4133</v>
      </c>
      <c r="I7980" s="46">
        <v>22</v>
      </c>
      <c r="J7980" s="45"/>
    </row>
    <row r="7981" spans="1:10" ht="16.5" x14ac:dyDescent="0.25">
      <c r="A7981" s="45" t="s">
        <v>631</v>
      </c>
      <c r="B7981" s="45" t="s">
        <v>15837</v>
      </c>
      <c r="C7981" s="45" t="s">
        <v>633</v>
      </c>
      <c r="D7981" s="45" t="s">
        <v>634</v>
      </c>
      <c r="E7981" s="45" t="s">
        <v>15838</v>
      </c>
      <c r="F7981" s="45" t="s">
        <v>50</v>
      </c>
      <c r="G7981" s="45" t="s">
        <v>636</v>
      </c>
      <c r="H7981" s="45" t="s">
        <v>1161</v>
      </c>
      <c r="I7981" s="46">
        <v>5</v>
      </c>
      <c r="J7981" s="45"/>
    </row>
    <row r="7982" spans="1:10" ht="16.5" x14ac:dyDescent="0.25">
      <c r="A7982" s="45" t="s">
        <v>631</v>
      </c>
      <c r="B7982" s="45" t="s">
        <v>15839</v>
      </c>
      <c r="C7982" s="45" t="s">
        <v>1533</v>
      </c>
      <c r="D7982" s="45" t="s">
        <v>634</v>
      </c>
      <c r="E7982" s="45" t="s">
        <v>15840</v>
      </c>
      <c r="F7982" s="45" t="s">
        <v>50</v>
      </c>
      <c r="G7982" s="45" t="s">
        <v>636</v>
      </c>
      <c r="H7982" s="45" t="s">
        <v>5827</v>
      </c>
      <c r="I7982" s="46">
        <v>6</v>
      </c>
      <c r="J7982" s="45"/>
    </row>
    <row r="7983" spans="1:10" ht="16.5" x14ac:dyDescent="0.25">
      <c r="A7983" s="45" t="s">
        <v>631</v>
      </c>
      <c r="B7983" s="45" t="s">
        <v>15839</v>
      </c>
      <c r="C7983" s="45" t="s">
        <v>1533</v>
      </c>
      <c r="D7983" s="45" t="s">
        <v>634</v>
      </c>
      <c r="E7983" s="45" t="s">
        <v>15840</v>
      </c>
      <c r="F7983" s="45" t="s">
        <v>50</v>
      </c>
      <c r="G7983" s="45" t="s">
        <v>636</v>
      </c>
      <c r="H7983" s="45" t="s">
        <v>5261</v>
      </c>
      <c r="I7983" s="46">
        <v>2</v>
      </c>
      <c r="J7983" s="45"/>
    </row>
    <row r="7984" spans="1:10" ht="16.5" x14ac:dyDescent="0.25">
      <c r="A7984" s="45" t="s">
        <v>655</v>
      </c>
      <c r="B7984" s="45" t="s">
        <v>15841</v>
      </c>
      <c r="C7984" s="45" t="s">
        <v>657</v>
      </c>
      <c r="D7984" s="45" t="s">
        <v>634</v>
      </c>
      <c r="E7984" s="45" t="s">
        <v>658</v>
      </c>
      <c r="F7984" s="45" t="s">
        <v>473</v>
      </c>
      <c r="G7984" s="45" t="s">
        <v>659</v>
      </c>
      <c r="H7984" s="45" t="s">
        <v>660</v>
      </c>
      <c r="I7984" s="46">
        <v>0</v>
      </c>
      <c r="J7984" s="45"/>
    </row>
    <row r="7985" spans="1:10" ht="16.5" x14ac:dyDescent="0.25">
      <c r="A7985" s="45" t="s">
        <v>655</v>
      </c>
      <c r="B7985" s="45" t="s">
        <v>15841</v>
      </c>
      <c r="C7985" s="45" t="s">
        <v>657</v>
      </c>
      <c r="D7985" s="45" t="s">
        <v>634</v>
      </c>
      <c r="E7985" s="45" t="s">
        <v>658</v>
      </c>
      <c r="F7985" s="45" t="s">
        <v>473</v>
      </c>
      <c r="G7985" s="45" t="s">
        <v>659</v>
      </c>
      <c r="H7985" s="45" t="s">
        <v>661</v>
      </c>
      <c r="I7985" s="46">
        <v>1</v>
      </c>
      <c r="J7985" s="45"/>
    </row>
    <row r="7986" spans="1:10" ht="16.5" x14ac:dyDescent="0.25">
      <c r="A7986" s="45" t="s">
        <v>808</v>
      </c>
      <c r="B7986" s="45" t="s">
        <v>15842</v>
      </c>
      <c r="C7986" s="45" t="s">
        <v>2254</v>
      </c>
      <c r="D7986" s="45" t="s">
        <v>699</v>
      </c>
      <c r="E7986" s="45" t="s">
        <v>15843</v>
      </c>
      <c r="F7986" s="45" t="s">
        <v>38</v>
      </c>
      <c r="G7986" s="45" t="s">
        <v>646</v>
      </c>
      <c r="H7986" s="45" t="s">
        <v>812</v>
      </c>
      <c r="I7986" s="46">
        <v>0</v>
      </c>
      <c r="J7986" s="45"/>
    </row>
    <row r="7987" spans="1:10" ht="16.5" x14ac:dyDescent="0.25">
      <c r="A7987" s="45" t="s">
        <v>808</v>
      </c>
      <c r="B7987" s="45" t="s">
        <v>15842</v>
      </c>
      <c r="C7987" s="45" t="s">
        <v>2254</v>
      </c>
      <c r="D7987" s="45" t="s">
        <v>813</v>
      </c>
      <c r="E7987" s="45" t="s">
        <v>15843</v>
      </c>
      <c r="F7987" s="45" t="s">
        <v>38</v>
      </c>
      <c r="G7987" s="45" t="s">
        <v>646</v>
      </c>
      <c r="H7987" s="45" t="s">
        <v>713</v>
      </c>
      <c r="I7987" s="46">
        <v>3</v>
      </c>
      <c r="J7987" s="45"/>
    </row>
    <row r="7988" spans="1:10" ht="16.5" x14ac:dyDescent="0.25">
      <c r="A7988" s="45" t="s">
        <v>648</v>
      </c>
      <c r="B7988" s="45" t="s">
        <v>15844</v>
      </c>
      <c r="C7988" s="45" t="s">
        <v>15845</v>
      </c>
      <c r="D7988" s="45" t="s">
        <v>634</v>
      </c>
      <c r="E7988" s="45" t="s">
        <v>15846</v>
      </c>
      <c r="F7988" s="45" t="s">
        <v>42</v>
      </c>
      <c r="G7988" s="45" t="s">
        <v>683</v>
      </c>
      <c r="H7988" s="45" t="s">
        <v>15847</v>
      </c>
      <c r="I7988" s="46">
        <v>0</v>
      </c>
      <c r="J7988" s="45" t="s">
        <v>15848</v>
      </c>
    </row>
    <row r="7989" spans="1:10" ht="16.5" x14ac:dyDescent="0.25">
      <c r="A7989" s="45" t="s">
        <v>648</v>
      </c>
      <c r="B7989" s="45" t="s">
        <v>15844</v>
      </c>
      <c r="C7989" s="45" t="s">
        <v>15845</v>
      </c>
      <c r="D7989" s="45" t="s">
        <v>634</v>
      </c>
      <c r="E7989" s="45" t="s">
        <v>15846</v>
      </c>
      <c r="F7989" s="45" t="s">
        <v>42</v>
      </c>
      <c r="G7989" s="45" t="s">
        <v>683</v>
      </c>
      <c r="H7989" s="45" t="s">
        <v>15849</v>
      </c>
      <c r="I7989" s="46">
        <v>0</v>
      </c>
      <c r="J7989" s="45" t="s">
        <v>15848</v>
      </c>
    </row>
    <row r="7990" spans="1:10" ht="16.5" x14ac:dyDescent="0.25">
      <c r="A7990" s="45" t="s">
        <v>631</v>
      </c>
      <c r="B7990" s="45" t="s">
        <v>15850</v>
      </c>
      <c r="C7990" s="45" t="s">
        <v>840</v>
      </c>
      <c r="D7990" s="45" t="s">
        <v>634</v>
      </c>
      <c r="E7990" s="45" t="s">
        <v>15851</v>
      </c>
      <c r="F7990" s="45" t="s">
        <v>50</v>
      </c>
      <c r="G7990" s="45" t="s">
        <v>636</v>
      </c>
      <c r="H7990" s="45" t="s">
        <v>1585</v>
      </c>
      <c r="I7990" s="46">
        <v>6</v>
      </c>
      <c r="J7990" s="45"/>
    </row>
    <row r="7991" spans="1:10" ht="16.5" x14ac:dyDescent="0.25">
      <c r="A7991" s="45" t="s">
        <v>631</v>
      </c>
      <c r="B7991" s="45" t="s">
        <v>15850</v>
      </c>
      <c r="C7991" s="45" t="s">
        <v>840</v>
      </c>
      <c r="D7991" s="45" t="s">
        <v>634</v>
      </c>
      <c r="E7991" s="45" t="s">
        <v>15851</v>
      </c>
      <c r="F7991" s="45" t="s">
        <v>50</v>
      </c>
      <c r="G7991" s="45" t="s">
        <v>636</v>
      </c>
      <c r="H7991" s="45" t="s">
        <v>6918</v>
      </c>
      <c r="I7991" s="46">
        <v>1</v>
      </c>
      <c r="J7991" s="45"/>
    </row>
    <row r="7992" spans="1:10" ht="16.5" x14ac:dyDescent="0.25">
      <c r="A7992" s="45" t="s">
        <v>631</v>
      </c>
      <c r="B7992" s="45" t="s">
        <v>15852</v>
      </c>
      <c r="C7992" s="45" t="s">
        <v>15853</v>
      </c>
      <c r="D7992" s="45" t="s">
        <v>634</v>
      </c>
      <c r="E7992" s="45" t="s">
        <v>15854</v>
      </c>
      <c r="F7992" s="45" t="s">
        <v>50</v>
      </c>
      <c r="G7992" s="45" t="s">
        <v>683</v>
      </c>
      <c r="H7992" s="45" t="s">
        <v>1078</v>
      </c>
      <c r="I7992" s="46">
        <v>2</v>
      </c>
      <c r="J7992" s="45"/>
    </row>
    <row r="7993" spans="1:10" ht="16.5" x14ac:dyDescent="0.25">
      <c r="A7993" s="45" t="s">
        <v>631</v>
      </c>
      <c r="B7993" s="45" t="s">
        <v>15852</v>
      </c>
      <c r="C7993" s="45" t="s">
        <v>15853</v>
      </c>
      <c r="D7993" s="45" t="s">
        <v>634</v>
      </c>
      <c r="E7993" s="45" t="s">
        <v>15854</v>
      </c>
      <c r="F7993" s="45" t="s">
        <v>50</v>
      </c>
      <c r="G7993" s="45" t="s">
        <v>636</v>
      </c>
      <c r="H7993" s="45" t="s">
        <v>718</v>
      </c>
      <c r="I7993" s="46">
        <v>0</v>
      </c>
      <c r="J7993" s="45"/>
    </row>
    <row r="7994" spans="1:10" ht="16.5" x14ac:dyDescent="0.25">
      <c r="A7994" s="45" t="s">
        <v>631</v>
      </c>
      <c r="B7994" s="45" t="s">
        <v>15855</v>
      </c>
      <c r="C7994" s="45" t="s">
        <v>15856</v>
      </c>
      <c r="D7994" s="45" t="s">
        <v>699</v>
      </c>
      <c r="E7994" s="45" t="s">
        <v>15857</v>
      </c>
      <c r="F7994" s="45" t="s">
        <v>38</v>
      </c>
      <c r="G7994" s="45" t="s">
        <v>646</v>
      </c>
      <c r="H7994" s="45" t="s">
        <v>1557</v>
      </c>
      <c r="I7994" s="46">
        <v>20</v>
      </c>
      <c r="J7994" s="45"/>
    </row>
    <row r="7995" spans="1:10" ht="16.5" x14ac:dyDescent="0.25">
      <c r="A7995" s="45" t="s">
        <v>631</v>
      </c>
      <c r="B7995" s="45" t="s">
        <v>15858</v>
      </c>
      <c r="C7995" s="45" t="s">
        <v>9047</v>
      </c>
      <c r="D7995" s="45" t="s">
        <v>634</v>
      </c>
      <c r="E7995" s="45" t="s">
        <v>3298</v>
      </c>
      <c r="F7995" s="45" t="s">
        <v>38</v>
      </c>
      <c r="G7995" s="45" t="s">
        <v>646</v>
      </c>
      <c r="H7995" s="45" t="s">
        <v>3299</v>
      </c>
      <c r="I7995" s="46">
        <v>2</v>
      </c>
      <c r="J7995" s="45"/>
    </row>
    <row r="7996" spans="1:10" ht="16.5" x14ac:dyDescent="0.25">
      <c r="A7996" s="45" t="s">
        <v>631</v>
      </c>
      <c r="B7996" s="45" t="s">
        <v>15858</v>
      </c>
      <c r="C7996" s="45" t="s">
        <v>9047</v>
      </c>
      <c r="D7996" s="45" t="s">
        <v>634</v>
      </c>
      <c r="E7996" s="45" t="s">
        <v>3298</v>
      </c>
      <c r="F7996" s="45" t="s">
        <v>38</v>
      </c>
      <c r="G7996" s="45" t="s">
        <v>665</v>
      </c>
      <c r="H7996" s="45" t="s">
        <v>3300</v>
      </c>
      <c r="I7996" s="46">
        <v>2</v>
      </c>
      <c r="J7996" s="45"/>
    </row>
    <row r="7997" spans="1:10" ht="16.5" x14ac:dyDescent="0.25">
      <c r="A7997" s="45" t="s">
        <v>631</v>
      </c>
      <c r="B7997" s="45" t="s">
        <v>15859</v>
      </c>
      <c r="C7997" s="45" t="s">
        <v>10843</v>
      </c>
      <c r="D7997" s="45" t="s">
        <v>634</v>
      </c>
      <c r="E7997" s="45" t="s">
        <v>15860</v>
      </c>
      <c r="F7997" s="45" t="s">
        <v>473</v>
      </c>
      <c r="G7997" s="45" t="s">
        <v>738</v>
      </c>
      <c r="H7997" s="45" t="s">
        <v>7046</v>
      </c>
      <c r="I7997" s="46">
        <v>4</v>
      </c>
      <c r="J7997" s="45"/>
    </row>
    <row r="7998" spans="1:10" ht="16.5" x14ac:dyDescent="0.25">
      <c r="A7998" s="45" t="s">
        <v>631</v>
      </c>
      <c r="B7998" s="45" t="s">
        <v>15861</v>
      </c>
      <c r="C7998" s="45" t="s">
        <v>15862</v>
      </c>
      <c r="D7998" s="45" t="s">
        <v>699</v>
      </c>
      <c r="E7998" s="45" t="s">
        <v>15863</v>
      </c>
      <c r="F7998" s="45" t="s">
        <v>50</v>
      </c>
      <c r="G7998" s="45" t="s">
        <v>683</v>
      </c>
      <c r="H7998" s="45" t="s">
        <v>701</v>
      </c>
      <c r="I7998" s="46">
        <v>0</v>
      </c>
      <c r="J7998" s="45"/>
    </row>
    <row r="7999" spans="1:10" ht="16.5" x14ac:dyDescent="0.25">
      <c r="A7999" s="45" t="s">
        <v>631</v>
      </c>
      <c r="B7999" s="45" t="s">
        <v>15864</v>
      </c>
      <c r="C7999" s="45" t="s">
        <v>15865</v>
      </c>
      <c r="D7999" s="45" t="s">
        <v>634</v>
      </c>
      <c r="E7999" s="45" t="s">
        <v>15866</v>
      </c>
      <c r="F7999" s="45" t="s">
        <v>38</v>
      </c>
      <c r="G7999" s="45" t="s">
        <v>636</v>
      </c>
      <c r="H7999" s="45" t="s">
        <v>717</v>
      </c>
      <c r="I7999" s="46">
        <v>1</v>
      </c>
      <c r="J7999" s="45"/>
    </row>
    <row r="8000" spans="1:10" ht="16.5" x14ac:dyDescent="0.25">
      <c r="A8000" s="45" t="s">
        <v>631</v>
      </c>
      <c r="B8000" s="45" t="s">
        <v>15864</v>
      </c>
      <c r="C8000" s="45" t="s">
        <v>15865</v>
      </c>
      <c r="D8000" s="45" t="s">
        <v>634</v>
      </c>
      <c r="E8000" s="45" t="s">
        <v>15866</v>
      </c>
      <c r="F8000" s="45" t="s">
        <v>38</v>
      </c>
      <c r="G8000" s="45" t="s">
        <v>636</v>
      </c>
      <c r="H8000" s="45" t="s">
        <v>718</v>
      </c>
      <c r="I8000" s="46">
        <v>0</v>
      </c>
      <c r="J8000" s="45"/>
    </row>
    <row r="8001" spans="1:10" ht="16.5" x14ac:dyDescent="0.25">
      <c r="A8001" s="45" t="s">
        <v>631</v>
      </c>
      <c r="B8001" s="45" t="s">
        <v>15867</v>
      </c>
      <c r="C8001" s="45" t="s">
        <v>15868</v>
      </c>
      <c r="D8001" s="45" t="s">
        <v>699</v>
      </c>
      <c r="E8001" s="45" t="s">
        <v>15869</v>
      </c>
      <c r="F8001" s="45" t="s">
        <v>66</v>
      </c>
      <c r="G8001" s="45" t="s">
        <v>667</v>
      </c>
      <c r="H8001" s="45" t="s">
        <v>983</v>
      </c>
      <c r="I8001" s="46">
        <v>0</v>
      </c>
      <c r="J8001" s="45"/>
    </row>
    <row r="8002" spans="1:10" ht="16.5" x14ac:dyDescent="0.25">
      <c r="A8002" s="45" t="s">
        <v>631</v>
      </c>
      <c r="B8002" s="45" t="s">
        <v>15867</v>
      </c>
      <c r="C8002" s="45" t="s">
        <v>15868</v>
      </c>
      <c r="D8002" s="45" t="s">
        <v>699</v>
      </c>
      <c r="E8002" s="45" t="s">
        <v>15869</v>
      </c>
      <c r="F8002" s="45" t="s">
        <v>66</v>
      </c>
      <c r="G8002" s="45" t="s">
        <v>667</v>
      </c>
      <c r="H8002" s="45" t="s">
        <v>983</v>
      </c>
      <c r="I8002" s="46">
        <v>0</v>
      </c>
      <c r="J8002" s="45"/>
    </row>
    <row r="8003" spans="1:10" ht="16.5" x14ac:dyDescent="0.25">
      <c r="A8003" s="45" t="s">
        <v>631</v>
      </c>
      <c r="B8003" s="45" t="s">
        <v>15870</v>
      </c>
      <c r="C8003" s="45" t="s">
        <v>15871</v>
      </c>
      <c r="D8003" s="45" t="s">
        <v>634</v>
      </c>
      <c r="E8003" s="45" t="s">
        <v>15872</v>
      </c>
      <c r="F8003" s="45" t="s">
        <v>50</v>
      </c>
      <c r="G8003" s="45" t="s">
        <v>674</v>
      </c>
      <c r="H8003" s="45" t="s">
        <v>1947</v>
      </c>
      <c r="I8003" s="46">
        <v>6</v>
      </c>
      <c r="J8003" s="45"/>
    </row>
    <row r="8004" spans="1:10" ht="16.5" x14ac:dyDescent="0.25">
      <c r="A8004" s="45" t="s">
        <v>631</v>
      </c>
      <c r="B8004" s="45" t="s">
        <v>15873</v>
      </c>
      <c r="C8004" s="45" t="s">
        <v>15874</v>
      </c>
      <c r="D8004" s="45" t="s">
        <v>634</v>
      </c>
      <c r="E8004" s="45" t="s">
        <v>15875</v>
      </c>
      <c r="F8004" s="45" t="s">
        <v>473</v>
      </c>
      <c r="G8004" s="45" t="s">
        <v>3038</v>
      </c>
      <c r="H8004" s="45" t="s">
        <v>3039</v>
      </c>
      <c r="I8004" s="46">
        <v>1</v>
      </c>
      <c r="J8004" s="45"/>
    </row>
    <row r="8005" spans="1:10" ht="16.5" x14ac:dyDescent="0.25">
      <c r="A8005" s="45" t="s">
        <v>631</v>
      </c>
      <c r="B8005" s="45" t="s">
        <v>15876</v>
      </c>
      <c r="C8005" s="45" t="s">
        <v>1269</v>
      </c>
      <c r="D8005" s="45" t="s">
        <v>634</v>
      </c>
      <c r="E8005" s="45" t="s">
        <v>15877</v>
      </c>
      <c r="F8005" s="45" t="s">
        <v>38</v>
      </c>
      <c r="G8005" s="45" t="s">
        <v>636</v>
      </c>
      <c r="H8005" s="45" t="s">
        <v>1749</v>
      </c>
      <c r="I8005" s="46">
        <v>5</v>
      </c>
      <c r="J8005" s="45"/>
    </row>
    <row r="8006" spans="1:10" ht="16.5" x14ac:dyDescent="0.25">
      <c r="A8006" s="45" t="s">
        <v>631</v>
      </c>
      <c r="B8006" s="45" t="s">
        <v>15878</v>
      </c>
      <c r="C8006" s="45" t="s">
        <v>14349</v>
      </c>
      <c r="D8006" s="45" t="s">
        <v>634</v>
      </c>
      <c r="E8006" s="45" t="s">
        <v>5650</v>
      </c>
      <c r="F8006" s="45" t="s">
        <v>38</v>
      </c>
      <c r="G8006" s="45" t="s">
        <v>646</v>
      </c>
      <c r="H8006" s="45" t="s">
        <v>726</v>
      </c>
      <c r="I8006" s="46">
        <v>2</v>
      </c>
      <c r="J8006" s="45"/>
    </row>
    <row r="8007" spans="1:10" ht="16.5" x14ac:dyDescent="0.25">
      <c r="A8007" s="45" t="s">
        <v>631</v>
      </c>
      <c r="B8007" s="45" t="s">
        <v>15879</v>
      </c>
      <c r="C8007" s="45" t="s">
        <v>15880</v>
      </c>
      <c r="D8007" s="45" t="s">
        <v>634</v>
      </c>
      <c r="E8007" s="45" t="s">
        <v>15881</v>
      </c>
      <c r="F8007" s="45" t="s">
        <v>38</v>
      </c>
      <c r="G8007" s="45" t="s">
        <v>636</v>
      </c>
      <c r="H8007" s="45" t="s">
        <v>1513</v>
      </c>
      <c r="I8007" s="46">
        <v>2</v>
      </c>
      <c r="J8007" s="45"/>
    </row>
    <row r="8008" spans="1:10" ht="16.5" x14ac:dyDescent="0.25">
      <c r="A8008" s="45" t="s">
        <v>631</v>
      </c>
      <c r="B8008" s="45" t="s">
        <v>15882</v>
      </c>
      <c r="C8008" s="45" t="s">
        <v>1222</v>
      </c>
      <c r="D8008" s="45" t="s">
        <v>634</v>
      </c>
      <c r="E8008" s="45" t="s">
        <v>15883</v>
      </c>
      <c r="F8008" s="45" t="s">
        <v>38</v>
      </c>
      <c r="G8008" s="45" t="s">
        <v>667</v>
      </c>
      <c r="H8008" s="45" t="s">
        <v>668</v>
      </c>
      <c r="I8008" s="46">
        <v>2</v>
      </c>
      <c r="J8008" s="45"/>
    </row>
    <row r="8009" spans="1:10" ht="16.5" x14ac:dyDescent="0.25">
      <c r="A8009" s="45" t="s">
        <v>631</v>
      </c>
      <c r="B8009" s="45" t="s">
        <v>15884</v>
      </c>
      <c r="C8009" s="45" t="s">
        <v>1093</v>
      </c>
      <c r="D8009" s="45" t="s">
        <v>634</v>
      </c>
      <c r="E8009" s="45" t="s">
        <v>15885</v>
      </c>
      <c r="F8009" s="45" t="s">
        <v>38</v>
      </c>
      <c r="G8009" s="45" t="s">
        <v>636</v>
      </c>
      <c r="H8009" s="45" t="s">
        <v>1095</v>
      </c>
      <c r="I8009" s="46">
        <v>1</v>
      </c>
      <c r="J8009" s="45"/>
    </row>
    <row r="8010" spans="1:10" ht="16.5" x14ac:dyDescent="0.25">
      <c r="A8010" s="45" t="s">
        <v>631</v>
      </c>
      <c r="B8010" s="45" t="s">
        <v>15886</v>
      </c>
      <c r="C8010" s="45" t="s">
        <v>1709</v>
      </c>
      <c r="D8010" s="45" t="s">
        <v>634</v>
      </c>
      <c r="E8010" s="45" t="s">
        <v>15887</v>
      </c>
      <c r="F8010" s="45" t="s">
        <v>38</v>
      </c>
      <c r="G8010" s="45" t="s">
        <v>646</v>
      </c>
      <c r="H8010" s="45" t="s">
        <v>1231</v>
      </c>
      <c r="I8010" s="46">
        <v>1</v>
      </c>
      <c r="J8010" s="45"/>
    </row>
    <row r="8011" spans="1:10" ht="16.5" x14ac:dyDescent="0.25">
      <c r="A8011" s="45" t="s">
        <v>631</v>
      </c>
      <c r="B8011" s="45" t="s">
        <v>15886</v>
      </c>
      <c r="C8011" s="45" t="s">
        <v>1709</v>
      </c>
      <c r="D8011" s="45" t="s">
        <v>634</v>
      </c>
      <c r="E8011" s="45" t="s">
        <v>15887</v>
      </c>
      <c r="F8011" s="45" t="s">
        <v>38</v>
      </c>
      <c r="G8011" s="45" t="s">
        <v>665</v>
      </c>
      <c r="H8011" s="45" t="s">
        <v>1232</v>
      </c>
      <c r="I8011" s="46">
        <v>1</v>
      </c>
      <c r="J8011" s="45"/>
    </row>
    <row r="8012" spans="1:10" ht="16.5" x14ac:dyDescent="0.25">
      <c r="A8012" s="45" t="s">
        <v>655</v>
      </c>
      <c r="B8012" s="45" t="s">
        <v>15888</v>
      </c>
      <c r="C8012" s="45" t="s">
        <v>15889</v>
      </c>
      <c r="D8012" s="45" t="s">
        <v>634</v>
      </c>
      <c r="E8012" s="45" t="s">
        <v>15890</v>
      </c>
      <c r="F8012" s="45" t="s">
        <v>473</v>
      </c>
      <c r="G8012" s="45" t="s">
        <v>659</v>
      </c>
      <c r="H8012" s="45" t="s">
        <v>2305</v>
      </c>
      <c r="I8012" s="46">
        <v>0</v>
      </c>
      <c r="J8012" s="45"/>
    </row>
    <row r="8013" spans="1:10" ht="16.5" x14ac:dyDescent="0.25">
      <c r="A8013" s="45" t="s">
        <v>655</v>
      </c>
      <c r="B8013" s="45" t="s">
        <v>15888</v>
      </c>
      <c r="C8013" s="45" t="s">
        <v>15889</v>
      </c>
      <c r="D8013" s="45" t="s">
        <v>634</v>
      </c>
      <c r="E8013" s="45" t="s">
        <v>15890</v>
      </c>
      <c r="F8013" s="45" t="s">
        <v>473</v>
      </c>
      <c r="G8013" s="45" t="s">
        <v>667</v>
      </c>
      <c r="H8013" s="45" t="s">
        <v>983</v>
      </c>
      <c r="I8013" s="46">
        <v>0</v>
      </c>
      <c r="J8013" s="45"/>
    </row>
    <row r="8014" spans="1:10" ht="16.5" x14ac:dyDescent="0.25">
      <c r="A8014" s="45" t="s">
        <v>631</v>
      </c>
      <c r="B8014" s="45" t="s">
        <v>15891</v>
      </c>
      <c r="C8014" s="45" t="s">
        <v>15892</v>
      </c>
      <c r="D8014" s="45" t="s">
        <v>634</v>
      </c>
      <c r="E8014" s="45" t="s">
        <v>4079</v>
      </c>
      <c r="F8014" s="45" t="s">
        <v>473</v>
      </c>
      <c r="G8014" s="45" t="s">
        <v>646</v>
      </c>
      <c r="H8014" s="45" t="s">
        <v>3684</v>
      </c>
      <c r="I8014" s="46">
        <v>1</v>
      </c>
      <c r="J8014" s="45"/>
    </row>
    <row r="8015" spans="1:10" ht="16.5" x14ac:dyDescent="0.25">
      <c r="A8015" s="45" t="s">
        <v>631</v>
      </c>
      <c r="B8015" s="45" t="s">
        <v>15893</v>
      </c>
      <c r="C8015" s="45" t="s">
        <v>15894</v>
      </c>
      <c r="D8015" s="45" t="s">
        <v>634</v>
      </c>
      <c r="E8015" s="45" t="s">
        <v>15895</v>
      </c>
      <c r="F8015" s="45" t="s">
        <v>38</v>
      </c>
      <c r="G8015" s="45" t="s">
        <v>636</v>
      </c>
      <c r="H8015" s="45" t="s">
        <v>2481</v>
      </c>
      <c r="I8015" s="46">
        <v>1</v>
      </c>
      <c r="J8015" s="45"/>
    </row>
    <row r="8016" spans="1:10" ht="16.5" x14ac:dyDescent="0.25">
      <c r="A8016" s="45" t="s">
        <v>631</v>
      </c>
      <c r="B8016" s="45" t="s">
        <v>15896</v>
      </c>
      <c r="C8016" s="45" t="s">
        <v>15897</v>
      </c>
      <c r="D8016" s="45" t="s">
        <v>699</v>
      </c>
      <c r="E8016" s="45" t="s">
        <v>15898</v>
      </c>
      <c r="F8016" s="45" t="s">
        <v>1345</v>
      </c>
      <c r="G8016" s="45" t="s">
        <v>683</v>
      </c>
      <c r="H8016" s="45" t="s">
        <v>886</v>
      </c>
      <c r="I8016" s="46">
        <v>0</v>
      </c>
      <c r="J8016" s="45"/>
    </row>
    <row r="8017" spans="1:10" ht="16.5" x14ac:dyDescent="0.25">
      <c r="A8017" s="45" t="s">
        <v>631</v>
      </c>
      <c r="B8017" s="45" t="s">
        <v>15896</v>
      </c>
      <c r="C8017" s="45" t="s">
        <v>15897</v>
      </c>
      <c r="D8017" s="45" t="s">
        <v>699</v>
      </c>
      <c r="E8017" s="45" t="s">
        <v>15898</v>
      </c>
      <c r="F8017" s="45" t="s">
        <v>1345</v>
      </c>
      <c r="G8017" s="45" t="s">
        <v>683</v>
      </c>
      <c r="H8017" s="45" t="s">
        <v>701</v>
      </c>
      <c r="I8017" s="46">
        <v>0</v>
      </c>
      <c r="J8017" s="45"/>
    </row>
    <row r="8018" spans="1:10" ht="16.5" x14ac:dyDescent="0.25">
      <c r="A8018" s="45" t="s">
        <v>631</v>
      </c>
      <c r="B8018" s="45" t="s">
        <v>15896</v>
      </c>
      <c r="C8018" s="45" t="s">
        <v>15897</v>
      </c>
      <c r="D8018" s="45" t="s">
        <v>699</v>
      </c>
      <c r="E8018" s="45" t="s">
        <v>15898</v>
      </c>
      <c r="F8018" s="45" t="s">
        <v>1345</v>
      </c>
      <c r="G8018" s="45" t="s">
        <v>683</v>
      </c>
      <c r="H8018" s="45" t="s">
        <v>1346</v>
      </c>
      <c r="I8018" s="46">
        <v>7</v>
      </c>
      <c r="J8018" s="45"/>
    </row>
    <row r="8019" spans="1:10" ht="16.5" x14ac:dyDescent="0.25">
      <c r="A8019" s="45" t="s">
        <v>631</v>
      </c>
      <c r="B8019" s="45" t="s">
        <v>15899</v>
      </c>
      <c r="C8019" s="45" t="s">
        <v>15900</v>
      </c>
      <c r="D8019" s="45" t="s">
        <v>634</v>
      </c>
      <c r="E8019" s="45" t="s">
        <v>951</v>
      </c>
      <c r="F8019" s="45" t="s">
        <v>38</v>
      </c>
      <c r="G8019" s="45" t="s">
        <v>646</v>
      </c>
      <c r="H8019" s="45" t="s">
        <v>726</v>
      </c>
      <c r="I8019" s="46">
        <v>10</v>
      </c>
      <c r="J8019" s="45"/>
    </row>
    <row r="8020" spans="1:10" ht="16.5" x14ac:dyDescent="0.25">
      <c r="A8020" s="45" t="s">
        <v>631</v>
      </c>
      <c r="B8020" s="45" t="s">
        <v>15899</v>
      </c>
      <c r="C8020" s="45" t="s">
        <v>15900</v>
      </c>
      <c r="D8020" s="45" t="s">
        <v>634</v>
      </c>
      <c r="E8020" s="45" t="s">
        <v>951</v>
      </c>
      <c r="F8020" s="45" t="s">
        <v>38</v>
      </c>
      <c r="G8020" s="45" t="s">
        <v>665</v>
      </c>
      <c r="H8020" s="45" t="s">
        <v>952</v>
      </c>
      <c r="I8020" s="46">
        <v>10</v>
      </c>
      <c r="J8020" s="45"/>
    </row>
    <row r="8021" spans="1:10" ht="16.5" x14ac:dyDescent="0.25">
      <c r="A8021" s="45" t="s">
        <v>808</v>
      </c>
      <c r="B8021" s="45" t="s">
        <v>15901</v>
      </c>
      <c r="C8021" s="45" t="s">
        <v>15902</v>
      </c>
      <c r="D8021" s="45" t="s">
        <v>699</v>
      </c>
      <c r="E8021" s="45" t="s">
        <v>15903</v>
      </c>
      <c r="F8021" s="45" t="s">
        <v>38</v>
      </c>
      <c r="G8021" s="45" t="s">
        <v>646</v>
      </c>
      <c r="H8021" s="45" t="s">
        <v>713</v>
      </c>
      <c r="I8021" s="46">
        <v>4</v>
      </c>
      <c r="J8021" s="45"/>
    </row>
    <row r="8022" spans="1:10" ht="16.5" x14ac:dyDescent="0.25">
      <c r="A8022" s="45" t="s">
        <v>631</v>
      </c>
      <c r="B8022" s="45" t="s">
        <v>15904</v>
      </c>
      <c r="C8022" s="45" t="s">
        <v>15905</v>
      </c>
      <c r="D8022" s="45" t="s">
        <v>634</v>
      </c>
      <c r="E8022" s="45" t="s">
        <v>15906</v>
      </c>
      <c r="F8022" s="45" t="s">
        <v>595</v>
      </c>
      <c r="G8022" s="45" t="s">
        <v>674</v>
      </c>
      <c r="H8022" s="45" t="s">
        <v>15907</v>
      </c>
      <c r="I8022" s="46">
        <v>85</v>
      </c>
      <c r="J8022" s="45"/>
    </row>
    <row r="8023" spans="1:10" ht="16.5" x14ac:dyDescent="0.25">
      <c r="A8023" s="45" t="s">
        <v>631</v>
      </c>
      <c r="B8023" s="45" t="s">
        <v>15908</v>
      </c>
      <c r="C8023" s="45" t="s">
        <v>15909</v>
      </c>
      <c r="D8023" s="45" t="s">
        <v>634</v>
      </c>
      <c r="E8023" s="45" t="s">
        <v>15910</v>
      </c>
      <c r="F8023" s="45" t="s">
        <v>38</v>
      </c>
      <c r="G8023" s="45" t="s">
        <v>636</v>
      </c>
      <c r="H8023" s="45" t="s">
        <v>2452</v>
      </c>
      <c r="I8023" s="46">
        <v>3</v>
      </c>
      <c r="J8023" s="45"/>
    </row>
    <row r="8024" spans="1:10" ht="16.5" x14ac:dyDescent="0.25">
      <c r="A8024" s="45" t="s">
        <v>808</v>
      </c>
      <c r="B8024" s="45" t="s">
        <v>15911</v>
      </c>
      <c r="C8024" s="45" t="s">
        <v>4120</v>
      </c>
      <c r="D8024" s="45" t="s">
        <v>699</v>
      </c>
      <c r="E8024" s="45" t="s">
        <v>15912</v>
      </c>
      <c r="F8024" s="45" t="s">
        <v>38</v>
      </c>
      <c r="G8024" s="45" t="s">
        <v>646</v>
      </c>
      <c r="H8024" s="45" t="s">
        <v>812</v>
      </c>
      <c r="I8024" s="46">
        <v>0</v>
      </c>
      <c r="J8024" s="45"/>
    </row>
    <row r="8025" spans="1:10" ht="16.5" x14ac:dyDescent="0.25">
      <c r="A8025" s="45" t="s">
        <v>808</v>
      </c>
      <c r="B8025" s="45" t="s">
        <v>15911</v>
      </c>
      <c r="C8025" s="45" t="s">
        <v>4120</v>
      </c>
      <c r="D8025" s="45" t="s">
        <v>813</v>
      </c>
      <c r="E8025" s="45" t="s">
        <v>15912</v>
      </c>
      <c r="F8025" s="45" t="s">
        <v>38</v>
      </c>
      <c r="G8025" s="45" t="s">
        <v>646</v>
      </c>
      <c r="H8025" s="45" t="s">
        <v>713</v>
      </c>
      <c r="I8025" s="46">
        <v>2</v>
      </c>
      <c r="J8025" s="45"/>
    </row>
    <row r="8026" spans="1:10" ht="16.5" x14ac:dyDescent="0.25">
      <c r="A8026" s="45" t="s">
        <v>631</v>
      </c>
      <c r="B8026" s="45" t="s">
        <v>15913</v>
      </c>
      <c r="C8026" s="45" t="s">
        <v>15914</v>
      </c>
      <c r="D8026" s="45" t="s">
        <v>634</v>
      </c>
      <c r="E8026" s="45" t="s">
        <v>15915</v>
      </c>
      <c r="F8026" s="45" t="s">
        <v>38</v>
      </c>
      <c r="G8026" s="45" t="s">
        <v>636</v>
      </c>
      <c r="H8026" s="45" t="s">
        <v>4577</v>
      </c>
      <c r="I8026" s="46">
        <v>2</v>
      </c>
      <c r="J8026" s="45"/>
    </row>
    <row r="8027" spans="1:10" ht="16.5" x14ac:dyDescent="0.25">
      <c r="A8027" s="45" t="s">
        <v>631</v>
      </c>
      <c r="B8027" s="45" t="s">
        <v>15916</v>
      </c>
      <c r="C8027" s="45" t="s">
        <v>15917</v>
      </c>
      <c r="D8027" s="45" t="s">
        <v>634</v>
      </c>
      <c r="E8027" s="45" t="s">
        <v>15918</v>
      </c>
      <c r="F8027" s="45" t="s">
        <v>38</v>
      </c>
      <c r="G8027" s="45" t="s">
        <v>855</v>
      </c>
      <c r="H8027" s="45" t="s">
        <v>856</v>
      </c>
      <c r="I8027" s="46">
        <v>4</v>
      </c>
      <c r="J8027" s="45"/>
    </row>
    <row r="8028" spans="1:10" ht="16.5" x14ac:dyDescent="0.25">
      <c r="A8028" s="45" t="s">
        <v>631</v>
      </c>
      <c r="B8028" s="45" t="s">
        <v>15916</v>
      </c>
      <c r="C8028" s="45" t="s">
        <v>15917</v>
      </c>
      <c r="D8028" s="45" t="s">
        <v>634</v>
      </c>
      <c r="E8028" s="45" t="s">
        <v>15918</v>
      </c>
      <c r="F8028" s="45" t="s">
        <v>38</v>
      </c>
      <c r="G8028" s="45" t="s">
        <v>674</v>
      </c>
      <c r="H8028" s="45" t="s">
        <v>1697</v>
      </c>
      <c r="I8028" s="46">
        <v>0</v>
      </c>
      <c r="J8028" s="45"/>
    </row>
    <row r="8029" spans="1:10" ht="16.5" x14ac:dyDescent="0.25">
      <c r="A8029" s="45" t="s">
        <v>631</v>
      </c>
      <c r="B8029" s="45" t="s">
        <v>15919</v>
      </c>
      <c r="C8029" s="45" t="s">
        <v>12966</v>
      </c>
      <c r="D8029" s="45" t="s">
        <v>699</v>
      </c>
      <c r="E8029" s="45" t="s">
        <v>15920</v>
      </c>
      <c r="F8029" s="45" t="s">
        <v>38</v>
      </c>
      <c r="G8029" s="45" t="s">
        <v>667</v>
      </c>
      <c r="H8029" s="45" t="s">
        <v>668</v>
      </c>
      <c r="I8029" s="46">
        <v>0</v>
      </c>
      <c r="J8029" s="45"/>
    </row>
    <row r="8030" spans="1:10" ht="16.5" x14ac:dyDescent="0.25">
      <c r="A8030" s="45" t="s">
        <v>655</v>
      </c>
      <c r="B8030" s="45" t="s">
        <v>15921</v>
      </c>
      <c r="C8030" s="45" t="s">
        <v>822</v>
      </c>
      <c r="D8030" s="45" t="s">
        <v>634</v>
      </c>
      <c r="E8030" s="45" t="s">
        <v>823</v>
      </c>
      <c r="F8030" s="45" t="s">
        <v>473</v>
      </c>
      <c r="G8030" s="45" t="s">
        <v>659</v>
      </c>
      <c r="H8030" s="45" t="s">
        <v>660</v>
      </c>
      <c r="I8030" s="46">
        <v>0</v>
      </c>
      <c r="J8030" s="45"/>
    </row>
    <row r="8031" spans="1:10" ht="16.5" x14ac:dyDescent="0.25">
      <c r="A8031" s="45" t="s">
        <v>655</v>
      </c>
      <c r="B8031" s="45" t="s">
        <v>15921</v>
      </c>
      <c r="C8031" s="45" t="s">
        <v>822</v>
      </c>
      <c r="D8031" s="45" t="s">
        <v>634</v>
      </c>
      <c r="E8031" s="45" t="s">
        <v>823</v>
      </c>
      <c r="F8031" s="45" t="s">
        <v>473</v>
      </c>
      <c r="G8031" s="45" t="s">
        <v>659</v>
      </c>
      <c r="H8031" s="45" t="s">
        <v>661</v>
      </c>
      <c r="I8031" s="46">
        <v>1</v>
      </c>
      <c r="J8031" s="45"/>
    </row>
    <row r="8032" spans="1:10" ht="16.5" x14ac:dyDescent="0.25">
      <c r="A8032" s="45" t="s">
        <v>631</v>
      </c>
      <c r="B8032" s="45" t="s">
        <v>15922</v>
      </c>
      <c r="C8032" s="45" t="s">
        <v>1429</v>
      </c>
      <c r="D8032" s="45" t="s">
        <v>634</v>
      </c>
      <c r="E8032" s="45" t="s">
        <v>15923</v>
      </c>
      <c r="F8032" s="45" t="s">
        <v>38</v>
      </c>
      <c r="G8032" s="45" t="s">
        <v>738</v>
      </c>
      <c r="H8032" s="45" t="s">
        <v>870</v>
      </c>
      <c r="I8032" s="46">
        <v>2</v>
      </c>
      <c r="J8032" s="45"/>
    </row>
    <row r="8033" spans="1:10" ht="16.5" x14ac:dyDescent="0.25">
      <c r="A8033" s="45" t="s">
        <v>631</v>
      </c>
      <c r="B8033" s="45" t="s">
        <v>15922</v>
      </c>
      <c r="C8033" s="45" t="s">
        <v>1429</v>
      </c>
      <c r="D8033" s="45" t="s">
        <v>634</v>
      </c>
      <c r="E8033" s="45" t="s">
        <v>15923</v>
      </c>
      <c r="F8033" s="45" t="s">
        <v>38</v>
      </c>
      <c r="G8033" s="45" t="s">
        <v>738</v>
      </c>
      <c r="H8033" s="45" t="s">
        <v>872</v>
      </c>
      <c r="I8033" s="46">
        <v>2</v>
      </c>
      <c r="J8033" s="45"/>
    </row>
    <row r="8034" spans="1:10" ht="16.5" x14ac:dyDescent="0.25">
      <c r="A8034" s="45" t="s">
        <v>631</v>
      </c>
      <c r="B8034" s="45" t="s">
        <v>15924</v>
      </c>
      <c r="C8034" s="45" t="s">
        <v>15925</v>
      </c>
      <c r="D8034" s="45" t="s">
        <v>634</v>
      </c>
      <c r="E8034" s="45" t="s">
        <v>15926</v>
      </c>
      <c r="F8034" s="45" t="s">
        <v>50</v>
      </c>
      <c r="G8034" s="45" t="s">
        <v>674</v>
      </c>
      <c r="H8034" s="45" t="s">
        <v>2827</v>
      </c>
      <c r="I8034" s="46">
        <v>6</v>
      </c>
      <c r="J8034" s="45"/>
    </row>
    <row r="8035" spans="1:10" ht="16.5" x14ac:dyDescent="0.25">
      <c r="A8035" s="45" t="s">
        <v>631</v>
      </c>
      <c r="B8035" s="45" t="s">
        <v>15927</v>
      </c>
      <c r="C8035" s="45" t="s">
        <v>5226</v>
      </c>
      <c r="D8035" s="45" t="s">
        <v>634</v>
      </c>
      <c r="E8035" s="45" t="s">
        <v>2043</v>
      </c>
      <c r="F8035" s="45" t="s">
        <v>473</v>
      </c>
      <c r="G8035" s="45" t="s">
        <v>667</v>
      </c>
      <c r="H8035" s="45" t="s">
        <v>1016</v>
      </c>
      <c r="I8035" s="46">
        <v>1</v>
      </c>
      <c r="J8035" s="45"/>
    </row>
    <row r="8036" spans="1:10" ht="16.5" x14ac:dyDescent="0.25">
      <c r="A8036" s="45" t="s">
        <v>631</v>
      </c>
      <c r="B8036" s="45" t="s">
        <v>15928</v>
      </c>
      <c r="C8036" s="45" t="s">
        <v>15929</v>
      </c>
      <c r="D8036" s="45" t="s">
        <v>634</v>
      </c>
      <c r="E8036" s="45" t="s">
        <v>15930</v>
      </c>
      <c r="F8036" s="45" t="s">
        <v>38</v>
      </c>
      <c r="G8036" s="45" t="s">
        <v>674</v>
      </c>
      <c r="H8036" s="45" t="s">
        <v>1664</v>
      </c>
      <c r="I8036" s="46">
        <v>5</v>
      </c>
      <c r="J8036" s="45"/>
    </row>
    <row r="8037" spans="1:10" ht="16.5" x14ac:dyDescent="0.25">
      <c r="A8037" s="45" t="s">
        <v>631</v>
      </c>
      <c r="B8037" s="45" t="s">
        <v>15931</v>
      </c>
      <c r="C8037" s="45" t="s">
        <v>2514</v>
      </c>
      <c r="D8037" s="45" t="s">
        <v>634</v>
      </c>
      <c r="E8037" s="45" t="s">
        <v>15932</v>
      </c>
      <c r="F8037" s="45" t="s">
        <v>38</v>
      </c>
      <c r="G8037" s="45" t="s">
        <v>663</v>
      </c>
      <c r="H8037" s="45" t="s">
        <v>1932</v>
      </c>
      <c r="I8037" s="46">
        <v>1</v>
      </c>
      <c r="J8037" s="45"/>
    </row>
    <row r="8038" spans="1:10" ht="16.5" x14ac:dyDescent="0.25">
      <c r="A8038" s="45" t="s">
        <v>631</v>
      </c>
      <c r="B8038" s="45" t="s">
        <v>15931</v>
      </c>
      <c r="C8038" s="45" t="s">
        <v>2514</v>
      </c>
      <c r="D8038" s="45" t="s">
        <v>634</v>
      </c>
      <c r="E8038" s="45" t="s">
        <v>15932</v>
      </c>
      <c r="F8038" s="45" t="s">
        <v>38</v>
      </c>
      <c r="G8038" s="45" t="s">
        <v>646</v>
      </c>
      <c r="H8038" s="45" t="s">
        <v>2516</v>
      </c>
      <c r="I8038" s="46">
        <v>1</v>
      </c>
      <c r="J8038" s="45"/>
    </row>
    <row r="8039" spans="1:10" ht="16.5" x14ac:dyDescent="0.25">
      <c r="A8039" s="45" t="s">
        <v>631</v>
      </c>
      <c r="B8039" s="45" t="s">
        <v>15933</v>
      </c>
      <c r="C8039" s="45" t="s">
        <v>4694</v>
      </c>
      <c r="D8039" s="45" t="s">
        <v>634</v>
      </c>
      <c r="E8039" s="45" t="s">
        <v>15934</v>
      </c>
      <c r="F8039" s="45" t="s">
        <v>473</v>
      </c>
      <c r="G8039" s="45" t="s">
        <v>636</v>
      </c>
      <c r="H8039" s="45" t="s">
        <v>1103</v>
      </c>
      <c r="I8039" s="46">
        <v>3</v>
      </c>
      <c r="J8039" s="45"/>
    </row>
    <row r="8040" spans="1:10" ht="16.5" x14ac:dyDescent="0.25">
      <c r="A8040" s="45" t="s">
        <v>631</v>
      </c>
      <c r="B8040" s="45" t="s">
        <v>15933</v>
      </c>
      <c r="C8040" s="45" t="s">
        <v>4694</v>
      </c>
      <c r="D8040" s="45" t="s">
        <v>634</v>
      </c>
      <c r="E8040" s="45" t="s">
        <v>15934</v>
      </c>
      <c r="F8040" s="45" t="s">
        <v>473</v>
      </c>
      <c r="G8040" s="45" t="s">
        <v>636</v>
      </c>
      <c r="H8040" s="45" t="s">
        <v>1104</v>
      </c>
      <c r="I8040" s="46">
        <v>0</v>
      </c>
      <c r="J8040" s="45"/>
    </row>
    <row r="8041" spans="1:10" ht="16.5" x14ac:dyDescent="0.25">
      <c r="A8041" s="45" t="s">
        <v>631</v>
      </c>
      <c r="B8041" s="45" t="s">
        <v>15933</v>
      </c>
      <c r="C8041" s="45" t="s">
        <v>4694</v>
      </c>
      <c r="D8041" s="45" t="s">
        <v>634</v>
      </c>
      <c r="E8041" s="45" t="s">
        <v>15934</v>
      </c>
      <c r="F8041" s="45" t="s">
        <v>473</v>
      </c>
      <c r="G8041" s="45" t="s">
        <v>636</v>
      </c>
      <c r="H8041" s="45" t="s">
        <v>3947</v>
      </c>
      <c r="I8041" s="46">
        <v>4</v>
      </c>
      <c r="J8041" s="45"/>
    </row>
    <row r="8042" spans="1:10" ht="16.5" x14ac:dyDescent="0.25">
      <c r="A8042" s="45" t="s">
        <v>631</v>
      </c>
      <c r="B8042" s="45" t="s">
        <v>15935</v>
      </c>
      <c r="C8042" s="45" t="s">
        <v>15936</v>
      </c>
      <c r="D8042" s="45" t="s">
        <v>699</v>
      </c>
      <c r="E8042" s="45" t="s">
        <v>15937</v>
      </c>
      <c r="F8042" s="45" t="s">
        <v>38</v>
      </c>
      <c r="G8042" s="45" t="s">
        <v>646</v>
      </c>
      <c r="H8042" s="45" t="s">
        <v>713</v>
      </c>
      <c r="I8042" s="46">
        <v>125</v>
      </c>
      <c r="J8042" s="45"/>
    </row>
    <row r="8043" spans="1:10" ht="16.5" x14ac:dyDescent="0.25">
      <c r="A8043" s="45" t="s">
        <v>631</v>
      </c>
      <c r="B8043" s="45" t="s">
        <v>433</v>
      </c>
      <c r="C8043" s="45" t="s">
        <v>15938</v>
      </c>
      <c r="D8043" s="45" t="s">
        <v>699</v>
      </c>
      <c r="E8043" s="45" t="s">
        <v>15939</v>
      </c>
      <c r="F8043" s="45" t="s">
        <v>50</v>
      </c>
      <c r="G8043" s="45" t="s">
        <v>683</v>
      </c>
      <c r="H8043" s="45" t="s">
        <v>701</v>
      </c>
      <c r="I8043" s="46">
        <v>0</v>
      </c>
      <c r="J8043" s="45"/>
    </row>
    <row r="8044" spans="1:10" ht="16.5" x14ac:dyDescent="0.25">
      <c r="A8044" s="45" t="s">
        <v>631</v>
      </c>
      <c r="B8044" s="45" t="s">
        <v>433</v>
      </c>
      <c r="C8044" s="45" t="s">
        <v>15938</v>
      </c>
      <c r="D8044" s="45" t="s">
        <v>699</v>
      </c>
      <c r="E8044" s="45" t="s">
        <v>15939</v>
      </c>
      <c r="F8044" s="45" t="s">
        <v>50</v>
      </c>
      <c r="G8044" s="45" t="s">
        <v>636</v>
      </c>
      <c r="H8044" s="45" t="s">
        <v>1701</v>
      </c>
      <c r="I8044" s="46">
        <v>0</v>
      </c>
      <c r="J8044" s="45"/>
    </row>
    <row r="8045" spans="1:10" ht="16.5" x14ac:dyDescent="0.25">
      <c r="A8045" s="45" t="s">
        <v>631</v>
      </c>
      <c r="B8045" s="45" t="s">
        <v>433</v>
      </c>
      <c r="C8045" s="45" t="s">
        <v>15938</v>
      </c>
      <c r="D8045" s="45" t="s">
        <v>634</v>
      </c>
      <c r="E8045" s="45" t="s">
        <v>15939</v>
      </c>
      <c r="F8045" s="45" t="s">
        <v>50</v>
      </c>
      <c r="G8045" s="45" t="s">
        <v>636</v>
      </c>
      <c r="H8045" s="45" t="s">
        <v>1701</v>
      </c>
      <c r="I8045" s="46">
        <v>0</v>
      </c>
      <c r="J8045" s="45"/>
    </row>
    <row r="8046" spans="1:10" ht="16.5" x14ac:dyDescent="0.25">
      <c r="A8046" s="45" t="s">
        <v>631</v>
      </c>
      <c r="B8046" s="45" t="s">
        <v>15940</v>
      </c>
      <c r="C8046" s="45" t="s">
        <v>15941</v>
      </c>
      <c r="D8046" s="45" t="s">
        <v>634</v>
      </c>
      <c r="E8046" s="45" t="s">
        <v>15942</v>
      </c>
      <c r="F8046" s="45" t="s">
        <v>38</v>
      </c>
      <c r="G8046" s="45" t="s">
        <v>636</v>
      </c>
      <c r="H8046" s="45" t="s">
        <v>15943</v>
      </c>
      <c r="I8046" s="46">
        <v>0</v>
      </c>
      <c r="J8046" s="45"/>
    </row>
    <row r="8047" spans="1:10" ht="16.5" x14ac:dyDescent="0.25">
      <c r="A8047" s="45" t="s">
        <v>631</v>
      </c>
      <c r="B8047" s="45" t="s">
        <v>15940</v>
      </c>
      <c r="C8047" s="45" t="s">
        <v>15941</v>
      </c>
      <c r="D8047" s="45" t="s">
        <v>634</v>
      </c>
      <c r="E8047" s="45" t="s">
        <v>15942</v>
      </c>
      <c r="F8047" s="45" t="s">
        <v>38</v>
      </c>
      <c r="G8047" s="45" t="s">
        <v>636</v>
      </c>
      <c r="H8047" s="45" t="s">
        <v>15944</v>
      </c>
      <c r="I8047" s="46">
        <v>0</v>
      </c>
      <c r="J8047" s="45"/>
    </row>
    <row r="8048" spans="1:10" ht="16.5" x14ac:dyDescent="0.25">
      <c r="A8048" s="45" t="s">
        <v>631</v>
      </c>
      <c r="B8048" s="45" t="s">
        <v>15940</v>
      </c>
      <c r="C8048" s="45" t="s">
        <v>15941</v>
      </c>
      <c r="D8048" s="45" t="s">
        <v>634</v>
      </c>
      <c r="E8048" s="45" t="s">
        <v>15942</v>
      </c>
      <c r="F8048" s="45" t="s">
        <v>38</v>
      </c>
      <c r="G8048" s="45" t="s">
        <v>636</v>
      </c>
      <c r="H8048" s="45" t="s">
        <v>718</v>
      </c>
      <c r="I8048" s="46">
        <v>0</v>
      </c>
      <c r="J8048" s="45"/>
    </row>
    <row r="8049" spans="1:10" ht="16.5" x14ac:dyDescent="0.25">
      <c r="A8049" s="45" t="s">
        <v>631</v>
      </c>
      <c r="B8049" s="45" t="s">
        <v>15940</v>
      </c>
      <c r="C8049" s="45" t="s">
        <v>15941</v>
      </c>
      <c r="D8049" s="45" t="s">
        <v>634</v>
      </c>
      <c r="E8049" s="45" t="s">
        <v>15942</v>
      </c>
      <c r="F8049" s="45" t="s">
        <v>38</v>
      </c>
      <c r="G8049" s="45" t="s">
        <v>636</v>
      </c>
      <c r="H8049" s="45" t="s">
        <v>15945</v>
      </c>
      <c r="I8049" s="46">
        <v>0</v>
      </c>
      <c r="J8049" s="45"/>
    </row>
    <row r="8050" spans="1:10" ht="16.5" x14ac:dyDescent="0.25">
      <c r="A8050" s="45" t="s">
        <v>631</v>
      </c>
      <c r="B8050" s="45" t="s">
        <v>15940</v>
      </c>
      <c r="C8050" s="45" t="s">
        <v>15941</v>
      </c>
      <c r="D8050" s="45" t="s">
        <v>634</v>
      </c>
      <c r="E8050" s="45" t="s">
        <v>15942</v>
      </c>
      <c r="F8050" s="45" t="s">
        <v>38</v>
      </c>
      <c r="G8050" s="45" t="s">
        <v>636</v>
      </c>
      <c r="H8050" s="45" t="s">
        <v>15946</v>
      </c>
      <c r="I8050" s="46">
        <v>0</v>
      </c>
      <c r="J8050" s="45"/>
    </row>
    <row r="8051" spans="1:10" ht="16.5" x14ac:dyDescent="0.25">
      <c r="A8051" s="45" t="s">
        <v>631</v>
      </c>
      <c r="B8051" s="45" t="s">
        <v>15940</v>
      </c>
      <c r="C8051" s="45" t="s">
        <v>15941</v>
      </c>
      <c r="D8051" s="45" t="s">
        <v>634</v>
      </c>
      <c r="E8051" s="45" t="s">
        <v>15942</v>
      </c>
      <c r="F8051" s="45" t="s">
        <v>38</v>
      </c>
      <c r="G8051" s="45" t="s">
        <v>636</v>
      </c>
      <c r="H8051" s="45" t="s">
        <v>15947</v>
      </c>
      <c r="I8051" s="46">
        <v>0</v>
      </c>
      <c r="J8051" s="45"/>
    </row>
    <row r="8052" spans="1:10" ht="16.5" x14ac:dyDescent="0.25">
      <c r="A8052" s="45" t="s">
        <v>631</v>
      </c>
      <c r="B8052" s="45" t="s">
        <v>15940</v>
      </c>
      <c r="C8052" s="45" t="s">
        <v>15941</v>
      </c>
      <c r="D8052" s="45" t="s">
        <v>634</v>
      </c>
      <c r="E8052" s="45" t="s">
        <v>15942</v>
      </c>
      <c r="F8052" s="45" t="s">
        <v>38</v>
      </c>
      <c r="G8052" s="45" t="s">
        <v>636</v>
      </c>
      <c r="H8052" s="45" t="s">
        <v>15948</v>
      </c>
      <c r="I8052" s="46">
        <v>0</v>
      </c>
      <c r="J8052" s="45"/>
    </row>
    <row r="8053" spans="1:10" ht="16.5" x14ac:dyDescent="0.25">
      <c r="A8053" s="45" t="s">
        <v>631</v>
      </c>
      <c r="B8053" s="45" t="s">
        <v>15949</v>
      </c>
      <c r="C8053" s="45" t="s">
        <v>15950</v>
      </c>
      <c r="D8053" s="45" t="s">
        <v>634</v>
      </c>
      <c r="E8053" s="45" t="s">
        <v>15951</v>
      </c>
      <c r="F8053" s="45" t="s">
        <v>473</v>
      </c>
      <c r="G8053" s="45" t="s">
        <v>636</v>
      </c>
      <c r="H8053" s="45" t="s">
        <v>1951</v>
      </c>
      <c r="I8053" s="46">
        <v>9</v>
      </c>
      <c r="J8053" s="45"/>
    </row>
    <row r="8054" spans="1:10" ht="16.5" x14ac:dyDescent="0.25">
      <c r="A8054" s="45" t="s">
        <v>631</v>
      </c>
      <c r="B8054" s="45" t="s">
        <v>15952</v>
      </c>
      <c r="C8054" s="45" t="s">
        <v>2751</v>
      </c>
      <c r="D8054" s="45" t="s">
        <v>634</v>
      </c>
      <c r="E8054" s="45" t="s">
        <v>15953</v>
      </c>
      <c r="F8054" s="45" t="s">
        <v>50</v>
      </c>
      <c r="G8054" s="45" t="s">
        <v>674</v>
      </c>
      <c r="H8054" s="45" t="s">
        <v>15722</v>
      </c>
      <c r="I8054" s="46">
        <v>1</v>
      </c>
      <c r="J8054" s="45"/>
    </row>
    <row r="8055" spans="1:10" ht="16.5" x14ac:dyDescent="0.25">
      <c r="A8055" s="45" t="s">
        <v>631</v>
      </c>
      <c r="B8055" s="45" t="s">
        <v>15954</v>
      </c>
      <c r="C8055" s="45" t="s">
        <v>15955</v>
      </c>
      <c r="D8055" s="45" t="s">
        <v>634</v>
      </c>
      <c r="E8055" s="45" t="s">
        <v>15956</v>
      </c>
      <c r="F8055" s="45" t="s">
        <v>50</v>
      </c>
      <c r="G8055" s="45" t="s">
        <v>674</v>
      </c>
      <c r="H8055" s="45" t="s">
        <v>820</v>
      </c>
      <c r="I8055" s="46">
        <v>2</v>
      </c>
      <c r="J8055" s="45"/>
    </row>
    <row r="8056" spans="1:10" ht="16.5" x14ac:dyDescent="0.25">
      <c r="A8056" s="45" t="s">
        <v>631</v>
      </c>
      <c r="B8056" s="45" t="s">
        <v>15957</v>
      </c>
      <c r="C8056" s="45" t="s">
        <v>15958</v>
      </c>
      <c r="D8056" s="45" t="s">
        <v>699</v>
      </c>
      <c r="E8056" s="45" t="s">
        <v>15959</v>
      </c>
      <c r="F8056" s="45" t="s">
        <v>38</v>
      </c>
      <c r="G8056" s="45" t="s">
        <v>855</v>
      </c>
      <c r="H8056" s="45" t="s">
        <v>856</v>
      </c>
      <c r="I8056" s="46">
        <v>100</v>
      </c>
      <c r="J8056" s="45"/>
    </row>
    <row r="8057" spans="1:10" ht="16.5" x14ac:dyDescent="0.25">
      <c r="A8057" s="45" t="s">
        <v>631</v>
      </c>
      <c r="B8057" s="45" t="s">
        <v>15960</v>
      </c>
      <c r="C8057" s="45" t="s">
        <v>15961</v>
      </c>
      <c r="D8057" s="45" t="s">
        <v>634</v>
      </c>
      <c r="E8057" s="45" t="s">
        <v>15962</v>
      </c>
      <c r="F8057" s="45" t="s">
        <v>473</v>
      </c>
      <c r="G8057" s="45" t="s">
        <v>674</v>
      </c>
      <c r="H8057" s="45" t="s">
        <v>940</v>
      </c>
      <c r="I8057" s="46">
        <v>0</v>
      </c>
      <c r="J8057" s="45"/>
    </row>
    <row r="8058" spans="1:10" ht="16.5" x14ac:dyDescent="0.25">
      <c r="A8058" s="45" t="s">
        <v>631</v>
      </c>
      <c r="B8058" s="45" t="s">
        <v>15963</v>
      </c>
      <c r="C8058" s="45" t="s">
        <v>2068</v>
      </c>
      <c r="D8058" s="45" t="s">
        <v>634</v>
      </c>
      <c r="E8058" s="45" t="s">
        <v>2069</v>
      </c>
      <c r="F8058" s="45" t="s">
        <v>38</v>
      </c>
      <c r="G8058" s="45" t="s">
        <v>665</v>
      </c>
      <c r="H8058" s="45" t="s">
        <v>2070</v>
      </c>
      <c r="I8058" s="46">
        <v>120</v>
      </c>
      <c r="J8058" s="45"/>
    </row>
    <row r="8059" spans="1:10" ht="16.5" x14ac:dyDescent="0.25">
      <c r="A8059" s="45" t="s">
        <v>631</v>
      </c>
      <c r="B8059" s="45" t="s">
        <v>15964</v>
      </c>
      <c r="C8059" s="45" t="s">
        <v>15965</v>
      </c>
      <c r="D8059" s="45" t="s">
        <v>634</v>
      </c>
      <c r="E8059" s="45" t="s">
        <v>15966</v>
      </c>
      <c r="F8059" s="45" t="s">
        <v>38</v>
      </c>
      <c r="G8059" s="45" t="s">
        <v>674</v>
      </c>
      <c r="H8059" s="45" t="s">
        <v>881</v>
      </c>
      <c r="I8059" s="46">
        <v>1</v>
      </c>
      <c r="J8059" s="45"/>
    </row>
    <row r="8060" spans="1:10" ht="16.5" x14ac:dyDescent="0.25">
      <c r="A8060" s="45" t="s">
        <v>631</v>
      </c>
      <c r="B8060" s="45" t="s">
        <v>15967</v>
      </c>
      <c r="C8060" s="45" t="s">
        <v>15968</v>
      </c>
      <c r="D8060" s="45" t="s">
        <v>634</v>
      </c>
      <c r="E8060" s="45" t="s">
        <v>15969</v>
      </c>
      <c r="F8060" s="45" t="s">
        <v>38</v>
      </c>
      <c r="G8060" s="45" t="s">
        <v>636</v>
      </c>
      <c r="H8060" s="45" t="s">
        <v>15970</v>
      </c>
      <c r="I8060" s="46">
        <v>4</v>
      </c>
      <c r="J8060" s="45"/>
    </row>
    <row r="8061" spans="1:10" ht="16.5" x14ac:dyDescent="0.25">
      <c r="A8061" s="45" t="s">
        <v>631</v>
      </c>
      <c r="B8061" s="45" t="s">
        <v>15971</v>
      </c>
      <c r="C8061" s="45" t="s">
        <v>15972</v>
      </c>
      <c r="D8061" s="45" t="s">
        <v>634</v>
      </c>
      <c r="E8061" s="45" t="s">
        <v>15973</v>
      </c>
      <c r="F8061" s="45" t="s">
        <v>38</v>
      </c>
      <c r="G8061" s="45" t="s">
        <v>636</v>
      </c>
      <c r="H8061" s="45" t="s">
        <v>5697</v>
      </c>
      <c r="I8061" s="46">
        <v>1</v>
      </c>
      <c r="J8061" s="45"/>
    </row>
    <row r="8062" spans="1:10" ht="16.5" x14ac:dyDescent="0.25">
      <c r="A8062" s="45" t="s">
        <v>631</v>
      </c>
      <c r="B8062" s="45" t="s">
        <v>15974</v>
      </c>
      <c r="C8062" s="45" t="s">
        <v>15975</v>
      </c>
      <c r="D8062" s="45" t="s">
        <v>634</v>
      </c>
      <c r="E8062" s="45" t="s">
        <v>7093</v>
      </c>
      <c r="F8062" s="45" t="s">
        <v>38</v>
      </c>
      <c r="G8062" s="45" t="s">
        <v>646</v>
      </c>
      <c r="H8062" s="45" t="s">
        <v>726</v>
      </c>
      <c r="I8062" s="46">
        <v>1</v>
      </c>
      <c r="J8062" s="45"/>
    </row>
    <row r="8063" spans="1:10" ht="16.5" x14ac:dyDescent="0.25">
      <c r="A8063" s="45" t="s">
        <v>631</v>
      </c>
      <c r="B8063" s="45" t="s">
        <v>15976</v>
      </c>
      <c r="C8063" s="45" t="s">
        <v>9382</v>
      </c>
      <c r="D8063" s="45" t="s">
        <v>634</v>
      </c>
      <c r="E8063" s="45" t="s">
        <v>15977</v>
      </c>
      <c r="F8063" s="45" t="s">
        <v>38</v>
      </c>
      <c r="G8063" s="45" t="s">
        <v>636</v>
      </c>
      <c r="H8063" s="45" t="s">
        <v>1095</v>
      </c>
      <c r="I8063" s="46">
        <v>1</v>
      </c>
      <c r="J8063" s="45"/>
    </row>
    <row r="8064" spans="1:10" ht="16.5" x14ac:dyDescent="0.25">
      <c r="A8064" s="45" t="s">
        <v>648</v>
      </c>
      <c r="B8064" s="45" t="s">
        <v>15978</v>
      </c>
      <c r="C8064" s="45" t="s">
        <v>15979</v>
      </c>
      <c r="D8064" s="45" t="s">
        <v>699</v>
      </c>
      <c r="E8064" s="45" t="s">
        <v>15980</v>
      </c>
      <c r="F8064" s="45" t="s">
        <v>42</v>
      </c>
      <c r="G8064" s="45" t="s">
        <v>646</v>
      </c>
      <c r="H8064" s="45" t="s">
        <v>1087</v>
      </c>
      <c r="I8064" s="46">
        <v>3</v>
      </c>
      <c r="J8064" s="45" t="s">
        <v>6334</v>
      </c>
    </row>
    <row r="8065" spans="1:10" ht="16.5" x14ac:dyDescent="0.25">
      <c r="A8065" s="45" t="s">
        <v>648</v>
      </c>
      <c r="B8065" s="45" t="s">
        <v>15978</v>
      </c>
      <c r="C8065" s="45" t="s">
        <v>15979</v>
      </c>
      <c r="D8065" s="45" t="s">
        <v>634</v>
      </c>
      <c r="E8065" s="45" t="s">
        <v>15980</v>
      </c>
      <c r="F8065" s="45" t="s">
        <v>42</v>
      </c>
      <c r="G8065" s="45" t="s">
        <v>665</v>
      </c>
      <c r="H8065" s="45" t="s">
        <v>2909</v>
      </c>
      <c r="I8065" s="46">
        <v>3</v>
      </c>
      <c r="J8065" s="45" t="s">
        <v>1569</v>
      </c>
    </row>
    <row r="8066" spans="1:10" ht="16.5" x14ac:dyDescent="0.25">
      <c r="A8066" s="45" t="s">
        <v>648</v>
      </c>
      <c r="B8066" s="45" t="s">
        <v>15978</v>
      </c>
      <c r="C8066" s="45" t="s">
        <v>15979</v>
      </c>
      <c r="D8066" s="45" t="s">
        <v>634</v>
      </c>
      <c r="E8066" s="45" t="s">
        <v>15980</v>
      </c>
      <c r="F8066" s="45" t="s">
        <v>42</v>
      </c>
      <c r="G8066" s="45" t="s">
        <v>1319</v>
      </c>
      <c r="H8066" s="45" t="s">
        <v>6588</v>
      </c>
      <c r="I8066" s="46">
        <v>0</v>
      </c>
      <c r="J8066" s="45" t="s">
        <v>15981</v>
      </c>
    </row>
    <row r="8067" spans="1:10" ht="16.5" x14ac:dyDescent="0.25">
      <c r="A8067" s="45" t="s">
        <v>648</v>
      </c>
      <c r="B8067" s="45" t="s">
        <v>15978</v>
      </c>
      <c r="C8067" s="45" t="s">
        <v>15979</v>
      </c>
      <c r="D8067" s="45" t="s">
        <v>634</v>
      </c>
      <c r="E8067" s="45" t="s">
        <v>15980</v>
      </c>
      <c r="F8067" s="45" t="s">
        <v>42</v>
      </c>
      <c r="G8067" s="45" t="s">
        <v>667</v>
      </c>
      <c r="H8067" s="45" t="s">
        <v>1570</v>
      </c>
      <c r="I8067" s="46">
        <v>0</v>
      </c>
      <c r="J8067" s="45" t="s">
        <v>1571</v>
      </c>
    </row>
    <row r="8068" spans="1:10" ht="16.5" x14ac:dyDescent="0.25">
      <c r="A8068" s="45" t="s">
        <v>648</v>
      </c>
      <c r="B8068" s="45" t="s">
        <v>15978</v>
      </c>
      <c r="C8068" s="45" t="s">
        <v>15979</v>
      </c>
      <c r="D8068" s="45" t="s">
        <v>634</v>
      </c>
      <c r="E8068" s="45" t="s">
        <v>15980</v>
      </c>
      <c r="F8068" s="45" t="s">
        <v>42</v>
      </c>
      <c r="G8068" s="45" t="s">
        <v>667</v>
      </c>
      <c r="H8068" s="45" t="s">
        <v>1570</v>
      </c>
      <c r="I8068" s="46">
        <v>0</v>
      </c>
      <c r="J8068" s="45" t="s">
        <v>15982</v>
      </c>
    </row>
    <row r="8069" spans="1:10" ht="16.5" x14ac:dyDescent="0.25">
      <c r="A8069" s="45" t="s">
        <v>631</v>
      </c>
      <c r="B8069" s="45" t="s">
        <v>15983</v>
      </c>
      <c r="C8069" s="45" t="s">
        <v>15984</v>
      </c>
      <c r="D8069" s="45" t="s">
        <v>634</v>
      </c>
      <c r="E8069" s="45" t="s">
        <v>1082</v>
      </c>
      <c r="F8069" s="45" t="s">
        <v>38</v>
      </c>
      <c r="G8069" s="45" t="s">
        <v>646</v>
      </c>
      <c r="H8069" s="45" t="s">
        <v>1083</v>
      </c>
      <c r="I8069" s="46">
        <v>4</v>
      </c>
      <c r="J8069" s="45"/>
    </row>
    <row r="8070" spans="1:10" ht="16.5" x14ac:dyDescent="0.25">
      <c r="A8070" s="45" t="s">
        <v>631</v>
      </c>
      <c r="B8070" s="45" t="s">
        <v>15985</v>
      </c>
      <c r="C8070" s="45" t="s">
        <v>15986</v>
      </c>
      <c r="D8070" s="45" t="s">
        <v>634</v>
      </c>
      <c r="E8070" s="45" t="s">
        <v>15987</v>
      </c>
      <c r="F8070" s="45" t="s">
        <v>50</v>
      </c>
      <c r="G8070" s="45" t="s">
        <v>674</v>
      </c>
      <c r="H8070" s="45" t="s">
        <v>15988</v>
      </c>
      <c r="I8070" s="46">
        <v>1164</v>
      </c>
      <c r="J8070" s="45"/>
    </row>
    <row r="8071" spans="1:10" ht="16.5" x14ac:dyDescent="0.25">
      <c r="A8071" s="45" t="s">
        <v>631</v>
      </c>
      <c r="B8071" s="45" t="s">
        <v>15989</v>
      </c>
      <c r="C8071" s="45" t="s">
        <v>15990</v>
      </c>
      <c r="D8071" s="45" t="s">
        <v>634</v>
      </c>
      <c r="E8071" s="45" t="s">
        <v>15991</v>
      </c>
      <c r="F8071" s="45" t="s">
        <v>50</v>
      </c>
      <c r="G8071" s="45" t="s">
        <v>636</v>
      </c>
      <c r="H8071" s="45" t="s">
        <v>5479</v>
      </c>
      <c r="I8071" s="46">
        <v>2</v>
      </c>
      <c r="J8071" s="45"/>
    </row>
    <row r="8072" spans="1:10" ht="16.5" x14ac:dyDescent="0.25">
      <c r="A8072" s="45" t="s">
        <v>631</v>
      </c>
      <c r="B8072" s="45" t="s">
        <v>15992</v>
      </c>
      <c r="C8072" s="45" t="s">
        <v>15993</v>
      </c>
      <c r="D8072" s="45" t="s">
        <v>634</v>
      </c>
      <c r="E8072" s="45" t="s">
        <v>15994</v>
      </c>
      <c r="F8072" s="45" t="s">
        <v>50</v>
      </c>
      <c r="G8072" s="45" t="s">
        <v>674</v>
      </c>
      <c r="H8072" s="45" t="s">
        <v>1391</v>
      </c>
      <c r="I8072" s="46">
        <v>1</v>
      </c>
      <c r="J8072" s="45"/>
    </row>
    <row r="8073" spans="1:10" ht="16.5" x14ac:dyDescent="0.25">
      <c r="A8073" s="45" t="s">
        <v>655</v>
      </c>
      <c r="B8073" s="45" t="s">
        <v>15995</v>
      </c>
      <c r="C8073" s="45" t="s">
        <v>1785</v>
      </c>
      <c r="D8073" s="45" t="s">
        <v>634</v>
      </c>
      <c r="E8073" s="45" t="s">
        <v>1786</v>
      </c>
      <c r="F8073" s="45" t="s">
        <v>473</v>
      </c>
      <c r="G8073" s="45" t="s">
        <v>659</v>
      </c>
      <c r="H8073" s="45" t="s">
        <v>660</v>
      </c>
      <c r="I8073" s="46">
        <v>0</v>
      </c>
      <c r="J8073" s="45"/>
    </row>
    <row r="8074" spans="1:10" ht="16.5" x14ac:dyDescent="0.25">
      <c r="A8074" s="45" t="s">
        <v>655</v>
      </c>
      <c r="B8074" s="45" t="s">
        <v>15995</v>
      </c>
      <c r="C8074" s="45" t="s">
        <v>1785</v>
      </c>
      <c r="D8074" s="45" t="s">
        <v>634</v>
      </c>
      <c r="E8074" s="45" t="s">
        <v>1786</v>
      </c>
      <c r="F8074" s="45" t="s">
        <v>473</v>
      </c>
      <c r="G8074" s="45" t="s">
        <v>659</v>
      </c>
      <c r="H8074" s="45" t="s">
        <v>661</v>
      </c>
      <c r="I8074" s="46">
        <v>1</v>
      </c>
      <c r="J8074" s="45"/>
    </row>
    <row r="8075" spans="1:10" ht="16.5" x14ac:dyDescent="0.25">
      <c r="A8075" s="45" t="s">
        <v>631</v>
      </c>
      <c r="B8075" s="45" t="s">
        <v>15996</v>
      </c>
      <c r="C8075" s="45" t="s">
        <v>15997</v>
      </c>
      <c r="D8075" s="45" t="s">
        <v>699</v>
      </c>
      <c r="E8075" s="45" t="s">
        <v>15998</v>
      </c>
      <c r="F8075" s="45" t="s">
        <v>66</v>
      </c>
      <c r="G8075" s="45" t="s">
        <v>667</v>
      </c>
      <c r="H8075" s="45" t="s">
        <v>983</v>
      </c>
      <c r="I8075" s="46">
        <v>0</v>
      </c>
      <c r="J8075" s="45"/>
    </row>
    <row r="8076" spans="1:10" ht="16.5" x14ac:dyDescent="0.25">
      <c r="A8076" s="45" t="s">
        <v>631</v>
      </c>
      <c r="B8076" s="45" t="s">
        <v>15996</v>
      </c>
      <c r="C8076" s="45" t="s">
        <v>15997</v>
      </c>
      <c r="D8076" s="45" t="s">
        <v>699</v>
      </c>
      <c r="E8076" s="45" t="s">
        <v>15998</v>
      </c>
      <c r="F8076" s="45" t="s">
        <v>66</v>
      </c>
      <c r="G8076" s="45" t="s">
        <v>667</v>
      </c>
      <c r="H8076" s="45" t="s">
        <v>983</v>
      </c>
      <c r="I8076" s="46">
        <v>0</v>
      </c>
      <c r="J8076" s="45"/>
    </row>
    <row r="8077" spans="1:10" ht="16.5" x14ac:dyDescent="0.25">
      <c r="A8077" s="45" t="s">
        <v>631</v>
      </c>
      <c r="B8077" s="45" t="s">
        <v>15999</v>
      </c>
      <c r="C8077" s="45" t="s">
        <v>16000</v>
      </c>
      <c r="D8077" s="45" t="s">
        <v>634</v>
      </c>
      <c r="E8077" s="45" t="s">
        <v>16001</v>
      </c>
      <c r="F8077" s="45" t="s">
        <v>50</v>
      </c>
      <c r="G8077" s="45" t="s">
        <v>674</v>
      </c>
      <c r="H8077" s="45" t="s">
        <v>2827</v>
      </c>
      <c r="I8077" s="46">
        <v>6</v>
      </c>
      <c r="J8077" s="45"/>
    </row>
    <row r="8078" spans="1:10" ht="16.5" x14ac:dyDescent="0.25">
      <c r="A8078" s="45" t="s">
        <v>858</v>
      </c>
      <c r="B8078" s="45" t="s">
        <v>16002</v>
      </c>
      <c r="C8078" s="45" t="s">
        <v>16003</v>
      </c>
      <c r="D8078" s="45" t="s">
        <v>634</v>
      </c>
      <c r="E8078" s="45" t="s">
        <v>4514</v>
      </c>
      <c r="F8078" s="45" t="s">
        <v>473</v>
      </c>
      <c r="G8078" s="45" t="s">
        <v>641</v>
      </c>
      <c r="H8078" s="45" t="s">
        <v>5912</v>
      </c>
      <c r="I8078" s="46">
        <v>1</v>
      </c>
      <c r="J8078" s="45"/>
    </row>
    <row r="8079" spans="1:10" ht="16.5" x14ac:dyDescent="0.25">
      <c r="A8079" s="45" t="s">
        <v>858</v>
      </c>
      <c r="B8079" s="45" t="s">
        <v>16002</v>
      </c>
      <c r="C8079" s="45" t="s">
        <v>16003</v>
      </c>
      <c r="D8079" s="45" t="s">
        <v>634</v>
      </c>
      <c r="E8079" s="45" t="s">
        <v>4514</v>
      </c>
      <c r="F8079" s="45" t="s">
        <v>473</v>
      </c>
      <c r="G8079" s="45" t="s">
        <v>665</v>
      </c>
      <c r="H8079" s="45" t="s">
        <v>15776</v>
      </c>
      <c r="I8079" s="46">
        <v>2</v>
      </c>
      <c r="J8079" s="45"/>
    </row>
    <row r="8080" spans="1:10" ht="16.5" x14ac:dyDescent="0.25">
      <c r="A8080" s="45" t="s">
        <v>631</v>
      </c>
      <c r="B8080" s="45" t="s">
        <v>16004</v>
      </c>
      <c r="C8080" s="45" t="s">
        <v>1089</v>
      </c>
      <c r="D8080" s="45" t="s">
        <v>634</v>
      </c>
      <c r="E8080" s="45" t="s">
        <v>16005</v>
      </c>
      <c r="F8080" s="45" t="s">
        <v>50</v>
      </c>
      <c r="G8080" s="45" t="s">
        <v>636</v>
      </c>
      <c r="H8080" s="45" t="s">
        <v>1209</v>
      </c>
      <c r="I8080" s="46">
        <v>20</v>
      </c>
      <c r="J8080" s="45"/>
    </row>
    <row r="8081" spans="1:10" ht="16.5" x14ac:dyDescent="0.25">
      <c r="A8081" s="45" t="s">
        <v>631</v>
      </c>
      <c r="B8081" s="45" t="s">
        <v>556</v>
      </c>
      <c r="C8081" s="45" t="s">
        <v>9209</v>
      </c>
      <c r="D8081" s="45" t="s">
        <v>699</v>
      </c>
      <c r="E8081" s="45" t="s">
        <v>16006</v>
      </c>
      <c r="F8081" s="45" t="s">
        <v>50</v>
      </c>
      <c r="G8081" s="45" t="s">
        <v>636</v>
      </c>
      <c r="H8081" s="45" t="s">
        <v>1576</v>
      </c>
      <c r="I8081" s="46">
        <v>0</v>
      </c>
      <c r="J8081" s="45"/>
    </row>
    <row r="8082" spans="1:10" ht="16.5" x14ac:dyDescent="0.25">
      <c r="A8082" s="45" t="s">
        <v>631</v>
      </c>
      <c r="B8082" s="45" t="s">
        <v>556</v>
      </c>
      <c r="C8082" s="45" t="s">
        <v>9209</v>
      </c>
      <c r="D8082" s="45" t="s">
        <v>699</v>
      </c>
      <c r="E8082" s="45" t="s">
        <v>16006</v>
      </c>
      <c r="F8082" s="45" t="s">
        <v>50</v>
      </c>
      <c r="G8082" s="45" t="s">
        <v>636</v>
      </c>
      <c r="H8082" s="45" t="s">
        <v>1576</v>
      </c>
      <c r="I8082" s="46">
        <v>0</v>
      </c>
      <c r="J8082" s="45"/>
    </row>
    <row r="8083" spans="1:10" ht="16.5" x14ac:dyDescent="0.25">
      <c r="A8083" s="45" t="s">
        <v>631</v>
      </c>
      <c r="B8083" s="45" t="s">
        <v>16007</v>
      </c>
      <c r="C8083" s="45" t="s">
        <v>1089</v>
      </c>
      <c r="D8083" s="45" t="s">
        <v>634</v>
      </c>
      <c r="E8083" s="45" t="s">
        <v>16008</v>
      </c>
      <c r="F8083" s="45" t="s">
        <v>38</v>
      </c>
      <c r="G8083" s="45" t="s">
        <v>636</v>
      </c>
      <c r="H8083" s="45" t="s">
        <v>2139</v>
      </c>
      <c r="I8083" s="46">
        <v>5</v>
      </c>
      <c r="J8083" s="45"/>
    </row>
    <row r="8084" spans="1:10" ht="16.5" x14ac:dyDescent="0.25">
      <c r="A8084" s="45" t="s">
        <v>631</v>
      </c>
      <c r="B8084" s="45" t="s">
        <v>16009</v>
      </c>
      <c r="C8084" s="45" t="s">
        <v>16010</v>
      </c>
      <c r="D8084" s="45" t="s">
        <v>634</v>
      </c>
      <c r="E8084" s="45" t="s">
        <v>16011</v>
      </c>
      <c r="F8084" s="45" t="s">
        <v>50</v>
      </c>
      <c r="G8084" s="45" t="s">
        <v>746</v>
      </c>
      <c r="H8084" s="45" t="s">
        <v>1455</v>
      </c>
      <c r="I8084" s="46">
        <v>1</v>
      </c>
      <c r="J8084" s="45"/>
    </row>
    <row r="8085" spans="1:10" ht="16.5" x14ac:dyDescent="0.25">
      <c r="A8085" s="45" t="s">
        <v>631</v>
      </c>
      <c r="B8085" s="45" t="s">
        <v>16009</v>
      </c>
      <c r="C8085" s="45" t="s">
        <v>16010</v>
      </c>
      <c r="D8085" s="45" t="s">
        <v>634</v>
      </c>
      <c r="E8085" s="45" t="s">
        <v>16011</v>
      </c>
      <c r="F8085" s="45" t="s">
        <v>50</v>
      </c>
      <c r="G8085" s="45" t="s">
        <v>748</v>
      </c>
      <c r="H8085" s="45" t="s">
        <v>8121</v>
      </c>
      <c r="I8085" s="46">
        <v>1</v>
      </c>
      <c r="J8085" s="45"/>
    </row>
    <row r="8086" spans="1:10" ht="16.5" x14ac:dyDescent="0.25">
      <c r="A8086" s="45" t="s">
        <v>631</v>
      </c>
      <c r="B8086" s="45" t="s">
        <v>16012</v>
      </c>
      <c r="C8086" s="45" t="s">
        <v>16013</v>
      </c>
      <c r="D8086" s="45" t="s">
        <v>634</v>
      </c>
      <c r="E8086" s="45" t="s">
        <v>16014</v>
      </c>
      <c r="F8086" s="45" t="s">
        <v>50</v>
      </c>
      <c r="G8086" s="45" t="s">
        <v>674</v>
      </c>
      <c r="H8086" s="45" t="s">
        <v>1879</v>
      </c>
      <c r="I8086" s="46">
        <v>1</v>
      </c>
      <c r="J8086" s="45"/>
    </row>
    <row r="8087" spans="1:10" ht="16.5" x14ac:dyDescent="0.25">
      <c r="A8087" s="45" t="s">
        <v>631</v>
      </c>
      <c r="B8087" s="45" t="s">
        <v>16015</v>
      </c>
      <c r="C8087" s="45" t="s">
        <v>16016</v>
      </c>
      <c r="D8087" s="45" t="s">
        <v>634</v>
      </c>
      <c r="E8087" s="45" t="s">
        <v>16017</v>
      </c>
      <c r="F8087" s="45" t="s">
        <v>38</v>
      </c>
      <c r="G8087" s="45" t="s">
        <v>1057</v>
      </c>
      <c r="H8087" s="45" t="s">
        <v>1674</v>
      </c>
      <c r="I8087" s="46">
        <v>1</v>
      </c>
      <c r="J8087" s="45"/>
    </row>
    <row r="8088" spans="1:10" ht="16.5" x14ac:dyDescent="0.25">
      <c r="A8088" s="45" t="s">
        <v>655</v>
      </c>
      <c r="B8088" s="45" t="s">
        <v>16018</v>
      </c>
      <c r="C8088" s="45" t="s">
        <v>1691</v>
      </c>
      <c r="D8088" s="45" t="s">
        <v>634</v>
      </c>
      <c r="E8088" s="45" t="s">
        <v>1692</v>
      </c>
      <c r="F8088" s="45" t="s">
        <v>473</v>
      </c>
      <c r="G8088" s="45" t="s">
        <v>659</v>
      </c>
      <c r="H8088" s="45" t="s">
        <v>1693</v>
      </c>
      <c r="I8088" s="46">
        <v>0</v>
      </c>
      <c r="J8088" s="45"/>
    </row>
    <row r="8089" spans="1:10" ht="16.5" x14ac:dyDescent="0.25">
      <c r="A8089" s="45" t="s">
        <v>655</v>
      </c>
      <c r="B8089" s="45" t="s">
        <v>16018</v>
      </c>
      <c r="C8089" s="45" t="s">
        <v>1691</v>
      </c>
      <c r="D8089" s="45" t="s">
        <v>634</v>
      </c>
      <c r="E8089" s="45" t="s">
        <v>1692</v>
      </c>
      <c r="F8089" s="45" t="s">
        <v>473</v>
      </c>
      <c r="G8089" s="45" t="s">
        <v>659</v>
      </c>
      <c r="H8089" s="45" t="s">
        <v>1887</v>
      </c>
      <c r="I8089" s="46">
        <v>1</v>
      </c>
      <c r="J8089" s="45"/>
    </row>
    <row r="8090" spans="1:10" ht="16.5" x14ac:dyDescent="0.25">
      <c r="A8090" s="45" t="s">
        <v>631</v>
      </c>
      <c r="B8090" s="45" t="s">
        <v>16019</v>
      </c>
      <c r="C8090" s="45" t="s">
        <v>16020</v>
      </c>
      <c r="D8090" s="45" t="s">
        <v>699</v>
      </c>
      <c r="E8090" s="45" t="s">
        <v>16021</v>
      </c>
      <c r="F8090" s="45" t="s">
        <v>112</v>
      </c>
      <c r="G8090" s="45" t="s">
        <v>646</v>
      </c>
      <c r="H8090" s="45" t="s">
        <v>713</v>
      </c>
      <c r="I8090" s="46">
        <v>0</v>
      </c>
      <c r="J8090" s="45"/>
    </row>
    <row r="8091" spans="1:10" ht="16.5" x14ac:dyDescent="0.25">
      <c r="A8091" s="45" t="s">
        <v>655</v>
      </c>
      <c r="B8091" s="45" t="s">
        <v>16022</v>
      </c>
      <c r="C8091" s="45" t="s">
        <v>1691</v>
      </c>
      <c r="D8091" s="45" t="s">
        <v>634</v>
      </c>
      <c r="E8091" s="45" t="s">
        <v>1692</v>
      </c>
      <c r="F8091" s="45" t="s">
        <v>473</v>
      </c>
      <c r="G8091" s="45" t="s">
        <v>659</v>
      </c>
      <c r="H8091" s="45" t="s">
        <v>1693</v>
      </c>
      <c r="I8091" s="46">
        <v>0</v>
      </c>
      <c r="J8091" s="45"/>
    </row>
    <row r="8092" spans="1:10" ht="16.5" x14ac:dyDescent="0.25">
      <c r="A8092" s="45" t="s">
        <v>655</v>
      </c>
      <c r="B8092" s="45" t="s">
        <v>16022</v>
      </c>
      <c r="C8092" s="45" t="s">
        <v>1691</v>
      </c>
      <c r="D8092" s="45" t="s">
        <v>634</v>
      </c>
      <c r="E8092" s="45" t="s">
        <v>1692</v>
      </c>
      <c r="F8092" s="45" t="s">
        <v>473</v>
      </c>
      <c r="G8092" s="45" t="s">
        <v>659</v>
      </c>
      <c r="H8092" s="45" t="s">
        <v>1887</v>
      </c>
      <c r="I8092" s="46">
        <v>1</v>
      </c>
      <c r="J8092" s="45"/>
    </row>
    <row r="8093" spans="1:10" ht="16.5" x14ac:dyDescent="0.25">
      <c r="A8093" s="45" t="s">
        <v>631</v>
      </c>
      <c r="B8093" s="45" t="s">
        <v>16023</v>
      </c>
      <c r="C8093" s="45" t="s">
        <v>5521</v>
      </c>
      <c r="D8093" s="45" t="s">
        <v>634</v>
      </c>
      <c r="E8093" s="45" t="s">
        <v>16024</v>
      </c>
      <c r="F8093" s="45" t="s">
        <v>50</v>
      </c>
      <c r="G8093" s="45" t="s">
        <v>636</v>
      </c>
      <c r="H8093" s="45" t="s">
        <v>2549</v>
      </c>
      <c r="I8093" s="46">
        <v>1</v>
      </c>
      <c r="J8093" s="45"/>
    </row>
    <row r="8094" spans="1:10" ht="16.5" x14ac:dyDescent="0.25">
      <c r="A8094" s="45" t="s">
        <v>631</v>
      </c>
      <c r="B8094" s="45" t="s">
        <v>16025</v>
      </c>
      <c r="C8094" s="45" t="s">
        <v>16026</v>
      </c>
      <c r="D8094" s="45" t="s">
        <v>634</v>
      </c>
      <c r="E8094" s="45" t="s">
        <v>16027</v>
      </c>
      <c r="F8094" s="45" t="s">
        <v>38</v>
      </c>
      <c r="G8094" s="45" t="s">
        <v>667</v>
      </c>
      <c r="H8094" s="45" t="s">
        <v>863</v>
      </c>
      <c r="I8094" s="46">
        <v>1</v>
      </c>
      <c r="J8094" s="45"/>
    </row>
    <row r="8095" spans="1:10" ht="16.5" x14ac:dyDescent="0.25">
      <c r="A8095" s="45" t="s">
        <v>631</v>
      </c>
      <c r="B8095" s="45" t="s">
        <v>16028</v>
      </c>
      <c r="C8095" s="45" t="s">
        <v>1222</v>
      </c>
      <c r="D8095" s="45" t="s">
        <v>634</v>
      </c>
      <c r="E8095" s="45" t="s">
        <v>16029</v>
      </c>
      <c r="F8095" s="45" t="s">
        <v>38</v>
      </c>
      <c r="G8095" s="45" t="s">
        <v>667</v>
      </c>
      <c r="H8095" s="45" t="s">
        <v>668</v>
      </c>
      <c r="I8095" s="46">
        <v>2</v>
      </c>
      <c r="J8095" s="45"/>
    </row>
    <row r="8096" spans="1:10" ht="16.5" x14ac:dyDescent="0.25">
      <c r="A8096" s="45" t="s">
        <v>631</v>
      </c>
      <c r="B8096" s="45" t="s">
        <v>16030</v>
      </c>
      <c r="C8096" s="45" t="s">
        <v>16031</v>
      </c>
      <c r="D8096" s="45" t="s">
        <v>699</v>
      </c>
      <c r="E8096" s="45" t="s">
        <v>16032</v>
      </c>
      <c r="F8096" s="45" t="s">
        <v>50</v>
      </c>
      <c r="G8096" s="45" t="s">
        <v>754</v>
      </c>
      <c r="H8096" s="45" t="s">
        <v>755</v>
      </c>
      <c r="I8096" s="46">
        <v>0</v>
      </c>
      <c r="J8096" s="45"/>
    </row>
    <row r="8097" spans="1:10" ht="16.5" x14ac:dyDescent="0.25">
      <c r="A8097" s="45" t="s">
        <v>631</v>
      </c>
      <c r="B8097" s="45" t="s">
        <v>16033</v>
      </c>
      <c r="C8097" s="45" t="s">
        <v>16034</v>
      </c>
      <c r="D8097" s="45" t="s">
        <v>634</v>
      </c>
      <c r="E8097" s="45" t="s">
        <v>16035</v>
      </c>
      <c r="F8097" s="45" t="s">
        <v>50</v>
      </c>
      <c r="G8097" s="45" t="s">
        <v>674</v>
      </c>
      <c r="H8097" s="45" t="s">
        <v>2103</v>
      </c>
      <c r="I8097" s="46">
        <v>1</v>
      </c>
      <c r="J8097" s="45"/>
    </row>
    <row r="8098" spans="1:10" ht="16.5" x14ac:dyDescent="0.25">
      <c r="A8098" s="45" t="s">
        <v>631</v>
      </c>
      <c r="B8098" s="45" t="s">
        <v>16036</v>
      </c>
      <c r="C8098" s="45" t="s">
        <v>16037</v>
      </c>
      <c r="D8098" s="45" t="s">
        <v>634</v>
      </c>
      <c r="E8098" s="45" t="s">
        <v>16038</v>
      </c>
      <c r="F8098" s="45" t="s">
        <v>50</v>
      </c>
      <c r="G8098" s="45" t="s">
        <v>748</v>
      </c>
      <c r="H8098" s="45" t="s">
        <v>1227</v>
      </c>
      <c r="I8098" s="46">
        <v>0</v>
      </c>
      <c r="J8098" s="45"/>
    </row>
    <row r="8099" spans="1:10" ht="16.5" x14ac:dyDescent="0.25">
      <c r="A8099" s="45" t="s">
        <v>648</v>
      </c>
      <c r="B8099" s="45" t="s">
        <v>16039</v>
      </c>
      <c r="C8099" s="45" t="s">
        <v>6399</v>
      </c>
      <c r="D8099" s="45" t="s">
        <v>699</v>
      </c>
      <c r="E8099" s="45" t="s">
        <v>16040</v>
      </c>
      <c r="F8099" s="45" t="s">
        <v>47</v>
      </c>
      <c r="G8099" s="45" t="s">
        <v>683</v>
      </c>
      <c r="H8099" s="45" t="s">
        <v>701</v>
      </c>
      <c r="I8099" s="46">
        <v>0</v>
      </c>
      <c r="J8099" s="45" t="s">
        <v>16041</v>
      </c>
    </row>
    <row r="8100" spans="1:10" ht="16.5" x14ac:dyDescent="0.25">
      <c r="A8100" s="45" t="s">
        <v>631</v>
      </c>
      <c r="B8100" s="45" t="s">
        <v>16042</v>
      </c>
      <c r="C8100" s="45" t="s">
        <v>1222</v>
      </c>
      <c r="D8100" s="45" t="s">
        <v>634</v>
      </c>
      <c r="E8100" s="45" t="s">
        <v>16043</v>
      </c>
      <c r="F8100" s="45" t="s">
        <v>38</v>
      </c>
      <c r="G8100" s="45" t="s">
        <v>667</v>
      </c>
      <c r="H8100" s="45" t="s">
        <v>668</v>
      </c>
      <c r="I8100" s="46">
        <v>2</v>
      </c>
      <c r="J8100" s="45"/>
    </row>
    <row r="8101" spans="1:10" ht="16.5" x14ac:dyDescent="0.25">
      <c r="A8101" s="45" t="s">
        <v>631</v>
      </c>
      <c r="B8101" s="45" t="s">
        <v>16044</v>
      </c>
      <c r="C8101" s="45" t="s">
        <v>16045</v>
      </c>
      <c r="D8101" s="45" t="s">
        <v>634</v>
      </c>
      <c r="E8101" s="45" t="s">
        <v>16046</v>
      </c>
      <c r="F8101" s="45" t="s">
        <v>38</v>
      </c>
      <c r="G8101" s="45" t="s">
        <v>674</v>
      </c>
      <c r="H8101" s="45" t="s">
        <v>3739</v>
      </c>
      <c r="I8101" s="46">
        <v>1</v>
      </c>
      <c r="J8101" s="45"/>
    </row>
    <row r="8102" spans="1:10" ht="16.5" x14ac:dyDescent="0.25">
      <c r="A8102" s="45" t="s">
        <v>648</v>
      </c>
      <c r="B8102" s="45" t="s">
        <v>16047</v>
      </c>
      <c r="C8102" s="45" t="s">
        <v>16048</v>
      </c>
      <c r="D8102" s="45" t="s">
        <v>699</v>
      </c>
      <c r="E8102" s="45" t="s">
        <v>16049</v>
      </c>
      <c r="F8102" s="45" t="s">
        <v>146</v>
      </c>
      <c r="G8102" s="45" t="s">
        <v>663</v>
      </c>
      <c r="H8102" s="45" t="s">
        <v>2296</v>
      </c>
      <c r="I8102" s="46">
        <v>30</v>
      </c>
      <c r="J8102" s="45" t="s">
        <v>16050</v>
      </c>
    </row>
    <row r="8103" spans="1:10" ht="16.5" x14ac:dyDescent="0.25">
      <c r="A8103" s="45" t="s">
        <v>648</v>
      </c>
      <c r="B8103" s="45" t="s">
        <v>16047</v>
      </c>
      <c r="C8103" s="45" t="s">
        <v>16048</v>
      </c>
      <c r="D8103" s="45" t="s">
        <v>699</v>
      </c>
      <c r="E8103" s="45" t="s">
        <v>16049</v>
      </c>
      <c r="F8103" s="45" t="s">
        <v>146</v>
      </c>
      <c r="G8103" s="45" t="s">
        <v>646</v>
      </c>
      <c r="H8103" s="45" t="s">
        <v>2297</v>
      </c>
      <c r="I8103" s="46">
        <v>30</v>
      </c>
      <c r="J8103" s="45" t="s">
        <v>16050</v>
      </c>
    </row>
    <row r="8104" spans="1:10" ht="16.5" x14ac:dyDescent="0.25">
      <c r="A8104" s="45" t="s">
        <v>648</v>
      </c>
      <c r="B8104" s="45" t="s">
        <v>16047</v>
      </c>
      <c r="C8104" s="45" t="s">
        <v>16048</v>
      </c>
      <c r="D8104" s="45" t="s">
        <v>699</v>
      </c>
      <c r="E8104" s="45" t="s">
        <v>16049</v>
      </c>
      <c r="F8104" s="45" t="s">
        <v>146</v>
      </c>
      <c r="G8104" s="45" t="s">
        <v>683</v>
      </c>
      <c r="H8104" s="45" t="s">
        <v>701</v>
      </c>
      <c r="I8104" s="46">
        <v>0</v>
      </c>
      <c r="J8104" s="45" t="s">
        <v>16050</v>
      </c>
    </row>
    <row r="8105" spans="1:10" ht="16.5" x14ac:dyDescent="0.25">
      <c r="A8105" s="45" t="s">
        <v>648</v>
      </c>
      <c r="B8105" s="45" t="s">
        <v>16047</v>
      </c>
      <c r="C8105" s="45" t="s">
        <v>16048</v>
      </c>
      <c r="D8105" s="45" t="s">
        <v>699</v>
      </c>
      <c r="E8105" s="45" t="s">
        <v>16049</v>
      </c>
      <c r="F8105" s="45" t="s">
        <v>146</v>
      </c>
      <c r="G8105" s="45" t="s">
        <v>683</v>
      </c>
      <c r="H8105" s="45" t="s">
        <v>2979</v>
      </c>
      <c r="I8105" s="46">
        <v>6</v>
      </c>
      <c r="J8105" s="45" t="s">
        <v>16051</v>
      </c>
    </row>
    <row r="8106" spans="1:10" ht="16.5" x14ac:dyDescent="0.25">
      <c r="A8106" s="45" t="s">
        <v>648</v>
      </c>
      <c r="B8106" s="45" t="s">
        <v>16047</v>
      </c>
      <c r="C8106" s="45" t="s">
        <v>16048</v>
      </c>
      <c r="D8106" s="45" t="s">
        <v>699</v>
      </c>
      <c r="E8106" s="45" t="s">
        <v>16049</v>
      </c>
      <c r="F8106" s="45" t="s">
        <v>146</v>
      </c>
      <c r="G8106" s="45" t="s">
        <v>683</v>
      </c>
      <c r="H8106" s="45" t="s">
        <v>2979</v>
      </c>
      <c r="I8106" s="46">
        <v>50</v>
      </c>
      <c r="J8106" s="45" t="s">
        <v>16050</v>
      </c>
    </row>
    <row r="8107" spans="1:10" ht="16.5" x14ac:dyDescent="0.25">
      <c r="A8107" s="45" t="s">
        <v>631</v>
      </c>
      <c r="B8107" s="45" t="s">
        <v>16052</v>
      </c>
      <c r="C8107" s="45" t="s">
        <v>16053</v>
      </c>
      <c r="D8107" s="45" t="s">
        <v>634</v>
      </c>
      <c r="E8107" s="45" t="s">
        <v>16054</v>
      </c>
      <c r="F8107" s="45" t="s">
        <v>50</v>
      </c>
      <c r="G8107" s="45" t="s">
        <v>674</v>
      </c>
      <c r="H8107" s="45" t="s">
        <v>5938</v>
      </c>
      <c r="I8107" s="46">
        <v>1</v>
      </c>
      <c r="J8107" s="45"/>
    </row>
    <row r="8108" spans="1:10" ht="16.5" x14ac:dyDescent="0.25">
      <c r="A8108" s="45" t="s">
        <v>631</v>
      </c>
      <c r="B8108" s="45" t="s">
        <v>16052</v>
      </c>
      <c r="C8108" s="45" t="s">
        <v>16053</v>
      </c>
      <c r="D8108" s="45" t="s">
        <v>699</v>
      </c>
      <c r="E8108" s="45" t="s">
        <v>16054</v>
      </c>
      <c r="F8108" s="45" t="s">
        <v>50</v>
      </c>
      <c r="G8108" s="45" t="s">
        <v>674</v>
      </c>
      <c r="H8108" s="45" t="s">
        <v>5566</v>
      </c>
      <c r="I8108" s="46">
        <v>1</v>
      </c>
      <c r="J8108" s="45"/>
    </row>
    <row r="8109" spans="1:10" ht="16.5" x14ac:dyDescent="0.25">
      <c r="A8109" s="45" t="s">
        <v>631</v>
      </c>
      <c r="B8109" s="45" t="s">
        <v>16052</v>
      </c>
      <c r="C8109" s="45" t="s">
        <v>16053</v>
      </c>
      <c r="D8109" s="45" t="s">
        <v>699</v>
      </c>
      <c r="E8109" s="45" t="s">
        <v>16054</v>
      </c>
      <c r="F8109" s="45" t="s">
        <v>50</v>
      </c>
      <c r="G8109" s="45" t="s">
        <v>674</v>
      </c>
      <c r="H8109" s="45" t="s">
        <v>940</v>
      </c>
      <c r="I8109" s="46">
        <v>0</v>
      </c>
      <c r="J8109" s="45"/>
    </row>
    <row r="8110" spans="1:10" ht="16.5" x14ac:dyDescent="0.25">
      <c r="A8110" s="45" t="s">
        <v>631</v>
      </c>
      <c r="B8110" s="45" t="s">
        <v>16052</v>
      </c>
      <c r="C8110" s="45" t="s">
        <v>16053</v>
      </c>
      <c r="D8110" s="45" t="s">
        <v>634</v>
      </c>
      <c r="E8110" s="45" t="s">
        <v>16054</v>
      </c>
      <c r="F8110" s="45" t="s">
        <v>50</v>
      </c>
      <c r="G8110" s="45" t="s">
        <v>748</v>
      </c>
      <c r="H8110" s="45" t="s">
        <v>4063</v>
      </c>
      <c r="I8110" s="46">
        <v>1</v>
      </c>
      <c r="J8110" s="45"/>
    </row>
    <row r="8111" spans="1:10" ht="16.5" x14ac:dyDescent="0.25">
      <c r="A8111" s="45" t="s">
        <v>648</v>
      </c>
      <c r="B8111" s="45" t="s">
        <v>272</v>
      </c>
      <c r="C8111" s="45" t="s">
        <v>16055</v>
      </c>
      <c r="D8111" s="45" t="s">
        <v>634</v>
      </c>
      <c r="E8111" s="45" t="s">
        <v>16056</v>
      </c>
      <c r="F8111" s="45" t="s">
        <v>473</v>
      </c>
      <c r="G8111" s="45" t="s">
        <v>674</v>
      </c>
      <c r="H8111" s="45" t="s">
        <v>16057</v>
      </c>
      <c r="I8111" s="46">
        <v>221</v>
      </c>
      <c r="J8111" s="45" t="s">
        <v>1475</v>
      </c>
    </row>
    <row r="8112" spans="1:10" ht="16.5" x14ac:dyDescent="0.25">
      <c r="A8112" s="45" t="s">
        <v>808</v>
      </c>
      <c r="B8112" s="45" t="s">
        <v>16058</v>
      </c>
      <c r="C8112" s="45" t="s">
        <v>16059</v>
      </c>
      <c r="D8112" s="45" t="s">
        <v>699</v>
      </c>
      <c r="E8112" s="45" t="s">
        <v>16060</v>
      </c>
      <c r="F8112" s="45" t="s">
        <v>473</v>
      </c>
      <c r="G8112" s="45" t="s">
        <v>646</v>
      </c>
      <c r="H8112" s="45" t="s">
        <v>713</v>
      </c>
      <c r="I8112" s="46">
        <v>0</v>
      </c>
      <c r="J8112" s="45"/>
    </row>
    <row r="8113" spans="1:10" ht="16.5" x14ac:dyDescent="0.25">
      <c r="A8113" s="45" t="s">
        <v>808</v>
      </c>
      <c r="B8113" s="45" t="s">
        <v>16058</v>
      </c>
      <c r="C8113" s="45" t="s">
        <v>16059</v>
      </c>
      <c r="D8113" s="45" t="s">
        <v>813</v>
      </c>
      <c r="E8113" s="45" t="s">
        <v>16060</v>
      </c>
      <c r="F8113" s="45" t="s">
        <v>473</v>
      </c>
      <c r="G8113" s="45" t="s">
        <v>646</v>
      </c>
      <c r="H8113" s="45" t="s">
        <v>713</v>
      </c>
      <c r="I8113" s="46">
        <v>0</v>
      </c>
      <c r="J8113" s="45"/>
    </row>
    <row r="8114" spans="1:10" ht="16.5" x14ac:dyDescent="0.25">
      <c r="A8114" s="45" t="s">
        <v>631</v>
      </c>
      <c r="B8114" s="45" t="s">
        <v>16061</v>
      </c>
      <c r="C8114" s="45" t="s">
        <v>16062</v>
      </c>
      <c r="D8114" s="45" t="s">
        <v>699</v>
      </c>
      <c r="E8114" s="45" t="s">
        <v>16063</v>
      </c>
      <c r="F8114" s="45" t="s">
        <v>1345</v>
      </c>
      <c r="G8114" s="45" t="s">
        <v>683</v>
      </c>
      <c r="H8114" s="45" t="s">
        <v>886</v>
      </c>
      <c r="I8114" s="46">
        <v>0</v>
      </c>
      <c r="J8114" s="45"/>
    </row>
    <row r="8115" spans="1:10" ht="16.5" x14ac:dyDescent="0.25">
      <c r="A8115" s="45" t="s">
        <v>631</v>
      </c>
      <c r="B8115" s="45" t="s">
        <v>16061</v>
      </c>
      <c r="C8115" s="45" t="s">
        <v>16062</v>
      </c>
      <c r="D8115" s="45" t="s">
        <v>699</v>
      </c>
      <c r="E8115" s="45" t="s">
        <v>16063</v>
      </c>
      <c r="F8115" s="45" t="s">
        <v>1345</v>
      </c>
      <c r="G8115" s="45" t="s">
        <v>683</v>
      </c>
      <c r="H8115" s="45" t="s">
        <v>886</v>
      </c>
      <c r="I8115" s="46">
        <v>0</v>
      </c>
      <c r="J8115" s="45"/>
    </row>
    <row r="8116" spans="1:10" ht="16.5" x14ac:dyDescent="0.25">
      <c r="A8116" s="45" t="s">
        <v>631</v>
      </c>
      <c r="B8116" s="45" t="s">
        <v>16061</v>
      </c>
      <c r="C8116" s="45" t="s">
        <v>16062</v>
      </c>
      <c r="D8116" s="45" t="s">
        <v>699</v>
      </c>
      <c r="E8116" s="45" t="s">
        <v>16063</v>
      </c>
      <c r="F8116" s="45" t="s">
        <v>1345</v>
      </c>
      <c r="G8116" s="45" t="s">
        <v>683</v>
      </c>
      <c r="H8116" s="45" t="s">
        <v>701</v>
      </c>
      <c r="I8116" s="46">
        <v>0</v>
      </c>
      <c r="J8116" s="45"/>
    </row>
    <row r="8117" spans="1:10" ht="16.5" x14ac:dyDescent="0.25">
      <c r="A8117" s="45" t="s">
        <v>631</v>
      </c>
      <c r="B8117" s="45" t="s">
        <v>16061</v>
      </c>
      <c r="C8117" s="45" t="s">
        <v>16062</v>
      </c>
      <c r="D8117" s="45" t="s">
        <v>699</v>
      </c>
      <c r="E8117" s="45" t="s">
        <v>16063</v>
      </c>
      <c r="F8117" s="45" t="s">
        <v>1345</v>
      </c>
      <c r="G8117" s="45" t="s">
        <v>683</v>
      </c>
      <c r="H8117" s="45" t="s">
        <v>1346</v>
      </c>
      <c r="I8117" s="46">
        <v>0</v>
      </c>
      <c r="J8117" s="45"/>
    </row>
    <row r="8118" spans="1:10" ht="16.5" x14ac:dyDescent="0.25">
      <c r="A8118" s="45" t="s">
        <v>631</v>
      </c>
      <c r="B8118" s="45" t="s">
        <v>16061</v>
      </c>
      <c r="C8118" s="45" t="s">
        <v>16062</v>
      </c>
      <c r="D8118" s="45" t="s">
        <v>699</v>
      </c>
      <c r="E8118" s="45" t="s">
        <v>16063</v>
      </c>
      <c r="F8118" s="45" t="s">
        <v>1345</v>
      </c>
      <c r="G8118" s="45" t="s">
        <v>683</v>
      </c>
      <c r="H8118" s="45" t="s">
        <v>1346</v>
      </c>
      <c r="I8118" s="46">
        <v>3</v>
      </c>
      <c r="J8118" s="45"/>
    </row>
    <row r="8119" spans="1:10" ht="16.5" x14ac:dyDescent="0.25">
      <c r="A8119" s="45" t="s">
        <v>631</v>
      </c>
      <c r="B8119" s="45" t="s">
        <v>16064</v>
      </c>
      <c r="C8119" s="45" t="s">
        <v>16065</v>
      </c>
      <c r="D8119" s="45" t="s">
        <v>634</v>
      </c>
      <c r="E8119" s="45" t="s">
        <v>16066</v>
      </c>
      <c r="F8119" s="45" t="s">
        <v>38</v>
      </c>
      <c r="G8119" s="45" t="s">
        <v>674</v>
      </c>
      <c r="H8119" s="45" t="s">
        <v>3739</v>
      </c>
      <c r="I8119" s="46">
        <v>1</v>
      </c>
      <c r="J8119" s="45"/>
    </row>
    <row r="8120" spans="1:10" ht="16.5" x14ac:dyDescent="0.25">
      <c r="A8120" s="45" t="s">
        <v>631</v>
      </c>
      <c r="B8120" s="45" t="s">
        <v>16067</v>
      </c>
      <c r="C8120" s="45" t="s">
        <v>2320</v>
      </c>
      <c r="D8120" s="45" t="s">
        <v>634</v>
      </c>
      <c r="E8120" s="45" t="s">
        <v>16068</v>
      </c>
      <c r="F8120" s="45" t="s">
        <v>38</v>
      </c>
      <c r="G8120" s="45" t="s">
        <v>738</v>
      </c>
      <c r="H8120" s="45" t="s">
        <v>799</v>
      </c>
      <c r="I8120" s="46">
        <v>26</v>
      </c>
      <c r="J8120" s="45"/>
    </row>
    <row r="8121" spans="1:10" ht="16.5" x14ac:dyDescent="0.25">
      <c r="A8121" s="45" t="s">
        <v>808</v>
      </c>
      <c r="B8121" s="45" t="s">
        <v>16069</v>
      </c>
      <c r="C8121" s="45" t="s">
        <v>2254</v>
      </c>
      <c r="D8121" s="45" t="s">
        <v>699</v>
      </c>
      <c r="E8121" s="45" t="s">
        <v>16070</v>
      </c>
      <c r="F8121" s="45" t="s">
        <v>38</v>
      </c>
      <c r="G8121" s="45" t="s">
        <v>646</v>
      </c>
      <c r="H8121" s="45" t="s">
        <v>812</v>
      </c>
      <c r="I8121" s="46">
        <v>0</v>
      </c>
      <c r="J8121" s="45"/>
    </row>
    <row r="8122" spans="1:10" ht="16.5" x14ac:dyDescent="0.25">
      <c r="A8122" s="45" t="s">
        <v>808</v>
      </c>
      <c r="B8122" s="45" t="s">
        <v>16069</v>
      </c>
      <c r="C8122" s="45" t="s">
        <v>2254</v>
      </c>
      <c r="D8122" s="45" t="s">
        <v>813</v>
      </c>
      <c r="E8122" s="45" t="s">
        <v>16070</v>
      </c>
      <c r="F8122" s="45" t="s">
        <v>38</v>
      </c>
      <c r="G8122" s="45" t="s">
        <v>646</v>
      </c>
      <c r="H8122" s="45" t="s">
        <v>713</v>
      </c>
      <c r="I8122" s="46">
        <v>3</v>
      </c>
      <c r="J8122" s="45"/>
    </row>
    <row r="8123" spans="1:10" ht="16.5" x14ac:dyDescent="0.25">
      <c r="A8123" s="45" t="s">
        <v>808</v>
      </c>
      <c r="B8123" s="45" t="s">
        <v>16071</v>
      </c>
      <c r="C8123" s="45" t="s">
        <v>16072</v>
      </c>
      <c r="D8123" s="45" t="s">
        <v>699</v>
      </c>
      <c r="E8123" s="45" t="s">
        <v>16073</v>
      </c>
      <c r="F8123" s="45" t="s">
        <v>38</v>
      </c>
      <c r="G8123" s="45" t="s">
        <v>646</v>
      </c>
      <c r="H8123" s="45" t="s">
        <v>812</v>
      </c>
      <c r="I8123" s="46">
        <v>0</v>
      </c>
      <c r="J8123" s="45"/>
    </row>
    <row r="8124" spans="1:10" ht="16.5" x14ac:dyDescent="0.25">
      <c r="A8124" s="45" t="s">
        <v>808</v>
      </c>
      <c r="B8124" s="45" t="s">
        <v>16071</v>
      </c>
      <c r="C8124" s="45" t="s">
        <v>16072</v>
      </c>
      <c r="D8124" s="45" t="s">
        <v>699</v>
      </c>
      <c r="E8124" s="45" t="s">
        <v>16073</v>
      </c>
      <c r="F8124" s="45" t="s">
        <v>38</v>
      </c>
      <c r="G8124" s="45" t="s">
        <v>646</v>
      </c>
      <c r="H8124" s="45" t="s">
        <v>713</v>
      </c>
      <c r="I8124" s="46">
        <v>0</v>
      </c>
      <c r="J8124" s="45"/>
    </row>
    <row r="8125" spans="1:10" ht="16.5" x14ac:dyDescent="0.25">
      <c r="A8125" s="45" t="s">
        <v>808</v>
      </c>
      <c r="B8125" s="45" t="s">
        <v>16071</v>
      </c>
      <c r="C8125" s="45" t="s">
        <v>16072</v>
      </c>
      <c r="D8125" s="45" t="s">
        <v>813</v>
      </c>
      <c r="E8125" s="45" t="s">
        <v>16073</v>
      </c>
      <c r="F8125" s="45" t="s">
        <v>38</v>
      </c>
      <c r="G8125" s="45" t="s">
        <v>646</v>
      </c>
      <c r="H8125" s="45" t="s">
        <v>713</v>
      </c>
      <c r="I8125" s="46">
        <v>1</v>
      </c>
      <c r="J8125" s="45"/>
    </row>
    <row r="8126" spans="1:10" ht="16.5" x14ac:dyDescent="0.25">
      <c r="A8126" s="45" t="s">
        <v>631</v>
      </c>
      <c r="B8126" s="45" t="s">
        <v>16074</v>
      </c>
      <c r="C8126" s="45" t="s">
        <v>16075</v>
      </c>
      <c r="D8126" s="45" t="s">
        <v>813</v>
      </c>
      <c r="E8126" s="45" t="s">
        <v>16076</v>
      </c>
      <c r="F8126" s="45" t="s">
        <v>38</v>
      </c>
      <c r="G8126" s="45" t="s">
        <v>646</v>
      </c>
      <c r="H8126" s="45" t="s">
        <v>6151</v>
      </c>
      <c r="I8126" s="46">
        <v>7</v>
      </c>
      <c r="J8126" s="45"/>
    </row>
    <row r="8127" spans="1:10" ht="16.5" x14ac:dyDescent="0.25">
      <c r="A8127" s="45" t="s">
        <v>631</v>
      </c>
      <c r="B8127" s="45" t="s">
        <v>16077</v>
      </c>
      <c r="C8127" s="45" t="s">
        <v>16078</v>
      </c>
      <c r="D8127" s="45" t="s">
        <v>634</v>
      </c>
      <c r="E8127" s="45" t="s">
        <v>16079</v>
      </c>
      <c r="F8127" s="45" t="s">
        <v>473</v>
      </c>
      <c r="G8127" s="45" t="s">
        <v>636</v>
      </c>
      <c r="H8127" s="45" t="s">
        <v>1049</v>
      </c>
      <c r="I8127" s="46">
        <v>0</v>
      </c>
      <c r="J8127" s="45"/>
    </row>
    <row r="8128" spans="1:10" ht="16.5" x14ac:dyDescent="0.25">
      <c r="A8128" s="45" t="s">
        <v>631</v>
      </c>
      <c r="B8128" s="45" t="s">
        <v>16080</v>
      </c>
      <c r="C8128" s="45" t="s">
        <v>6688</v>
      </c>
      <c r="D8128" s="45" t="s">
        <v>634</v>
      </c>
      <c r="E8128" s="45" t="s">
        <v>6791</v>
      </c>
      <c r="F8128" s="45" t="s">
        <v>473</v>
      </c>
      <c r="G8128" s="45" t="s">
        <v>646</v>
      </c>
      <c r="H8128" s="45" t="s">
        <v>647</v>
      </c>
      <c r="I8128" s="46">
        <v>1</v>
      </c>
      <c r="J8128" s="45"/>
    </row>
    <row r="8129" spans="1:10" ht="16.5" x14ac:dyDescent="0.25">
      <c r="A8129" s="45" t="s">
        <v>631</v>
      </c>
      <c r="B8129" s="45" t="s">
        <v>16081</v>
      </c>
      <c r="C8129" s="45" t="s">
        <v>16082</v>
      </c>
      <c r="D8129" s="45" t="s">
        <v>634</v>
      </c>
      <c r="E8129" s="45" t="s">
        <v>2346</v>
      </c>
      <c r="F8129" s="45" t="s">
        <v>38</v>
      </c>
      <c r="G8129" s="45" t="s">
        <v>646</v>
      </c>
      <c r="H8129" s="45" t="s">
        <v>2347</v>
      </c>
      <c r="I8129" s="46">
        <v>4</v>
      </c>
      <c r="J8129" s="45"/>
    </row>
    <row r="8130" spans="1:10" ht="16.5" x14ac:dyDescent="0.25">
      <c r="A8130" s="45" t="s">
        <v>631</v>
      </c>
      <c r="B8130" s="45" t="s">
        <v>16081</v>
      </c>
      <c r="C8130" s="45" t="s">
        <v>16082</v>
      </c>
      <c r="D8130" s="45" t="s">
        <v>634</v>
      </c>
      <c r="E8130" s="45" t="s">
        <v>2346</v>
      </c>
      <c r="F8130" s="45" t="s">
        <v>38</v>
      </c>
      <c r="G8130" s="45" t="s">
        <v>665</v>
      </c>
      <c r="H8130" s="45" t="s">
        <v>2348</v>
      </c>
      <c r="I8130" s="46">
        <v>6</v>
      </c>
      <c r="J8130" s="45"/>
    </row>
    <row r="8131" spans="1:10" ht="16.5" x14ac:dyDescent="0.25">
      <c r="A8131" s="45" t="s">
        <v>631</v>
      </c>
      <c r="B8131" s="45" t="s">
        <v>16083</v>
      </c>
      <c r="C8131" s="45" t="s">
        <v>16084</v>
      </c>
      <c r="D8131" s="45" t="s">
        <v>634</v>
      </c>
      <c r="E8131" s="45" t="s">
        <v>16085</v>
      </c>
      <c r="F8131" s="45" t="s">
        <v>38</v>
      </c>
      <c r="G8131" s="45" t="s">
        <v>738</v>
      </c>
      <c r="H8131" s="45" t="s">
        <v>4834</v>
      </c>
      <c r="I8131" s="46">
        <v>154</v>
      </c>
      <c r="J8131" s="45"/>
    </row>
    <row r="8132" spans="1:10" ht="16.5" x14ac:dyDescent="0.25">
      <c r="A8132" s="45" t="s">
        <v>631</v>
      </c>
      <c r="B8132" s="45" t="s">
        <v>16086</v>
      </c>
      <c r="C8132" s="45" t="s">
        <v>9904</v>
      </c>
      <c r="D8132" s="45" t="s">
        <v>634</v>
      </c>
      <c r="E8132" s="45" t="s">
        <v>1606</v>
      </c>
      <c r="F8132" s="45" t="s">
        <v>38</v>
      </c>
      <c r="G8132" s="45" t="s">
        <v>738</v>
      </c>
      <c r="H8132" s="45" t="s">
        <v>2330</v>
      </c>
      <c r="I8132" s="46">
        <v>54</v>
      </c>
      <c r="J8132" s="45"/>
    </row>
    <row r="8133" spans="1:10" ht="16.5" x14ac:dyDescent="0.25">
      <c r="A8133" s="45" t="s">
        <v>631</v>
      </c>
      <c r="B8133" s="45" t="s">
        <v>16086</v>
      </c>
      <c r="C8133" s="45" t="s">
        <v>9904</v>
      </c>
      <c r="D8133" s="45" t="s">
        <v>634</v>
      </c>
      <c r="E8133" s="45" t="s">
        <v>1606</v>
      </c>
      <c r="F8133" s="45" t="s">
        <v>38</v>
      </c>
      <c r="G8133" s="45" t="s">
        <v>738</v>
      </c>
      <c r="H8133" s="45" t="s">
        <v>2331</v>
      </c>
      <c r="I8133" s="46">
        <v>54</v>
      </c>
      <c r="J8133" s="45"/>
    </row>
    <row r="8134" spans="1:10" ht="16.5" x14ac:dyDescent="0.25">
      <c r="A8134" s="45" t="s">
        <v>631</v>
      </c>
      <c r="B8134" s="45" t="s">
        <v>16087</v>
      </c>
      <c r="C8134" s="45" t="s">
        <v>16088</v>
      </c>
      <c r="D8134" s="45" t="s">
        <v>634</v>
      </c>
      <c r="E8134" s="45" t="s">
        <v>8532</v>
      </c>
      <c r="F8134" s="45" t="s">
        <v>38</v>
      </c>
      <c r="G8134" s="45" t="s">
        <v>738</v>
      </c>
      <c r="H8134" s="45" t="s">
        <v>2716</v>
      </c>
      <c r="I8134" s="46">
        <v>11</v>
      </c>
      <c r="J8134" s="45"/>
    </row>
    <row r="8135" spans="1:10" ht="16.5" x14ac:dyDescent="0.25">
      <c r="A8135" s="45" t="s">
        <v>648</v>
      </c>
      <c r="B8135" s="45" t="s">
        <v>16089</v>
      </c>
      <c r="C8135" s="45" t="s">
        <v>7737</v>
      </c>
      <c r="D8135" s="45" t="s">
        <v>634</v>
      </c>
      <c r="E8135" s="45" t="s">
        <v>16090</v>
      </c>
      <c r="F8135" s="45" t="s">
        <v>50</v>
      </c>
      <c r="G8135" s="45" t="s">
        <v>636</v>
      </c>
      <c r="H8135" s="45" t="s">
        <v>16091</v>
      </c>
      <c r="I8135" s="46">
        <v>0</v>
      </c>
      <c r="J8135" s="45" t="s">
        <v>2282</v>
      </c>
    </row>
    <row r="8136" spans="1:10" ht="16.5" x14ac:dyDescent="0.25">
      <c r="A8136" s="45" t="s">
        <v>631</v>
      </c>
      <c r="B8136" s="45" t="s">
        <v>16092</v>
      </c>
      <c r="C8136" s="45" t="s">
        <v>16093</v>
      </c>
      <c r="D8136" s="45" t="s">
        <v>634</v>
      </c>
      <c r="E8136" s="45" t="s">
        <v>16094</v>
      </c>
      <c r="F8136" s="45" t="s">
        <v>38</v>
      </c>
      <c r="G8136" s="45" t="s">
        <v>646</v>
      </c>
      <c r="H8136" s="45" t="s">
        <v>2726</v>
      </c>
      <c r="I8136" s="46">
        <v>1</v>
      </c>
      <c r="J8136" s="45"/>
    </row>
    <row r="8137" spans="1:10" ht="16.5" x14ac:dyDescent="0.25">
      <c r="A8137" s="45" t="s">
        <v>631</v>
      </c>
      <c r="B8137" s="45" t="s">
        <v>16092</v>
      </c>
      <c r="C8137" s="45" t="s">
        <v>16093</v>
      </c>
      <c r="D8137" s="45" t="s">
        <v>634</v>
      </c>
      <c r="E8137" s="45" t="s">
        <v>16094</v>
      </c>
      <c r="F8137" s="45" t="s">
        <v>38</v>
      </c>
      <c r="G8137" s="45" t="s">
        <v>665</v>
      </c>
      <c r="H8137" s="45" t="s">
        <v>4324</v>
      </c>
      <c r="I8137" s="46">
        <v>1</v>
      </c>
      <c r="J8137" s="45"/>
    </row>
    <row r="8138" spans="1:10" ht="16.5" x14ac:dyDescent="0.25">
      <c r="A8138" s="45" t="s">
        <v>631</v>
      </c>
      <c r="B8138" s="45" t="s">
        <v>16095</v>
      </c>
      <c r="C8138" s="45" t="s">
        <v>16096</v>
      </c>
      <c r="D8138" s="45" t="s">
        <v>699</v>
      </c>
      <c r="E8138" s="45" t="s">
        <v>16097</v>
      </c>
      <c r="F8138" s="45" t="s">
        <v>50</v>
      </c>
      <c r="G8138" s="45" t="s">
        <v>754</v>
      </c>
      <c r="H8138" s="45" t="s">
        <v>755</v>
      </c>
      <c r="I8138" s="46">
        <v>0</v>
      </c>
      <c r="J8138" s="45"/>
    </row>
    <row r="8139" spans="1:10" ht="16.5" x14ac:dyDescent="0.25">
      <c r="A8139" s="45" t="s">
        <v>631</v>
      </c>
      <c r="B8139" s="45" t="s">
        <v>16098</v>
      </c>
      <c r="C8139" s="45" t="s">
        <v>1222</v>
      </c>
      <c r="D8139" s="45" t="s">
        <v>634</v>
      </c>
      <c r="E8139" s="45" t="s">
        <v>16099</v>
      </c>
      <c r="F8139" s="45" t="s">
        <v>38</v>
      </c>
      <c r="G8139" s="45" t="s">
        <v>667</v>
      </c>
      <c r="H8139" s="45" t="s">
        <v>668</v>
      </c>
      <c r="I8139" s="46">
        <v>2</v>
      </c>
      <c r="J8139" s="45"/>
    </row>
    <row r="8140" spans="1:10" ht="16.5" x14ac:dyDescent="0.25">
      <c r="A8140" s="45" t="s">
        <v>631</v>
      </c>
      <c r="B8140" s="45" t="s">
        <v>16100</v>
      </c>
      <c r="C8140" s="45" t="s">
        <v>16101</v>
      </c>
      <c r="D8140" s="45" t="s">
        <v>699</v>
      </c>
      <c r="E8140" s="45" t="s">
        <v>16102</v>
      </c>
      <c r="F8140" s="45" t="s">
        <v>2000</v>
      </c>
      <c r="G8140" s="45" t="s">
        <v>646</v>
      </c>
      <c r="H8140" s="45" t="s">
        <v>713</v>
      </c>
      <c r="I8140" s="46">
        <v>9</v>
      </c>
      <c r="J8140" s="45"/>
    </row>
    <row r="8141" spans="1:10" ht="16.5" x14ac:dyDescent="0.25">
      <c r="A8141" s="45" t="s">
        <v>631</v>
      </c>
      <c r="B8141" s="45" t="s">
        <v>16103</v>
      </c>
      <c r="C8141" s="45" t="s">
        <v>16104</v>
      </c>
      <c r="D8141" s="45" t="s">
        <v>634</v>
      </c>
      <c r="E8141" s="45" t="s">
        <v>16105</v>
      </c>
      <c r="F8141" s="45" t="s">
        <v>50</v>
      </c>
      <c r="G8141" s="45" t="s">
        <v>674</v>
      </c>
      <c r="H8141" s="45" t="s">
        <v>4527</v>
      </c>
      <c r="I8141" s="46">
        <v>2</v>
      </c>
      <c r="J8141" s="45"/>
    </row>
    <row r="8142" spans="1:10" ht="16.5" x14ac:dyDescent="0.25">
      <c r="A8142" s="45" t="s">
        <v>631</v>
      </c>
      <c r="B8142" s="45" t="s">
        <v>16106</v>
      </c>
      <c r="C8142" s="45" t="s">
        <v>16107</v>
      </c>
      <c r="D8142" s="45" t="s">
        <v>634</v>
      </c>
      <c r="E8142" s="45" t="s">
        <v>16108</v>
      </c>
      <c r="F8142" s="45" t="s">
        <v>38</v>
      </c>
      <c r="G8142" s="45" t="s">
        <v>636</v>
      </c>
      <c r="H8142" s="45" t="s">
        <v>2413</v>
      </c>
      <c r="I8142" s="46">
        <v>1</v>
      </c>
      <c r="J8142" s="45"/>
    </row>
    <row r="8143" spans="1:10" ht="16.5" x14ac:dyDescent="0.25">
      <c r="A8143" s="45" t="s">
        <v>858</v>
      </c>
      <c r="B8143" s="45" t="s">
        <v>16109</v>
      </c>
      <c r="C8143" s="45" t="s">
        <v>16110</v>
      </c>
      <c r="D8143" s="45" t="s">
        <v>634</v>
      </c>
      <c r="E8143" s="45" t="s">
        <v>861</v>
      </c>
      <c r="F8143" s="45" t="s">
        <v>38</v>
      </c>
      <c r="G8143" s="45" t="s">
        <v>646</v>
      </c>
      <c r="H8143" s="45" t="s">
        <v>862</v>
      </c>
      <c r="I8143" s="46">
        <v>1</v>
      </c>
      <c r="J8143" s="45"/>
    </row>
    <row r="8144" spans="1:10" ht="16.5" x14ac:dyDescent="0.25">
      <c r="A8144" s="45" t="s">
        <v>858</v>
      </c>
      <c r="B8144" s="45" t="s">
        <v>16109</v>
      </c>
      <c r="C8144" s="45" t="s">
        <v>16110</v>
      </c>
      <c r="D8144" s="45" t="s">
        <v>634</v>
      </c>
      <c r="E8144" s="45" t="s">
        <v>861</v>
      </c>
      <c r="F8144" s="45" t="s">
        <v>38</v>
      </c>
      <c r="G8144" s="45" t="s">
        <v>667</v>
      </c>
      <c r="H8144" s="45" t="s">
        <v>863</v>
      </c>
      <c r="I8144" s="46">
        <v>0</v>
      </c>
      <c r="J8144" s="45"/>
    </row>
    <row r="8145" spans="1:10" ht="16.5" x14ac:dyDescent="0.25">
      <c r="A8145" s="45" t="s">
        <v>631</v>
      </c>
      <c r="B8145" s="45" t="s">
        <v>16111</v>
      </c>
      <c r="C8145" s="45" t="s">
        <v>633</v>
      </c>
      <c r="D8145" s="45" t="s">
        <v>634</v>
      </c>
      <c r="E8145" s="45" t="s">
        <v>16112</v>
      </c>
      <c r="F8145" s="45" t="s">
        <v>473</v>
      </c>
      <c r="G8145" s="45" t="s">
        <v>636</v>
      </c>
      <c r="H8145" s="45" t="s">
        <v>637</v>
      </c>
      <c r="I8145" s="46">
        <v>10</v>
      </c>
      <c r="J8145" s="45"/>
    </row>
    <row r="8146" spans="1:10" ht="16.5" x14ac:dyDescent="0.25">
      <c r="A8146" s="45" t="s">
        <v>631</v>
      </c>
      <c r="B8146" s="45" t="s">
        <v>16113</v>
      </c>
      <c r="C8146" s="45" t="s">
        <v>2407</v>
      </c>
      <c r="D8146" s="45" t="s">
        <v>634</v>
      </c>
      <c r="E8146" s="45" t="s">
        <v>16114</v>
      </c>
      <c r="F8146" s="45" t="s">
        <v>473</v>
      </c>
      <c r="G8146" s="45" t="s">
        <v>674</v>
      </c>
      <c r="H8146" s="45" t="s">
        <v>8927</v>
      </c>
      <c r="I8146" s="46">
        <v>1</v>
      </c>
      <c r="J8146" s="45"/>
    </row>
    <row r="8147" spans="1:10" ht="16.5" x14ac:dyDescent="0.25">
      <c r="A8147" s="45" t="s">
        <v>631</v>
      </c>
      <c r="B8147" s="45" t="s">
        <v>16115</v>
      </c>
      <c r="C8147" s="45" t="s">
        <v>16116</v>
      </c>
      <c r="D8147" s="45" t="s">
        <v>634</v>
      </c>
      <c r="E8147" s="45" t="s">
        <v>16117</v>
      </c>
      <c r="F8147" s="45" t="s">
        <v>38</v>
      </c>
      <c r="G8147" s="45" t="s">
        <v>674</v>
      </c>
      <c r="H8147" s="45" t="s">
        <v>1135</v>
      </c>
      <c r="I8147" s="46">
        <v>1</v>
      </c>
      <c r="J8147" s="45"/>
    </row>
    <row r="8148" spans="1:10" ht="16.5" x14ac:dyDescent="0.25">
      <c r="A8148" s="45" t="s">
        <v>858</v>
      </c>
      <c r="B8148" s="45" t="s">
        <v>16118</v>
      </c>
      <c r="C8148" s="45" t="s">
        <v>16119</v>
      </c>
      <c r="D8148" s="45" t="s">
        <v>634</v>
      </c>
      <c r="E8148" s="45" t="s">
        <v>3377</v>
      </c>
      <c r="F8148" s="45" t="s">
        <v>38</v>
      </c>
      <c r="G8148" s="45" t="s">
        <v>659</v>
      </c>
      <c r="H8148" s="45" t="s">
        <v>16120</v>
      </c>
      <c r="I8148" s="46">
        <v>1</v>
      </c>
      <c r="J8148" s="45"/>
    </row>
    <row r="8149" spans="1:10" ht="16.5" x14ac:dyDescent="0.25">
      <c r="A8149" s="45" t="s">
        <v>858</v>
      </c>
      <c r="B8149" s="45" t="s">
        <v>16118</v>
      </c>
      <c r="C8149" s="45" t="s">
        <v>16119</v>
      </c>
      <c r="D8149" s="45" t="s">
        <v>634</v>
      </c>
      <c r="E8149" s="45" t="s">
        <v>3377</v>
      </c>
      <c r="F8149" s="45" t="s">
        <v>38</v>
      </c>
      <c r="G8149" s="45" t="s">
        <v>667</v>
      </c>
      <c r="H8149" s="45" t="s">
        <v>863</v>
      </c>
      <c r="I8149" s="46">
        <v>1</v>
      </c>
      <c r="J8149" s="45"/>
    </row>
    <row r="8150" spans="1:10" ht="16.5" x14ac:dyDescent="0.25">
      <c r="A8150" s="45" t="s">
        <v>631</v>
      </c>
      <c r="B8150" s="45" t="s">
        <v>16121</v>
      </c>
      <c r="C8150" s="45" t="s">
        <v>2618</v>
      </c>
      <c r="D8150" s="45" t="s">
        <v>699</v>
      </c>
      <c r="E8150" s="45" t="s">
        <v>16122</v>
      </c>
      <c r="F8150" s="45" t="s">
        <v>473</v>
      </c>
      <c r="G8150" s="45" t="s">
        <v>683</v>
      </c>
      <c r="H8150" s="45" t="s">
        <v>701</v>
      </c>
      <c r="I8150" s="46">
        <v>0</v>
      </c>
      <c r="J8150" s="45"/>
    </row>
    <row r="8151" spans="1:10" ht="16.5" x14ac:dyDescent="0.25">
      <c r="A8151" s="45" t="s">
        <v>631</v>
      </c>
      <c r="B8151" s="45" t="s">
        <v>16121</v>
      </c>
      <c r="C8151" s="45" t="s">
        <v>2618</v>
      </c>
      <c r="D8151" s="45" t="s">
        <v>634</v>
      </c>
      <c r="E8151" s="45" t="s">
        <v>16122</v>
      </c>
      <c r="F8151" s="45" t="s">
        <v>473</v>
      </c>
      <c r="G8151" s="45" t="s">
        <v>636</v>
      </c>
      <c r="H8151" s="45" t="s">
        <v>15207</v>
      </c>
      <c r="I8151" s="46">
        <v>0</v>
      </c>
      <c r="J8151" s="45"/>
    </row>
    <row r="8152" spans="1:10" ht="16.5" x14ac:dyDescent="0.25">
      <c r="A8152" s="45" t="s">
        <v>631</v>
      </c>
      <c r="B8152" s="45" t="s">
        <v>16123</v>
      </c>
      <c r="C8152" s="45" t="s">
        <v>16124</v>
      </c>
      <c r="D8152" s="45" t="s">
        <v>634</v>
      </c>
      <c r="E8152" s="45" t="s">
        <v>16125</v>
      </c>
      <c r="F8152" s="45" t="s">
        <v>38</v>
      </c>
      <c r="G8152" s="45" t="s">
        <v>665</v>
      </c>
      <c r="H8152" s="45" t="s">
        <v>4307</v>
      </c>
      <c r="I8152" s="46">
        <v>10</v>
      </c>
      <c r="J8152" s="45"/>
    </row>
    <row r="8153" spans="1:10" ht="16.5" x14ac:dyDescent="0.25">
      <c r="A8153" s="45" t="s">
        <v>631</v>
      </c>
      <c r="B8153" s="45" t="s">
        <v>16126</v>
      </c>
      <c r="C8153" s="45" t="s">
        <v>2862</v>
      </c>
      <c r="D8153" s="45" t="s">
        <v>634</v>
      </c>
      <c r="E8153" s="45" t="s">
        <v>16127</v>
      </c>
      <c r="F8153" s="45" t="s">
        <v>38</v>
      </c>
      <c r="G8153" s="45" t="s">
        <v>636</v>
      </c>
      <c r="H8153" s="45" t="s">
        <v>6382</v>
      </c>
      <c r="I8153" s="46">
        <v>2</v>
      </c>
      <c r="J8153" s="45"/>
    </row>
    <row r="8154" spans="1:10" ht="16.5" x14ac:dyDescent="0.25">
      <c r="A8154" s="45" t="s">
        <v>631</v>
      </c>
      <c r="B8154" s="45" t="s">
        <v>16128</v>
      </c>
      <c r="C8154" s="45" t="s">
        <v>16129</v>
      </c>
      <c r="D8154" s="45" t="s">
        <v>634</v>
      </c>
      <c r="E8154" s="45" t="s">
        <v>16130</v>
      </c>
      <c r="F8154" s="45" t="s">
        <v>473</v>
      </c>
      <c r="G8154" s="45" t="s">
        <v>674</v>
      </c>
      <c r="H8154" s="45" t="s">
        <v>7563</v>
      </c>
      <c r="I8154" s="46">
        <v>1</v>
      </c>
      <c r="J8154" s="45"/>
    </row>
    <row r="8155" spans="1:10" ht="16.5" x14ac:dyDescent="0.25">
      <c r="A8155" s="45" t="s">
        <v>631</v>
      </c>
      <c r="B8155" s="45" t="s">
        <v>16131</v>
      </c>
      <c r="C8155" s="45" t="s">
        <v>16132</v>
      </c>
      <c r="D8155" s="45" t="s">
        <v>634</v>
      </c>
      <c r="E8155" s="45" t="s">
        <v>16133</v>
      </c>
      <c r="F8155" s="45" t="s">
        <v>50</v>
      </c>
      <c r="G8155" s="45" t="s">
        <v>674</v>
      </c>
      <c r="H8155" s="45" t="s">
        <v>1879</v>
      </c>
      <c r="I8155" s="46">
        <v>1</v>
      </c>
      <c r="J8155" s="45"/>
    </row>
    <row r="8156" spans="1:10" ht="16.5" x14ac:dyDescent="0.25">
      <c r="A8156" s="45" t="s">
        <v>631</v>
      </c>
      <c r="B8156" s="45" t="s">
        <v>16134</v>
      </c>
      <c r="C8156" s="45" t="s">
        <v>1712</v>
      </c>
      <c r="D8156" s="45" t="s">
        <v>634</v>
      </c>
      <c r="E8156" s="45" t="s">
        <v>16135</v>
      </c>
      <c r="F8156" s="45" t="s">
        <v>50</v>
      </c>
      <c r="G8156" s="45" t="s">
        <v>636</v>
      </c>
      <c r="H8156" s="45" t="s">
        <v>16136</v>
      </c>
      <c r="I8156" s="46">
        <v>100</v>
      </c>
      <c r="J8156" s="45"/>
    </row>
    <row r="8157" spans="1:10" ht="16.5" x14ac:dyDescent="0.25">
      <c r="A8157" s="45" t="s">
        <v>631</v>
      </c>
      <c r="B8157" s="45" t="s">
        <v>16134</v>
      </c>
      <c r="C8157" s="45" t="s">
        <v>1712</v>
      </c>
      <c r="D8157" s="45" t="s">
        <v>634</v>
      </c>
      <c r="E8157" s="45" t="s">
        <v>16135</v>
      </c>
      <c r="F8157" s="45" t="s">
        <v>50</v>
      </c>
      <c r="G8157" s="45" t="s">
        <v>636</v>
      </c>
      <c r="H8157" s="45" t="s">
        <v>16137</v>
      </c>
      <c r="I8157" s="46">
        <v>80</v>
      </c>
      <c r="J8157" s="45"/>
    </row>
    <row r="8158" spans="1:10" ht="16.5" x14ac:dyDescent="0.25">
      <c r="A8158" s="45" t="s">
        <v>631</v>
      </c>
      <c r="B8158" s="45" t="s">
        <v>16134</v>
      </c>
      <c r="C8158" s="45" t="s">
        <v>1712</v>
      </c>
      <c r="D8158" s="45" t="s">
        <v>634</v>
      </c>
      <c r="E8158" s="45" t="s">
        <v>16135</v>
      </c>
      <c r="F8158" s="45" t="s">
        <v>50</v>
      </c>
      <c r="G8158" s="45" t="s">
        <v>636</v>
      </c>
      <c r="H8158" s="45" t="s">
        <v>16138</v>
      </c>
      <c r="I8158" s="46">
        <v>100</v>
      </c>
      <c r="J8158" s="45"/>
    </row>
    <row r="8159" spans="1:10" ht="16.5" x14ac:dyDescent="0.25">
      <c r="A8159" s="45" t="s">
        <v>631</v>
      </c>
      <c r="B8159" s="45" t="s">
        <v>16134</v>
      </c>
      <c r="C8159" s="45" t="s">
        <v>1712</v>
      </c>
      <c r="D8159" s="45" t="s">
        <v>634</v>
      </c>
      <c r="E8159" s="45" t="s">
        <v>16135</v>
      </c>
      <c r="F8159" s="45" t="s">
        <v>50</v>
      </c>
      <c r="G8159" s="45" t="s">
        <v>636</v>
      </c>
      <c r="H8159" s="45" t="s">
        <v>16139</v>
      </c>
      <c r="I8159" s="46">
        <v>80</v>
      </c>
      <c r="J8159" s="45"/>
    </row>
    <row r="8160" spans="1:10" ht="16.5" x14ac:dyDescent="0.25">
      <c r="A8160" s="45" t="s">
        <v>631</v>
      </c>
      <c r="B8160" s="45" t="s">
        <v>16134</v>
      </c>
      <c r="C8160" s="45" t="s">
        <v>1712</v>
      </c>
      <c r="D8160" s="45" t="s">
        <v>634</v>
      </c>
      <c r="E8160" s="45" t="s">
        <v>16135</v>
      </c>
      <c r="F8160" s="45" t="s">
        <v>50</v>
      </c>
      <c r="G8160" s="45" t="s">
        <v>636</v>
      </c>
      <c r="H8160" s="45" t="s">
        <v>16140</v>
      </c>
      <c r="I8160" s="46">
        <v>85</v>
      </c>
      <c r="J8160" s="45"/>
    </row>
    <row r="8161" spans="1:10" ht="16.5" x14ac:dyDescent="0.25">
      <c r="A8161" s="45" t="s">
        <v>631</v>
      </c>
      <c r="B8161" s="45" t="s">
        <v>16134</v>
      </c>
      <c r="C8161" s="45" t="s">
        <v>1712</v>
      </c>
      <c r="D8161" s="45" t="s">
        <v>634</v>
      </c>
      <c r="E8161" s="45" t="s">
        <v>16135</v>
      </c>
      <c r="F8161" s="45" t="s">
        <v>50</v>
      </c>
      <c r="G8161" s="45" t="s">
        <v>636</v>
      </c>
      <c r="H8161" s="45" t="s">
        <v>16141</v>
      </c>
      <c r="I8161" s="46">
        <v>100</v>
      </c>
      <c r="J8161" s="45"/>
    </row>
    <row r="8162" spans="1:10" ht="16.5" x14ac:dyDescent="0.25">
      <c r="A8162" s="45" t="s">
        <v>631</v>
      </c>
      <c r="B8162" s="45" t="s">
        <v>16142</v>
      </c>
      <c r="C8162" s="45" t="s">
        <v>16143</v>
      </c>
      <c r="D8162" s="45" t="s">
        <v>634</v>
      </c>
      <c r="E8162" s="45" t="s">
        <v>16144</v>
      </c>
      <c r="F8162" s="45" t="s">
        <v>38</v>
      </c>
      <c r="G8162" s="45" t="s">
        <v>646</v>
      </c>
      <c r="H8162" s="45" t="s">
        <v>1870</v>
      </c>
      <c r="I8162" s="46">
        <v>28</v>
      </c>
      <c r="J8162" s="45"/>
    </row>
    <row r="8163" spans="1:10" ht="16.5" x14ac:dyDescent="0.25">
      <c r="A8163" s="45" t="s">
        <v>648</v>
      </c>
      <c r="B8163" s="45" t="s">
        <v>16145</v>
      </c>
      <c r="C8163" s="45" t="s">
        <v>16146</v>
      </c>
      <c r="D8163" s="45" t="s">
        <v>699</v>
      </c>
      <c r="E8163" s="45" t="s">
        <v>16147</v>
      </c>
      <c r="F8163" s="45" t="s">
        <v>6351</v>
      </c>
      <c r="G8163" s="45" t="s">
        <v>667</v>
      </c>
      <c r="H8163" s="45" t="s">
        <v>983</v>
      </c>
      <c r="I8163" s="46">
        <v>0</v>
      </c>
      <c r="J8163" s="45" t="s">
        <v>6352</v>
      </c>
    </row>
    <row r="8164" spans="1:10" ht="16.5" x14ac:dyDescent="0.25">
      <c r="A8164" s="45" t="s">
        <v>648</v>
      </c>
      <c r="B8164" s="45" t="s">
        <v>16148</v>
      </c>
      <c r="C8164" s="45" t="s">
        <v>16149</v>
      </c>
      <c r="D8164" s="45" t="s">
        <v>699</v>
      </c>
      <c r="E8164" s="45" t="s">
        <v>16150</v>
      </c>
      <c r="F8164" s="45" t="s">
        <v>42</v>
      </c>
      <c r="G8164" s="45" t="s">
        <v>683</v>
      </c>
      <c r="H8164" s="45" t="s">
        <v>701</v>
      </c>
      <c r="I8164" s="46">
        <v>0</v>
      </c>
      <c r="J8164" s="45" t="s">
        <v>16151</v>
      </c>
    </row>
    <row r="8165" spans="1:10" ht="16.5" x14ac:dyDescent="0.25">
      <c r="A8165" s="45" t="s">
        <v>648</v>
      </c>
      <c r="B8165" s="45" t="s">
        <v>16148</v>
      </c>
      <c r="C8165" s="45" t="s">
        <v>16149</v>
      </c>
      <c r="D8165" s="45" t="s">
        <v>634</v>
      </c>
      <c r="E8165" s="45" t="s">
        <v>16150</v>
      </c>
      <c r="F8165" s="45" t="s">
        <v>42</v>
      </c>
      <c r="G8165" s="45" t="s">
        <v>683</v>
      </c>
      <c r="H8165" s="45" t="s">
        <v>16152</v>
      </c>
      <c r="I8165" s="46">
        <v>0</v>
      </c>
      <c r="J8165" s="45" t="s">
        <v>16153</v>
      </c>
    </row>
    <row r="8166" spans="1:10" ht="16.5" x14ac:dyDescent="0.25">
      <c r="A8166" s="45" t="s">
        <v>648</v>
      </c>
      <c r="B8166" s="45" t="s">
        <v>16148</v>
      </c>
      <c r="C8166" s="45" t="s">
        <v>16149</v>
      </c>
      <c r="D8166" s="45" t="s">
        <v>699</v>
      </c>
      <c r="E8166" s="45" t="s">
        <v>16150</v>
      </c>
      <c r="F8166" s="45" t="s">
        <v>42</v>
      </c>
      <c r="G8166" s="45" t="s">
        <v>683</v>
      </c>
      <c r="H8166" s="45" t="s">
        <v>1682</v>
      </c>
      <c r="I8166" s="46">
        <v>30</v>
      </c>
      <c r="J8166" s="45" t="s">
        <v>16151</v>
      </c>
    </row>
    <row r="8167" spans="1:10" ht="16.5" x14ac:dyDescent="0.25">
      <c r="A8167" s="45" t="s">
        <v>631</v>
      </c>
      <c r="B8167" s="45" t="s">
        <v>16154</v>
      </c>
      <c r="C8167" s="45" t="s">
        <v>16155</v>
      </c>
      <c r="D8167" s="45" t="s">
        <v>634</v>
      </c>
      <c r="E8167" s="45" t="s">
        <v>16156</v>
      </c>
      <c r="F8167" s="45" t="s">
        <v>50</v>
      </c>
      <c r="G8167" s="45" t="s">
        <v>667</v>
      </c>
      <c r="H8167" s="45" t="s">
        <v>1016</v>
      </c>
      <c r="I8167" s="46">
        <v>2</v>
      </c>
      <c r="J8167" s="45"/>
    </row>
    <row r="8168" spans="1:10" ht="16.5" x14ac:dyDescent="0.25">
      <c r="A8168" s="45" t="s">
        <v>648</v>
      </c>
      <c r="B8168" s="45" t="s">
        <v>517</v>
      </c>
      <c r="C8168" s="45" t="s">
        <v>16157</v>
      </c>
      <c r="D8168" s="45" t="s">
        <v>634</v>
      </c>
      <c r="E8168" s="45" t="s">
        <v>16158</v>
      </c>
      <c r="F8168" s="45" t="s">
        <v>47</v>
      </c>
      <c r="G8168" s="45" t="s">
        <v>652</v>
      </c>
      <c r="H8168" s="45" t="s">
        <v>16159</v>
      </c>
      <c r="I8168" s="46">
        <v>0</v>
      </c>
      <c r="J8168" s="45" t="s">
        <v>16160</v>
      </c>
    </row>
    <row r="8169" spans="1:10" ht="16.5" x14ac:dyDescent="0.25">
      <c r="A8169" s="45" t="s">
        <v>631</v>
      </c>
      <c r="B8169" s="45" t="s">
        <v>16161</v>
      </c>
      <c r="C8169" s="45" t="s">
        <v>16162</v>
      </c>
      <c r="D8169" s="45" t="s">
        <v>699</v>
      </c>
      <c r="E8169" s="45" t="s">
        <v>16163</v>
      </c>
      <c r="F8169" s="45" t="s">
        <v>38</v>
      </c>
      <c r="G8169" s="45" t="s">
        <v>646</v>
      </c>
      <c r="H8169" s="45" t="s">
        <v>4891</v>
      </c>
      <c r="I8169" s="46">
        <v>180</v>
      </c>
      <c r="J8169" s="45"/>
    </row>
    <row r="8170" spans="1:10" ht="16.5" x14ac:dyDescent="0.25">
      <c r="A8170" s="45" t="s">
        <v>858</v>
      </c>
      <c r="B8170" s="45" t="s">
        <v>16164</v>
      </c>
      <c r="C8170" s="45" t="s">
        <v>16165</v>
      </c>
      <c r="D8170" s="45" t="s">
        <v>634</v>
      </c>
      <c r="E8170" s="45" t="s">
        <v>16166</v>
      </c>
      <c r="F8170" s="45" t="s">
        <v>473</v>
      </c>
      <c r="G8170" s="45" t="s">
        <v>641</v>
      </c>
      <c r="H8170" s="45" t="s">
        <v>1668</v>
      </c>
      <c r="I8170" s="46">
        <v>1</v>
      </c>
      <c r="J8170" s="45"/>
    </row>
    <row r="8171" spans="1:10" ht="16.5" x14ac:dyDescent="0.25">
      <c r="A8171" s="45" t="s">
        <v>631</v>
      </c>
      <c r="B8171" s="45" t="s">
        <v>16167</v>
      </c>
      <c r="C8171" s="45" t="s">
        <v>1089</v>
      </c>
      <c r="D8171" s="45" t="s">
        <v>634</v>
      </c>
      <c r="E8171" s="45" t="s">
        <v>16168</v>
      </c>
      <c r="F8171" s="45" t="s">
        <v>38</v>
      </c>
      <c r="G8171" s="45" t="s">
        <v>636</v>
      </c>
      <c r="H8171" s="45" t="s">
        <v>4906</v>
      </c>
      <c r="I8171" s="46">
        <v>20</v>
      </c>
      <c r="J8171" s="45"/>
    </row>
    <row r="8172" spans="1:10" ht="16.5" x14ac:dyDescent="0.25">
      <c r="A8172" s="45" t="s">
        <v>631</v>
      </c>
      <c r="B8172" s="45" t="s">
        <v>16169</v>
      </c>
      <c r="C8172" s="45" t="s">
        <v>16170</v>
      </c>
      <c r="D8172" s="45" t="s">
        <v>634</v>
      </c>
      <c r="E8172" s="45" t="s">
        <v>16171</v>
      </c>
      <c r="F8172" s="45" t="s">
        <v>50</v>
      </c>
      <c r="G8172" s="45" t="s">
        <v>748</v>
      </c>
      <c r="H8172" s="45" t="s">
        <v>1860</v>
      </c>
      <c r="I8172" s="46">
        <v>1</v>
      </c>
      <c r="J8172" s="45"/>
    </row>
    <row r="8173" spans="1:10" ht="16.5" x14ac:dyDescent="0.25">
      <c r="A8173" s="45" t="s">
        <v>631</v>
      </c>
      <c r="B8173" s="45" t="s">
        <v>16172</v>
      </c>
      <c r="C8173" s="45" t="s">
        <v>2137</v>
      </c>
      <c r="D8173" s="45" t="s">
        <v>634</v>
      </c>
      <c r="E8173" s="45" t="s">
        <v>16173</v>
      </c>
      <c r="F8173" s="45" t="s">
        <v>38</v>
      </c>
      <c r="G8173" s="45" t="s">
        <v>636</v>
      </c>
      <c r="H8173" s="45" t="s">
        <v>4294</v>
      </c>
      <c r="I8173" s="46">
        <v>3</v>
      </c>
      <c r="J8173" s="45"/>
    </row>
    <row r="8174" spans="1:10" ht="16.5" x14ac:dyDescent="0.25">
      <c r="A8174" s="45" t="s">
        <v>631</v>
      </c>
      <c r="B8174" s="45" t="s">
        <v>16174</v>
      </c>
      <c r="C8174" s="45" t="s">
        <v>16175</v>
      </c>
      <c r="D8174" s="45" t="s">
        <v>634</v>
      </c>
      <c r="E8174" s="45" t="s">
        <v>16176</v>
      </c>
      <c r="F8174" s="45" t="s">
        <v>50</v>
      </c>
      <c r="G8174" s="45" t="s">
        <v>674</v>
      </c>
      <c r="H8174" s="45" t="s">
        <v>1964</v>
      </c>
      <c r="I8174" s="46">
        <v>1</v>
      </c>
      <c r="J8174" s="45"/>
    </row>
    <row r="8175" spans="1:10" ht="16.5" x14ac:dyDescent="0.25">
      <c r="A8175" s="45" t="s">
        <v>631</v>
      </c>
      <c r="B8175" s="45" t="s">
        <v>16177</v>
      </c>
      <c r="C8175" s="45" t="s">
        <v>4964</v>
      </c>
      <c r="D8175" s="45" t="s">
        <v>634</v>
      </c>
      <c r="E8175" s="45" t="s">
        <v>16178</v>
      </c>
      <c r="F8175" s="45" t="s">
        <v>473</v>
      </c>
      <c r="G8175" s="45" t="s">
        <v>636</v>
      </c>
      <c r="H8175" s="45" t="s">
        <v>4966</v>
      </c>
      <c r="I8175" s="46">
        <v>10</v>
      </c>
      <c r="J8175" s="45"/>
    </row>
    <row r="8176" spans="1:10" ht="16.5" x14ac:dyDescent="0.25">
      <c r="A8176" s="45" t="s">
        <v>631</v>
      </c>
      <c r="B8176" s="45" t="s">
        <v>16179</v>
      </c>
      <c r="C8176" s="45" t="s">
        <v>16180</v>
      </c>
      <c r="D8176" s="45" t="s">
        <v>634</v>
      </c>
      <c r="E8176" s="45" t="s">
        <v>933</v>
      </c>
      <c r="F8176" s="45" t="s">
        <v>38</v>
      </c>
      <c r="G8176" s="45" t="s">
        <v>646</v>
      </c>
      <c r="H8176" s="45" t="s">
        <v>679</v>
      </c>
      <c r="I8176" s="46">
        <v>2</v>
      </c>
      <c r="J8176" s="45"/>
    </row>
    <row r="8177" spans="1:10" ht="16.5" x14ac:dyDescent="0.25">
      <c r="A8177" s="45" t="s">
        <v>631</v>
      </c>
      <c r="B8177" s="45" t="s">
        <v>16179</v>
      </c>
      <c r="C8177" s="45" t="s">
        <v>16180</v>
      </c>
      <c r="D8177" s="45" t="s">
        <v>634</v>
      </c>
      <c r="E8177" s="45" t="s">
        <v>933</v>
      </c>
      <c r="F8177" s="45" t="s">
        <v>38</v>
      </c>
      <c r="G8177" s="45" t="s">
        <v>665</v>
      </c>
      <c r="H8177" s="45" t="s">
        <v>934</v>
      </c>
      <c r="I8177" s="46">
        <v>1</v>
      </c>
      <c r="J8177" s="45"/>
    </row>
    <row r="8178" spans="1:10" ht="16.5" x14ac:dyDescent="0.25">
      <c r="A8178" s="45" t="s">
        <v>808</v>
      </c>
      <c r="B8178" s="45" t="s">
        <v>16181</v>
      </c>
      <c r="C8178" s="45" t="s">
        <v>2254</v>
      </c>
      <c r="D8178" s="45" t="s">
        <v>699</v>
      </c>
      <c r="E8178" s="45" t="s">
        <v>16182</v>
      </c>
      <c r="F8178" s="45" t="s">
        <v>38</v>
      </c>
      <c r="G8178" s="45" t="s">
        <v>646</v>
      </c>
      <c r="H8178" s="45" t="s">
        <v>812</v>
      </c>
      <c r="I8178" s="46">
        <v>0</v>
      </c>
      <c r="J8178" s="45"/>
    </row>
    <row r="8179" spans="1:10" ht="16.5" x14ac:dyDescent="0.25">
      <c r="A8179" s="45" t="s">
        <v>808</v>
      </c>
      <c r="B8179" s="45" t="s">
        <v>16181</v>
      </c>
      <c r="C8179" s="45" t="s">
        <v>2254</v>
      </c>
      <c r="D8179" s="45" t="s">
        <v>813</v>
      </c>
      <c r="E8179" s="45" t="s">
        <v>16182</v>
      </c>
      <c r="F8179" s="45" t="s">
        <v>38</v>
      </c>
      <c r="G8179" s="45" t="s">
        <v>646</v>
      </c>
      <c r="H8179" s="45" t="s">
        <v>713</v>
      </c>
      <c r="I8179" s="46">
        <v>3</v>
      </c>
      <c r="J8179" s="45"/>
    </row>
    <row r="8180" spans="1:10" ht="16.5" x14ac:dyDescent="0.25">
      <c r="A8180" s="45" t="s">
        <v>648</v>
      </c>
      <c r="B8180" s="45" t="s">
        <v>16183</v>
      </c>
      <c r="C8180" s="45" t="s">
        <v>16184</v>
      </c>
      <c r="D8180" s="45" t="s">
        <v>634</v>
      </c>
      <c r="E8180" s="45" t="s">
        <v>16185</v>
      </c>
      <c r="F8180" s="45" t="s">
        <v>50</v>
      </c>
      <c r="G8180" s="45" t="s">
        <v>636</v>
      </c>
      <c r="H8180" s="45" t="s">
        <v>16186</v>
      </c>
      <c r="I8180" s="46">
        <v>0</v>
      </c>
      <c r="J8180" s="45" t="s">
        <v>2215</v>
      </c>
    </row>
    <row r="8181" spans="1:10" ht="16.5" x14ac:dyDescent="0.25">
      <c r="A8181" s="45" t="s">
        <v>808</v>
      </c>
      <c r="B8181" s="45" t="s">
        <v>16187</v>
      </c>
      <c r="C8181" s="45" t="s">
        <v>1627</v>
      </c>
      <c r="D8181" s="45" t="s">
        <v>699</v>
      </c>
      <c r="E8181" s="45" t="s">
        <v>16188</v>
      </c>
      <c r="F8181" s="45" t="s">
        <v>38</v>
      </c>
      <c r="G8181" s="45" t="s">
        <v>646</v>
      </c>
      <c r="H8181" s="45" t="s">
        <v>812</v>
      </c>
      <c r="I8181" s="46">
        <v>0</v>
      </c>
      <c r="J8181" s="45"/>
    </row>
    <row r="8182" spans="1:10" ht="16.5" x14ac:dyDescent="0.25">
      <c r="A8182" s="45" t="s">
        <v>808</v>
      </c>
      <c r="B8182" s="45" t="s">
        <v>16187</v>
      </c>
      <c r="C8182" s="45" t="s">
        <v>1627</v>
      </c>
      <c r="D8182" s="45" t="s">
        <v>813</v>
      </c>
      <c r="E8182" s="45" t="s">
        <v>16188</v>
      </c>
      <c r="F8182" s="45" t="s">
        <v>38</v>
      </c>
      <c r="G8182" s="45" t="s">
        <v>646</v>
      </c>
      <c r="H8182" s="45" t="s">
        <v>713</v>
      </c>
      <c r="I8182" s="46">
        <v>2</v>
      </c>
      <c r="J8182" s="45"/>
    </row>
    <row r="8183" spans="1:10" ht="16.5" x14ac:dyDescent="0.25">
      <c r="A8183" s="45" t="s">
        <v>631</v>
      </c>
      <c r="B8183" s="45" t="s">
        <v>16189</v>
      </c>
      <c r="C8183" s="45" t="s">
        <v>16190</v>
      </c>
      <c r="D8183" s="45" t="s">
        <v>634</v>
      </c>
      <c r="E8183" s="45" t="s">
        <v>16191</v>
      </c>
      <c r="F8183" s="45" t="s">
        <v>50</v>
      </c>
      <c r="G8183" s="45" t="s">
        <v>636</v>
      </c>
      <c r="H8183" s="45" t="s">
        <v>3805</v>
      </c>
      <c r="I8183" s="46">
        <v>1</v>
      </c>
      <c r="J8183" s="45"/>
    </row>
    <row r="8184" spans="1:10" ht="16.5" x14ac:dyDescent="0.25">
      <c r="A8184" s="45" t="s">
        <v>631</v>
      </c>
      <c r="B8184" s="45" t="s">
        <v>16192</v>
      </c>
      <c r="C8184" s="45" t="s">
        <v>16193</v>
      </c>
      <c r="D8184" s="45" t="s">
        <v>634</v>
      </c>
      <c r="E8184" s="45" t="s">
        <v>16194</v>
      </c>
      <c r="F8184" s="45" t="s">
        <v>38</v>
      </c>
      <c r="G8184" s="45" t="s">
        <v>646</v>
      </c>
      <c r="H8184" s="45" t="s">
        <v>1231</v>
      </c>
      <c r="I8184" s="46">
        <v>1</v>
      </c>
      <c r="J8184" s="45"/>
    </row>
    <row r="8185" spans="1:10" ht="16.5" x14ac:dyDescent="0.25">
      <c r="A8185" s="45" t="s">
        <v>631</v>
      </c>
      <c r="B8185" s="45" t="s">
        <v>16192</v>
      </c>
      <c r="C8185" s="45" t="s">
        <v>16193</v>
      </c>
      <c r="D8185" s="45" t="s">
        <v>634</v>
      </c>
      <c r="E8185" s="45" t="s">
        <v>16194</v>
      </c>
      <c r="F8185" s="45" t="s">
        <v>38</v>
      </c>
      <c r="G8185" s="45" t="s">
        <v>665</v>
      </c>
      <c r="H8185" s="45" t="s">
        <v>1232</v>
      </c>
      <c r="I8185" s="46">
        <v>1</v>
      </c>
      <c r="J8185" s="45"/>
    </row>
    <row r="8186" spans="1:10" ht="16.5" x14ac:dyDescent="0.25">
      <c r="A8186" s="45" t="s">
        <v>631</v>
      </c>
      <c r="B8186" s="45" t="s">
        <v>16195</v>
      </c>
      <c r="C8186" s="45" t="s">
        <v>16196</v>
      </c>
      <c r="D8186" s="45" t="s">
        <v>634</v>
      </c>
      <c r="E8186" s="45" t="s">
        <v>16197</v>
      </c>
      <c r="F8186" s="45" t="s">
        <v>595</v>
      </c>
      <c r="G8186" s="45" t="s">
        <v>636</v>
      </c>
      <c r="H8186" s="45" t="s">
        <v>718</v>
      </c>
      <c r="I8186" s="46">
        <v>300</v>
      </c>
      <c r="J8186" s="45"/>
    </row>
    <row r="8187" spans="1:10" ht="16.5" x14ac:dyDescent="0.25">
      <c r="A8187" s="45" t="s">
        <v>631</v>
      </c>
      <c r="B8187" s="45" t="s">
        <v>16198</v>
      </c>
      <c r="C8187" s="45" t="s">
        <v>16199</v>
      </c>
      <c r="D8187" s="45" t="s">
        <v>699</v>
      </c>
      <c r="E8187" s="45" t="s">
        <v>16200</v>
      </c>
      <c r="F8187" s="45" t="s">
        <v>38</v>
      </c>
      <c r="G8187" s="45" t="s">
        <v>646</v>
      </c>
      <c r="H8187" s="45" t="s">
        <v>713</v>
      </c>
      <c r="I8187" s="46">
        <v>0</v>
      </c>
      <c r="J8187" s="45"/>
    </row>
    <row r="8188" spans="1:10" ht="16.5" x14ac:dyDescent="0.25">
      <c r="A8188" s="45" t="s">
        <v>631</v>
      </c>
      <c r="B8188" s="45" t="s">
        <v>16201</v>
      </c>
      <c r="C8188" s="45" t="s">
        <v>6900</v>
      </c>
      <c r="D8188" s="45" t="s">
        <v>634</v>
      </c>
      <c r="E8188" s="45" t="s">
        <v>16202</v>
      </c>
      <c r="F8188" s="45" t="s">
        <v>38</v>
      </c>
      <c r="G8188" s="45" t="s">
        <v>636</v>
      </c>
      <c r="H8188" s="45" t="s">
        <v>5775</v>
      </c>
      <c r="I8188" s="46">
        <v>2</v>
      </c>
      <c r="J8188" s="45"/>
    </row>
    <row r="8189" spans="1:10" ht="16.5" x14ac:dyDescent="0.25">
      <c r="A8189" s="45" t="s">
        <v>631</v>
      </c>
      <c r="B8189" s="45" t="s">
        <v>16203</v>
      </c>
      <c r="C8189" s="45" t="s">
        <v>1222</v>
      </c>
      <c r="D8189" s="45" t="s">
        <v>634</v>
      </c>
      <c r="E8189" s="45" t="s">
        <v>16204</v>
      </c>
      <c r="F8189" s="45" t="s">
        <v>38</v>
      </c>
      <c r="G8189" s="45" t="s">
        <v>667</v>
      </c>
      <c r="H8189" s="45" t="s">
        <v>668</v>
      </c>
      <c r="I8189" s="46">
        <v>2</v>
      </c>
      <c r="J8189" s="45"/>
    </row>
    <row r="8190" spans="1:10" ht="16.5" x14ac:dyDescent="0.25">
      <c r="A8190" s="45" t="s">
        <v>631</v>
      </c>
      <c r="B8190" s="45" t="s">
        <v>16205</v>
      </c>
      <c r="C8190" s="45" t="s">
        <v>16206</v>
      </c>
      <c r="D8190" s="45" t="s">
        <v>634</v>
      </c>
      <c r="E8190" s="45" t="s">
        <v>16207</v>
      </c>
      <c r="F8190" s="45" t="s">
        <v>473</v>
      </c>
      <c r="G8190" s="45" t="s">
        <v>636</v>
      </c>
      <c r="H8190" s="45" t="s">
        <v>1427</v>
      </c>
      <c r="I8190" s="46">
        <v>19</v>
      </c>
      <c r="J8190" s="45"/>
    </row>
    <row r="8191" spans="1:10" ht="16.5" x14ac:dyDescent="0.25">
      <c r="A8191" s="45" t="s">
        <v>631</v>
      </c>
      <c r="B8191" s="45" t="s">
        <v>16208</v>
      </c>
      <c r="C8191" s="45" t="s">
        <v>1958</v>
      </c>
      <c r="D8191" s="45" t="s">
        <v>634</v>
      </c>
      <c r="E8191" s="45" t="s">
        <v>16209</v>
      </c>
      <c r="F8191" s="45" t="s">
        <v>473</v>
      </c>
      <c r="G8191" s="45" t="s">
        <v>636</v>
      </c>
      <c r="H8191" s="45" t="s">
        <v>7771</v>
      </c>
      <c r="I8191" s="46">
        <v>5</v>
      </c>
      <c r="J8191" s="45"/>
    </row>
    <row r="8192" spans="1:10" ht="16.5" x14ac:dyDescent="0.25">
      <c r="A8192" s="45" t="s">
        <v>631</v>
      </c>
      <c r="B8192" s="45" t="s">
        <v>16210</v>
      </c>
      <c r="C8192" s="45" t="s">
        <v>16211</v>
      </c>
      <c r="D8192" s="45" t="s">
        <v>634</v>
      </c>
      <c r="E8192" s="45" t="s">
        <v>16212</v>
      </c>
      <c r="F8192" s="45" t="s">
        <v>38</v>
      </c>
      <c r="G8192" s="45" t="s">
        <v>636</v>
      </c>
      <c r="H8192" s="45" t="s">
        <v>1049</v>
      </c>
      <c r="I8192" s="46">
        <v>0</v>
      </c>
      <c r="J8192" s="45"/>
    </row>
    <row r="8193" spans="1:10" ht="16.5" x14ac:dyDescent="0.25">
      <c r="A8193" s="45" t="s">
        <v>631</v>
      </c>
      <c r="B8193" s="45" t="s">
        <v>16213</v>
      </c>
      <c r="C8193" s="45" t="s">
        <v>16214</v>
      </c>
      <c r="D8193" s="45" t="s">
        <v>699</v>
      </c>
      <c r="E8193" s="45" t="s">
        <v>16215</v>
      </c>
      <c r="F8193" s="45" t="s">
        <v>16216</v>
      </c>
      <c r="G8193" s="45" t="s">
        <v>663</v>
      </c>
      <c r="H8193" s="45" t="s">
        <v>2296</v>
      </c>
      <c r="I8193" s="46">
        <v>2</v>
      </c>
      <c r="J8193" s="45"/>
    </row>
    <row r="8194" spans="1:10" ht="16.5" x14ac:dyDescent="0.25">
      <c r="A8194" s="45" t="s">
        <v>631</v>
      </c>
      <c r="B8194" s="45" t="s">
        <v>16213</v>
      </c>
      <c r="C8194" s="45" t="s">
        <v>16214</v>
      </c>
      <c r="D8194" s="45" t="s">
        <v>699</v>
      </c>
      <c r="E8194" s="45" t="s">
        <v>16215</v>
      </c>
      <c r="F8194" s="45" t="s">
        <v>16216</v>
      </c>
      <c r="G8194" s="45" t="s">
        <v>646</v>
      </c>
      <c r="H8194" s="45" t="s">
        <v>2297</v>
      </c>
      <c r="I8194" s="46">
        <v>2</v>
      </c>
      <c r="J8194" s="45"/>
    </row>
    <row r="8195" spans="1:10" ht="16.5" x14ac:dyDescent="0.25">
      <c r="A8195" s="45" t="s">
        <v>631</v>
      </c>
      <c r="B8195" s="45" t="s">
        <v>16213</v>
      </c>
      <c r="C8195" s="45" t="s">
        <v>16214</v>
      </c>
      <c r="D8195" s="45" t="s">
        <v>699</v>
      </c>
      <c r="E8195" s="45" t="s">
        <v>16215</v>
      </c>
      <c r="F8195" s="45" t="s">
        <v>16216</v>
      </c>
      <c r="G8195" s="45" t="s">
        <v>683</v>
      </c>
      <c r="H8195" s="45" t="s">
        <v>701</v>
      </c>
      <c r="I8195" s="46">
        <v>0</v>
      </c>
      <c r="J8195" s="45"/>
    </row>
    <row r="8196" spans="1:10" ht="16.5" x14ac:dyDescent="0.25">
      <c r="A8196" s="45" t="s">
        <v>631</v>
      </c>
      <c r="B8196" s="45" t="s">
        <v>16213</v>
      </c>
      <c r="C8196" s="45" t="s">
        <v>16214</v>
      </c>
      <c r="D8196" s="45" t="s">
        <v>699</v>
      </c>
      <c r="E8196" s="45" t="s">
        <v>16215</v>
      </c>
      <c r="F8196" s="45" t="s">
        <v>16216</v>
      </c>
      <c r="G8196" s="45" t="s">
        <v>683</v>
      </c>
      <c r="H8196" s="45" t="s">
        <v>701</v>
      </c>
      <c r="I8196" s="46">
        <v>0</v>
      </c>
      <c r="J8196" s="45"/>
    </row>
    <row r="8197" spans="1:10" ht="16.5" x14ac:dyDescent="0.25">
      <c r="A8197" s="45" t="s">
        <v>631</v>
      </c>
      <c r="B8197" s="45" t="s">
        <v>16213</v>
      </c>
      <c r="C8197" s="45" t="s">
        <v>16214</v>
      </c>
      <c r="D8197" s="45" t="s">
        <v>699</v>
      </c>
      <c r="E8197" s="45" t="s">
        <v>16215</v>
      </c>
      <c r="F8197" s="45" t="s">
        <v>16216</v>
      </c>
      <c r="G8197" s="45" t="s">
        <v>683</v>
      </c>
      <c r="H8197" s="45" t="s">
        <v>701</v>
      </c>
      <c r="I8197" s="46">
        <v>0</v>
      </c>
      <c r="J8197" s="45"/>
    </row>
    <row r="8198" spans="1:10" ht="16.5" x14ac:dyDescent="0.25">
      <c r="A8198" s="45" t="s">
        <v>631</v>
      </c>
      <c r="B8198" s="45" t="s">
        <v>16217</v>
      </c>
      <c r="C8198" s="45" t="s">
        <v>1089</v>
      </c>
      <c r="D8198" s="45" t="s">
        <v>634</v>
      </c>
      <c r="E8198" s="45" t="s">
        <v>16218</v>
      </c>
      <c r="F8198" s="45" t="s">
        <v>38</v>
      </c>
      <c r="G8198" s="45" t="s">
        <v>636</v>
      </c>
      <c r="H8198" s="45" t="s">
        <v>4906</v>
      </c>
      <c r="I8198" s="46">
        <v>20</v>
      </c>
      <c r="J8198" s="45"/>
    </row>
    <row r="8199" spans="1:10" ht="16.5" x14ac:dyDescent="0.25">
      <c r="A8199" s="45" t="s">
        <v>648</v>
      </c>
      <c r="B8199" s="45" t="s">
        <v>16219</v>
      </c>
      <c r="C8199" s="45" t="s">
        <v>16220</v>
      </c>
      <c r="D8199" s="45" t="s">
        <v>634</v>
      </c>
      <c r="E8199" s="45" t="s">
        <v>16221</v>
      </c>
      <c r="F8199" s="45" t="s">
        <v>50</v>
      </c>
      <c r="G8199" s="45" t="s">
        <v>674</v>
      </c>
      <c r="H8199" s="45" t="s">
        <v>16222</v>
      </c>
      <c r="I8199" s="46">
        <v>508</v>
      </c>
      <c r="J8199" s="45" t="s">
        <v>1475</v>
      </c>
    </row>
    <row r="8200" spans="1:10" ht="16.5" x14ac:dyDescent="0.25">
      <c r="A8200" s="45" t="s">
        <v>631</v>
      </c>
      <c r="B8200" s="45" t="s">
        <v>16223</v>
      </c>
      <c r="C8200" s="45" t="s">
        <v>16224</v>
      </c>
      <c r="D8200" s="45" t="s">
        <v>699</v>
      </c>
      <c r="E8200" s="45" t="s">
        <v>16225</v>
      </c>
      <c r="F8200" s="45" t="s">
        <v>50</v>
      </c>
      <c r="G8200" s="45" t="s">
        <v>683</v>
      </c>
      <c r="H8200" s="45" t="s">
        <v>5789</v>
      </c>
      <c r="I8200" s="46">
        <v>3</v>
      </c>
      <c r="J8200" s="45"/>
    </row>
    <row r="8201" spans="1:10" ht="16.5" x14ac:dyDescent="0.25">
      <c r="A8201" s="45" t="s">
        <v>648</v>
      </c>
      <c r="B8201" s="45" t="s">
        <v>16226</v>
      </c>
      <c r="C8201" s="45" t="s">
        <v>16227</v>
      </c>
      <c r="D8201" s="45" t="s">
        <v>634</v>
      </c>
      <c r="E8201" s="45" t="s">
        <v>16228</v>
      </c>
      <c r="F8201" s="45" t="s">
        <v>50</v>
      </c>
      <c r="G8201" s="45" t="s">
        <v>674</v>
      </c>
      <c r="H8201" s="45" t="s">
        <v>16229</v>
      </c>
      <c r="I8201" s="46">
        <v>291</v>
      </c>
      <c r="J8201" s="45" t="s">
        <v>1475</v>
      </c>
    </row>
    <row r="8202" spans="1:10" ht="16.5" x14ac:dyDescent="0.25">
      <c r="A8202" s="45" t="s">
        <v>631</v>
      </c>
      <c r="B8202" s="45" t="s">
        <v>16230</v>
      </c>
      <c r="C8202" s="45" t="s">
        <v>16231</v>
      </c>
      <c r="D8202" s="45" t="s">
        <v>634</v>
      </c>
      <c r="E8202" s="45" t="s">
        <v>4212</v>
      </c>
      <c r="F8202" s="45" t="s">
        <v>38</v>
      </c>
      <c r="G8202" s="45" t="s">
        <v>738</v>
      </c>
      <c r="H8202" s="45" t="s">
        <v>1897</v>
      </c>
      <c r="I8202" s="46">
        <v>3</v>
      </c>
      <c r="J8202" s="45"/>
    </row>
    <row r="8203" spans="1:10" ht="16.5" x14ac:dyDescent="0.25">
      <c r="A8203" s="45" t="s">
        <v>631</v>
      </c>
      <c r="B8203" s="45" t="s">
        <v>16230</v>
      </c>
      <c r="C8203" s="45" t="s">
        <v>16231</v>
      </c>
      <c r="D8203" s="45" t="s">
        <v>634</v>
      </c>
      <c r="E8203" s="45" t="s">
        <v>4212</v>
      </c>
      <c r="F8203" s="45" t="s">
        <v>38</v>
      </c>
      <c r="G8203" s="45" t="s">
        <v>738</v>
      </c>
      <c r="H8203" s="45" t="s">
        <v>1900</v>
      </c>
      <c r="I8203" s="46">
        <v>1</v>
      </c>
      <c r="J8203" s="45"/>
    </row>
    <row r="8204" spans="1:10" ht="16.5" x14ac:dyDescent="0.25">
      <c r="A8204" s="45" t="s">
        <v>808</v>
      </c>
      <c r="B8204" s="45" t="s">
        <v>16232</v>
      </c>
      <c r="C8204" s="45" t="s">
        <v>16233</v>
      </c>
      <c r="D8204" s="45" t="s">
        <v>699</v>
      </c>
      <c r="E8204" s="45" t="s">
        <v>16234</v>
      </c>
      <c r="F8204" s="45" t="s">
        <v>473</v>
      </c>
      <c r="G8204" s="45" t="s">
        <v>646</v>
      </c>
      <c r="H8204" s="45" t="s">
        <v>812</v>
      </c>
      <c r="I8204" s="46">
        <v>0</v>
      </c>
      <c r="J8204" s="45"/>
    </row>
    <row r="8205" spans="1:10" ht="16.5" x14ac:dyDescent="0.25">
      <c r="A8205" s="45" t="s">
        <v>631</v>
      </c>
      <c r="B8205" s="45" t="s">
        <v>16235</v>
      </c>
      <c r="C8205" s="45" t="s">
        <v>16236</v>
      </c>
      <c r="D8205" s="45" t="s">
        <v>699</v>
      </c>
      <c r="E8205" s="45" t="s">
        <v>16237</v>
      </c>
      <c r="F8205" s="45" t="s">
        <v>38</v>
      </c>
      <c r="G8205" s="45" t="s">
        <v>646</v>
      </c>
      <c r="H8205" s="45" t="s">
        <v>1087</v>
      </c>
      <c r="I8205" s="46">
        <v>1</v>
      </c>
      <c r="J8205" s="45"/>
    </row>
    <row r="8206" spans="1:10" ht="16.5" x14ac:dyDescent="0.25">
      <c r="A8206" s="45" t="s">
        <v>631</v>
      </c>
      <c r="B8206" s="45" t="s">
        <v>16238</v>
      </c>
      <c r="C8206" s="45" t="s">
        <v>2724</v>
      </c>
      <c r="D8206" s="45" t="s">
        <v>634</v>
      </c>
      <c r="E8206" s="45" t="s">
        <v>5080</v>
      </c>
      <c r="F8206" s="45" t="s">
        <v>38</v>
      </c>
      <c r="G8206" s="45" t="s">
        <v>646</v>
      </c>
      <c r="H8206" s="45" t="s">
        <v>5081</v>
      </c>
      <c r="I8206" s="46">
        <v>2</v>
      </c>
      <c r="J8206" s="45"/>
    </row>
    <row r="8207" spans="1:10" ht="16.5" x14ac:dyDescent="0.25">
      <c r="A8207" s="45" t="s">
        <v>631</v>
      </c>
      <c r="B8207" s="45" t="s">
        <v>16239</v>
      </c>
      <c r="C8207" s="45" t="s">
        <v>16240</v>
      </c>
      <c r="D8207" s="45" t="s">
        <v>634</v>
      </c>
      <c r="E8207" s="45" t="s">
        <v>16241</v>
      </c>
      <c r="F8207" s="45" t="s">
        <v>473</v>
      </c>
      <c r="G8207" s="45" t="s">
        <v>636</v>
      </c>
      <c r="H8207" s="45" t="s">
        <v>1968</v>
      </c>
      <c r="I8207" s="46">
        <v>3</v>
      </c>
      <c r="J8207" s="45"/>
    </row>
    <row r="8208" spans="1:10" ht="16.5" x14ac:dyDescent="0.25">
      <c r="A8208" s="45" t="s">
        <v>808</v>
      </c>
      <c r="B8208" s="45" t="s">
        <v>16242</v>
      </c>
      <c r="C8208" s="45" t="s">
        <v>2254</v>
      </c>
      <c r="D8208" s="45" t="s">
        <v>699</v>
      </c>
      <c r="E8208" s="45" t="s">
        <v>16243</v>
      </c>
      <c r="F8208" s="45" t="s">
        <v>38</v>
      </c>
      <c r="G8208" s="45" t="s">
        <v>646</v>
      </c>
      <c r="H8208" s="45" t="s">
        <v>812</v>
      </c>
      <c r="I8208" s="46">
        <v>0</v>
      </c>
      <c r="J8208" s="45"/>
    </row>
    <row r="8209" spans="1:10" ht="16.5" x14ac:dyDescent="0.25">
      <c r="A8209" s="45" t="s">
        <v>808</v>
      </c>
      <c r="B8209" s="45" t="s">
        <v>16242</v>
      </c>
      <c r="C8209" s="45" t="s">
        <v>2254</v>
      </c>
      <c r="D8209" s="45" t="s">
        <v>813</v>
      </c>
      <c r="E8209" s="45" t="s">
        <v>16243</v>
      </c>
      <c r="F8209" s="45" t="s">
        <v>38</v>
      </c>
      <c r="G8209" s="45" t="s">
        <v>646</v>
      </c>
      <c r="H8209" s="45" t="s">
        <v>713</v>
      </c>
      <c r="I8209" s="46">
        <v>3</v>
      </c>
      <c r="J8209" s="45"/>
    </row>
    <row r="8210" spans="1:10" ht="16.5" x14ac:dyDescent="0.25">
      <c r="A8210" s="45" t="s">
        <v>631</v>
      </c>
      <c r="B8210" s="45" t="s">
        <v>16244</v>
      </c>
      <c r="C8210" s="45" t="s">
        <v>16245</v>
      </c>
      <c r="D8210" s="45" t="s">
        <v>699</v>
      </c>
      <c r="E8210" s="45" t="s">
        <v>16246</v>
      </c>
      <c r="F8210" s="45" t="s">
        <v>38</v>
      </c>
      <c r="G8210" s="45" t="s">
        <v>855</v>
      </c>
      <c r="H8210" s="45" t="s">
        <v>2190</v>
      </c>
      <c r="I8210" s="46">
        <v>1</v>
      </c>
      <c r="J8210" s="45"/>
    </row>
    <row r="8211" spans="1:10" ht="16.5" x14ac:dyDescent="0.25">
      <c r="A8211" s="45" t="s">
        <v>631</v>
      </c>
      <c r="B8211" s="45" t="s">
        <v>16247</v>
      </c>
      <c r="C8211" s="45" t="s">
        <v>16248</v>
      </c>
      <c r="D8211" s="45" t="s">
        <v>634</v>
      </c>
      <c r="E8211" s="45" t="s">
        <v>4269</v>
      </c>
      <c r="F8211" s="45" t="s">
        <v>473</v>
      </c>
      <c r="G8211" s="45" t="s">
        <v>641</v>
      </c>
      <c r="H8211" s="45" t="s">
        <v>1567</v>
      </c>
      <c r="I8211" s="46">
        <v>3</v>
      </c>
      <c r="J8211" s="45"/>
    </row>
    <row r="8212" spans="1:10" ht="16.5" x14ac:dyDescent="0.25">
      <c r="A8212" s="45" t="s">
        <v>631</v>
      </c>
      <c r="B8212" s="45" t="s">
        <v>16247</v>
      </c>
      <c r="C8212" s="45" t="s">
        <v>16248</v>
      </c>
      <c r="D8212" s="45" t="s">
        <v>634</v>
      </c>
      <c r="E8212" s="45" t="s">
        <v>4269</v>
      </c>
      <c r="F8212" s="45" t="s">
        <v>473</v>
      </c>
      <c r="G8212" s="45" t="s">
        <v>665</v>
      </c>
      <c r="H8212" s="45" t="s">
        <v>6041</v>
      </c>
      <c r="I8212" s="46">
        <v>3</v>
      </c>
      <c r="J8212" s="45"/>
    </row>
    <row r="8213" spans="1:10" ht="16.5" x14ac:dyDescent="0.25">
      <c r="A8213" s="45" t="s">
        <v>631</v>
      </c>
      <c r="B8213" s="45" t="s">
        <v>16249</v>
      </c>
      <c r="C8213" s="45" t="s">
        <v>16250</v>
      </c>
      <c r="D8213" s="45" t="s">
        <v>634</v>
      </c>
      <c r="E8213" s="45" t="s">
        <v>16251</v>
      </c>
      <c r="F8213" s="45" t="s">
        <v>38</v>
      </c>
      <c r="G8213" s="45" t="s">
        <v>674</v>
      </c>
      <c r="H8213" s="45" t="s">
        <v>1664</v>
      </c>
      <c r="I8213" s="46">
        <v>10</v>
      </c>
      <c r="J8213" s="45"/>
    </row>
    <row r="8214" spans="1:10" ht="16.5" x14ac:dyDescent="0.25">
      <c r="A8214" s="45" t="s">
        <v>631</v>
      </c>
      <c r="B8214" s="45" t="s">
        <v>16252</v>
      </c>
      <c r="C8214" s="45" t="s">
        <v>16253</v>
      </c>
      <c r="D8214" s="45" t="s">
        <v>634</v>
      </c>
      <c r="E8214" s="45" t="s">
        <v>16254</v>
      </c>
      <c r="F8214" s="45" t="s">
        <v>38</v>
      </c>
      <c r="G8214" s="45" t="s">
        <v>646</v>
      </c>
      <c r="H8214" s="45" t="s">
        <v>647</v>
      </c>
      <c r="I8214" s="46">
        <v>20</v>
      </c>
      <c r="J8214" s="45"/>
    </row>
    <row r="8215" spans="1:10" ht="16.5" x14ac:dyDescent="0.25">
      <c r="A8215" s="45" t="s">
        <v>631</v>
      </c>
      <c r="B8215" s="45" t="s">
        <v>16255</v>
      </c>
      <c r="C8215" s="45" t="s">
        <v>16256</v>
      </c>
      <c r="D8215" s="45" t="s">
        <v>634</v>
      </c>
      <c r="E8215" s="45" t="s">
        <v>16257</v>
      </c>
      <c r="F8215" s="45" t="s">
        <v>38</v>
      </c>
      <c r="G8215" s="45" t="s">
        <v>674</v>
      </c>
      <c r="H8215" s="45" t="s">
        <v>1216</v>
      </c>
      <c r="I8215" s="46">
        <v>1</v>
      </c>
      <c r="J8215" s="45"/>
    </row>
    <row r="8216" spans="1:10" ht="16.5" x14ac:dyDescent="0.25">
      <c r="A8216" s="45" t="s">
        <v>808</v>
      </c>
      <c r="B8216" s="45" t="s">
        <v>16258</v>
      </c>
      <c r="C8216" s="45" t="s">
        <v>16059</v>
      </c>
      <c r="D8216" s="45" t="s">
        <v>699</v>
      </c>
      <c r="E8216" s="45" t="s">
        <v>16259</v>
      </c>
      <c r="F8216" s="45" t="s">
        <v>38</v>
      </c>
      <c r="G8216" s="45" t="s">
        <v>646</v>
      </c>
      <c r="H8216" s="45" t="s">
        <v>812</v>
      </c>
      <c r="I8216" s="46">
        <v>0</v>
      </c>
      <c r="J8216" s="45"/>
    </row>
    <row r="8217" spans="1:10" ht="16.5" x14ac:dyDescent="0.25">
      <c r="A8217" s="45" t="s">
        <v>655</v>
      </c>
      <c r="B8217" s="45" t="s">
        <v>16260</v>
      </c>
      <c r="C8217" s="45" t="s">
        <v>900</v>
      </c>
      <c r="D8217" s="45" t="s">
        <v>634</v>
      </c>
      <c r="E8217" s="45" t="s">
        <v>901</v>
      </c>
      <c r="F8217" s="45" t="s">
        <v>473</v>
      </c>
      <c r="G8217" s="45" t="s">
        <v>659</v>
      </c>
      <c r="H8217" s="45" t="s">
        <v>902</v>
      </c>
      <c r="I8217" s="46">
        <v>1</v>
      </c>
      <c r="J8217" s="45"/>
    </row>
    <row r="8218" spans="1:10" ht="16.5" x14ac:dyDescent="0.25">
      <c r="A8218" s="45" t="s">
        <v>631</v>
      </c>
      <c r="B8218" s="45" t="s">
        <v>16261</v>
      </c>
      <c r="C8218" s="45" t="s">
        <v>8678</v>
      </c>
      <c r="D8218" s="45" t="s">
        <v>634</v>
      </c>
      <c r="E8218" s="45" t="s">
        <v>16262</v>
      </c>
      <c r="F8218" s="45" t="s">
        <v>473</v>
      </c>
      <c r="G8218" s="45" t="s">
        <v>738</v>
      </c>
      <c r="H8218" s="45" t="s">
        <v>799</v>
      </c>
      <c r="I8218" s="46">
        <v>1</v>
      </c>
      <c r="J8218" s="45"/>
    </row>
    <row r="8219" spans="1:10" ht="16.5" x14ac:dyDescent="0.25">
      <c r="A8219" s="45" t="s">
        <v>631</v>
      </c>
      <c r="B8219" s="45" t="s">
        <v>16263</v>
      </c>
      <c r="C8219" s="45" t="s">
        <v>16264</v>
      </c>
      <c r="D8219" s="45" t="s">
        <v>813</v>
      </c>
      <c r="E8219" s="45" t="s">
        <v>16265</v>
      </c>
      <c r="F8219" s="45" t="s">
        <v>473</v>
      </c>
      <c r="G8219" s="45" t="s">
        <v>646</v>
      </c>
      <c r="H8219" s="45" t="s">
        <v>1984</v>
      </c>
      <c r="I8219" s="46">
        <v>2</v>
      </c>
      <c r="J8219" s="45"/>
    </row>
    <row r="8220" spans="1:10" ht="16.5" x14ac:dyDescent="0.25">
      <c r="A8220" s="45" t="s">
        <v>631</v>
      </c>
      <c r="B8220" s="45" t="s">
        <v>16266</v>
      </c>
      <c r="C8220" s="45" t="s">
        <v>1222</v>
      </c>
      <c r="D8220" s="45" t="s">
        <v>634</v>
      </c>
      <c r="E8220" s="45"/>
      <c r="F8220" s="45" t="s">
        <v>38</v>
      </c>
      <c r="G8220" s="45" t="s">
        <v>641</v>
      </c>
      <c r="H8220" s="45" t="s">
        <v>1567</v>
      </c>
      <c r="I8220" s="46">
        <v>2</v>
      </c>
      <c r="J8220" s="45"/>
    </row>
    <row r="8221" spans="1:10" ht="16.5" x14ac:dyDescent="0.25">
      <c r="A8221" s="45" t="s">
        <v>631</v>
      </c>
      <c r="B8221" s="45" t="s">
        <v>16267</v>
      </c>
      <c r="C8221" s="45" t="s">
        <v>1533</v>
      </c>
      <c r="D8221" s="45" t="s">
        <v>634</v>
      </c>
      <c r="E8221" s="45" t="s">
        <v>16268</v>
      </c>
      <c r="F8221" s="45" t="s">
        <v>38</v>
      </c>
      <c r="G8221" s="45" t="s">
        <v>636</v>
      </c>
      <c r="H8221" s="45" t="s">
        <v>4378</v>
      </c>
      <c r="I8221" s="46">
        <v>8</v>
      </c>
      <c r="J8221" s="45"/>
    </row>
    <row r="8222" spans="1:10" ht="16.5" x14ac:dyDescent="0.25">
      <c r="A8222" s="45" t="s">
        <v>631</v>
      </c>
      <c r="B8222" s="45" t="s">
        <v>16269</v>
      </c>
      <c r="C8222" s="45" t="s">
        <v>16270</v>
      </c>
      <c r="D8222" s="45" t="s">
        <v>634</v>
      </c>
      <c r="E8222" s="45" t="s">
        <v>16271</v>
      </c>
      <c r="F8222" s="45" t="s">
        <v>38</v>
      </c>
      <c r="G8222" s="45" t="s">
        <v>646</v>
      </c>
      <c r="H8222" s="45" t="s">
        <v>1231</v>
      </c>
      <c r="I8222" s="46">
        <v>1</v>
      </c>
      <c r="J8222" s="45"/>
    </row>
    <row r="8223" spans="1:10" ht="16.5" x14ac:dyDescent="0.25">
      <c r="A8223" s="45" t="s">
        <v>631</v>
      </c>
      <c r="B8223" s="45" t="s">
        <v>16269</v>
      </c>
      <c r="C8223" s="45" t="s">
        <v>16270</v>
      </c>
      <c r="D8223" s="45" t="s">
        <v>634</v>
      </c>
      <c r="E8223" s="45" t="s">
        <v>16271</v>
      </c>
      <c r="F8223" s="45" t="s">
        <v>38</v>
      </c>
      <c r="G8223" s="45" t="s">
        <v>665</v>
      </c>
      <c r="H8223" s="45" t="s">
        <v>1232</v>
      </c>
      <c r="I8223" s="46">
        <v>1</v>
      </c>
      <c r="J8223" s="45"/>
    </row>
    <row r="8224" spans="1:10" ht="16.5" x14ac:dyDescent="0.25">
      <c r="A8224" s="45" t="s">
        <v>631</v>
      </c>
      <c r="B8224" s="45" t="s">
        <v>16272</v>
      </c>
      <c r="C8224" s="45" t="s">
        <v>865</v>
      </c>
      <c r="D8224" s="45" t="s">
        <v>634</v>
      </c>
      <c r="E8224" s="45" t="s">
        <v>16273</v>
      </c>
      <c r="F8224" s="45" t="s">
        <v>38</v>
      </c>
      <c r="G8224" s="45" t="s">
        <v>738</v>
      </c>
      <c r="H8224" s="45" t="s">
        <v>2330</v>
      </c>
      <c r="I8224" s="46">
        <v>1</v>
      </c>
      <c r="J8224" s="45"/>
    </row>
    <row r="8225" spans="1:10" ht="16.5" x14ac:dyDescent="0.25">
      <c r="A8225" s="45" t="s">
        <v>631</v>
      </c>
      <c r="B8225" s="45" t="s">
        <v>16272</v>
      </c>
      <c r="C8225" s="45" t="s">
        <v>865</v>
      </c>
      <c r="D8225" s="45" t="s">
        <v>634</v>
      </c>
      <c r="E8225" s="45" t="s">
        <v>16273</v>
      </c>
      <c r="F8225" s="45" t="s">
        <v>38</v>
      </c>
      <c r="G8225" s="45" t="s">
        <v>738</v>
      </c>
      <c r="H8225" s="45" t="s">
        <v>2331</v>
      </c>
      <c r="I8225" s="46">
        <v>1</v>
      </c>
      <c r="J8225" s="45"/>
    </row>
    <row r="8226" spans="1:10" ht="16.5" x14ac:dyDescent="0.25">
      <c r="A8226" s="45" t="s">
        <v>631</v>
      </c>
      <c r="B8226" s="45" t="s">
        <v>16274</v>
      </c>
      <c r="C8226" s="45" t="s">
        <v>16275</v>
      </c>
      <c r="D8226" s="45" t="s">
        <v>634</v>
      </c>
      <c r="E8226" s="45" t="s">
        <v>16276</v>
      </c>
      <c r="F8226" s="45" t="s">
        <v>38</v>
      </c>
      <c r="G8226" s="45" t="s">
        <v>674</v>
      </c>
      <c r="H8226" s="45" t="s">
        <v>4266</v>
      </c>
      <c r="I8226" s="46">
        <v>5</v>
      </c>
      <c r="J8226" s="45"/>
    </row>
    <row r="8227" spans="1:10" ht="16.5" x14ac:dyDescent="0.25">
      <c r="A8227" s="45" t="s">
        <v>631</v>
      </c>
      <c r="B8227" s="45" t="s">
        <v>16277</v>
      </c>
      <c r="C8227" s="45" t="s">
        <v>16278</v>
      </c>
      <c r="D8227" s="45" t="s">
        <v>634</v>
      </c>
      <c r="E8227" s="45" t="s">
        <v>16279</v>
      </c>
      <c r="F8227" s="45" t="s">
        <v>50</v>
      </c>
      <c r="G8227" s="45" t="s">
        <v>674</v>
      </c>
      <c r="H8227" s="45" t="s">
        <v>2577</v>
      </c>
      <c r="I8227" s="46">
        <v>10</v>
      </c>
      <c r="J8227" s="45"/>
    </row>
    <row r="8228" spans="1:10" ht="16.5" x14ac:dyDescent="0.25">
      <c r="A8228" s="45" t="s">
        <v>631</v>
      </c>
      <c r="B8228" s="45" t="s">
        <v>16280</v>
      </c>
      <c r="C8228" s="45" t="s">
        <v>16281</v>
      </c>
      <c r="D8228" s="45" t="s">
        <v>634</v>
      </c>
      <c r="E8228" s="45" t="s">
        <v>16282</v>
      </c>
      <c r="F8228" s="45" t="s">
        <v>50</v>
      </c>
      <c r="G8228" s="45" t="s">
        <v>674</v>
      </c>
      <c r="H8228" s="45" t="s">
        <v>1964</v>
      </c>
      <c r="I8228" s="46">
        <v>6</v>
      </c>
      <c r="J8228" s="45"/>
    </row>
    <row r="8229" spans="1:10" ht="16.5" x14ac:dyDescent="0.25">
      <c r="A8229" s="45" t="s">
        <v>631</v>
      </c>
      <c r="B8229" s="45" t="s">
        <v>16280</v>
      </c>
      <c r="C8229" s="45" t="s">
        <v>16281</v>
      </c>
      <c r="D8229" s="45" t="s">
        <v>634</v>
      </c>
      <c r="E8229" s="45" t="s">
        <v>16282</v>
      </c>
      <c r="F8229" s="45" t="s">
        <v>50</v>
      </c>
      <c r="G8229" s="45" t="s">
        <v>746</v>
      </c>
      <c r="H8229" s="45" t="s">
        <v>1455</v>
      </c>
      <c r="I8229" s="46">
        <v>1</v>
      </c>
      <c r="J8229" s="45"/>
    </row>
    <row r="8230" spans="1:10" ht="16.5" x14ac:dyDescent="0.25">
      <c r="A8230" s="45" t="s">
        <v>631</v>
      </c>
      <c r="B8230" s="45" t="s">
        <v>16280</v>
      </c>
      <c r="C8230" s="45" t="s">
        <v>16281</v>
      </c>
      <c r="D8230" s="45" t="s">
        <v>634</v>
      </c>
      <c r="E8230" s="45" t="s">
        <v>16282</v>
      </c>
      <c r="F8230" s="45" t="s">
        <v>50</v>
      </c>
      <c r="G8230" s="45" t="s">
        <v>748</v>
      </c>
      <c r="H8230" s="45" t="s">
        <v>8121</v>
      </c>
      <c r="I8230" s="46">
        <v>1</v>
      </c>
      <c r="J8230" s="45"/>
    </row>
    <row r="8231" spans="1:10" ht="16.5" x14ac:dyDescent="0.25">
      <c r="A8231" s="45" t="s">
        <v>631</v>
      </c>
      <c r="B8231" s="45" t="s">
        <v>16283</v>
      </c>
      <c r="C8231" s="45" t="s">
        <v>16284</v>
      </c>
      <c r="D8231" s="45" t="s">
        <v>634</v>
      </c>
      <c r="E8231" s="45" t="s">
        <v>16285</v>
      </c>
      <c r="F8231" s="45" t="s">
        <v>473</v>
      </c>
      <c r="G8231" s="45" t="s">
        <v>667</v>
      </c>
      <c r="H8231" s="45" t="s">
        <v>1124</v>
      </c>
      <c r="I8231" s="46">
        <v>0</v>
      </c>
      <c r="J8231" s="45"/>
    </row>
    <row r="8232" spans="1:10" ht="16.5" x14ac:dyDescent="0.25">
      <c r="A8232" s="45" t="s">
        <v>631</v>
      </c>
      <c r="B8232" s="45" t="s">
        <v>16286</v>
      </c>
      <c r="C8232" s="45" t="s">
        <v>16287</v>
      </c>
      <c r="D8232" s="45" t="s">
        <v>634</v>
      </c>
      <c r="E8232" s="45" t="s">
        <v>16288</v>
      </c>
      <c r="F8232" s="45" t="s">
        <v>50</v>
      </c>
      <c r="G8232" s="45" t="s">
        <v>674</v>
      </c>
      <c r="H8232" s="45" t="s">
        <v>2537</v>
      </c>
      <c r="I8232" s="46">
        <v>10</v>
      </c>
      <c r="J8232" s="45"/>
    </row>
    <row r="8233" spans="1:10" ht="16.5" x14ac:dyDescent="0.25">
      <c r="A8233" s="45" t="s">
        <v>631</v>
      </c>
      <c r="B8233" s="45" t="s">
        <v>16289</v>
      </c>
      <c r="C8233" s="45" t="s">
        <v>16290</v>
      </c>
      <c r="D8233" s="45" t="s">
        <v>634</v>
      </c>
      <c r="E8233" s="45" t="s">
        <v>16291</v>
      </c>
      <c r="F8233" s="45" t="s">
        <v>473</v>
      </c>
      <c r="G8233" s="45" t="s">
        <v>663</v>
      </c>
      <c r="H8233" s="45" t="s">
        <v>8978</v>
      </c>
      <c r="I8233" s="46">
        <v>1</v>
      </c>
      <c r="J8233" s="45"/>
    </row>
    <row r="8234" spans="1:10" ht="16.5" x14ac:dyDescent="0.25">
      <c r="A8234" s="45" t="s">
        <v>631</v>
      </c>
      <c r="B8234" s="45" t="s">
        <v>16289</v>
      </c>
      <c r="C8234" s="45" t="s">
        <v>16290</v>
      </c>
      <c r="D8234" s="45" t="s">
        <v>634</v>
      </c>
      <c r="E8234" s="45" t="s">
        <v>16291</v>
      </c>
      <c r="F8234" s="45" t="s">
        <v>473</v>
      </c>
      <c r="G8234" s="45" t="s">
        <v>646</v>
      </c>
      <c r="H8234" s="45" t="s">
        <v>1783</v>
      </c>
      <c r="I8234" s="46">
        <v>1</v>
      </c>
      <c r="J8234" s="45"/>
    </row>
    <row r="8235" spans="1:10" ht="16.5" x14ac:dyDescent="0.25">
      <c r="A8235" s="45" t="s">
        <v>631</v>
      </c>
      <c r="B8235" s="45" t="s">
        <v>16289</v>
      </c>
      <c r="C8235" s="45" t="s">
        <v>16290</v>
      </c>
      <c r="D8235" s="45" t="s">
        <v>634</v>
      </c>
      <c r="E8235" s="45" t="s">
        <v>16291</v>
      </c>
      <c r="F8235" s="45" t="s">
        <v>473</v>
      </c>
      <c r="G8235" s="45" t="s">
        <v>667</v>
      </c>
      <c r="H8235" s="45" t="s">
        <v>1291</v>
      </c>
      <c r="I8235" s="46">
        <v>0</v>
      </c>
      <c r="J8235" s="45"/>
    </row>
    <row r="8236" spans="1:10" ht="16.5" x14ac:dyDescent="0.25">
      <c r="A8236" s="45" t="s">
        <v>631</v>
      </c>
      <c r="B8236" s="45" t="s">
        <v>16292</v>
      </c>
      <c r="C8236" s="45" t="s">
        <v>16293</v>
      </c>
      <c r="D8236" s="45" t="s">
        <v>634</v>
      </c>
      <c r="E8236" s="45" t="s">
        <v>16294</v>
      </c>
      <c r="F8236" s="45" t="s">
        <v>473</v>
      </c>
      <c r="G8236" s="45" t="s">
        <v>674</v>
      </c>
      <c r="H8236" s="45" t="s">
        <v>4527</v>
      </c>
      <c r="I8236" s="46">
        <v>0</v>
      </c>
      <c r="J8236" s="45"/>
    </row>
    <row r="8237" spans="1:10" ht="16.5" x14ac:dyDescent="0.25">
      <c r="A8237" s="45" t="s">
        <v>631</v>
      </c>
      <c r="B8237" s="45" t="s">
        <v>16292</v>
      </c>
      <c r="C8237" s="45" t="s">
        <v>16293</v>
      </c>
      <c r="D8237" s="45" t="s">
        <v>634</v>
      </c>
      <c r="E8237" s="45" t="s">
        <v>16294</v>
      </c>
      <c r="F8237" s="45" t="s">
        <v>473</v>
      </c>
      <c r="G8237" s="45" t="s">
        <v>748</v>
      </c>
      <c r="H8237" s="45" t="s">
        <v>1227</v>
      </c>
      <c r="I8237" s="46">
        <v>2</v>
      </c>
      <c r="J8237" s="45"/>
    </row>
    <row r="8238" spans="1:10" ht="16.5" x14ac:dyDescent="0.25">
      <c r="A8238" s="45" t="s">
        <v>648</v>
      </c>
      <c r="B8238" s="45" t="s">
        <v>16295</v>
      </c>
      <c r="C8238" s="45" t="s">
        <v>8141</v>
      </c>
      <c r="D8238" s="45" t="s">
        <v>634</v>
      </c>
      <c r="E8238" s="45" t="s">
        <v>16296</v>
      </c>
      <c r="F8238" s="45" t="s">
        <v>8893</v>
      </c>
      <c r="G8238" s="45" t="s">
        <v>1319</v>
      </c>
      <c r="H8238" s="45" t="s">
        <v>3069</v>
      </c>
      <c r="I8238" s="46">
        <v>0</v>
      </c>
      <c r="J8238" s="45" t="s">
        <v>1571</v>
      </c>
    </row>
    <row r="8239" spans="1:10" ht="16.5" x14ac:dyDescent="0.25">
      <c r="A8239" s="45" t="s">
        <v>648</v>
      </c>
      <c r="B8239" s="45" t="s">
        <v>16295</v>
      </c>
      <c r="C8239" s="45" t="s">
        <v>8141</v>
      </c>
      <c r="D8239" s="45" t="s">
        <v>634</v>
      </c>
      <c r="E8239" s="45" t="s">
        <v>16296</v>
      </c>
      <c r="F8239" s="45" t="s">
        <v>8893</v>
      </c>
      <c r="G8239" s="45" t="s">
        <v>667</v>
      </c>
      <c r="H8239" s="45" t="s">
        <v>1570</v>
      </c>
      <c r="I8239" s="46">
        <v>0</v>
      </c>
      <c r="J8239" s="45" t="s">
        <v>16297</v>
      </c>
    </row>
    <row r="8240" spans="1:10" ht="16.5" x14ac:dyDescent="0.25">
      <c r="A8240" s="45" t="s">
        <v>631</v>
      </c>
      <c r="B8240" s="45" t="s">
        <v>16298</v>
      </c>
      <c r="C8240" s="45" t="s">
        <v>16299</v>
      </c>
      <c r="D8240" s="45" t="s">
        <v>634</v>
      </c>
      <c r="E8240" s="45" t="s">
        <v>16300</v>
      </c>
      <c r="F8240" s="45" t="s">
        <v>38</v>
      </c>
      <c r="G8240" s="45" t="s">
        <v>665</v>
      </c>
      <c r="H8240" s="45" t="s">
        <v>4307</v>
      </c>
      <c r="I8240" s="46">
        <v>16</v>
      </c>
      <c r="J8240" s="45"/>
    </row>
    <row r="8241" spans="1:10" ht="16.5" x14ac:dyDescent="0.25">
      <c r="A8241" s="45" t="s">
        <v>631</v>
      </c>
      <c r="B8241" s="45" t="s">
        <v>16301</v>
      </c>
      <c r="C8241" s="45" t="s">
        <v>16302</v>
      </c>
      <c r="D8241" s="45" t="s">
        <v>699</v>
      </c>
      <c r="E8241" s="45" t="s">
        <v>16303</v>
      </c>
      <c r="F8241" s="45" t="s">
        <v>38</v>
      </c>
      <c r="G8241" s="45" t="s">
        <v>646</v>
      </c>
      <c r="H8241" s="45" t="s">
        <v>1891</v>
      </c>
      <c r="I8241" s="46">
        <v>28</v>
      </c>
      <c r="J8241" s="45"/>
    </row>
    <row r="8242" spans="1:10" ht="16.5" x14ac:dyDescent="0.25">
      <c r="A8242" s="45" t="s">
        <v>631</v>
      </c>
      <c r="B8242" s="45" t="s">
        <v>16301</v>
      </c>
      <c r="C8242" s="45" t="s">
        <v>16302</v>
      </c>
      <c r="D8242" s="45" t="s">
        <v>699</v>
      </c>
      <c r="E8242" s="45" t="s">
        <v>16303</v>
      </c>
      <c r="F8242" s="45" t="s">
        <v>38</v>
      </c>
      <c r="G8242" s="45" t="s">
        <v>646</v>
      </c>
      <c r="H8242" s="45" t="s">
        <v>812</v>
      </c>
      <c r="I8242" s="46">
        <v>32</v>
      </c>
      <c r="J8242" s="45"/>
    </row>
    <row r="8243" spans="1:10" ht="16.5" x14ac:dyDescent="0.25">
      <c r="A8243" s="45" t="s">
        <v>631</v>
      </c>
      <c r="B8243" s="45" t="s">
        <v>16301</v>
      </c>
      <c r="C8243" s="45" t="s">
        <v>16302</v>
      </c>
      <c r="D8243" s="45" t="s">
        <v>699</v>
      </c>
      <c r="E8243" s="45" t="s">
        <v>16303</v>
      </c>
      <c r="F8243" s="45" t="s">
        <v>38</v>
      </c>
      <c r="G8243" s="45" t="s">
        <v>646</v>
      </c>
      <c r="H8243" s="45" t="s">
        <v>812</v>
      </c>
      <c r="I8243" s="46">
        <v>56</v>
      </c>
      <c r="J8243" s="45"/>
    </row>
    <row r="8244" spans="1:10" ht="16.5" x14ac:dyDescent="0.25">
      <c r="A8244" s="45" t="s">
        <v>631</v>
      </c>
      <c r="B8244" s="45" t="s">
        <v>16304</v>
      </c>
      <c r="C8244" s="45" t="s">
        <v>16305</v>
      </c>
      <c r="D8244" s="45" t="s">
        <v>634</v>
      </c>
      <c r="E8244" s="45" t="s">
        <v>16306</v>
      </c>
      <c r="F8244" s="45" t="s">
        <v>50</v>
      </c>
      <c r="G8244" s="45" t="s">
        <v>683</v>
      </c>
      <c r="H8244" s="45" t="s">
        <v>1220</v>
      </c>
      <c r="I8244" s="46">
        <v>0</v>
      </c>
      <c r="J8244" s="45"/>
    </row>
    <row r="8245" spans="1:10" ht="16.5" x14ac:dyDescent="0.25">
      <c r="A8245" s="45" t="s">
        <v>631</v>
      </c>
      <c r="B8245" s="45" t="s">
        <v>16304</v>
      </c>
      <c r="C8245" s="45" t="s">
        <v>16305</v>
      </c>
      <c r="D8245" s="45" t="s">
        <v>634</v>
      </c>
      <c r="E8245" s="45" t="s">
        <v>16306</v>
      </c>
      <c r="F8245" s="45" t="s">
        <v>50</v>
      </c>
      <c r="G8245" s="45" t="s">
        <v>683</v>
      </c>
      <c r="H8245" s="45" t="s">
        <v>1078</v>
      </c>
      <c r="I8245" s="46">
        <v>1</v>
      </c>
      <c r="J8245" s="45"/>
    </row>
    <row r="8246" spans="1:10" ht="16.5" x14ac:dyDescent="0.25">
      <c r="A8246" s="45" t="s">
        <v>631</v>
      </c>
      <c r="B8246" s="45" t="s">
        <v>16307</v>
      </c>
      <c r="C8246" s="45" t="s">
        <v>16308</v>
      </c>
      <c r="D8246" s="45" t="s">
        <v>699</v>
      </c>
      <c r="E8246" s="45" t="s">
        <v>16309</v>
      </c>
      <c r="F8246" s="45" t="s">
        <v>595</v>
      </c>
      <c r="G8246" s="45" t="s">
        <v>754</v>
      </c>
      <c r="H8246" s="45" t="s">
        <v>755</v>
      </c>
      <c r="I8246" s="46">
        <v>0</v>
      </c>
      <c r="J8246" s="45"/>
    </row>
    <row r="8247" spans="1:10" ht="16.5" x14ac:dyDescent="0.25">
      <c r="A8247" s="45" t="s">
        <v>631</v>
      </c>
      <c r="B8247" s="45" t="s">
        <v>16310</v>
      </c>
      <c r="C8247" s="45" t="s">
        <v>1109</v>
      </c>
      <c r="D8247" s="45" t="s">
        <v>634</v>
      </c>
      <c r="E8247" s="45" t="s">
        <v>16311</v>
      </c>
      <c r="F8247" s="45" t="s">
        <v>38</v>
      </c>
      <c r="G8247" s="45" t="s">
        <v>738</v>
      </c>
      <c r="H8247" s="45" t="s">
        <v>1111</v>
      </c>
      <c r="I8247" s="46">
        <v>4</v>
      </c>
      <c r="J8247" s="45"/>
    </row>
    <row r="8248" spans="1:10" ht="16.5" x14ac:dyDescent="0.25">
      <c r="A8248" s="45" t="s">
        <v>631</v>
      </c>
      <c r="B8248" s="45" t="s">
        <v>16312</v>
      </c>
      <c r="C8248" s="45" t="s">
        <v>13173</v>
      </c>
      <c r="D8248" s="45" t="s">
        <v>634</v>
      </c>
      <c r="E8248" s="45" t="s">
        <v>13174</v>
      </c>
      <c r="F8248" s="45" t="s">
        <v>38</v>
      </c>
      <c r="G8248" s="45" t="s">
        <v>646</v>
      </c>
      <c r="H8248" s="45" t="s">
        <v>679</v>
      </c>
      <c r="I8248" s="46">
        <v>2</v>
      </c>
      <c r="J8248" s="45"/>
    </row>
    <row r="8249" spans="1:10" ht="16.5" x14ac:dyDescent="0.25">
      <c r="A8249" s="45" t="s">
        <v>631</v>
      </c>
      <c r="B8249" s="45" t="s">
        <v>16312</v>
      </c>
      <c r="C8249" s="45" t="s">
        <v>13173</v>
      </c>
      <c r="D8249" s="45" t="s">
        <v>634</v>
      </c>
      <c r="E8249" s="45" t="s">
        <v>13174</v>
      </c>
      <c r="F8249" s="45" t="s">
        <v>38</v>
      </c>
      <c r="G8249" s="45" t="s">
        <v>665</v>
      </c>
      <c r="H8249" s="45" t="s">
        <v>934</v>
      </c>
      <c r="I8249" s="46">
        <v>2</v>
      </c>
      <c r="J8249" s="45"/>
    </row>
    <row r="8250" spans="1:10" ht="16.5" x14ac:dyDescent="0.25">
      <c r="A8250" s="45" t="s">
        <v>631</v>
      </c>
      <c r="B8250" s="45" t="s">
        <v>16313</v>
      </c>
      <c r="C8250" s="45" t="s">
        <v>12728</v>
      </c>
      <c r="D8250" s="45" t="s">
        <v>699</v>
      </c>
      <c r="E8250" s="45" t="s">
        <v>16314</v>
      </c>
      <c r="F8250" s="45" t="s">
        <v>473</v>
      </c>
      <c r="G8250" s="45" t="s">
        <v>683</v>
      </c>
      <c r="H8250" s="45" t="s">
        <v>701</v>
      </c>
      <c r="I8250" s="46">
        <v>0</v>
      </c>
      <c r="J8250" s="45"/>
    </row>
    <row r="8251" spans="1:10" ht="16.5" x14ac:dyDescent="0.25">
      <c r="A8251" s="45" t="s">
        <v>631</v>
      </c>
      <c r="B8251" s="45" t="s">
        <v>16313</v>
      </c>
      <c r="C8251" s="45" t="s">
        <v>12728</v>
      </c>
      <c r="D8251" s="45" t="s">
        <v>699</v>
      </c>
      <c r="E8251" s="45" t="s">
        <v>16314</v>
      </c>
      <c r="F8251" s="45" t="s">
        <v>473</v>
      </c>
      <c r="G8251" s="45" t="s">
        <v>674</v>
      </c>
      <c r="H8251" s="45" t="s">
        <v>2442</v>
      </c>
      <c r="I8251" s="46">
        <v>1</v>
      </c>
      <c r="J8251" s="45"/>
    </row>
    <row r="8252" spans="1:10" ht="16.5" x14ac:dyDescent="0.25">
      <c r="A8252" s="45" t="s">
        <v>631</v>
      </c>
      <c r="B8252" s="45" t="s">
        <v>16313</v>
      </c>
      <c r="C8252" s="45" t="s">
        <v>12728</v>
      </c>
      <c r="D8252" s="45" t="s">
        <v>634</v>
      </c>
      <c r="E8252" s="45" t="s">
        <v>16314</v>
      </c>
      <c r="F8252" s="45" t="s">
        <v>473</v>
      </c>
      <c r="G8252" s="45" t="s">
        <v>674</v>
      </c>
      <c r="H8252" s="45" t="s">
        <v>2442</v>
      </c>
      <c r="I8252" s="46">
        <v>0</v>
      </c>
      <c r="J8252" s="45"/>
    </row>
    <row r="8253" spans="1:10" ht="16.5" x14ac:dyDescent="0.25">
      <c r="A8253" s="45" t="s">
        <v>631</v>
      </c>
      <c r="B8253" s="45" t="s">
        <v>16315</v>
      </c>
      <c r="C8253" s="45" t="s">
        <v>16316</v>
      </c>
      <c r="D8253" s="45" t="s">
        <v>699</v>
      </c>
      <c r="E8253" s="45" t="s">
        <v>16317</v>
      </c>
      <c r="F8253" s="45" t="s">
        <v>38</v>
      </c>
      <c r="G8253" s="45" t="s">
        <v>646</v>
      </c>
      <c r="H8253" s="45" t="s">
        <v>1891</v>
      </c>
      <c r="I8253" s="46">
        <v>6</v>
      </c>
      <c r="J8253" s="45"/>
    </row>
    <row r="8254" spans="1:10" ht="16.5" x14ac:dyDescent="0.25">
      <c r="A8254" s="45" t="s">
        <v>631</v>
      </c>
      <c r="B8254" s="45" t="s">
        <v>16318</v>
      </c>
      <c r="C8254" s="45" t="s">
        <v>16319</v>
      </c>
      <c r="D8254" s="45" t="s">
        <v>634</v>
      </c>
      <c r="E8254" s="45" t="s">
        <v>16320</v>
      </c>
      <c r="F8254" s="45" t="s">
        <v>50</v>
      </c>
      <c r="G8254" s="45" t="s">
        <v>855</v>
      </c>
      <c r="H8254" s="45" t="s">
        <v>3252</v>
      </c>
      <c r="I8254" s="46">
        <v>1</v>
      </c>
      <c r="J8254" s="45"/>
    </row>
    <row r="8255" spans="1:10" ht="16.5" x14ac:dyDescent="0.25">
      <c r="A8255" s="45" t="s">
        <v>631</v>
      </c>
      <c r="B8255" s="45" t="s">
        <v>16318</v>
      </c>
      <c r="C8255" s="45" t="s">
        <v>16319</v>
      </c>
      <c r="D8255" s="45" t="s">
        <v>634</v>
      </c>
      <c r="E8255" s="45" t="s">
        <v>16320</v>
      </c>
      <c r="F8255" s="45" t="s">
        <v>50</v>
      </c>
      <c r="G8255" s="45" t="s">
        <v>674</v>
      </c>
      <c r="H8255" s="45" t="s">
        <v>2676</v>
      </c>
      <c r="I8255" s="46">
        <v>2</v>
      </c>
      <c r="J8255" s="45"/>
    </row>
    <row r="8256" spans="1:10" ht="16.5" x14ac:dyDescent="0.25">
      <c r="A8256" s="45" t="s">
        <v>631</v>
      </c>
      <c r="B8256" s="45" t="s">
        <v>16321</v>
      </c>
      <c r="C8256" s="45" t="s">
        <v>16322</v>
      </c>
      <c r="D8256" s="45" t="s">
        <v>634</v>
      </c>
      <c r="E8256" s="45" t="s">
        <v>10642</v>
      </c>
      <c r="F8256" s="45" t="s">
        <v>38</v>
      </c>
      <c r="G8256" s="45" t="s">
        <v>646</v>
      </c>
      <c r="H8256" s="45" t="s">
        <v>767</v>
      </c>
      <c r="I8256" s="46">
        <v>3</v>
      </c>
      <c r="J8256" s="45"/>
    </row>
    <row r="8257" spans="1:10" ht="16.5" x14ac:dyDescent="0.25">
      <c r="A8257" s="45" t="s">
        <v>631</v>
      </c>
      <c r="B8257" s="45" t="s">
        <v>16321</v>
      </c>
      <c r="C8257" s="45" t="s">
        <v>16322</v>
      </c>
      <c r="D8257" s="45" t="s">
        <v>634</v>
      </c>
      <c r="E8257" s="45" t="s">
        <v>10642</v>
      </c>
      <c r="F8257" s="45" t="s">
        <v>38</v>
      </c>
      <c r="G8257" s="45" t="s">
        <v>665</v>
      </c>
      <c r="H8257" s="45" t="s">
        <v>1232</v>
      </c>
      <c r="I8257" s="46">
        <v>3</v>
      </c>
      <c r="J8257" s="45"/>
    </row>
    <row r="8258" spans="1:10" ht="16.5" x14ac:dyDescent="0.25">
      <c r="A8258" s="45" t="s">
        <v>631</v>
      </c>
      <c r="B8258" s="45" t="s">
        <v>16323</v>
      </c>
      <c r="C8258" s="45" t="s">
        <v>16324</v>
      </c>
      <c r="D8258" s="45" t="s">
        <v>699</v>
      </c>
      <c r="E8258" s="45" t="s">
        <v>16325</v>
      </c>
      <c r="F8258" s="45" t="s">
        <v>50</v>
      </c>
      <c r="G8258" s="45" t="s">
        <v>754</v>
      </c>
      <c r="H8258" s="45" t="s">
        <v>755</v>
      </c>
      <c r="I8258" s="46">
        <v>0</v>
      </c>
      <c r="J8258" s="45"/>
    </row>
    <row r="8259" spans="1:10" ht="16.5" x14ac:dyDescent="0.25">
      <c r="A8259" s="45" t="s">
        <v>631</v>
      </c>
      <c r="B8259" s="45" t="s">
        <v>16326</v>
      </c>
      <c r="C8259" s="45" t="s">
        <v>16327</v>
      </c>
      <c r="D8259" s="45" t="s">
        <v>634</v>
      </c>
      <c r="E8259" s="45" t="s">
        <v>16328</v>
      </c>
      <c r="F8259" s="45" t="s">
        <v>38</v>
      </c>
      <c r="G8259" s="45" t="s">
        <v>674</v>
      </c>
      <c r="H8259" s="45" t="s">
        <v>3783</v>
      </c>
      <c r="I8259" s="46">
        <v>1</v>
      </c>
      <c r="J8259" s="45"/>
    </row>
    <row r="8260" spans="1:10" ht="16.5" x14ac:dyDescent="0.25">
      <c r="A8260" s="45" t="s">
        <v>808</v>
      </c>
      <c r="B8260" s="45" t="s">
        <v>16329</v>
      </c>
      <c r="C8260" s="45" t="s">
        <v>7156</v>
      </c>
      <c r="D8260" s="45" t="s">
        <v>699</v>
      </c>
      <c r="E8260" s="45" t="s">
        <v>16330</v>
      </c>
      <c r="F8260" s="45" t="s">
        <v>38</v>
      </c>
      <c r="G8260" s="45" t="s">
        <v>646</v>
      </c>
      <c r="H8260" s="45" t="s">
        <v>812</v>
      </c>
      <c r="I8260" s="46">
        <v>0</v>
      </c>
      <c r="J8260" s="45"/>
    </row>
    <row r="8261" spans="1:10" ht="16.5" x14ac:dyDescent="0.25">
      <c r="A8261" s="45" t="s">
        <v>808</v>
      </c>
      <c r="B8261" s="45" t="s">
        <v>16329</v>
      </c>
      <c r="C8261" s="45" t="s">
        <v>7156</v>
      </c>
      <c r="D8261" s="45" t="s">
        <v>813</v>
      </c>
      <c r="E8261" s="45" t="s">
        <v>16330</v>
      </c>
      <c r="F8261" s="45" t="s">
        <v>38</v>
      </c>
      <c r="G8261" s="45" t="s">
        <v>646</v>
      </c>
      <c r="H8261" s="45" t="s">
        <v>713</v>
      </c>
      <c r="I8261" s="46">
        <v>2</v>
      </c>
      <c r="J8261" s="45"/>
    </row>
    <row r="8262" spans="1:10" ht="16.5" x14ac:dyDescent="0.25">
      <c r="A8262" s="45" t="s">
        <v>631</v>
      </c>
      <c r="B8262" s="45" t="s">
        <v>16331</v>
      </c>
      <c r="C8262" s="45" t="s">
        <v>10125</v>
      </c>
      <c r="D8262" s="45" t="s">
        <v>699</v>
      </c>
      <c r="E8262" s="45" t="s">
        <v>16332</v>
      </c>
      <c r="F8262" s="45" t="s">
        <v>8893</v>
      </c>
      <c r="G8262" s="45" t="s">
        <v>646</v>
      </c>
      <c r="H8262" s="45" t="s">
        <v>812</v>
      </c>
      <c r="I8262" s="46">
        <v>7</v>
      </c>
      <c r="J8262" s="45"/>
    </row>
    <row r="8263" spans="1:10" ht="16.5" x14ac:dyDescent="0.25">
      <c r="A8263" s="45" t="s">
        <v>631</v>
      </c>
      <c r="B8263" s="45" t="s">
        <v>16331</v>
      </c>
      <c r="C8263" s="45" t="s">
        <v>10125</v>
      </c>
      <c r="D8263" s="45" t="s">
        <v>699</v>
      </c>
      <c r="E8263" s="45" t="s">
        <v>16332</v>
      </c>
      <c r="F8263" s="45" t="s">
        <v>8893</v>
      </c>
      <c r="G8263" s="45" t="s">
        <v>646</v>
      </c>
      <c r="H8263" s="45" t="s">
        <v>713</v>
      </c>
      <c r="I8263" s="46">
        <v>0</v>
      </c>
      <c r="J8263" s="45"/>
    </row>
    <row r="8264" spans="1:10" ht="16.5" x14ac:dyDescent="0.25">
      <c r="A8264" s="45" t="s">
        <v>631</v>
      </c>
      <c r="B8264" s="45" t="s">
        <v>16331</v>
      </c>
      <c r="C8264" s="45" t="s">
        <v>10125</v>
      </c>
      <c r="D8264" s="45" t="s">
        <v>699</v>
      </c>
      <c r="E8264" s="45" t="s">
        <v>16332</v>
      </c>
      <c r="F8264" s="45" t="s">
        <v>8893</v>
      </c>
      <c r="G8264" s="45" t="s">
        <v>683</v>
      </c>
      <c r="H8264" s="45" t="s">
        <v>701</v>
      </c>
      <c r="I8264" s="46">
        <v>0</v>
      </c>
      <c r="J8264" s="45"/>
    </row>
    <row r="8265" spans="1:10" ht="16.5" x14ac:dyDescent="0.25">
      <c r="A8265" s="45" t="s">
        <v>631</v>
      </c>
      <c r="B8265" s="45" t="s">
        <v>16331</v>
      </c>
      <c r="C8265" s="45" t="s">
        <v>10125</v>
      </c>
      <c r="D8265" s="45" t="s">
        <v>699</v>
      </c>
      <c r="E8265" s="45" t="s">
        <v>16332</v>
      </c>
      <c r="F8265" s="45" t="s">
        <v>8893</v>
      </c>
      <c r="G8265" s="45" t="s">
        <v>683</v>
      </c>
      <c r="H8265" s="45" t="s">
        <v>16333</v>
      </c>
      <c r="I8265" s="46">
        <v>0</v>
      </c>
      <c r="J8265" s="45"/>
    </row>
    <row r="8266" spans="1:10" ht="16.5" x14ac:dyDescent="0.25">
      <c r="A8266" s="45" t="s">
        <v>631</v>
      </c>
      <c r="B8266" s="45" t="s">
        <v>16331</v>
      </c>
      <c r="C8266" s="45" t="s">
        <v>10125</v>
      </c>
      <c r="D8266" s="45" t="s">
        <v>699</v>
      </c>
      <c r="E8266" s="45" t="s">
        <v>16332</v>
      </c>
      <c r="F8266" s="45" t="s">
        <v>8893</v>
      </c>
      <c r="G8266" s="45" t="s">
        <v>641</v>
      </c>
      <c r="H8266" s="45" t="s">
        <v>1566</v>
      </c>
      <c r="I8266" s="46">
        <v>0</v>
      </c>
      <c r="J8266" s="45"/>
    </row>
    <row r="8267" spans="1:10" ht="16.5" x14ac:dyDescent="0.25">
      <c r="A8267" s="45" t="s">
        <v>631</v>
      </c>
      <c r="B8267" s="45" t="s">
        <v>16331</v>
      </c>
      <c r="C8267" s="45" t="s">
        <v>10125</v>
      </c>
      <c r="D8267" s="45" t="s">
        <v>634</v>
      </c>
      <c r="E8267" s="45" t="s">
        <v>16332</v>
      </c>
      <c r="F8267" s="45" t="s">
        <v>8893</v>
      </c>
      <c r="G8267" s="45" t="s">
        <v>665</v>
      </c>
      <c r="H8267" s="45" t="s">
        <v>2909</v>
      </c>
      <c r="I8267" s="46">
        <v>0</v>
      </c>
      <c r="J8267" s="45"/>
    </row>
    <row r="8268" spans="1:10" ht="16.5" x14ac:dyDescent="0.25">
      <c r="A8268" s="45" t="s">
        <v>631</v>
      </c>
      <c r="B8268" s="45" t="s">
        <v>16334</v>
      </c>
      <c r="C8268" s="45" t="s">
        <v>16335</v>
      </c>
      <c r="D8268" s="45" t="s">
        <v>634</v>
      </c>
      <c r="E8268" s="45" t="s">
        <v>16336</v>
      </c>
      <c r="F8268" s="45" t="s">
        <v>50</v>
      </c>
      <c r="G8268" s="45" t="s">
        <v>674</v>
      </c>
      <c r="H8268" s="45" t="s">
        <v>5215</v>
      </c>
      <c r="I8268" s="46">
        <v>1</v>
      </c>
      <c r="J8268" s="45"/>
    </row>
    <row r="8269" spans="1:10" ht="16.5" x14ac:dyDescent="0.25">
      <c r="A8269" s="45" t="s">
        <v>631</v>
      </c>
      <c r="B8269" s="45" t="s">
        <v>16334</v>
      </c>
      <c r="C8269" s="45" t="s">
        <v>16335</v>
      </c>
      <c r="D8269" s="45" t="s">
        <v>634</v>
      </c>
      <c r="E8269" s="45" t="s">
        <v>16336</v>
      </c>
      <c r="F8269" s="45" t="s">
        <v>50</v>
      </c>
      <c r="G8269" s="45" t="s">
        <v>748</v>
      </c>
      <c r="H8269" s="45" t="s">
        <v>1860</v>
      </c>
      <c r="I8269" s="46">
        <v>1</v>
      </c>
      <c r="J8269" s="45"/>
    </row>
    <row r="8270" spans="1:10" ht="16.5" x14ac:dyDescent="0.25">
      <c r="A8270" s="45" t="s">
        <v>631</v>
      </c>
      <c r="B8270" s="45" t="s">
        <v>16334</v>
      </c>
      <c r="C8270" s="45" t="s">
        <v>16335</v>
      </c>
      <c r="D8270" s="45" t="s">
        <v>634</v>
      </c>
      <c r="E8270" s="45" t="s">
        <v>16336</v>
      </c>
      <c r="F8270" s="45" t="s">
        <v>50</v>
      </c>
      <c r="G8270" s="45" t="s">
        <v>748</v>
      </c>
      <c r="H8270" s="45" t="s">
        <v>2353</v>
      </c>
      <c r="I8270" s="46">
        <v>0</v>
      </c>
      <c r="J8270" s="45"/>
    </row>
    <row r="8271" spans="1:10" ht="16.5" x14ac:dyDescent="0.25">
      <c r="A8271" s="45" t="s">
        <v>631</v>
      </c>
      <c r="B8271" s="45" t="s">
        <v>16337</v>
      </c>
      <c r="C8271" s="45" t="s">
        <v>16338</v>
      </c>
      <c r="D8271" s="45" t="s">
        <v>634</v>
      </c>
      <c r="E8271" s="45" t="s">
        <v>16339</v>
      </c>
      <c r="F8271" s="45" t="s">
        <v>38</v>
      </c>
      <c r="G8271" s="45" t="s">
        <v>636</v>
      </c>
      <c r="H8271" s="45" t="s">
        <v>4584</v>
      </c>
      <c r="I8271" s="46">
        <v>2</v>
      </c>
      <c r="J8271" s="45"/>
    </row>
    <row r="8272" spans="1:10" ht="16.5" x14ac:dyDescent="0.25">
      <c r="A8272" s="45" t="s">
        <v>631</v>
      </c>
      <c r="B8272" s="45" t="s">
        <v>16340</v>
      </c>
      <c r="C8272" s="45" t="s">
        <v>13891</v>
      </c>
      <c r="D8272" s="45" t="s">
        <v>634</v>
      </c>
      <c r="E8272" s="45" t="s">
        <v>16341</v>
      </c>
      <c r="F8272" s="45" t="s">
        <v>38</v>
      </c>
      <c r="G8272" s="45" t="s">
        <v>636</v>
      </c>
      <c r="H8272" s="45" t="s">
        <v>9307</v>
      </c>
      <c r="I8272" s="46">
        <v>3</v>
      </c>
      <c r="J8272" s="45"/>
    </row>
    <row r="8273" spans="1:10" ht="16.5" x14ac:dyDescent="0.25">
      <c r="A8273" s="45" t="s">
        <v>631</v>
      </c>
      <c r="B8273" s="45" t="s">
        <v>16342</v>
      </c>
      <c r="C8273" s="45" t="s">
        <v>16343</v>
      </c>
      <c r="D8273" s="45" t="s">
        <v>634</v>
      </c>
      <c r="E8273" s="45" t="s">
        <v>16344</v>
      </c>
      <c r="F8273" s="45" t="s">
        <v>38</v>
      </c>
      <c r="G8273" s="45" t="s">
        <v>636</v>
      </c>
      <c r="H8273" s="45" t="s">
        <v>2389</v>
      </c>
      <c r="I8273" s="46">
        <v>2</v>
      </c>
      <c r="J8273" s="45"/>
    </row>
    <row r="8274" spans="1:10" ht="16.5" x14ac:dyDescent="0.25">
      <c r="A8274" s="45" t="s">
        <v>631</v>
      </c>
      <c r="B8274" s="45" t="s">
        <v>16345</v>
      </c>
      <c r="C8274" s="45" t="s">
        <v>16346</v>
      </c>
      <c r="D8274" s="45" t="s">
        <v>634</v>
      </c>
      <c r="E8274" s="45" t="s">
        <v>9170</v>
      </c>
      <c r="F8274" s="45" t="s">
        <v>38</v>
      </c>
      <c r="G8274" s="45" t="s">
        <v>738</v>
      </c>
      <c r="H8274" s="45" t="s">
        <v>772</v>
      </c>
      <c r="I8274" s="46">
        <v>8</v>
      </c>
      <c r="J8274" s="45"/>
    </row>
    <row r="8275" spans="1:10" ht="16.5" x14ac:dyDescent="0.25">
      <c r="A8275" s="45" t="s">
        <v>631</v>
      </c>
      <c r="B8275" s="45" t="s">
        <v>16347</v>
      </c>
      <c r="C8275" s="45" t="s">
        <v>16348</v>
      </c>
      <c r="D8275" s="45" t="s">
        <v>634</v>
      </c>
      <c r="E8275" s="45" t="s">
        <v>16349</v>
      </c>
      <c r="F8275" s="45" t="s">
        <v>50</v>
      </c>
      <c r="G8275" s="45" t="s">
        <v>674</v>
      </c>
      <c r="H8275" s="45" t="s">
        <v>16350</v>
      </c>
      <c r="I8275" s="46">
        <v>0</v>
      </c>
      <c r="J8275" s="45"/>
    </row>
    <row r="8276" spans="1:10" ht="16.5" x14ac:dyDescent="0.25">
      <c r="A8276" s="45" t="s">
        <v>631</v>
      </c>
      <c r="B8276" s="45" t="s">
        <v>16347</v>
      </c>
      <c r="C8276" s="45" t="s">
        <v>16348</v>
      </c>
      <c r="D8276" s="45" t="s">
        <v>634</v>
      </c>
      <c r="E8276" s="45" t="s">
        <v>16349</v>
      </c>
      <c r="F8276" s="45" t="s">
        <v>50</v>
      </c>
      <c r="G8276" s="45" t="s">
        <v>674</v>
      </c>
      <c r="H8276" s="45" t="s">
        <v>3677</v>
      </c>
      <c r="I8276" s="46">
        <v>0</v>
      </c>
      <c r="J8276" s="45"/>
    </row>
    <row r="8277" spans="1:10" ht="16.5" x14ac:dyDescent="0.25">
      <c r="A8277" s="45" t="s">
        <v>631</v>
      </c>
      <c r="B8277" s="45" t="s">
        <v>16347</v>
      </c>
      <c r="C8277" s="45" t="s">
        <v>16348</v>
      </c>
      <c r="D8277" s="45" t="s">
        <v>634</v>
      </c>
      <c r="E8277" s="45" t="s">
        <v>16349</v>
      </c>
      <c r="F8277" s="45" t="s">
        <v>50</v>
      </c>
      <c r="G8277" s="45" t="s">
        <v>748</v>
      </c>
      <c r="H8277" s="45" t="s">
        <v>1227</v>
      </c>
      <c r="I8277" s="46">
        <v>1</v>
      </c>
      <c r="J8277" s="45"/>
    </row>
    <row r="8278" spans="1:10" ht="16.5" x14ac:dyDescent="0.25">
      <c r="A8278" s="45" t="s">
        <v>631</v>
      </c>
      <c r="B8278" s="45" t="s">
        <v>16347</v>
      </c>
      <c r="C8278" s="45" t="s">
        <v>16348</v>
      </c>
      <c r="D8278" s="45" t="s">
        <v>634</v>
      </c>
      <c r="E8278" s="45" t="s">
        <v>16349</v>
      </c>
      <c r="F8278" s="45" t="s">
        <v>50</v>
      </c>
      <c r="G8278" s="45" t="s">
        <v>748</v>
      </c>
      <c r="H8278" s="45" t="s">
        <v>4887</v>
      </c>
      <c r="I8278" s="46">
        <v>0</v>
      </c>
      <c r="J8278" s="45"/>
    </row>
    <row r="8279" spans="1:10" ht="16.5" x14ac:dyDescent="0.25">
      <c r="A8279" s="45" t="s">
        <v>631</v>
      </c>
      <c r="B8279" s="45" t="s">
        <v>16347</v>
      </c>
      <c r="C8279" s="45" t="s">
        <v>16348</v>
      </c>
      <c r="D8279" s="45" t="s">
        <v>634</v>
      </c>
      <c r="E8279" s="45" t="s">
        <v>16349</v>
      </c>
      <c r="F8279" s="45" t="s">
        <v>50</v>
      </c>
      <c r="G8279" s="45" t="s">
        <v>748</v>
      </c>
      <c r="H8279" s="45" t="s">
        <v>2353</v>
      </c>
      <c r="I8279" s="46">
        <v>1</v>
      </c>
      <c r="J8279" s="45"/>
    </row>
    <row r="8280" spans="1:10" ht="16.5" x14ac:dyDescent="0.25">
      <c r="A8280" s="45" t="s">
        <v>655</v>
      </c>
      <c r="B8280" s="45" t="s">
        <v>16351</v>
      </c>
      <c r="C8280" s="45" t="s">
        <v>16352</v>
      </c>
      <c r="D8280" s="45" t="s">
        <v>634</v>
      </c>
      <c r="E8280" s="45" t="s">
        <v>16353</v>
      </c>
      <c r="F8280" s="45" t="s">
        <v>38</v>
      </c>
      <c r="G8280" s="45" t="s">
        <v>646</v>
      </c>
      <c r="H8280" s="45" t="s">
        <v>981</v>
      </c>
      <c r="I8280" s="46">
        <v>0</v>
      </c>
      <c r="J8280" s="45"/>
    </row>
    <row r="8281" spans="1:10" ht="16.5" x14ac:dyDescent="0.25">
      <c r="A8281" s="45" t="s">
        <v>655</v>
      </c>
      <c r="B8281" s="45" t="s">
        <v>16351</v>
      </c>
      <c r="C8281" s="45" t="s">
        <v>16352</v>
      </c>
      <c r="D8281" s="45" t="s">
        <v>634</v>
      </c>
      <c r="E8281" s="45" t="s">
        <v>16353</v>
      </c>
      <c r="F8281" s="45" t="s">
        <v>38</v>
      </c>
      <c r="G8281" s="45" t="s">
        <v>667</v>
      </c>
      <c r="H8281" s="45" t="s">
        <v>983</v>
      </c>
      <c r="I8281" s="46">
        <v>0</v>
      </c>
      <c r="J8281" s="45"/>
    </row>
    <row r="8282" spans="1:10" ht="16.5" x14ac:dyDescent="0.25">
      <c r="A8282" s="45" t="s">
        <v>631</v>
      </c>
      <c r="B8282" s="45" t="s">
        <v>16354</v>
      </c>
      <c r="C8282" s="45" t="s">
        <v>1747</v>
      </c>
      <c r="D8282" s="45" t="s">
        <v>634</v>
      </c>
      <c r="E8282" s="45" t="s">
        <v>16355</v>
      </c>
      <c r="F8282" s="45" t="s">
        <v>50</v>
      </c>
      <c r="G8282" s="45" t="s">
        <v>636</v>
      </c>
      <c r="H8282" s="45" t="s">
        <v>5174</v>
      </c>
      <c r="I8282" s="46">
        <v>24</v>
      </c>
      <c r="J8282" s="45"/>
    </row>
    <row r="8283" spans="1:10" ht="16.5" x14ac:dyDescent="0.25">
      <c r="A8283" s="45" t="s">
        <v>631</v>
      </c>
      <c r="B8283" s="45" t="s">
        <v>16356</v>
      </c>
      <c r="C8283" s="45" t="s">
        <v>13846</v>
      </c>
      <c r="D8283" s="45" t="s">
        <v>634</v>
      </c>
      <c r="E8283" s="45" t="s">
        <v>16357</v>
      </c>
      <c r="F8283" s="45" t="s">
        <v>50</v>
      </c>
      <c r="G8283" s="45" t="s">
        <v>674</v>
      </c>
      <c r="H8283" s="45" t="s">
        <v>3200</v>
      </c>
      <c r="I8283" s="46">
        <v>4</v>
      </c>
      <c r="J8283" s="45"/>
    </row>
    <row r="8284" spans="1:10" ht="16.5" x14ac:dyDescent="0.25">
      <c r="A8284" s="45" t="s">
        <v>631</v>
      </c>
      <c r="B8284" s="45" t="s">
        <v>16358</v>
      </c>
      <c r="C8284" s="45" t="s">
        <v>16359</v>
      </c>
      <c r="D8284" s="45" t="s">
        <v>634</v>
      </c>
      <c r="E8284" s="45" t="s">
        <v>16360</v>
      </c>
      <c r="F8284" s="45" t="s">
        <v>50</v>
      </c>
      <c r="G8284" s="45" t="s">
        <v>674</v>
      </c>
      <c r="H8284" s="45" t="s">
        <v>16361</v>
      </c>
      <c r="I8284" s="46">
        <v>1</v>
      </c>
      <c r="J8284" s="45"/>
    </row>
    <row r="8285" spans="1:10" ht="16.5" x14ac:dyDescent="0.25">
      <c r="A8285" s="45" t="s">
        <v>631</v>
      </c>
      <c r="B8285" s="45" t="s">
        <v>16362</v>
      </c>
      <c r="C8285" s="45" t="s">
        <v>12287</v>
      </c>
      <c r="D8285" s="45" t="s">
        <v>634</v>
      </c>
      <c r="E8285" s="45" t="s">
        <v>16363</v>
      </c>
      <c r="F8285" s="45" t="s">
        <v>473</v>
      </c>
      <c r="G8285" s="45" t="s">
        <v>636</v>
      </c>
      <c r="H8285" s="45" t="s">
        <v>1968</v>
      </c>
      <c r="I8285" s="46">
        <v>14</v>
      </c>
      <c r="J8285" s="45"/>
    </row>
    <row r="8286" spans="1:10" ht="16.5" x14ac:dyDescent="0.25">
      <c r="A8286" s="45" t="s">
        <v>655</v>
      </c>
      <c r="B8286" s="45" t="s">
        <v>16364</v>
      </c>
      <c r="C8286" s="45" t="s">
        <v>1410</v>
      </c>
      <c r="D8286" s="45" t="s">
        <v>634</v>
      </c>
      <c r="E8286" s="45" t="s">
        <v>1411</v>
      </c>
      <c r="F8286" s="45" t="s">
        <v>473</v>
      </c>
      <c r="G8286" s="45" t="s">
        <v>659</v>
      </c>
      <c r="H8286" s="45" t="s">
        <v>1412</v>
      </c>
      <c r="I8286" s="46">
        <v>0</v>
      </c>
      <c r="J8286" s="45"/>
    </row>
    <row r="8287" spans="1:10" ht="16.5" x14ac:dyDescent="0.25">
      <c r="A8287" s="45" t="s">
        <v>655</v>
      </c>
      <c r="B8287" s="45" t="s">
        <v>16364</v>
      </c>
      <c r="C8287" s="45" t="s">
        <v>1410</v>
      </c>
      <c r="D8287" s="45" t="s">
        <v>634</v>
      </c>
      <c r="E8287" s="45" t="s">
        <v>1411</v>
      </c>
      <c r="F8287" s="45" t="s">
        <v>473</v>
      </c>
      <c r="G8287" s="45" t="s">
        <v>659</v>
      </c>
      <c r="H8287" s="45" t="s">
        <v>1887</v>
      </c>
      <c r="I8287" s="46">
        <v>1</v>
      </c>
      <c r="J8287" s="45"/>
    </row>
    <row r="8288" spans="1:10" ht="16.5" x14ac:dyDescent="0.25">
      <c r="A8288" s="45" t="s">
        <v>631</v>
      </c>
      <c r="B8288" s="45" t="s">
        <v>16365</v>
      </c>
      <c r="C8288" s="45" t="s">
        <v>16366</v>
      </c>
      <c r="D8288" s="45" t="s">
        <v>634</v>
      </c>
      <c r="E8288" s="45" t="s">
        <v>1181</v>
      </c>
      <c r="F8288" s="45" t="s">
        <v>38</v>
      </c>
      <c r="G8288" s="45" t="s">
        <v>665</v>
      </c>
      <c r="H8288" s="45" t="s">
        <v>934</v>
      </c>
      <c r="I8288" s="46">
        <v>1</v>
      </c>
      <c r="J8288" s="45"/>
    </row>
    <row r="8289" spans="1:10" ht="16.5" x14ac:dyDescent="0.25">
      <c r="A8289" s="45" t="s">
        <v>631</v>
      </c>
      <c r="B8289" s="45" t="s">
        <v>16367</v>
      </c>
      <c r="C8289" s="45" t="s">
        <v>16368</v>
      </c>
      <c r="D8289" s="45" t="s">
        <v>699</v>
      </c>
      <c r="E8289" s="45" t="s">
        <v>16369</v>
      </c>
      <c r="F8289" s="45" t="s">
        <v>50</v>
      </c>
      <c r="G8289" s="45" t="s">
        <v>636</v>
      </c>
      <c r="H8289" s="45" t="s">
        <v>2757</v>
      </c>
      <c r="I8289" s="46">
        <v>3</v>
      </c>
      <c r="J8289" s="45"/>
    </row>
    <row r="8290" spans="1:10" ht="16.5" x14ac:dyDescent="0.25">
      <c r="A8290" s="45" t="s">
        <v>655</v>
      </c>
      <c r="B8290" s="45" t="s">
        <v>183</v>
      </c>
      <c r="C8290" s="45" t="s">
        <v>16370</v>
      </c>
      <c r="D8290" s="45" t="s">
        <v>634</v>
      </c>
      <c r="E8290" s="45" t="s">
        <v>16371</v>
      </c>
      <c r="F8290" s="45" t="s">
        <v>38</v>
      </c>
      <c r="G8290" s="45" t="s">
        <v>646</v>
      </c>
      <c r="H8290" s="45" t="s">
        <v>981</v>
      </c>
      <c r="I8290" s="46">
        <v>2</v>
      </c>
      <c r="J8290" s="45"/>
    </row>
    <row r="8291" spans="1:10" ht="16.5" x14ac:dyDescent="0.25">
      <c r="A8291" s="45" t="s">
        <v>655</v>
      </c>
      <c r="B8291" s="45" t="s">
        <v>183</v>
      </c>
      <c r="C8291" s="45" t="s">
        <v>16370</v>
      </c>
      <c r="D8291" s="45" t="s">
        <v>634</v>
      </c>
      <c r="E8291" s="45" t="s">
        <v>16371</v>
      </c>
      <c r="F8291" s="45" t="s">
        <v>38</v>
      </c>
      <c r="G8291" s="45" t="s">
        <v>665</v>
      </c>
      <c r="H8291" s="45" t="s">
        <v>982</v>
      </c>
      <c r="I8291" s="46">
        <v>7</v>
      </c>
      <c r="J8291" s="45"/>
    </row>
    <row r="8292" spans="1:10" ht="16.5" x14ac:dyDescent="0.25">
      <c r="A8292" s="45" t="s">
        <v>655</v>
      </c>
      <c r="B8292" s="45" t="s">
        <v>183</v>
      </c>
      <c r="C8292" s="45" t="s">
        <v>16370</v>
      </c>
      <c r="D8292" s="45" t="s">
        <v>699</v>
      </c>
      <c r="E8292" s="45" t="s">
        <v>16371</v>
      </c>
      <c r="F8292" s="45" t="s">
        <v>38</v>
      </c>
      <c r="G8292" s="45" t="s">
        <v>754</v>
      </c>
      <c r="H8292" s="45" t="s">
        <v>755</v>
      </c>
      <c r="I8292" s="46">
        <v>0</v>
      </c>
      <c r="J8292" s="45"/>
    </row>
    <row r="8293" spans="1:10" ht="16.5" x14ac:dyDescent="0.25">
      <c r="A8293" s="45" t="s">
        <v>655</v>
      </c>
      <c r="B8293" s="45" t="s">
        <v>183</v>
      </c>
      <c r="C8293" s="45" t="s">
        <v>16370</v>
      </c>
      <c r="D8293" s="45" t="s">
        <v>634</v>
      </c>
      <c r="E8293" s="45" t="s">
        <v>16371</v>
      </c>
      <c r="F8293" s="45" t="s">
        <v>38</v>
      </c>
      <c r="G8293" s="45" t="s">
        <v>667</v>
      </c>
      <c r="H8293" s="45" t="s">
        <v>983</v>
      </c>
      <c r="I8293" s="46">
        <v>0</v>
      </c>
      <c r="J8293" s="45"/>
    </row>
    <row r="8294" spans="1:10" ht="16.5" x14ac:dyDescent="0.25">
      <c r="A8294" s="45" t="s">
        <v>631</v>
      </c>
      <c r="B8294" s="45" t="s">
        <v>16372</v>
      </c>
      <c r="C8294" s="45" t="s">
        <v>16373</v>
      </c>
      <c r="D8294" s="45" t="s">
        <v>699</v>
      </c>
      <c r="E8294" s="45" t="s">
        <v>16374</v>
      </c>
      <c r="F8294" s="45" t="s">
        <v>50</v>
      </c>
      <c r="G8294" s="45" t="s">
        <v>683</v>
      </c>
      <c r="H8294" s="45" t="s">
        <v>701</v>
      </c>
      <c r="I8294" s="46">
        <v>0</v>
      </c>
      <c r="J8294" s="45"/>
    </row>
    <row r="8295" spans="1:10" ht="16.5" x14ac:dyDescent="0.25">
      <c r="A8295" s="45" t="s">
        <v>631</v>
      </c>
      <c r="B8295" s="45" t="s">
        <v>16372</v>
      </c>
      <c r="C8295" s="45" t="s">
        <v>16373</v>
      </c>
      <c r="D8295" s="45" t="s">
        <v>699</v>
      </c>
      <c r="E8295" s="45" t="s">
        <v>16374</v>
      </c>
      <c r="F8295" s="45" t="s">
        <v>50</v>
      </c>
      <c r="G8295" s="45" t="s">
        <v>748</v>
      </c>
      <c r="H8295" s="45" t="s">
        <v>1860</v>
      </c>
      <c r="I8295" s="46">
        <v>0</v>
      </c>
      <c r="J8295" s="45"/>
    </row>
    <row r="8296" spans="1:10" ht="16.5" x14ac:dyDescent="0.25">
      <c r="A8296" s="45" t="s">
        <v>631</v>
      </c>
      <c r="B8296" s="45" t="s">
        <v>16372</v>
      </c>
      <c r="C8296" s="45" t="s">
        <v>16373</v>
      </c>
      <c r="D8296" s="45" t="s">
        <v>699</v>
      </c>
      <c r="E8296" s="45" t="s">
        <v>16374</v>
      </c>
      <c r="F8296" s="45" t="s">
        <v>50</v>
      </c>
      <c r="G8296" s="45" t="s">
        <v>636</v>
      </c>
      <c r="H8296" s="45" t="s">
        <v>10128</v>
      </c>
      <c r="I8296" s="46">
        <v>36</v>
      </c>
      <c r="J8296" s="45"/>
    </row>
    <row r="8297" spans="1:10" ht="16.5" x14ac:dyDescent="0.25">
      <c r="A8297" s="45" t="s">
        <v>631</v>
      </c>
      <c r="B8297" s="45" t="s">
        <v>16375</v>
      </c>
      <c r="C8297" s="45" t="s">
        <v>16376</v>
      </c>
      <c r="D8297" s="45" t="s">
        <v>634</v>
      </c>
      <c r="E8297" s="45" t="s">
        <v>8385</v>
      </c>
      <c r="F8297" s="45" t="s">
        <v>38</v>
      </c>
      <c r="G8297" s="45" t="s">
        <v>646</v>
      </c>
      <c r="H8297" s="45" t="s">
        <v>647</v>
      </c>
      <c r="I8297" s="46">
        <v>20</v>
      </c>
      <c r="J8297" s="45"/>
    </row>
    <row r="8298" spans="1:10" ht="16.5" x14ac:dyDescent="0.25">
      <c r="A8298" s="45" t="s">
        <v>631</v>
      </c>
      <c r="B8298" s="45" t="s">
        <v>560</v>
      </c>
      <c r="C8298" s="45" t="s">
        <v>16377</v>
      </c>
      <c r="D8298" s="45" t="s">
        <v>699</v>
      </c>
      <c r="E8298" s="45" t="s">
        <v>16378</v>
      </c>
      <c r="F8298" s="45" t="s">
        <v>50</v>
      </c>
      <c r="G8298" s="45" t="s">
        <v>683</v>
      </c>
      <c r="H8298" s="45" t="s">
        <v>701</v>
      </c>
      <c r="I8298" s="46">
        <v>0</v>
      </c>
      <c r="J8298" s="45"/>
    </row>
    <row r="8299" spans="1:10" ht="16.5" x14ac:dyDescent="0.25">
      <c r="A8299" s="45" t="s">
        <v>631</v>
      </c>
      <c r="B8299" s="45" t="s">
        <v>560</v>
      </c>
      <c r="C8299" s="45" t="s">
        <v>16377</v>
      </c>
      <c r="D8299" s="45" t="s">
        <v>699</v>
      </c>
      <c r="E8299" s="45" t="s">
        <v>16378</v>
      </c>
      <c r="F8299" s="45" t="s">
        <v>50</v>
      </c>
      <c r="G8299" s="45" t="s">
        <v>636</v>
      </c>
      <c r="H8299" s="45" t="s">
        <v>1576</v>
      </c>
      <c r="I8299" s="46">
        <v>12</v>
      </c>
      <c r="J8299" s="45"/>
    </row>
    <row r="8300" spans="1:10" ht="16.5" x14ac:dyDescent="0.25">
      <c r="A8300" s="45" t="s">
        <v>631</v>
      </c>
      <c r="B8300" s="45" t="s">
        <v>16379</v>
      </c>
      <c r="C8300" s="45" t="s">
        <v>1269</v>
      </c>
      <c r="D8300" s="45" t="s">
        <v>634</v>
      </c>
      <c r="E8300" s="45" t="s">
        <v>16380</v>
      </c>
      <c r="F8300" s="45" t="s">
        <v>38</v>
      </c>
      <c r="G8300" s="45" t="s">
        <v>674</v>
      </c>
      <c r="H8300" s="45" t="s">
        <v>3137</v>
      </c>
      <c r="I8300" s="46">
        <v>4</v>
      </c>
      <c r="J8300" s="45"/>
    </row>
    <row r="8301" spans="1:10" ht="16.5" x14ac:dyDescent="0.25">
      <c r="A8301" s="45" t="s">
        <v>631</v>
      </c>
      <c r="B8301" s="45" t="s">
        <v>16381</v>
      </c>
      <c r="C8301" s="45" t="s">
        <v>1814</v>
      </c>
      <c r="D8301" s="45" t="s">
        <v>634</v>
      </c>
      <c r="E8301" s="45" t="s">
        <v>16382</v>
      </c>
      <c r="F8301" s="45" t="s">
        <v>473</v>
      </c>
      <c r="G8301" s="45" t="s">
        <v>738</v>
      </c>
      <c r="H8301" s="45" t="s">
        <v>1035</v>
      </c>
      <c r="I8301" s="46">
        <v>1</v>
      </c>
      <c r="J8301" s="45"/>
    </row>
    <row r="8302" spans="1:10" ht="16.5" x14ac:dyDescent="0.25">
      <c r="A8302" s="45" t="s">
        <v>648</v>
      </c>
      <c r="B8302" s="45" t="s">
        <v>16383</v>
      </c>
      <c r="C8302" s="45" t="s">
        <v>6372</v>
      </c>
      <c r="D8302" s="45" t="s">
        <v>634</v>
      </c>
      <c r="E8302" s="45" t="s">
        <v>16384</v>
      </c>
      <c r="F8302" s="45" t="s">
        <v>38</v>
      </c>
      <c r="G8302" s="45" t="s">
        <v>636</v>
      </c>
      <c r="H8302" s="45" t="s">
        <v>16385</v>
      </c>
      <c r="I8302" s="46">
        <v>2</v>
      </c>
      <c r="J8302" s="45" t="s">
        <v>1011</v>
      </c>
    </row>
    <row r="8303" spans="1:10" ht="16.5" x14ac:dyDescent="0.25">
      <c r="A8303" s="45" t="s">
        <v>631</v>
      </c>
      <c r="B8303" s="45" t="s">
        <v>16386</v>
      </c>
      <c r="C8303" s="45" t="s">
        <v>16387</v>
      </c>
      <c r="D8303" s="45" t="s">
        <v>699</v>
      </c>
      <c r="E8303" s="45" t="s">
        <v>16388</v>
      </c>
      <c r="F8303" s="45" t="s">
        <v>50</v>
      </c>
      <c r="G8303" s="45" t="s">
        <v>754</v>
      </c>
      <c r="H8303" s="45" t="s">
        <v>755</v>
      </c>
      <c r="I8303" s="46">
        <v>0</v>
      </c>
      <c r="J8303" s="45"/>
    </row>
    <row r="8304" spans="1:10" ht="16.5" x14ac:dyDescent="0.25">
      <c r="A8304" s="45" t="s">
        <v>631</v>
      </c>
      <c r="B8304" s="45" t="s">
        <v>16389</v>
      </c>
      <c r="C8304" s="45" t="s">
        <v>16390</v>
      </c>
      <c r="D8304" s="45" t="s">
        <v>699</v>
      </c>
      <c r="E8304" s="45" t="s">
        <v>16391</v>
      </c>
      <c r="F8304" s="45" t="s">
        <v>50</v>
      </c>
      <c r="G8304" s="45" t="s">
        <v>683</v>
      </c>
      <c r="H8304" s="45" t="s">
        <v>701</v>
      </c>
      <c r="I8304" s="46">
        <v>0</v>
      </c>
      <c r="J8304" s="45"/>
    </row>
    <row r="8305" spans="1:10" ht="16.5" x14ac:dyDescent="0.25">
      <c r="A8305" s="45" t="s">
        <v>631</v>
      </c>
      <c r="B8305" s="45" t="s">
        <v>16389</v>
      </c>
      <c r="C8305" s="45" t="s">
        <v>16390</v>
      </c>
      <c r="D8305" s="45" t="s">
        <v>699</v>
      </c>
      <c r="E8305" s="45" t="s">
        <v>16391</v>
      </c>
      <c r="F8305" s="45" t="s">
        <v>50</v>
      </c>
      <c r="G8305" s="45" t="s">
        <v>636</v>
      </c>
      <c r="H8305" s="45" t="s">
        <v>3728</v>
      </c>
      <c r="I8305" s="46">
        <v>200</v>
      </c>
      <c r="J8305" s="45"/>
    </row>
    <row r="8306" spans="1:10" ht="16.5" x14ac:dyDescent="0.25">
      <c r="A8306" s="45" t="s">
        <v>631</v>
      </c>
      <c r="B8306" s="45" t="s">
        <v>16392</v>
      </c>
      <c r="C8306" s="45" t="s">
        <v>932</v>
      </c>
      <c r="D8306" s="45" t="s">
        <v>634</v>
      </c>
      <c r="E8306" s="45" t="s">
        <v>933</v>
      </c>
      <c r="F8306" s="45" t="s">
        <v>38</v>
      </c>
      <c r="G8306" s="45" t="s">
        <v>646</v>
      </c>
      <c r="H8306" s="45" t="s">
        <v>679</v>
      </c>
      <c r="I8306" s="46">
        <v>1</v>
      </c>
      <c r="J8306" s="45"/>
    </row>
    <row r="8307" spans="1:10" ht="16.5" x14ac:dyDescent="0.25">
      <c r="A8307" s="45" t="s">
        <v>631</v>
      </c>
      <c r="B8307" s="45" t="s">
        <v>16393</v>
      </c>
      <c r="C8307" s="45" t="s">
        <v>16394</v>
      </c>
      <c r="D8307" s="45" t="s">
        <v>699</v>
      </c>
      <c r="E8307" s="45" t="s">
        <v>16395</v>
      </c>
      <c r="F8307" s="45" t="s">
        <v>50</v>
      </c>
      <c r="G8307" s="45" t="s">
        <v>683</v>
      </c>
      <c r="H8307" s="45" t="s">
        <v>4710</v>
      </c>
      <c r="I8307" s="46">
        <v>20</v>
      </c>
      <c r="J8307" s="45"/>
    </row>
    <row r="8308" spans="1:10" ht="16.5" x14ac:dyDescent="0.25">
      <c r="A8308" s="45" t="s">
        <v>631</v>
      </c>
      <c r="B8308" s="45" t="s">
        <v>16393</v>
      </c>
      <c r="C8308" s="45" t="s">
        <v>16394</v>
      </c>
      <c r="D8308" s="45" t="s">
        <v>699</v>
      </c>
      <c r="E8308" s="45" t="s">
        <v>16395</v>
      </c>
      <c r="F8308" s="45" t="s">
        <v>50</v>
      </c>
      <c r="G8308" s="45" t="s">
        <v>683</v>
      </c>
      <c r="H8308" s="45" t="s">
        <v>16396</v>
      </c>
      <c r="I8308" s="46">
        <v>80</v>
      </c>
      <c r="J8308" s="45"/>
    </row>
    <row r="8309" spans="1:10" ht="16.5" x14ac:dyDescent="0.25">
      <c r="A8309" s="45" t="s">
        <v>631</v>
      </c>
      <c r="B8309" s="45" t="s">
        <v>16393</v>
      </c>
      <c r="C8309" s="45" t="s">
        <v>16394</v>
      </c>
      <c r="D8309" s="45" t="s">
        <v>699</v>
      </c>
      <c r="E8309" s="45" t="s">
        <v>16395</v>
      </c>
      <c r="F8309" s="45" t="s">
        <v>50</v>
      </c>
      <c r="G8309" s="45" t="s">
        <v>683</v>
      </c>
      <c r="H8309" s="45" t="s">
        <v>701</v>
      </c>
      <c r="I8309" s="46">
        <v>0</v>
      </c>
      <c r="J8309" s="45"/>
    </row>
    <row r="8310" spans="1:10" ht="16.5" x14ac:dyDescent="0.25">
      <c r="A8310" s="45" t="s">
        <v>631</v>
      </c>
      <c r="B8310" s="45" t="s">
        <v>16397</v>
      </c>
      <c r="C8310" s="45" t="s">
        <v>16275</v>
      </c>
      <c r="D8310" s="45" t="s">
        <v>634</v>
      </c>
      <c r="E8310" s="45" t="s">
        <v>16398</v>
      </c>
      <c r="F8310" s="45" t="s">
        <v>38</v>
      </c>
      <c r="G8310" s="45" t="s">
        <v>636</v>
      </c>
      <c r="H8310" s="45" t="s">
        <v>696</v>
      </c>
      <c r="I8310" s="46">
        <v>26</v>
      </c>
      <c r="J8310" s="45"/>
    </row>
    <row r="8311" spans="1:10" ht="16.5" x14ac:dyDescent="0.25">
      <c r="A8311" s="45" t="s">
        <v>858</v>
      </c>
      <c r="B8311" s="45" t="s">
        <v>16399</v>
      </c>
      <c r="C8311" s="45" t="s">
        <v>16400</v>
      </c>
      <c r="D8311" s="45" t="s">
        <v>634</v>
      </c>
      <c r="E8311" s="45" t="s">
        <v>3377</v>
      </c>
      <c r="F8311" s="45" t="s">
        <v>38</v>
      </c>
      <c r="G8311" s="45" t="s">
        <v>659</v>
      </c>
      <c r="H8311" s="45" t="s">
        <v>3379</v>
      </c>
      <c r="I8311" s="46">
        <v>1</v>
      </c>
      <c r="J8311" s="45"/>
    </row>
    <row r="8312" spans="1:10" ht="16.5" x14ac:dyDescent="0.25">
      <c r="A8312" s="45" t="s">
        <v>858</v>
      </c>
      <c r="B8312" s="45" t="s">
        <v>16399</v>
      </c>
      <c r="C8312" s="45" t="s">
        <v>16400</v>
      </c>
      <c r="D8312" s="45" t="s">
        <v>634</v>
      </c>
      <c r="E8312" s="45" t="s">
        <v>3377</v>
      </c>
      <c r="F8312" s="45" t="s">
        <v>38</v>
      </c>
      <c r="G8312" s="45" t="s">
        <v>667</v>
      </c>
      <c r="H8312" s="45" t="s">
        <v>863</v>
      </c>
      <c r="I8312" s="46">
        <v>1</v>
      </c>
      <c r="J8312" s="45"/>
    </row>
    <row r="8313" spans="1:10" ht="16.5" x14ac:dyDescent="0.25">
      <c r="A8313" s="45" t="s">
        <v>631</v>
      </c>
      <c r="B8313" s="45" t="s">
        <v>16401</v>
      </c>
      <c r="C8313" s="45" t="s">
        <v>16402</v>
      </c>
      <c r="D8313" s="45" t="s">
        <v>634</v>
      </c>
      <c r="E8313" s="45" t="s">
        <v>16403</v>
      </c>
      <c r="F8313" s="45" t="s">
        <v>2401</v>
      </c>
      <c r="G8313" s="45" t="s">
        <v>674</v>
      </c>
      <c r="H8313" s="45" t="s">
        <v>1325</v>
      </c>
      <c r="I8313" s="46">
        <v>2</v>
      </c>
      <c r="J8313" s="45"/>
    </row>
    <row r="8314" spans="1:10" ht="16.5" x14ac:dyDescent="0.25">
      <c r="A8314" s="45" t="s">
        <v>631</v>
      </c>
      <c r="B8314" s="45" t="s">
        <v>16404</v>
      </c>
      <c r="C8314" s="45" t="s">
        <v>1493</v>
      </c>
      <c r="D8314" s="45" t="s">
        <v>634</v>
      </c>
      <c r="E8314" s="45" t="s">
        <v>16405</v>
      </c>
      <c r="F8314" s="45" t="s">
        <v>38</v>
      </c>
      <c r="G8314" s="45" t="s">
        <v>646</v>
      </c>
      <c r="H8314" s="45" t="s">
        <v>897</v>
      </c>
      <c r="I8314" s="46">
        <v>1</v>
      </c>
      <c r="J8314" s="45"/>
    </row>
    <row r="8315" spans="1:10" ht="16.5" x14ac:dyDescent="0.25">
      <c r="A8315" s="45" t="s">
        <v>631</v>
      </c>
      <c r="B8315" s="45" t="s">
        <v>16404</v>
      </c>
      <c r="C8315" s="45" t="s">
        <v>1493</v>
      </c>
      <c r="D8315" s="45" t="s">
        <v>634</v>
      </c>
      <c r="E8315" s="45" t="s">
        <v>16405</v>
      </c>
      <c r="F8315" s="45" t="s">
        <v>38</v>
      </c>
      <c r="G8315" s="45" t="s">
        <v>665</v>
      </c>
      <c r="H8315" s="45" t="s">
        <v>1232</v>
      </c>
      <c r="I8315" s="46">
        <v>1</v>
      </c>
      <c r="J8315" s="45"/>
    </row>
    <row r="8316" spans="1:10" ht="16.5" x14ac:dyDescent="0.25">
      <c r="A8316" s="45" t="s">
        <v>648</v>
      </c>
      <c r="B8316" s="45" t="s">
        <v>16406</v>
      </c>
      <c r="C8316" s="45" t="s">
        <v>16407</v>
      </c>
      <c r="D8316" s="45" t="s">
        <v>634</v>
      </c>
      <c r="E8316" s="45" t="s">
        <v>16408</v>
      </c>
      <c r="F8316" s="45" t="s">
        <v>38</v>
      </c>
      <c r="G8316" s="45" t="s">
        <v>683</v>
      </c>
      <c r="H8316" s="45" t="s">
        <v>1531</v>
      </c>
      <c r="I8316" s="46">
        <v>310</v>
      </c>
      <c r="J8316" s="45" t="s">
        <v>16409</v>
      </c>
    </row>
    <row r="8317" spans="1:10" ht="16.5" x14ac:dyDescent="0.25">
      <c r="A8317" s="45" t="s">
        <v>648</v>
      </c>
      <c r="B8317" s="45" t="s">
        <v>16406</v>
      </c>
      <c r="C8317" s="45" t="s">
        <v>16407</v>
      </c>
      <c r="D8317" s="45" t="s">
        <v>634</v>
      </c>
      <c r="E8317" s="45" t="s">
        <v>16408</v>
      </c>
      <c r="F8317" s="45" t="s">
        <v>38</v>
      </c>
      <c r="G8317" s="45" t="s">
        <v>683</v>
      </c>
      <c r="H8317" s="45" t="s">
        <v>16410</v>
      </c>
      <c r="I8317" s="46">
        <v>0</v>
      </c>
      <c r="J8317" s="45" t="s">
        <v>16409</v>
      </c>
    </row>
    <row r="8318" spans="1:10" ht="16.5" x14ac:dyDescent="0.25">
      <c r="A8318" s="45" t="s">
        <v>648</v>
      </c>
      <c r="B8318" s="45" t="s">
        <v>16406</v>
      </c>
      <c r="C8318" s="45" t="s">
        <v>16407</v>
      </c>
      <c r="D8318" s="45" t="s">
        <v>634</v>
      </c>
      <c r="E8318" s="45" t="s">
        <v>16408</v>
      </c>
      <c r="F8318" s="45" t="s">
        <v>38</v>
      </c>
      <c r="G8318" s="45" t="s">
        <v>665</v>
      </c>
      <c r="H8318" s="45" t="s">
        <v>3596</v>
      </c>
      <c r="I8318" s="46">
        <v>0</v>
      </c>
      <c r="J8318" s="45" t="s">
        <v>16409</v>
      </c>
    </row>
    <row r="8319" spans="1:10" ht="16.5" x14ac:dyDescent="0.25">
      <c r="A8319" s="45" t="s">
        <v>631</v>
      </c>
      <c r="B8319" s="45" t="s">
        <v>16411</v>
      </c>
      <c r="C8319" s="45" t="s">
        <v>7401</v>
      </c>
      <c r="D8319" s="45" t="s">
        <v>699</v>
      </c>
      <c r="E8319" s="45" t="s">
        <v>16412</v>
      </c>
      <c r="F8319" s="45" t="s">
        <v>38</v>
      </c>
      <c r="G8319" s="45" t="s">
        <v>683</v>
      </c>
      <c r="H8319" s="45" t="s">
        <v>701</v>
      </c>
      <c r="I8319" s="46">
        <v>0</v>
      </c>
      <c r="J8319" s="45"/>
    </row>
    <row r="8320" spans="1:10" ht="16.5" x14ac:dyDescent="0.25">
      <c r="A8320" s="45" t="s">
        <v>631</v>
      </c>
      <c r="B8320" s="45" t="s">
        <v>16413</v>
      </c>
      <c r="C8320" s="45" t="s">
        <v>16414</v>
      </c>
      <c r="D8320" s="45" t="s">
        <v>634</v>
      </c>
      <c r="E8320" s="45" t="s">
        <v>16415</v>
      </c>
      <c r="F8320" s="45" t="s">
        <v>38</v>
      </c>
      <c r="G8320" s="45" t="s">
        <v>855</v>
      </c>
      <c r="H8320" s="45" t="s">
        <v>1249</v>
      </c>
      <c r="I8320" s="46">
        <v>15</v>
      </c>
      <c r="J8320" s="45"/>
    </row>
    <row r="8321" spans="1:10" ht="16.5" x14ac:dyDescent="0.25">
      <c r="A8321" s="45" t="s">
        <v>631</v>
      </c>
      <c r="B8321" s="45" t="s">
        <v>16413</v>
      </c>
      <c r="C8321" s="45" t="s">
        <v>16414</v>
      </c>
      <c r="D8321" s="45" t="s">
        <v>634</v>
      </c>
      <c r="E8321" s="45" t="s">
        <v>16415</v>
      </c>
      <c r="F8321" s="45" t="s">
        <v>38</v>
      </c>
      <c r="G8321" s="45" t="s">
        <v>674</v>
      </c>
      <c r="H8321" s="45" t="s">
        <v>10570</v>
      </c>
      <c r="I8321" s="46">
        <v>35</v>
      </c>
      <c r="J8321" s="45"/>
    </row>
    <row r="8322" spans="1:10" ht="16.5" x14ac:dyDescent="0.25">
      <c r="A8322" s="45" t="s">
        <v>631</v>
      </c>
      <c r="B8322" s="45" t="s">
        <v>16416</v>
      </c>
      <c r="C8322" s="45" t="s">
        <v>16417</v>
      </c>
      <c r="D8322" s="45" t="s">
        <v>634</v>
      </c>
      <c r="E8322" s="45" t="s">
        <v>16418</v>
      </c>
      <c r="F8322" s="45" t="s">
        <v>38</v>
      </c>
      <c r="G8322" s="45" t="s">
        <v>674</v>
      </c>
      <c r="H8322" s="45" t="s">
        <v>16419</v>
      </c>
      <c r="I8322" s="46">
        <v>8</v>
      </c>
      <c r="J8322" s="45"/>
    </row>
    <row r="8323" spans="1:10" ht="16.5" x14ac:dyDescent="0.25">
      <c r="A8323" s="45" t="s">
        <v>631</v>
      </c>
      <c r="B8323" s="45" t="s">
        <v>16420</v>
      </c>
      <c r="C8323" s="45" t="s">
        <v>16421</v>
      </c>
      <c r="D8323" s="45" t="s">
        <v>634</v>
      </c>
      <c r="E8323" s="45" t="s">
        <v>16422</v>
      </c>
      <c r="F8323" s="45" t="s">
        <v>38</v>
      </c>
      <c r="G8323" s="45" t="s">
        <v>674</v>
      </c>
      <c r="H8323" s="45" t="s">
        <v>1216</v>
      </c>
      <c r="I8323" s="46">
        <v>1</v>
      </c>
      <c r="J8323" s="45"/>
    </row>
    <row r="8324" spans="1:10" ht="16.5" x14ac:dyDescent="0.25">
      <c r="A8324" s="45" t="s">
        <v>858</v>
      </c>
      <c r="B8324" s="45" t="s">
        <v>16423</v>
      </c>
      <c r="C8324" s="45" t="s">
        <v>16424</v>
      </c>
      <c r="D8324" s="45" t="s">
        <v>634</v>
      </c>
      <c r="E8324" s="45" t="s">
        <v>861</v>
      </c>
      <c r="F8324" s="45" t="s">
        <v>38</v>
      </c>
      <c r="G8324" s="45" t="s">
        <v>646</v>
      </c>
      <c r="H8324" s="45" t="s">
        <v>4730</v>
      </c>
      <c r="I8324" s="46">
        <v>1</v>
      </c>
      <c r="J8324" s="45"/>
    </row>
    <row r="8325" spans="1:10" ht="16.5" x14ac:dyDescent="0.25">
      <c r="A8325" s="45" t="s">
        <v>858</v>
      </c>
      <c r="B8325" s="45" t="s">
        <v>16423</v>
      </c>
      <c r="C8325" s="45" t="s">
        <v>16424</v>
      </c>
      <c r="D8325" s="45" t="s">
        <v>634</v>
      </c>
      <c r="E8325" s="45" t="s">
        <v>861</v>
      </c>
      <c r="F8325" s="45" t="s">
        <v>38</v>
      </c>
      <c r="G8325" s="45" t="s">
        <v>667</v>
      </c>
      <c r="H8325" s="45" t="s">
        <v>863</v>
      </c>
      <c r="I8325" s="46">
        <v>2</v>
      </c>
      <c r="J8325" s="45"/>
    </row>
    <row r="8326" spans="1:10" ht="16.5" x14ac:dyDescent="0.25">
      <c r="A8326" s="45" t="s">
        <v>631</v>
      </c>
      <c r="B8326" s="45" t="s">
        <v>16425</v>
      </c>
      <c r="C8326" s="45" t="s">
        <v>3006</v>
      </c>
      <c r="D8326" s="45" t="s">
        <v>634</v>
      </c>
      <c r="E8326" s="45" t="s">
        <v>16426</v>
      </c>
      <c r="F8326" s="45" t="s">
        <v>38</v>
      </c>
      <c r="G8326" s="45" t="s">
        <v>646</v>
      </c>
      <c r="H8326" s="45" t="s">
        <v>2560</v>
      </c>
      <c r="I8326" s="46">
        <v>1</v>
      </c>
      <c r="J8326" s="45"/>
    </row>
    <row r="8327" spans="1:10" ht="16.5" x14ac:dyDescent="0.25">
      <c r="A8327" s="45" t="s">
        <v>631</v>
      </c>
      <c r="B8327" s="45" t="s">
        <v>16427</v>
      </c>
      <c r="C8327" s="45" t="s">
        <v>16428</v>
      </c>
      <c r="D8327" s="45" t="s">
        <v>634</v>
      </c>
      <c r="E8327" s="45" t="s">
        <v>16429</v>
      </c>
      <c r="F8327" s="45" t="s">
        <v>38</v>
      </c>
      <c r="G8327" s="45" t="s">
        <v>1057</v>
      </c>
      <c r="H8327" s="45" t="s">
        <v>1674</v>
      </c>
      <c r="I8327" s="46">
        <v>1</v>
      </c>
      <c r="J8327" s="45"/>
    </row>
    <row r="8328" spans="1:10" ht="16.5" x14ac:dyDescent="0.25">
      <c r="A8328" s="45" t="s">
        <v>631</v>
      </c>
      <c r="B8328" s="45" t="s">
        <v>16430</v>
      </c>
      <c r="C8328" s="45" t="s">
        <v>3817</v>
      </c>
      <c r="D8328" s="45" t="s">
        <v>634</v>
      </c>
      <c r="E8328" s="45" t="s">
        <v>16431</v>
      </c>
      <c r="F8328" s="45" t="s">
        <v>38</v>
      </c>
      <c r="G8328" s="45" t="s">
        <v>646</v>
      </c>
      <c r="H8328" s="45" t="s">
        <v>1891</v>
      </c>
      <c r="I8328" s="46">
        <v>10</v>
      </c>
      <c r="J8328" s="45"/>
    </row>
    <row r="8329" spans="1:10" ht="16.5" x14ac:dyDescent="0.25">
      <c r="A8329" s="45" t="s">
        <v>631</v>
      </c>
      <c r="B8329" s="45" t="s">
        <v>16430</v>
      </c>
      <c r="C8329" s="45" t="s">
        <v>3817</v>
      </c>
      <c r="D8329" s="45" t="s">
        <v>634</v>
      </c>
      <c r="E8329" s="45" t="s">
        <v>16431</v>
      </c>
      <c r="F8329" s="45" t="s">
        <v>38</v>
      </c>
      <c r="G8329" s="45" t="s">
        <v>646</v>
      </c>
      <c r="H8329" s="45" t="s">
        <v>4891</v>
      </c>
      <c r="I8329" s="46">
        <v>9</v>
      </c>
      <c r="J8329" s="45"/>
    </row>
    <row r="8330" spans="1:10" ht="16.5" x14ac:dyDescent="0.25">
      <c r="A8330" s="45" t="s">
        <v>808</v>
      </c>
      <c r="B8330" s="45" t="s">
        <v>16432</v>
      </c>
      <c r="C8330" s="45" t="s">
        <v>16370</v>
      </c>
      <c r="D8330" s="45" t="s">
        <v>699</v>
      </c>
      <c r="E8330" s="45" t="s">
        <v>16433</v>
      </c>
      <c r="F8330" s="45" t="s">
        <v>38</v>
      </c>
      <c r="G8330" s="45" t="s">
        <v>646</v>
      </c>
      <c r="H8330" s="45" t="s">
        <v>713</v>
      </c>
      <c r="I8330" s="46">
        <v>1</v>
      </c>
      <c r="J8330" s="45"/>
    </row>
    <row r="8331" spans="1:10" ht="16.5" x14ac:dyDescent="0.25">
      <c r="A8331" s="45" t="s">
        <v>808</v>
      </c>
      <c r="B8331" s="45" t="s">
        <v>16432</v>
      </c>
      <c r="C8331" s="45" t="s">
        <v>16370</v>
      </c>
      <c r="D8331" s="45" t="s">
        <v>813</v>
      </c>
      <c r="E8331" s="45" t="s">
        <v>16433</v>
      </c>
      <c r="F8331" s="45" t="s">
        <v>38</v>
      </c>
      <c r="G8331" s="45" t="s">
        <v>646</v>
      </c>
      <c r="H8331" s="45" t="s">
        <v>713</v>
      </c>
      <c r="I8331" s="46">
        <v>0</v>
      </c>
      <c r="J8331" s="45"/>
    </row>
    <row r="8332" spans="1:10" ht="16.5" x14ac:dyDescent="0.25">
      <c r="A8332" s="45" t="s">
        <v>808</v>
      </c>
      <c r="B8332" s="45" t="s">
        <v>16432</v>
      </c>
      <c r="C8332" s="45" t="s">
        <v>16370</v>
      </c>
      <c r="D8332" s="45" t="s">
        <v>813</v>
      </c>
      <c r="E8332" s="45" t="s">
        <v>16433</v>
      </c>
      <c r="F8332" s="45" t="s">
        <v>38</v>
      </c>
      <c r="G8332" s="45" t="s">
        <v>646</v>
      </c>
      <c r="H8332" s="45" t="s">
        <v>713</v>
      </c>
      <c r="I8332" s="46">
        <v>1</v>
      </c>
      <c r="J8332" s="45"/>
    </row>
    <row r="8333" spans="1:10" ht="16.5" x14ac:dyDescent="0.25">
      <c r="A8333" s="45" t="s">
        <v>631</v>
      </c>
      <c r="B8333" s="45" t="s">
        <v>16434</v>
      </c>
      <c r="C8333" s="45" t="s">
        <v>16435</v>
      </c>
      <c r="D8333" s="45" t="s">
        <v>699</v>
      </c>
      <c r="E8333" s="45" t="s">
        <v>16436</v>
      </c>
      <c r="F8333" s="45" t="s">
        <v>38</v>
      </c>
      <c r="G8333" s="45" t="s">
        <v>646</v>
      </c>
      <c r="H8333" s="45" t="s">
        <v>4357</v>
      </c>
      <c r="I8333" s="46">
        <v>10</v>
      </c>
      <c r="J8333" s="45"/>
    </row>
    <row r="8334" spans="1:10" ht="16.5" x14ac:dyDescent="0.25">
      <c r="A8334" s="45" t="s">
        <v>631</v>
      </c>
      <c r="B8334" s="45" t="s">
        <v>16437</v>
      </c>
      <c r="C8334" s="45" t="s">
        <v>16438</v>
      </c>
      <c r="D8334" s="45" t="s">
        <v>699</v>
      </c>
      <c r="E8334" s="45" t="s">
        <v>16439</v>
      </c>
      <c r="F8334" s="45" t="s">
        <v>473</v>
      </c>
      <c r="G8334" s="45" t="s">
        <v>646</v>
      </c>
      <c r="H8334" s="45" t="s">
        <v>713</v>
      </c>
      <c r="I8334" s="46">
        <v>0</v>
      </c>
      <c r="J8334" s="45"/>
    </row>
    <row r="8335" spans="1:10" ht="16.5" x14ac:dyDescent="0.25">
      <c r="A8335" s="45" t="s">
        <v>631</v>
      </c>
      <c r="B8335" s="45" t="s">
        <v>16440</v>
      </c>
      <c r="C8335" s="45" t="s">
        <v>16441</v>
      </c>
      <c r="D8335" s="45" t="s">
        <v>634</v>
      </c>
      <c r="E8335" s="45" t="s">
        <v>16442</v>
      </c>
      <c r="F8335" s="45" t="s">
        <v>473</v>
      </c>
      <c r="G8335" s="45" t="s">
        <v>636</v>
      </c>
      <c r="H8335" s="45" t="s">
        <v>1543</v>
      </c>
      <c r="I8335" s="46">
        <v>1</v>
      </c>
      <c r="J8335" s="45"/>
    </row>
    <row r="8336" spans="1:10" ht="16.5" x14ac:dyDescent="0.25">
      <c r="A8336" s="45" t="s">
        <v>631</v>
      </c>
      <c r="B8336" s="45" t="s">
        <v>16443</v>
      </c>
      <c r="C8336" s="45" t="s">
        <v>16444</v>
      </c>
      <c r="D8336" s="45" t="s">
        <v>634</v>
      </c>
      <c r="E8336" s="45" t="s">
        <v>5080</v>
      </c>
      <c r="F8336" s="45" t="s">
        <v>38</v>
      </c>
      <c r="G8336" s="45" t="s">
        <v>646</v>
      </c>
      <c r="H8336" s="45" t="s">
        <v>5081</v>
      </c>
      <c r="I8336" s="46">
        <v>1</v>
      </c>
      <c r="J8336" s="45"/>
    </row>
    <row r="8337" spans="1:10" ht="16.5" x14ac:dyDescent="0.25">
      <c r="A8337" s="45" t="s">
        <v>631</v>
      </c>
      <c r="B8337" s="45" t="s">
        <v>16445</v>
      </c>
      <c r="C8337" s="45" t="s">
        <v>16446</v>
      </c>
      <c r="D8337" s="45" t="s">
        <v>634</v>
      </c>
      <c r="E8337" s="45" t="s">
        <v>16447</v>
      </c>
      <c r="F8337" s="45" t="s">
        <v>38</v>
      </c>
      <c r="G8337" s="45" t="s">
        <v>636</v>
      </c>
      <c r="H8337" s="45" t="s">
        <v>16448</v>
      </c>
      <c r="I8337" s="46">
        <v>8</v>
      </c>
      <c r="J8337" s="45"/>
    </row>
    <row r="8338" spans="1:10" ht="16.5" x14ac:dyDescent="0.25">
      <c r="A8338" s="45" t="s">
        <v>631</v>
      </c>
      <c r="B8338" s="45" t="s">
        <v>16445</v>
      </c>
      <c r="C8338" s="45" t="s">
        <v>16446</v>
      </c>
      <c r="D8338" s="45" t="s">
        <v>634</v>
      </c>
      <c r="E8338" s="45" t="s">
        <v>16447</v>
      </c>
      <c r="F8338" s="45" t="s">
        <v>38</v>
      </c>
      <c r="G8338" s="45" t="s">
        <v>636</v>
      </c>
      <c r="H8338" s="45" t="s">
        <v>16449</v>
      </c>
      <c r="I8338" s="46">
        <v>9</v>
      </c>
      <c r="J8338" s="45"/>
    </row>
    <row r="8339" spans="1:10" ht="16.5" x14ac:dyDescent="0.25">
      <c r="A8339" s="45" t="s">
        <v>631</v>
      </c>
      <c r="B8339" s="45" t="s">
        <v>16450</v>
      </c>
      <c r="C8339" s="45" t="s">
        <v>16451</v>
      </c>
      <c r="D8339" s="45" t="s">
        <v>634</v>
      </c>
      <c r="E8339" s="45" t="s">
        <v>16452</v>
      </c>
      <c r="F8339" s="45" t="s">
        <v>50</v>
      </c>
      <c r="G8339" s="45" t="s">
        <v>663</v>
      </c>
      <c r="H8339" s="45" t="s">
        <v>16453</v>
      </c>
      <c r="I8339" s="46">
        <v>1</v>
      </c>
      <c r="J8339" s="45"/>
    </row>
    <row r="8340" spans="1:10" ht="16.5" x14ac:dyDescent="0.25">
      <c r="A8340" s="45" t="s">
        <v>631</v>
      </c>
      <c r="B8340" s="45" t="s">
        <v>16454</v>
      </c>
      <c r="C8340" s="45" t="s">
        <v>16455</v>
      </c>
      <c r="D8340" s="45" t="s">
        <v>634</v>
      </c>
      <c r="E8340" s="45" t="s">
        <v>5491</v>
      </c>
      <c r="F8340" s="45" t="s">
        <v>38</v>
      </c>
      <c r="G8340" s="45" t="s">
        <v>646</v>
      </c>
      <c r="H8340" s="45" t="s">
        <v>2347</v>
      </c>
      <c r="I8340" s="46">
        <v>3</v>
      </c>
      <c r="J8340" s="45"/>
    </row>
    <row r="8341" spans="1:10" ht="16.5" x14ac:dyDescent="0.25">
      <c r="A8341" s="45" t="s">
        <v>631</v>
      </c>
      <c r="B8341" s="45" t="s">
        <v>16454</v>
      </c>
      <c r="C8341" s="45" t="s">
        <v>16455</v>
      </c>
      <c r="D8341" s="45" t="s">
        <v>634</v>
      </c>
      <c r="E8341" s="45" t="s">
        <v>5491</v>
      </c>
      <c r="F8341" s="45" t="s">
        <v>38</v>
      </c>
      <c r="G8341" s="45" t="s">
        <v>665</v>
      </c>
      <c r="H8341" s="45" t="s">
        <v>2348</v>
      </c>
      <c r="I8341" s="46">
        <v>3</v>
      </c>
      <c r="J8341" s="45"/>
    </row>
    <row r="8342" spans="1:10" ht="16.5" x14ac:dyDescent="0.25">
      <c r="A8342" s="45" t="s">
        <v>648</v>
      </c>
      <c r="B8342" s="45" t="s">
        <v>43</v>
      </c>
      <c r="C8342" s="45" t="s">
        <v>16456</v>
      </c>
      <c r="D8342" s="45" t="s">
        <v>699</v>
      </c>
      <c r="E8342" s="45" t="s">
        <v>16457</v>
      </c>
      <c r="F8342" s="45" t="s">
        <v>42</v>
      </c>
      <c r="G8342" s="45" t="s">
        <v>646</v>
      </c>
      <c r="H8342" s="45" t="s">
        <v>812</v>
      </c>
      <c r="I8342" s="46">
        <v>0</v>
      </c>
      <c r="J8342" s="45" t="s">
        <v>16458</v>
      </c>
    </row>
    <row r="8343" spans="1:10" ht="16.5" x14ac:dyDescent="0.25">
      <c r="A8343" s="45" t="s">
        <v>648</v>
      </c>
      <c r="B8343" s="45" t="s">
        <v>43</v>
      </c>
      <c r="C8343" s="45" t="s">
        <v>16456</v>
      </c>
      <c r="D8343" s="45" t="s">
        <v>699</v>
      </c>
      <c r="E8343" s="45" t="s">
        <v>16457</v>
      </c>
      <c r="F8343" s="45" t="s">
        <v>42</v>
      </c>
      <c r="G8343" s="45" t="s">
        <v>683</v>
      </c>
      <c r="H8343" s="45" t="s">
        <v>3408</v>
      </c>
      <c r="I8343" s="46">
        <v>67</v>
      </c>
      <c r="J8343" s="45" t="s">
        <v>16459</v>
      </c>
    </row>
    <row r="8344" spans="1:10" ht="16.5" x14ac:dyDescent="0.25">
      <c r="A8344" s="45" t="s">
        <v>648</v>
      </c>
      <c r="B8344" s="45" t="s">
        <v>43</v>
      </c>
      <c r="C8344" s="45" t="s">
        <v>16456</v>
      </c>
      <c r="D8344" s="45" t="s">
        <v>699</v>
      </c>
      <c r="E8344" s="45" t="s">
        <v>16457</v>
      </c>
      <c r="F8344" s="45" t="s">
        <v>42</v>
      </c>
      <c r="G8344" s="45" t="s">
        <v>683</v>
      </c>
      <c r="H8344" s="45" t="s">
        <v>701</v>
      </c>
      <c r="I8344" s="46">
        <v>0</v>
      </c>
      <c r="J8344" s="45" t="s">
        <v>16459</v>
      </c>
    </row>
    <row r="8345" spans="1:10" ht="16.5" x14ac:dyDescent="0.25">
      <c r="A8345" s="45" t="s">
        <v>648</v>
      </c>
      <c r="B8345" s="45" t="s">
        <v>43</v>
      </c>
      <c r="C8345" s="45" t="s">
        <v>16456</v>
      </c>
      <c r="D8345" s="45" t="s">
        <v>699</v>
      </c>
      <c r="E8345" s="45" t="s">
        <v>16457</v>
      </c>
      <c r="F8345" s="45" t="s">
        <v>42</v>
      </c>
      <c r="G8345" s="45" t="s">
        <v>683</v>
      </c>
      <c r="H8345" s="45" t="s">
        <v>1682</v>
      </c>
      <c r="I8345" s="46">
        <v>0</v>
      </c>
      <c r="J8345" s="45" t="s">
        <v>3910</v>
      </c>
    </row>
    <row r="8346" spans="1:10" ht="16.5" x14ac:dyDescent="0.25">
      <c r="A8346" s="45" t="s">
        <v>648</v>
      </c>
      <c r="B8346" s="45" t="s">
        <v>43</v>
      </c>
      <c r="C8346" s="45" t="s">
        <v>16456</v>
      </c>
      <c r="D8346" s="45" t="s">
        <v>699</v>
      </c>
      <c r="E8346" s="45" t="s">
        <v>16457</v>
      </c>
      <c r="F8346" s="45" t="s">
        <v>42</v>
      </c>
      <c r="G8346" s="45" t="s">
        <v>683</v>
      </c>
      <c r="H8346" s="45" t="s">
        <v>3004</v>
      </c>
      <c r="I8346" s="46">
        <v>0</v>
      </c>
      <c r="J8346" s="45" t="s">
        <v>3910</v>
      </c>
    </row>
    <row r="8347" spans="1:10" ht="16.5" x14ac:dyDescent="0.25">
      <c r="A8347" s="45" t="s">
        <v>648</v>
      </c>
      <c r="B8347" s="45" t="s">
        <v>43</v>
      </c>
      <c r="C8347" s="45" t="s">
        <v>16456</v>
      </c>
      <c r="D8347" s="45" t="s">
        <v>699</v>
      </c>
      <c r="E8347" s="45" t="s">
        <v>16457</v>
      </c>
      <c r="F8347" s="45" t="s">
        <v>42</v>
      </c>
      <c r="G8347" s="45" t="s">
        <v>1319</v>
      </c>
      <c r="H8347" s="45" t="s">
        <v>16460</v>
      </c>
      <c r="I8347" s="46">
        <v>0</v>
      </c>
      <c r="J8347" s="45" t="s">
        <v>16461</v>
      </c>
    </row>
    <row r="8348" spans="1:10" ht="16.5" x14ac:dyDescent="0.25">
      <c r="A8348" s="45" t="s">
        <v>631</v>
      </c>
      <c r="B8348" s="45" t="s">
        <v>16462</v>
      </c>
      <c r="C8348" s="45" t="s">
        <v>16463</v>
      </c>
      <c r="D8348" s="45" t="s">
        <v>634</v>
      </c>
      <c r="E8348" s="45" t="s">
        <v>16464</v>
      </c>
      <c r="F8348" s="45" t="s">
        <v>38</v>
      </c>
      <c r="G8348" s="45" t="s">
        <v>674</v>
      </c>
      <c r="H8348" s="45" t="s">
        <v>3739</v>
      </c>
      <c r="I8348" s="46">
        <v>1</v>
      </c>
      <c r="J8348" s="45"/>
    </row>
    <row r="8349" spans="1:10" ht="16.5" x14ac:dyDescent="0.25">
      <c r="A8349" s="45" t="s">
        <v>631</v>
      </c>
      <c r="B8349" s="45" t="s">
        <v>16465</v>
      </c>
      <c r="C8349" s="45" t="s">
        <v>16466</v>
      </c>
      <c r="D8349" s="45" t="s">
        <v>634</v>
      </c>
      <c r="E8349" s="45" t="s">
        <v>16467</v>
      </c>
      <c r="F8349" s="45" t="s">
        <v>50</v>
      </c>
      <c r="G8349" s="45" t="s">
        <v>748</v>
      </c>
      <c r="H8349" s="45" t="s">
        <v>2766</v>
      </c>
      <c r="I8349" s="46">
        <v>1</v>
      </c>
      <c r="J8349" s="45"/>
    </row>
    <row r="8350" spans="1:10" ht="16.5" x14ac:dyDescent="0.25">
      <c r="A8350" s="45" t="s">
        <v>631</v>
      </c>
      <c r="B8350" s="45" t="s">
        <v>16468</v>
      </c>
      <c r="C8350" s="45" t="s">
        <v>16469</v>
      </c>
      <c r="D8350" s="45" t="s">
        <v>634</v>
      </c>
      <c r="E8350" s="45" t="s">
        <v>16470</v>
      </c>
      <c r="F8350" s="45" t="s">
        <v>38</v>
      </c>
      <c r="G8350" s="45" t="s">
        <v>667</v>
      </c>
      <c r="H8350" s="45" t="s">
        <v>1016</v>
      </c>
      <c r="I8350" s="46">
        <v>1</v>
      </c>
      <c r="J8350" s="45"/>
    </row>
    <row r="8351" spans="1:10" ht="16.5" x14ac:dyDescent="0.25">
      <c r="A8351" s="45" t="s">
        <v>808</v>
      </c>
      <c r="B8351" s="45" t="s">
        <v>16471</v>
      </c>
      <c r="C8351" s="45" t="s">
        <v>2254</v>
      </c>
      <c r="D8351" s="45" t="s">
        <v>699</v>
      </c>
      <c r="E8351" s="45" t="s">
        <v>16472</v>
      </c>
      <c r="F8351" s="45" t="s">
        <v>38</v>
      </c>
      <c r="G8351" s="45" t="s">
        <v>646</v>
      </c>
      <c r="H8351" s="45" t="s">
        <v>812</v>
      </c>
      <c r="I8351" s="46">
        <v>0</v>
      </c>
      <c r="J8351" s="45"/>
    </row>
    <row r="8352" spans="1:10" ht="16.5" x14ac:dyDescent="0.25">
      <c r="A8352" s="45" t="s">
        <v>808</v>
      </c>
      <c r="B8352" s="45" t="s">
        <v>16471</v>
      </c>
      <c r="C8352" s="45" t="s">
        <v>2254</v>
      </c>
      <c r="D8352" s="45" t="s">
        <v>813</v>
      </c>
      <c r="E8352" s="45" t="s">
        <v>16472</v>
      </c>
      <c r="F8352" s="45" t="s">
        <v>38</v>
      </c>
      <c r="G8352" s="45" t="s">
        <v>646</v>
      </c>
      <c r="H8352" s="45" t="s">
        <v>713</v>
      </c>
      <c r="I8352" s="46">
        <v>3</v>
      </c>
      <c r="J8352" s="45"/>
    </row>
    <row r="8353" spans="1:10" ht="16.5" x14ac:dyDescent="0.25">
      <c r="A8353" s="45" t="s">
        <v>631</v>
      </c>
      <c r="B8353" s="45" t="s">
        <v>16473</v>
      </c>
      <c r="C8353" s="45" t="s">
        <v>16474</v>
      </c>
      <c r="D8353" s="45" t="s">
        <v>699</v>
      </c>
      <c r="E8353" s="45" t="s">
        <v>16475</v>
      </c>
      <c r="F8353" s="45" t="s">
        <v>38</v>
      </c>
      <c r="G8353" s="45" t="s">
        <v>646</v>
      </c>
      <c r="H8353" s="45" t="s">
        <v>713</v>
      </c>
      <c r="I8353" s="46">
        <v>0</v>
      </c>
      <c r="J8353" s="45"/>
    </row>
    <row r="8354" spans="1:10" ht="16.5" x14ac:dyDescent="0.25">
      <c r="A8354" s="45" t="s">
        <v>631</v>
      </c>
      <c r="B8354" s="45" t="s">
        <v>16476</v>
      </c>
      <c r="C8354" s="45" t="s">
        <v>5835</v>
      </c>
      <c r="D8354" s="45" t="s">
        <v>634</v>
      </c>
      <c r="E8354" s="45" t="s">
        <v>16477</v>
      </c>
      <c r="F8354" s="45" t="s">
        <v>47</v>
      </c>
      <c r="G8354" s="45" t="s">
        <v>652</v>
      </c>
      <c r="H8354" s="45" t="s">
        <v>16478</v>
      </c>
      <c r="I8354" s="46">
        <v>0</v>
      </c>
      <c r="J8354" s="45"/>
    </row>
    <row r="8355" spans="1:10" ht="16.5" x14ac:dyDescent="0.25">
      <c r="A8355" s="45" t="s">
        <v>631</v>
      </c>
      <c r="B8355" s="45" t="s">
        <v>16476</v>
      </c>
      <c r="C8355" s="45" t="s">
        <v>5835</v>
      </c>
      <c r="D8355" s="45" t="s">
        <v>634</v>
      </c>
      <c r="E8355" s="45" t="s">
        <v>16477</v>
      </c>
      <c r="F8355" s="45" t="s">
        <v>47</v>
      </c>
      <c r="G8355" s="45" t="s">
        <v>652</v>
      </c>
      <c r="H8355" s="45" t="s">
        <v>9413</v>
      </c>
      <c r="I8355" s="46">
        <v>0</v>
      </c>
      <c r="J8355" s="45"/>
    </row>
    <row r="8356" spans="1:10" ht="16.5" x14ac:dyDescent="0.25">
      <c r="A8356" s="45" t="s">
        <v>648</v>
      </c>
      <c r="B8356" s="45" t="s">
        <v>16479</v>
      </c>
      <c r="C8356" s="45" t="s">
        <v>16480</v>
      </c>
      <c r="D8356" s="45" t="s">
        <v>634</v>
      </c>
      <c r="E8356" s="45" t="s">
        <v>16481</v>
      </c>
      <c r="F8356" s="45" t="s">
        <v>50</v>
      </c>
      <c r="G8356" s="45" t="s">
        <v>674</v>
      </c>
      <c r="H8356" s="45" t="s">
        <v>16482</v>
      </c>
      <c r="I8356" s="46">
        <v>38</v>
      </c>
      <c r="J8356" s="45" t="s">
        <v>16483</v>
      </c>
    </row>
    <row r="8357" spans="1:10" ht="16.5" x14ac:dyDescent="0.25">
      <c r="A8357" s="45" t="s">
        <v>631</v>
      </c>
      <c r="B8357" s="45" t="s">
        <v>16484</v>
      </c>
      <c r="C8357" s="45" t="s">
        <v>1533</v>
      </c>
      <c r="D8357" s="45" t="s">
        <v>634</v>
      </c>
      <c r="E8357" s="45" t="s">
        <v>16485</v>
      </c>
      <c r="F8357" s="45" t="s">
        <v>38</v>
      </c>
      <c r="G8357" s="45" t="s">
        <v>636</v>
      </c>
      <c r="H8357" s="45" t="s">
        <v>2894</v>
      </c>
      <c r="I8357" s="46">
        <v>4</v>
      </c>
      <c r="J8357" s="45"/>
    </row>
    <row r="8358" spans="1:10" ht="16.5" x14ac:dyDescent="0.25">
      <c r="A8358" s="45" t="s">
        <v>631</v>
      </c>
      <c r="B8358" s="45" t="s">
        <v>16486</v>
      </c>
      <c r="C8358" s="45" t="s">
        <v>16487</v>
      </c>
      <c r="D8358" s="45" t="s">
        <v>634</v>
      </c>
      <c r="E8358" s="45" t="s">
        <v>3298</v>
      </c>
      <c r="F8358" s="45" t="s">
        <v>38</v>
      </c>
      <c r="G8358" s="45" t="s">
        <v>646</v>
      </c>
      <c r="H8358" s="45" t="s">
        <v>3299</v>
      </c>
      <c r="I8358" s="46">
        <v>1</v>
      </c>
      <c r="J8358" s="45"/>
    </row>
    <row r="8359" spans="1:10" ht="16.5" x14ac:dyDescent="0.25">
      <c r="A8359" s="45" t="s">
        <v>631</v>
      </c>
      <c r="B8359" s="45" t="s">
        <v>16486</v>
      </c>
      <c r="C8359" s="45" t="s">
        <v>16487</v>
      </c>
      <c r="D8359" s="45" t="s">
        <v>634</v>
      </c>
      <c r="E8359" s="45" t="s">
        <v>3298</v>
      </c>
      <c r="F8359" s="45" t="s">
        <v>38</v>
      </c>
      <c r="G8359" s="45" t="s">
        <v>665</v>
      </c>
      <c r="H8359" s="45" t="s">
        <v>3300</v>
      </c>
      <c r="I8359" s="46">
        <v>1</v>
      </c>
      <c r="J8359" s="45"/>
    </row>
    <row r="8360" spans="1:10" ht="16.5" x14ac:dyDescent="0.25">
      <c r="A8360" s="45" t="s">
        <v>631</v>
      </c>
      <c r="B8360" s="45" t="s">
        <v>16488</v>
      </c>
      <c r="C8360" s="45" t="s">
        <v>1222</v>
      </c>
      <c r="D8360" s="45" t="s">
        <v>634</v>
      </c>
      <c r="E8360" s="45" t="s">
        <v>16489</v>
      </c>
      <c r="F8360" s="45" t="s">
        <v>38</v>
      </c>
      <c r="G8360" s="45" t="s">
        <v>667</v>
      </c>
      <c r="H8360" s="45" t="s">
        <v>668</v>
      </c>
      <c r="I8360" s="46">
        <v>2</v>
      </c>
      <c r="J8360" s="45"/>
    </row>
    <row r="8361" spans="1:10" ht="16.5" x14ac:dyDescent="0.25">
      <c r="A8361" s="45" t="s">
        <v>631</v>
      </c>
      <c r="B8361" s="45" t="s">
        <v>16490</v>
      </c>
      <c r="C8361" s="45" t="s">
        <v>16491</v>
      </c>
      <c r="D8361" s="45" t="s">
        <v>634</v>
      </c>
      <c r="E8361" s="45" t="s">
        <v>16492</v>
      </c>
      <c r="F8361" s="45" t="s">
        <v>50</v>
      </c>
      <c r="G8361" s="45" t="s">
        <v>674</v>
      </c>
      <c r="H8361" s="45" t="s">
        <v>16493</v>
      </c>
      <c r="I8361" s="46">
        <v>4</v>
      </c>
      <c r="J8361" s="45"/>
    </row>
    <row r="8362" spans="1:10" ht="16.5" x14ac:dyDescent="0.25">
      <c r="A8362" s="45" t="s">
        <v>631</v>
      </c>
      <c r="B8362" s="45" t="s">
        <v>16490</v>
      </c>
      <c r="C8362" s="45" t="s">
        <v>16491</v>
      </c>
      <c r="D8362" s="45" t="s">
        <v>634</v>
      </c>
      <c r="E8362" s="45" t="s">
        <v>16492</v>
      </c>
      <c r="F8362" s="45" t="s">
        <v>50</v>
      </c>
      <c r="G8362" s="45" t="s">
        <v>746</v>
      </c>
      <c r="H8362" s="45" t="s">
        <v>1455</v>
      </c>
      <c r="I8362" s="46">
        <v>1</v>
      </c>
      <c r="J8362" s="45"/>
    </row>
    <row r="8363" spans="1:10" ht="16.5" x14ac:dyDescent="0.25">
      <c r="A8363" s="45" t="s">
        <v>631</v>
      </c>
      <c r="B8363" s="45" t="s">
        <v>16490</v>
      </c>
      <c r="C8363" s="45" t="s">
        <v>16491</v>
      </c>
      <c r="D8363" s="45" t="s">
        <v>634</v>
      </c>
      <c r="E8363" s="45" t="s">
        <v>16492</v>
      </c>
      <c r="F8363" s="45" t="s">
        <v>50</v>
      </c>
      <c r="G8363" s="45" t="s">
        <v>748</v>
      </c>
      <c r="H8363" s="45" t="s">
        <v>6709</v>
      </c>
      <c r="I8363" s="46">
        <v>1</v>
      </c>
      <c r="J8363" s="45"/>
    </row>
    <row r="8364" spans="1:10" ht="16.5" x14ac:dyDescent="0.25">
      <c r="A8364" s="45" t="s">
        <v>655</v>
      </c>
      <c r="B8364" s="45" t="s">
        <v>16494</v>
      </c>
      <c r="C8364" s="45" t="s">
        <v>16495</v>
      </c>
      <c r="D8364" s="45" t="s">
        <v>634</v>
      </c>
      <c r="E8364" s="45" t="s">
        <v>14864</v>
      </c>
      <c r="F8364" s="45" t="s">
        <v>38</v>
      </c>
      <c r="G8364" s="45" t="s">
        <v>646</v>
      </c>
      <c r="H8364" s="45" t="s">
        <v>981</v>
      </c>
      <c r="I8364" s="46">
        <v>6</v>
      </c>
      <c r="J8364" s="45"/>
    </row>
    <row r="8365" spans="1:10" ht="16.5" x14ac:dyDescent="0.25">
      <c r="A8365" s="45" t="s">
        <v>655</v>
      </c>
      <c r="B8365" s="45" t="s">
        <v>16494</v>
      </c>
      <c r="C8365" s="45" t="s">
        <v>16495</v>
      </c>
      <c r="D8365" s="45" t="s">
        <v>634</v>
      </c>
      <c r="E8365" s="45" t="s">
        <v>14864</v>
      </c>
      <c r="F8365" s="45" t="s">
        <v>38</v>
      </c>
      <c r="G8365" s="45" t="s">
        <v>665</v>
      </c>
      <c r="H8365" s="45" t="s">
        <v>982</v>
      </c>
      <c r="I8365" s="46">
        <v>1</v>
      </c>
      <c r="J8365" s="45"/>
    </row>
    <row r="8366" spans="1:10" ht="16.5" x14ac:dyDescent="0.25">
      <c r="A8366" s="45" t="s">
        <v>655</v>
      </c>
      <c r="B8366" s="45" t="s">
        <v>16494</v>
      </c>
      <c r="C8366" s="45" t="s">
        <v>16495</v>
      </c>
      <c r="D8366" s="45" t="s">
        <v>634</v>
      </c>
      <c r="E8366" s="45" t="s">
        <v>14864</v>
      </c>
      <c r="F8366" s="45" t="s">
        <v>38</v>
      </c>
      <c r="G8366" s="45" t="s">
        <v>667</v>
      </c>
      <c r="H8366" s="45" t="s">
        <v>983</v>
      </c>
      <c r="I8366" s="46">
        <v>0</v>
      </c>
      <c r="J8366" s="45"/>
    </row>
    <row r="8367" spans="1:10" ht="16.5" x14ac:dyDescent="0.25">
      <c r="A8367" s="45" t="s">
        <v>631</v>
      </c>
      <c r="B8367" s="45" t="s">
        <v>16496</v>
      </c>
      <c r="C8367" s="45" t="s">
        <v>16497</v>
      </c>
      <c r="D8367" s="45" t="s">
        <v>634</v>
      </c>
      <c r="E8367" s="45" t="s">
        <v>16498</v>
      </c>
      <c r="F8367" s="45" t="s">
        <v>50</v>
      </c>
      <c r="G8367" s="45" t="s">
        <v>674</v>
      </c>
      <c r="H8367" s="45" t="s">
        <v>857</v>
      </c>
      <c r="I8367" s="46">
        <v>1</v>
      </c>
      <c r="J8367" s="45"/>
    </row>
    <row r="8368" spans="1:10" ht="16.5" x14ac:dyDescent="0.25">
      <c r="A8368" s="45" t="s">
        <v>631</v>
      </c>
      <c r="B8368" s="45" t="s">
        <v>16499</v>
      </c>
      <c r="C8368" s="45" t="s">
        <v>16500</v>
      </c>
      <c r="D8368" s="45" t="s">
        <v>634</v>
      </c>
      <c r="E8368" s="45" t="s">
        <v>16501</v>
      </c>
      <c r="F8368" s="45" t="s">
        <v>50</v>
      </c>
      <c r="G8368" s="45" t="s">
        <v>674</v>
      </c>
      <c r="H8368" s="45" t="s">
        <v>1947</v>
      </c>
      <c r="I8368" s="46">
        <v>6</v>
      </c>
      <c r="J8368" s="45"/>
    </row>
    <row r="8369" spans="1:10" ht="16.5" x14ac:dyDescent="0.25">
      <c r="A8369" s="45" t="s">
        <v>631</v>
      </c>
      <c r="B8369" s="45" t="s">
        <v>16502</v>
      </c>
      <c r="C8369" s="45" t="s">
        <v>16503</v>
      </c>
      <c r="D8369" s="45" t="s">
        <v>634</v>
      </c>
      <c r="E8369" s="45" t="s">
        <v>16504</v>
      </c>
      <c r="F8369" s="45" t="s">
        <v>38</v>
      </c>
      <c r="G8369" s="45" t="s">
        <v>674</v>
      </c>
      <c r="H8369" s="45" t="s">
        <v>8382</v>
      </c>
      <c r="I8369" s="46">
        <v>3</v>
      </c>
      <c r="J8369" s="45"/>
    </row>
    <row r="8370" spans="1:10" ht="16.5" x14ac:dyDescent="0.25">
      <c r="A8370" s="45" t="s">
        <v>648</v>
      </c>
      <c r="B8370" s="45" t="s">
        <v>16505</v>
      </c>
      <c r="C8370" s="45" t="s">
        <v>16506</v>
      </c>
      <c r="D8370" s="45" t="s">
        <v>699</v>
      </c>
      <c r="E8370" s="45" t="s">
        <v>16507</v>
      </c>
      <c r="F8370" s="45" t="s">
        <v>42</v>
      </c>
      <c r="G8370" s="45" t="s">
        <v>683</v>
      </c>
      <c r="H8370" s="45" t="s">
        <v>1158</v>
      </c>
      <c r="I8370" s="46">
        <v>0</v>
      </c>
      <c r="J8370" s="45" t="s">
        <v>16508</v>
      </c>
    </row>
    <row r="8371" spans="1:10" ht="16.5" x14ac:dyDescent="0.25">
      <c r="A8371" s="45" t="s">
        <v>648</v>
      </c>
      <c r="B8371" s="45" t="s">
        <v>16505</v>
      </c>
      <c r="C8371" s="45" t="s">
        <v>16506</v>
      </c>
      <c r="D8371" s="45" t="s">
        <v>699</v>
      </c>
      <c r="E8371" s="45" t="s">
        <v>16507</v>
      </c>
      <c r="F8371" s="45" t="s">
        <v>42</v>
      </c>
      <c r="G8371" s="45" t="s">
        <v>683</v>
      </c>
      <c r="H8371" s="45" t="s">
        <v>701</v>
      </c>
      <c r="I8371" s="46">
        <v>0</v>
      </c>
      <c r="J8371" s="45" t="s">
        <v>16508</v>
      </c>
    </row>
    <row r="8372" spans="1:10" ht="16.5" x14ac:dyDescent="0.25">
      <c r="A8372" s="45" t="s">
        <v>631</v>
      </c>
      <c r="B8372" s="45" t="s">
        <v>16509</v>
      </c>
      <c r="C8372" s="45" t="s">
        <v>16510</v>
      </c>
      <c r="D8372" s="45" t="s">
        <v>634</v>
      </c>
      <c r="E8372" s="45" t="s">
        <v>16511</v>
      </c>
      <c r="F8372" s="45" t="s">
        <v>473</v>
      </c>
      <c r="G8372" s="45" t="s">
        <v>636</v>
      </c>
      <c r="H8372" s="45" t="s">
        <v>9206</v>
      </c>
      <c r="I8372" s="46">
        <v>1</v>
      </c>
      <c r="J8372" s="45"/>
    </row>
    <row r="8373" spans="1:10" ht="16.5" x14ac:dyDescent="0.25">
      <c r="A8373" s="45" t="s">
        <v>631</v>
      </c>
      <c r="B8373" s="45" t="s">
        <v>16512</v>
      </c>
      <c r="C8373" s="45" t="s">
        <v>16513</v>
      </c>
      <c r="D8373" s="45" t="s">
        <v>634</v>
      </c>
      <c r="E8373" s="45" t="s">
        <v>16514</v>
      </c>
      <c r="F8373" s="45" t="s">
        <v>38</v>
      </c>
      <c r="G8373" s="45" t="s">
        <v>636</v>
      </c>
      <c r="H8373" s="45" t="s">
        <v>5697</v>
      </c>
      <c r="I8373" s="46">
        <v>5</v>
      </c>
      <c r="J8373" s="45"/>
    </row>
    <row r="8374" spans="1:10" ht="16.5" x14ac:dyDescent="0.25">
      <c r="A8374" s="45" t="s">
        <v>631</v>
      </c>
      <c r="B8374" s="45" t="s">
        <v>16515</v>
      </c>
      <c r="C8374" s="45" t="s">
        <v>16516</v>
      </c>
      <c r="D8374" s="45" t="s">
        <v>699</v>
      </c>
      <c r="E8374" s="45" t="s">
        <v>16517</v>
      </c>
      <c r="F8374" s="45" t="s">
        <v>50</v>
      </c>
      <c r="G8374" s="45" t="s">
        <v>683</v>
      </c>
      <c r="H8374" s="45" t="s">
        <v>701</v>
      </c>
      <c r="I8374" s="46">
        <v>0</v>
      </c>
      <c r="J8374" s="45"/>
    </row>
    <row r="8375" spans="1:10" ht="16.5" x14ac:dyDescent="0.25">
      <c r="A8375" s="45" t="s">
        <v>631</v>
      </c>
      <c r="B8375" s="45" t="s">
        <v>16515</v>
      </c>
      <c r="C8375" s="45" t="s">
        <v>16516</v>
      </c>
      <c r="D8375" s="45" t="s">
        <v>699</v>
      </c>
      <c r="E8375" s="45" t="s">
        <v>16517</v>
      </c>
      <c r="F8375" s="45" t="s">
        <v>50</v>
      </c>
      <c r="G8375" s="45" t="s">
        <v>636</v>
      </c>
      <c r="H8375" s="45" t="s">
        <v>2335</v>
      </c>
      <c r="I8375" s="46">
        <v>100</v>
      </c>
      <c r="J8375" s="45"/>
    </row>
    <row r="8376" spans="1:10" ht="16.5" x14ac:dyDescent="0.25">
      <c r="A8376" s="45" t="s">
        <v>631</v>
      </c>
      <c r="B8376" s="45" t="s">
        <v>16518</v>
      </c>
      <c r="C8376" s="45" t="s">
        <v>16519</v>
      </c>
      <c r="D8376" s="45" t="s">
        <v>634</v>
      </c>
      <c r="E8376" s="45" t="s">
        <v>16520</v>
      </c>
      <c r="F8376" s="45" t="s">
        <v>38</v>
      </c>
      <c r="G8376" s="45" t="s">
        <v>636</v>
      </c>
      <c r="H8376" s="45" t="s">
        <v>709</v>
      </c>
      <c r="I8376" s="46">
        <v>1</v>
      </c>
      <c r="J8376" s="45"/>
    </row>
    <row r="8377" spans="1:10" ht="16.5" x14ac:dyDescent="0.25">
      <c r="A8377" s="45" t="s">
        <v>631</v>
      </c>
      <c r="B8377" s="45" t="s">
        <v>16521</v>
      </c>
      <c r="C8377" s="45" t="s">
        <v>16522</v>
      </c>
      <c r="D8377" s="45" t="s">
        <v>634</v>
      </c>
      <c r="E8377" s="45" t="s">
        <v>16523</v>
      </c>
      <c r="F8377" s="45" t="s">
        <v>50</v>
      </c>
      <c r="G8377" s="45" t="s">
        <v>674</v>
      </c>
      <c r="H8377" s="45" t="s">
        <v>4593</v>
      </c>
      <c r="I8377" s="46">
        <v>1</v>
      </c>
      <c r="J8377" s="45"/>
    </row>
    <row r="8378" spans="1:10" ht="16.5" x14ac:dyDescent="0.25">
      <c r="A8378" s="45" t="s">
        <v>631</v>
      </c>
      <c r="B8378" s="45" t="s">
        <v>16524</v>
      </c>
      <c r="C8378" s="45" t="s">
        <v>16525</v>
      </c>
      <c r="D8378" s="45" t="s">
        <v>634</v>
      </c>
      <c r="E8378" s="45" t="s">
        <v>1707</v>
      </c>
      <c r="F8378" s="45" t="s">
        <v>38</v>
      </c>
      <c r="G8378" s="45" t="s">
        <v>738</v>
      </c>
      <c r="H8378" s="45" t="s">
        <v>1171</v>
      </c>
      <c r="I8378" s="46">
        <v>1</v>
      </c>
      <c r="J8378" s="45"/>
    </row>
    <row r="8379" spans="1:10" ht="16.5" x14ac:dyDescent="0.25">
      <c r="A8379" s="45" t="s">
        <v>808</v>
      </c>
      <c r="B8379" s="45" t="s">
        <v>16526</v>
      </c>
      <c r="C8379" s="45" t="s">
        <v>7156</v>
      </c>
      <c r="D8379" s="45" t="s">
        <v>699</v>
      </c>
      <c r="E8379" s="45" t="s">
        <v>16527</v>
      </c>
      <c r="F8379" s="45" t="s">
        <v>38</v>
      </c>
      <c r="G8379" s="45" t="s">
        <v>646</v>
      </c>
      <c r="H8379" s="45" t="s">
        <v>812</v>
      </c>
      <c r="I8379" s="46">
        <v>0</v>
      </c>
      <c r="J8379" s="45"/>
    </row>
    <row r="8380" spans="1:10" ht="16.5" x14ac:dyDescent="0.25">
      <c r="A8380" s="45" t="s">
        <v>808</v>
      </c>
      <c r="B8380" s="45" t="s">
        <v>16526</v>
      </c>
      <c r="C8380" s="45" t="s">
        <v>7156</v>
      </c>
      <c r="D8380" s="45" t="s">
        <v>813</v>
      </c>
      <c r="E8380" s="45" t="s">
        <v>16527</v>
      </c>
      <c r="F8380" s="45" t="s">
        <v>38</v>
      </c>
      <c r="G8380" s="45" t="s">
        <v>646</v>
      </c>
      <c r="H8380" s="45" t="s">
        <v>713</v>
      </c>
      <c r="I8380" s="46">
        <v>2</v>
      </c>
      <c r="J8380" s="45"/>
    </row>
    <row r="8381" spans="1:10" ht="16.5" x14ac:dyDescent="0.25">
      <c r="A8381" s="45" t="s">
        <v>655</v>
      </c>
      <c r="B8381" s="45" t="s">
        <v>16528</v>
      </c>
      <c r="C8381" s="45" t="s">
        <v>875</v>
      </c>
      <c r="D8381" s="45" t="s">
        <v>634</v>
      </c>
      <c r="E8381" s="45" t="s">
        <v>876</v>
      </c>
      <c r="F8381" s="45" t="s">
        <v>473</v>
      </c>
      <c r="G8381" s="45" t="s">
        <v>659</v>
      </c>
      <c r="H8381" s="45" t="s">
        <v>3204</v>
      </c>
      <c r="I8381" s="46">
        <v>1</v>
      </c>
      <c r="J8381" s="45"/>
    </row>
    <row r="8382" spans="1:10" ht="16.5" x14ac:dyDescent="0.25">
      <c r="A8382" s="45" t="s">
        <v>655</v>
      </c>
      <c r="B8382" s="45" t="s">
        <v>16528</v>
      </c>
      <c r="C8382" s="45" t="s">
        <v>875</v>
      </c>
      <c r="D8382" s="45" t="s">
        <v>634</v>
      </c>
      <c r="E8382" s="45" t="s">
        <v>876</v>
      </c>
      <c r="F8382" s="45" t="s">
        <v>473</v>
      </c>
      <c r="G8382" s="45" t="s">
        <v>659</v>
      </c>
      <c r="H8382" s="45" t="s">
        <v>877</v>
      </c>
      <c r="I8382" s="46">
        <v>0</v>
      </c>
      <c r="J8382" s="45"/>
    </row>
    <row r="8383" spans="1:10" ht="16.5" x14ac:dyDescent="0.25">
      <c r="A8383" s="45" t="s">
        <v>631</v>
      </c>
      <c r="B8383" s="45" t="s">
        <v>16529</v>
      </c>
      <c r="C8383" s="45" t="s">
        <v>16530</v>
      </c>
      <c r="D8383" s="45" t="s">
        <v>634</v>
      </c>
      <c r="E8383" s="45" t="s">
        <v>16531</v>
      </c>
      <c r="F8383" s="45" t="s">
        <v>473</v>
      </c>
      <c r="G8383" s="45" t="s">
        <v>636</v>
      </c>
      <c r="H8383" s="45" t="s">
        <v>4167</v>
      </c>
      <c r="I8383" s="46">
        <v>2</v>
      </c>
      <c r="J8383" s="45"/>
    </row>
    <row r="8384" spans="1:10" ht="16.5" x14ac:dyDescent="0.25">
      <c r="A8384" s="45" t="s">
        <v>631</v>
      </c>
      <c r="B8384" s="45" t="s">
        <v>16532</v>
      </c>
      <c r="C8384" s="45" t="s">
        <v>16533</v>
      </c>
      <c r="D8384" s="45" t="s">
        <v>634</v>
      </c>
      <c r="E8384" s="45" t="s">
        <v>16534</v>
      </c>
      <c r="F8384" s="45" t="s">
        <v>38</v>
      </c>
      <c r="G8384" s="45" t="s">
        <v>738</v>
      </c>
      <c r="H8384" s="45" t="s">
        <v>1607</v>
      </c>
      <c r="I8384" s="46">
        <v>4</v>
      </c>
      <c r="J8384" s="45"/>
    </row>
    <row r="8385" spans="1:10" ht="16.5" x14ac:dyDescent="0.25">
      <c r="A8385" s="45" t="s">
        <v>631</v>
      </c>
      <c r="B8385" s="45" t="s">
        <v>16535</v>
      </c>
      <c r="C8385" s="45" t="s">
        <v>16536</v>
      </c>
      <c r="D8385" s="45" t="s">
        <v>634</v>
      </c>
      <c r="E8385" s="45" t="s">
        <v>16537</v>
      </c>
      <c r="F8385" s="45" t="s">
        <v>38</v>
      </c>
      <c r="G8385" s="45" t="s">
        <v>646</v>
      </c>
      <c r="H8385" s="45" t="s">
        <v>2560</v>
      </c>
      <c r="I8385" s="46">
        <v>1</v>
      </c>
      <c r="J8385" s="45"/>
    </row>
    <row r="8386" spans="1:10" ht="16.5" x14ac:dyDescent="0.25">
      <c r="A8386" s="45" t="s">
        <v>808</v>
      </c>
      <c r="B8386" s="45" t="s">
        <v>16538</v>
      </c>
      <c r="C8386" s="45" t="s">
        <v>1637</v>
      </c>
      <c r="D8386" s="45" t="s">
        <v>699</v>
      </c>
      <c r="E8386" s="45" t="s">
        <v>16539</v>
      </c>
      <c r="F8386" s="45" t="s">
        <v>38</v>
      </c>
      <c r="G8386" s="45" t="s">
        <v>646</v>
      </c>
      <c r="H8386" s="45" t="s">
        <v>812</v>
      </c>
      <c r="I8386" s="46">
        <v>0</v>
      </c>
      <c r="J8386" s="45"/>
    </row>
    <row r="8387" spans="1:10" ht="16.5" x14ac:dyDescent="0.25">
      <c r="A8387" s="45" t="s">
        <v>808</v>
      </c>
      <c r="B8387" s="45" t="s">
        <v>16538</v>
      </c>
      <c r="C8387" s="45" t="s">
        <v>1637</v>
      </c>
      <c r="D8387" s="45" t="s">
        <v>813</v>
      </c>
      <c r="E8387" s="45" t="s">
        <v>16539</v>
      </c>
      <c r="F8387" s="45" t="s">
        <v>38</v>
      </c>
      <c r="G8387" s="45" t="s">
        <v>646</v>
      </c>
      <c r="H8387" s="45" t="s">
        <v>713</v>
      </c>
      <c r="I8387" s="46">
        <v>3</v>
      </c>
      <c r="J8387" s="45"/>
    </row>
    <row r="8388" spans="1:10" ht="16.5" x14ac:dyDescent="0.25">
      <c r="A8388" s="45" t="s">
        <v>631</v>
      </c>
      <c r="B8388" s="45" t="s">
        <v>16540</v>
      </c>
      <c r="C8388" s="45" t="s">
        <v>16541</v>
      </c>
      <c r="D8388" s="45" t="s">
        <v>634</v>
      </c>
      <c r="E8388" s="45" t="s">
        <v>16542</v>
      </c>
      <c r="F8388" s="45" t="s">
        <v>50</v>
      </c>
      <c r="G8388" s="45" t="s">
        <v>674</v>
      </c>
      <c r="H8388" s="45" t="s">
        <v>1517</v>
      </c>
      <c r="I8388" s="46">
        <v>1</v>
      </c>
      <c r="J8388" s="45"/>
    </row>
    <row r="8389" spans="1:10" ht="16.5" x14ac:dyDescent="0.25">
      <c r="A8389" s="45" t="s">
        <v>631</v>
      </c>
      <c r="B8389" s="45" t="s">
        <v>16543</v>
      </c>
      <c r="C8389" s="45" t="s">
        <v>16544</v>
      </c>
      <c r="D8389" s="45" t="s">
        <v>634</v>
      </c>
      <c r="E8389" s="45" t="s">
        <v>3773</v>
      </c>
      <c r="F8389" s="45" t="s">
        <v>38</v>
      </c>
      <c r="G8389" s="45" t="s">
        <v>646</v>
      </c>
      <c r="H8389" s="45" t="s">
        <v>846</v>
      </c>
      <c r="I8389" s="46">
        <v>1</v>
      </c>
      <c r="J8389" s="45"/>
    </row>
    <row r="8390" spans="1:10" ht="16.5" x14ac:dyDescent="0.25">
      <c r="A8390" s="45" t="s">
        <v>631</v>
      </c>
      <c r="B8390" s="45" t="s">
        <v>16545</v>
      </c>
      <c r="C8390" s="45" t="s">
        <v>16546</v>
      </c>
      <c r="D8390" s="45" t="s">
        <v>634</v>
      </c>
      <c r="E8390" s="45" t="s">
        <v>16547</v>
      </c>
      <c r="F8390" s="45" t="s">
        <v>473</v>
      </c>
      <c r="G8390" s="45" t="s">
        <v>636</v>
      </c>
      <c r="H8390" s="45" t="s">
        <v>16548</v>
      </c>
      <c r="I8390" s="46">
        <v>2</v>
      </c>
      <c r="J8390" s="45"/>
    </row>
    <row r="8391" spans="1:10" ht="16.5" x14ac:dyDescent="0.25">
      <c r="A8391" s="45" t="s">
        <v>631</v>
      </c>
      <c r="B8391" s="45" t="s">
        <v>16549</v>
      </c>
      <c r="C8391" s="45" t="s">
        <v>16550</v>
      </c>
      <c r="D8391" s="45" t="s">
        <v>634</v>
      </c>
      <c r="E8391" s="45" t="s">
        <v>16551</v>
      </c>
      <c r="F8391" s="45" t="s">
        <v>50</v>
      </c>
      <c r="G8391" s="45" t="s">
        <v>683</v>
      </c>
      <c r="H8391" s="45" t="s">
        <v>701</v>
      </c>
      <c r="I8391" s="46">
        <v>0</v>
      </c>
      <c r="J8391" s="45"/>
    </row>
    <row r="8392" spans="1:10" ht="16.5" x14ac:dyDescent="0.25">
      <c r="A8392" s="45" t="s">
        <v>631</v>
      </c>
      <c r="B8392" s="45" t="s">
        <v>16549</v>
      </c>
      <c r="C8392" s="45" t="s">
        <v>16550</v>
      </c>
      <c r="D8392" s="45" t="s">
        <v>634</v>
      </c>
      <c r="E8392" s="45" t="s">
        <v>16551</v>
      </c>
      <c r="F8392" s="45" t="s">
        <v>50</v>
      </c>
      <c r="G8392" s="45" t="s">
        <v>674</v>
      </c>
      <c r="H8392" s="45" t="s">
        <v>4137</v>
      </c>
      <c r="I8392" s="46">
        <v>2</v>
      </c>
      <c r="J8392" s="45"/>
    </row>
    <row r="8393" spans="1:10" ht="16.5" x14ac:dyDescent="0.25">
      <c r="A8393" s="45" t="s">
        <v>631</v>
      </c>
      <c r="B8393" s="45" t="s">
        <v>16549</v>
      </c>
      <c r="C8393" s="45" t="s">
        <v>16550</v>
      </c>
      <c r="D8393" s="45" t="s">
        <v>634</v>
      </c>
      <c r="E8393" s="45" t="s">
        <v>16551</v>
      </c>
      <c r="F8393" s="45" t="s">
        <v>50</v>
      </c>
      <c r="G8393" s="45" t="s">
        <v>674</v>
      </c>
      <c r="H8393" s="45" t="s">
        <v>4137</v>
      </c>
      <c r="I8393" s="46">
        <v>1</v>
      </c>
      <c r="J8393" s="45"/>
    </row>
    <row r="8394" spans="1:10" ht="16.5" x14ac:dyDescent="0.25">
      <c r="A8394" s="45" t="s">
        <v>631</v>
      </c>
      <c r="B8394" s="45" t="s">
        <v>16552</v>
      </c>
      <c r="C8394" s="45" t="s">
        <v>1449</v>
      </c>
      <c r="D8394" s="45" t="s">
        <v>634</v>
      </c>
      <c r="E8394" s="45" t="s">
        <v>16553</v>
      </c>
      <c r="F8394" s="45" t="s">
        <v>38</v>
      </c>
      <c r="G8394" s="45" t="s">
        <v>659</v>
      </c>
      <c r="H8394" s="45" t="s">
        <v>1451</v>
      </c>
      <c r="I8394" s="46">
        <v>1</v>
      </c>
      <c r="J8394" s="45"/>
    </row>
    <row r="8395" spans="1:10" ht="16.5" x14ac:dyDescent="0.25">
      <c r="A8395" s="45" t="s">
        <v>631</v>
      </c>
      <c r="B8395" s="45" t="s">
        <v>16554</v>
      </c>
      <c r="C8395" s="45" t="s">
        <v>16555</v>
      </c>
      <c r="D8395" s="45" t="s">
        <v>634</v>
      </c>
      <c r="E8395" s="45" t="s">
        <v>16556</v>
      </c>
      <c r="F8395" s="45" t="s">
        <v>50</v>
      </c>
      <c r="G8395" s="45" t="s">
        <v>674</v>
      </c>
      <c r="H8395" s="45" t="s">
        <v>857</v>
      </c>
      <c r="I8395" s="46">
        <v>1</v>
      </c>
      <c r="J8395" s="45"/>
    </row>
    <row r="8396" spans="1:10" ht="16.5" x14ac:dyDescent="0.25">
      <c r="A8396" s="45" t="s">
        <v>631</v>
      </c>
      <c r="B8396" s="45" t="s">
        <v>16557</v>
      </c>
      <c r="C8396" s="45" t="s">
        <v>16558</v>
      </c>
      <c r="D8396" s="45" t="s">
        <v>634</v>
      </c>
      <c r="E8396" s="45" t="s">
        <v>16559</v>
      </c>
      <c r="F8396" s="45" t="s">
        <v>38</v>
      </c>
      <c r="G8396" s="45" t="s">
        <v>636</v>
      </c>
      <c r="H8396" s="45" t="s">
        <v>5891</v>
      </c>
      <c r="I8396" s="46">
        <v>7</v>
      </c>
      <c r="J8396" s="45"/>
    </row>
    <row r="8397" spans="1:10" ht="16.5" x14ac:dyDescent="0.25">
      <c r="A8397" s="45" t="s">
        <v>631</v>
      </c>
      <c r="B8397" s="45" t="s">
        <v>16560</v>
      </c>
      <c r="C8397" s="45" t="s">
        <v>1222</v>
      </c>
      <c r="D8397" s="45" t="s">
        <v>634</v>
      </c>
      <c r="E8397" s="45" t="s">
        <v>16561</v>
      </c>
      <c r="F8397" s="45" t="s">
        <v>38</v>
      </c>
      <c r="G8397" s="45" t="s">
        <v>667</v>
      </c>
      <c r="H8397" s="45" t="s">
        <v>668</v>
      </c>
      <c r="I8397" s="46">
        <v>2</v>
      </c>
      <c r="J8397" s="45"/>
    </row>
    <row r="8398" spans="1:10" ht="16.5" x14ac:dyDescent="0.25">
      <c r="A8398" s="45" t="s">
        <v>631</v>
      </c>
      <c r="B8398" s="45" t="s">
        <v>16562</v>
      </c>
      <c r="C8398" s="45" t="s">
        <v>16563</v>
      </c>
      <c r="D8398" s="45" t="s">
        <v>634</v>
      </c>
      <c r="E8398" s="45" t="s">
        <v>1339</v>
      </c>
      <c r="F8398" s="45" t="s">
        <v>38</v>
      </c>
      <c r="G8398" s="45" t="s">
        <v>646</v>
      </c>
      <c r="H8398" s="45" t="s">
        <v>1340</v>
      </c>
      <c r="I8398" s="46">
        <v>3</v>
      </c>
      <c r="J8398" s="45"/>
    </row>
    <row r="8399" spans="1:10" ht="16.5" x14ac:dyDescent="0.25">
      <c r="A8399" s="45" t="s">
        <v>631</v>
      </c>
      <c r="B8399" s="45" t="s">
        <v>16562</v>
      </c>
      <c r="C8399" s="45" t="s">
        <v>16563</v>
      </c>
      <c r="D8399" s="45" t="s">
        <v>634</v>
      </c>
      <c r="E8399" s="45" t="s">
        <v>1339</v>
      </c>
      <c r="F8399" s="45" t="s">
        <v>38</v>
      </c>
      <c r="G8399" s="45" t="s">
        <v>665</v>
      </c>
      <c r="H8399" s="45" t="s">
        <v>7297</v>
      </c>
      <c r="I8399" s="46">
        <v>3</v>
      </c>
      <c r="J8399" s="45"/>
    </row>
    <row r="8400" spans="1:10" ht="16.5" x14ac:dyDescent="0.25">
      <c r="A8400" s="45" t="s">
        <v>631</v>
      </c>
      <c r="B8400" s="45" t="s">
        <v>16564</v>
      </c>
      <c r="C8400" s="45" t="s">
        <v>16565</v>
      </c>
      <c r="D8400" s="45" t="s">
        <v>634</v>
      </c>
      <c r="E8400" s="45" t="s">
        <v>16566</v>
      </c>
      <c r="F8400" s="45" t="s">
        <v>50</v>
      </c>
      <c r="G8400" s="45" t="s">
        <v>636</v>
      </c>
      <c r="H8400" s="45" t="s">
        <v>4275</v>
      </c>
      <c r="I8400" s="46">
        <v>1</v>
      </c>
      <c r="J8400" s="45"/>
    </row>
    <row r="8401" spans="1:10" ht="16.5" x14ac:dyDescent="0.25">
      <c r="A8401" s="45" t="s">
        <v>631</v>
      </c>
      <c r="B8401" s="45" t="s">
        <v>16567</v>
      </c>
      <c r="C8401" s="45" t="s">
        <v>16568</v>
      </c>
      <c r="D8401" s="45" t="s">
        <v>634</v>
      </c>
      <c r="E8401" s="45" t="s">
        <v>16569</v>
      </c>
      <c r="F8401" s="45" t="s">
        <v>38</v>
      </c>
      <c r="G8401" s="45" t="s">
        <v>636</v>
      </c>
      <c r="H8401" s="45" t="s">
        <v>5301</v>
      </c>
      <c r="I8401" s="46">
        <v>1</v>
      </c>
      <c r="J8401" s="45"/>
    </row>
    <row r="8402" spans="1:10" ht="16.5" x14ac:dyDescent="0.25">
      <c r="A8402" s="45" t="s">
        <v>631</v>
      </c>
      <c r="B8402" s="45" t="s">
        <v>16570</v>
      </c>
      <c r="C8402" s="45" t="s">
        <v>5763</v>
      </c>
      <c r="D8402" s="45" t="s">
        <v>634</v>
      </c>
      <c r="E8402" s="45" t="s">
        <v>16571</v>
      </c>
      <c r="F8402" s="45" t="s">
        <v>50</v>
      </c>
      <c r="G8402" s="45" t="s">
        <v>636</v>
      </c>
      <c r="H8402" s="45" t="s">
        <v>4600</v>
      </c>
      <c r="I8402" s="46">
        <v>10</v>
      </c>
      <c r="J8402" s="45"/>
    </row>
    <row r="8403" spans="1:10" ht="16.5" x14ac:dyDescent="0.25">
      <c r="A8403" s="45" t="s">
        <v>631</v>
      </c>
      <c r="B8403" s="45" t="s">
        <v>16570</v>
      </c>
      <c r="C8403" s="45" t="s">
        <v>5763</v>
      </c>
      <c r="D8403" s="45" t="s">
        <v>634</v>
      </c>
      <c r="E8403" s="45" t="s">
        <v>16571</v>
      </c>
      <c r="F8403" s="45" t="s">
        <v>50</v>
      </c>
      <c r="G8403" s="45" t="s">
        <v>636</v>
      </c>
      <c r="H8403" s="45" t="s">
        <v>7505</v>
      </c>
      <c r="I8403" s="46">
        <v>20</v>
      </c>
      <c r="J8403" s="45"/>
    </row>
    <row r="8404" spans="1:10" ht="16.5" x14ac:dyDescent="0.25">
      <c r="A8404" s="45" t="s">
        <v>631</v>
      </c>
      <c r="B8404" s="45" t="s">
        <v>16570</v>
      </c>
      <c r="C8404" s="45" t="s">
        <v>5763</v>
      </c>
      <c r="D8404" s="45" t="s">
        <v>634</v>
      </c>
      <c r="E8404" s="45" t="s">
        <v>16571</v>
      </c>
      <c r="F8404" s="45" t="s">
        <v>50</v>
      </c>
      <c r="G8404" s="45" t="s">
        <v>636</v>
      </c>
      <c r="H8404" s="45" t="s">
        <v>10558</v>
      </c>
      <c r="I8404" s="46">
        <v>50</v>
      </c>
      <c r="J8404" s="45"/>
    </row>
    <row r="8405" spans="1:10" ht="16.5" x14ac:dyDescent="0.25">
      <c r="A8405" s="45" t="s">
        <v>631</v>
      </c>
      <c r="B8405" s="45" t="s">
        <v>16572</v>
      </c>
      <c r="C8405" s="45" t="s">
        <v>1747</v>
      </c>
      <c r="D8405" s="45" t="s">
        <v>634</v>
      </c>
      <c r="E8405" s="45" t="s">
        <v>16573</v>
      </c>
      <c r="F8405" s="45" t="s">
        <v>50</v>
      </c>
      <c r="G8405" s="45" t="s">
        <v>674</v>
      </c>
      <c r="H8405" s="45" t="s">
        <v>3567</v>
      </c>
      <c r="I8405" s="46">
        <v>237</v>
      </c>
      <c r="J8405" s="45"/>
    </row>
    <row r="8406" spans="1:10" ht="16.5" x14ac:dyDescent="0.25">
      <c r="A8406" s="45" t="s">
        <v>631</v>
      </c>
      <c r="B8406" s="45" t="s">
        <v>16572</v>
      </c>
      <c r="C8406" s="45" t="s">
        <v>1747</v>
      </c>
      <c r="D8406" s="45" t="s">
        <v>634</v>
      </c>
      <c r="E8406" s="45" t="s">
        <v>16573</v>
      </c>
      <c r="F8406" s="45" t="s">
        <v>50</v>
      </c>
      <c r="G8406" s="45" t="s">
        <v>674</v>
      </c>
      <c r="H8406" s="45" t="s">
        <v>8759</v>
      </c>
      <c r="I8406" s="46">
        <v>0</v>
      </c>
      <c r="J8406" s="45"/>
    </row>
    <row r="8407" spans="1:10" ht="16.5" x14ac:dyDescent="0.25">
      <c r="A8407" s="45" t="s">
        <v>631</v>
      </c>
      <c r="B8407" s="45" t="s">
        <v>16574</v>
      </c>
      <c r="C8407" s="45" t="s">
        <v>16575</v>
      </c>
      <c r="D8407" s="45" t="s">
        <v>634</v>
      </c>
      <c r="E8407" s="45" t="s">
        <v>16576</v>
      </c>
      <c r="F8407" s="45" t="s">
        <v>50</v>
      </c>
      <c r="G8407" s="45" t="s">
        <v>674</v>
      </c>
      <c r="H8407" s="45" t="s">
        <v>1801</v>
      </c>
      <c r="I8407" s="46">
        <v>2</v>
      </c>
      <c r="J8407" s="45"/>
    </row>
    <row r="8408" spans="1:10" ht="16.5" x14ac:dyDescent="0.25">
      <c r="A8408" s="45" t="s">
        <v>631</v>
      </c>
      <c r="B8408" s="45" t="s">
        <v>16577</v>
      </c>
      <c r="C8408" s="45" t="s">
        <v>16578</v>
      </c>
      <c r="D8408" s="45" t="s">
        <v>634</v>
      </c>
      <c r="E8408" s="45" t="s">
        <v>16579</v>
      </c>
      <c r="F8408" s="45" t="s">
        <v>1119</v>
      </c>
      <c r="G8408" s="45" t="s">
        <v>738</v>
      </c>
      <c r="H8408" s="45" t="s">
        <v>772</v>
      </c>
      <c r="I8408" s="46">
        <v>16</v>
      </c>
      <c r="J8408" s="45"/>
    </row>
    <row r="8409" spans="1:10" ht="16.5" x14ac:dyDescent="0.25">
      <c r="A8409" s="45" t="s">
        <v>631</v>
      </c>
      <c r="B8409" s="45" t="s">
        <v>16577</v>
      </c>
      <c r="C8409" s="45" t="s">
        <v>16578</v>
      </c>
      <c r="D8409" s="45" t="s">
        <v>634</v>
      </c>
      <c r="E8409" s="45" t="s">
        <v>16579</v>
      </c>
      <c r="F8409" s="45" t="s">
        <v>1119</v>
      </c>
      <c r="G8409" s="45" t="s">
        <v>738</v>
      </c>
      <c r="H8409" s="45" t="s">
        <v>773</v>
      </c>
      <c r="I8409" s="46">
        <v>16</v>
      </c>
      <c r="J8409" s="45"/>
    </row>
    <row r="8410" spans="1:10" ht="16.5" x14ac:dyDescent="0.25">
      <c r="A8410" s="45" t="s">
        <v>631</v>
      </c>
      <c r="B8410" s="45" t="s">
        <v>16580</v>
      </c>
      <c r="C8410" s="45" t="s">
        <v>16581</v>
      </c>
      <c r="D8410" s="45" t="s">
        <v>699</v>
      </c>
      <c r="E8410" s="45" t="s">
        <v>16582</v>
      </c>
      <c r="F8410" s="45" t="s">
        <v>50</v>
      </c>
      <c r="G8410" s="45" t="s">
        <v>754</v>
      </c>
      <c r="H8410" s="45" t="s">
        <v>755</v>
      </c>
      <c r="I8410" s="46">
        <v>0</v>
      </c>
      <c r="J8410" s="45"/>
    </row>
    <row r="8411" spans="1:10" ht="16.5" x14ac:dyDescent="0.25">
      <c r="A8411" s="45" t="s">
        <v>631</v>
      </c>
      <c r="B8411" s="45" t="s">
        <v>16583</v>
      </c>
      <c r="C8411" s="45" t="s">
        <v>16584</v>
      </c>
      <c r="D8411" s="45" t="s">
        <v>745</v>
      </c>
      <c r="E8411" s="45" t="s">
        <v>16585</v>
      </c>
      <c r="F8411" s="45" t="s">
        <v>473</v>
      </c>
      <c r="G8411" s="45" t="s">
        <v>674</v>
      </c>
      <c r="H8411" s="45" t="s">
        <v>8125</v>
      </c>
      <c r="I8411" s="46">
        <v>0</v>
      </c>
      <c r="J8411" s="45"/>
    </row>
    <row r="8412" spans="1:10" ht="16.5" x14ac:dyDescent="0.25">
      <c r="A8412" s="45" t="s">
        <v>631</v>
      </c>
      <c r="B8412" s="45" t="s">
        <v>16586</v>
      </c>
      <c r="C8412" s="45" t="s">
        <v>1222</v>
      </c>
      <c r="D8412" s="45" t="s">
        <v>634</v>
      </c>
      <c r="E8412" s="45" t="s">
        <v>16587</v>
      </c>
      <c r="F8412" s="45" t="s">
        <v>38</v>
      </c>
      <c r="G8412" s="45" t="s">
        <v>667</v>
      </c>
      <c r="H8412" s="45" t="s">
        <v>668</v>
      </c>
      <c r="I8412" s="46">
        <v>2</v>
      </c>
      <c r="J8412" s="45"/>
    </row>
    <row r="8413" spans="1:10" ht="16.5" x14ac:dyDescent="0.25">
      <c r="A8413" s="45" t="s">
        <v>655</v>
      </c>
      <c r="B8413" s="45" t="s">
        <v>16588</v>
      </c>
      <c r="C8413" s="45" t="s">
        <v>16589</v>
      </c>
      <c r="D8413" s="45" t="s">
        <v>634</v>
      </c>
      <c r="E8413" s="45" t="s">
        <v>16590</v>
      </c>
      <c r="F8413" s="45" t="s">
        <v>473</v>
      </c>
      <c r="G8413" s="45" t="s">
        <v>659</v>
      </c>
      <c r="H8413" s="45" t="s">
        <v>2305</v>
      </c>
      <c r="I8413" s="46">
        <v>1</v>
      </c>
      <c r="J8413" s="45"/>
    </row>
    <row r="8414" spans="1:10" ht="16.5" x14ac:dyDescent="0.25">
      <c r="A8414" s="45" t="s">
        <v>655</v>
      </c>
      <c r="B8414" s="45" t="s">
        <v>16588</v>
      </c>
      <c r="C8414" s="45" t="s">
        <v>16589</v>
      </c>
      <c r="D8414" s="45" t="s">
        <v>634</v>
      </c>
      <c r="E8414" s="45" t="s">
        <v>16590</v>
      </c>
      <c r="F8414" s="45" t="s">
        <v>473</v>
      </c>
      <c r="G8414" s="45" t="s">
        <v>665</v>
      </c>
      <c r="H8414" s="45" t="s">
        <v>982</v>
      </c>
      <c r="I8414" s="46">
        <v>1</v>
      </c>
      <c r="J8414" s="45"/>
    </row>
    <row r="8415" spans="1:10" ht="16.5" x14ac:dyDescent="0.25">
      <c r="A8415" s="45" t="s">
        <v>655</v>
      </c>
      <c r="B8415" s="45" t="s">
        <v>16588</v>
      </c>
      <c r="C8415" s="45" t="s">
        <v>16589</v>
      </c>
      <c r="D8415" s="45" t="s">
        <v>634</v>
      </c>
      <c r="E8415" s="45" t="s">
        <v>16590</v>
      </c>
      <c r="F8415" s="45" t="s">
        <v>473</v>
      </c>
      <c r="G8415" s="45" t="s">
        <v>667</v>
      </c>
      <c r="H8415" s="45" t="s">
        <v>983</v>
      </c>
      <c r="I8415" s="46">
        <v>0</v>
      </c>
      <c r="J8415" s="45"/>
    </row>
    <row r="8416" spans="1:10" ht="16.5" x14ac:dyDescent="0.25">
      <c r="A8416" s="45" t="s">
        <v>631</v>
      </c>
      <c r="B8416" s="45" t="s">
        <v>16591</v>
      </c>
      <c r="C8416" s="45" t="s">
        <v>1938</v>
      </c>
      <c r="D8416" s="45" t="s">
        <v>634</v>
      </c>
      <c r="E8416" s="45" t="s">
        <v>16592</v>
      </c>
      <c r="F8416" s="45" t="s">
        <v>38</v>
      </c>
      <c r="G8416" s="45" t="s">
        <v>646</v>
      </c>
      <c r="H8416" s="45" t="s">
        <v>1940</v>
      </c>
      <c r="I8416" s="46">
        <v>5</v>
      </c>
      <c r="J8416" s="45"/>
    </row>
    <row r="8417" spans="1:10" ht="16.5" x14ac:dyDescent="0.25">
      <c r="A8417" s="45" t="s">
        <v>631</v>
      </c>
      <c r="B8417" s="45" t="s">
        <v>16593</v>
      </c>
      <c r="C8417" s="45" t="s">
        <v>16594</v>
      </c>
      <c r="D8417" s="45" t="s">
        <v>634</v>
      </c>
      <c r="E8417" s="45" t="s">
        <v>16595</v>
      </c>
      <c r="F8417" s="45" t="s">
        <v>38</v>
      </c>
      <c r="G8417" s="45" t="s">
        <v>636</v>
      </c>
      <c r="H8417" s="45" t="s">
        <v>4544</v>
      </c>
      <c r="I8417" s="46">
        <v>1</v>
      </c>
      <c r="J8417" s="45"/>
    </row>
    <row r="8418" spans="1:10" ht="16.5" x14ac:dyDescent="0.25">
      <c r="A8418" s="45" t="s">
        <v>631</v>
      </c>
      <c r="B8418" s="45" t="s">
        <v>16596</v>
      </c>
      <c r="C8418" s="45" t="s">
        <v>11504</v>
      </c>
      <c r="D8418" s="45" t="s">
        <v>634</v>
      </c>
      <c r="E8418" s="45" t="s">
        <v>16597</v>
      </c>
      <c r="F8418" s="45" t="s">
        <v>38</v>
      </c>
      <c r="G8418" s="45" t="s">
        <v>646</v>
      </c>
      <c r="H8418" s="45" t="s">
        <v>2560</v>
      </c>
      <c r="I8418" s="46">
        <v>1</v>
      </c>
      <c r="J8418" s="45"/>
    </row>
    <row r="8419" spans="1:10" ht="16.5" x14ac:dyDescent="0.25">
      <c r="A8419" s="45" t="s">
        <v>808</v>
      </c>
      <c r="B8419" s="45" t="s">
        <v>16598</v>
      </c>
      <c r="C8419" s="45" t="s">
        <v>837</v>
      </c>
      <c r="D8419" s="45" t="s">
        <v>699</v>
      </c>
      <c r="E8419" s="45" t="s">
        <v>16599</v>
      </c>
      <c r="F8419" s="45" t="s">
        <v>473</v>
      </c>
      <c r="G8419" s="45" t="s">
        <v>646</v>
      </c>
      <c r="H8419" s="45" t="s">
        <v>812</v>
      </c>
      <c r="I8419" s="46">
        <v>0</v>
      </c>
      <c r="J8419" s="45"/>
    </row>
    <row r="8420" spans="1:10" ht="16.5" x14ac:dyDescent="0.25">
      <c r="A8420" s="45" t="s">
        <v>808</v>
      </c>
      <c r="B8420" s="45" t="s">
        <v>16600</v>
      </c>
      <c r="C8420" s="45" t="s">
        <v>16601</v>
      </c>
      <c r="D8420" s="45" t="s">
        <v>699</v>
      </c>
      <c r="E8420" s="45" t="s">
        <v>16602</v>
      </c>
      <c r="F8420" s="45" t="s">
        <v>473</v>
      </c>
      <c r="G8420" s="45" t="s">
        <v>659</v>
      </c>
      <c r="H8420" s="45" t="s">
        <v>1451</v>
      </c>
      <c r="I8420" s="46">
        <v>0</v>
      </c>
      <c r="J8420" s="45"/>
    </row>
    <row r="8421" spans="1:10" ht="16.5" x14ac:dyDescent="0.25">
      <c r="A8421" s="45" t="s">
        <v>631</v>
      </c>
      <c r="B8421" s="45" t="s">
        <v>16603</v>
      </c>
      <c r="C8421" s="45" t="s">
        <v>16604</v>
      </c>
      <c r="D8421" s="45" t="s">
        <v>634</v>
      </c>
      <c r="E8421" s="45" t="s">
        <v>16605</v>
      </c>
      <c r="F8421" s="45" t="s">
        <v>50</v>
      </c>
      <c r="G8421" s="45" t="s">
        <v>674</v>
      </c>
      <c r="H8421" s="45" t="s">
        <v>1006</v>
      </c>
      <c r="I8421" s="46">
        <v>2</v>
      </c>
      <c r="J8421" s="45"/>
    </row>
    <row r="8422" spans="1:10" ht="16.5" x14ac:dyDescent="0.25">
      <c r="A8422" s="45" t="s">
        <v>631</v>
      </c>
      <c r="B8422" s="45" t="s">
        <v>16606</v>
      </c>
      <c r="C8422" s="45" t="s">
        <v>5083</v>
      </c>
      <c r="D8422" s="45" t="s">
        <v>634</v>
      </c>
      <c r="E8422" s="45" t="s">
        <v>16607</v>
      </c>
      <c r="F8422" s="45" t="s">
        <v>38</v>
      </c>
      <c r="G8422" s="45" t="s">
        <v>636</v>
      </c>
      <c r="H8422" s="45" t="s">
        <v>3035</v>
      </c>
      <c r="I8422" s="46">
        <v>1</v>
      </c>
      <c r="J8422" s="45"/>
    </row>
    <row r="8423" spans="1:10" ht="16.5" x14ac:dyDescent="0.25">
      <c r="A8423" s="45" t="s">
        <v>631</v>
      </c>
      <c r="B8423" s="45" t="s">
        <v>16608</v>
      </c>
      <c r="C8423" s="45" t="s">
        <v>16609</v>
      </c>
      <c r="D8423" s="45" t="s">
        <v>699</v>
      </c>
      <c r="E8423" s="45" t="s">
        <v>16610</v>
      </c>
      <c r="F8423" s="45" t="s">
        <v>38</v>
      </c>
      <c r="G8423" s="45" t="s">
        <v>855</v>
      </c>
      <c r="H8423" s="45" t="s">
        <v>2190</v>
      </c>
      <c r="I8423" s="46">
        <v>2</v>
      </c>
      <c r="J8423" s="45"/>
    </row>
    <row r="8424" spans="1:10" ht="16.5" x14ac:dyDescent="0.25">
      <c r="A8424" s="45" t="s">
        <v>631</v>
      </c>
      <c r="B8424" s="45" t="s">
        <v>16611</v>
      </c>
      <c r="C8424" s="45" t="s">
        <v>16612</v>
      </c>
      <c r="D8424" s="45" t="s">
        <v>699</v>
      </c>
      <c r="E8424" s="45" t="s">
        <v>16613</v>
      </c>
      <c r="F8424" s="45" t="s">
        <v>473</v>
      </c>
      <c r="G8424" s="45" t="s">
        <v>646</v>
      </c>
      <c r="H8424" s="45" t="s">
        <v>1087</v>
      </c>
      <c r="I8424" s="46">
        <v>2</v>
      </c>
      <c r="J8424" s="45"/>
    </row>
    <row r="8425" spans="1:10" ht="16.5" x14ac:dyDescent="0.25">
      <c r="A8425" s="45" t="s">
        <v>808</v>
      </c>
      <c r="B8425" s="45" t="s">
        <v>16614</v>
      </c>
      <c r="C8425" s="45" t="s">
        <v>1691</v>
      </c>
      <c r="D8425" s="45" t="s">
        <v>634</v>
      </c>
      <c r="E8425" s="45" t="s">
        <v>1692</v>
      </c>
      <c r="F8425" s="45" t="s">
        <v>473</v>
      </c>
      <c r="G8425" s="45" t="s">
        <v>659</v>
      </c>
      <c r="H8425" s="45" t="s">
        <v>1693</v>
      </c>
      <c r="I8425" s="46">
        <v>0</v>
      </c>
      <c r="J8425" s="45"/>
    </row>
    <row r="8426" spans="1:10" ht="16.5" x14ac:dyDescent="0.25">
      <c r="A8426" s="45" t="s">
        <v>631</v>
      </c>
      <c r="B8426" s="45" t="s">
        <v>16615</v>
      </c>
      <c r="C8426" s="45" t="s">
        <v>16616</v>
      </c>
      <c r="D8426" s="45" t="s">
        <v>699</v>
      </c>
      <c r="E8426" s="45" t="s">
        <v>16617</v>
      </c>
      <c r="F8426" s="45" t="s">
        <v>50</v>
      </c>
      <c r="G8426" s="45" t="s">
        <v>754</v>
      </c>
      <c r="H8426" s="45" t="s">
        <v>755</v>
      </c>
      <c r="I8426" s="46">
        <v>0</v>
      </c>
      <c r="J8426" s="45"/>
    </row>
    <row r="8427" spans="1:10" ht="16.5" x14ac:dyDescent="0.25">
      <c r="A8427" s="45" t="s">
        <v>631</v>
      </c>
      <c r="B8427" s="45" t="s">
        <v>16618</v>
      </c>
      <c r="C8427" s="45" t="s">
        <v>16619</v>
      </c>
      <c r="D8427" s="45" t="s">
        <v>699</v>
      </c>
      <c r="E8427" s="45" t="s">
        <v>16620</v>
      </c>
      <c r="F8427" s="45" t="s">
        <v>50</v>
      </c>
      <c r="G8427" s="45" t="s">
        <v>683</v>
      </c>
      <c r="H8427" s="45" t="s">
        <v>701</v>
      </c>
      <c r="I8427" s="46">
        <v>0</v>
      </c>
      <c r="J8427" s="45"/>
    </row>
    <row r="8428" spans="1:10" ht="16.5" x14ac:dyDescent="0.25">
      <c r="A8428" s="45" t="s">
        <v>631</v>
      </c>
      <c r="B8428" s="45" t="s">
        <v>16618</v>
      </c>
      <c r="C8428" s="45" t="s">
        <v>16619</v>
      </c>
      <c r="D8428" s="45" t="s">
        <v>699</v>
      </c>
      <c r="E8428" s="45" t="s">
        <v>16620</v>
      </c>
      <c r="F8428" s="45" t="s">
        <v>50</v>
      </c>
      <c r="G8428" s="45" t="s">
        <v>636</v>
      </c>
      <c r="H8428" s="45" t="s">
        <v>759</v>
      </c>
      <c r="I8428" s="46">
        <v>140</v>
      </c>
      <c r="J8428" s="45"/>
    </row>
    <row r="8429" spans="1:10" ht="16.5" x14ac:dyDescent="0.25">
      <c r="A8429" s="45" t="s">
        <v>631</v>
      </c>
      <c r="B8429" s="45" t="s">
        <v>16621</v>
      </c>
      <c r="C8429" s="45" t="s">
        <v>7591</v>
      </c>
      <c r="D8429" s="45" t="s">
        <v>634</v>
      </c>
      <c r="E8429" s="45" t="s">
        <v>16622</v>
      </c>
      <c r="F8429" s="45" t="s">
        <v>50</v>
      </c>
      <c r="G8429" s="45" t="s">
        <v>674</v>
      </c>
      <c r="H8429" s="45" t="s">
        <v>12730</v>
      </c>
      <c r="I8429" s="46">
        <v>22</v>
      </c>
      <c r="J8429" s="45"/>
    </row>
    <row r="8430" spans="1:10" ht="16.5" x14ac:dyDescent="0.25">
      <c r="A8430" s="45" t="s">
        <v>631</v>
      </c>
      <c r="B8430" s="45" t="s">
        <v>16621</v>
      </c>
      <c r="C8430" s="45" t="s">
        <v>7591</v>
      </c>
      <c r="D8430" s="45" t="s">
        <v>634</v>
      </c>
      <c r="E8430" s="45" t="s">
        <v>16622</v>
      </c>
      <c r="F8430" s="45" t="s">
        <v>50</v>
      </c>
      <c r="G8430" s="45" t="s">
        <v>636</v>
      </c>
      <c r="H8430" s="45" t="s">
        <v>1375</v>
      </c>
      <c r="I8430" s="46">
        <v>0</v>
      </c>
      <c r="J8430" s="45"/>
    </row>
    <row r="8431" spans="1:10" ht="16.5" x14ac:dyDescent="0.25">
      <c r="A8431" s="45" t="s">
        <v>631</v>
      </c>
      <c r="B8431" s="45" t="s">
        <v>16623</v>
      </c>
      <c r="C8431" s="45" t="s">
        <v>16624</v>
      </c>
      <c r="D8431" s="45" t="s">
        <v>634</v>
      </c>
      <c r="E8431" s="45" t="s">
        <v>16625</v>
      </c>
      <c r="F8431" s="45" t="s">
        <v>50</v>
      </c>
      <c r="G8431" s="45" t="s">
        <v>674</v>
      </c>
      <c r="H8431" s="45" t="s">
        <v>11851</v>
      </c>
      <c r="I8431" s="46">
        <v>581</v>
      </c>
      <c r="J8431" s="45"/>
    </row>
    <row r="8432" spans="1:10" ht="16.5" x14ac:dyDescent="0.25">
      <c r="A8432" s="45" t="s">
        <v>655</v>
      </c>
      <c r="B8432" s="45" t="s">
        <v>16626</v>
      </c>
      <c r="C8432" s="45" t="s">
        <v>7367</v>
      </c>
      <c r="D8432" s="45" t="s">
        <v>634</v>
      </c>
      <c r="E8432" s="45" t="s">
        <v>7368</v>
      </c>
      <c r="F8432" s="45" t="s">
        <v>473</v>
      </c>
      <c r="G8432" s="45" t="s">
        <v>659</v>
      </c>
      <c r="H8432" s="45" t="s">
        <v>661</v>
      </c>
      <c r="I8432" s="46">
        <v>1</v>
      </c>
      <c r="J8432" s="45"/>
    </row>
    <row r="8433" spans="1:10" ht="16.5" x14ac:dyDescent="0.25">
      <c r="A8433" s="45" t="s">
        <v>655</v>
      </c>
      <c r="B8433" s="45" t="s">
        <v>16626</v>
      </c>
      <c r="C8433" s="45" t="s">
        <v>7367</v>
      </c>
      <c r="D8433" s="45" t="s">
        <v>634</v>
      </c>
      <c r="E8433" s="45" t="s">
        <v>7368</v>
      </c>
      <c r="F8433" s="45" t="s">
        <v>473</v>
      </c>
      <c r="G8433" s="45" t="s">
        <v>659</v>
      </c>
      <c r="H8433" s="45" t="s">
        <v>877</v>
      </c>
      <c r="I8433" s="46">
        <v>0</v>
      </c>
      <c r="J8433" s="45"/>
    </row>
    <row r="8434" spans="1:10" ht="16.5" x14ac:dyDescent="0.25">
      <c r="A8434" s="45" t="s">
        <v>631</v>
      </c>
      <c r="B8434" s="45" t="s">
        <v>16627</v>
      </c>
      <c r="C8434" s="45" t="s">
        <v>16628</v>
      </c>
      <c r="D8434" s="45" t="s">
        <v>634</v>
      </c>
      <c r="E8434" s="45" t="s">
        <v>16629</v>
      </c>
      <c r="F8434" s="45" t="s">
        <v>473</v>
      </c>
      <c r="G8434" s="45" t="s">
        <v>636</v>
      </c>
      <c r="H8434" s="45" t="s">
        <v>5891</v>
      </c>
      <c r="I8434" s="46">
        <v>3</v>
      </c>
      <c r="J8434" s="45"/>
    </row>
    <row r="8435" spans="1:10" ht="16.5" x14ac:dyDescent="0.25">
      <c r="A8435" s="45" t="s">
        <v>631</v>
      </c>
      <c r="B8435" s="45" t="s">
        <v>16630</v>
      </c>
      <c r="C8435" s="45" t="s">
        <v>16631</v>
      </c>
      <c r="D8435" s="45" t="s">
        <v>699</v>
      </c>
      <c r="E8435" s="45" t="s">
        <v>16632</v>
      </c>
      <c r="F8435" s="45" t="s">
        <v>50</v>
      </c>
      <c r="G8435" s="45" t="s">
        <v>646</v>
      </c>
      <c r="H8435" s="45" t="s">
        <v>713</v>
      </c>
      <c r="I8435" s="46">
        <v>496</v>
      </c>
      <c r="J8435" s="45"/>
    </row>
    <row r="8436" spans="1:10" ht="16.5" x14ac:dyDescent="0.25">
      <c r="A8436" s="45" t="s">
        <v>631</v>
      </c>
      <c r="B8436" s="45" t="s">
        <v>16633</v>
      </c>
      <c r="C8436" s="45" t="s">
        <v>16634</v>
      </c>
      <c r="D8436" s="45" t="s">
        <v>699</v>
      </c>
      <c r="E8436" s="45" t="s">
        <v>16635</v>
      </c>
      <c r="F8436" s="45" t="s">
        <v>104</v>
      </c>
      <c r="G8436" s="45" t="s">
        <v>646</v>
      </c>
      <c r="H8436" s="45" t="s">
        <v>4357</v>
      </c>
      <c r="I8436" s="46">
        <v>9</v>
      </c>
      <c r="J8436" s="45"/>
    </row>
    <row r="8437" spans="1:10" ht="16.5" x14ac:dyDescent="0.25">
      <c r="A8437" s="45" t="s">
        <v>631</v>
      </c>
      <c r="B8437" s="45" t="s">
        <v>16636</v>
      </c>
      <c r="C8437" s="45" t="s">
        <v>16637</v>
      </c>
      <c r="D8437" s="45" t="s">
        <v>634</v>
      </c>
      <c r="E8437" s="45" t="s">
        <v>861</v>
      </c>
      <c r="F8437" s="45" t="s">
        <v>38</v>
      </c>
      <c r="G8437" s="45" t="s">
        <v>646</v>
      </c>
      <c r="H8437" s="45" t="s">
        <v>862</v>
      </c>
      <c r="I8437" s="46">
        <v>1</v>
      </c>
      <c r="J8437" s="45"/>
    </row>
    <row r="8438" spans="1:10" ht="16.5" x14ac:dyDescent="0.25">
      <c r="A8438" s="45" t="s">
        <v>631</v>
      </c>
      <c r="B8438" s="45" t="s">
        <v>16636</v>
      </c>
      <c r="C8438" s="45" t="s">
        <v>16637</v>
      </c>
      <c r="D8438" s="45" t="s">
        <v>634</v>
      </c>
      <c r="E8438" s="45" t="s">
        <v>861</v>
      </c>
      <c r="F8438" s="45" t="s">
        <v>38</v>
      </c>
      <c r="G8438" s="45" t="s">
        <v>667</v>
      </c>
      <c r="H8438" s="45" t="s">
        <v>863</v>
      </c>
      <c r="I8438" s="46">
        <v>1</v>
      </c>
      <c r="J8438" s="45"/>
    </row>
    <row r="8439" spans="1:10" ht="16.5" x14ac:dyDescent="0.25">
      <c r="A8439" s="45" t="s">
        <v>631</v>
      </c>
      <c r="B8439" s="45" t="s">
        <v>16638</v>
      </c>
      <c r="C8439" s="45" t="s">
        <v>1222</v>
      </c>
      <c r="D8439" s="45" t="s">
        <v>634</v>
      </c>
      <c r="E8439" s="45" t="s">
        <v>16639</v>
      </c>
      <c r="F8439" s="45" t="s">
        <v>38</v>
      </c>
      <c r="G8439" s="45" t="s">
        <v>667</v>
      </c>
      <c r="H8439" s="45" t="s">
        <v>668</v>
      </c>
      <c r="I8439" s="46">
        <v>2</v>
      </c>
      <c r="J8439" s="45"/>
    </row>
    <row r="8440" spans="1:10" ht="16.5" x14ac:dyDescent="0.25">
      <c r="A8440" s="45" t="s">
        <v>631</v>
      </c>
      <c r="B8440" s="45" t="s">
        <v>16640</v>
      </c>
      <c r="C8440" s="45" t="s">
        <v>16641</v>
      </c>
      <c r="D8440" s="45" t="s">
        <v>634</v>
      </c>
      <c r="E8440" s="45" t="s">
        <v>16642</v>
      </c>
      <c r="F8440" s="45" t="s">
        <v>38</v>
      </c>
      <c r="G8440" s="45" t="s">
        <v>636</v>
      </c>
      <c r="H8440" s="45" t="s">
        <v>2252</v>
      </c>
      <c r="I8440" s="46">
        <v>1</v>
      </c>
      <c r="J8440" s="45"/>
    </row>
    <row r="8441" spans="1:10" ht="16.5" x14ac:dyDescent="0.25">
      <c r="A8441" s="45" t="s">
        <v>631</v>
      </c>
      <c r="B8441" s="45" t="s">
        <v>16643</v>
      </c>
      <c r="C8441" s="45" t="s">
        <v>10543</v>
      </c>
      <c r="D8441" s="45" t="s">
        <v>634</v>
      </c>
      <c r="E8441" s="45" t="s">
        <v>16644</v>
      </c>
      <c r="F8441" s="45" t="s">
        <v>50</v>
      </c>
      <c r="G8441" s="45" t="s">
        <v>674</v>
      </c>
      <c r="H8441" s="45" t="s">
        <v>11558</v>
      </c>
      <c r="I8441" s="46">
        <v>4</v>
      </c>
      <c r="J8441" s="45"/>
    </row>
    <row r="8442" spans="1:10" ht="16.5" x14ac:dyDescent="0.25">
      <c r="A8442" s="45" t="s">
        <v>858</v>
      </c>
      <c r="B8442" s="45" t="s">
        <v>16645</v>
      </c>
      <c r="C8442" s="45" t="s">
        <v>16646</v>
      </c>
      <c r="D8442" s="45" t="s">
        <v>634</v>
      </c>
      <c r="E8442" s="45" t="s">
        <v>12174</v>
      </c>
      <c r="F8442" s="45" t="s">
        <v>38</v>
      </c>
      <c r="G8442" s="45" t="s">
        <v>646</v>
      </c>
      <c r="H8442" s="45" t="s">
        <v>862</v>
      </c>
      <c r="I8442" s="46">
        <v>0</v>
      </c>
      <c r="J8442" s="45"/>
    </row>
    <row r="8443" spans="1:10" ht="16.5" x14ac:dyDescent="0.25">
      <c r="A8443" s="45" t="s">
        <v>858</v>
      </c>
      <c r="B8443" s="45" t="s">
        <v>16645</v>
      </c>
      <c r="C8443" s="45" t="s">
        <v>16646</v>
      </c>
      <c r="D8443" s="45" t="s">
        <v>634</v>
      </c>
      <c r="E8443" s="45" t="s">
        <v>12174</v>
      </c>
      <c r="F8443" s="45" t="s">
        <v>38</v>
      </c>
      <c r="G8443" s="45" t="s">
        <v>667</v>
      </c>
      <c r="H8443" s="45" t="s">
        <v>863</v>
      </c>
      <c r="I8443" s="46">
        <v>0</v>
      </c>
      <c r="J8443" s="45"/>
    </row>
    <row r="8444" spans="1:10" ht="16.5" x14ac:dyDescent="0.25">
      <c r="A8444" s="45" t="s">
        <v>631</v>
      </c>
      <c r="B8444" s="45" t="s">
        <v>16647</v>
      </c>
      <c r="C8444" s="45" t="s">
        <v>16648</v>
      </c>
      <c r="D8444" s="45" t="s">
        <v>634</v>
      </c>
      <c r="E8444" s="45" t="s">
        <v>16649</v>
      </c>
      <c r="F8444" s="45" t="s">
        <v>38</v>
      </c>
      <c r="G8444" s="45" t="s">
        <v>667</v>
      </c>
      <c r="H8444" s="45" t="s">
        <v>1016</v>
      </c>
      <c r="I8444" s="46">
        <v>1</v>
      </c>
      <c r="J8444" s="45"/>
    </row>
    <row r="8445" spans="1:10" ht="16.5" x14ac:dyDescent="0.25">
      <c r="A8445" s="45" t="s">
        <v>648</v>
      </c>
      <c r="B8445" s="45" t="s">
        <v>16650</v>
      </c>
      <c r="C8445" s="45" t="s">
        <v>16651</v>
      </c>
      <c r="D8445" s="45" t="s">
        <v>699</v>
      </c>
      <c r="E8445" s="45" t="s">
        <v>16652</v>
      </c>
      <c r="F8445" s="45" t="s">
        <v>2805</v>
      </c>
      <c r="G8445" s="45" t="s">
        <v>646</v>
      </c>
      <c r="H8445" s="45" t="s">
        <v>713</v>
      </c>
      <c r="I8445" s="46">
        <v>0</v>
      </c>
      <c r="J8445" s="45" t="s">
        <v>9694</v>
      </c>
    </row>
    <row r="8446" spans="1:10" ht="16.5" x14ac:dyDescent="0.25">
      <c r="A8446" s="45" t="s">
        <v>808</v>
      </c>
      <c r="B8446" s="45" t="s">
        <v>16653</v>
      </c>
      <c r="C8446" s="45" t="s">
        <v>16654</v>
      </c>
      <c r="D8446" s="45" t="s">
        <v>699</v>
      </c>
      <c r="E8446" s="45" t="s">
        <v>16655</v>
      </c>
      <c r="F8446" s="45" t="s">
        <v>2000</v>
      </c>
      <c r="G8446" s="45" t="s">
        <v>646</v>
      </c>
      <c r="H8446" s="45" t="s">
        <v>812</v>
      </c>
      <c r="I8446" s="46">
        <v>3</v>
      </c>
      <c r="J8446" s="45"/>
    </row>
    <row r="8447" spans="1:10" ht="16.5" x14ac:dyDescent="0.25">
      <c r="A8447" s="45" t="s">
        <v>631</v>
      </c>
      <c r="B8447" s="45" t="s">
        <v>16656</v>
      </c>
      <c r="C8447" s="45" t="s">
        <v>16657</v>
      </c>
      <c r="D8447" s="45" t="s">
        <v>699</v>
      </c>
      <c r="E8447" s="45" t="s">
        <v>16658</v>
      </c>
      <c r="F8447" s="45" t="s">
        <v>885</v>
      </c>
      <c r="G8447" s="45" t="s">
        <v>683</v>
      </c>
      <c r="H8447" s="45" t="s">
        <v>886</v>
      </c>
      <c r="I8447" s="46">
        <v>214</v>
      </c>
      <c r="J8447" s="45"/>
    </row>
    <row r="8448" spans="1:10" ht="16.5" x14ac:dyDescent="0.25">
      <c r="A8448" s="45" t="s">
        <v>808</v>
      </c>
      <c r="B8448" s="45" t="s">
        <v>16659</v>
      </c>
      <c r="C8448" s="45" t="s">
        <v>16660</v>
      </c>
      <c r="D8448" s="45" t="s">
        <v>699</v>
      </c>
      <c r="E8448" s="45" t="s">
        <v>16661</v>
      </c>
      <c r="F8448" s="45" t="s">
        <v>50</v>
      </c>
      <c r="G8448" s="45" t="s">
        <v>646</v>
      </c>
      <c r="H8448" s="45" t="s">
        <v>2545</v>
      </c>
      <c r="I8448" s="46">
        <v>0</v>
      </c>
      <c r="J8448" s="45"/>
    </row>
    <row r="8449" spans="1:10" ht="16.5" x14ac:dyDescent="0.25">
      <c r="A8449" s="45" t="s">
        <v>631</v>
      </c>
      <c r="B8449" s="45" t="s">
        <v>16662</v>
      </c>
      <c r="C8449" s="45" t="s">
        <v>16663</v>
      </c>
      <c r="D8449" s="45" t="s">
        <v>634</v>
      </c>
      <c r="E8449" s="45" t="s">
        <v>16664</v>
      </c>
      <c r="F8449" s="45" t="s">
        <v>38</v>
      </c>
      <c r="G8449" s="45" t="s">
        <v>674</v>
      </c>
      <c r="H8449" s="45" t="s">
        <v>1039</v>
      </c>
      <c r="I8449" s="46">
        <v>1</v>
      </c>
      <c r="J8449" s="45"/>
    </row>
    <row r="8450" spans="1:10" ht="16.5" x14ac:dyDescent="0.25">
      <c r="A8450" s="45" t="s">
        <v>648</v>
      </c>
      <c r="B8450" s="45" t="s">
        <v>16665</v>
      </c>
      <c r="C8450" s="45" t="s">
        <v>16666</v>
      </c>
      <c r="D8450" s="45" t="s">
        <v>699</v>
      </c>
      <c r="E8450" s="45" t="s">
        <v>16667</v>
      </c>
      <c r="F8450" s="45" t="s">
        <v>42</v>
      </c>
      <c r="G8450" s="45" t="s">
        <v>663</v>
      </c>
      <c r="H8450" s="45" t="s">
        <v>2296</v>
      </c>
      <c r="I8450" s="46">
        <v>25</v>
      </c>
      <c r="J8450" s="45" t="s">
        <v>16668</v>
      </c>
    </row>
    <row r="8451" spans="1:10" ht="16.5" x14ac:dyDescent="0.25">
      <c r="A8451" s="45" t="s">
        <v>648</v>
      </c>
      <c r="B8451" s="45" t="s">
        <v>16665</v>
      </c>
      <c r="C8451" s="45" t="s">
        <v>16666</v>
      </c>
      <c r="D8451" s="45" t="s">
        <v>699</v>
      </c>
      <c r="E8451" s="45" t="s">
        <v>16667</v>
      </c>
      <c r="F8451" s="45" t="s">
        <v>42</v>
      </c>
      <c r="G8451" s="45" t="s">
        <v>646</v>
      </c>
      <c r="H8451" s="45" t="s">
        <v>2297</v>
      </c>
      <c r="I8451" s="46">
        <v>25</v>
      </c>
      <c r="J8451" s="45" t="s">
        <v>16668</v>
      </c>
    </row>
    <row r="8452" spans="1:10" ht="16.5" x14ac:dyDescent="0.25">
      <c r="A8452" s="45" t="s">
        <v>648</v>
      </c>
      <c r="B8452" s="45" t="s">
        <v>16665</v>
      </c>
      <c r="C8452" s="45" t="s">
        <v>16666</v>
      </c>
      <c r="D8452" s="45" t="s">
        <v>699</v>
      </c>
      <c r="E8452" s="45" t="s">
        <v>16667</v>
      </c>
      <c r="F8452" s="45" t="s">
        <v>42</v>
      </c>
      <c r="G8452" s="45" t="s">
        <v>683</v>
      </c>
      <c r="H8452" s="45" t="s">
        <v>701</v>
      </c>
      <c r="I8452" s="46">
        <v>0</v>
      </c>
      <c r="J8452" s="45" t="s">
        <v>16668</v>
      </c>
    </row>
    <row r="8453" spans="1:10" ht="16.5" x14ac:dyDescent="0.25">
      <c r="A8453" s="45" t="s">
        <v>648</v>
      </c>
      <c r="B8453" s="45" t="s">
        <v>16665</v>
      </c>
      <c r="C8453" s="45" t="s">
        <v>16666</v>
      </c>
      <c r="D8453" s="45" t="s">
        <v>699</v>
      </c>
      <c r="E8453" s="45" t="s">
        <v>16667</v>
      </c>
      <c r="F8453" s="45" t="s">
        <v>42</v>
      </c>
      <c r="G8453" s="45" t="s">
        <v>683</v>
      </c>
      <c r="H8453" s="45" t="s">
        <v>2979</v>
      </c>
      <c r="I8453" s="46">
        <v>0</v>
      </c>
      <c r="J8453" s="45" t="s">
        <v>16669</v>
      </c>
    </row>
    <row r="8454" spans="1:10" ht="16.5" x14ac:dyDescent="0.25">
      <c r="A8454" s="45" t="s">
        <v>648</v>
      </c>
      <c r="B8454" s="45" t="s">
        <v>16665</v>
      </c>
      <c r="C8454" s="45" t="s">
        <v>16666</v>
      </c>
      <c r="D8454" s="45" t="s">
        <v>699</v>
      </c>
      <c r="E8454" s="45" t="s">
        <v>16667</v>
      </c>
      <c r="F8454" s="45" t="s">
        <v>42</v>
      </c>
      <c r="G8454" s="45" t="s">
        <v>683</v>
      </c>
      <c r="H8454" s="45" t="s">
        <v>2979</v>
      </c>
      <c r="I8454" s="46">
        <v>50</v>
      </c>
      <c r="J8454" s="45" t="s">
        <v>16668</v>
      </c>
    </row>
    <row r="8455" spans="1:10" ht="16.5" x14ac:dyDescent="0.25">
      <c r="A8455" s="45" t="s">
        <v>655</v>
      </c>
      <c r="B8455" s="45" t="s">
        <v>16670</v>
      </c>
      <c r="C8455" s="45" t="s">
        <v>5386</v>
      </c>
      <c r="D8455" s="45" t="s">
        <v>634</v>
      </c>
      <c r="E8455" s="45" t="s">
        <v>5387</v>
      </c>
      <c r="F8455" s="45" t="s">
        <v>473</v>
      </c>
      <c r="G8455" s="45" t="s">
        <v>659</v>
      </c>
      <c r="H8455" s="45" t="s">
        <v>1412</v>
      </c>
      <c r="I8455" s="46">
        <v>0</v>
      </c>
      <c r="J8455" s="45"/>
    </row>
    <row r="8456" spans="1:10" ht="16.5" x14ac:dyDescent="0.25">
      <c r="A8456" s="45" t="s">
        <v>655</v>
      </c>
      <c r="B8456" s="45" t="s">
        <v>16670</v>
      </c>
      <c r="C8456" s="45" t="s">
        <v>5386</v>
      </c>
      <c r="D8456" s="45" t="s">
        <v>634</v>
      </c>
      <c r="E8456" s="45" t="s">
        <v>5387</v>
      </c>
      <c r="F8456" s="45" t="s">
        <v>473</v>
      </c>
      <c r="G8456" s="45" t="s">
        <v>665</v>
      </c>
      <c r="H8456" s="45" t="s">
        <v>982</v>
      </c>
      <c r="I8456" s="46">
        <v>2</v>
      </c>
      <c r="J8456" s="45"/>
    </row>
    <row r="8457" spans="1:10" ht="16.5" x14ac:dyDescent="0.25">
      <c r="A8457" s="45" t="s">
        <v>655</v>
      </c>
      <c r="B8457" s="45" t="s">
        <v>16670</v>
      </c>
      <c r="C8457" s="45" t="s">
        <v>5386</v>
      </c>
      <c r="D8457" s="45" t="s">
        <v>634</v>
      </c>
      <c r="E8457" s="45" t="s">
        <v>5387</v>
      </c>
      <c r="F8457" s="45" t="s">
        <v>473</v>
      </c>
      <c r="G8457" s="45" t="s">
        <v>667</v>
      </c>
      <c r="H8457" s="45" t="s">
        <v>983</v>
      </c>
      <c r="I8457" s="46">
        <v>0</v>
      </c>
      <c r="J8457" s="45"/>
    </row>
    <row r="8458" spans="1:10" ht="16.5" x14ac:dyDescent="0.25">
      <c r="A8458" s="45" t="s">
        <v>631</v>
      </c>
      <c r="B8458" s="45" t="s">
        <v>16671</v>
      </c>
      <c r="C8458" s="45" t="s">
        <v>16672</v>
      </c>
      <c r="D8458" s="45" t="s">
        <v>634</v>
      </c>
      <c r="E8458" s="45" t="s">
        <v>16673</v>
      </c>
      <c r="F8458" s="45" t="s">
        <v>50</v>
      </c>
      <c r="G8458" s="45" t="s">
        <v>663</v>
      </c>
      <c r="H8458" s="45" t="s">
        <v>5101</v>
      </c>
      <c r="I8458" s="46">
        <v>1</v>
      </c>
      <c r="J8458" s="45"/>
    </row>
    <row r="8459" spans="1:10" ht="16.5" x14ac:dyDescent="0.25">
      <c r="A8459" s="45" t="s">
        <v>631</v>
      </c>
      <c r="B8459" s="45" t="s">
        <v>16674</v>
      </c>
      <c r="C8459" s="45" t="s">
        <v>16675</v>
      </c>
      <c r="D8459" s="45" t="s">
        <v>634</v>
      </c>
      <c r="E8459" s="45" t="s">
        <v>16676</v>
      </c>
      <c r="F8459" s="45" t="s">
        <v>50</v>
      </c>
      <c r="G8459" s="45" t="s">
        <v>855</v>
      </c>
      <c r="H8459" s="45" t="s">
        <v>16677</v>
      </c>
      <c r="I8459" s="46">
        <v>3</v>
      </c>
      <c r="J8459" s="45"/>
    </row>
    <row r="8460" spans="1:10" ht="16.5" x14ac:dyDescent="0.25">
      <c r="A8460" s="45" t="s">
        <v>631</v>
      </c>
      <c r="B8460" s="45" t="s">
        <v>16674</v>
      </c>
      <c r="C8460" s="45" t="s">
        <v>16675</v>
      </c>
      <c r="D8460" s="45" t="s">
        <v>634</v>
      </c>
      <c r="E8460" s="45" t="s">
        <v>16676</v>
      </c>
      <c r="F8460" s="45" t="s">
        <v>50</v>
      </c>
      <c r="G8460" s="45" t="s">
        <v>674</v>
      </c>
      <c r="H8460" s="45" t="s">
        <v>3699</v>
      </c>
      <c r="I8460" s="46">
        <v>0</v>
      </c>
      <c r="J8460" s="45"/>
    </row>
    <row r="8461" spans="1:10" ht="16.5" x14ac:dyDescent="0.25">
      <c r="A8461" s="45" t="s">
        <v>631</v>
      </c>
      <c r="B8461" s="45" t="s">
        <v>16674</v>
      </c>
      <c r="C8461" s="45" t="s">
        <v>16675</v>
      </c>
      <c r="D8461" s="45" t="s">
        <v>634</v>
      </c>
      <c r="E8461" s="45" t="s">
        <v>16676</v>
      </c>
      <c r="F8461" s="45" t="s">
        <v>50</v>
      </c>
      <c r="G8461" s="45" t="s">
        <v>674</v>
      </c>
      <c r="H8461" s="45" t="s">
        <v>16678</v>
      </c>
      <c r="I8461" s="46">
        <v>3</v>
      </c>
      <c r="J8461" s="45"/>
    </row>
    <row r="8462" spans="1:10" ht="16.5" x14ac:dyDescent="0.25">
      <c r="A8462" s="45" t="s">
        <v>631</v>
      </c>
      <c r="B8462" s="45" t="s">
        <v>16679</v>
      </c>
      <c r="C8462" s="45" t="s">
        <v>16680</v>
      </c>
      <c r="D8462" s="45" t="s">
        <v>699</v>
      </c>
      <c r="E8462" s="45" t="s">
        <v>16681</v>
      </c>
      <c r="F8462" s="45" t="s">
        <v>473</v>
      </c>
      <c r="G8462" s="45" t="s">
        <v>754</v>
      </c>
      <c r="H8462" s="45" t="s">
        <v>755</v>
      </c>
      <c r="I8462" s="46">
        <v>0</v>
      </c>
      <c r="J8462" s="45"/>
    </row>
    <row r="8463" spans="1:10" ht="16.5" x14ac:dyDescent="0.25">
      <c r="A8463" s="45" t="s">
        <v>631</v>
      </c>
      <c r="B8463" s="45" t="s">
        <v>16682</v>
      </c>
      <c r="C8463" s="45" t="s">
        <v>2265</v>
      </c>
      <c r="D8463" s="45" t="s">
        <v>634</v>
      </c>
      <c r="E8463" s="45" t="s">
        <v>16683</v>
      </c>
      <c r="F8463" s="45" t="s">
        <v>38</v>
      </c>
      <c r="G8463" s="45" t="s">
        <v>636</v>
      </c>
      <c r="H8463" s="45" t="s">
        <v>5164</v>
      </c>
      <c r="I8463" s="46">
        <v>2</v>
      </c>
      <c r="J8463" s="45"/>
    </row>
    <row r="8464" spans="1:10" ht="16.5" x14ac:dyDescent="0.25">
      <c r="A8464" s="45" t="s">
        <v>631</v>
      </c>
      <c r="B8464" s="45" t="s">
        <v>16684</v>
      </c>
      <c r="C8464" s="45" t="s">
        <v>2821</v>
      </c>
      <c r="D8464" s="45" t="s">
        <v>634</v>
      </c>
      <c r="E8464" s="45" t="s">
        <v>16685</v>
      </c>
      <c r="F8464" s="45" t="s">
        <v>50</v>
      </c>
      <c r="G8464" s="45" t="s">
        <v>636</v>
      </c>
      <c r="H8464" s="45" t="s">
        <v>16686</v>
      </c>
      <c r="I8464" s="46">
        <v>8</v>
      </c>
      <c r="J8464" s="45"/>
    </row>
    <row r="8465" spans="1:10" ht="16.5" x14ac:dyDescent="0.25">
      <c r="A8465" s="45" t="s">
        <v>631</v>
      </c>
      <c r="B8465" s="45" t="s">
        <v>16684</v>
      </c>
      <c r="C8465" s="45" t="s">
        <v>2821</v>
      </c>
      <c r="D8465" s="45" t="s">
        <v>634</v>
      </c>
      <c r="E8465" s="45" t="s">
        <v>16685</v>
      </c>
      <c r="F8465" s="45" t="s">
        <v>50</v>
      </c>
      <c r="G8465" s="45" t="s">
        <v>636</v>
      </c>
      <c r="H8465" s="45" t="s">
        <v>16687</v>
      </c>
      <c r="I8465" s="46">
        <v>8</v>
      </c>
      <c r="J8465" s="45"/>
    </row>
    <row r="8466" spans="1:10" ht="16.5" x14ac:dyDescent="0.25">
      <c r="A8466" s="45" t="s">
        <v>631</v>
      </c>
      <c r="B8466" s="45" t="s">
        <v>16688</v>
      </c>
      <c r="C8466" s="45" t="s">
        <v>16689</v>
      </c>
      <c r="D8466" s="45" t="s">
        <v>634</v>
      </c>
      <c r="E8466" s="45" t="s">
        <v>16690</v>
      </c>
      <c r="F8466" s="45" t="s">
        <v>38</v>
      </c>
      <c r="G8466" s="45" t="s">
        <v>674</v>
      </c>
      <c r="H8466" s="45" t="s">
        <v>4266</v>
      </c>
      <c r="I8466" s="46">
        <v>28</v>
      </c>
      <c r="J8466" s="45"/>
    </row>
    <row r="8467" spans="1:10" ht="16.5" x14ac:dyDescent="0.25">
      <c r="A8467" s="45" t="s">
        <v>631</v>
      </c>
      <c r="B8467" s="45" t="s">
        <v>16691</v>
      </c>
      <c r="C8467" s="45" t="s">
        <v>16692</v>
      </c>
      <c r="D8467" s="45" t="s">
        <v>634</v>
      </c>
      <c r="E8467" s="45" t="s">
        <v>16693</v>
      </c>
      <c r="F8467" s="45" t="s">
        <v>38</v>
      </c>
      <c r="G8467" s="45" t="s">
        <v>636</v>
      </c>
      <c r="H8467" s="45" t="s">
        <v>1513</v>
      </c>
      <c r="I8467" s="46">
        <v>1</v>
      </c>
      <c r="J8467" s="45"/>
    </row>
    <row r="8468" spans="1:10" ht="16.5" x14ac:dyDescent="0.25">
      <c r="A8468" s="45" t="s">
        <v>631</v>
      </c>
      <c r="B8468" s="45" t="s">
        <v>16694</v>
      </c>
      <c r="C8468" s="45" t="s">
        <v>1709</v>
      </c>
      <c r="D8468" s="45" t="s">
        <v>634</v>
      </c>
      <c r="E8468" s="45" t="s">
        <v>16695</v>
      </c>
      <c r="F8468" s="45" t="s">
        <v>38</v>
      </c>
      <c r="G8468" s="45" t="s">
        <v>646</v>
      </c>
      <c r="H8468" s="45" t="s">
        <v>1231</v>
      </c>
      <c r="I8468" s="46">
        <v>1</v>
      </c>
      <c r="J8468" s="45"/>
    </row>
    <row r="8469" spans="1:10" ht="16.5" x14ac:dyDescent="0.25">
      <c r="A8469" s="45" t="s">
        <v>631</v>
      </c>
      <c r="B8469" s="45" t="s">
        <v>16694</v>
      </c>
      <c r="C8469" s="45" t="s">
        <v>1709</v>
      </c>
      <c r="D8469" s="45" t="s">
        <v>634</v>
      </c>
      <c r="E8469" s="45" t="s">
        <v>16695</v>
      </c>
      <c r="F8469" s="45" t="s">
        <v>38</v>
      </c>
      <c r="G8469" s="45" t="s">
        <v>665</v>
      </c>
      <c r="H8469" s="45" t="s">
        <v>1232</v>
      </c>
      <c r="I8469" s="46">
        <v>1</v>
      </c>
      <c r="J8469" s="45"/>
    </row>
    <row r="8470" spans="1:10" ht="16.5" x14ac:dyDescent="0.25">
      <c r="A8470" s="45" t="s">
        <v>631</v>
      </c>
      <c r="B8470" s="45" t="s">
        <v>16696</v>
      </c>
      <c r="C8470" s="45" t="s">
        <v>16697</v>
      </c>
      <c r="D8470" s="45" t="s">
        <v>634</v>
      </c>
      <c r="E8470" s="45" t="s">
        <v>16698</v>
      </c>
      <c r="F8470" s="45" t="s">
        <v>38</v>
      </c>
      <c r="G8470" s="45" t="s">
        <v>663</v>
      </c>
      <c r="H8470" s="45" t="s">
        <v>3844</v>
      </c>
      <c r="I8470" s="46">
        <v>20</v>
      </c>
      <c r="J8470" s="45"/>
    </row>
    <row r="8471" spans="1:10" ht="16.5" x14ac:dyDescent="0.25">
      <c r="A8471" s="45" t="s">
        <v>631</v>
      </c>
      <c r="B8471" s="45" t="s">
        <v>16696</v>
      </c>
      <c r="C8471" s="45" t="s">
        <v>16697</v>
      </c>
      <c r="D8471" s="45" t="s">
        <v>634</v>
      </c>
      <c r="E8471" s="45" t="s">
        <v>16698</v>
      </c>
      <c r="F8471" s="45" t="s">
        <v>38</v>
      </c>
      <c r="G8471" s="45" t="s">
        <v>646</v>
      </c>
      <c r="H8471" s="45" t="s">
        <v>2560</v>
      </c>
      <c r="I8471" s="46">
        <v>20</v>
      </c>
      <c r="J8471" s="45"/>
    </row>
    <row r="8472" spans="1:10" ht="16.5" x14ac:dyDescent="0.25">
      <c r="A8472" s="45" t="s">
        <v>631</v>
      </c>
      <c r="B8472" s="45" t="s">
        <v>16699</v>
      </c>
      <c r="C8472" s="45" t="s">
        <v>16700</v>
      </c>
      <c r="D8472" s="45" t="s">
        <v>634</v>
      </c>
      <c r="E8472" s="45" t="s">
        <v>16701</v>
      </c>
      <c r="F8472" s="45" t="s">
        <v>50</v>
      </c>
      <c r="G8472" s="45" t="s">
        <v>674</v>
      </c>
      <c r="H8472" s="45" t="s">
        <v>5862</v>
      </c>
      <c r="I8472" s="46">
        <v>2</v>
      </c>
      <c r="J8472" s="45"/>
    </row>
    <row r="8473" spans="1:10" ht="16.5" x14ac:dyDescent="0.25">
      <c r="A8473" s="45" t="s">
        <v>631</v>
      </c>
      <c r="B8473" s="45" t="s">
        <v>16702</v>
      </c>
      <c r="C8473" s="45" t="s">
        <v>16703</v>
      </c>
      <c r="D8473" s="45" t="s">
        <v>634</v>
      </c>
      <c r="E8473" s="45" t="s">
        <v>9170</v>
      </c>
      <c r="F8473" s="45" t="s">
        <v>38</v>
      </c>
      <c r="G8473" s="45" t="s">
        <v>738</v>
      </c>
      <c r="H8473" s="45" t="s">
        <v>772</v>
      </c>
      <c r="I8473" s="46">
        <v>24</v>
      </c>
      <c r="J8473" s="45"/>
    </row>
    <row r="8474" spans="1:10" ht="16.5" x14ac:dyDescent="0.25">
      <c r="A8474" s="45" t="s">
        <v>631</v>
      </c>
      <c r="B8474" s="45" t="s">
        <v>16702</v>
      </c>
      <c r="C8474" s="45" t="s">
        <v>16703</v>
      </c>
      <c r="D8474" s="45" t="s">
        <v>634</v>
      </c>
      <c r="E8474" s="45" t="s">
        <v>9170</v>
      </c>
      <c r="F8474" s="45" t="s">
        <v>38</v>
      </c>
      <c r="G8474" s="45" t="s">
        <v>738</v>
      </c>
      <c r="H8474" s="45" t="s">
        <v>773</v>
      </c>
      <c r="I8474" s="46">
        <v>24</v>
      </c>
      <c r="J8474" s="45"/>
    </row>
    <row r="8475" spans="1:10" ht="16.5" x14ac:dyDescent="0.25">
      <c r="A8475" s="45" t="s">
        <v>631</v>
      </c>
      <c r="B8475" s="45" t="s">
        <v>16704</v>
      </c>
      <c r="C8475" s="45" t="s">
        <v>2105</v>
      </c>
      <c r="D8475" s="45" t="s">
        <v>634</v>
      </c>
      <c r="E8475" s="45" t="s">
        <v>16705</v>
      </c>
      <c r="F8475" s="45" t="s">
        <v>38</v>
      </c>
      <c r="G8475" s="45" t="s">
        <v>646</v>
      </c>
      <c r="H8475" s="45" t="s">
        <v>897</v>
      </c>
      <c r="I8475" s="46">
        <v>1</v>
      </c>
      <c r="J8475" s="45"/>
    </row>
    <row r="8476" spans="1:10" ht="16.5" x14ac:dyDescent="0.25">
      <c r="A8476" s="45" t="s">
        <v>631</v>
      </c>
      <c r="B8476" s="45" t="s">
        <v>16704</v>
      </c>
      <c r="C8476" s="45" t="s">
        <v>2105</v>
      </c>
      <c r="D8476" s="45" t="s">
        <v>634</v>
      </c>
      <c r="E8476" s="45" t="s">
        <v>16705</v>
      </c>
      <c r="F8476" s="45" t="s">
        <v>38</v>
      </c>
      <c r="G8476" s="45" t="s">
        <v>665</v>
      </c>
      <c r="H8476" s="45" t="s">
        <v>1232</v>
      </c>
      <c r="I8476" s="46">
        <v>1</v>
      </c>
      <c r="J8476" s="45"/>
    </row>
    <row r="8477" spans="1:10" ht="16.5" x14ac:dyDescent="0.25">
      <c r="A8477" s="45" t="s">
        <v>631</v>
      </c>
      <c r="B8477" s="45" t="s">
        <v>16706</v>
      </c>
      <c r="C8477" s="45" t="s">
        <v>16707</v>
      </c>
      <c r="D8477" s="45" t="s">
        <v>634</v>
      </c>
      <c r="E8477" s="45" t="s">
        <v>16708</v>
      </c>
      <c r="F8477" s="45" t="s">
        <v>473</v>
      </c>
      <c r="G8477" s="45" t="s">
        <v>683</v>
      </c>
      <c r="H8477" s="45" t="s">
        <v>4657</v>
      </c>
      <c r="I8477" s="46">
        <v>0</v>
      </c>
      <c r="J8477" s="45"/>
    </row>
    <row r="8478" spans="1:10" ht="16.5" x14ac:dyDescent="0.25">
      <c r="A8478" s="45" t="s">
        <v>631</v>
      </c>
      <c r="B8478" s="45" t="s">
        <v>16709</v>
      </c>
      <c r="C8478" s="45" t="s">
        <v>16710</v>
      </c>
      <c r="D8478" s="45" t="s">
        <v>699</v>
      </c>
      <c r="E8478" s="45" t="s">
        <v>16710</v>
      </c>
      <c r="F8478" s="45" t="s">
        <v>50</v>
      </c>
      <c r="G8478" s="45" t="s">
        <v>663</v>
      </c>
      <c r="H8478" s="45" t="s">
        <v>2296</v>
      </c>
      <c r="I8478" s="46">
        <v>2</v>
      </c>
      <c r="J8478" s="45"/>
    </row>
    <row r="8479" spans="1:10" ht="16.5" x14ac:dyDescent="0.25">
      <c r="A8479" s="45" t="s">
        <v>631</v>
      </c>
      <c r="B8479" s="45" t="s">
        <v>16709</v>
      </c>
      <c r="C8479" s="45" t="s">
        <v>16710</v>
      </c>
      <c r="D8479" s="45" t="s">
        <v>699</v>
      </c>
      <c r="E8479" s="45" t="s">
        <v>16710</v>
      </c>
      <c r="F8479" s="45" t="s">
        <v>50</v>
      </c>
      <c r="G8479" s="45" t="s">
        <v>646</v>
      </c>
      <c r="H8479" s="45" t="s">
        <v>2297</v>
      </c>
      <c r="I8479" s="46">
        <v>2</v>
      </c>
      <c r="J8479" s="45"/>
    </row>
    <row r="8480" spans="1:10" ht="16.5" x14ac:dyDescent="0.25">
      <c r="A8480" s="45" t="s">
        <v>631</v>
      </c>
      <c r="B8480" s="45" t="s">
        <v>16709</v>
      </c>
      <c r="C8480" s="45" t="s">
        <v>16710</v>
      </c>
      <c r="D8480" s="45" t="s">
        <v>699</v>
      </c>
      <c r="E8480" s="45" t="s">
        <v>16710</v>
      </c>
      <c r="F8480" s="45" t="s">
        <v>50</v>
      </c>
      <c r="G8480" s="45" t="s">
        <v>683</v>
      </c>
      <c r="H8480" s="45" t="s">
        <v>1531</v>
      </c>
      <c r="I8480" s="46">
        <v>0</v>
      </c>
      <c r="J8480" s="45"/>
    </row>
    <row r="8481" spans="1:10" ht="16.5" x14ac:dyDescent="0.25">
      <c r="A8481" s="45" t="s">
        <v>631</v>
      </c>
      <c r="B8481" s="45" t="s">
        <v>16709</v>
      </c>
      <c r="C8481" s="45" t="s">
        <v>16710</v>
      </c>
      <c r="D8481" s="45" t="s">
        <v>699</v>
      </c>
      <c r="E8481" s="45" t="s">
        <v>16710</v>
      </c>
      <c r="F8481" s="45" t="s">
        <v>50</v>
      </c>
      <c r="G8481" s="45" t="s">
        <v>683</v>
      </c>
      <c r="H8481" s="45" t="s">
        <v>2601</v>
      </c>
      <c r="I8481" s="46">
        <v>0</v>
      </c>
      <c r="J8481" s="45"/>
    </row>
    <row r="8482" spans="1:10" ht="16.5" x14ac:dyDescent="0.25">
      <c r="A8482" s="45" t="s">
        <v>631</v>
      </c>
      <c r="B8482" s="45" t="s">
        <v>16709</v>
      </c>
      <c r="C8482" s="45" t="s">
        <v>16710</v>
      </c>
      <c r="D8482" s="45" t="s">
        <v>699</v>
      </c>
      <c r="E8482" s="45" t="s">
        <v>16710</v>
      </c>
      <c r="F8482" s="45" t="s">
        <v>50</v>
      </c>
      <c r="G8482" s="45" t="s">
        <v>683</v>
      </c>
      <c r="H8482" s="45" t="s">
        <v>9844</v>
      </c>
      <c r="I8482" s="46">
        <v>0</v>
      </c>
      <c r="J8482" s="45"/>
    </row>
    <row r="8483" spans="1:10" ht="16.5" x14ac:dyDescent="0.25">
      <c r="A8483" s="45" t="s">
        <v>631</v>
      </c>
      <c r="B8483" s="45" t="s">
        <v>16709</v>
      </c>
      <c r="C8483" s="45" t="s">
        <v>16710</v>
      </c>
      <c r="D8483" s="45" t="s">
        <v>699</v>
      </c>
      <c r="E8483" s="45" t="s">
        <v>16710</v>
      </c>
      <c r="F8483" s="45" t="s">
        <v>50</v>
      </c>
      <c r="G8483" s="45" t="s">
        <v>683</v>
      </c>
      <c r="H8483" s="45" t="s">
        <v>701</v>
      </c>
      <c r="I8483" s="46">
        <v>0</v>
      </c>
      <c r="J8483" s="45"/>
    </row>
    <row r="8484" spans="1:10" ht="16.5" x14ac:dyDescent="0.25">
      <c r="A8484" s="45" t="s">
        <v>631</v>
      </c>
      <c r="B8484" s="45" t="s">
        <v>16709</v>
      </c>
      <c r="C8484" s="45" t="s">
        <v>16710</v>
      </c>
      <c r="D8484" s="45" t="s">
        <v>699</v>
      </c>
      <c r="E8484" s="45" t="s">
        <v>16710</v>
      </c>
      <c r="F8484" s="45" t="s">
        <v>50</v>
      </c>
      <c r="G8484" s="45" t="s">
        <v>683</v>
      </c>
      <c r="H8484" s="45" t="s">
        <v>701</v>
      </c>
      <c r="I8484" s="46">
        <v>0</v>
      </c>
      <c r="J8484" s="45"/>
    </row>
    <row r="8485" spans="1:10" ht="16.5" x14ac:dyDescent="0.25">
      <c r="A8485" s="45" t="s">
        <v>631</v>
      </c>
      <c r="B8485" s="45" t="s">
        <v>16709</v>
      </c>
      <c r="C8485" s="45" t="s">
        <v>16710</v>
      </c>
      <c r="D8485" s="45" t="s">
        <v>699</v>
      </c>
      <c r="E8485" s="45" t="s">
        <v>16710</v>
      </c>
      <c r="F8485" s="45" t="s">
        <v>50</v>
      </c>
      <c r="G8485" s="45" t="s">
        <v>683</v>
      </c>
      <c r="H8485" s="45" t="s">
        <v>701</v>
      </c>
      <c r="I8485" s="46">
        <v>0</v>
      </c>
      <c r="J8485" s="45"/>
    </row>
    <row r="8486" spans="1:10" ht="16.5" x14ac:dyDescent="0.25">
      <c r="A8486" s="45" t="s">
        <v>631</v>
      </c>
      <c r="B8486" s="45" t="s">
        <v>16711</v>
      </c>
      <c r="C8486" s="45" t="s">
        <v>1109</v>
      </c>
      <c r="D8486" s="45" t="s">
        <v>634</v>
      </c>
      <c r="E8486" s="45" t="s">
        <v>16712</v>
      </c>
      <c r="F8486" s="45" t="s">
        <v>38</v>
      </c>
      <c r="G8486" s="45" t="s">
        <v>738</v>
      </c>
      <c r="H8486" s="45" t="s">
        <v>1111</v>
      </c>
      <c r="I8486" s="46">
        <v>16</v>
      </c>
      <c r="J8486" s="45"/>
    </row>
    <row r="8487" spans="1:10" ht="16.5" x14ac:dyDescent="0.25">
      <c r="A8487" s="45" t="s">
        <v>631</v>
      </c>
      <c r="B8487" s="45" t="s">
        <v>16713</v>
      </c>
      <c r="C8487" s="45" t="s">
        <v>16714</v>
      </c>
      <c r="D8487" s="45" t="s">
        <v>634</v>
      </c>
      <c r="E8487" s="45" t="s">
        <v>16715</v>
      </c>
      <c r="F8487" s="45" t="s">
        <v>50</v>
      </c>
      <c r="G8487" s="45" t="s">
        <v>683</v>
      </c>
      <c r="H8487" s="45" t="s">
        <v>701</v>
      </c>
      <c r="I8487" s="46">
        <v>0</v>
      </c>
      <c r="J8487" s="45"/>
    </row>
    <row r="8488" spans="1:10" ht="16.5" x14ac:dyDescent="0.25">
      <c r="A8488" s="45" t="s">
        <v>631</v>
      </c>
      <c r="B8488" s="45" t="s">
        <v>16713</v>
      </c>
      <c r="C8488" s="45" t="s">
        <v>16714</v>
      </c>
      <c r="D8488" s="45" t="s">
        <v>634</v>
      </c>
      <c r="E8488" s="45" t="s">
        <v>16715</v>
      </c>
      <c r="F8488" s="45" t="s">
        <v>50</v>
      </c>
      <c r="G8488" s="45" t="s">
        <v>674</v>
      </c>
      <c r="H8488" s="45" t="s">
        <v>3157</v>
      </c>
      <c r="I8488" s="46">
        <v>1</v>
      </c>
      <c r="J8488" s="45"/>
    </row>
    <row r="8489" spans="1:10" ht="16.5" x14ac:dyDescent="0.25">
      <c r="A8489" s="45" t="s">
        <v>631</v>
      </c>
      <c r="B8489" s="45" t="s">
        <v>16716</v>
      </c>
      <c r="C8489" s="45" t="s">
        <v>16717</v>
      </c>
      <c r="D8489" s="45" t="s">
        <v>634</v>
      </c>
      <c r="E8489" s="45" t="s">
        <v>16718</v>
      </c>
      <c r="F8489" s="45" t="s">
        <v>38</v>
      </c>
      <c r="G8489" s="45" t="s">
        <v>738</v>
      </c>
      <c r="H8489" s="45" t="s">
        <v>739</v>
      </c>
      <c r="I8489" s="46">
        <v>1</v>
      </c>
      <c r="J8489" s="45"/>
    </row>
    <row r="8490" spans="1:10" ht="16.5" x14ac:dyDescent="0.25">
      <c r="A8490" s="45" t="s">
        <v>631</v>
      </c>
      <c r="B8490" s="45" t="s">
        <v>16716</v>
      </c>
      <c r="C8490" s="45" t="s">
        <v>16717</v>
      </c>
      <c r="D8490" s="45" t="s">
        <v>634</v>
      </c>
      <c r="E8490" s="45" t="s">
        <v>16718</v>
      </c>
      <c r="F8490" s="45" t="s">
        <v>38</v>
      </c>
      <c r="G8490" s="45" t="s">
        <v>738</v>
      </c>
      <c r="H8490" s="45" t="s">
        <v>740</v>
      </c>
      <c r="I8490" s="46">
        <v>1</v>
      </c>
      <c r="J8490" s="45"/>
    </row>
    <row r="8491" spans="1:10" ht="16.5" x14ac:dyDescent="0.25">
      <c r="A8491" s="45" t="s">
        <v>631</v>
      </c>
      <c r="B8491" s="45" t="s">
        <v>108</v>
      </c>
      <c r="C8491" s="45" t="s">
        <v>16719</v>
      </c>
      <c r="D8491" s="45" t="s">
        <v>699</v>
      </c>
      <c r="E8491" s="45" t="s">
        <v>16720</v>
      </c>
      <c r="F8491" s="45" t="s">
        <v>104</v>
      </c>
      <c r="G8491" s="45" t="s">
        <v>663</v>
      </c>
      <c r="H8491" s="45" t="s">
        <v>2296</v>
      </c>
      <c r="I8491" s="46">
        <v>0</v>
      </c>
      <c r="J8491" s="45"/>
    </row>
    <row r="8492" spans="1:10" ht="16.5" x14ac:dyDescent="0.25">
      <c r="A8492" s="45" t="s">
        <v>631</v>
      </c>
      <c r="B8492" s="45" t="s">
        <v>108</v>
      </c>
      <c r="C8492" s="45" t="s">
        <v>16719</v>
      </c>
      <c r="D8492" s="45" t="s">
        <v>699</v>
      </c>
      <c r="E8492" s="45" t="s">
        <v>16720</v>
      </c>
      <c r="F8492" s="45" t="s">
        <v>104</v>
      </c>
      <c r="G8492" s="45" t="s">
        <v>646</v>
      </c>
      <c r="H8492" s="45" t="s">
        <v>2297</v>
      </c>
      <c r="I8492" s="46">
        <v>2</v>
      </c>
      <c r="J8492" s="45"/>
    </row>
    <row r="8493" spans="1:10" ht="16.5" x14ac:dyDescent="0.25">
      <c r="A8493" s="45" t="s">
        <v>631</v>
      </c>
      <c r="B8493" s="45" t="s">
        <v>108</v>
      </c>
      <c r="C8493" s="45" t="s">
        <v>16719</v>
      </c>
      <c r="D8493" s="45" t="s">
        <v>699</v>
      </c>
      <c r="E8493" s="45" t="s">
        <v>16720</v>
      </c>
      <c r="F8493" s="45" t="s">
        <v>104</v>
      </c>
      <c r="G8493" s="45" t="s">
        <v>683</v>
      </c>
      <c r="H8493" s="45" t="s">
        <v>701</v>
      </c>
      <c r="I8493" s="46">
        <v>0</v>
      </c>
      <c r="J8493" s="45"/>
    </row>
    <row r="8494" spans="1:10" ht="16.5" x14ac:dyDescent="0.25">
      <c r="A8494" s="45" t="s">
        <v>631</v>
      </c>
      <c r="B8494" s="45" t="s">
        <v>108</v>
      </c>
      <c r="C8494" s="45" t="s">
        <v>16719</v>
      </c>
      <c r="D8494" s="45" t="s">
        <v>699</v>
      </c>
      <c r="E8494" s="45" t="s">
        <v>16720</v>
      </c>
      <c r="F8494" s="45" t="s">
        <v>104</v>
      </c>
      <c r="G8494" s="45" t="s">
        <v>683</v>
      </c>
      <c r="H8494" s="45" t="s">
        <v>701</v>
      </c>
      <c r="I8494" s="46">
        <v>0</v>
      </c>
      <c r="J8494" s="45"/>
    </row>
    <row r="8495" spans="1:10" ht="16.5" x14ac:dyDescent="0.25">
      <c r="A8495" s="45" t="s">
        <v>631</v>
      </c>
      <c r="B8495" s="45" t="s">
        <v>108</v>
      </c>
      <c r="C8495" s="45" t="s">
        <v>16719</v>
      </c>
      <c r="D8495" s="45" t="s">
        <v>699</v>
      </c>
      <c r="E8495" s="45" t="s">
        <v>16720</v>
      </c>
      <c r="F8495" s="45" t="s">
        <v>104</v>
      </c>
      <c r="G8495" s="45" t="s">
        <v>683</v>
      </c>
      <c r="H8495" s="45" t="s">
        <v>701</v>
      </c>
      <c r="I8495" s="46">
        <v>0</v>
      </c>
      <c r="J8495" s="45"/>
    </row>
    <row r="8496" spans="1:10" ht="16.5" x14ac:dyDescent="0.25">
      <c r="A8496" s="45" t="s">
        <v>631</v>
      </c>
      <c r="B8496" s="45" t="s">
        <v>108</v>
      </c>
      <c r="C8496" s="45" t="s">
        <v>16719</v>
      </c>
      <c r="D8496" s="45" t="s">
        <v>699</v>
      </c>
      <c r="E8496" s="45" t="s">
        <v>16720</v>
      </c>
      <c r="F8496" s="45" t="s">
        <v>104</v>
      </c>
      <c r="G8496" s="45" t="s">
        <v>683</v>
      </c>
      <c r="H8496" s="45" t="s">
        <v>6736</v>
      </c>
      <c r="I8496" s="46">
        <v>1</v>
      </c>
      <c r="J8496" s="45"/>
    </row>
    <row r="8497" spans="1:10" ht="16.5" x14ac:dyDescent="0.25">
      <c r="A8497" s="45" t="s">
        <v>631</v>
      </c>
      <c r="B8497" s="45" t="s">
        <v>108</v>
      </c>
      <c r="C8497" s="45" t="s">
        <v>16719</v>
      </c>
      <c r="D8497" s="45" t="s">
        <v>699</v>
      </c>
      <c r="E8497" s="45" t="s">
        <v>16720</v>
      </c>
      <c r="F8497" s="45" t="s">
        <v>104</v>
      </c>
      <c r="G8497" s="45" t="s">
        <v>683</v>
      </c>
      <c r="H8497" s="45" t="s">
        <v>6736</v>
      </c>
      <c r="I8497" s="46">
        <v>1</v>
      </c>
      <c r="J8497" s="45"/>
    </row>
    <row r="8498" spans="1:10" ht="16.5" x14ac:dyDescent="0.25">
      <c r="A8498" s="45" t="s">
        <v>631</v>
      </c>
      <c r="B8498" s="45" t="s">
        <v>108</v>
      </c>
      <c r="C8498" s="45" t="s">
        <v>16719</v>
      </c>
      <c r="D8498" s="45" t="s">
        <v>699</v>
      </c>
      <c r="E8498" s="45" t="s">
        <v>16720</v>
      </c>
      <c r="F8498" s="45" t="s">
        <v>104</v>
      </c>
      <c r="G8498" s="45" t="s">
        <v>754</v>
      </c>
      <c r="H8498" s="45" t="s">
        <v>755</v>
      </c>
      <c r="I8498" s="46">
        <v>0</v>
      </c>
      <c r="J8498" s="45"/>
    </row>
    <row r="8499" spans="1:10" ht="16.5" x14ac:dyDescent="0.25">
      <c r="A8499" s="45" t="s">
        <v>631</v>
      </c>
      <c r="B8499" s="45" t="s">
        <v>16721</v>
      </c>
      <c r="C8499" s="45" t="s">
        <v>16722</v>
      </c>
      <c r="D8499" s="45" t="s">
        <v>634</v>
      </c>
      <c r="E8499" s="45" t="s">
        <v>16723</v>
      </c>
      <c r="F8499" s="45" t="s">
        <v>38</v>
      </c>
      <c r="G8499" s="45" t="s">
        <v>646</v>
      </c>
      <c r="H8499" s="45" t="s">
        <v>846</v>
      </c>
      <c r="I8499" s="46">
        <v>2</v>
      </c>
      <c r="J8499" s="45"/>
    </row>
    <row r="8500" spans="1:10" ht="16.5" x14ac:dyDescent="0.25">
      <c r="A8500" s="45" t="s">
        <v>655</v>
      </c>
      <c r="B8500" s="45" t="s">
        <v>16724</v>
      </c>
      <c r="C8500" s="45" t="s">
        <v>16725</v>
      </c>
      <c r="D8500" s="45" t="s">
        <v>634</v>
      </c>
      <c r="E8500" s="45" t="s">
        <v>16726</v>
      </c>
      <c r="F8500" s="45" t="s">
        <v>38</v>
      </c>
      <c r="G8500" s="45" t="s">
        <v>646</v>
      </c>
      <c r="H8500" s="45" t="s">
        <v>981</v>
      </c>
      <c r="I8500" s="46">
        <v>15</v>
      </c>
      <c r="J8500" s="45"/>
    </row>
    <row r="8501" spans="1:10" ht="16.5" x14ac:dyDescent="0.25">
      <c r="A8501" s="45" t="s">
        <v>655</v>
      </c>
      <c r="B8501" s="45" t="s">
        <v>16724</v>
      </c>
      <c r="C8501" s="45" t="s">
        <v>16725</v>
      </c>
      <c r="D8501" s="45" t="s">
        <v>634</v>
      </c>
      <c r="E8501" s="45" t="s">
        <v>16726</v>
      </c>
      <c r="F8501" s="45" t="s">
        <v>38</v>
      </c>
      <c r="G8501" s="45" t="s">
        <v>665</v>
      </c>
      <c r="H8501" s="45" t="s">
        <v>982</v>
      </c>
      <c r="I8501" s="46">
        <v>14</v>
      </c>
      <c r="J8501" s="45"/>
    </row>
    <row r="8502" spans="1:10" ht="16.5" x14ac:dyDescent="0.25">
      <c r="A8502" s="45" t="s">
        <v>655</v>
      </c>
      <c r="B8502" s="45" t="s">
        <v>16724</v>
      </c>
      <c r="C8502" s="45" t="s">
        <v>16725</v>
      </c>
      <c r="D8502" s="45" t="s">
        <v>634</v>
      </c>
      <c r="E8502" s="45" t="s">
        <v>16726</v>
      </c>
      <c r="F8502" s="45" t="s">
        <v>38</v>
      </c>
      <c r="G8502" s="45" t="s">
        <v>667</v>
      </c>
      <c r="H8502" s="45" t="s">
        <v>983</v>
      </c>
      <c r="I8502" s="46">
        <v>0</v>
      </c>
      <c r="J8502" s="45"/>
    </row>
    <row r="8503" spans="1:10" ht="16.5" x14ac:dyDescent="0.25">
      <c r="A8503" s="45" t="s">
        <v>631</v>
      </c>
      <c r="B8503" s="45" t="s">
        <v>16727</v>
      </c>
      <c r="C8503" s="45" t="s">
        <v>5844</v>
      </c>
      <c r="D8503" s="45" t="s">
        <v>634</v>
      </c>
      <c r="E8503" s="45" t="s">
        <v>16728</v>
      </c>
      <c r="F8503" s="45" t="s">
        <v>38</v>
      </c>
      <c r="G8503" s="45" t="s">
        <v>1057</v>
      </c>
      <c r="H8503" s="45" t="s">
        <v>1674</v>
      </c>
      <c r="I8503" s="46">
        <v>1</v>
      </c>
      <c r="J8503" s="45"/>
    </row>
    <row r="8504" spans="1:10" ht="16.5" x14ac:dyDescent="0.25">
      <c r="A8504" s="45" t="s">
        <v>631</v>
      </c>
      <c r="B8504" s="45" t="s">
        <v>16729</v>
      </c>
      <c r="C8504" s="45" t="s">
        <v>16730</v>
      </c>
      <c r="D8504" s="45" t="s">
        <v>634</v>
      </c>
      <c r="E8504" s="45" t="s">
        <v>16731</v>
      </c>
      <c r="F8504" s="45" t="s">
        <v>50</v>
      </c>
      <c r="G8504" s="45" t="s">
        <v>748</v>
      </c>
      <c r="H8504" s="45" t="s">
        <v>1056</v>
      </c>
      <c r="I8504" s="46">
        <v>1</v>
      </c>
      <c r="J8504" s="45"/>
    </row>
    <row r="8505" spans="1:10" ht="16.5" x14ac:dyDescent="0.25">
      <c r="A8505" s="45" t="s">
        <v>631</v>
      </c>
      <c r="B8505" s="45" t="s">
        <v>16729</v>
      </c>
      <c r="C8505" s="45" t="s">
        <v>16730</v>
      </c>
      <c r="D8505" s="45" t="s">
        <v>634</v>
      </c>
      <c r="E8505" s="45" t="s">
        <v>16731</v>
      </c>
      <c r="F8505" s="45" t="s">
        <v>50</v>
      </c>
      <c r="G8505" s="45" t="s">
        <v>1057</v>
      </c>
      <c r="H8505" s="45" t="s">
        <v>1058</v>
      </c>
      <c r="I8505" s="46">
        <v>0</v>
      </c>
      <c r="J8505" s="45"/>
    </row>
    <row r="8506" spans="1:10" ht="16.5" x14ac:dyDescent="0.25">
      <c r="A8506" s="45" t="s">
        <v>655</v>
      </c>
      <c r="B8506" s="45" t="s">
        <v>16732</v>
      </c>
      <c r="C8506" s="45" t="s">
        <v>16733</v>
      </c>
      <c r="D8506" s="45" t="s">
        <v>634</v>
      </c>
      <c r="E8506" s="45" t="s">
        <v>16734</v>
      </c>
      <c r="F8506" s="45" t="s">
        <v>38</v>
      </c>
      <c r="G8506" s="45" t="s">
        <v>646</v>
      </c>
      <c r="H8506" s="45" t="s">
        <v>981</v>
      </c>
      <c r="I8506" s="46">
        <v>15</v>
      </c>
      <c r="J8506" s="45"/>
    </row>
    <row r="8507" spans="1:10" ht="16.5" x14ac:dyDescent="0.25">
      <c r="A8507" s="45" t="s">
        <v>655</v>
      </c>
      <c r="B8507" s="45" t="s">
        <v>16732</v>
      </c>
      <c r="C8507" s="45" t="s">
        <v>16733</v>
      </c>
      <c r="D8507" s="45" t="s">
        <v>634</v>
      </c>
      <c r="E8507" s="45" t="s">
        <v>16734</v>
      </c>
      <c r="F8507" s="45" t="s">
        <v>38</v>
      </c>
      <c r="G8507" s="45" t="s">
        <v>665</v>
      </c>
      <c r="H8507" s="45" t="s">
        <v>982</v>
      </c>
      <c r="I8507" s="46">
        <v>13</v>
      </c>
      <c r="J8507" s="45"/>
    </row>
    <row r="8508" spans="1:10" ht="16.5" x14ac:dyDescent="0.25">
      <c r="A8508" s="45" t="s">
        <v>655</v>
      </c>
      <c r="B8508" s="45" t="s">
        <v>16732</v>
      </c>
      <c r="C8508" s="45" t="s">
        <v>16733</v>
      </c>
      <c r="D8508" s="45" t="s">
        <v>634</v>
      </c>
      <c r="E8508" s="45" t="s">
        <v>16734</v>
      </c>
      <c r="F8508" s="45" t="s">
        <v>38</v>
      </c>
      <c r="G8508" s="45" t="s">
        <v>667</v>
      </c>
      <c r="H8508" s="45" t="s">
        <v>983</v>
      </c>
      <c r="I8508" s="46">
        <v>0</v>
      </c>
      <c r="J8508" s="45"/>
    </row>
    <row r="8509" spans="1:10" ht="16.5" x14ac:dyDescent="0.25">
      <c r="A8509" s="45" t="s">
        <v>631</v>
      </c>
      <c r="B8509" s="45" t="s">
        <v>16735</v>
      </c>
      <c r="C8509" s="45" t="s">
        <v>16736</v>
      </c>
      <c r="D8509" s="45" t="s">
        <v>634</v>
      </c>
      <c r="E8509" s="45" t="s">
        <v>16737</v>
      </c>
      <c r="F8509" s="45" t="s">
        <v>50</v>
      </c>
      <c r="G8509" s="45" t="s">
        <v>674</v>
      </c>
      <c r="H8509" s="45" t="s">
        <v>2706</v>
      </c>
      <c r="I8509" s="46">
        <v>6</v>
      </c>
      <c r="J8509" s="45"/>
    </row>
    <row r="8510" spans="1:10" ht="16.5" x14ac:dyDescent="0.25">
      <c r="A8510" s="45" t="s">
        <v>631</v>
      </c>
      <c r="B8510" s="45" t="s">
        <v>16738</v>
      </c>
      <c r="C8510" s="45" t="s">
        <v>16739</v>
      </c>
      <c r="D8510" s="45" t="s">
        <v>634</v>
      </c>
      <c r="E8510" s="45" t="s">
        <v>16740</v>
      </c>
      <c r="F8510" s="45" t="s">
        <v>50</v>
      </c>
      <c r="G8510" s="45" t="s">
        <v>855</v>
      </c>
      <c r="H8510" s="45" t="s">
        <v>7536</v>
      </c>
      <c r="I8510" s="46">
        <v>1</v>
      </c>
      <c r="J8510" s="45"/>
    </row>
    <row r="8511" spans="1:10" ht="16.5" x14ac:dyDescent="0.25">
      <c r="A8511" s="45" t="s">
        <v>631</v>
      </c>
      <c r="B8511" s="45" t="s">
        <v>16738</v>
      </c>
      <c r="C8511" s="45" t="s">
        <v>16739</v>
      </c>
      <c r="D8511" s="45" t="s">
        <v>634</v>
      </c>
      <c r="E8511" s="45" t="s">
        <v>16740</v>
      </c>
      <c r="F8511" s="45" t="s">
        <v>50</v>
      </c>
      <c r="G8511" s="45" t="s">
        <v>674</v>
      </c>
      <c r="H8511" s="45" t="s">
        <v>3456</v>
      </c>
      <c r="I8511" s="46">
        <v>2</v>
      </c>
      <c r="J8511" s="45"/>
    </row>
    <row r="8512" spans="1:10" ht="16.5" x14ac:dyDescent="0.25">
      <c r="A8512" s="45" t="s">
        <v>631</v>
      </c>
      <c r="B8512" s="45" t="s">
        <v>16741</v>
      </c>
      <c r="C8512" s="45" t="s">
        <v>16742</v>
      </c>
      <c r="D8512" s="45" t="s">
        <v>634</v>
      </c>
      <c r="E8512" s="45" t="s">
        <v>16743</v>
      </c>
      <c r="F8512" s="45" t="s">
        <v>50</v>
      </c>
      <c r="G8512" s="45" t="s">
        <v>674</v>
      </c>
      <c r="H8512" s="45" t="s">
        <v>1672</v>
      </c>
      <c r="I8512" s="46">
        <v>3</v>
      </c>
      <c r="J8512" s="45"/>
    </row>
    <row r="8513" spans="1:10" ht="16.5" x14ac:dyDescent="0.25">
      <c r="A8513" s="45" t="s">
        <v>631</v>
      </c>
      <c r="B8513" s="45" t="s">
        <v>16744</v>
      </c>
      <c r="C8513" s="45" t="s">
        <v>16745</v>
      </c>
      <c r="D8513" s="45" t="s">
        <v>634</v>
      </c>
      <c r="E8513" s="45" t="s">
        <v>16746</v>
      </c>
      <c r="F8513" s="45" t="s">
        <v>38</v>
      </c>
      <c r="G8513" s="45" t="s">
        <v>636</v>
      </c>
      <c r="H8513" s="45" t="s">
        <v>1686</v>
      </c>
      <c r="I8513" s="46">
        <v>1</v>
      </c>
      <c r="J8513" s="45"/>
    </row>
    <row r="8514" spans="1:10" ht="16.5" x14ac:dyDescent="0.25">
      <c r="A8514" s="45" t="s">
        <v>631</v>
      </c>
      <c r="B8514" s="45" t="s">
        <v>16747</v>
      </c>
      <c r="C8514" s="45" t="s">
        <v>16748</v>
      </c>
      <c r="D8514" s="45" t="s">
        <v>699</v>
      </c>
      <c r="E8514" s="45" t="s">
        <v>16749</v>
      </c>
      <c r="F8514" s="45" t="s">
        <v>50</v>
      </c>
      <c r="G8514" s="45" t="s">
        <v>646</v>
      </c>
      <c r="H8514" s="45" t="s">
        <v>2339</v>
      </c>
      <c r="I8514" s="46">
        <v>135</v>
      </c>
      <c r="J8514" s="45"/>
    </row>
    <row r="8515" spans="1:10" ht="16.5" x14ac:dyDescent="0.25">
      <c r="A8515" s="45" t="s">
        <v>631</v>
      </c>
      <c r="B8515" s="45" t="s">
        <v>16750</v>
      </c>
      <c r="C8515" s="45" t="s">
        <v>16751</v>
      </c>
      <c r="D8515" s="45" t="s">
        <v>634</v>
      </c>
      <c r="E8515" s="45" t="s">
        <v>16752</v>
      </c>
      <c r="F8515" s="45" t="s">
        <v>50</v>
      </c>
      <c r="G8515" s="45" t="s">
        <v>674</v>
      </c>
      <c r="H8515" s="45" t="s">
        <v>1447</v>
      </c>
      <c r="I8515" s="46">
        <v>2</v>
      </c>
      <c r="J8515" s="45"/>
    </row>
    <row r="8516" spans="1:10" ht="16.5" x14ac:dyDescent="0.25">
      <c r="A8516" s="45" t="s">
        <v>648</v>
      </c>
      <c r="B8516" s="45" t="s">
        <v>574</v>
      </c>
      <c r="C8516" s="45" t="s">
        <v>16753</v>
      </c>
      <c r="D8516" s="45" t="s">
        <v>634</v>
      </c>
      <c r="E8516" s="45" t="s">
        <v>16754</v>
      </c>
      <c r="F8516" s="45" t="s">
        <v>47</v>
      </c>
      <c r="G8516" s="45" t="s">
        <v>652</v>
      </c>
      <c r="H8516" s="45" t="s">
        <v>16755</v>
      </c>
      <c r="I8516" s="46">
        <v>0</v>
      </c>
      <c r="J8516" s="45" t="s">
        <v>16756</v>
      </c>
    </row>
    <row r="8517" spans="1:10" ht="16.5" x14ac:dyDescent="0.25">
      <c r="A8517" s="45" t="s">
        <v>648</v>
      </c>
      <c r="B8517" s="45" t="s">
        <v>574</v>
      </c>
      <c r="C8517" s="45" t="s">
        <v>16753</v>
      </c>
      <c r="D8517" s="45" t="s">
        <v>699</v>
      </c>
      <c r="E8517" s="45" t="s">
        <v>16754</v>
      </c>
      <c r="F8517" s="45" t="s">
        <v>47</v>
      </c>
      <c r="G8517" s="45" t="s">
        <v>652</v>
      </c>
      <c r="H8517" s="45" t="s">
        <v>16757</v>
      </c>
      <c r="I8517" s="46">
        <v>7</v>
      </c>
      <c r="J8517" s="45" t="s">
        <v>16758</v>
      </c>
    </row>
    <row r="8518" spans="1:10" ht="16.5" x14ac:dyDescent="0.25">
      <c r="A8518" s="45" t="s">
        <v>631</v>
      </c>
      <c r="B8518" s="45" t="s">
        <v>16759</v>
      </c>
      <c r="C8518" s="45" t="s">
        <v>16760</v>
      </c>
      <c r="D8518" s="45" t="s">
        <v>634</v>
      </c>
      <c r="E8518" s="45" t="s">
        <v>16761</v>
      </c>
      <c r="F8518" s="45" t="s">
        <v>38</v>
      </c>
      <c r="G8518" s="45" t="s">
        <v>674</v>
      </c>
      <c r="H8518" s="45" t="s">
        <v>1664</v>
      </c>
      <c r="I8518" s="46">
        <v>1</v>
      </c>
      <c r="J8518" s="45"/>
    </row>
    <row r="8519" spans="1:10" ht="16.5" x14ac:dyDescent="0.25">
      <c r="A8519" s="45" t="s">
        <v>631</v>
      </c>
      <c r="B8519" s="45" t="s">
        <v>16762</v>
      </c>
      <c r="C8519" s="45" t="s">
        <v>16763</v>
      </c>
      <c r="D8519" s="45" t="s">
        <v>634</v>
      </c>
      <c r="E8519" s="45" t="s">
        <v>2117</v>
      </c>
      <c r="F8519" s="45" t="s">
        <v>38</v>
      </c>
      <c r="G8519" s="45" t="s">
        <v>659</v>
      </c>
      <c r="H8519" s="45" t="s">
        <v>3374</v>
      </c>
      <c r="I8519" s="46">
        <v>1</v>
      </c>
      <c r="J8519" s="45"/>
    </row>
    <row r="8520" spans="1:10" ht="16.5" x14ac:dyDescent="0.25">
      <c r="A8520" s="45" t="s">
        <v>631</v>
      </c>
      <c r="B8520" s="45" t="s">
        <v>16762</v>
      </c>
      <c r="C8520" s="45" t="s">
        <v>16763</v>
      </c>
      <c r="D8520" s="45" t="s">
        <v>634</v>
      </c>
      <c r="E8520" s="45" t="s">
        <v>2117</v>
      </c>
      <c r="F8520" s="45" t="s">
        <v>38</v>
      </c>
      <c r="G8520" s="45" t="s">
        <v>663</v>
      </c>
      <c r="H8520" s="45" t="s">
        <v>11592</v>
      </c>
      <c r="I8520" s="46">
        <v>1</v>
      </c>
      <c r="J8520" s="45"/>
    </row>
    <row r="8521" spans="1:10" ht="16.5" x14ac:dyDescent="0.25">
      <c r="A8521" s="45" t="s">
        <v>648</v>
      </c>
      <c r="B8521" s="45" t="s">
        <v>16764</v>
      </c>
      <c r="C8521" s="45" t="s">
        <v>16765</v>
      </c>
      <c r="D8521" s="45" t="s">
        <v>634</v>
      </c>
      <c r="E8521" s="45" t="s">
        <v>16766</v>
      </c>
      <c r="F8521" s="45" t="s">
        <v>473</v>
      </c>
      <c r="G8521" s="45" t="s">
        <v>636</v>
      </c>
      <c r="H8521" s="45" t="s">
        <v>16767</v>
      </c>
      <c r="I8521" s="46">
        <v>0</v>
      </c>
      <c r="J8521" s="45" t="s">
        <v>2215</v>
      </c>
    </row>
    <row r="8522" spans="1:10" ht="16.5" x14ac:dyDescent="0.25">
      <c r="A8522" s="45" t="s">
        <v>631</v>
      </c>
      <c r="B8522" s="45" t="s">
        <v>16768</v>
      </c>
      <c r="C8522" s="45" t="s">
        <v>16769</v>
      </c>
      <c r="D8522" s="45" t="s">
        <v>634</v>
      </c>
      <c r="E8522" s="45" t="s">
        <v>16770</v>
      </c>
      <c r="F8522" s="45" t="s">
        <v>38</v>
      </c>
      <c r="G8522" s="45" t="s">
        <v>636</v>
      </c>
      <c r="H8522" s="45" t="s">
        <v>16771</v>
      </c>
      <c r="I8522" s="46">
        <v>1</v>
      </c>
      <c r="J8522" s="45"/>
    </row>
    <row r="8523" spans="1:10" ht="16.5" x14ac:dyDescent="0.25">
      <c r="A8523" s="45" t="s">
        <v>631</v>
      </c>
      <c r="B8523" s="45" t="s">
        <v>16768</v>
      </c>
      <c r="C8523" s="45" t="s">
        <v>16769</v>
      </c>
      <c r="D8523" s="45" t="s">
        <v>634</v>
      </c>
      <c r="E8523" s="45" t="s">
        <v>16770</v>
      </c>
      <c r="F8523" s="45" t="s">
        <v>38</v>
      </c>
      <c r="G8523" s="45" t="s">
        <v>636</v>
      </c>
      <c r="H8523" s="45" t="s">
        <v>16772</v>
      </c>
      <c r="I8523" s="46">
        <v>0</v>
      </c>
      <c r="J8523" s="45"/>
    </row>
    <row r="8524" spans="1:10" ht="16.5" x14ac:dyDescent="0.25">
      <c r="A8524" s="45" t="s">
        <v>631</v>
      </c>
      <c r="B8524" s="45" t="s">
        <v>16773</v>
      </c>
      <c r="C8524" s="45" t="s">
        <v>16774</v>
      </c>
      <c r="D8524" s="45" t="s">
        <v>634</v>
      </c>
      <c r="E8524" s="45" t="s">
        <v>16775</v>
      </c>
      <c r="F8524" s="45" t="s">
        <v>50</v>
      </c>
      <c r="G8524" s="45" t="s">
        <v>674</v>
      </c>
      <c r="H8524" s="45" t="s">
        <v>1006</v>
      </c>
      <c r="I8524" s="46">
        <v>2</v>
      </c>
      <c r="J8524" s="45"/>
    </row>
    <row r="8525" spans="1:10" ht="16.5" x14ac:dyDescent="0.25">
      <c r="A8525" s="45" t="s">
        <v>631</v>
      </c>
      <c r="B8525" s="45" t="s">
        <v>16776</v>
      </c>
      <c r="C8525" s="45" t="s">
        <v>16777</v>
      </c>
      <c r="D8525" s="45" t="s">
        <v>634</v>
      </c>
      <c r="E8525" s="45" t="s">
        <v>16778</v>
      </c>
      <c r="F8525" s="45" t="s">
        <v>38</v>
      </c>
      <c r="G8525" s="45" t="s">
        <v>636</v>
      </c>
      <c r="H8525" s="45" t="s">
        <v>1379</v>
      </c>
      <c r="I8525" s="46">
        <v>1</v>
      </c>
      <c r="J8525" s="45"/>
    </row>
    <row r="8526" spans="1:10" ht="16.5" x14ac:dyDescent="0.25">
      <c r="A8526" s="45" t="s">
        <v>648</v>
      </c>
      <c r="B8526" s="45" t="s">
        <v>16779</v>
      </c>
      <c r="C8526" s="45" t="s">
        <v>16780</v>
      </c>
      <c r="D8526" s="45" t="s">
        <v>634</v>
      </c>
      <c r="E8526" s="45" t="s">
        <v>16781</v>
      </c>
      <c r="F8526" s="45" t="s">
        <v>50</v>
      </c>
      <c r="G8526" s="45" t="s">
        <v>674</v>
      </c>
      <c r="H8526" s="45" t="s">
        <v>16782</v>
      </c>
      <c r="I8526" s="46">
        <v>0</v>
      </c>
      <c r="J8526" s="45" t="s">
        <v>6845</v>
      </c>
    </row>
    <row r="8527" spans="1:10" ht="16.5" x14ac:dyDescent="0.25">
      <c r="A8527" s="45" t="s">
        <v>648</v>
      </c>
      <c r="B8527" s="45" t="s">
        <v>16779</v>
      </c>
      <c r="C8527" s="45" t="s">
        <v>16780</v>
      </c>
      <c r="D8527" s="45" t="s">
        <v>634</v>
      </c>
      <c r="E8527" s="45" t="s">
        <v>16781</v>
      </c>
      <c r="F8527" s="45" t="s">
        <v>50</v>
      </c>
      <c r="G8527" s="45" t="s">
        <v>674</v>
      </c>
      <c r="H8527" s="45" t="s">
        <v>16783</v>
      </c>
      <c r="I8527" s="46">
        <v>0</v>
      </c>
      <c r="J8527" s="45" t="s">
        <v>6845</v>
      </c>
    </row>
    <row r="8528" spans="1:10" ht="16.5" x14ac:dyDescent="0.25">
      <c r="A8528" s="45" t="s">
        <v>631</v>
      </c>
      <c r="B8528" s="45" t="s">
        <v>16784</v>
      </c>
      <c r="C8528" s="45" t="s">
        <v>16785</v>
      </c>
      <c r="D8528" s="45" t="s">
        <v>634</v>
      </c>
      <c r="E8528" s="45" t="s">
        <v>16786</v>
      </c>
      <c r="F8528" s="45" t="s">
        <v>473</v>
      </c>
      <c r="G8528" s="45" t="s">
        <v>641</v>
      </c>
      <c r="H8528" s="45" t="s">
        <v>1567</v>
      </c>
      <c r="I8528" s="46">
        <v>6</v>
      </c>
      <c r="J8528" s="45"/>
    </row>
    <row r="8529" spans="1:10" ht="16.5" x14ac:dyDescent="0.25">
      <c r="A8529" s="45" t="s">
        <v>631</v>
      </c>
      <c r="B8529" s="45" t="s">
        <v>16784</v>
      </c>
      <c r="C8529" s="45" t="s">
        <v>16785</v>
      </c>
      <c r="D8529" s="45" t="s">
        <v>634</v>
      </c>
      <c r="E8529" s="45" t="s">
        <v>16786</v>
      </c>
      <c r="F8529" s="45" t="s">
        <v>473</v>
      </c>
      <c r="G8529" s="45" t="s">
        <v>665</v>
      </c>
      <c r="H8529" s="45" t="s">
        <v>16787</v>
      </c>
      <c r="I8529" s="46">
        <v>6</v>
      </c>
      <c r="J8529" s="45"/>
    </row>
    <row r="8530" spans="1:10" ht="16.5" x14ac:dyDescent="0.25">
      <c r="A8530" s="45" t="s">
        <v>631</v>
      </c>
      <c r="B8530" s="45" t="s">
        <v>16788</v>
      </c>
      <c r="C8530" s="45" t="s">
        <v>16789</v>
      </c>
      <c r="D8530" s="45" t="s">
        <v>634</v>
      </c>
      <c r="E8530" s="45" t="s">
        <v>16790</v>
      </c>
      <c r="F8530" s="45" t="s">
        <v>38</v>
      </c>
      <c r="G8530" s="45" t="s">
        <v>674</v>
      </c>
      <c r="H8530" s="45" t="s">
        <v>1062</v>
      </c>
      <c r="I8530" s="46">
        <v>3</v>
      </c>
      <c r="J8530" s="45"/>
    </row>
    <row r="8531" spans="1:10" ht="16.5" x14ac:dyDescent="0.25">
      <c r="A8531" s="45" t="s">
        <v>631</v>
      </c>
      <c r="B8531" s="45" t="s">
        <v>16791</v>
      </c>
      <c r="C8531" s="45" t="s">
        <v>633</v>
      </c>
      <c r="D8531" s="45" t="s">
        <v>634</v>
      </c>
      <c r="E8531" s="45" t="s">
        <v>16792</v>
      </c>
      <c r="F8531" s="45" t="s">
        <v>50</v>
      </c>
      <c r="G8531" s="45" t="s">
        <v>636</v>
      </c>
      <c r="H8531" s="45" t="s">
        <v>1535</v>
      </c>
      <c r="I8531" s="46">
        <v>1</v>
      </c>
      <c r="J8531" s="45"/>
    </row>
    <row r="8532" spans="1:10" ht="16.5" x14ac:dyDescent="0.25">
      <c r="A8532" s="45" t="s">
        <v>631</v>
      </c>
      <c r="B8532" s="45" t="s">
        <v>16791</v>
      </c>
      <c r="C8532" s="45" t="s">
        <v>633</v>
      </c>
      <c r="D8532" s="45" t="s">
        <v>634</v>
      </c>
      <c r="E8532" s="45" t="s">
        <v>16792</v>
      </c>
      <c r="F8532" s="45" t="s">
        <v>50</v>
      </c>
      <c r="G8532" s="45" t="s">
        <v>636</v>
      </c>
      <c r="H8532" s="45" t="s">
        <v>4133</v>
      </c>
      <c r="I8532" s="46">
        <v>8</v>
      </c>
      <c r="J8532" s="45"/>
    </row>
    <row r="8533" spans="1:10" ht="16.5" x14ac:dyDescent="0.25">
      <c r="A8533" s="45" t="s">
        <v>631</v>
      </c>
      <c r="B8533" s="45" t="s">
        <v>16791</v>
      </c>
      <c r="C8533" s="45" t="s">
        <v>633</v>
      </c>
      <c r="D8533" s="45" t="s">
        <v>634</v>
      </c>
      <c r="E8533" s="45" t="s">
        <v>16792</v>
      </c>
      <c r="F8533" s="45" t="s">
        <v>50</v>
      </c>
      <c r="G8533" s="45" t="s">
        <v>636</v>
      </c>
      <c r="H8533" s="45" t="s">
        <v>2288</v>
      </c>
      <c r="I8533" s="46">
        <v>32</v>
      </c>
      <c r="J8533" s="45"/>
    </row>
    <row r="8534" spans="1:10" ht="16.5" x14ac:dyDescent="0.25">
      <c r="A8534" s="45" t="s">
        <v>631</v>
      </c>
      <c r="B8534" s="45" t="s">
        <v>16791</v>
      </c>
      <c r="C8534" s="45" t="s">
        <v>633</v>
      </c>
      <c r="D8534" s="45" t="s">
        <v>634</v>
      </c>
      <c r="E8534" s="45" t="s">
        <v>16792</v>
      </c>
      <c r="F8534" s="45" t="s">
        <v>50</v>
      </c>
      <c r="G8534" s="45" t="s">
        <v>636</v>
      </c>
      <c r="H8534" s="45" t="s">
        <v>4378</v>
      </c>
      <c r="I8534" s="46">
        <v>2</v>
      </c>
      <c r="J8534" s="45"/>
    </row>
    <row r="8535" spans="1:10" ht="16.5" x14ac:dyDescent="0.25">
      <c r="A8535" s="45" t="s">
        <v>631</v>
      </c>
      <c r="B8535" s="45" t="s">
        <v>16793</v>
      </c>
      <c r="C8535" s="45" t="s">
        <v>16794</v>
      </c>
      <c r="D8535" s="45" t="s">
        <v>634</v>
      </c>
      <c r="E8535" s="45" t="s">
        <v>16795</v>
      </c>
      <c r="F8535" s="45" t="s">
        <v>473</v>
      </c>
      <c r="G8535" s="45" t="s">
        <v>667</v>
      </c>
      <c r="H8535" s="45" t="s">
        <v>1291</v>
      </c>
      <c r="I8535" s="46">
        <v>1</v>
      </c>
      <c r="J8535" s="45"/>
    </row>
    <row r="8536" spans="1:10" ht="16.5" x14ac:dyDescent="0.25">
      <c r="A8536" s="45" t="s">
        <v>631</v>
      </c>
      <c r="B8536" s="45" t="s">
        <v>16796</v>
      </c>
      <c r="C8536" s="45" t="s">
        <v>16797</v>
      </c>
      <c r="D8536" s="45" t="s">
        <v>699</v>
      </c>
      <c r="E8536" s="45" t="s">
        <v>16681</v>
      </c>
      <c r="F8536" s="45" t="s">
        <v>473</v>
      </c>
      <c r="G8536" s="45" t="s">
        <v>754</v>
      </c>
      <c r="H8536" s="45" t="s">
        <v>755</v>
      </c>
      <c r="I8536" s="46">
        <v>0</v>
      </c>
      <c r="J8536" s="45"/>
    </row>
    <row r="8537" spans="1:10" ht="16.5" x14ac:dyDescent="0.25">
      <c r="A8537" s="45" t="s">
        <v>648</v>
      </c>
      <c r="B8537" s="45" t="s">
        <v>16798</v>
      </c>
      <c r="C8537" s="45" t="s">
        <v>16799</v>
      </c>
      <c r="D8537" s="45" t="s">
        <v>634</v>
      </c>
      <c r="E8537" s="45" t="s">
        <v>16800</v>
      </c>
      <c r="F8537" s="45" t="s">
        <v>50</v>
      </c>
      <c r="G8537" s="45" t="s">
        <v>636</v>
      </c>
      <c r="H8537" s="45" t="s">
        <v>16801</v>
      </c>
      <c r="I8537" s="46">
        <v>0</v>
      </c>
      <c r="J8537" s="45" t="s">
        <v>2215</v>
      </c>
    </row>
    <row r="8538" spans="1:10" ht="16.5" x14ac:dyDescent="0.25">
      <c r="A8538" s="45" t="s">
        <v>631</v>
      </c>
      <c r="B8538" s="45" t="s">
        <v>16802</v>
      </c>
      <c r="C8538" s="45" t="s">
        <v>16803</v>
      </c>
      <c r="D8538" s="45" t="s">
        <v>634</v>
      </c>
      <c r="E8538" s="45" t="s">
        <v>16804</v>
      </c>
      <c r="F8538" s="45" t="s">
        <v>38</v>
      </c>
      <c r="G8538" s="45" t="s">
        <v>674</v>
      </c>
      <c r="H8538" s="45" t="s">
        <v>1039</v>
      </c>
      <c r="I8538" s="46">
        <v>1</v>
      </c>
      <c r="J8538" s="45"/>
    </row>
    <row r="8539" spans="1:10" ht="16.5" x14ac:dyDescent="0.25">
      <c r="A8539" s="45" t="s">
        <v>631</v>
      </c>
      <c r="B8539" s="45" t="s">
        <v>16805</v>
      </c>
      <c r="C8539" s="45" t="s">
        <v>9865</v>
      </c>
      <c r="D8539" s="45" t="s">
        <v>699</v>
      </c>
      <c r="E8539" s="45" t="s">
        <v>16806</v>
      </c>
      <c r="F8539" s="45" t="s">
        <v>50</v>
      </c>
      <c r="G8539" s="45" t="s">
        <v>683</v>
      </c>
      <c r="H8539" s="45" t="s">
        <v>701</v>
      </c>
      <c r="I8539" s="46">
        <v>0</v>
      </c>
      <c r="J8539" s="45"/>
    </row>
    <row r="8540" spans="1:10" ht="16.5" x14ac:dyDescent="0.25">
      <c r="A8540" s="45" t="s">
        <v>631</v>
      </c>
      <c r="B8540" s="45" t="s">
        <v>16805</v>
      </c>
      <c r="C8540" s="45" t="s">
        <v>9865</v>
      </c>
      <c r="D8540" s="45" t="s">
        <v>699</v>
      </c>
      <c r="E8540" s="45" t="s">
        <v>16806</v>
      </c>
      <c r="F8540" s="45" t="s">
        <v>50</v>
      </c>
      <c r="G8540" s="45" t="s">
        <v>636</v>
      </c>
      <c r="H8540" s="45" t="s">
        <v>3728</v>
      </c>
      <c r="I8540" s="46">
        <v>80</v>
      </c>
      <c r="J8540" s="45"/>
    </row>
    <row r="8541" spans="1:10" ht="16.5" x14ac:dyDescent="0.25">
      <c r="A8541" s="45" t="s">
        <v>631</v>
      </c>
      <c r="B8541" s="45" t="s">
        <v>16807</v>
      </c>
      <c r="C8541" s="45" t="s">
        <v>7385</v>
      </c>
      <c r="D8541" s="45" t="s">
        <v>634</v>
      </c>
      <c r="E8541" s="45" t="s">
        <v>16808</v>
      </c>
      <c r="F8541" s="45" t="s">
        <v>38</v>
      </c>
      <c r="G8541" s="45" t="s">
        <v>636</v>
      </c>
      <c r="H8541" s="45" t="s">
        <v>1271</v>
      </c>
      <c r="I8541" s="46">
        <v>3</v>
      </c>
      <c r="J8541" s="45"/>
    </row>
    <row r="8542" spans="1:10" ht="16.5" x14ac:dyDescent="0.25">
      <c r="A8542" s="45" t="s">
        <v>631</v>
      </c>
      <c r="B8542" s="45" t="s">
        <v>16809</v>
      </c>
      <c r="C8542" s="45" t="s">
        <v>16810</v>
      </c>
      <c r="D8542" s="45" t="s">
        <v>699</v>
      </c>
      <c r="E8542" s="45" t="s">
        <v>16811</v>
      </c>
      <c r="F8542" s="45" t="s">
        <v>104</v>
      </c>
      <c r="G8542" s="45" t="s">
        <v>663</v>
      </c>
      <c r="H8542" s="45" t="s">
        <v>2296</v>
      </c>
      <c r="I8542" s="46">
        <v>25</v>
      </c>
      <c r="J8542" s="45"/>
    </row>
    <row r="8543" spans="1:10" ht="16.5" x14ac:dyDescent="0.25">
      <c r="A8543" s="45" t="s">
        <v>631</v>
      </c>
      <c r="B8543" s="45" t="s">
        <v>16809</v>
      </c>
      <c r="C8543" s="45" t="s">
        <v>16810</v>
      </c>
      <c r="D8543" s="45" t="s">
        <v>699</v>
      </c>
      <c r="E8543" s="45" t="s">
        <v>16811</v>
      </c>
      <c r="F8543" s="45" t="s">
        <v>104</v>
      </c>
      <c r="G8543" s="45" t="s">
        <v>646</v>
      </c>
      <c r="H8543" s="45" t="s">
        <v>2297</v>
      </c>
      <c r="I8543" s="46">
        <v>29</v>
      </c>
      <c r="J8543" s="45"/>
    </row>
    <row r="8544" spans="1:10" ht="16.5" x14ac:dyDescent="0.25">
      <c r="A8544" s="45" t="s">
        <v>631</v>
      </c>
      <c r="B8544" s="45" t="s">
        <v>16809</v>
      </c>
      <c r="C8544" s="45" t="s">
        <v>16810</v>
      </c>
      <c r="D8544" s="45" t="s">
        <v>699</v>
      </c>
      <c r="E8544" s="45" t="s">
        <v>16811</v>
      </c>
      <c r="F8544" s="45" t="s">
        <v>104</v>
      </c>
      <c r="G8544" s="45" t="s">
        <v>683</v>
      </c>
      <c r="H8544" s="45" t="s">
        <v>701</v>
      </c>
      <c r="I8544" s="46">
        <v>0</v>
      </c>
      <c r="J8544" s="45"/>
    </row>
    <row r="8545" spans="1:10" ht="16.5" x14ac:dyDescent="0.25">
      <c r="A8545" s="45" t="s">
        <v>631</v>
      </c>
      <c r="B8545" s="45" t="s">
        <v>16809</v>
      </c>
      <c r="C8545" s="45" t="s">
        <v>16810</v>
      </c>
      <c r="D8545" s="45" t="s">
        <v>699</v>
      </c>
      <c r="E8545" s="45" t="s">
        <v>16811</v>
      </c>
      <c r="F8545" s="45" t="s">
        <v>104</v>
      </c>
      <c r="G8545" s="45" t="s">
        <v>683</v>
      </c>
      <c r="H8545" s="45" t="s">
        <v>701</v>
      </c>
      <c r="I8545" s="46">
        <v>0</v>
      </c>
      <c r="J8545" s="45"/>
    </row>
    <row r="8546" spans="1:10" ht="16.5" x14ac:dyDescent="0.25">
      <c r="A8546" s="45" t="s">
        <v>631</v>
      </c>
      <c r="B8546" s="45" t="s">
        <v>16809</v>
      </c>
      <c r="C8546" s="45" t="s">
        <v>16810</v>
      </c>
      <c r="D8546" s="45" t="s">
        <v>699</v>
      </c>
      <c r="E8546" s="45" t="s">
        <v>16811</v>
      </c>
      <c r="F8546" s="45" t="s">
        <v>104</v>
      </c>
      <c r="G8546" s="45" t="s">
        <v>683</v>
      </c>
      <c r="H8546" s="45" t="s">
        <v>701</v>
      </c>
      <c r="I8546" s="46">
        <v>0</v>
      </c>
      <c r="J8546" s="45"/>
    </row>
    <row r="8547" spans="1:10" ht="16.5" x14ac:dyDescent="0.25">
      <c r="A8547" s="45" t="s">
        <v>631</v>
      </c>
      <c r="B8547" s="45" t="s">
        <v>16809</v>
      </c>
      <c r="C8547" s="45" t="s">
        <v>16810</v>
      </c>
      <c r="D8547" s="45" t="s">
        <v>699</v>
      </c>
      <c r="E8547" s="45" t="s">
        <v>16811</v>
      </c>
      <c r="F8547" s="45" t="s">
        <v>104</v>
      </c>
      <c r="G8547" s="45" t="s">
        <v>683</v>
      </c>
      <c r="H8547" s="45" t="s">
        <v>1078</v>
      </c>
      <c r="I8547" s="46">
        <v>0</v>
      </c>
      <c r="J8547" s="45"/>
    </row>
    <row r="8548" spans="1:10" ht="16.5" x14ac:dyDescent="0.25">
      <c r="A8548" s="45" t="s">
        <v>631</v>
      </c>
      <c r="B8548" s="45" t="s">
        <v>16809</v>
      </c>
      <c r="C8548" s="45" t="s">
        <v>16810</v>
      </c>
      <c r="D8548" s="45" t="s">
        <v>699</v>
      </c>
      <c r="E8548" s="45" t="s">
        <v>16811</v>
      </c>
      <c r="F8548" s="45" t="s">
        <v>104</v>
      </c>
      <c r="G8548" s="45" t="s">
        <v>683</v>
      </c>
      <c r="H8548" s="45" t="s">
        <v>5021</v>
      </c>
      <c r="I8548" s="46">
        <v>0</v>
      </c>
      <c r="J8548" s="45"/>
    </row>
    <row r="8549" spans="1:10" ht="16.5" x14ac:dyDescent="0.25">
      <c r="A8549" s="45" t="s">
        <v>631</v>
      </c>
      <c r="B8549" s="45" t="s">
        <v>16809</v>
      </c>
      <c r="C8549" s="45" t="s">
        <v>16810</v>
      </c>
      <c r="D8549" s="45" t="s">
        <v>699</v>
      </c>
      <c r="E8549" s="45" t="s">
        <v>16811</v>
      </c>
      <c r="F8549" s="45" t="s">
        <v>104</v>
      </c>
      <c r="G8549" s="45" t="s">
        <v>683</v>
      </c>
      <c r="H8549" s="45" t="s">
        <v>3004</v>
      </c>
      <c r="I8549" s="46">
        <v>29</v>
      </c>
      <c r="J8549" s="45"/>
    </row>
    <row r="8550" spans="1:10" ht="16.5" x14ac:dyDescent="0.25">
      <c r="A8550" s="45" t="s">
        <v>631</v>
      </c>
      <c r="B8550" s="45" t="s">
        <v>16812</v>
      </c>
      <c r="C8550" s="45" t="s">
        <v>16813</v>
      </c>
      <c r="D8550" s="45" t="s">
        <v>634</v>
      </c>
      <c r="E8550" s="45" t="s">
        <v>16814</v>
      </c>
      <c r="F8550" s="45" t="s">
        <v>50</v>
      </c>
      <c r="G8550" s="45" t="s">
        <v>674</v>
      </c>
      <c r="H8550" s="45" t="s">
        <v>8618</v>
      </c>
      <c r="I8550" s="46">
        <v>1</v>
      </c>
      <c r="J8550" s="45"/>
    </row>
    <row r="8551" spans="1:10" ht="16.5" x14ac:dyDescent="0.25">
      <c r="A8551" s="45" t="s">
        <v>631</v>
      </c>
      <c r="B8551" s="45" t="s">
        <v>16815</v>
      </c>
      <c r="C8551" s="45" t="s">
        <v>16816</v>
      </c>
      <c r="D8551" s="45" t="s">
        <v>634</v>
      </c>
      <c r="E8551" s="45" t="s">
        <v>16817</v>
      </c>
      <c r="F8551" s="45" t="s">
        <v>38</v>
      </c>
      <c r="G8551" s="45" t="s">
        <v>636</v>
      </c>
      <c r="H8551" s="45" t="s">
        <v>1513</v>
      </c>
      <c r="I8551" s="46">
        <v>1</v>
      </c>
      <c r="J8551" s="45"/>
    </row>
    <row r="8552" spans="1:10" ht="16.5" x14ac:dyDescent="0.25">
      <c r="A8552" s="45" t="s">
        <v>631</v>
      </c>
      <c r="B8552" s="45" t="s">
        <v>16818</v>
      </c>
      <c r="C8552" s="45" t="s">
        <v>16819</v>
      </c>
      <c r="D8552" s="45" t="s">
        <v>634</v>
      </c>
      <c r="E8552" s="45" t="s">
        <v>4615</v>
      </c>
      <c r="F8552" s="45" t="s">
        <v>38</v>
      </c>
      <c r="G8552" s="45" t="s">
        <v>665</v>
      </c>
      <c r="H8552" s="45" t="s">
        <v>4324</v>
      </c>
      <c r="I8552" s="46">
        <v>2</v>
      </c>
      <c r="J8552" s="45"/>
    </row>
    <row r="8553" spans="1:10" ht="16.5" x14ac:dyDescent="0.25">
      <c r="A8553" s="45" t="s">
        <v>631</v>
      </c>
      <c r="B8553" s="45" t="s">
        <v>16820</v>
      </c>
      <c r="C8553" s="45" t="s">
        <v>16821</v>
      </c>
      <c r="D8553" s="45" t="s">
        <v>699</v>
      </c>
      <c r="E8553" s="45" t="s">
        <v>16822</v>
      </c>
      <c r="F8553" s="45" t="s">
        <v>1345</v>
      </c>
      <c r="G8553" s="45" t="s">
        <v>683</v>
      </c>
      <c r="H8553" s="45" t="s">
        <v>886</v>
      </c>
      <c r="I8553" s="46">
        <v>4</v>
      </c>
      <c r="J8553" s="45"/>
    </row>
    <row r="8554" spans="1:10" ht="16.5" x14ac:dyDescent="0.25">
      <c r="A8554" s="45" t="s">
        <v>631</v>
      </c>
      <c r="B8554" s="45" t="s">
        <v>16820</v>
      </c>
      <c r="C8554" s="45" t="s">
        <v>16821</v>
      </c>
      <c r="D8554" s="45" t="s">
        <v>699</v>
      </c>
      <c r="E8554" s="45" t="s">
        <v>16822</v>
      </c>
      <c r="F8554" s="45" t="s">
        <v>1345</v>
      </c>
      <c r="G8554" s="45" t="s">
        <v>683</v>
      </c>
      <c r="H8554" s="45" t="s">
        <v>701</v>
      </c>
      <c r="I8554" s="46">
        <v>0</v>
      </c>
      <c r="J8554" s="45"/>
    </row>
    <row r="8555" spans="1:10" ht="16.5" x14ac:dyDescent="0.25">
      <c r="A8555" s="45" t="s">
        <v>631</v>
      </c>
      <c r="B8555" s="45" t="s">
        <v>16820</v>
      </c>
      <c r="C8555" s="45" t="s">
        <v>16821</v>
      </c>
      <c r="D8555" s="45" t="s">
        <v>699</v>
      </c>
      <c r="E8555" s="45" t="s">
        <v>16822</v>
      </c>
      <c r="F8555" s="45" t="s">
        <v>1345</v>
      </c>
      <c r="G8555" s="45" t="s">
        <v>683</v>
      </c>
      <c r="H8555" s="45" t="s">
        <v>1346</v>
      </c>
      <c r="I8555" s="46">
        <v>1</v>
      </c>
      <c r="J8555" s="45"/>
    </row>
    <row r="8556" spans="1:10" ht="16.5" x14ac:dyDescent="0.25">
      <c r="A8556" s="45" t="s">
        <v>858</v>
      </c>
      <c r="B8556" s="45" t="s">
        <v>16823</v>
      </c>
      <c r="C8556" s="45" t="s">
        <v>16824</v>
      </c>
      <c r="D8556" s="45" t="s">
        <v>634</v>
      </c>
      <c r="E8556" s="45" t="s">
        <v>16825</v>
      </c>
      <c r="F8556" s="45" t="s">
        <v>50</v>
      </c>
      <c r="G8556" s="45" t="s">
        <v>855</v>
      </c>
      <c r="H8556" s="45" t="s">
        <v>10580</v>
      </c>
      <c r="I8556" s="46">
        <v>1</v>
      </c>
      <c r="J8556" s="45"/>
    </row>
    <row r="8557" spans="1:10" ht="16.5" x14ac:dyDescent="0.25">
      <c r="A8557" s="45" t="s">
        <v>631</v>
      </c>
      <c r="B8557" s="45" t="s">
        <v>16826</v>
      </c>
      <c r="C8557" s="45" t="s">
        <v>16827</v>
      </c>
      <c r="D8557" s="45" t="s">
        <v>634</v>
      </c>
      <c r="E8557" s="45" t="s">
        <v>16828</v>
      </c>
      <c r="F8557" s="45" t="s">
        <v>473</v>
      </c>
      <c r="G8557" s="45" t="s">
        <v>674</v>
      </c>
      <c r="H8557" s="45" t="s">
        <v>3346</v>
      </c>
      <c r="I8557" s="46">
        <v>1</v>
      </c>
      <c r="J8557" s="45"/>
    </row>
    <row r="8558" spans="1:10" ht="16.5" x14ac:dyDescent="0.25">
      <c r="A8558" s="45" t="s">
        <v>631</v>
      </c>
      <c r="B8558" s="45" t="s">
        <v>16829</v>
      </c>
      <c r="C8558" s="45" t="s">
        <v>16830</v>
      </c>
      <c r="D8558" s="45" t="s">
        <v>634</v>
      </c>
      <c r="E8558" s="45" t="s">
        <v>16831</v>
      </c>
      <c r="F8558" s="45" t="s">
        <v>104</v>
      </c>
      <c r="G8558" s="45" t="s">
        <v>636</v>
      </c>
      <c r="H8558" s="45" t="s">
        <v>2699</v>
      </c>
      <c r="I8558" s="46">
        <v>1</v>
      </c>
      <c r="J8558" s="45"/>
    </row>
    <row r="8559" spans="1:10" ht="16.5" x14ac:dyDescent="0.25">
      <c r="A8559" s="45" t="s">
        <v>631</v>
      </c>
      <c r="B8559" s="45" t="s">
        <v>16832</v>
      </c>
      <c r="C8559" s="45" t="s">
        <v>16833</v>
      </c>
      <c r="D8559" s="45" t="s">
        <v>699</v>
      </c>
      <c r="E8559" s="45" t="s">
        <v>16834</v>
      </c>
      <c r="F8559" s="45" t="s">
        <v>50</v>
      </c>
      <c r="G8559" s="45" t="s">
        <v>855</v>
      </c>
      <c r="H8559" s="45" t="s">
        <v>2190</v>
      </c>
      <c r="I8559" s="46">
        <v>7</v>
      </c>
      <c r="J8559" s="45"/>
    </row>
    <row r="8560" spans="1:10" ht="16.5" x14ac:dyDescent="0.25">
      <c r="A8560" s="45" t="s">
        <v>631</v>
      </c>
      <c r="B8560" s="45" t="s">
        <v>16832</v>
      </c>
      <c r="C8560" s="45" t="s">
        <v>16833</v>
      </c>
      <c r="D8560" s="45" t="s">
        <v>634</v>
      </c>
      <c r="E8560" s="45" t="s">
        <v>16834</v>
      </c>
      <c r="F8560" s="45" t="s">
        <v>50</v>
      </c>
      <c r="G8560" s="45" t="s">
        <v>674</v>
      </c>
      <c r="H8560" s="45" t="s">
        <v>2567</v>
      </c>
      <c r="I8560" s="46">
        <v>3</v>
      </c>
      <c r="J8560" s="45"/>
    </row>
    <row r="8561" spans="1:10" ht="16.5" x14ac:dyDescent="0.25">
      <c r="A8561" s="45" t="s">
        <v>631</v>
      </c>
      <c r="B8561" s="45" t="s">
        <v>16835</v>
      </c>
      <c r="C8561" s="45" t="s">
        <v>14158</v>
      </c>
      <c r="D8561" s="45" t="s">
        <v>634</v>
      </c>
      <c r="E8561" s="45" t="s">
        <v>16836</v>
      </c>
      <c r="F8561" s="45" t="s">
        <v>50</v>
      </c>
      <c r="G8561" s="45" t="s">
        <v>674</v>
      </c>
      <c r="H8561" s="45" t="s">
        <v>3253</v>
      </c>
      <c r="I8561" s="46">
        <v>1</v>
      </c>
      <c r="J8561" s="45"/>
    </row>
    <row r="8562" spans="1:10" ht="16.5" x14ac:dyDescent="0.25">
      <c r="A8562" s="45" t="s">
        <v>631</v>
      </c>
      <c r="B8562" s="45" t="s">
        <v>16837</v>
      </c>
      <c r="C8562" s="45" t="s">
        <v>1533</v>
      </c>
      <c r="D8562" s="45" t="s">
        <v>634</v>
      </c>
      <c r="E8562" s="45" t="s">
        <v>16838</v>
      </c>
      <c r="F8562" s="45" t="s">
        <v>38</v>
      </c>
      <c r="G8562" s="45" t="s">
        <v>636</v>
      </c>
      <c r="H8562" s="45" t="s">
        <v>4378</v>
      </c>
      <c r="I8562" s="46">
        <v>3</v>
      </c>
      <c r="J8562" s="45"/>
    </row>
    <row r="8563" spans="1:10" ht="16.5" x14ac:dyDescent="0.25">
      <c r="A8563" s="45" t="s">
        <v>631</v>
      </c>
      <c r="B8563" s="45" t="s">
        <v>16839</v>
      </c>
      <c r="C8563" s="45" t="s">
        <v>16840</v>
      </c>
      <c r="D8563" s="45" t="s">
        <v>634</v>
      </c>
      <c r="E8563" s="45" t="s">
        <v>16841</v>
      </c>
      <c r="F8563" s="45" t="s">
        <v>50</v>
      </c>
      <c r="G8563" s="45" t="s">
        <v>674</v>
      </c>
      <c r="H8563" s="45" t="s">
        <v>4886</v>
      </c>
      <c r="I8563" s="46">
        <v>1</v>
      </c>
      <c r="J8563" s="45"/>
    </row>
    <row r="8564" spans="1:10" ht="16.5" x14ac:dyDescent="0.25">
      <c r="A8564" s="45" t="s">
        <v>858</v>
      </c>
      <c r="B8564" s="45" t="s">
        <v>16842</v>
      </c>
      <c r="C8564" s="45" t="s">
        <v>16843</v>
      </c>
      <c r="D8564" s="45" t="s">
        <v>634</v>
      </c>
      <c r="E8564" s="45" t="s">
        <v>5703</v>
      </c>
      <c r="F8564" s="45" t="s">
        <v>38</v>
      </c>
      <c r="G8564" s="45" t="s">
        <v>663</v>
      </c>
      <c r="H8564" s="45" t="s">
        <v>11067</v>
      </c>
      <c r="I8564" s="46">
        <v>1</v>
      </c>
      <c r="J8564" s="45"/>
    </row>
    <row r="8565" spans="1:10" ht="16.5" x14ac:dyDescent="0.25">
      <c r="A8565" s="45" t="s">
        <v>655</v>
      </c>
      <c r="B8565" s="45" t="s">
        <v>16844</v>
      </c>
      <c r="C8565" s="45" t="s">
        <v>1785</v>
      </c>
      <c r="D8565" s="45" t="s">
        <v>634</v>
      </c>
      <c r="E8565" s="45" t="s">
        <v>1786</v>
      </c>
      <c r="F8565" s="45" t="s">
        <v>473</v>
      </c>
      <c r="G8565" s="45" t="s">
        <v>659</v>
      </c>
      <c r="H8565" s="45" t="s">
        <v>660</v>
      </c>
      <c r="I8565" s="46">
        <v>0</v>
      </c>
      <c r="J8565" s="45"/>
    </row>
    <row r="8566" spans="1:10" ht="16.5" x14ac:dyDescent="0.25">
      <c r="A8566" s="45" t="s">
        <v>655</v>
      </c>
      <c r="B8566" s="45" t="s">
        <v>16844</v>
      </c>
      <c r="C8566" s="45" t="s">
        <v>1785</v>
      </c>
      <c r="D8566" s="45" t="s">
        <v>634</v>
      </c>
      <c r="E8566" s="45" t="s">
        <v>1786</v>
      </c>
      <c r="F8566" s="45" t="s">
        <v>473</v>
      </c>
      <c r="G8566" s="45" t="s">
        <v>659</v>
      </c>
      <c r="H8566" s="45" t="s">
        <v>661</v>
      </c>
      <c r="I8566" s="46">
        <v>1</v>
      </c>
      <c r="J8566" s="45"/>
    </row>
    <row r="8567" spans="1:10" ht="16.5" x14ac:dyDescent="0.25">
      <c r="A8567" s="45" t="s">
        <v>631</v>
      </c>
      <c r="B8567" s="45" t="s">
        <v>16845</v>
      </c>
      <c r="C8567" s="45" t="s">
        <v>8107</v>
      </c>
      <c r="D8567" s="45" t="s">
        <v>634</v>
      </c>
      <c r="E8567" s="45" t="s">
        <v>16846</v>
      </c>
      <c r="F8567" s="45" t="s">
        <v>50</v>
      </c>
      <c r="G8567" s="45" t="s">
        <v>674</v>
      </c>
      <c r="H8567" s="45" t="s">
        <v>2103</v>
      </c>
      <c r="I8567" s="46">
        <v>3</v>
      </c>
      <c r="J8567" s="45"/>
    </row>
    <row r="8568" spans="1:10" ht="16.5" x14ac:dyDescent="0.25">
      <c r="A8568" s="45" t="s">
        <v>631</v>
      </c>
      <c r="B8568" s="45" t="s">
        <v>16845</v>
      </c>
      <c r="C8568" s="45" t="s">
        <v>8107</v>
      </c>
      <c r="D8568" s="45" t="s">
        <v>634</v>
      </c>
      <c r="E8568" s="45" t="s">
        <v>16846</v>
      </c>
      <c r="F8568" s="45" t="s">
        <v>50</v>
      </c>
      <c r="G8568" s="45" t="s">
        <v>748</v>
      </c>
      <c r="H8568" s="45" t="s">
        <v>2766</v>
      </c>
      <c r="I8568" s="46">
        <v>2</v>
      </c>
      <c r="J8568" s="45"/>
    </row>
    <row r="8569" spans="1:10" ht="16.5" x14ac:dyDescent="0.25">
      <c r="A8569" s="45" t="s">
        <v>631</v>
      </c>
      <c r="B8569" s="45" t="s">
        <v>16845</v>
      </c>
      <c r="C8569" s="45" t="s">
        <v>8107</v>
      </c>
      <c r="D8569" s="45" t="s">
        <v>634</v>
      </c>
      <c r="E8569" s="45" t="s">
        <v>16846</v>
      </c>
      <c r="F8569" s="45" t="s">
        <v>50</v>
      </c>
      <c r="G8569" s="45" t="s">
        <v>1057</v>
      </c>
      <c r="H8569" s="45" t="s">
        <v>1547</v>
      </c>
      <c r="I8569" s="46">
        <v>0</v>
      </c>
      <c r="J8569" s="45"/>
    </row>
    <row r="8570" spans="1:10" ht="16.5" x14ac:dyDescent="0.25">
      <c r="A8570" s="45" t="s">
        <v>808</v>
      </c>
      <c r="B8570" s="45" t="s">
        <v>16847</v>
      </c>
      <c r="C8570" s="45" t="s">
        <v>3751</v>
      </c>
      <c r="D8570" s="45" t="s">
        <v>634</v>
      </c>
      <c r="E8570" s="45" t="s">
        <v>3752</v>
      </c>
      <c r="F8570" s="45" t="s">
        <v>473</v>
      </c>
      <c r="G8570" s="45" t="s">
        <v>659</v>
      </c>
      <c r="H8570" s="45" t="s">
        <v>16848</v>
      </c>
      <c r="I8570" s="46">
        <v>0</v>
      </c>
      <c r="J8570" s="45"/>
    </row>
    <row r="8571" spans="1:10" ht="16.5" x14ac:dyDescent="0.25">
      <c r="A8571" s="45" t="s">
        <v>631</v>
      </c>
      <c r="B8571" s="45" t="s">
        <v>16849</v>
      </c>
      <c r="C8571" s="45" t="s">
        <v>5083</v>
      </c>
      <c r="D8571" s="45" t="s">
        <v>634</v>
      </c>
      <c r="E8571" s="45" t="s">
        <v>2023</v>
      </c>
      <c r="F8571" s="45" t="s">
        <v>38</v>
      </c>
      <c r="G8571" s="45" t="s">
        <v>646</v>
      </c>
      <c r="H8571" s="45" t="s">
        <v>679</v>
      </c>
      <c r="I8571" s="46">
        <v>1</v>
      </c>
      <c r="J8571" s="45"/>
    </row>
    <row r="8572" spans="1:10" ht="16.5" x14ac:dyDescent="0.25">
      <c r="A8572" s="45" t="s">
        <v>631</v>
      </c>
      <c r="B8572" s="45" t="s">
        <v>16850</v>
      </c>
      <c r="C8572" s="45" t="s">
        <v>16851</v>
      </c>
      <c r="D8572" s="45" t="s">
        <v>634</v>
      </c>
      <c r="E8572" s="45" t="s">
        <v>16852</v>
      </c>
      <c r="F8572" s="45" t="s">
        <v>50</v>
      </c>
      <c r="G8572" s="45" t="s">
        <v>674</v>
      </c>
      <c r="H8572" s="45" t="s">
        <v>2194</v>
      </c>
      <c r="I8572" s="46">
        <v>1</v>
      </c>
      <c r="J8572" s="45"/>
    </row>
    <row r="8573" spans="1:10" ht="16.5" x14ac:dyDescent="0.25">
      <c r="A8573" s="45" t="s">
        <v>631</v>
      </c>
      <c r="B8573" s="45" t="s">
        <v>16853</v>
      </c>
      <c r="C8573" s="45" t="s">
        <v>9465</v>
      </c>
      <c r="D8573" s="45" t="s">
        <v>634</v>
      </c>
      <c r="E8573" s="45" t="s">
        <v>16854</v>
      </c>
      <c r="F8573" s="45" t="s">
        <v>50</v>
      </c>
      <c r="G8573" s="45" t="s">
        <v>636</v>
      </c>
      <c r="H8573" s="45" t="s">
        <v>16855</v>
      </c>
      <c r="I8573" s="46">
        <v>106</v>
      </c>
      <c r="J8573" s="45"/>
    </row>
    <row r="8574" spans="1:10" ht="16.5" x14ac:dyDescent="0.25">
      <c r="A8574" s="45" t="s">
        <v>631</v>
      </c>
      <c r="B8574" s="45" t="s">
        <v>16856</v>
      </c>
      <c r="C8574" s="45" t="s">
        <v>2320</v>
      </c>
      <c r="D8574" s="45" t="s">
        <v>634</v>
      </c>
      <c r="E8574" s="45" t="s">
        <v>16857</v>
      </c>
      <c r="F8574" s="45" t="s">
        <v>38</v>
      </c>
      <c r="G8574" s="45" t="s">
        <v>738</v>
      </c>
      <c r="H8574" s="45" t="s">
        <v>1171</v>
      </c>
      <c r="I8574" s="46">
        <v>2</v>
      </c>
      <c r="J8574" s="45"/>
    </row>
    <row r="8575" spans="1:10" ht="16.5" x14ac:dyDescent="0.25">
      <c r="A8575" s="45" t="s">
        <v>631</v>
      </c>
      <c r="B8575" s="45" t="s">
        <v>16856</v>
      </c>
      <c r="C8575" s="45" t="s">
        <v>2320</v>
      </c>
      <c r="D8575" s="45" t="s">
        <v>634</v>
      </c>
      <c r="E8575" s="45" t="s">
        <v>16857</v>
      </c>
      <c r="F8575" s="45" t="s">
        <v>38</v>
      </c>
      <c r="G8575" s="45" t="s">
        <v>738</v>
      </c>
      <c r="H8575" s="45" t="s">
        <v>799</v>
      </c>
      <c r="I8575" s="46">
        <v>2</v>
      </c>
      <c r="J8575" s="45"/>
    </row>
    <row r="8576" spans="1:10" ht="16.5" x14ac:dyDescent="0.25">
      <c r="A8576" s="45" t="s">
        <v>631</v>
      </c>
      <c r="B8576" s="45" t="s">
        <v>16856</v>
      </c>
      <c r="C8576" s="45" t="s">
        <v>2320</v>
      </c>
      <c r="D8576" s="45" t="s">
        <v>634</v>
      </c>
      <c r="E8576" s="45" t="s">
        <v>16857</v>
      </c>
      <c r="F8576" s="45" t="s">
        <v>38</v>
      </c>
      <c r="G8576" s="45" t="s">
        <v>738</v>
      </c>
      <c r="H8576" s="45" t="s">
        <v>800</v>
      </c>
      <c r="I8576" s="46">
        <v>2</v>
      </c>
      <c r="J8576" s="45"/>
    </row>
    <row r="8577" spans="1:10" ht="16.5" x14ac:dyDescent="0.25">
      <c r="A8577" s="45" t="s">
        <v>631</v>
      </c>
      <c r="B8577" s="45" t="s">
        <v>16858</v>
      </c>
      <c r="C8577" s="45" t="s">
        <v>16859</v>
      </c>
      <c r="D8577" s="45" t="s">
        <v>699</v>
      </c>
      <c r="E8577" s="45" t="s">
        <v>16860</v>
      </c>
      <c r="F8577" s="45" t="s">
        <v>50</v>
      </c>
      <c r="G8577" s="45" t="s">
        <v>754</v>
      </c>
      <c r="H8577" s="45" t="s">
        <v>755</v>
      </c>
      <c r="I8577" s="46">
        <v>0</v>
      </c>
      <c r="J8577" s="45"/>
    </row>
    <row r="8578" spans="1:10" ht="16.5" x14ac:dyDescent="0.25">
      <c r="A8578" s="45" t="s">
        <v>808</v>
      </c>
      <c r="B8578" s="45" t="s">
        <v>16861</v>
      </c>
      <c r="C8578" s="45" t="s">
        <v>16862</v>
      </c>
      <c r="D8578" s="45" t="s">
        <v>699</v>
      </c>
      <c r="E8578" s="45" t="s">
        <v>16863</v>
      </c>
      <c r="F8578" s="45" t="s">
        <v>38</v>
      </c>
      <c r="G8578" s="45" t="s">
        <v>646</v>
      </c>
      <c r="H8578" s="45" t="s">
        <v>812</v>
      </c>
      <c r="I8578" s="46">
        <v>1</v>
      </c>
      <c r="J8578" s="45"/>
    </row>
    <row r="8579" spans="1:10" ht="16.5" x14ac:dyDescent="0.25">
      <c r="A8579" s="45" t="s">
        <v>631</v>
      </c>
      <c r="B8579" s="45" t="s">
        <v>16864</v>
      </c>
      <c r="C8579" s="45" t="s">
        <v>16865</v>
      </c>
      <c r="D8579" s="45" t="s">
        <v>634</v>
      </c>
      <c r="E8579" s="45" t="s">
        <v>16866</v>
      </c>
      <c r="F8579" s="45" t="s">
        <v>2003</v>
      </c>
      <c r="G8579" s="45" t="s">
        <v>674</v>
      </c>
      <c r="H8579" s="45" t="s">
        <v>730</v>
      </c>
      <c r="I8579" s="46">
        <v>2</v>
      </c>
      <c r="J8579" s="45"/>
    </row>
    <row r="8580" spans="1:10" ht="16.5" x14ac:dyDescent="0.25">
      <c r="A8580" s="45" t="s">
        <v>631</v>
      </c>
      <c r="B8580" s="45" t="s">
        <v>16867</v>
      </c>
      <c r="C8580" s="45" t="s">
        <v>633</v>
      </c>
      <c r="D8580" s="45" t="s">
        <v>634</v>
      </c>
      <c r="E8580" s="45" t="s">
        <v>16868</v>
      </c>
      <c r="F8580" s="45" t="s">
        <v>38</v>
      </c>
      <c r="G8580" s="45" t="s">
        <v>636</v>
      </c>
      <c r="H8580" s="45" t="s">
        <v>2894</v>
      </c>
      <c r="I8580" s="46">
        <v>2</v>
      </c>
      <c r="J8580" s="45"/>
    </row>
    <row r="8581" spans="1:10" ht="16.5" x14ac:dyDescent="0.25">
      <c r="A8581" s="45" t="s">
        <v>631</v>
      </c>
      <c r="B8581" s="45" t="s">
        <v>16869</v>
      </c>
      <c r="C8581" s="45" t="s">
        <v>16870</v>
      </c>
      <c r="D8581" s="45" t="s">
        <v>634</v>
      </c>
      <c r="E8581" s="45" t="s">
        <v>16871</v>
      </c>
      <c r="F8581" s="45" t="s">
        <v>50</v>
      </c>
      <c r="G8581" s="45" t="s">
        <v>674</v>
      </c>
      <c r="H8581" s="45" t="s">
        <v>1964</v>
      </c>
      <c r="I8581" s="46">
        <v>4</v>
      </c>
      <c r="J8581" s="45"/>
    </row>
    <row r="8582" spans="1:10" ht="16.5" x14ac:dyDescent="0.25">
      <c r="A8582" s="45" t="s">
        <v>648</v>
      </c>
      <c r="B8582" s="45" t="s">
        <v>16872</v>
      </c>
      <c r="C8582" s="45" t="s">
        <v>16873</v>
      </c>
      <c r="D8582" s="45" t="s">
        <v>699</v>
      </c>
      <c r="E8582" s="45" t="s">
        <v>16874</v>
      </c>
      <c r="F8582" s="45" t="s">
        <v>47</v>
      </c>
      <c r="G8582" s="45" t="s">
        <v>646</v>
      </c>
      <c r="H8582" s="45" t="s">
        <v>8854</v>
      </c>
      <c r="I8582" s="46">
        <v>0</v>
      </c>
      <c r="J8582" s="45" t="s">
        <v>16875</v>
      </c>
    </row>
    <row r="8583" spans="1:10" ht="16.5" x14ac:dyDescent="0.25">
      <c r="A8583" s="45" t="s">
        <v>648</v>
      </c>
      <c r="B8583" s="45" t="s">
        <v>16872</v>
      </c>
      <c r="C8583" s="45" t="s">
        <v>16873</v>
      </c>
      <c r="D8583" s="45" t="s">
        <v>699</v>
      </c>
      <c r="E8583" s="45" t="s">
        <v>16874</v>
      </c>
      <c r="F8583" s="45" t="s">
        <v>47</v>
      </c>
      <c r="G8583" s="45" t="s">
        <v>646</v>
      </c>
      <c r="H8583" s="45" t="s">
        <v>16876</v>
      </c>
      <c r="I8583" s="46">
        <v>0</v>
      </c>
      <c r="J8583" s="45" t="s">
        <v>16877</v>
      </c>
    </row>
    <row r="8584" spans="1:10" ht="16.5" x14ac:dyDescent="0.25">
      <c r="A8584" s="45" t="s">
        <v>648</v>
      </c>
      <c r="B8584" s="45" t="s">
        <v>16872</v>
      </c>
      <c r="C8584" s="45" t="s">
        <v>16873</v>
      </c>
      <c r="D8584" s="45" t="s">
        <v>634</v>
      </c>
      <c r="E8584" s="45" t="s">
        <v>16874</v>
      </c>
      <c r="F8584" s="45" t="s">
        <v>47</v>
      </c>
      <c r="G8584" s="45" t="s">
        <v>646</v>
      </c>
      <c r="H8584" s="45" t="s">
        <v>16876</v>
      </c>
      <c r="I8584" s="46">
        <v>0</v>
      </c>
      <c r="J8584" s="45" t="s">
        <v>16878</v>
      </c>
    </row>
    <row r="8585" spans="1:10" ht="16.5" x14ac:dyDescent="0.25">
      <c r="A8585" s="45" t="s">
        <v>648</v>
      </c>
      <c r="B8585" s="45" t="s">
        <v>16872</v>
      </c>
      <c r="C8585" s="45" t="s">
        <v>16873</v>
      </c>
      <c r="D8585" s="45" t="s">
        <v>634</v>
      </c>
      <c r="E8585" s="45" t="s">
        <v>16874</v>
      </c>
      <c r="F8585" s="45" t="s">
        <v>47</v>
      </c>
      <c r="G8585" s="45" t="s">
        <v>646</v>
      </c>
      <c r="H8585" s="45" t="s">
        <v>16876</v>
      </c>
      <c r="I8585" s="46">
        <v>0</v>
      </c>
      <c r="J8585" s="45" t="s">
        <v>16879</v>
      </c>
    </row>
    <row r="8586" spans="1:10" ht="16.5" x14ac:dyDescent="0.25">
      <c r="A8586" s="45" t="s">
        <v>648</v>
      </c>
      <c r="B8586" s="45" t="s">
        <v>16872</v>
      </c>
      <c r="C8586" s="45" t="s">
        <v>16873</v>
      </c>
      <c r="D8586" s="45" t="s">
        <v>634</v>
      </c>
      <c r="E8586" s="45" t="s">
        <v>16874</v>
      </c>
      <c r="F8586" s="45" t="s">
        <v>47</v>
      </c>
      <c r="G8586" s="45" t="s">
        <v>641</v>
      </c>
      <c r="H8586" s="45" t="s">
        <v>1567</v>
      </c>
      <c r="I8586" s="46">
        <v>3</v>
      </c>
      <c r="J8586" s="45" t="s">
        <v>13476</v>
      </c>
    </row>
    <row r="8587" spans="1:10" ht="16.5" x14ac:dyDescent="0.25">
      <c r="A8587" s="45" t="s">
        <v>648</v>
      </c>
      <c r="B8587" s="45" t="s">
        <v>16872</v>
      </c>
      <c r="C8587" s="45" t="s">
        <v>16873</v>
      </c>
      <c r="D8587" s="45" t="s">
        <v>634</v>
      </c>
      <c r="E8587" s="45" t="s">
        <v>16874</v>
      </c>
      <c r="F8587" s="45" t="s">
        <v>47</v>
      </c>
      <c r="G8587" s="45" t="s">
        <v>665</v>
      </c>
      <c r="H8587" s="45" t="s">
        <v>982</v>
      </c>
      <c r="I8587" s="46">
        <v>0</v>
      </c>
      <c r="J8587" s="45" t="s">
        <v>1571</v>
      </c>
    </row>
    <row r="8588" spans="1:10" ht="16.5" x14ac:dyDescent="0.25">
      <c r="A8588" s="45" t="s">
        <v>648</v>
      </c>
      <c r="B8588" s="45" t="s">
        <v>16872</v>
      </c>
      <c r="C8588" s="45" t="s">
        <v>16873</v>
      </c>
      <c r="D8588" s="45" t="s">
        <v>634</v>
      </c>
      <c r="E8588" s="45" t="s">
        <v>16874</v>
      </c>
      <c r="F8588" s="45" t="s">
        <v>47</v>
      </c>
      <c r="G8588" s="45" t="s">
        <v>665</v>
      </c>
      <c r="H8588" s="45" t="s">
        <v>982</v>
      </c>
      <c r="I8588" s="46">
        <v>0</v>
      </c>
      <c r="J8588" s="45" t="s">
        <v>16880</v>
      </c>
    </row>
    <row r="8589" spans="1:10" ht="16.5" x14ac:dyDescent="0.25">
      <c r="A8589" s="45" t="s">
        <v>648</v>
      </c>
      <c r="B8589" s="45" t="s">
        <v>16872</v>
      </c>
      <c r="C8589" s="45" t="s">
        <v>16873</v>
      </c>
      <c r="D8589" s="45" t="s">
        <v>634</v>
      </c>
      <c r="E8589" s="45" t="s">
        <v>16874</v>
      </c>
      <c r="F8589" s="45" t="s">
        <v>47</v>
      </c>
      <c r="G8589" s="45" t="s">
        <v>1319</v>
      </c>
      <c r="H8589" s="45" t="s">
        <v>3069</v>
      </c>
      <c r="I8589" s="46">
        <v>0</v>
      </c>
      <c r="J8589" s="45" t="s">
        <v>16879</v>
      </c>
    </row>
    <row r="8590" spans="1:10" ht="16.5" x14ac:dyDescent="0.25">
      <c r="A8590" s="45" t="s">
        <v>648</v>
      </c>
      <c r="B8590" s="45" t="s">
        <v>16872</v>
      </c>
      <c r="C8590" s="45" t="s">
        <v>16873</v>
      </c>
      <c r="D8590" s="45" t="s">
        <v>634</v>
      </c>
      <c r="E8590" s="45" t="s">
        <v>16874</v>
      </c>
      <c r="F8590" s="45" t="s">
        <v>47</v>
      </c>
      <c r="G8590" s="45" t="s">
        <v>667</v>
      </c>
      <c r="H8590" s="45" t="s">
        <v>668</v>
      </c>
      <c r="I8590" s="46">
        <v>1</v>
      </c>
      <c r="J8590" s="45" t="s">
        <v>13476</v>
      </c>
    </row>
    <row r="8591" spans="1:10" ht="16.5" x14ac:dyDescent="0.25">
      <c r="A8591" s="45" t="s">
        <v>648</v>
      </c>
      <c r="B8591" s="45" t="s">
        <v>16872</v>
      </c>
      <c r="C8591" s="45" t="s">
        <v>16873</v>
      </c>
      <c r="D8591" s="45" t="s">
        <v>634</v>
      </c>
      <c r="E8591" s="45" t="s">
        <v>16874</v>
      </c>
      <c r="F8591" s="45" t="s">
        <v>47</v>
      </c>
      <c r="G8591" s="45" t="s">
        <v>667</v>
      </c>
      <c r="H8591" s="45" t="s">
        <v>1570</v>
      </c>
      <c r="I8591" s="46">
        <v>0</v>
      </c>
      <c r="J8591" s="45" t="s">
        <v>1571</v>
      </c>
    </row>
    <row r="8592" spans="1:10" ht="16.5" x14ac:dyDescent="0.25">
      <c r="A8592" s="45" t="s">
        <v>648</v>
      </c>
      <c r="B8592" s="45" t="s">
        <v>16872</v>
      </c>
      <c r="C8592" s="45" t="s">
        <v>16873</v>
      </c>
      <c r="D8592" s="45" t="s">
        <v>634</v>
      </c>
      <c r="E8592" s="45" t="s">
        <v>16874</v>
      </c>
      <c r="F8592" s="45" t="s">
        <v>47</v>
      </c>
      <c r="G8592" s="45" t="s">
        <v>667</v>
      </c>
      <c r="H8592" s="45" t="s">
        <v>1570</v>
      </c>
      <c r="I8592" s="46">
        <v>0</v>
      </c>
      <c r="J8592" s="45" t="s">
        <v>16880</v>
      </c>
    </row>
    <row r="8593" spans="1:10" ht="16.5" x14ac:dyDescent="0.25">
      <c r="A8593" s="45" t="s">
        <v>631</v>
      </c>
      <c r="B8593" s="45" t="s">
        <v>16881</v>
      </c>
      <c r="C8593" s="45" t="s">
        <v>16882</v>
      </c>
      <c r="D8593" s="45" t="s">
        <v>634</v>
      </c>
      <c r="E8593" s="45" t="s">
        <v>16883</v>
      </c>
      <c r="F8593" s="45" t="s">
        <v>38</v>
      </c>
      <c r="G8593" s="45" t="s">
        <v>674</v>
      </c>
      <c r="H8593" s="45" t="s">
        <v>4266</v>
      </c>
      <c r="I8593" s="46">
        <v>28</v>
      </c>
      <c r="J8593" s="45"/>
    </row>
    <row r="8594" spans="1:10" ht="16.5" x14ac:dyDescent="0.25">
      <c r="A8594" s="45" t="s">
        <v>808</v>
      </c>
      <c r="B8594" s="45" t="s">
        <v>16884</v>
      </c>
      <c r="C8594" s="45" t="s">
        <v>16885</v>
      </c>
      <c r="D8594" s="45" t="s">
        <v>699</v>
      </c>
      <c r="E8594" s="45" t="s">
        <v>16886</v>
      </c>
      <c r="F8594" s="45" t="s">
        <v>50</v>
      </c>
      <c r="G8594" s="45" t="s">
        <v>646</v>
      </c>
      <c r="H8594" s="45" t="s">
        <v>812</v>
      </c>
      <c r="I8594" s="46">
        <v>0</v>
      </c>
      <c r="J8594" s="45"/>
    </row>
    <row r="8595" spans="1:10" ht="16.5" x14ac:dyDescent="0.25">
      <c r="A8595" s="45" t="s">
        <v>631</v>
      </c>
      <c r="B8595" s="45" t="s">
        <v>16887</v>
      </c>
      <c r="C8595" s="45" t="s">
        <v>16888</v>
      </c>
      <c r="D8595" s="45" t="s">
        <v>699</v>
      </c>
      <c r="E8595" s="45" t="s">
        <v>16889</v>
      </c>
      <c r="F8595" s="45" t="s">
        <v>1345</v>
      </c>
      <c r="G8595" s="45" t="s">
        <v>683</v>
      </c>
      <c r="H8595" s="45" t="s">
        <v>701</v>
      </c>
      <c r="I8595" s="46">
        <v>0</v>
      </c>
      <c r="J8595" s="45"/>
    </row>
    <row r="8596" spans="1:10" ht="16.5" x14ac:dyDescent="0.25">
      <c r="A8596" s="45" t="s">
        <v>631</v>
      </c>
      <c r="B8596" s="45" t="s">
        <v>16887</v>
      </c>
      <c r="C8596" s="45" t="s">
        <v>16888</v>
      </c>
      <c r="D8596" s="45" t="s">
        <v>699</v>
      </c>
      <c r="E8596" s="45" t="s">
        <v>16889</v>
      </c>
      <c r="F8596" s="45" t="s">
        <v>1345</v>
      </c>
      <c r="G8596" s="45" t="s">
        <v>683</v>
      </c>
      <c r="H8596" s="45" t="s">
        <v>1346</v>
      </c>
      <c r="I8596" s="46">
        <v>4</v>
      </c>
      <c r="J8596" s="45"/>
    </row>
    <row r="8597" spans="1:10" ht="16.5" x14ac:dyDescent="0.25">
      <c r="A8597" s="45" t="s">
        <v>631</v>
      </c>
      <c r="B8597" s="45" t="s">
        <v>16890</v>
      </c>
      <c r="C8597" s="45" t="s">
        <v>16891</v>
      </c>
      <c r="D8597" s="45" t="s">
        <v>634</v>
      </c>
      <c r="E8597" s="45" t="s">
        <v>16892</v>
      </c>
      <c r="F8597" s="45" t="s">
        <v>473</v>
      </c>
      <c r="G8597" s="45" t="s">
        <v>636</v>
      </c>
      <c r="H8597" s="45" t="s">
        <v>16893</v>
      </c>
      <c r="I8597" s="46">
        <v>48</v>
      </c>
      <c r="J8597" s="45"/>
    </row>
    <row r="8598" spans="1:10" ht="16.5" x14ac:dyDescent="0.25">
      <c r="A8598" s="45" t="s">
        <v>631</v>
      </c>
      <c r="B8598" s="45" t="s">
        <v>16894</v>
      </c>
      <c r="C8598" s="45" t="s">
        <v>16895</v>
      </c>
      <c r="D8598" s="45" t="s">
        <v>745</v>
      </c>
      <c r="E8598" s="45" t="s">
        <v>16896</v>
      </c>
      <c r="F8598" s="45" t="s">
        <v>50</v>
      </c>
      <c r="G8598" s="45" t="s">
        <v>674</v>
      </c>
      <c r="H8598" s="45" t="s">
        <v>8125</v>
      </c>
      <c r="I8598" s="46">
        <v>1</v>
      </c>
      <c r="J8598" s="45"/>
    </row>
    <row r="8599" spans="1:10" ht="16.5" x14ac:dyDescent="0.25">
      <c r="A8599" s="45" t="s">
        <v>631</v>
      </c>
      <c r="B8599" s="45" t="s">
        <v>16894</v>
      </c>
      <c r="C8599" s="45" t="s">
        <v>16895</v>
      </c>
      <c r="D8599" s="45" t="s">
        <v>634</v>
      </c>
      <c r="E8599" s="45" t="s">
        <v>16896</v>
      </c>
      <c r="F8599" s="45" t="s">
        <v>50</v>
      </c>
      <c r="G8599" s="45" t="s">
        <v>636</v>
      </c>
      <c r="H8599" s="45" t="s">
        <v>2421</v>
      </c>
      <c r="I8599" s="46">
        <v>1</v>
      </c>
      <c r="J8599" s="45"/>
    </row>
    <row r="8600" spans="1:10" ht="16.5" x14ac:dyDescent="0.25">
      <c r="A8600" s="45" t="s">
        <v>631</v>
      </c>
      <c r="B8600" s="45" t="s">
        <v>16897</v>
      </c>
      <c r="C8600" s="45" t="s">
        <v>16898</v>
      </c>
      <c r="D8600" s="45" t="s">
        <v>634</v>
      </c>
      <c r="E8600" s="45" t="s">
        <v>16899</v>
      </c>
      <c r="F8600" s="45" t="s">
        <v>50</v>
      </c>
      <c r="G8600" s="45" t="s">
        <v>674</v>
      </c>
      <c r="H8600" s="45" t="s">
        <v>2692</v>
      </c>
      <c r="I8600" s="46">
        <v>1</v>
      </c>
      <c r="J8600" s="45"/>
    </row>
    <row r="8601" spans="1:10" ht="16.5" x14ac:dyDescent="0.25">
      <c r="A8601" s="45" t="s">
        <v>648</v>
      </c>
      <c r="B8601" s="45" t="s">
        <v>427</v>
      </c>
      <c r="C8601" s="45" t="s">
        <v>16900</v>
      </c>
      <c r="D8601" s="45" t="s">
        <v>634</v>
      </c>
      <c r="E8601" s="45" t="s">
        <v>16901</v>
      </c>
      <c r="F8601" s="45" t="s">
        <v>473</v>
      </c>
      <c r="G8601" s="45" t="s">
        <v>636</v>
      </c>
      <c r="H8601" s="45" t="s">
        <v>16902</v>
      </c>
      <c r="I8601" s="46">
        <v>0</v>
      </c>
      <c r="J8601" s="45" t="s">
        <v>16903</v>
      </c>
    </row>
    <row r="8602" spans="1:10" ht="16.5" x14ac:dyDescent="0.25">
      <c r="A8602" s="45" t="s">
        <v>648</v>
      </c>
      <c r="B8602" s="45" t="s">
        <v>427</v>
      </c>
      <c r="C8602" s="45" t="s">
        <v>16900</v>
      </c>
      <c r="D8602" s="45" t="s">
        <v>634</v>
      </c>
      <c r="E8602" s="45" t="s">
        <v>16901</v>
      </c>
      <c r="F8602" s="45" t="s">
        <v>473</v>
      </c>
      <c r="G8602" s="45" t="s">
        <v>636</v>
      </c>
      <c r="H8602" s="45" t="s">
        <v>16904</v>
      </c>
      <c r="I8602" s="46">
        <v>0</v>
      </c>
      <c r="J8602" s="45" t="s">
        <v>16903</v>
      </c>
    </row>
    <row r="8603" spans="1:10" ht="16.5" x14ac:dyDescent="0.25">
      <c r="A8603" s="45" t="s">
        <v>648</v>
      </c>
      <c r="B8603" s="45" t="s">
        <v>427</v>
      </c>
      <c r="C8603" s="45" t="s">
        <v>16900</v>
      </c>
      <c r="D8603" s="45" t="s">
        <v>634</v>
      </c>
      <c r="E8603" s="45" t="s">
        <v>16901</v>
      </c>
      <c r="F8603" s="45" t="s">
        <v>473</v>
      </c>
      <c r="G8603" s="45" t="s">
        <v>636</v>
      </c>
      <c r="H8603" s="45" t="s">
        <v>2620</v>
      </c>
      <c r="I8603" s="46">
        <v>0</v>
      </c>
      <c r="J8603" s="45" t="s">
        <v>16903</v>
      </c>
    </row>
    <row r="8604" spans="1:10" ht="16.5" x14ac:dyDescent="0.25">
      <c r="A8604" s="45" t="s">
        <v>648</v>
      </c>
      <c r="B8604" s="45" t="s">
        <v>427</v>
      </c>
      <c r="C8604" s="45" t="s">
        <v>16900</v>
      </c>
      <c r="D8604" s="45" t="s">
        <v>634</v>
      </c>
      <c r="E8604" s="45" t="s">
        <v>16901</v>
      </c>
      <c r="F8604" s="45" t="s">
        <v>473</v>
      </c>
      <c r="G8604" s="45" t="s">
        <v>636</v>
      </c>
      <c r="H8604" s="45" t="s">
        <v>16905</v>
      </c>
      <c r="I8604" s="46">
        <v>0</v>
      </c>
      <c r="J8604" s="45" t="s">
        <v>16903</v>
      </c>
    </row>
    <row r="8605" spans="1:10" ht="16.5" x14ac:dyDescent="0.25">
      <c r="A8605" s="45" t="s">
        <v>648</v>
      </c>
      <c r="B8605" s="45" t="s">
        <v>427</v>
      </c>
      <c r="C8605" s="45" t="s">
        <v>16900</v>
      </c>
      <c r="D8605" s="45" t="s">
        <v>634</v>
      </c>
      <c r="E8605" s="45" t="s">
        <v>16901</v>
      </c>
      <c r="F8605" s="45" t="s">
        <v>473</v>
      </c>
      <c r="G8605" s="45" t="s">
        <v>636</v>
      </c>
      <c r="H8605" s="45" t="s">
        <v>16906</v>
      </c>
      <c r="I8605" s="46">
        <v>0</v>
      </c>
      <c r="J8605" s="45" t="s">
        <v>16903</v>
      </c>
    </row>
    <row r="8606" spans="1:10" ht="16.5" x14ac:dyDescent="0.25">
      <c r="A8606" s="45" t="s">
        <v>631</v>
      </c>
      <c r="B8606" s="45" t="s">
        <v>16907</v>
      </c>
      <c r="C8606" s="45" t="s">
        <v>16908</v>
      </c>
      <c r="D8606" s="45" t="s">
        <v>634</v>
      </c>
      <c r="E8606" s="45" t="s">
        <v>16909</v>
      </c>
      <c r="F8606" s="45" t="s">
        <v>50</v>
      </c>
      <c r="G8606" s="45" t="s">
        <v>636</v>
      </c>
      <c r="H8606" s="45" t="s">
        <v>16910</v>
      </c>
      <c r="I8606" s="46">
        <v>195</v>
      </c>
      <c r="J8606" s="45"/>
    </row>
    <row r="8607" spans="1:10" ht="16.5" x14ac:dyDescent="0.25">
      <c r="A8607" s="45" t="s">
        <v>631</v>
      </c>
      <c r="B8607" s="45" t="s">
        <v>16907</v>
      </c>
      <c r="C8607" s="45" t="s">
        <v>16908</v>
      </c>
      <c r="D8607" s="45" t="s">
        <v>634</v>
      </c>
      <c r="E8607" s="45" t="s">
        <v>16909</v>
      </c>
      <c r="F8607" s="45" t="s">
        <v>50</v>
      </c>
      <c r="G8607" s="45" t="s">
        <v>636</v>
      </c>
      <c r="H8607" s="45" t="s">
        <v>16911</v>
      </c>
      <c r="I8607" s="46">
        <v>6</v>
      </c>
      <c r="J8607" s="45"/>
    </row>
    <row r="8608" spans="1:10" ht="16.5" x14ac:dyDescent="0.25">
      <c r="A8608" s="45" t="s">
        <v>631</v>
      </c>
      <c r="B8608" s="45" t="s">
        <v>16912</v>
      </c>
      <c r="C8608" s="45" t="s">
        <v>16913</v>
      </c>
      <c r="D8608" s="45" t="s">
        <v>699</v>
      </c>
      <c r="E8608" s="45" t="s">
        <v>16914</v>
      </c>
      <c r="F8608" s="45" t="s">
        <v>1345</v>
      </c>
      <c r="G8608" s="45" t="s">
        <v>683</v>
      </c>
      <c r="H8608" s="45" t="s">
        <v>886</v>
      </c>
      <c r="I8608" s="46">
        <v>4</v>
      </c>
      <c r="J8608" s="45"/>
    </row>
    <row r="8609" spans="1:10" ht="16.5" x14ac:dyDescent="0.25">
      <c r="A8609" s="45" t="s">
        <v>631</v>
      </c>
      <c r="B8609" s="45" t="s">
        <v>16912</v>
      </c>
      <c r="C8609" s="45" t="s">
        <v>16913</v>
      </c>
      <c r="D8609" s="45" t="s">
        <v>699</v>
      </c>
      <c r="E8609" s="45" t="s">
        <v>16914</v>
      </c>
      <c r="F8609" s="45" t="s">
        <v>1345</v>
      </c>
      <c r="G8609" s="45" t="s">
        <v>683</v>
      </c>
      <c r="H8609" s="45" t="s">
        <v>701</v>
      </c>
      <c r="I8609" s="46">
        <v>0</v>
      </c>
      <c r="J8609" s="45"/>
    </row>
    <row r="8610" spans="1:10" ht="16.5" x14ac:dyDescent="0.25">
      <c r="A8610" s="45" t="s">
        <v>631</v>
      </c>
      <c r="B8610" s="45" t="s">
        <v>16912</v>
      </c>
      <c r="C8610" s="45" t="s">
        <v>16913</v>
      </c>
      <c r="D8610" s="45" t="s">
        <v>699</v>
      </c>
      <c r="E8610" s="45" t="s">
        <v>16914</v>
      </c>
      <c r="F8610" s="45" t="s">
        <v>1345</v>
      </c>
      <c r="G8610" s="45" t="s">
        <v>683</v>
      </c>
      <c r="H8610" s="45" t="s">
        <v>1346</v>
      </c>
      <c r="I8610" s="46">
        <v>2</v>
      </c>
      <c r="J8610" s="45"/>
    </row>
    <row r="8611" spans="1:10" ht="16.5" x14ac:dyDescent="0.25">
      <c r="A8611" s="45" t="s">
        <v>631</v>
      </c>
      <c r="B8611" s="45" t="s">
        <v>16915</v>
      </c>
      <c r="C8611" s="45" t="s">
        <v>942</v>
      </c>
      <c r="D8611" s="45" t="s">
        <v>634</v>
      </c>
      <c r="E8611" s="45" t="s">
        <v>16916</v>
      </c>
      <c r="F8611" s="45" t="s">
        <v>38</v>
      </c>
      <c r="G8611" s="45" t="s">
        <v>646</v>
      </c>
      <c r="H8611" s="45" t="s">
        <v>1960</v>
      </c>
      <c r="I8611" s="46">
        <v>5</v>
      </c>
      <c r="J8611" s="45"/>
    </row>
    <row r="8612" spans="1:10" ht="16.5" x14ac:dyDescent="0.25">
      <c r="A8612" s="45" t="s">
        <v>631</v>
      </c>
      <c r="B8612" s="45" t="s">
        <v>16917</v>
      </c>
      <c r="C8612" s="45" t="s">
        <v>16918</v>
      </c>
      <c r="D8612" s="45" t="s">
        <v>634</v>
      </c>
      <c r="E8612" s="45" t="s">
        <v>1181</v>
      </c>
      <c r="F8612" s="45" t="s">
        <v>38</v>
      </c>
      <c r="G8612" s="45" t="s">
        <v>665</v>
      </c>
      <c r="H8612" s="45" t="s">
        <v>934</v>
      </c>
      <c r="I8612" s="46">
        <v>1</v>
      </c>
      <c r="J8612" s="45"/>
    </row>
    <row r="8613" spans="1:10" ht="16.5" x14ac:dyDescent="0.25">
      <c r="A8613" s="45" t="s">
        <v>631</v>
      </c>
      <c r="B8613" s="45" t="s">
        <v>16919</v>
      </c>
      <c r="C8613" s="45" t="s">
        <v>16920</v>
      </c>
      <c r="D8613" s="45" t="s">
        <v>634</v>
      </c>
      <c r="E8613" s="45" t="s">
        <v>16921</v>
      </c>
      <c r="F8613" s="45" t="s">
        <v>38</v>
      </c>
      <c r="G8613" s="45" t="s">
        <v>683</v>
      </c>
      <c r="H8613" s="45" t="s">
        <v>5869</v>
      </c>
      <c r="I8613" s="46">
        <v>0</v>
      </c>
      <c r="J8613" s="45"/>
    </row>
    <row r="8614" spans="1:10" ht="16.5" x14ac:dyDescent="0.25">
      <c r="A8614" s="45" t="s">
        <v>631</v>
      </c>
      <c r="B8614" s="45" t="s">
        <v>16919</v>
      </c>
      <c r="C8614" s="45" t="s">
        <v>16920</v>
      </c>
      <c r="D8614" s="45" t="s">
        <v>634</v>
      </c>
      <c r="E8614" s="45" t="s">
        <v>16921</v>
      </c>
      <c r="F8614" s="45" t="s">
        <v>38</v>
      </c>
      <c r="G8614" s="45" t="s">
        <v>636</v>
      </c>
      <c r="H8614" s="45" t="s">
        <v>718</v>
      </c>
      <c r="I8614" s="46">
        <v>0</v>
      </c>
      <c r="J8614" s="45"/>
    </row>
    <row r="8615" spans="1:10" ht="16.5" x14ac:dyDescent="0.25">
      <c r="A8615" s="45" t="s">
        <v>631</v>
      </c>
      <c r="B8615" s="45" t="s">
        <v>16919</v>
      </c>
      <c r="C8615" s="45" t="s">
        <v>16920</v>
      </c>
      <c r="D8615" s="45" t="s">
        <v>699</v>
      </c>
      <c r="E8615" s="45" t="s">
        <v>16921</v>
      </c>
      <c r="F8615" s="45" t="s">
        <v>38</v>
      </c>
      <c r="G8615" s="45" t="s">
        <v>754</v>
      </c>
      <c r="H8615" s="45" t="s">
        <v>755</v>
      </c>
      <c r="I8615" s="46">
        <v>0</v>
      </c>
      <c r="J8615" s="45"/>
    </row>
    <row r="8616" spans="1:10" ht="16.5" x14ac:dyDescent="0.25">
      <c r="A8616" s="45" t="s">
        <v>631</v>
      </c>
      <c r="B8616" s="45" t="s">
        <v>16922</v>
      </c>
      <c r="C8616" s="45" t="s">
        <v>16923</v>
      </c>
      <c r="D8616" s="45" t="s">
        <v>634</v>
      </c>
      <c r="E8616" s="45" t="s">
        <v>16924</v>
      </c>
      <c r="F8616" s="45" t="s">
        <v>38</v>
      </c>
      <c r="G8616" s="45" t="s">
        <v>855</v>
      </c>
      <c r="H8616" s="45" t="s">
        <v>6771</v>
      </c>
      <c r="I8616" s="46">
        <v>1</v>
      </c>
      <c r="J8616" s="45"/>
    </row>
    <row r="8617" spans="1:10" ht="16.5" x14ac:dyDescent="0.25">
      <c r="A8617" s="45" t="s">
        <v>631</v>
      </c>
      <c r="B8617" s="45" t="s">
        <v>16922</v>
      </c>
      <c r="C8617" s="45" t="s">
        <v>16923</v>
      </c>
      <c r="D8617" s="45" t="s">
        <v>634</v>
      </c>
      <c r="E8617" s="45" t="s">
        <v>16924</v>
      </c>
      <c r="F8617" s="45" t="s">
        <v>38</v>
      </c>
      <c r="G8617" s="45" t="s">
        <v>674</v>
      </c>
      <c r="H8617" s="45" t="s">
        <v>3258</v>
      </c>
      <c r="I8617" s="46">
        <v>1</v>
      </c>
      <c r="J8617" s="45"/>
    </row>
    <row r="8618" spans="1:10" ht="16.5" x14ac:dyDescent="0.25">
      <c r="A8618" s="45" t="s">
        <v>655</v>
      </c>
      <c r="B8618" s="45" t="s">
        <v>16925</v>
      </c>
      <c r="C8618" s="45" t="s">
        <v>16926</v>
      </c>
      <c r="D8618" s="45" t="s">
        <v>634</v>
      </c>
      <c r="E8618" s="45" t="s">
        <v>16927</v>
      </c>
      <c r="F8618" s="45" t="s">
        <v>38</v>
      </c>
      <c r="G8618" s="45" t="s">
        <v>646</v>
      </c>
      <c r="H8618" s="45" t="s">
        <v>981</v>
      </c>
      <c r="I8618" s="46">
        <v>10</v>
      </c>
      <c r="J8618" s="45"/>
    </row>
    <row r="8619" spans="1:10" ht="16.5" x14ac:dyDescent="0.25">
      <c r="A8619" s="45" t="s">
        <v>655</v>
      </c>
      <c r="B8619" s="45" t="s">
        <v>16925</v>
      </c>
      <c r="C8619" s="45" t="s">
        <v>16926</v>
      </c>
      <c r="D8619" s="45" t="s">
        <v>634</v>
      </c>
      <c r="E8619" s="45" t="s">
        <v>16927</v>
      </c>
      <c r="F8619" s="45" t="s">
        <v>38</v>
      </c>
      <c r="G8619" s="45" t="s">
        <v>665</v>
      </c>
      <c r="H8619" s="45" t="s">
        <v>982</v>
      </c>
      <c r="I8619" s="46">
        <v>10</v>
      </c>
      <c r="J8619" s="45"/>
    </row>
    <row r="8620" spans="1:10" ht="16.5" x14ac:dyDescent="0.25">
      <c r="A8620" s="45" t="s">
        <v>655</v>
      </c>
      <c r="B8620" s="45" t="s">
        <v>16925</v>
      </c>
      <c r="C8620" s="45" t="s">
        <v>16926</v>
      </c>
      <c r="D8620" s="45" t="s">
        <v>634</v>
      </c>
      <c r="E8620" s="45" t="s">
        <v>16927</v>
      </c>
      <c r="F8620" s="45" t="s">
        <v>38</v>
      </c>
      <c r="G8620" s="45" t="s">
        <v>667</v>
      </c>
      <c r="H8620" s="45" t="s">
        <v>983</v>
      </c>
      <c r="I8620" s="46">
        <v>0</v>
      </c>
      <c r="J8620" s="45"/>
    </row>
    <row r="8621" spans="1:10" ht="16.5" x14ac:dyDescent="0.25">
      <c r="A8621" s="45" t="s">
        <v>648</v>
      </c>
      <c r="B8621" s="45" t="s">
        <v>16928</v>
      </c>
      <c r="C8621" s="45" t="s">
        <v>16929</v>
      </c>
      <c r="D8621" s="45" t="s">
        <v>699</v>
      </c>
      <c r="E8621" s="45" t="s">
        <v>16930</v>
      </c>
      <c r="F8621" s="45" t="s">
        <v>42</v>
      </c>
      <c r="G8621" s="45" t="s">
        <v>1319</v>
      </c>
      <c r="H8621" s="45" t="s">
        <v>8789</v>
      </c>
      <c r="I8621" s="46">
        <v>0</v>
      </c>
      <c r="J8621" s="45" t="s">
        <v>16931</v>
      </c>
    </row>
    <row r="8622" spans="1:10" ht="16.5" x14ac:dyDescent="0.25">
      <c r="A8622" s="45" t="s">
        <v>631</v>
      </c>
      <c r="B8622" s="45" t="s">
        <v>16932</v>
      </c>
      <c r="C8622" s="45" t="s">
        <v>16933</v>
      </c>
      <c r="D8622" s="45" t="s">
        <v>634</v>
      </c>
      <c r="E8622" s="45" t="s">
        <v>16934</v>
      </c>
      <c r="F8622" s="45" t="s">
        <v>473</v>
      </c>
      <c r="G8622" s="45" t="s">
        <v>663</v>
      </c>
      <c r="H8622" s="45" t="s">
        <v>12324</v>
      </c>
      <c r="I8622" s="46">
        <v>4</v>
      </c>
      <c r="J8622" s="45"/>
    </row>
    <row r="8623" spans="1:10" ht="16.5" x14ac:dyDescent="0.25">
      <c r="A8623" s="45" t="s">
        <v>631</v>
      </c>
      <c r="B8623" s="45" t="s">
        <v>16932</v>
      </c>
      <c r="C8623" s="45" t="s">
        <v>16933</v>
      </c>
      <c r="D8623" s="45" t="s">
        <v>634</v>
      </c>
      <c r="E8623" s="45" t="s">
        <v>16934</v>
      </c>
      <c r="F8623" s="45" t="s">
        <v>473</v>
      </c>
      <c r="G8623" s="45" t="s">
        <v>646</v>
      </c>
      <c r="H8623" s="45" t="s">
        <v>1783</v>
      </c>
      <c r="I8623" s="46">
        <v>4</v>
      </c>
      <c r="J8623" s="45"/>
    </row>
    <row r="8624" spans="1:10" ht="16.5" x14ac:dyDescent="0.25">
      <c r="A8624" s="45" t="s">
        <v>631</v>
      </c>
      <c r="B8624" s="45" t="s">
        <v>16935</v>
      </c>
      <c r="C8624" s="45" t="s">
        <v>2778</v>
      </c>
      <c r="D8624" s="45" t="s">
        <v>634</v>
      </c>
      <c r="E8624" s="45" t="s">
        <v>933</v>
      </c>
      <c r="F8624" s="45" t="s">
        <v>38</v>
      </c>
      <c r="G8624" s="45" t="s">
        <v>646</v>
      </c>
      <c r="H8624" s="45" t="s">
        <v>679</v>
      </c>
      <c r="I8624" s="46">
        <v>1</v>
      </c>
      <c r="J8624" s="45"/>
    </row>
    <row r="8625" spans="1:10" ht="16.5" x14ac:dyDescent="0.25">
      <c r="A8625" s="45" t="s">
        <v>631</v>
      </c>
      <c r="B8625" s="45" t="s">
        <v>16936</v>
      </c>
      <c r="C8625" s="45" t="s">
        <v>16937</v>
      </c>
      <c r="D8625" s="45" t="s">
        <v>634</v>
      </c>
      <c r="E8625" s="45" t="s">
        <v>16938</v>
      </c>
      <c r="F8625" s="45" t="s">
        <v>38</v>
      </c>
      <c r="G8625" s="45" t="s">
        <v>636</v>
      </c>
      <c r="H8625" s="45" t="s">
        <v>7954</v>
      </c>
      <c r="I8625" s="46">
        <v>2</v>
      </c>
      <c r="J8625" s="45"/>
    </row>
    <row r="8626" spans="1:10" ht="16.5" x14ac:dyDescent="0.25">
      <c r="A8626" s="45" t="s">
        <v>631</v>
      </c>
      <c r="B8626" s="45" t="s">
        <v>16939</v>
      </c>
      <c r="C8626" s="45" t="s">
        <v>1089</v>
      </c>
      <c r="D8626" s="45" t="s">
        <v>634</v>
      </c>
      <c r="E8626" s="45" t="s">
        <v>16940</v>
      </c>
      <c r="F8626" s="45" t="s">
        <v>38</v>
      </c>
      <c r="G8626" s="45" t="s">
        <v>636</v>
      </c>
      <c r="H8626" s="45" t="s">
        <v>14534</v>
      </c>
      <c r="I8626" s="46">
        <v>6</v>
      </c>
      <c r="J8626" s="45"/>
    </row>
    <row r="8627" spans="1:10" ht="16.5" x14ac:dyDescent="0.25">
      <c r="A8627" s="45" t="s">
        <v>631</v>
      </c>
      <c r="B8627" s="45" t="s">
        <v>16941</v>
      </c>
      <c r="C8627" s="45" t="s">
        <v>16942</v>
      </c>
      <c r="D8627" s="45" t="s">
        <v>699</v>
      </c>
      <c r="E8627" s="45" t="s">
        <v>16943</v>
      </c>
      <c r="F8627" s="45" t="s">
        <v>101</v>
      </c>
      <c r="G8627" s="45" t="s">
        <v>646</v>
      </c>
      <c r="H8627" s="45" t="s">
        <v>1087</v>
      </c>
      <c r="I8627" s="46">
        <v>0</v>
      </c>
      <c r="J8627" s="45"/>
    </row>
    <row r="8628" spans="1:10" ht="16.5" x14ac:dyDescent="0.25">
      <c r="A8628" s="45" t="s">
        <v>631</v>
      </c>
      <c r="B8628" s="45" t="s">
        <v>16944</v>
      </c>
      <c r="C8628" s="45" t="s">
        <v>16945</v>
      </c>
      <c r="D8628" s="45" t="s">
        <v>634</v>
      </c>
      <c r="E8628" s="45" t="s">
        <v>16946</v>
      </c>
      <c r="F8628" s="45" t="s">
        <v>50</v>
      </c>
      <c r="G8628" s="45" t="s">
        <v>674</v>
      </c>
      <c r="H8628" s="45" t="s">
        <v>4664</v>
      </c>
      <c r="I8628" s="46">
        <v>2</v>
      </c>
      <c r="J8628" s="45"/>
    </row>
    <row r="8629" spans="1:10" ht="16.5" x14ac:dyDescent="0.25">
      <c r="A8629" s="45" t="s">
        <v>631</v>
      </c>
      <c r="B8629" s="45" t="s">
        <v>16944</v>
      </c>
      <c r="C8629" s="45" t="s">
        <v>16945</v>
      </c>
      <c r="D8629" s="45" t="s">
        <v>634</v>
      </c>
      <c r="E8629" s="45" t="s">
        <v>16946</v>
      </c>
      <c r="F8629" s="45" t="s">
        <v>50</v>
      </c>
      <c r="G8629" s="45" t="s">
        <v>748</v>
      </c>
      <c r="H8629" s="45" t="s">
        <v>1673</v>
      </c>
      <c r="I8629" s="46">
        <v>2</v>
      </c>
      <c r="J8629" s="45"/>
    </row>
    <row r="8630" spans="1:10" ht="16.5" x14ac:dyDescent="0.25">
      <c r="A8630" s="45" t="s">
        <v>631</v>
      </c>
      <c r="B8630" s="45" t="s">
        <v>16944</v>
      </c>
      <c r="C8630" s="45" t="s">
        <v>16945</v>
      </c>
      <c r="D8630" s="45" t="s">
        <v>634</v>
      </c>
      <c r="E8630" s="45" t="s">
        <v>16946</v>
      </c>
      <c r="F8630" s="45" t="s">
        <v>50</v>
      </c>
      <c r="G8630" s="45" t="s">
        <v>1057</v>
      </c>
      <c r="H8630" s="45" t="s">
        <v>3075</v>
      </c>
      <c r="I8630" s="46">
        <v>0</v>
      </c>
      <c r="J8630" s="45"/>
    </row>
    <row r="8631" spans="1:10" ht="16.5" x14ac:dyDescent="0.25">
      <c r="A8631" s="45" t="s">
        <v>648</v>
      </c>
      <c r="B8631" s="45" t="s">
        <v>16947</v>
      </c>
      <c r="C8631" s="45" t="s">
        <v>16948</v>
      </c>
      <c r="D8631" s="45" t="s">
        <v>634</v>
      </c>
      <c r="E8631" s="45" t="s">
        <v>16949</v>
      </c>
      <c r="F8631" s="45" t="s">
        <v>146</v>
      </c>
      <c r="G8631" s="45" t="s">
        <v>652</v>
      </c>
      <c r="H8631" s="45" t="s">
        <v>16950</v>
      </c>
      <c r="I8631" s="46">
        <v>1</v>
      </c>
      <c r="J8631" s="45" t="s">
        <v>1011</v>
      </c>
    </row>
    <row r="8632" spans="1:10" ht="16.5" x14ac:dyDescent="0.25">
      <c r="A8632" s="45" t="s">
        <v>648</v>
      </c>
      <c r="B8632" s="45" t="s">
        <v>16947</v>
      </c>
      <c r="C8632" s="45" t="s">
        <v>16948</v>
      </c>
      <c r="D8632" s="45" t="s">
        <v>634</v>
      </c>
      <c r="E8632" s="45" t="s">
        <v>16949</v>
      </c>
      <c r="F8632" s="45" t="s">
        <v>146</v>
      </c>
      <c r="G8632" s="45" t="s">
        <v>652</v>
      </c>
      <c r="H8632" s="45" t="s">
        <v>16951</v>
      </c>
      <c r="I8632" s="46">
        <v>2</v>
      </c>
      <c r="J8632" s="45" t="s">
        <v>1011</v>
      </c>
    </row>
    <row r="8633" spans="1:10" ht="16.5" x14ac:dyDescent="0.25">
      <c r="A8633" s="45" t="s">
        <v>648</v>
      </c>
      <c r="B8633" s="45" t="s">
        <v>16947</v>
      </c>
      <c r="C8633" s="45" t="s">
        <v>16948</v>
      </c>
      <c r="D8633" s="45" t="s">
        <v>634</v>
      </c>
      <c r="E8633" s="45" t="s">
        <v>16949</v>
      </c>
      <c r="F8633" s="45" t="s">
        <v>146</v>
      </c>
      <c r="G8633" s="45" t="s">
        <v>652</v>
      </c>
      <c r="H8633" s="45" t="s">
        <v>16952</v>
      </c>
      <c r="I8633" s="46">
        <v>0</v>
      </c>
      <c r="J8633" s="45" t="s">
        <v>1011</v>
      </c>
    </row>
    <row r="8634" spans="1:10" ht="16.5" x14ac:dyDescent="0.25">
      <c r="A8634" s="45" t="s">
        <v>631</v>
      </c>
      <c r="B8634" s="45" t="s">
        <v>16953</v>
      </c>
      <c r="C8634" s="45" t="s">
        <v>11276</v>
      </c>
      <c r="D8634" s="45" t="s">
        <v>699</v>
      </c>
      <c r="E8634" s="45" t="s">
        <v>16954</v>
      </c>
      <c r="F8634" s="45" t="s">
        <v>50</v>
      </c>
      <c r="G8634" s="45" t="s">
        <v>683</v>
      </c>
      <c r="H8634" s="45" t="s">
        <v>701</v>
      </c>
      <c r="I8634" s="46">
        <v>0</v>
      </c>
      <c r="J8634" s="45"/>
    </row>
    <row r="8635" spans="1:10" ht="16.5" x14ac:dyDescent="0.25">
      <c r="A8635" s="45" t="s">
        <v>631</v>
      </c>
      <c r="B8635" s="45" t="s">
        <v>16953</v>
      </c>
      <c r="C8635" s="45" t="s">
        <v>11276</v>
      </c>
      <c r="D8635" s="45" t="s">
        <v>699</v>
      </c>
      <c r="E8635" s="45" t="s">
        <v>16954</v>
      </c>
      <c r="F8635" s="45" t="s">
        <v>50</v>
      </c>
      <c r="G8635" s="45" t="s">
        <v>754</v>
      </c>
      <c r="H8635" s="45" t="s">
        <v>755</v>
      </c>
      <c r="I8635" s="46">
        <v>0</v>
      </c>
      <c r="J8635" s="45"/>
    </row>
    <row r="8636" spans="1:10" ht="16.5" x14ac:dyDescent="0.25">
      <c r="A8636" s="45" t="s">
        <v>808</v>
      </c>
      <c r="B8636" s="45" t="s">
        <v>16955</v>
      </c>
      <c r="C8636" s="45" t="s">
        <v>16956</v>
      </c>
      <c r="D8636" s="45" t="s">
        <v>699</v>
      </c>
      <c r="E8636" s="45" t="s">
        <v>16957</v>
      </c>
      <c r="F8636" s="45" t="s">
        <v>38</v>
      </c>
      <c r="G8636" s="45" t="s">
        <v>646</v>
      </c>
      <c r="H8636" s="45" t="s">
        <v>713</v>
      </c>
      <c r="I8636" s="46">
        <v>0</v>
      </c>
      <c r="J8636" s="45"/>
    </row>
    <row r="8637" spans="1:10" ht="16.5" x14ac:dyDescent="0.25">
      <c r="A8637" s="45" t="s">
        <v>808</v>
      </c>
      <c r="B8637" s="45" t="s">
        <v>16955</v>
      </c>
      <c r="C8637" s="45" t="s">
        <v>16956</v>
      </c>
      <c r="D8637" s="45" t="s">
        <v>813</v>
      </c>
      <c r="E8637" s="45" t="s">
        <v>16957</v>
      </c>
      <c r="F8637" s="45" t="s">
        <v>38</v>
      </c>
      <c r="G8637" s="45" t="s">
        <v>646</v>
      </c>
      <c r="H8637" s="45" t="s">
        <v>713</v>
      </c>
      <c r="I8637" s="46">
        <v>0</v>
      </c>
      <c r="J8637" s="45"/>
    </row>
    <row r="8638" spans="1:10" ht="16.5" x14ac:dyDescent="0.25">
      <c r="A8638" s="45" t="s">
        <v>631</v>
      </c>
      <c r="B8638" s="45" t="s">
        <v>16958</v>
      </c>
      <c r="C8638" s="45" t="s">
        <v>2524</v>
      </c>
      <c r="D8638" s="45" t="s">
        <v>634</v>
      </c>
      <c r="E8638" s="45" t="s">
        <v>16959</v>
      </c>
      <c r="F8638" s="45" t="s">
        <v>473</v>
      </c>
      <c r="G8638" s="45" t="s">
        <v>738</v>
      </c>
      <c r="H8638" s="45" t="s">
        <v>1916</v>
      </c>
      <c r="I8638" s="46">
        <v>1</v>
      </c>
      <c r="J8638" s="45"/>
    </row>
    <row r="8639" spans="1:10" ht="16.5" x14ac:dyDescent="0.25">
      <c r="A8639" s="45" t="s">
        <v>631</v>
      </c>
      <c r="B8639" s="45" t="s">
        <v>16960</v>
      </c>
      <c r="C8639" s="45" t="s">
        <v>16961</v>
      </c>
      <c r="D8639" s="45" t="s">
        <v>634</v>
      </c>
      <c r="E8639" s="45" t="s">
        <v>16962</v>
      </c>
      <c r="F8639" s="45" t="s">
        <v>50</v>
      </c>
      <c r="G8639" s="45" t="s">
        <v>748</v>
      </c>
      <c r="H8639" s="45" t="s">
        <v>1859</v>
      </c>
      <c r="I8639" s="46">
        <v>1</v>
      </c>
      <c r="J8639" s="45"/>
    </row>
    <row r="8640" spans="1:10" ht="16.5" x14ac:dyDescent="0.25">
      <c r="A8640" s="45" t="s">
        <v>631</v>
      </c>
      <c r="B8640" s="45" t="s">
        <v>16963</v>
      </c>
      <c r="C8640" s="45" t="s">
        <v>1089</v>
      </c>
      <c r="D8640" s="45" t="s">
        <v>634</v>
      </c>
      <c r="E8640" s="45" t="s">
        <v>16964</v>
      </c>
      <c r="F8640" s="45" t="s">
        <v>38</v>
      </c>
      <c r="G8640" s="45" t="s">
        <v>636</v>
      </c>
      <c r="H8640" s="45" t="s">
        <v>7230</v>
      </c>
      <c r="I8640" s="46">
        <v>12</v>
      </c>
      <c r="J8640" s="45"/>
    </row>
    <row r="8641" spans="1:10" ht="16.5" x14ac:dyDescent="0.25">
      <c r="A8641" s="45" t="s">
        <v>631</v>
      </c>
      <c r="B8641" s="45" t="s">
        <v>16965</v>
      </c>
      <c r="C8641" s="45" t="s">
        <v>1533</v>
      </c>
      <c r="D8641" s="45" t="s">
        <v>634</v>
      </c>
      <c r="E8641" s="45" t="s">
        <v>16966</v>
      </c>
      <c r="F8641" s="45" t="s">
        <v>50</v>
      </c>
      <c r="G8641" s="45" t="s">
        <v>636</v>
      </c>
      <c r="H8641" s="45" t="s">
        <v>3559</v>
      </c>
      <c r="I8641" s="46">
        <v>6</v>
      </c>
      <c r="J8641" s="45"/>
    </row>
    <row r="8642" spans="1:10" ht="16.5" x14ac:dyDescent="0.25">
      <c r="A8642" s="45" t="s">
        <v>631</v>
      </c>
      <c r="B8642" s="45" t="s">
        <v>16967</v>
      </c>
      <c r="C8642" s="45" t="s">
        <v>7728</v>
      </c>
      <c r="D8642" s="45" t="s">
        <v>634</v>
      </c>
      <c r="E8642" s="45" t="s">
        <v>16968</v>
      </c>
      <c r="F8642" s="45" t="s">
        <v>38</v>
      </c>
      <c r="G8642" s="45" t="s">
        <v>674</v>
      </c>
      <c r="H8642" s="45" t="s">
        <v>2676</v>
      </c>
      <c r="I8642" s="46">
        <v>0</v>
      </c>
      <c r="J8642" s="45"/>
    </row>
    <row r="8643" spans="1:10" ht="16.5" x14ac:dyDescent="0.25">
      <c r="A8643" s="45" t="s">
        <v>631</v>
      </c>
      <c r="B8643" s="45" t="s">
        <v>16969</v>
      </c>
      <c r="C8643" s="45" t="s">
        <v>16970</v>
      </c>
      <c r="D8643" s="45" t="s">
        <v>634</v>
      </c>
      <c r="E8643" s="45" t="s">
        <v>16971</v>
      </c>
      <c r="F8643" s="45" t="s">
        <v>595</v>
      </c>
      <c r="G8643" s="45" t="s">
        <v>738</v>
      </c>
      <c r="H8643" s="45" t="s">
        <v>1111</v>
      </c>
      <c r="I8643" s="46">
        <v>75</v>
      </c>
      <c r="J8643" s="45"/>
    </row>
    <row r="8644" spans="1:10" ht="16.5" x14ac:dyDescent="0.25">
      <c r="A8644" s="45" t="s">
        <v>631</v>
      </c>
      <c r="B8644" s="45" t="s">
        <v>16972</v>
      </c>
      <c r="C8644" s="45" t="s">
        <v>16973</v>
      </c>
      <c r="D8644" s="45" t="s">
        <v>634</v>
      </c>
      <c r="E8644" s="45" t="s">
        <v>16974</v>
      </c>
      <c r="F8644" s="45" t="s">
        <v>38</v>
      </c>
      <c r="G8644" s="45" t="s">
        <v>738</v>
      </c>
      <c r="H8644" s="45" t="s">
        <v>739</v>
      </c>
      <c r="I8644" s="46">
        <v>1</v>
      </c>
      <c r="J8644" s="45"/>
    </row>
    <row r="8645" spans="1:10" ht="16.5" x14ac:dyDescent="0.25">
      <c r="A8645" s="45" t="s">
        <v>631</v>
      </c>
      <c r="B8645" s="45" t="s">
        <v>16972</v>
      </c>
      <c r="C8645" s="45" t="s">
        <v>16973</v>
      </c>
      <c r="D8645" s="45" t="s">
        <v>634</v>
      </c>
      <c r="E8645" s="45" t="s">
        <v>16974</v>
      </c>
      <c r="F8645" s="45" t="s">
        <v>38</v>
      </c>
      <c r="G8645" s="45" t="s">
        <v>738</v>
      </c>
      <c r="H8645" s="45" t="s">
        <v>740</v>
      </c>
      <c r="I8645" s="46">
        <v>1</v>
      </c>
      <c r="J8645" s="45"/>
    </row>
    <row r="8646" spans="1:10" ht="16.5" x14ac:dyDescent="0.25">
      <c r="A8646" s="45" t="s">
        <v>631</v>
      </c>
      <c r="B8646" s="45" t="s">
        <v>16975</v>
      </c>
      <c r="C8646" s="45" t="s">
        <v>1269</v>
      </c>
      <c r="D8646" s="45" t="s">
        <v>634</v>
      </c>
      <c r="E8646" s="45" t="s">
        <v>16976</v>
      </c>
      <c r="F8646" s="45" t="s">
        <v>50</v>
      </c>
      <c r="G8646" s="45" t="s">
        <v>636</v>
      </c>
      <c r="H8646" s="45" t="s">
        <v>10558</v>
      </c>
      <c r="I8646" s="46">
        <v>20</v>
      </c>
      <c r="J8646" s="45"/>
    </row>
    <row r="8647" spans="1:10" ht="16.5" x14ac:dyDescent="0.25">
      <c r="A8647" s="45" t="s">
        <v>631</v>
      </c>
      <c r="B8647" s="45" t="s">
        <v>16977</v>
      </c>
      <c r="C8647" s="45" t="s">
        <v>16978</v>
      </c>
      <c r="D8647" s="45" t="s">
        <v>634</v>
      </c>
      <c r="E8647" s="45" t="s">
        <v>8315</v>
      </c>
      <c r="F8647" s="45" t="s">
        <v>1119</v>
      </c>
      <c r="G8647" s="45" t="s">
        <v>738</v>
      </c>
      <c r="H8647" s="45" t="s">
        <v>798</v>
      </c>
      <c r="I8647" s="46">
        <v>1</v>
      </c>
      <c r="J8647" s="45"/>
    </row>
    <row r="8648" spans="1:10" ht="16.5" x14ac:dyDescent="0.25">
      <c r="A8648" s="45" t="s">
        <v>631</v>
      </c>
      <c r="B8648" s="45" t="s">
        <v>16977</v>
      </c>
      <c r="C8648" s="45" t="s">
        <v>16978</v>
      </c>
      <c r="D8648" s="45" t="s">
        <v>634</v>
      </c>
      <c r="E8648" s="45" t="s">
        <v>8315</v>
      </c>
      <c r="F8648" s="45" t="s">
        <v>1119</v>
      </c>
      <c r="G8648" s="45" t="s">
        <v>738</v>
      </c>
      <c r="H8648" s="45" t="s">
        <v>800</v>
      </c>
      <c r="I8648" s="46">
        <v>1</v>
      </c>
      <c r="J8648" s="45"/>
    </row>
    <row r="8649" spans="1:10" ht="16.5" x14ac:dyDescent="0.25">
      <c r="A8649" s="45" t="s">
        <v>631</v>
      </c>
      <c r="B8649" s="45" t="s">
        <v>16979</v>
      </c>
      <c r="C8649" s="45" t="s">
        <v>8506</v>
      </c>
      <c r="D8649" s="45" t="s">
        <v>634</v>
      </c>
      <c r="E8649" s="45" t="s">
        <v>16980</v>
      </c>
      <c r="F8649" s="45" t="s">
        <v>38</v>
      </c>
      <c r="G8649" s="45" t="s">
        <v>636</v>
      </c>
      <c r="H8649" s="45" t="s">
        <v>4821</v>
      </c>
      <c r="I8649" s="46">
        <v>1</v>
      </c>
      <c r="J8649" s="45"/>
    </row>
    <row r="8650" spans="1:10" ht="16.5" x14ac:dyDescent="0.25">
      <c r="A8650" s="45" t="s">
        <v>631</v>
      </c>
      <c r="B8650" s="45" t="s">
        <v>16981</v>
      </c>
      <c r="C8650" s="45" t="s">
        <v>8669</v>
      </c>
      <c r="D8650" s="45" t="s">
        <v>634</v>
      </c>
      <c r="E8650" s="45" t="s">
        <v>16982</v>
      </c>
      <c r="F8650" s="45" t="s">
        <v>50</v>
      </c>
      <c r="G8650" s="45" t="s">
        <v>674</v>
      </c>
      <c r="H8650" s="45" t="s">
        <v>4856</v>
      </c>
      <c r="I8650" s="46">
        <v>6</v>
      </c>
      <c r="J8650" s="45"/>
    </row>
    <row r="8651" spans="1:10" ht="16.5" x14ac:dyDescent="0.25">
      <c r="A8651" s="45" t="s">
        <v>631</v>
      </c>
      <c r="B8651" s="45" t="s">
        <v>16983</v>
      </c>
      <c r="C8651" s="45" t="s">
        <v>16984</v>
      </c>
      <c r="D8651" s="45" t="s">
        <v>634</v>
      </c>
      <c r="E8651" s="45" t="s">
        <v>16985</v>
      </c>
      <c r="F8651" s="45" t="s">
        <v>50</v>
      </c>
      <c r="G8651" s="45" t="s">
        <v>674</v>
      </c>
      <c r="H8651" s="45" t="s">
        <v>5862</v>
      </c>
      <c r="I8651" s="46">
        <v>2</v>
      </c>
      <c r="J8651" s="45"/>
    </row>
    <row r="8652" spans="1:10" ht="16.5" x14ac:dyDescent="0.25">
      <c r="A8652" s="45" t="s">
        <v>631</v>
      </c>
      <c r="B8652" s="45" t="s">
        <v>16986</v>
      </c>
      <c r="C8652" s="45" t="s">
        <v>16987</v>
      </c>
      <c r="D8652" s="45" t="s">
        <v>634</v>
      </c>
      <c r="E8652" s="45" t="s">
        <v>16988</v>
      </c>
      <c r="F8652" s="45" t="s">
        <v>50</v>
      </c>
      <c r="G8652" s="45" t="s">
        <v>636</v>
      </c>
      <c r="H8652" s="45" t="s">
        <v>696</v>
      </c>
      <c r="I8652" s="46">
        <v>34</v>
      </c>
      <c r="J8652" s="45"/>
    </row>
    <row r="8653" spans="1:10" ht="16.5" x14ac:dyDescent="0.25">
      <c r="A8653" s="45" t="s">
        <v>631</v>
      </c>
      <c r="B8653" s="45" t="s">
        <v>16986</v>
      </c>
      <c r="C8653" s="45" t="s">
        <v>16987</v>
      </c>
      <c r="D8653" s="45" t="s">
        <v>634</v>
      </c>
      <c r="E8653" s="45" t="s">
        <v>16988</v>
      </c>
      <c r="F8653" s="45" t="s">
        <v>50</v>
      </c>
      <c r="G8653" s="45" t="s">
        <v>636</v>
      </c>
      <c r="H8653" s="45" t="s">
        <v>8167</v>
      </c>
      <c r="I8653" s="46">
        <v>76</v>
      </c>
      <c r="J8653" s="45"/>
    </row>
    <row r="8654" spans="1:10" ht="16.5" x14ac:dyDescent="0.25">
      <c r="A8654" s="45" t="s">
        <v>631</v>
      </c>
      <c r="B8654" s="45" t="s">
        <v>16989</v>
      </c>
      <c r="C8654" s="45" t="s">
        <v>5033</v>
      </c>
      <c r="D8654" s="45" t="s">
        <v>634</v>
      </c>
      <c r="E8654" s="45" t="s">
        <v>16990</v>
      </c>
      <c r="F8654" s="45" t="s">
        <v>50</v>
      </c>
      <c r="G8654" s="45" t="s">
        <v>674</v>
      </c>
      <c r="H8654" s="45" t="s">
        <v>6088</v>
      </c>
      <c r="I8654" s="46">
        <v>1</v>
      </c>
      <c r="J8654" s="45"/>
    </row>
    <row r="8655" spans="1:10" ht="16.5" x14ac:dyDescent="0.25">
      <c r="A8655" s="45" t="s">
        <v>631</v>
      </c>
      <c r="B8655" s="45" t="s">
        <v>16991</v>
      </c>
      <c r="C8655" s="45" t="s">
        <v>1269</v>
      </c>
      <c r="D8655" s="45" t="s">
        <v>813</v>
      </c>
      <c r="E8655" s="45" t="s">
        <v>16992</v>
      </c>
      <c r="F8655" s="45" t="s">
        <v>38</v>
      </c>
      <c r="G8655" s="45" t="s">
        <v>659</v>
      </c>
      <c r="H8655" s="45" t="s">
        <v>2020</v>
      </c>
      <c r="I8655" s="46">
        <v>2</v>
      </c>
      <c r="J8655" s="45"/>
    </row>
    <row r="8656" spans="1:10" ht="16.5" x14ac:dyDescent="0.25">
      <c r="A8656" s="45" t="s">
        <v>631</v>
      </c>
      <c r="B8656" s="45" t="s">
        <v>16991</v>
      </c>
      <c r="C8656" s="45" t="s">
        <v>1269</v>
      </c>
      <c r="D8656" s="45" t="s">
        <v>813</v>
      </c>
      <c r="E8656" s="45" t="s">
        <v>16992</v>
      </c>
      <c r="F8656" s="45" t="s">
        <v>38</v>
      </c>
      <c r="G8656" s="45" t="s">
        <v>646</v>
      </c>
      <c r="H8656" s="45" t="s">
        <v>6151</v>
      </c>
      <c r="I8656" s="46">
        <v>2</v>
      </c>
      <c r="J8656" s="45"/>
    </row>
    <row r="8657" spans="1:10" ht="16.5" x14ac:dyDescent="0.25">
      <c r="A8657" s="45" t="s">
        <v>631</v>
      </c>
      <c r="B8657" s="45" t="s">
        <v>16993</v>
      </c>
      <c r="C8657" s="45" t="s">
        <v>16994</v>
      </c>
      <c r="D8657" s="45" t="s">
        <v>634</v>
      </c>
      <c r="E8657" s="45" t="s">
        <v>1082</v>
      </c>
      <c r="F8657" s="45" t="s">
        <v>473</v>
      </c>
      <c r="G8657" s="45" t="s">
        <v>646</v>
      </c>
      <c r="H8657" s="45" t="s">
        <v>1083</v>
      </c>
      <c r="I8657" s="46">
        <v>2</v>
      </c>
      <c r="J8657" s="45"/>
    </row>
    <row r="8658" spans="1:10" ht="16.5" x14ac:dyDescent="0.25">
      <c r="A8658" s="45" t="s">
        <v>631</v>
      </c>
      <c r="B8658" s="45" t="s">
        <v>16993</v>
      </c>
      <c r="C8658" s="45" t="s">
        <v>16994</v>
      </c>
      <c r="D8658" s="45" t="s">
        <v>634</v>
      </c>
      <c r="E8658" s="45" t="s">
        <v>1082</v>
      </c>
      <c r="F8658" s="45" t="s">
        <v>473</v>
      </c>
      <c r="G8658" s="45" t="s">
        <v>665</v>
      </c>
      <c r="H8658" s="45" t="s">
        <v>768</v>
      </c>
      <c r="I8658" s="46">
        <v>2</v>
      </c>
      <c r="J8658" s="45"/>
    </row>
    <row r="8659" spans="1:10" ht="16.5" x14ac:dyDescent="0.25">
      <c r="A8659" s="45" t="s">
        <v>808</v>
      </c>
      <c r="B8659" s="45" t="s">
        <v>16995</v>
      </c>
      <c r="C8659" s="45" t="s">
        <v>5386</v>
      </c>
      <c r="D8659" s="45" t="s">
        <v>634</v>
      </c>
      <c r="E8659" s="45" t="s">
        <v>5387</v>
      </c>
      <c r="F8659" s="45" t="s">
        <v>473</v>
      </c>
      <c r="G8659" s="45" t="s">
        <v>659</v>
      </c>
      <c r="H8659" s="45" t="s">
        <v>1412</v>
      </c>
      <c r="I8659" s="46">
        <v>0</v>
      </c>
      <c r="J8659" s="45"/>
    </row>
    <row r="8660" spans="1:10" ht="16.5" x14ac:dyDescent="0.25">
      <c r="A8660" s="45" t="s">
        <v>648</v>
      </c>
      <c r="B8660" s="45" t="s">
        <v>16996</v>
      </c>
      <c r="C8660" s="45" t="s">
        <v>16997</v>
      </c>
      <c r="D8660" s="45" t="s">
        <v>634</v>
      </c>
      <c r="E8660" s="45" t="s">
        <v>16998</v>
      </c>
      <c r="F8660" s="45" t="s">
        <v>50</v>
      </c>
      <c r="G8660" s="45" t="s">
        <v>636</v>
      </c>
      <c r="H8660" s="45" t="s">
        <v>16999</v>
      </c>
      <c r="I8660" s="46">
        <v>0</v>
      </c>
      <c r="J8660" s="45" t="s">
        <v>2215</v>
      </c>
    </row>
    <row r="8661" spans="1:10" ht="16.5" x14ac:dyDescent="0.25">
      <c r="A8661" s="45" t="s">
        <v>631</v>
      </c>
      <c r="B8661" s="45" t="s">
        <v>17000</v>
      </c>
      <c r="C8661" s="45" t="s">
        <v>17001</v>
      </c>
      <c r="D8661" s="45" t="s">
        <v>634</v>
      </c>
      <c r="E8661" s="45" t="s">
        <v>17002</v>
      </c>
      <c r="F8661" s="45" t="s">
        <v>50</v>
      </c>
      <c r="G8661" s="45" t="s">
        <v>1057</v>
      </c>
      <c r="H8661" s="45" t="s">
        <v>1058</v>
      </c>
      <c r="I8661" s="46">
        <v>0</v>
      </c>
      <c r="J8661" s="45"/>
    </row>
    <row r="8662" spans="1:10" ht="16.5" x14ac:dyDescent="0.25">
      <c r="A8662" s="45" t="s">
        <v>631</v>
      </c>
      <c r="B8662" s="45" t="s">
        <v>17003</v>
      </c>
      <c r="C8662" s="45" t="s">
        <v>17004</v>
      </c>
      <c r="D8662" s="45" t="s">
        <v>699</v>
      </c>
      <c r="E8662" s="45" t="s">
        <v>17005</v>
      </c>
      <c r="F8662" s="45" t="s">
        <v>50</v>
      </c>
      <c r="G8662" s="45" t="s">
        <v>754</v>
      </c>
      <c r="H8662" s="45" t="s">
        <v>755</v>
      </c>
      <c r="I8662" s="46">
        <v>0</v>
      </c>
      <c r="J8662" s="45"/>
    </row>
    <row r="8663" spans="1:10" ht="16.5" x14ac:dyDescent="0.25">
      <c r="A8663" s="45" t="s">
        <v>631</v>
      </c>
      <c r="B8663" s="45" t="s">
        <v>17003</v>
      </c>
      <c r="C8663" s="45" t="s">
        <v>17004</v>
      </c>
      <c r="D8663" s="45" t="s">
        <v>699</v>
      </c>
      <c r="E8663" s="45" t="s">
        <v>17005</v>
      </c>
      <c r="F8663" s="45" t="s">
        <v>50</v>
      </c>
      <c r="G8663" s="45" t="s">
        <v>754</v>
      </c>
      <c r="H8663" s="45" t="s">
        <v>755</v>
      </c>
      <c r="I8663" s="46">
        <v>0</v>
      </c>
      <c r="J8663" s="45"/>
    </row>
    <row r="8664" spans="1:10" ht="16.5" x14ac:dyDescent="0.25">
      <c r="A8664" s="45" t="s">
        <v>631</v>
      </c>
      <c r="B8664" s="45" t="s">
        <v>17006</v>
      </c>
      <c r="C8664" s="45" t="s">
        <v>1688</v>
      </c>
      <c r="D8664" s="45" t="s">
        <v>634</v>
      </c>
      <c r="E8664" s="45" t="s">
        <v>17007</v>
      </c>
      <c r="F8664" s="45" t="s">
        <v>38</v>
      </c>
      <c r="G8664" s="45" t="s">
        <v>636</v>
      </c>
      <c r="H8664" s="45" t="s">
        <v>709</v>
      </c>
      <c r="I8664" s="46">
        <v>100</v>
      </c>
      <c r="J8664" s="45"/>
    </row>
    <row r="8665" spans="1:10" ht="16.5" x14ac:dyDescent="0.25">
      <c r="A8665" s="45" t="s">
        <v>631</v>
      </c>
      <c r="B8665" s="45" t="s">
        <v>17008</v>
      </c>
      <c r="C8665" s="45" t="s">
        <v>17009</v>
      </c>
      <c r="D8665" s="45" t="s">
        <v>634</v>
      </c>
      <c r="E8665" s="45" t="s">
        <v>17010</v>
      </c>
      <c r="F8665" s="45" t="s">
        <v>50</v>
      </c>
      <c r="G8665" s="45" t="s">
        <v>674</v>
      </c>
      <c r="H8665" s="45" t="s">
        <v>3125</v>
      </c>
      <c r="I8665" s="46">
        <v>1</v>
      </c>
      <c r="J8665" s="45"/>
    </row>
    <row r="8666" spans="1:10" ht="16.5" x14ac:dyDescent="0.25">
      <c r="A8666" s="45" t="s">
        <v>808</v>
      </c>
      <c r="B8666" s="45" t="s">
        <v>17011</v>
      </c>
      <c r="C8666" s="45" t="s">
        <v>1187</v>
      </c>
      <c r="D8666" s="45" t="s">
        <v>634</v>
      </c>
      <c r="E8666" s="45" t="s">
        <v>1188</v>
      </c>
      <c r="F8666" s="45" t="s">
        <v>473</v>
      </c>
      <c r="G8666" s="45" t="s">
        <v>659</v>
      </c>
      <c r="H8666" s="45" t="s">
        <v>1189</v>
      </c>
      <c r="I8666" s="46">
        <v>0</v>
      </c>
      <c r="J8666" s="45"/>
    </row>
    <row r="8667" spans="1:10" ht="16.5" x14ac:dyDescent="0.25">
      <c r="A8667" s="45" t="s">
        <v>631</v>
      </c>
      <c r="B8667" s="45" t="s">
        <v>17012</v>
      </c>
      <c r="C8667" s="45" t="s">
        <v>1429</v>
      </c>
      <c r="D8667" s="45" t="s">
        <v>634</v>
      </c>
      <c r="E8667" s="45" t="s">
        <v>17013</v>
      </c>
      <c r="F8667" s="45" t="s">
        <v>38</v>
      </c>
      <c r="G8667" s="45" t="s">
        <v>738</v>
      </c>
      <c r="H8667" s="45" t="s">
        <v>1609</v>
      </c>
      <c r="I8667" s="46">
        <v>1</v>
      </c>
      <c r="J8667" s="45"/>
    </row>
    <row r="8668" spans="1:10" ht="16.5" x14ac:dyDescent="0.25">
      <c r="A8668" s="45" t="s">
        <v>631</v>
      </c>
      <c r="B8668" s="45" t="s">
        <v>17012</v>
      </c>
      <c r="C8668" s="45" t="s">
        <v>1429</v>
      </c>
      <c r="D8668" s="45" t="s">
        <v>634</v>
      </c>
      <c r="E8668" s="45" t="s">
        <v>17013</v>
      </c>
      <c r="F8668" s="45" t="s">
        <v>38</v>
      </c>
      <c r="G8668" s="45" t="s">
        <v>738</v>
      </c>
      <c r="H8668" s="45" t="s">
        <v>1395</v>
      </c>
      <c r="I8668" s="46">
        <v>1</v>
      </c>
      <c r="J8668" s="45"/>
    </row>
    <row r="8669" spans="1:10" ht="16.5" x14ac:dyDescent="0.25">
      <c r="A8669" s="45" t="s">
        <v>648</v>
      </c>
      <c r="B8669" s="45" t="s">
        <v>17014</v>
      </c>
      <c r="C8669" s="45" t="s">
        <v>17015</v>
      </c>
      <c r="D8669" s="45" t="s">
        <v>634</v>
      </c>
      <c r="E8669" s="45" t="s">
        <v>17016</v>
      </c>
      <c r="F8669" s="45" t="s">
        <v>38</v>
      </c>
      <c r="G8669" s="45" t="s">
        <v>636</v>
      </c>
      <c r="H8669" s="45" t="s">
        <v>17017</v>
      </c>
      <c r="I8669" s="46">
        <v>0</v>
      </c>
      <c r="J8669" s="45" t="s">
        <v>1564</v>
      </c>
    </row>
    <row r="8670" spans="1:10" ht="16.5" x14ac:dyDescent="0.25">
      <c r="A8670" s="45" t="s">
        <v>631</v>
      </c>
      <c r="B8670" s="45" t="s">
        <v>17018</v>
      </c>
      <c r="C8670" s="45" t="s">
        <v>17019</v>
      </c>
      <c r="D8670" s="45" t="s">
        <v>634</v>
      </c>
      <c r="E8670" s="45" t="s">
        <v>17020</v>
      </c>
      <c r="F8670" s="45" t="s">
        <v>50</v>
      </c>
      <c r="G8670" s="45" t="s">
        <v>636</v>
      </c>
      <c r="H8670" s="45" t="s">
        <v>5479</v>
      </c>
      <c r="I8670" s="46">
        <v>19</v>
      </c>
      <c r="J8670" s="45"/>
    </row>
    <row r="8671" spans="1:10" ht="16.5" x14ac:dyDescent="0.25">
      <c r="A8671" s="45" t="s">
        <v>808</v>
      </c>
      <c r="B8671" s="45" t="s">
        <v>17021</v>
      </c>
      <c r="C8671" s="45" t="s">
        <v>17022</v>
      </c>
      <c r="D8671" s="45" t="s">
        <v>699</v>
      </c>
      <c r="E8671" s="45" t="s">
        <v>17023</v>
      </c>
      <c r="F8671" s="45" t="s">
        <v>50</v>
      </c>
      <c r="G8671" s="45" t="s">
        <v>646</v>
      </c>
      <c r="H8671" s="45" t="s">
        <v>2545</v>
      </c>
      <c r="I8671" s="46">
        <v>0</v>
      </c>
      <c r="J8671" s="45"/>
    </row>
    <row r="8672" spans="1:10" ht="16.5" x14ac:dyDescent="0.25">
      <c r="A8672" s="45" t="s">
        <v>631</v>
      </c>
      <c r="B8672" s="45" t="s">
        <v>526</v>
      </c>
      <c r="C8672" s="45" t="s">
        <v>17024</v>
      </c>
      <c r="D8672" s="45" t="s">
        <v>699</v>
      </c>
      <c r="E8672" s="45" t="s">
        <v>17025</v>
      </c>
      <c r="F8672" s="45" t="s">
        <v>50</v>
      </c>
      <c r="G8672" s="45" t="s">
        <v>683</v>
      </c>
      <c r="H8672" s="45" t="s">
        <v>3209</v>
      </c>
      <c r="I8672" s="46">
        <v>0</v>
      </c>
      <c r="J8672" s="45"/>
    </row>
    <row r="8673" spans="1:10" ht="16.5" x14ac:dyDescent="0.25">
      <c r="A8673" s="45" t="s">
        <v>631</v>
      </c>
      <c r="B8673" s="45" t="s">
        <v>17026</v>
      </c>
      <c r="C8673" s="45" t="s">
        <v>12391</v>
      </c>
      <c r="D8673" s="45" t="s">
        <v>634</v>
      </c>
      <c r="E8673" s="45" t="s">
        <v>17027</v>
      </c>
      <c r="F8673" s="45" t="s">
        <v>38</v>
      </c>
      <c r="G8673" s="45" t="s">
        <v>636</v>
      </c>
      <c r="H8673" s="45" t="s">
        <v>4584</v>
      </c>
      <c r="I8673" s="46">
        <v>2</v>
      </c>
      <c r="J8673" s="45"/>
    </row>
    <row r="8674" spans="1:10" ht="16.5" x14ac:dyDescent="0.25">
      <c r="A8674" s="45" t="s">
        <v>631</v>
      </c>
      <c r="B8674" s="45" t="s">
        <v>17028</v>
      </c>
      <c r="C8674" s="45" t="s">
        <v>1222</v>
      </c>
      <c r="D8674" s="45" t="s">
        <v>634</v>
      </c>
      <c r="E8674" s="45" t="s">
        <v>17029</v>
      </c>
      <c r="F8674" s="45" t="s">
        <v>38</v>
      </c>
      <c r="G8674" s="45" t="s">
        <v>667</v>
      </c>
      <c r="H8674" s="45" t="s">
        <v>668</v>
      </c>
      <c r="I8674" s="46">
        <v>2</v>
      </c>
      <c r="J8674" s="45"/>
    </row>
    <row r="8675" spans="1:10" ht="16.5" x14ac:dyDescent="0.25">
      <c r="A8675" s="45" t="s">
        <v>631</v>
      </c>
      <c r="B8675" s="45" t="s">
        <v>17030</v>
      </c>
      <c r="C8675" s="45" t="s">
        <v>17031</v>
      </c>
      <c r="D8675" s="45" t="s">
        <v>634</v>
      </c>
      <c r="E8675" s="45" t="s">
        <v>17032</v>
      </c>
      <c r="F8675" s="45" t="s">
        <v>50</v>
      </c>
      <c r="G8675" s="45" t="s">
        <v>674</v>
      </c>
      <c r="H8675" s="45" t="s">
        <v>5470</v>
      </c>
      <c r="I8675" s="46">
        <v>610</v>
      </c>
      <c r="J8675" s="45"/>
    </row>
    <row r="8676" spans="1:10" ht="16.5" x14ac:dyDescent="0.25">
      <c r="A8676" s="45" t="s">
        <v>631</v>
      </c>
      <c r="B8676" s="45" t="s">
        <v>17033</v>
      </c>
      <c r="C8676" s="45" t="s">
        <v>17034</v>
      </c>
      <c r="D8676" s="45" t="s">
        <v>699</v>
      </c>
      <c r="E8676" s="45" t="s">
        <v>17035</v>
      </c>
      <c r="F8676" s="45" t="s">
        <v>38</v>
      </c>
      <c r="G8676" s="45" t="s">
        <v>667</v>
      </c>
      <c r="H8676" s="45" t="s">
        <v>668</v>
      </c>
      <c r="I8676" s="46">
        <v>0</v>
      </c>
      <c r="J8676" s="45"/>
    </row>
    <row r="8677" spans="1:10" ht="16.5" x14ac:dyDescent="0.25">
      <c r="A8677" s="45" t="s">
        <v>631</v>
      </c>
      <c r="B8677" s="45" t="s">
        <v>17033</v>
      </c>
      <c r="C8677" s="45" t="s">
        <v>17034</v>
      </c>
      <c r="D8677" s="45" t="s">
        <v>699</v>
      </c>
      <c r="E8677" s="45" t="s">
        <v>17035</v>
      </c>
      <c r="F8677" s="45" t="s">
        <v>38</v>
      </c>
      <c r="G8677" s="45" t="s">
        <v>667</v>
      </c>
      <c r="H8677" s="45" t="s">
        <v>983</v>
      </c>
      <c r="I8677" s="46">
        <v>0</v>
      </c>
      <c r="J8677" s="45"/>
    </row>
    <row r="8678" spans="1:10" ht="16.5" x14ac:dyDescent="0.25">
      <c r="A8678" s="45" t="s">
        <v>631</v>
      </c>
      <c r="B8678" s="45" t="s">
        <v>17036</v>
      </c>
      <c r="C8678" s="45" t="s">
        <v>14734</v>
      </c>
      <c r="D8678" s="45" t="s">
        <v>634</v>
      </c>
      <c r="E8678" s="45" t="s">
        <v>17037</v>
      </c>
      <c r="F8678" s="45" t="s">
        <v>38</v>
      </c>
      <c r="G8678" s="45" t="s">
        <v>738</v>
      </c>
      <c r="H8678" s="45" t="s">
        <v>772</v>
      </c>
      <c r="I8678" s="46">
        <v>10</v>
      </c>
      <c r="J8678" s="45"/>
    </row>
    <row r="8679" spans="1:10" ht="16.5" x14ac:dyDescent="0.25">
      <c r="A8679" s="45" t="s">
        <v>631</v>
      </c>
      <c r="B8679" s="45" t="s">
        <v>17036</v>
      </c>
      <c r="C8679" s="45" t="s">
        <v>14734</v>
      </c>
      <c r="D8679" s="45" t="s">
        <v>634</v>
      </c>
      <c r="E8679" s="45" t="s">
        <v>17037</v>
      </c>
      <c r="F8679" s="45" t="s">
        <v>38</v>
      </c>
      <c r="G8679" s="45" t="s">
        <v>738</v>
      </c>
      <c r="H8679" s="45" t="s">
        <v>773</v>
      </c>
      <c r="I8679" s="46">
        <v>10</v>
      </c>
      <c r="J8679" s="45"/>
    </row>
    <row r="8680" spans="1:10" ht="16.5" x14ac:dyDescent="0.25">
      <c r="A8680" s="45" t="s">
        <v>631</v>
      </c>
      <c r="B8680" s="45" t="s">
        <v>17038</v>
      </c>
      <c r="C8680" s="45" t="s">
        <v>5844</v>
      </c>
      <c r="D8680" s="45" t="s">
        <v>634</v>
      </c>
      <c r="E8680" s="45" t="s">
        <v>17039</v>
      </c>
      <c r="F8680" s="45" t="s">
        <v>38</v>
      </c>
      <c r="G8680" s="45" t="s">
        <v>1057</v>
      </c>
      <c r="H8680" s="45" t="s">
        <v>1674</v>
      </c>
      <c r="I8680" s="46">
        <v>1</v>
      </c>
      <c r="J8680" s="45"/>
    </row>
    <row r="8681" spans="1:10" ht="16.5" x14ac:dyDescent="0.25">
      <c r="A8681" s="45" t="s">
        <v>631</v>
      </c>
      <c r="B8681" s="45" t="s">
        <v>17040</v>
      </c>
      <c r="C8681" s="45" t="s">
        <v>5759</v>
      </c>
      <c r="D8681" s="45" t="s">
        <v>634</v>
      </c>
      <c r="E8681" s="45" t="s">
        <v>17041</v>
      </c>
      <c r="F8681" s="45" t="s">
        <v>473</v>
      </c>
      <c r="G8681" s="45" t="s">
        <v>636</v>
      </c>
      <c r="H8681" s="45" t="s">
        <v>2473</v>
      </c>
      <c r="I8681" s="46">
        <v>1</v>
      </c>
      <c r="J8681" s="45"/>
    </row>
    <row r="8682" spans="1:10" ht="16.5" x14ac:dyDescent="0.25">
      <c r="A8682" s="45" t="s">
        <v>808</v>
      </c>
      <c r="B8682" s="45" t="s">
        <v>17042</v>
      </c>
      <c r="C8682" s="45" t="s">
        <v>3656</v>
      </c>
      <c r="D8682" s="45" t="s">
        <v>699</v>
      </c>
      <c r="E8682" s="45" t="s">
        <v>17043</v>
      </c>
      <c r="F8682" s="45" t="s">
        <v>38</v>
      </c>
      <c r="G8682" s="45" t="s">
        <v>646</v>
      </c>
      <c r="H8682" s="45" t="s">
        <v>812</v>
      </c>
      <c r="I8682" s="46">
        <v>3</v>
      </c>
      <c r="J8682" s="45"/>
    </row>
    <row r="8683" spans="1:10" ht="16.5" x14ac:dyDescent="0.25">
      <c r="A8683" s="45" t="s">
        <v>631</v>
      </c>
      <c r="B8683" s="45" t="s">
        <v>17044</v>
      </c>
      <c r="C8683" s="45" t="s">
        <v>7962</v>
      </c>
      <c r="D8683" s="45" t="s">
        <v>634</v>
      </c>
      <c r="E8683" s="45" t="s">
        <v>17045</v>
      </c>
      <c r="F8683" s="45" t="s">
        <v>38</v>
      </c>
      <c r="G8683" s="45" t="s">
        <v>636</v>
      </c>
      <c r="H8683" s="45" t="s">
        <v>1271</v>
      </c>
      <c r="I8683" s="46">
        <v>1</v>
      </c>
      <c r="J8683" s="45"/>
    </row>
    <row r="8684" spans="1:10" ht="16.5" x14ac:dyDescent="0.25">
      <c r="A8684" s="45" t="s">
        <v>631</v>
      </c>
      <c r="B8684" s="45" t="s">
        <v>17046</v>
      </c>
      <c r="C8684" s="45" t="s">
        <v>17047</v>
      </c>
      <c r="D8684" s="45" t="s">
        <v>634</v>
      </c>
      <c r="E8684" s="45" t="s">
        <v>10788</v>
      </c>
      <c r="F8684" s="45" t="s">
        <v>473</v>
      </c>
      <c r="G8684" s="45" t="s">
        <v>738</v>
      </c>
      <c r="H8684" s="45" t="s">
        <v>1916</v>
      </c>
      <c r="I8684" s="46">
        <v>1</v>
      </c>
      <c r="J8684" s="45"/>
    </row>
    <row r="8685" spans="1:10" ht="16.5" x14ac:dyDescent="0.25">
      <c r="A8685" s="45" t="s">
        <v>631</v>
      </c>
      <c r="B8685" s="45" t="s">
        <v>17048</v>
      </c>
      <c r="C8685" s="45" t="s">
        <v>1429</v>
      </c>
      <c r="D8685" s="45" t="s">
        <v>634</v>
      </c>
      <c r="E8685" s="45" t="s">
        <v>17049</v>
      </c>
      <c r="F8685" s="45" t="s">
        <v>38</v>
      </c>
      <c r="G8685" s="45" t="s">
        <v>738</v>
      </c>
      <c r="H8685" s="45" t="s">
        <v>1431</v>
      </c>
      <c r="I8685" s="46">
        <v>9</v>
      </c>
      <c r="J8685" s="45"/>
    </row>
    <row r="8686" spans="1:10" ht="16.5" x14ac:dyDescent="0.25">
      <c r="A8686" s="45" t="s">
        <v>631</v>
      </c>
      <c r="B8686" s="45" t="s">
        <v>17050</v>
      </c>
      <c r="C8686" s="45" t="s">
        <v>17051</v>
      </c>
      <c r="D8686" s="45" t="s">
        <v>699</v>
      </c>
      <c r="E8686" s="45" t="s">
        <v>17052</v>
      </c>
      <c r="F8686" s="45" t="s">
        <v>3460</v>
      </c>
      <c r="G8686" s="45" t="s">
        <v>754</v>
      </c>
      <c r="H8686" s="45" t="s">
        <v>755</v>
      </c>
      <c r="I8686" s="46">
        <v>0</v>
      </c>
      <c r="J8686" s="45"/>
    </row>
    <row r="8687" spans="1:10" ht="16.5" x14ac:dyDescent="0.25">
      <c r="A8687" s="45" t="s">
        <v>808</v>
      </c>
      <c r="B8687" s="45" t="s">
        <v>17053</v>
      </c>
      <c r="C8687" s="45" t="s">
        <v>963</v>
      </c>
      <c r="D8687" s="45" t="s">
        <v>699</v>
      </c>
      <c r="E8687" s="45" t="s">
        <v>17054</v>
      </c>
      <c r="F8687" s="45" t="s">
        <v>38</v>
      </c>
      <c r="G8687" s="45" t="s">
        <v>646</v>
      </c>
      <c r="H8687" s="45" t="s">
        <v>812</v>
      </c>
      <c r="I8687" s="46">
        <v>3</v>
      </c>
      <c r="J8687" s="45"/>
    </row>
    <row r="8688" spans="1:10" ht="16.5" x14ac:dyDescent="0.25">
      <c r="A8688" s="45" t="s">
        <v>631</v>
      </c>
      <c r="B8688" s="45" t="s">
        <v>17055</v>
      </c>
      <c r="C8688" s="45" t="s">
        <v>1109</v>
      </c>
      <c r="D8688" s="45" t="s">
        <v>634</v>
      </c>
      <c r="E8688" s="45" t="s">
        <v>17056</v>
      </c>
      <c r="F8688" s="45" t="s">
        <v>38</v>
      </c>
      <c r="G8688" s="45" t="s">
        <v>738</v>
      </c>
      <c r="H8688" s="45" t="s">
        <v>1111</v>
      </c>
      <c r="I8688" s="46">
        <v>8</v>
      </c>
      <c r="J8688" s="45"/>
    </row>
    <row r="8689" spans="1:10" ht="16.5" x14ac:dyDescent="0.25">
      <c r="A8689" s="45" t="s">
        <v>631</v>
      </c>
      <c r="B8689" s="45" t="s">
        <v>17057</v>
      </c>
      <c r="C8689" s="45" t="s">
        <v>3578</v>
      </c>
      <c r="D8689" s="45" t="s">
        <v>634</v>
      </c>
      <c r="E8689" s="45" t="s">
        <v>3579</v>
      </c>
      <c r="F8689" s="45" t="s">
        <v>38</v>
      </c>
      <c r="G8689" s="45" t="s">
        <v>646</v>
      </c>
      <c r="H8689" s="45" t="s">
        <v>846</v>
      </c>
      <c r="I8689" s="46">
        <v>2</v>
      </c>
      <c r="J8689" s="45"/>
    </row>
    <row r="8690" spans="1:10" ht="16.5" x14ac:dyDescent="0.25">
      <c r="A8690" s="45" t="s">
        <v>631</v>
      </c>
      <c r="B8690" s="45" t="s">
        <v>17057</v>
      </c>
      <c r="C8690" s="45" t="s">
        <v>3578</v>
      </c>
      <c r="D8690" s="45" t="s">
        <v>634</v>
      </c>
      <c r="E8690" s="45" t="s">
        <v>3579</v>
      </c>
      <c r="F8690" s="45" t="s">
        <v>38</v>
      </c>
      <c r="G8690" s="45" t="s">
        <v>665</v>
      </c>
      <c r="H8690" s="45" t="s">
        <v>847</v>
      </c>
      <c r="I8690" s="46">
        <v>2</v>
      </c>
      <c r="J8690" s="45"/>
    </row>
    <row r="8691" spans="1:10" ht="16.5" x14ac:dyDescent="0.25">
      <c r="A8691" s="45" t="s">
        <v>631</v>
      </c>
      <c r="B8691" s="45" t="s">
        <v>17058</v>
      </c>
      <c r="C8691" s="45" t="s">
        <v>2234</v>
      </c>
      <c r="D8691" s="45" t="s">
        <v>634</v>
      </c>
      <c r="E8691" s="45" t="s">
        <v>17059</v>
      </c>
      <c r="F8691" s="45" t="s">
        <v>38</v>
      </c>
      <c r="G8691" s="45" t="s">
        <v>636</v>
      </c>
      <c r="H8691" s="45" t="s">
        <v>5775</v>
      </c>
      <c r="I8691" s="46">
        <v>1</v>
      </c>
      <c r="J8691" s="45"/>
    </row>
    <row r="8692" spans="1:10" ht="16.5" x14ac:dyDescent="0.25">
      <c r="A8692" s="45" t="s">
        <v>631</v>
      </c>
      <c r="B8692" s="45" t="s">
        <v>17060</v>
      </c>
      <c r="C8692" s="45" t="s">
        <v>17061</v>
      </c>
      <c r="D8692" s="45" t="s">
        <v>634</v>
      </c>
      <c r="E8692" s="45" t="s">
        <v>17062</v>
      </c>
      <c r="F8692" s="45" t="s">
        <v>38</v>
      </c>
      <c r="G8692" s="45" t="s">
        <v>667</v>
      </c>
      <c r="H8692" s="45" t="s">
        <v>1291</v>
      </c>
      <c r="I8692" s="46">
        <v>67</v>
      </c>
      <c r="J8692" s="45"/>
    </row>
    <row r="8693" spans="1:10" ht="16.5" x14ac:dyDescent="0.25">
      <c r="A8693" s="45" t="s">
        <v>631</v>
      </c>
      <c r="B8693" s="45" t="s">
        <v>17063</v>
      </c>
      <c r="C8693" s="45" t="s">
        <v>17064</v>
      </c>
      <c r="D8693" s="45" t="s">
        <v>634</v>
      </c>
      <c r="E8693" s="45" t="s">
        <v>17065</v>
      </c>
      <c r="F8693" s="45" t="s">
        <v>50</v>
      </c>
      <c r="G8693" s="45" t="s">
        <v>663</v>
      </c>
      <c r="H8693" s="45" t="s">
        <v>2630</v>
      </c>
      <c r="I8693" s="46">
        <v>1</v>
      </c>
      <c r="J8693" s="45"/>
    </row>
    <row r="8694" spans="1:10" ht="16.5" x14ac:dyDescent="0.25">
      <c r="A8694" s="45" t="s">
        <v>631</v>
      </c>
      <c r="B8694" s="45" t="s">
        <v>17066</v>
      </c>
      <c r="C8694" s="45" t="s">
        <v>17067</v>
      </c>
      <c r="D8694" s="45" t="s">
        <v>699</v>
      </c>
      <c r="E8694" s="45" t="s">
        <v>17068</v>
      </c>
      <c r="F8694" s="45" t="s">
        <v>38</v>
      </c>
      <c r="G8694" s="45" t="s">
        <v>683</v>
      </c>
      <c r="H8694" s="45" t="s">
        <v>701</v>
      </c>
      <c r="I8694" s="46">
        <v>0</v>
      </c>
      <c r="J8694" s="45"/>
    </row>
    <row r="8695" spans="1:10" ht="16.5" x14ac:dyDescent="0.25">
      <c r="A8695" s="45" t="s">
        <v>631</v>
      </c>
      <c r="B8695" s="45" t="s">
        <v>17066</v>
      </c>
      <c r="C8695" s="45" t="s">
        <v>17067</v>
      </c>
      <c r="D8695" s="45" t="s">
        <v>634</v>
      </c>
      <c r="E8695" s="45" t="s">
        <v>17068</v>
      </c>
      <c r="F8695" s="45" t="s">
        <v>38</v>
      </c>
      <c r="G8695" s="45" t="s">
        <v>636</v>
      </c>
      <c r="H8695" s="45" t="s">
        <v>2833</v>
      </c>
      <c r="I8695" s="46">
        <v>1000</v>
      </c>
      <c r="J8695" s="45"/>
    </row>
    <row r="8696" spans="1:10" ht="16.5" x14ac:dyDescent="0.25">
      <c r="A8696" s="45" t="s">
        <v>631</v>
      </c>
      <c r="B8696" s="45" t="s">
        <v>17066</v>
      </c>
      <c r="C8696" s="45" t="s">
        <v>17067</v>
      </c>
      <c r="D8696" s="45" t="s">
        <v>699</v>
      </c>
      <c r="E8696" s="45" t="s">
        <v>17068</v>
      </c>
      <c r="F8696" s="45" t="s">
        <v>38</v>
      </c>
      <c r="G8696" s="45" t="s">
        <v>636</v>
      </c>
      <c r="H8696" s="45" t="s">
        <v>3728</v>
      </c>
      <c r="I8696" s="46">
        <v>0</v>
      </c>
      <c r="J8696" s="45"/>
    </row>
    <row r="8697" spans="1:10" ht="16.5" x14ac:dyDescent="0.25">
      <c r="A8697" s="45" t="s">
        <v>631</v>
      </c>
      <c r="B8697" s="45" t="s">
        <v>17069</v>
      </c>
      <c r="C8697" s="45" t="s">
        <v>17070</v>
      </c>
      <c r="D8697" s="45" t="s">
        <v>634</v>
      </c>
      <c r="E8697" s="45" t="s">
        <v>17071</v>
      </c>
      <c r="F8697" s="45" t="s">
        <v>473</v>
      </c>
      <c r="G8697" s="45" t="s">
        <v>636</v>
      </c>
      <c r="H8697" s="45" t="s">
        <v>17072</v>
      </c>
      <c r="I8697" s="46">
        <v>0</v>
      </c>
      <c r="J8697" s="45"/>
    </row>
    <row r="8698" spans="1:10" ht="16.5" x14ac:dyDescent="0.25">
      <c r="A8698" s="45" t="s">
        <v>648</v>
      </c>
      <c r="B8698" s="45" t="s">
        <v>17073</v>
      </c>
      <c r="C8698" s="45" t="s">
        <v>17074</v>
      </c>
      <c r="D8698" s="45" t="s">
        <v>634</v>
      </c>
      <c r="E8698" s="45" t="s">
        <v>17075</v>
      </c>
      <c r="F8698" s="45" t="s">
        <v>47</v>
      </c>
      <c r="G8698" s="45" t="s">
        <v>652</v>
      </c>
      <c r="H8698" s="45" t="s">
        <v>17076</v>
      </c>
      <c r="I8698" s="46">
        <v>3</v>
      </c>
      <c r="J8698" s="45" t="s">
        <v>17077</v>
      </c>
    </row>
    <row r="8699" spans="1:10" ht="16.5" x14ac:dyDescent="0.25">
      <c r="A8699" s="45" t="s">
        <v>631</v>
      </c>
      <c r="B8699" s="45" t="s">
        <v>17078</v>
      </c>
      <c r="C8699" s="45" t="s">
        <v>17079</v>
      </c>
      <c r="D8699" s="45" t="s">
        <v>634</v>
      </c>
      <c r="E8699" s="45" t="s">
        <v>17080</v>
      </c>
      <c r="F8699" s="45" t="s">
        <v>50</v>
      </c>
      <c r="G8699" s="45" t="s">
        <v>683</v>
      </c>
      <c r="H8699" s="45" t="s">
        <v>970</v>
      </c>
      <c r="I8699" s="46">
        <v>1</v>
      </c>
      <c r="J8699" s="45"/>
    </row>
    <row r="8700" spans="1:10" ht="16.5" x14ac:dyDescent="0.25">
      <c r="A8700" s="45" t="s">
        <v>858</v>
      </c>
      <c r="B8700" s="45" t="s">
        <v>17081</v>
      </c>
      <c r="C8700" s="45" t="s">
        <v>17082</v>
      </c>
      <c r="D8700" s="45" t="s">
        <v>634</v>
      </c>
      <c r="E8700" s="45" t="s">
        <v>3377</v>
      </c>
      <c r="F8700" s="45" t="s">
        <v>38</v>
      </c>
      <c r="G8700" s="45" t="s">
        <v>646</v>
      </c>
      <c r="H8700" s="45" t="s">
        <v>862</v>
      </c>
      <c r="I8700" s="46">
        <v>1</v>
      </c>
      <c r="J8700" s="45"/>
    </row>
    <row r="8701" spans="1:10" ht="16.5" x14ac:dyDescent="0.25">
      <c r="A8701" s="45" t="s">
        <v>631</v>
      </c>
      <c r="B8701" s="45" t="s">
        <v>17083</v>
      </c>
      <c r="C8701" s="45" t="s">
        <v>633</v>
      </c>
      <c r="D8701" s="45" t="s">
        <v>634</v>
      </c>
      <c r="E8701" s="45" t="s">
        <v>17084</v>
      </c>
      <c r="F8701" s="45" t="s">
        <v>473</v>
      </c>
      <c r="G8701" s="45" t="s">
        <v>636</v>
      </c>
      <c r="H8701" s="45" t="s">
        <v>637</v>
      </c>
      <c r="I8701" s="46">
        <v>3</v>
      </c>
      <c r="J8701" s="45"/>
    </row>
    <row r="8702" spans="1:10" ht="16.5" x14ac:dyDescent="0.25">
      <c r="A8702" s="45" t="s">
        <v>631</v>
      </c>
      <c r="B8702" s="45" t="s">
        <v>17085</v>
      </c>
      <c r="C8702" s="45" t="s">
        <v>17086</v>
      </c>
      <c r="D8702" s="45" t="s">
        <v>634</v>
      </c>
      <c r="E8702" s="45" t="s">
        <v>17087</v>
      </c>
      <c r="F8702" s="45" t="s">
        <v>38</v>
      </c>
      <c r="G8702" s="45" t="s">
        <v>674</v>
      </c>
      <c r="H8702" s="45" t="s">
        <v>1925</v>
      </c>
      <c r="I8702" s="46">
        <v>1</v>
      </c>
      <c r="J8702" s="45"/>
    </row>
    <row r="8703" spans="1:10" ht="16.5" x14ac:dyDescent="0.25">
      <c r="A8703" s="45" t="s">
        <v>631</v>
      </c>
      <c r="B8703" s="45" t="s">
        <v>17088</v>
      </c>
      <c r="C8703" s="45" t="s">
        <v>17089</v>
      </c>
      <c r="D8703" s="45" t="s">
        <v>634</v>
      </c>
      <c r="E8703" s="45" t="s">
        <v>17090</v>
      </c>
      <c r="F8703" s="45" t="s">
        <v>50</v>
      </c>
      <c r="G8703" s="45" t="s">
        <v>748</v>
      </c>
      <c r="H8703" s="45" t="s">
        <v>1673</v>
      </c>
      <c r="I8703" s="46">
        <v>1</v>
      </c>
      <c r="J8703" s="45"/>
    </row>
    <row r="8704" spans="1:10" ht="16.5" x14ac:dyDescent="0.25">
      <c r="A8704" s="45" t="s">
        <v>631</v>
      </c>
      <c r="B8704" s="45" t="s">
        <v>17091</v>
      </c>
      <c r="C8704" s="45" t="s">
        <v>2903</v>
      </c>
      <c r="D8704" s="45" t="s">
        <v>634</v>
      </c>
      <c r="E8704" s="45" t="s">
        <v>17092</v>
      </c>
      <c r="F8704" s="45" t="s">
        <v>473</v>
      </c>
      <c r="G8704" s="45" t="s">
        <v>636</v>
      </c>
      <c r="H8704" s="45" t="s">
        <v>4476</v>
      </c>
      <c r="I8704" s="46">
        <v>2</v>
      </c>
      <c r="J8704" s="45"/>
    </row>
    <row r="8705" spans="1:10" ht="16.5" x14ac:dyDescent="0.25">
      <c r="A8705" s="45" t="s">
        <v>631</v>
      </c>
      <c r="B8705" s="45" t="s">
        <v>17093</v>
      </c>
      <c r="C8705" s="45" t="s">
        <v>17094</v>
      </c>
      <c r="D8705" s="45" t="s">
        <v>634</v>
      </c>
      <c r="E8705" s="45" t="s">
        <v>17095</v>
      </c>
      <c r="F8705" s="45" t="s">
        <v>50</v>
      </c>
      <c r="G8705" s="45" t="s">
        <v>636</v>
      </c>
      <c r="H8705" s="45" t="s">
        <v>17096</v>
      </c>
      <c r="I8705" s="46">
        <v>1</v>
      </c>
      <c r="J8705" s="45"/>
    </row>
    <row r="8706" spans="1:10" ht="16.5" x14ac:dyDescent="0.25">
      <c r="A8706" s="45" t="s">
        <v>631</v>
      </c>
      <c r="B8706" s="45" t="s">
        <v>17097</v>
      </c>
      <c r="C8706" s="45" t="s">
        <v>1359</v>
      </c>
      <c r="D8706" s="45" t="s">
        <v>634</v>
      </c>
      <c r="E8706" s="45" t="s">
        <v>17098</v>
      </c>
      <c r="F8706" s="45" t="s">
        <v>473</v>
      </c>
      <c r="G8706" s="45" t="s">
        <v>738</v>
      </c>
      <c r="H8706" s="45" t="s">
        <v>1171</v>
      </c>
      <c r="I8706" s="46">
        <v>1</v>
      </c>
      <c r="J8706" s="45"/>
    </row>
    <row r="8707" spans="1:10" ht="16.5" x14ac:dyDescent="0.25">
      <c r="A8707" s="45" t="s">
        <v>631</v>
      </c>
      <c r="B8707" s="45" t="s">
        <v>17099</v>
      </c>
      <c r="C8707" s="45" t="s">
        <v>17100</v>
      </c>
      <c r="D8707" s="45" t="s">
        <v>634</v>
      </c>
      <c r="E8707" s="45" t="s">
        <v>17101</v>
      </c>
      <c r="F8707" s="45" t="s">
        <v>38</v>
      </c>
      <c r="G8707" s="45" t="s">
        <v>738</v>
      </c>
      <c r="H8707" s="45" t="s">
        <v>2716</v>
      </c>
      <c r="I8707" s="46">
        <v>38</v>
      </c>
      <c r="J8707" s="45"/>
    </row>
    <row r="8708" spans="1:10" ht="16.5" x14ac:dyDescent="0.25">
      <c r="A8708" s="45" t="s">
        <v>655</v>
      </c>
      <c r="B8708" s="45" t="s">
        <v>17102</v>
      </c>
      <c r="C8708" s="45" t="s">
        <v>17103</v>
      </c>
      <c r="D8708" s="45" t="s">
        <v>634</v>
      </c>
      <c r="E8708" s="45" t="s">
        <v>17104</v>
      </c>
      <c r="F8708" s="45" t="s">
        <v>38</v>
      </c>
      <c r="G8708" s="45" t="s">
        <v>646</v>
      </c>
      <c r="H8708" s="45" t="s">
        <v>981</v>
      </c>
      <c r="I8708" s="46">
        <v>8</v>
      </c>
      <c r="J8708" s="45"/>
    </row>
    <row r="8709" spans="1:10" ht="16.5" x14ac:dyDescent="0.25">
      <c r="A8709" s="45" t="s">
        <v>655</v>
      </c>
      <c r="B8709" s="45" t="s">
        <v>17102</v>
      </c>
      <c r="C8709" s="45" t="s">
        <v>17103</v>
      </c>
      <c r="D8709" s="45" t="s">
        <v>634</v>
      </c>
      <c r="E8709" s="45" t="s">
        <v>17104</v>
      </c>
      <c r="F8709" s="45" t="s">
        <v>38</v>
      </c>
      <c r="G8709" s="45" t="s">
        <v>665</v>
      </c>
      <c r="H8709" s="45" t="s">
        <v>982</v>
      </c>
      <c r="I8709" s="46">
        <v>4</v>
      </c>
      <c r="J8709" s="45"/>
    </row>
    <row r="8710" spans="1:10" ht="16.5" x14ac:dyDescent="0.25">
      <c r="A8710" s="45" t="s">
        <v>655</v>
      </c>
      <c r="B8710" s="45" t="s">
        <v>17102</v>
      </c>
      <c r="C8710" s="45" t="s">
        <v>17103</v>
      </c>
      <c r="D8710" s="45" t="s">
        <v>634</v>
      </c>
      <c r="E8710" s="45" t="s">
        <v>17104</v>
      </c>
      <c r="F8710" s="45" t="s">
        <v>38</v>
      </c>
      <c r="G8710" s="45" t="s">
        <v>667</v>
      </c>
      <c r="H8710" s="45" t="s">
        <v>983</v>
      </c>
      <c r="I8710" s="46">
        <v>0</v>
      </c>
      <c r="J8710" s="45"/>
    </row>
    <row r="8711" spans="1:10" ht="16.5" x14ac:dyDescent="0.25">
      <c r="A8711" s="45" t="s">
        <v>631</v>
      </c>
      <c r="B8711" s="45" t="s">
        <v>17105</v>
      </c>
      <c r="C8711" s="45" t="s">
        <v>17106</v>
      </c>
      <c r="D8711" s="45" t="s">
        <v>634</v>
      </c>
      <c r="E8711" s="45" t="s">
        <v>17107</v>
      </c>
      <c r="F8711" s="45" t="s">
        <v>473</v>
      </c>
      <c r="G8711" s="45" t="s">
        <v>667</v>
      </c>
      <c r="H8711" s="45" t="s">
        <v>1291</v>
      </c>
      <c r="I8711" s="46">
        <v>2</v>
      </c>
      <c r="J8711" s="45"/>
    </row>
    <row r="8712" spans="1:10" ht="16.5" x14ac:dyDescent="0.25">
      <c r="A8712" s="45" t="s">
        <v>631</v>
      </c>
      <c r="B8712" s="45" t="s">
        <v>17108</v>
      </c>
      <c r="C8712" s="45" t="s">
        <v>1533</v>
      </c>
      <c r="D8712" s="45" t="s">
        <v>634</v>
      </c>
      <c r="E8712" s="45" t="s">
        <v>17109</v>
      </c>
      <c r="F8712" s="45" t="s">
        <v>50</v>
      </c>
      <c r="G8712" s="45" t="s">
        <v>636</v>
      </c>
      <c r="H8712" s="45" t="s">
        <v>5827</v>
      </c>
      <c r="I8712" s="46">
        <v>1</v>
      </c>
      <c r="J8712" s="45"/>
    </row>
    <row r="8713" spans="1:10" ht="16.5" x14ac:dyDescent="0.25">
      <c r="A8713" s="45" t="s">
        <v>631</v>
      </c>
      <c r="B8713" s="45" t="s">
        <v>17108</v>
      </c>
      <c r="C8713" s="45" t="s">
        <v>1533</v>
      </c>
      <c r="D8713" s="45" t="s">
        <v>634</v>
      </c>
      <c r="E8713" s="45" t="s">
        <v>17109</v>
      </c>
      <c r="F8713" s="45" t="s">
        <v>50</v>
      </c>
      <c r="G8713" s="45" t="s">
        <v>636</v>
      </c>
      <c r="H8713" s="45" t="s">
        <v>5261</v>
      </c>
      <c r="I8713" s="46">
        <v>20</v>
      </c>
      <c r="J8713" s="45"/>
    </row>
    <row r="8714" spans="1:10" ht="16.5" x14ac:dyDescent="0.25">
      <c r="A8714" s="45" t="s">
        <v>631</v>
      </c>
      <c r="B8714" s="45" t="s">
        <v>17110</v>
      </c>
      <c r="C8714" s="45" t="s">
        <v>4964</v>
      </c>
      <c r="D8714" s="45" t="s">
        <v>634</v>
      </c>
      <c r="E8714" s="45" t="s">
        <v>17111</v>
      </c>
      <c r="F8714" s="45" t="s">
        <v>473</v>
      </c>
      <c r="G8714" s="45" t="s">
        <v>636</v>
      </c>
      <c r="H8714" s="45" t="s">
        <v>4966</v>
      </c>
      <c r="I8714" s="46">
        <v>1</v>
      </c>
      <c r="J8714" s="45"/>
    </row>
    <row r="8715" spans="1:10" ht="16.5" x14ac:dyDescent="0.25">
      <c r="A8715" s="45" t="s">
        <v>631</v>
      </c>
      <c r="B8715" s="45" t="s">
        <v>17112</v>
      </c>
      <c r="C8715" s="45" t="s">
        <v>17113</v>
      </c>
      <c r="D8715" s="45" t="s">
        <v>699</v>
      </c>
      <c r="E8715" s="45" t="s">
        <v>17114</v>
      </c>
      <c r="F8715" s="45" t="s">
        <v>50</v>
      </c>
      <c r="G8715" s="45" t="s">
        <v>683</v>
      </c>
      <c r="H8715" s="45" t="s">
        <v>701</v>
      </c>
      <c r="I8715" s="46">
        <v>0</v>
      </c>
      <c r="J8715" s="45"/>
    </row>
    <row r="8716" spans="1:10" ht="16.5" x14ac:dyDescent="0.25">
      <c r="A8716" s="45" t="s">
        <v>631</v>
      </c>
      <c r="B8716" s="45" t="s">
        <v>17115</v>
      </c>
      <c r="C8716" s="45" t="s">
        <v>17116</v>
      </c>
      <c r="D8716" s="45" t="s">
        <v>634</v>
      </c>
      <c r="E8716" s="45" t="s">
        <v>17117</v>
      </c>
      <c r="F8716" s="45" t="s">
        <v>38</v>
      </c>
      <c r="G8716" s="45" t="s">
        <v>674</v>
      </c>
      <c r="H8716" s="45" t="s">
        <v>1964</v>
      </c>
      <c r="I8716" s="46">
        <v>1</v>
      </c>
      <c r="J8716" s="45"/>
    </row>
    <row r="8717" spans="1:10" ht="16.5" x14ac:dyDescent="0.25">
      <c r="A8717" s="45" t="s">
        <v>631</v>
      </c>
      <c r="B8717" s="45" t="s">
        <v>17118</v>
      </c>
      <c r="C8717" s="45" t="s">
        <v>17119</v>
      </c>
      <c r="D8717" s="45" t="s">
        <v>634</v>
      </c>
      <c r="E8717" s="45" t="s">
        <v>17120</v>
      </c>
      <c r="F8717" s="45" t="s">
        <v>50</v>
      </c>
      <c r="G8717" s="45" t="s">
        <v>674</v>
      </c>
      <c r="H8717" s="45" t="s">
        <v>17121</v>
      </c>
      <c r="I8717" s="46">
        <v>0</v>
      </c>
      <c r="J8717" s="45"/>
    </row>
    <row r="8718" spans="1:10" ht="16.5" x14ac:dyDescent="0.25">
      <c r="A8718" s="45" t="s">
        <v>631</v>
      </c>
      <c r="B8718" s="45" t="s">
        <v>17118</v>
      </c>
      <c r="C8718" s="45" t="s">
        <v>17119</v>
      </c>
      <c r="D8718" s="45" t="s">
        <v>634</v>
      </c>
      <c r="E8718" s="45" t="s">
        <v>17120</v>
      </c>
      <c r="F8718" s="45" t="s">
        <v>50</v>
      </c>
      <c r="G8718" s="45" t="s">
        <v>674</v>
      </c>
      <c r="H8718" s="45" t="s">
        <v>17122</v>
      </c>
      <c r="I8718" s="46">
        <v>0</v>
      </c>
      <c r="J8718" s="45"/>
    </row>
    <row r="8719" spans="1:10" ht="16.5" x14ac:dyDescent="0.25">
      <c r="A8719" s="45" t="s">
        <v>858</v>
      </c>
      <c r="B8719" s="45" t="s">
        <v>17123</v>
      </c>
      <c r="C8719" s="45" t="s">
        <v>17124</v>
      </c>
      <c r="D8719" s="45" t="s">
        <v>634</v>
      </c>
      <c r="E8719" s="45" t="s">
        <v>17124</v>
      </c>
      <c r="F8719" s="45" t="s">
        <v>38</v>
      </c>
      <c r="G8719" s="45" t="s">
        <v>667</v>
      </c>
      <c r="H8719" s="45" t="s">
        <v>1124</v>
      </c>
      <c r="I8719" s="46">
        <v>0</v>
      </c>
      <c r="J8719" s="45"/>
    </row>
    <row r="8720" spans="1:10" ht="16.5" x14ac:dyDescent="0.25">
      <c r="A8720" s="45" t="s">
        <v>631</v>
      </c>
      <c r="B8720" s="45" t="s">
        <v>17125</v>
      </c>
      <c r="C8720" s="45" t="s">
        <v>17126</v>
      </c>
      <c r="D8720" s="45" t="s">
        <v>634</v>
      </c>
      <c r="E8720" s="45" t="s">
        <v>17127</v>
      </c>
      <c r="F8720" s="45" t="s">
        <v>38</v>
      </c>
      <c r="G8720" s="45" t="s">
        <v>636</v>
      </c>
      <c r="H8720" s="45" t="s">
        <v>717</v>
      </c>
      <c r="I8720" s="46">
        <v>1</v>
      </c>
      <c r="J8720" s="45"/>
    </row>
    <row r="8721" spans="1:10" ht="16.5" x14ac:dyDescent="0.25">
      <c r="A8721" s="45" t="s">
        <v>631</v>
      </c>
      <c r="B8721" s="45" t="s">
        <v>17125</v>
      </c>
      <c r="C8721" s="45" t="s">
        <v>17126</v>
      </c>
      <c r="D8721" s="45" t="s">
        <v>634</v>
      </c>
      <c r="E8721" s="45" t="s">
        <v>17127</v>
      </c>
      <c r="F8721" s="45" t="s">
        <v>38</v>
      </c>
      <c r="G8721" s="45" t="s">
        <v>636</v>
      </c>
      <c r="H8721" s="45" t="s">
        <v>718</v>
      </c>
      <c r="I8721" s="46">
        <v>0</v>
      </c>
      <c r="J8721" s="45"/>
    </row>
    <row r="8722" spans="1:10" ht="16.5" x14ac:dyDescent="0.25">
      <c r="A8722" s="45" t="s">
        <v>631</v>
      </c>
      <c r="B8722" s="45" t="s">
        <v>17128</v>
      </c>
      <c r="C8722" s="45" t="s">
        <v>633</v>
      </c>
      <c r="D8722" s="45" t="s">
        <v>634</v>
      </c>
      <c r="E8722" s="45" t="s">
        <v>17129</v>
      </c>
      <c r="F8722" s="45" t="s">
        <v>38</v>
      </c>
      <c r="G8722" s="45" t="s">
        <v>636</v>
      </c>
      <c r="H8722" s="45" t="s">
        <v>10297</v>
      </c>
      <c r="I8722" s="46">
        <v>4</v>
      </c>
      <c r="J8722" s="45"/>
    </row>
    <row r="8723" spans="1:10" ht="16.5" x14ac:dyDescent="0.25">
      <c r="A8723" s="45" t="s">
        <v>631</v>
      </c>
      <c r="B8723" s="45" t="s">
        <v>17130</v>
      </c>
      <c r="C8723" s="45" t="s">
        <v>17131</v>
      </c>
      <c r="D8723" s="45" t="s">
        <v>634</v>
      </c>
      <c r="E8723" s="45" t="s">
        <v>5324</v>
      </c>
      <c r="F8723" s="45" t="s">
        <v>50</v>
      </c>
      <c r="G8723" s="45" t="s">
        <v>636</v>
      </c>
      <c r="H8723" s="45" t="s">
        <v>5325</v>
      </c>
      <c r="I8723" s="46">
        <v>12</v>
      </c>
      <c r="J8723" s="45"/>
    </row>
    <row r="8724" spans="1:10" ht="16.5" x14ac:dyDescent="0.25">
      <c r="A8724" s="45" t="s">
        <v>631</v>
      </c>
      <c r="B8724" s="45" t="s">
        <v>17130</v>
      </c>
      <c r="C8724" s="45" t="s">
        <v>17131</v>
      </c>
      <c r="D8724" s="45" t="s">
        <v>634</v>
      </c>
      <c r="E8724" s="45" t="s">
        <v>5324</v>
      </c>
      <c r="F8724" s="45" t="s">
        <v>50</v>
      </c>
      <c r="G8724" s="45" t="s">
        <v>636</v>
      </c>
      <c r="H8724" s="45" t="s">
        <v>5326</v>
      </c>
      <c r="I8724" s="46">
        <v>12</v>
      </c>
      <c r="J8724" s="45"/>
    </row>
    <row r="8725" spans="1:10" ht="16.5" x14ac:dyDescent="0.25">
      <c r="A8725" s="45" t="s">
        <v>648</v>
      </c>
      <c r="B8725" s="45" t="s">
        <v>144</v>
      </c>
      <c r="C8725" s="45" t="s">
        <v>17132</v>
      </c>
      <c r="D8725" s="45" t="s">
        <v>699</v>
      </c>
      <c r="E8725" s="45" t="s">
        <v>17133</v>
      </c>
      <c r="F8725" s="45" t="s">
        <v>146</v>
      </c>
      <c r="G8725" s="45" t="s">
        <v>683</v>
      </c>
      <c r="H8725" s="45" t="s">
        <v>1158</v>
      </c>
      <c r="I8725" s="46">
        <v>0</v>
      </c>
      <c r="J8725" s="45" t="s">
        <v>1722</v>
      </c>
    </row>
    <row r="8726" spans="1:10" ht="16.5" x14ac:dyDescent="0.25">
      <c r="A8726" s="45" t="s">
        <v>648</v>
      </c>
      <c r="B8726" s="45" t="s">
        <v>144</v>
      </c>
      <c r="C8726" s="45" t="s">
        <v>17132</v>
      </c>
      <c r="D8726" s="45" t="s">
        <v>699</v>
      </c>
      <c r="E8726" s="45" t="s">
        <v>17133</v>
      </c>
      <c r="F8726" s="45" t="s">
        <v>146</v>
      </c>
      <c r="G8726" s="45" t="s">
        <v>683</v>
      </c>
      <c r="H8726" s="45" t="s">
        <v>1158</v>
      </c>
      <c r="I8726" s="46">
        <v>114</v>
      </c>
      <c r="J8726" s="45" t="s">
        <v>17134</v>
      </c>
    </row>
    <row r="8727" spans="1:10" ht="16.5" x14ac:dyDescent="0.25">
      <c r="A8727" s="45" t="s">
        <v>648</v>
      </c>
      <c r="B8727" s="45" t="s">
        <v>144</v>
      </c>
      <c r="C8727" s="45" t="s">
        <v>17132</v>
      </c>
      <c r="D8727" s="45" t="s">
        <v>699</v>
      </c>
      <c r="E8727" s="45" t="s">
        <v>17133</v>
      </c>
      <c r="F8727" s="45" t="s">
        <v>146</v>
      </c>
      <c r="G8727" s="45" t="s">
        <v>683</v>
      </c>
      <c r="H8727" s="45" t="s">
        <v>1158</v>
      </c>
      <c r="I8727" s="46">
        <v>29</v>
      </c>
      <c r="J8727" s="45" t="s">
        <v>17135</v>
      </c>
    </row>
    <row r="8728" spans="1:10" ht="16.5" x14ac:dyDescent="0.25">
      <c r="A8728" s="45" t="s">
        <v>648</v>
      </c>
      <c r="B8728" s="45" t="s">
        <v>144</v>
      </c>
      <c r="C8728" s="45" t="s">
        <v>17132</v>
      </c>
      <c r="D8728" s="45" t="s">
        <v>699</v>
      </c>
      <c r="E8728" s="45" t="s">
        <v>17133</v>
      </c>
      <c r="F8728" s="45" t="s">
        <v>146</v>
      </c>
      <c r="G8728" s="45" t="s">
        <v>683</v>
      </c>
      <c r="H8728" s="45" t="s">
        <v>701</v>
      </c>
      <c r="I8728" s="46">
        <v>0</v>
      </c>
      <c r="J8728" s="45" t="s">
        <v>17136</v>
      </c>
    </row>
    <row r="8729" spans="1:10" ht="16.5" x14ac:dyDescent="0.25">
      <c r="A8729" s="45" t="s">
        <v>648</v>
      </c>
      <c r="B8729" s="45" t="s">
        <v>144</v>
      </c>
      <c r="C8729" s="45" t="s">
        <v>17132</v>
      </c>
      <c r="D8729" s="45" t="s">
        <v>699</v>
      </c>
      <c r="E8729" s="45" t="s">
        <v>17133</v>
      </c>
      <c r="F8729" s="45" t="s">
        <v>146</v>
      </c>
      <c r="G8729" s="45" t="s">
        <v>683</v>
      </c>
      <c r="H8729" s="45" t="s">
        <v>701</v>
      </c>
      <c r="I8729" s="46">
        <v>0</v>
      </c>
      <c r="J8729" s="45" t="s">
        <v>1722</v>
      </c>
    </row>
    <row r="8730" spans="1:10" ht="16.5" x14ac:dyDescent="0.25">
      <c r="A8730" s="45" t="s">
        <v>648</v>
      </c>
      <c r="B8730" s="45" t="s">
        <v>144</v>
      </c>
      <c r="C8730" s="45" t="s">
        <v>17132</v>
      </c>
      <c r="D8730" s="45" t="s">
        <v>699</v>
      </c>
      <c r="E8730" s="45" t="s">
        <v>17133</v>
      </c>
      <c r="F8730" s="45" t="s">
        <v>146</v>
      </c>
      <c r="G8730" s="45" t="s">
        <v>683</v>
      </c>
      <c r="H8730" s="45" t="s">
        <v>701</v>
      </c>
      <c r="I8730" s="46">
        <v>0</v>
      </c>
      <c r="J8730" s="45" t="s">
        <v>17134</v>
      </c>
    </row>
    <row r="8731" spans="1:10" ht="16.5" x14ac:dyDescent="0.25">
      <c r="A8731" s="45" t="s">
        <v>648</v>
      </c>
      <c r="B8731" s="45" t="s">
        <v>144</v>
      </c>
      <c r="C8731" s="45" t="s">
        <v>17132</v>
      </c>
      <c r="D8731" s="45" t="s">
        <v>699</v>
      </c>
      <c r="E8731" s="45" t="s">
        <v>17133</v>
      </c>
      <c r="F8731" s="45" t="s">
        <v>146</v>
      </c>
      <c r="G8731" s="45" t="s">
        <v>683</v>
      </c>
      <c r="H8731" s="45" t="s">
        <v>701</v>
      </c>
      <c r="I8731" s="46">
        <v>0</v>
      </c>
      <c r="J8731" s="45" t="s">
        <v>17135</v>
      </c>
    </row>
    <row r="8732" spans="1:10" ht="16.5" x14ac:dyDescent="0.25">
      <c r="A8732" s="45" t="s">
        <v>648</v>
      </c>
      <c r="B8732" s="45" t="s">
        <v>144</v>
      </c>
      <c r="C8732" s="45" t="s">
        <v>17132</v>
      </c>
      <c r="D8732" s="45" t="s">
        <v>699</v>
      </c>
      <c r="E8732" s="45" t="s">
        <v>17133</v>
      </c>
      <c r="F8732" s="45" t="s">
        <v>146</v>
      </c>
      <c r="G8732" s="45" t="s">
        <v>683</v>
      </c>
      <c r="H8732" s="45" t="s">
        <v>3004</v>
      </c>
      <c r="I8732" s="46">
        <v>0</v>
      </c>
      <c r="J8732" s="45" t="s">
        <v>5047</v>
      </c>
    </row>
    <row r="8733" spans="1:10" ht="16.5" x14ac:dyDescent="0.25">
      <c r="A8733" s="45" t="s">
        <v>631</v>
      </c>
      <c r="B8733" s="45" t="s">
        <v>17137</v>
      </c>
      <c r="C8733" s="45" t="s">
        <v>17138</v>
      </c>
      <c r="D8733" s="45" t="s">
        <v>634</v>
      </c>
      <c r="E8733" s="45" t="s">
        <v>17139</v>
      </c>
      <c r="F8733" s="45" t="s">
        <v>38</v>
      </c>
      <c r="G8733" s="45" t="s">
        <v>667</v>
      </c>
      <c r="H8733" s="45" t="s">
        <v>1016</v>
      </c>
      <c r="I8733" s="46">
        <v>1</v>
      </c>
      <c r="J8733" s="45"/>
    </row>
    <row r="8734" spans="1:10" ht="16.5" x14ac:dyDescent="0.25">
      <c r="A8734" s="45" t="s">
        <v>631</v>
      </c>
      <c r="B8734" s="45" t="s">
        <v>17140</v>
      </c>
      <c r="C8734" s="45" t="s">
        <v>1747</v>
      </c>
      <c r="D8734" s="45" t="s">
        <v>634</v>
      </c>
      <c r="E8734" s="45" t="s">
        <v>17141</v>
      </c>
      <c r="F8734" s="45" t="s">
        <v>50</v>
      </c>
      <c r="G8734" s="45" t="s">
        <v>636</v>
      </c>
      <c r="H8734" s="45" t="s">
        <v>4966</v>
      </c>
      <c r="I8734" s="46">
        <v>2</v>
      </c>
      <c r="J8734" s="45"/>
    </row>
    <row r="8735" spans="1:10" ht="16.5" x14ac:dyDescent="0.25">
      <c r="A8735" s="45" t="s">
        <v>631</v>
      </c>
      <c r="B8735" s="45" t="s">
        <v>17142</v>
      </c>
      <c r="C8735" s="45" t="s">
        <v>17143</v>
      </c>
      <c r="D8735" s="45" t="s">
        <v>699</v>
      </c>
      <c r="E8735" s="45" t="s">
        <v>17144</v>
      </c>
      <c r="F8735" s="45" t="s">
        <v>473</v>
      </c>
      <c r="G8735" s="45" t="s">
        <v>646</v>
      </c>
      <c r="H8735" s="45" t="s">
        <v>713</v>
      </c>
      <c r="I8735" s="46">
        <v>2</v>
      </c>
      <c r="J8735" s="45"/>
    </row>
    <row r="8736" spans="1:10" ht="16.5" x14ac:dyDescent="0.25">
      <c r="A8736" s="45" t="s">
        <v>631</v>
      </c>
      <c r="B8736" s="45" t="s">
        <v>17145</v>
      </c>
      <c r="C8736" s="45" t="s">
        <v>13084</v>
      </c>
      <c r="D8736" s="45" t="s">
        <v>634</v>
      </c>
      <c r="E8736" s="45" t="s">
        <v>17146</v>
      </c>
      <c r="F8736" s="45" t="s">
        <v>38</v>
      </c>
      <c r="G8736" s="45" t="s">
        <v>636</v>
      </c>
      <c r="H8736" s="45" t="s">
        <v>5775</v>
      </c>
      <c r="I8736" s="46">
        <v>3</v>
      </c>
      <c r="J8736" s="45"/>
    </row>
    <row r="8737" spans="1:10" ht="16.5" x14ac:dyDescent="0.25">
      <c r="A8737" s="45" t="s">
        <v>631</v>
      </c>
      <c r="B8737" s="45" t="s">
        <v>17147</v>
      </c>
      <c r="C8737" s="45" t="s">
        <v>17148</v>
      </c>
      <c r="D8737" s="45" t="s">
        <v>634</v>
      </c>
      <c r="E8737" s="45" t="s">
        <v>17149</v>
      </c>
      <c r="F8737" s="45" t="s">
        <v>473</v>
      </c>
      <c r="G8737" s="45" t="s">
        <v>636</v>
      </c>
      <c r="H8737" s="45" t="s">
        <v>17150</v>
      </c>
      <c r="I8737" s="46">
        <v>2</v>
      </c>
      <c r="J8737" s="45"/>
    </row>
    <row r="8738" spans="1:10" ht="16.5" x14ac:dyDescent="0.25">
      <c r="A8738" s="45" t="s">
        <v>631</v>
      </c>
      <c r="B8738" s="45" t="s">
        <v>17151</v>
      </c>
      <c r="C8738" s="45" t="s">
        <v>17152</v>
      </c>
      <c r="D8738" s="45" t="s">
        <v>634</v>
      </c>
      <c r="E8738" s="45" t="s">
        <v>17153</v>
      </c>
      <c r="F8738" s="45" t="s">
        <v>50</v>
      </c>
      <c r="G8738" s="45" t="s">
        <v>674</v>
      </c>
      <c r="H8738" s="45" t="s">
        <v>3253</v>
      </c>
      <c r="I8738" s="46">
        <v>2</v>
      </c>
      <c r="J8738" s="45"/>
    </row>
    <row r="8739" spans="1:10" ht="16.5" x14ac:dyDescent="0.25">
      <c r="A8739" s="45" t="s">
        <v>631</v>
      </c>
      <c r="B8739" s="45" t="s">
        <v>17154</v>
      </c>
      <c r="C8739" s="45" t="s">
        <v>17155</v>
      </c>
      <c r="D8739" s="45" t="s">
        <v>634</v>
      </c>
      <c r="E8739" s="45" t="s">
        <v>17156</v>
      </c>
      <c r="F8739" s="45" t="s">
        <v>38</v>
      </c>
      <c r="G8739" s="45" t="s">
        <v>659</v>
      </c>
      <c r="H8739" s="45" t="s">
        <v>1647</v>
      </c>
      <c r="I8739" s="46">
        <v>4</v>
      </c>
      <c r="J8739" s="45"/>
    </row>
    <row r="8740" spans="1:10" ht="16.5" x14ac:dyDescent="0.25">
      <c r="A8740" s="45" t="s">
        <v>631</v>
      </c>
      <c r="B8740" s="45" t="s">
        <v>17157</v>
      </c>
      <c r="C8740" s="45" t="s">
        <v>17158</v>
      </c>
      <c r="D8740" s="45" t="s">
        <v>699</v>
      </c>
      <c r="E8740" s="45" t="s">
        <v>17159</v>
      </c>
      <c r="F8740" s="45" t="s">
        <v>50</v>
      </c>
      <c r="G8740" s="45" t="s">
        <v>683</v>
      </c>
      <c r="H8740" s="45" t="s">
        <v>701</v>
      </c>
      <c r="I8740" s="46">
        <v>0</v>
      </c>
      <c r="J8740" s="45"/>
    </row>
    <row r="8741" spans="1:10" ht="16.5" x14ac:dyDescent="0.25">
      <c r="A8741" s="45" t="s">
        <v>631</v>
      </c>
      <c r="B8741" s="45" t="s">
        <v>17157</v>
      </c>
      <c r="C8741" s="45" t="s">
        <v>17158</v>
      </c>
      <c r="D8741" s="45" t="s">
        <v>699</v>
      </c>
      <c r="E8741" s="45" t="s">
        <v>17159</v>
      </c>
      <c r="F8741" s="45" t="s">
        <v>50</v>
      </c>
      <c r="G8741" s="45" t="s">
        <v>636</v>
      </c>
      <c r="H8741" s="45" t="s">
        <v>3728</v>
      </c>
      <c r="I8741" s="46">
        <v>100</v>
      </c>
      <c r="J8741" s="45"/>
    </row>
    <row r="8742" spans="1:10" ht="16.5" x14ac:dyDescent="0.25">
      <c r="A8742" s="45" t="s">
        <v>631</v>
      </c>
      <c r="B8742" s="45" t="s">
        <v>17160</v>
      </c>
      <c r="C8742" s="45" t="s">
        <v>17161</v>
      </c>
      <c r="D8742" s="45" t="s">
        <v>634</v>
      </c>
      <c r="E8742" s="45" t="s">
        <v>5522</v>
      </c>
      <c r="F8742" s="45" t="s">
        <v>38</v>
      </c>
      <c r="G8742" s="45" t="s">
        <v>646</v>
      </c>
      <c r="H8742" s="45" t="s">
        <v>726</v>
      </c>
      <c r="I8742" s="46">
        <v>3</v>
      </c>
      <c r="J8742" s="45"/>
    </row>
    <row r="8743" spans="1:10" ht="16.5" x14ac:dyDescent="0.25">
      <c r="A8743" s="45" t="s">
        <v>631</v>
      </c>
      <c r="B8743" s="45" t="s">
        <v>17160</v>
      </c>
      <c r="C8743" s="45" t="s">
        <v>17161</v>
      </c>
      <c r="D8743" s="45" t="s">
        <v>634</v>
      </c>
      <c r="E8743" s="45" t="s">
        <v>5522</v>
      </c>
      <c r="F8743" s="45" t="s">
        <v>38</v>
      </c>
      <c r="G8743" s="45" t="s">
        <v>665</v>
      </c>
      <c r="H8743" s="45" t="s">
        <v>952</v>
      </c>
      <c r="I8743" s="46">
        <v>2</v>
      </c>
      <c r="J8743" s="45"/>
    </row>
    <row r="8744" spans="1:10" ht="16.5" x14ac:dyDescent="0.25">
      <c r="A8744" s="45" t="s">
        <v>631</v>
      </c>
      <c r="B8744" s="45" t="s">
        <v>17162</v>
      </c>
      <c r="C8744" s="45" t="s">
        <v>17163</v>
      </c>
      <c r="D8744" s="45" t="s">
        <v>634</v>
      </c>
      <c r="E8744" s="45" t="s">
        <v>17164</v>
      </c>
      <c r="F8744" s="45" t="s">
        <v>473</v>
      </c>
      <c r="G8744" s="45" t="s">
        <v>636</v>
      </c>
      <c r="H8744" s="45" t="s">
        <v>1951</v>
      </c>
      <c r="I8744" s="46">
        <v>39</v>
      </c>
      <c r="J8744" s="45"/>
    </row>
    <row r="8745" spans="1:10" ht="16.5" x14ac:dyDescent="0.25">
      <c r="A8745" s="45" t="s">
        <v>655</v>
      </c>
      <c r="B8745" s="45" t="s">
        <v>17165</v>
      </c>
      <c r="C8745" s="45" t="s">
        <v>17166</v>
      </c>
      <c r="D8745" s="45" t="s">
        <v>634</v>
      </c>
      <c r="E8745" s="45" t="s">
        <v>17167</v>
      </c>
      <c r="F8745" s="45" t="s">
        <v>38</v>
      </c>
      <c r="G8745" s="45" t="s">
        <v>646</v>
      </c>
      <c r="H8745" s="45" t="s">
        <v>981</v>
      </c>
      <c r="I8745" s="46">
        <v>4</v>
      </c>
      <c r="J8745" s="45"/>
    </row>
    <row r="8746" spans="1:10" ht="16.5" x14ac:dyDescent="0.25">
      <c r="A8746" s="45" t="s">
        <v>655</v>
      </c>
      <c r="B8746" s="45" t="s">
        <v>17165</v>
      </c>
      <c r="C8746" s="45" t="s">
        <v>17166</v>
      </c>
      <c r="D8746" s="45" t="s">
        <v>634</v>
      </c>
      <c r="E8746" s="45" t="s">
        <v>17167</v>
      </c>
      <c r="F8746" s="45" t="s">
        <v>38</v>
      </c>
      <c r="G8746" s="45" t="s">
        <v>665</v>
      </c>
      <c r="H8746" s="45" t="s">
        <v>982</v>
      </c>
      <c r="I8746" s="46">
        <v>1</v>
      </c>
      <c r="J8746" s="45"/>
    </row>
    <row r="8747" spans="1:10" ht="16.5" x14ac:dyDescent="0.25">
      <c r="A8747" s="45" t="s">
        <v>655</v>
      </c>
      <c r="B8747" s="45" t="s">
        <v>17165</v>
      </c>
      <c r="C8747" s="45" t="s">
        <v>17166</v>
      </c>
      <c r="D8747" s="45" t="s">
        <v>634</v>
      </c>
      <c r="E8747" s="45" t="s">
        <v>17167</v>
      </c>
      <c r="F8747" s="45" t="s">
        <v>38</v>
      </c>
      <c r="G8747" s="45" t="s">
        <v>667</v>
      </c>
      <c r="H8747" s="45" t="s">
        <v>983</v>
      </c>
      <c r="I8747" s="46">
        <v>0</v>
      </c>
      <c r="J8747" s="45"/>
    </row>
    <row r="8748" spans="1:10" ht="16.5" x14ac:dyDescent="0.25">
      <c r="A8748" s="45" t="s">
        <v>631</v>
      </c>
      <c r="B8748" s="45" t="s">
        <v>17168</v>
      </c>
      <c r="C8748" s="45" t="s">
        <v>4474</v>
      </c>
      <c r="D8748" s="45" t="s">
        <v>634</v>
      </c>
      <c r="E8748" s="45" t="s">
        <v>17169</v>
      </c>
      <c r="F8748" s="45" t="s">
        <v>50</v>
      </c>
      <c r="G8748" s="45" t="s">
        <v>636</v>
      </c>
      <c r="H8748" s="45" t="s">
        <v>10041</v>
      </c>
      <c r="I8748" s="46">
        <v>4</v>
      </c>
      <c r="J8748" s="45"/>
    </row>
    <row r="8749" spans="1:10" ht="16.5" x14ac:dyDescent="0.25">
      <c r="A8749" s="45" t="s">
        <v>631</v>
      </c>
      <c r="B8749" s="45" t="s">
        <v>17170</v>
      </c>
      <c r="C8749" s="45" t="s">
        <v>17171</v>
      </c>
      <c r="D8749" s="45" t="s">
        <v>699</v>
      </c>
      <c r="E8749" s="45" t="s">
        <v>17172</v>
      </c>
      <c r="F8749" s="45" t="s">
        <v>50</v>
      </c>
      <c r="G8749" s="45" t="s">
        <v>855</v>
      </c>
      <c r="H8749" s="45" t="s">
        <v>3257</v>
      </c>
      <c r="I8749" s="46">
        <v>1</v>
      </c>
      <c r="J8749" s="45"/>
    </row>
    <row r="8750" spans="1:10" ht="16.5" x14ac:dyDescent="0.25">
      <c r="A8750" s="45" t="s">
        <v>631</v>
      </c>
      <c r="B8750" s="45" t="s">
        <v>161</v>
      </c>
      <c r="C8750" s="45" t="s">
        <v>17173</v>
      </c>
      <c r="D8750" s="45" t="s">
        <v>699</v>
      </c>
      <c r="E8750" s="45" t="s">
        <v>17174</v>
      </c>
      <c r="F8750" s="45" t="s">
        <v>50</v>
      </c>
      <c r="G8750" s="45" t="s">
        <v>663</v>
      </c>
      <c r="H8750" s="45" t="s">
        <v>2296</v>
      </c>
      <c r="I8750" s="46">
        <v>0</v>
      </c>
      <c r="J8750" s="45"/>
    </row>
    <row r="8751" spans="1:10" ht="16.5" x14ac:dyDescent="0.25">
      <c r="A8751" s="45" t="s">
        <v>631</v>
      </c>
      <c r="B8751" s="45" t="s">
        <v>161</v>
      </c>
      <c r="C8751" s="45" t="s">
        <v>17173</v>
      </c>
      <c r="D8751" s="45" t="s">
        <v>699</v>
      </c>
      <c r="E8751" s="45" t="s">
        <v>17174</v>
      </c>
      <c r="F8751" s="45" t="s">
        <v>50</v>
      </c>
      <c r="G8751" s="45" t="s">
        <v>646</v>
      </c>
      <c r="H8751" s="45" t="s">
        <v>2297</v>
      </c>
      <c r="I8751" s="46">
        <v>7</v>
      </c>
      <c r="J8751" s="45"/>
    </row>
    <row r="8752" spans="1:10" ht="16.5" x14ac:dyDescent="0.25">
      <c r="A8752" s="45" t="s">
        <v>631</v>
      </c>
      <c r="B8752" s="45" t="s">
        <v>161</v>
      </c>
      <c r="C8752" s="45" t="s">
        <v>17173</v>
      </c>
      <c r="D8752" s="45" t="s">
        <v>699</v>
      </c>
      <c r="E8752" s="45" t="s">
        <v>17174</v>
      </c>
      <c r="F8752" s="45" t="s">
        <v>50</v>
      </c>
      <c r="G8752" s="45" t="s">
        <v>683</v>
      </c>
      <c r="H8752" s="45" t="s">
        <v>4924</v>
      </c>
      <c r="I8752" s="46">
        <v>0</v>
      </c>
      <c r="J8752" s="45"/>
    </row>
    <row r="8753" spans="1:10" ht="16.5" x14ac:dyDescent="0.25">
      <c r="A8753" s="45" t="s">
        <v>631</v>
      </c>
      <c r="B8753" s="45" t="s">
        <v>161</v>
      </c>
      <c r="C8753" s="45" t="s">
        <v>17173</v>
      </c>
      <c r="D8753" s="45" t="s">
        <v>699</v>
      </c>
      <c r="E8753" s="45" t="s">
        <v>17174</v>
      </c>
      <c r="F8753" s="45" t="s">
        <v>50</v>
      </c>
      <c r="G8753" s="45" t="s">
        <v>683</v>
      </c>
      <c r="H8753" s="45" t="s">
        <v>4924</v>
      </c>
      <c r="I8753" s="46">
        <v>4</v>
      </c>
      <c r="J8753" s="45"/>
    </row>
    <row r="8754" spans="1:10" ht="16.5" x14ac:dyDescent="0.25">
      <c r="A8754" s="45" t="s">
        <v>631</v>
      </c>
      <c r="B8754" s="45" t="s">
        <v>161</v>
      </c>
      <c r="C8754" s="45" t="s">
        <v>17173</v>
      </c>
      <c r="D8754" s="45" t="s">
        <v>699</v>
      </c>
      <c r="E8754" s="45" t="s">
        <v>17174</v>
      </c>
      <c r="F8754" s="45" t="s">
        <v>50</v>
      </c>
      <c r="G8754" s="45" t="s">
        <v>683</v>
      </c>
      <c r="H8754" s="45" t="s">
        <v>701</v>
      </c>
      <c r="I8754" s="46">
        <v>0</v>
      </c>
      <c r="J8754" s="45"/>
    </row>
    <row r="8755" spans="1:10" ht="16.5" x14ac:dyDescent="0.25">
      <c r="A8755" s="45" t="s">
        <v>631</v>
      </c>
      <c r="B8755" s="45" t="s">
        <v>161</v>
      </c>
      <c r="C8755" s="45" t="s">
        <v>17173</v>
      </c>
      <c r="D8755" s="45" t="s">
        <v>699</v>
      </c>
      <c r="E8755" s="45" t="s">
        <v>17174</v>
      </c>
      <c r="F8755" s="45" t="s">
        <v>50</v>
      </c>
      <c r="G8755" s="45" t="s">
        <v>683</v>
      </c>
      <c r="H8755" s="45" t="s">
        <v>701</v>
      </c>
      <c r="I8755" s="46">
        <v>0</v>
      </c>
      <c r="J8755" s="45"/>
    </row>
    <row r="8756" spans="1:10" ht="16.5" x14ac:dyDescent="0.25">
      <c r="A8756" s="45" t="s">
        <v>631</v>
      </c>
      <c r="B8756" s="45" t="s">
        <v>161</v>
      </c>
      <c r="C8756" s="45" t="s">
        <v>17173</v>
      </c>
      <c r="D8756" s="45" t="s">
        <v>699</v>
      </c>
      <c r="E8756" s="45" t="s">
        <v>17174</v>
      </c>
      <c r="F8756" s="45" t="s">
        <v>50</v>
      </c>
      <c r="G8756" s="45" t="s">
        <v>683</v>
      </c>
      <c r="H8756" s="45" t="s">
        <v>3004</v>
      </c>
      <c r="I8756" s="46">
        <v>0</v>
      </c>
      <c r="J8756" s="45"/>
    </row>
    <row r="8757" spans="1:10" ht="16.5" x14ac:dyDescent="0.25">
      <c r="A8757" s="45" t="s">
        <v>631</v>
      </c>
      <c r="B8757" s="45" t="s">
        <v>17175</v>
      </c>
      <c r="C8757" s="45" t="s">
        <v>1113</v>
      </c>
      <c r="D8757" s="45" t="s">
        <v>634</v>
      </c>
      <c r="E8757" s="45" t="s">
        <v>17176</v>
      </c>
      <c r="F8757" s="45" t="s">
        <v>50</v>
      </c>
      <c r="G8757" s="45" t="s">
        <v>636</v>
      </c>
      <c r="H8757" s="45" t="s">
        <v>12858</v>
      </c>
      <c r="I8757" s="46">
        <v>2</v>
      </c>
      <c r="J8757" s="45"/>
    </row>
    <row r="8758" spans="1:10" ht="16.5" x14ac:dyDescent="0.25">
      <c r="A8758" s="45" t="s">
        <v>631</v>
      </c>
      <c r="B8758" s="45" t="s">
        <v>17177</v>
      </c>
      <c r="C8758" s="45" t="s">
        <v>17178</v>
      </c>
      <c r="D8758" s="45" t="s">
        <v>634</v>
      </c>
      <c r="E8758" s="45" t="s">
        <v>17179</v>
      </c>
      <c r="F8758" s="45" t="s">
        <v>38</v>
      </c>
      <c r="G8758" s="45" t="s">
        <v>636</v>
      </c>
      <c r="H8758" s="45" t="s">
        <v>2277</v>
      </c>
      <c r="I8758" s="46">
        <v>4</v>
      </c>
      <c r="J8758" s="45"/>
    </row>
    <row r="8759" spans="1:10" ht="16.5" x14ac:dyDescent="0.25">
      <c r="A8759" s="45" t="s">
        <v>631</v>
      </c>
      <c r="B8759" s="45" t="s">
        <v>17177</v>
      </c>
      <c r="C8759" s="45" t="s">
        <v>17178</v>
      </c>
      <c r="D8759" s="45" t="s">
        <v>699</v>
      </c>
      <c r="E8759" s="45" t="s">
        <v>17179</v>
      </c>
      <c r="F8759" s="45" t="s">
        <v>38</v>
      </c>
      <c r="G8759" s="45" t="s">
        <v>636</v>
      </c>
      <c r="H8759" s="45" t="s">
        <v>1427</v>
      </c>
      <c r="I8759" s="46">
        <v>1</v>
      </c>
      <c r="J8759" s="45"/>
    </row>
    <row r="8760" spans="1:10" ht="16.5" x14ac:dyDescent="0.25">
      <c r="A8760" s="45" t="s">
        <v>631</v>
      </c>
      <c r="B8760" s="45" t="s">
        <v>17177</v>
      </c>
      <c r="C8760" s="45" t="s">
        <v>17178</v>
      </c>
      <c r="D8760" s="45" t="s">
        <v>699</v>
      </c>
      <c r="E8760" s="45" t="s">
        <v>17179</v>
      </c>
      <c r="F8760" s="45" t="s">
        <v>38</v>
      </c>
      <c r="G8760" s="45" t="s">
        <v>636</v>
      </c>
      <c r="H8760" s="45" t="s">
        <v>718</v>
      </c>
      <c r="I8760" s="46">
        <v>0</v>
      </c>
      <c r="J8760" s="45"/>
    </row>
    <row r="8761" spans="1:10" ht="16.5" x14ac:dyDescent="0.25">
      <c r="A8761" s="45" t="s">
        <v>648</v>
      </c>
      <c r="B8761" s="45" t="s">
        <v>17180</v>
      </c>
      <c r="C8761" s="45" t="s">
        <v>17181</v>
      </c>
      <c r="D8761" s="45" t="s">
        <v>634</v>
      </c>
      <c r="E8761" s="45" t="s">
        <v>17182</v>
      </c>
      <c r="F8761" s="45" t="s">
        <v>473</v>
      </c>
      <c r="G8761" s="45" t="s">
        <v>636</v>
      </c>
      <c r="H8761" s="45" t="s">
        <v>17183</v>
      </c>
      <c r="I8761" s="46">
        <v>0</v>
      </c>
      <c r="J8761" s="45" t="s">
        <v>1564</v>
      </c>
    </row>
    <row r="8762" spans="1:10" ht="16.5" x14ac:dyDescent="0.25">
      <c r="A8762" s="45" t="s">
        <v>648</v>
      </c>
      <c r="B8762" s="45" t="s">
        <v>17180</v>
      </c>
      <c r="C8762" s="45" t="s">
        <v>17181</v>
      </c>
      <c r="D8762" s="45" t="s">
        <v>634</v>
      </c>
      <c r="E8762" s="45" t="s">
        <v>17182</v>
      </c>
      <c r="F8762" s="45" t="s">
        <v>473</v>
      </c>
      <c r="G8762" s="45" t="s">
        <v>636</v>
      </c>
      <c r="H8762" s="45" t="s">
        <v>17184</v>
      </c>
      <c r="I8762" s="46">
        <v>0</v>
      </c>
      <c r="J8762" s="45" t="s">
        <v>1564</v>
      </c>
    </row>
    <row r="8763" spans="1:10" ht="16.5" x14ac:dyDescent="0.25">
      <c r="A8763" s="45" t="s">
        <v>631</v>
      </c>
      <c r="B8763" s="45" t="s">
        <v>53</v>
      </c>
      <c r="C8763" s="45" t="s">
        <v>17185</v>
      </c>
      <c r="D8763" s="45" t="s">
        <v>699</v>
      </c>
      <c r="E8763" s="45" t="s">
        <v>17186</v>
      </c>
      <c r="F8763" s="45" t="s">
        <v>47</v>
      </c>
      <c r="G8763" s="45" t="s">
        <v>683</v>
      </c>
      <c r="H8763" s="45" t="s">
        <v>701</v>
      </c>
      <c r="I8763" s="46">
        <v>0</v>
      </c>
      <c r="J8763" s="45"/>
    </row>
    <row r="8764" spans="1:10" ht="16.5" x14ac:dyDescent="0.25">
      <c r="A8764" s="45" t="s">
        <v>631</v>
      </c>
      <c r="B8764" s="45" t="s">
        <v>53</v>
      </c>
      <c r="C8764" s="45" t="s">
        <v>17185</v>
      </c>
      <c r="D8764" s="45" t="s">
        <v>699</v>
      </c>
      <c r="E8764" s="45" t="s">
        <v>17186</v>
      </c>
      <c r="F8764" s="45" t="s">
        <v>47</v>
      </c>
      <c r="G8764" s="45" t="s">
        <v>683</v>
      </c>
      <c r="H8764" s="45" t="s">
        <v>701</v>
      </c>
      <c r="I8764" s="46">
        <v>0</v>
      </c>
      <c r="J8764" s="45"/>
    </row>
    <row r="8765" spans="1:10" ht="16.5" x14ac:dyDescent="0.25">
      <c r="A8765" s="45" t="s">
        <v>631</v>
      </c>
      <c r="B8765" s="45" t="s">
        <v>53</v>
      </c>
      <c r="C8765" s="45" t="s">
        <v>17185</v>
      </c>
      <c r="D8765" s="45" t="s">
        <v>699</v>
      </c>
      <c r="E8765" s="45" t="s">
        <v>17186</v>
      </c>
      <c r="F8765" s="45" t="s">
        <v>47</v>
      </c>
      <c r="G8765" s="45" t="s">
        <v>652</v>
      </c>
      <c r="H8765" s="45" t="s">
        <v>17187</v>
      </c>
      <c r="I8765" s="46">
        <v>0</v>
      </c>
      <c r="J8765" s="45"/>
    </row>
    <row r="8766" spans="1:10" ht="16.5" x14ac:dyDescent="0.25">
      <c r="A8766" s="45" t="s">
        <v>631</v>
      </c>
      <c r="B8766" s="45" t="s">
        <v>53</v>
      </c>
      <c r="C8766" s="45" t="s">
        <v>17185</v>
      </c>
      <c r="D8766" s="45" t="s">
        <v>699</v>
      </c>
      <c r="E8766" s="45" t="s">
        <v>17186</v>
      </c>
      <c r="F8766" s="45" t="s">
        <v>47</v>
      </c>
      <c r="G8766" s="45" t="s">
        <v>652</v>
      </c>
      <c r="H8766" s="45" t="s">
        <v>17187</v>
      </c>
      <c r="I8766" s="46">
        <v>3</v>
      </c>
      <c r="J8766" s="45"/>
    </row>
    <row r="8767" spans="1:10" ht="16.5" x14ac:dyDescent="0.25">
      <c r="A8767" s="45" t="s">
        <v>631</v>
      </c>
      <c r="B8767" s="45" t="s">
        <v>17188</v>
      </c>
      <c r="C8767" s="45" t="s">
        <v>17189</v>
      </c>
      <c r="D8767" s="45" t="s">
        <v>634</v>
      </c>
      <c r="E8767" s="45" t="s">
        <v>17190</v>
      </c>
      <c r="F8767" s="45" t="s">
        <v>50</v>
      </c>
      <c r="G8767" s="45" t="s">
        <v>674</v>
      </c>
      <c r="H8767" s="45" t="s">
        <v>11554</v>
      </c>
      <c r="I8767" s="46">
        <v>582</v>
      </c>
      <c r="J8767" s="45"/>
    </row>
    <row r="8768" spans="1:10" ht="16.5" x14ac:dyDescent="0.25">
      <c r="A8768" s="45" t="s">
        <v>631</v>
      </c>
      <c r="B8768" s="45" t="s">
        <v>17191</v>
      </c>
      <c r="C8768" s="45" t="s">
        <v>1222</v>
      </c>
      <c r="D8768" s="45" t="s">
        <v>634</v>
      </c>
      <c r="E8768" s="45" t="s">
        <v>17192</v>
      </c>
      <c r="F8768" s="45" t="s">
        <v>38</v>
      </c>
      <c r="G8768" s="45" t="s">
        <v>667</v>
      </c>
      <c r="H8768" s="45" t="s">
        <v>668</v>
      </c>
      <c r="I8768" s="46">
        <v>2</v>
      </c>
      <c r="J8768" s="45"/>
    </row>
    <row r="8769" spans="1:10" ht="16.5" x14ac:dyDescent="0.25">
      <c r="A8769" s="45" t="s">
        <v>631</v>
      </c>
      <c r="B8769" s="45" t="s">
        <v>17193</v>
      </c>
      <c r="C8769" s="45" t="s">
        <v>17194</v>
      </c>
      <c r="D8769" s="45" t="s">
        <v>634</v>
      </c>
      <c r="E8769" s="45" t="s">
        <v>17195</v>
      </c>
      <c r="F8769" s="45" t="s">
        <v>50</v>
      </c>
      <c r="G8769" s="45" t="s">
        <v>674</v>
      </c>
      <c r="H8769" s="45" t="s">
        <v>3398</v>
      </c>
      <c r="I8769" s="46">
        <v>6</v>
      </c>
      <c r="J8769" s="45"/>
    </row>
    <row r="8770" spans="1:10" ht="16.5" x14ac:dyDescent="0.25">
      <c r="A8770" s="45" t="s">
        <v>631</v>
      </c>
      <c r="B8770" s="45" t="s">
        <v>17196</v>
      </c>
      <c r="C8770" s="45" t="s">
        <v>17197</v>
      </c>
      <c r="D8770" s="45" t="s">
        <v>634</v>
      </c>
      <c r="E8770" s="45" t="s">
        <v>17198</v>
      </c>
      <c r="F8770" s="45" t="s">
        <v>473</v>
      </c>
      <c r="G8770" s="45" t="s">
        <v>636</v>
      </c>
      <c r="H8770" s="45" t="s">
        <v>1139</v>
      </c>
      <c r="I8770" s="46">
        <v>1</v>
      </c>
      <c r="J8770" s="45"/>
    </row>
    <row r="8771" spans="1:10" ht="16.5" x14ac:dyDescent="0.25">
      <c r="A8771" s="45" t="s">
        <v>631</v>
      </c>
      <c r="B8771" s="45" t="s">
        <v>301</v>
      </c>
      <c r="C8771" s="45" t="s">
        <v>17199</v>
      </c>
      <c r="D8771" s="45" t="s">
        <v>699</v>
      </c>
      <c r="E8771" s="45" t="s">
        <v>17200</v>
      </c>
      <c r="F8771" s="45" t="s">
        <v>50</v>
      </c>
      <c r="G8771" s="45" t="s">
        <v>683</v>
      </c>
      <c r="H8771" s="45" t="s">
        <v>701</v>
      </c>
      <c r="I8771" s="46">
        <v>0</v>
      </c>
      <c r="J8771" s="45"/>
    </row>
    <row r="8772" spans="1:10" ht="16.5" x14ac:dyDescent="0.25">
      <c r="A8772" s="45" t="s">
        <v>631</v>
      </c>
      <c r="B8772" s="45" t="s">
        <v>17201</v>
      </c>
      <c r="C8772" s="45" t="s">
        <v>2681</v>
      </c>
      <c r="D8772" s="45" t="s">
        <v>699</v>
      </c>
      <c r="E8772" s="45" t="s">
        <v>17202</v>
      </c>
      <c r="F8772" s="45" t="s">
        <v>38</v>
      </c>
      <c r="G8772" s="45" t="s">
        <v>646</v>
      </c>
      <c r="H8772" s="45" t="s">
        <v>4891</v>
      </c>
      <c r="I8772" s="46">
        <v>2</v>
      </c>
      <c r="J8772" s="45"/>
    </row>
    <row r="8773" spans="1:10" ht="16.5" x14ac:dyDescent="0.25">
      <c r="A8773" s="45" t="s">
        <v>631</v>
      </c>
      <c r="B8773" s="45" t="s">
        <v>17203</v>
      </c>
      <c r="C8773" s="45" t="s">
        <v>17204</v>
      </c>
      <c r="D8773" s="45" t="s">
        <v>699</v>
      </c>
      <c r="E8773" s="45" t="s">
        <v>17205</v>
      </c>
      <c r="F8773" s="45" t="s">
        <v>50</v>
      </c>
      <c r="G8773" s="45" t="s">
        <v>754</v>
      </c>
      <c r="H8773" s="45" t="s">
        <v>755</v>
      </c>
      <c r="I8773" s="46">
        <v>0</v>
      </c>
      <c r="J8773" s="45"/>
    </row>
    <row r="8774" spans="1:10" ht="16.5" x14ac:dyDescent="0.25">
      <c r="A8774" s="45" t="s">
        <v>631</v>
      </c>
      <c r="B8774" s="45" t="s">
        <v>17206</v>
      </c>
      <c r="C8774" s="45" t="s">
        <v>17207</v>
      </c>
      <c r="D8774" s="45" t="s">
        <v>634</v>
      </c>
      <c r="E8774" s="45" t="s">
        <v>17208</v>
      </c>
      <c r="F8774" s="45" t="s">
        <v>38</v>
      </c>
      <c r="G8774" s="45" t="s">
        <v>646</v>
      </c>
      <c r="H8774" s="45" t="s">
        <v>679</v>
      </c>
      <c r="I8774" s="46">
        <v>1</v>
      </c>
      <c r="J8774" s="45"/>
    </row>
    <row r="8775" spans="1:10" ht="16.5" x14ac:dyDescent="0.25">
      <c r="A8775" s="45" t="s">
        <v>631</v>
      </c>
      <c r="B8775" s="45" t="s">
        <v>17209</v>
      </c>
      <c r="C8775" s="45" t="s">
        <v>17210</v>
      </c>
      <c r="D8775" s="45" t="s">
        <v>634</v>
      </c>
      <c r="E8775" s="45" t="s">
        <v>17211</v>
      </c>
      <c r="F8775" s="45" t="s">
        <v>38</v>
      </c>
      <c r="G8775" s="45" t="s">
        <v>683</v>
      </c>
      <c r="H8775" s="45" t="s">
        <v>8673</v>
      </c>
      <c r="I8775" s="46">
        <v>0</v>
      </c>
      <c r="J8775" s="45"/>
    </row>
    <row r="8776" spans="1:10" ht="16.5" x14ac:dyDescent="0.25">
      <c r="A8776" s="45" t="s">
        <v>631</v>
      </c>
      <c r="B8776" s="45" t="s">
        <v>17209</v>
      </c>
      <c r="C8776" s="45" t="s">
        <v>17210</v>
      </c>
      <c r="D8776" s="45" t="s">
        <v>699</v>
      </c>
      <c r="E8776" s="45" t="s">
        <v>17211</v>
      </c>
      <c r="F8776" s="45" t="s">
        <v>38</v>
      </c>
      <c r="G8776" s="45" t="s">
        <v>636</v>
      </c>
      <c r="H8776" s="45" t="s">
        <v>1427</v>
      </c>
      <c r="I8776" s="46">
        <v>1</v>
      </c>
      <c r="J8776" s="45"/>
    </row>
    <row r="8777" spans="1:10" ht="16.5" x14ac:dyDescent="0.25">
      <c r="A8777" s="45" t="s">
        <v>631</v>
      </c>
      <c r="B8777" s="45" t="s">
        <v>17209</v>
      </c>
      <c r="C8777" s="45" t="s">
        <v>17210</v>
      </c>
      <c r="D8777" s="45" t="s">
        <v>699</v>
      </c>
      <c r="E8777" s="45" t="s">
        <v>17211</v>
      </c>
      <c r="F8777" s="45" t="s">
        <v>38</v>
      </c>
      <c r="G8777" s="45" t="s">
        <v>636</v>
      </c>
      <c r="H8777" s="45" t="s">
        <v>718</v>
      </c>
      <c r="I8777" s="46">
        <v>0</v>
      </c>
      <c r="J8777" s="45"/>
    </row>
    <row r="8778" spans="1:10" ht="16.5" x14ac:dyDescent="0.25">
      <c r="A8778" s="45" t="s">
        <v>631</v>
      </c>
      <c r="B8778" s="45" t="s">
        <v>17212</v>
      </c>
      <c r="C8778" s="45" t="s">
        <v>17213</v>
      </c>
      <c r="D8778" s="45" t="s">
        <v>634</v>
      </c>
      <c r="E8778" s="45" t="s">
        <v>17214</v>
      </c>
      <c r="F8778" s="45" t="s">
        <v>50</v>
      </c>
      <c r="G8778" s="45" t="s">
        <v>674</v>
      </c>
      <c r="H8778" s="45" t="s">
        <v>7290</v>
      </c>
      <c r="I8778" s="46">
        <v>5</v>
      </c>
      <c r="J8778" s="45"/>
    </row>
    <row r="8779" spans="1:10" ht="16.5" x14ac:dyDescent="0.25">
      <c r="A8779" s="45" t="s">
        <v>631</v>
      </c>
      <c r="B8779" s="45" t="s">
        <v>17215</v>
      </c>
      <c r="C8779" s="45" t="s">
        <v>2365</v>
      </c>
      <c r="D8779" s="45" t="s">
        <v>634</v>
      </c>
      <c r="E8779" s="45" t="s">
        <v>17216</v>
      </c>
      <c r="F8779" s="45" t="s">
        <v>38</v>
      </c>
      <c r="G8779" s="45" t="s">
        <v>636</v>
      </c>
      <c r="H8779" s="45" t="s">
        <v>1184</v>
      </c>
      <c r="I8779" s="46">
        <v>0</v>
      </c>
      <c r="J8779" s="45"/>
    </row>
    <row r="8780" spans="1:10" ht="16.5" x14ac:dyDescent="0.25">
      <c r="A8780" s="45" t="s">
        <v>631</v>
      </c>
      <c r="B8780" s="45" t="s">
        <v>17215</v>
      </c>
      <c r="C8780" s="45" t="s">
        <v>2365</v>
      </c>
      <c r="D8780" s="45" t="s">
        <v>634</v>
      </c>
      <c r="E8780" s="45" t="s">
        <v>17216</v>
      </c>
      <c r="F8780" s="45" t="s">
        <v>38</v>
      </c>
      <c r="G8780" s="45" t="s">
        <v>636</v>
      </c>
      <c r="H8780" s="45" t="s">
        <v>2288</v>
      </c>
      <c r="I8780" s="46">
        <v>1</v>
      </c>
      <c r="J8780" s="45"/>
    </row>
    <row r="8781" spans="1:10" ht="16.5" x14ac:dyDescent="0.25">
      <c r="A8781" s="45" t="s">
        <v>631</v>
      </c>
      <c r="B8781" s="45" t="s">
        <v>17215</v>
      </c>
      <c r="C8781" s="45" t="s">
        <v>2365</v>
      </c>
      <c r="D8781" s="45" t="s">
        <v>634</v>
      </c>
      <c r="E8781" s="45" t="s">
        <v>17216</v>
      </c>
      <c r="F8781" s="45" t="s">
        <v>38</v>
      </c>
      <c r="G8781" s="45" t="s">
        <v>636</v>
      </c>
      <c r="H8781" s="45" t="s">
        <v>1212</v>
      </c>
      <c r="I8781" s="46">
        <v>3</v>
      </c>
      <c r="J8781" s="45"/>
    </row>
    <row r="8782" spans="1:10" ht="16.5" x14ac:dyDescent="0.25">
      <c r="A8782" s="45" t="s">
        <v>631</v>
      </c>
      <c r="B8782" s="45" t="s">
        <v>17215</v>
      </c>
      <c r="C8782" s="45" t="s">
        <v>2365</v>
      </c>
      <c r="D8782" s="45" t="s">
        <v>634</v>
      </c>
      <c r="E8782" s="45" t="s">
        <v>17216</v>
      </c>
      <c r="F8782" s="45" t="s">
        <v>38</v>
      </c>
      <c r="G8782" s="45" t="s">
        <v>636</v>
      </c>
      <c r="H8782" s="45" t="s">
        <v>1185</v>
      </c>
      <c r="I8782" s="46">
        <v>3</v>
      </c>
      <c r="J8782" s="45"/>
    </row>
    <row r="8783" spans="1:10" ht="16.5" x14ac:dyDescent="0.25">
      <c r="A8783" s="45" t="s">
        <v>631</v>
      </c>
      <c r="B8783" s="45" t="s">
        <v>17217</v>
      </c>
      <c r="C8783" s="45" t="s">
        <v>17218</v>
      </c>
      <c r="D8783" s="45" t="s">
        <v>634</v>
      </c>
      <c r="E8783" s="45" t="s">
        <v>17219</v>
      </c>
      <c r="F8783" s="45" t="s">
        <v>473</v>
      </c>
      <c r="G8783" s="45" t="s">
        <v>674</v>
      </c>
      <c r="H8783" s="45" t="s">
        <v>6197</v>
      </c>
      <c r="I8783" s="46">
        <v>1</v>
      </c>
      <c r="J8783" s="45"/>
    </row>
    <row r="8784" spans="1:10" ht="16.5" x14ac:dyDescent="0.25">
      <c r="A8784" s="45" t="s">
        <v>631</v>
      </c>
      <c r="B8784" s="45" t="s">
        <v>17217</v>
      </c>
      <c r="C8784" s="45" t="s">
        <v>17218</v>
      </c>
      <c r="D8784" s="45" t="s">
        <v>634</v>
      </c>
      <c r="E8784" s="45" t="s">
        <v>17219</v>
      </c>
      <c r="F8784" s="45" t="s">
        <v>473</v>
      </c>
      <c r="G8784" s="45" t="s">
        <v>674</v>
      </c>
      <c r="H8784" s="45" t="s">
        <v>17220</v>
      </c>
      <c r="I8784" s="46">
        <v>0</v>
      </c>
      <c r="J8784" s="45"/>
    </row>
    <row r="8785" spans="1:10" ht="16.5" x14ac:dyDescent="0.25">
      <c r="A8785" s="45" t="s">
        <v>631</v>
      </c>
      <c r="B8785" s="45" t="s">
        <v>17221</v>
      </c>
      <c r="C8785" s="45" t="s">
        <v>17222</v>
      </c>
      <c r="D8785" s="45" t="s">
        <v>634</v>
      </c>
      <c r="E8785" s="45" t="s">
        <v>17223</v>
      </c>
      <c r="F8785" s="45" t="s">
        <v>50</v>
      </c>
      <c r="G8785" s="45" t="s">
        <v>674</v>
      </c>
      <c r="H8785" s="45" t="s">
        <v>1793</v>
      </c>
      <c r="I8785" s="46">
        <v>0</v>
      </c>
      <c r="J8785" s="45"/>
    </row>
    <row r="8786" spans="1:10" ht="16.5" x14ac:dyDescent="0.25">
      <c r="A8786" s="45" t="s">
        <v>631</v>
      </c>
      <c r="B8786" s="45" t="s">
        <v>17221</v>
      </c>
      <c r="C8786" s="45" t="s">
        <v>17222</v>
      </c>
      <c r="D8786" s="45" t="s">
        <v>699</v>
      </c>
      <c r="E8786" s="45" t="s">
        <v>17223</v>
      </c>
      <c r="F8786" s="45" t="s">
        <v>50</v>
      </c>
      <c r="G8786" s="45" t="s">
        <v>674</v>
      </c>
      <c r="H8786" s="45" t="s">
        <v>2749</v>
      </c>
      <c r="I8786" s="46">
        <v>4</v>
      </c>
      <c r="J8786" s="45"/>
    </row>
    <row r="8787" spans="1:10" ht="16.5" x14ac:dyDescent="0.25">
      <c r="A8787" s="45" t="s">
        <v>631</v>
      </c>
      <c r="B8787" s="45" t="s">
        <v>17221</v>
      </c>
      <c r="C8787" s="45" t="s">
        <v>17222</v>
      </c>
      <c r="D8787" s="45" t="s">
        <v>699</v>
      </c>
      <c r="E8787" s="45" t="s">
        <v>17223</v>
      </c>
      <c r="F8787" s="45" t="s">
        <v>50</v>
      </c>
      <c r="G8787" s="45" t="s">
        <v>674</v>
      </c>
      <c r="H8787" s="45" t="s">
        <v>940</v>
      </c>
      <c r="I8787" s="46">
        <v>0</v>
      </c>
      <c r="J8787" s="45"/>
    </row>
    <row r="8788" spans="1:10" ht="16.5" x14ac:dyDescent="0.25">
      <c r="A8788" s="45" t="s">
        <v>631</v>
      </c>
      <c r="B8788" s="45" t="s">
        <v>17224</v>
      </c>
      <c r="C8788" s="45" t="s">
        <v>17225</v>
      </c>
      <c r="D8788" s="45" t="s">
        <v>634</v>
      </c>
      <c r="E8788" s="45" t="s">
        <v>17226</v>
      </c>
      <c r="F8788" s="45" t="s">
        <v>38</v>
      </c>
      <c r="G8788" s="45" t="s">
        <v>636</v>
      </c>
      <c r="H8788" s="45" t="s">
        <v>4584</v>
      </c>
      <c r="I8788" s="46">
        <v>1</v>
      </c>
      <c r="J8788" s="45"/>
    </row>
    <row r="8789" spans="1:10" ht="16.5" x14ac:dyDescent="0.25">
      <c r="A8789" s="45" t="s">
        <v>631</v>
      </c>
      <c r="B8789" s="45" t="s">
        <v>17227</v>
      </c>
      <c r="C8789" s="45" t="s">
        <v>17228</v>
      </c>
      <c r="D8789" s="45" t="s">
        <v>699</v>
      </c>
      <c r="E8789" s="45" t="s">
        <v>17229</v>
      </c>
      <c r="F8789" s="45" t="s">
        <v>38</v>
      </c>
      <c r="G8789" s="45" t="s">
        <v>646</v>
      </c>
      <c r="H8789" s="45" t="s">
        <v>713</v>
      </c>
      <c r="I8789" s="46">
        <v>46</v>
      </c>
      <c r="J8789" s="45"/>
    </row>
    <row r="8790" spans="1:10" ht="16.5" x14ac:dyDescent="0.25">
      <c r="A8790" s="45" t="s">
        <v>808</v>
      </c>
      <c r="B8790" s="45" t="s">
        <v>17230</v>
      </c>
      <c r="C8790" s="45" t="s">
        <v>4120</v>
      </c>
      <c r="D8790" s="45" t="s">
        <v>699</v>
      </c>
      <c r="E8790" s="45" t="s">
        <v>17231</v>
      </c>
      <c r="F8790" s="45" t="s">
        <v>38</v>
      </c>
      <c r="G8790" s="45" t="s">
        <v>646</v>
      </c>
      <c r="H8790" s="45" t="s">
        <v>812</v>
      </c>
      <c r="I8790" s="46">
        <v>0</v>
      </c>
      <c r="J8790" s="45"/>
    </row>
    <row r="8791" spans="1:10" ht="16.5" x14ac:dyDescent="0.25">
      <c r="A8791" s="45" t="s">
        <v>808</v>
      </c>
      <c r="B8791" s="45" t="s">
        <v>17230</v>
      </c>
      <c r="C8791" s="45" t="s">
        <v>4120</v>
      </c>
      <c r="D8791" s="45" t="s">
        <v>813</v>
      </c>
      <c r="E8791" s="45" t="s">
        <v>17231</v>
      </c>
      <c r="F8791" s="45" t="s">
        <v>38</v>
      </c>
      <c r="G8791" s="45" t="s">
        <v>646</v>
      </c>
      <c r="H8791" s="45" t="s">
        <v>713</v>
      </c>
      <c r="I8791" s="46">
        <v>2</v>
      </c>
      <c r="J8791" s="45"/>
    </row>
    <row r="8792" spans="1:10" ht="16.5" x14ac:dyDescent="0.25">
      <c r="A8792" s="45" t="s">
        <v>631</v>
      </c>
      <c r="B8792" s="45" t="s">
        <v>17232</v>
      </c>
      <c r="C8792" s="45" t="s">
        <v>17233</v>
      </c>
      <c r="D8792" s="45" t="s">
        <v>699</v>
      </c>
      <c r="E8792" s="45" t="s">
        <v>17234</v>
      </c>
      <c r="F8792" s="45" t="s">
        <v>50</v>
      </c>
      <c r="G8792" s="45" t="s">
        <v>683</v>
      </c>
      <c r="H8792" s="45" t="s">
        <v>701</v>
      </c>
      <c r="I8792" s="46">
        <v>0</v>
      </c>
      <c r="J8792" s="45"/>
    </row>
    <row r="8793" spans="1:10" ht="16.5" x14ac:dyDescent="0.25">
      <c r="A8793" s="45" t="s">
        <v>808</v>
      </c>
      <c r="B8793" s="45" t="s">
        <v>17235</v>
      </c>
      <c r="C8793" s="45" t="s">
        <v>4120</v>
      </c>
      <c r="D8793" s="45" t="s">
        <v>699</v>
      </c>
      <c r="E8793" s="45" t="s">
        <v>17236</v>
      </c>
      <c r="F8793" s="45" t="s">
        <v>38</v>
      </c>
      <c r="G8793" s="45" t="s">
        <v>646</v>
      </c>
      <c r="H8793" s="45" t="s">
        <v>812</v>
      </c>
      <c r="I8793" s="46">
        <v>0</v>
      </c>
      <c r="J8793" s="45"/>
    </row>
    <row r="8794" spans="1:10" ht="16.5" x14ac:dyDescent="0.25">
      <c r="A8794" s="45" t="s">
        <v>808</v>
      </c>
      <c r="B8794" s="45" t="s">
        <v>17235</v>
      </c>
      <c r="C8794" s="45" t="s">
        <v>4120</v>
      </c>
      <c r="D8794" s="45" t="s">
        <v>813</v>
      </c>
      <c r="E8794" s="45" t="s">
        <v>17236</v>
      </c>
      <c r="F8794" s="45" t="s">
        <v>38</v>
      </c>
      <c r="G8794" s="45" t="s">
        <v>646</v>
      </c>
      <c r="H8794" s="45" t="s">
        <v>713</v>
      </c>
      <c r="I8794" s="46">
        <v>2</v>
      </c>
      <c r="J8794" s="45"/>
    </row>
    <row r="8795" spans="1:10" ht="16.5" x14ac:dyDescent="0.25">
      <c r="A8795" s="45" t="s">
        <v>631</v>
      </c>
      <c r="B8795" s="45" t="s">
        <v>17237</v>
      </c>
      <c r="C8795" s="45" t="s">
        <v>1089</v>
      </c>
      <c r="D8795" s="45" t="s">
        <v>634</v>
      </c>
      <c r="E8795" s="45" t="s">
        <v>17238</v>
      </c>
      <c r="F8795" s="45" t="s">
        <v>38</v>
      </c>
      <c r="G8795" s="45" t="s">
        <v>636</v>
      </c>
      <c r="H8795" s="45" t="s">
        <v>7251</v>
      </c>
      <c r="I8795" s="46">
        <v>12</v>
      </c>
      <c r="J8795" s="45"/>
    </row>
    <row r="8796" spans="1:10" ht="16.5" x14ac:dyDescent="0.25">
      <c r="A8796" s="45" t="s">
        <v>631</v>
      </c>
      <c r="B8796" s="45" t="s">
        <v>17239</v>
      </c>
      <c r="C8796" s="45" t="s">
        <v>17240</v>
      </c>
      <c r="D8796" s="45" t="s">
        <v>634</v>
      </c>
      <c r="E8796" s="45" t="s">
        <v>17241</v>
      </c>
      <c r="F8796" s="45" t="s">
        <v>50</v>
      </c>
      <c r="G8796" s="45" t="s">
        <v>674</v>
      </c>
      <c r="H8796" s="45" t="s">
        <v>17242</v>
      </c>
      <c r="I8796" s="46">
        <v>1</v>
      </c>
      <c r="J8796" s="45"/>
    </row>
    <row r="8797" spans="1:10" ht="16.5" x14ac:dyDescent="0.25">
      <c r="A8797" s="45" t="s">
        <v>631</v>
      </c>
      <c r="B8797" s="45" t="s">
        <v>17243</v>
      </c>
      <c r="C8797" s="45" t="s">
        <v>17244</v>
      </c>
      <c r="D8797" s="45" t="s">
        <v>634</v>
      </c>
      <c r="E8797" s="45" t="s">
        <v>17245</v>
      </c>
      <c r="F8797" s="45" t="s">
        <v>473</v>
      </c>
      <c r="G8797" s="45" t="s">
        <v>636</v>
      </c>
      <c r="H8797" s="45" t="s">
        <v>1955</v>
      </c>
      <c r="I8797" s="46">
        <v>3</v>
      </c>
      <c r="J8797" s="45"/>
    </row>
    <row r="8798" spans="1:10" ht="16.5" x14ac:dyDescent="0.25">
      <c r="A8798" s="45" t="s">
        <v>631</v>
      </c>
      <c r="B8798" s="45" t="s">
        <v>17246</v>
      </c>
      <c r="C8798" s="45" t="s">
        <v>17247</v>
      </c>
      <c r="D8798" s="45" t="s">
        <v>634</v>
      </c>
      <c r="E8798" s="45" t="s">
        <v>2088</v>
      </c>
      <c r="F8798" s="45" t="s">
        <v>38</v>
      </c>
      <c r="G8798" s="45" t="s">
        <v>646</v>
      </c>
      <c r="H8798" s="45" t="s">
        <v>726</v>
      </c>
      <c r="I8798" s="46">
        <v>8</v>
      </c>
      <c r="J8798" s="45"/>
    </row>
    <row r="8799" spans="1:10" ht="16.5" x14ac:dyDescent="0.25">
      <c r="A8799" s="45" t="s">
        <v>631</v>
      </c>
      <c r="B8799" s="45" t="s">
        <v>17246</v>
      </c>
      <c r="C8799" s="45" t="s">
        <v>17247</v>
      </c>
      <c r="D8799" s="45" t="s">
        <v>634</v>
      </c>
      <c r="E8799" s="45" t="s">
        <v>2088</v>
      </c>
      <c r="F8799" s="45" t="s">
        <v>38</v>
      </c>
      <c r="G8799" s="45" t="s">
        <v>665</v>
      </c>
      <c r="H8799" s="45" t="s">
        <v>952</v>
      </c>
      <c r="I8799" s="46">
        <v>8</v>
      </c>
      <c r="J8799" s="45"/>
    </row>
    <row r="8800" spans="1:10" ht="16.5" x14ac:dyDescent="0.25">
      <c r="A8800" s="45" t="s">
        <v>808</v>
      </c>
      <c r="B8800" s="45" t="s">
        <v>17248</v>
      </c>
      <c r="C8800" s="45" t="s">
        <v>2254</v>
      </c>
      <c r="D8800" s="45" t="s">
        <v>699</v>
      </c>
      <c r="E8800" s="45" t="s">
        <v>17249</v>
      </c>
      <c r="F8800" s="45" t="s">
        <v>38</v>
      </c>
      <c r="G8800" s="45" t="s">
        <v>646</v>
      </c>
      <c r="H8800" s="45" t="s">
        <v>812</v>
      </c>
      <c r="I8800" s="46">
        <v>0</v>
      </c>
      <c r="J8800" s="45"/>
    </row>
    <row r="8801" spans="1:10" ht="16.5" x14ac:dyDescent="0.25">
      <c r="A8801" s="45" t="s">
        <v>808</v>
      </c>
      <c r="B8801" s="45" t="s">
        <v>17248</v>
      </c>
      <c r="C8801" s="45" t="s">
        <v>2254</v>
      </c>
      <c r="D8801" s="45" t="s">
        <v>813</v>
      </c>
      <c r="E8801" s="45" t="s">
        <v>17249</v>
      </c>
      <c r="F8801" s="45" t="s">
        <v>38</v>
      </c>
      <c r="G8801" s="45" t="s">
        <v>646</v>
      </c>
      <c r="H8801" s="45" t="s">
        <v>713</v>
      </c>
      <c r="I8801" s="46">
        <v>3</v>
      </c>
      <c r="J8801" s="45"/>
    </row>
    <row r="8802" spans="1:10" ht="16.5" x14ac:dyDescent="0.25">
      <c r="A8802" s="45" t="s">
        <v>631</v>
      </c>
      <c r="B8802" s="45" t="s">
        <v>17250</v>
      </c>
      <c r="C8802" s="45" t="s">
        <v>17251</v>
      </c>
      <c r="D8802" s="45" t="s">
        <v>699</v>
      </c>
      <c r="E8802" s="45" t="s">
        <v>17252</v>
      </c>
      <c r="F8802" s="45" t="s">
        <v>2000</v>
      </c>
      <c r="G8802" s="45" t="s">
        <v>646</v>
      </c>
      <c r="H8802" s="45" t="s">
        <v>1087</v>
      </c>
      <c r="I8802" s="46">
        <v>0</v>
      </c>
      <c r="J8802" s="45"/>
    </row>
    <row r="8803" spans="1:10" ht="16.5" x14ac:dyDescent="0.25">
      <c r="A8803" s="45" t="s">
        <v>631</v>
      </c>
      <c r="B8803" s="45" t="s">
        <v>17250</v>
      </c>
      <c r="C8803" s="45" t="s">
        <v>17251</v>
      </c>
      <c r="D8803" s="45" t="s">
        <v>699</v>
      </c>
      <c r="E8803" s="45" t="s">
        <v>17252</v>
      </c>
      <c r="F8803" s="45" t="s">
        <v>2000</v>
      </c>
      <c r="G8803" s="45" t="s">
        <v>667</v>
      </c>
      <c r="H8803" s="45" t="s">
        <v>983</v>
      </c>
      <c r="I8803" s="46">
        <v>0</v>
      </c>
      <c r="J8803" s="45"/>
    </row>
    <row r="8804" spans="1:10" ht="16.5" x14ac:dyDescent="0.25">
      <c r="A8804" s="45" t="s">
        <v>631</v>
      </c>
      <c r="B8804" s="45" t="s">
        <v>17253</v>
      </c>
      <c r="C8804" s="45" t="s">
        <v>17254</v>
      </c>
      <c r="D8804" s="45" t="s">
        <v>634</v>
      </c>
      <c r="E8804" s="45" t="s">
        <v>17255</v>
      </c>
      <c r="F8804" s="45" t="s">
        <v>38</v>
      </c>
      <c r="G8804" s="45" t="s">
        <v>636</v>
      </c>
      <c r="H8804" s="45" t="s">
        <v>705</v>
      </c>
      <c r="I8804" s="46">
        <v>6</v>
      </c>
      <c r="J8804" s="45"/>
    </row>
    <row r="8805" spans="1:10" ht="16.5" x14ac:dyDescent="0.25">
      <c r="A8805" s="45" t="s">
        <v>631</v>
      </c>
      <c r="B8805" s="45" t="s">
        <v>17256</v>
      </c>
      <c r="C8805" s="45" t="s">
        <v>17257</v>
      </c>
      <c r="D8805" s="45" t="s">
        <v>634</v>
      </c>
      <c r="E8805" s="45" t="s">
        <v>17258</v>
      </c>
      <c r="F8805" s="45" t="s">
        <v>50</v>
      </c>
      <c r="G8805" s="45" t="s">
        <v>636</v>
      </c>
      <c r="H8805" s="45" t="s">
        <v>6557</v>
      </c>
      <c r="I8805" s="46">
        <v>130</v>
      </c>
      <c r="J8805" s="45"/>
    </row>
    <row r="8806" spans="1:10" ht="16.5" x14ac:dyDescent="0.25">
      <c r="A8806" s="45" t="s">
        <v>631</v>
      </c>
      <c r="B8806" s="45" t="s">
        <v>17259</v>
      </c>
      <c r="C8806" s="45" t="s">
        <v>17260</v>
      </c>
      <c r="D8806" s="45" t="s">
        <v>634</v>
      </c>
      <c r="E8806" s="45" t="s">
        <v>17261</v>
      </c>
      <c r="F8806" s="45" t="s">
        <v>38</v>
      </c>
      <c r="G8806" s="45" t="s">
        <v>636</v>
      </c>
      <c r="H8806" s="45" t="s">
        <v>5301</v>
      </c>
      <c r="I8806" s="46">
        <v>2</v>
      </c>
      <c r="J8806" s="45"/>
    </row>
    <row r="8807" spans="1:10" ht="16.5" x14ac:dyDescent="0.25">
      <c r="A8807" s="45" t="s">
        <v>631</v>
      </c>
      <c r="B8807" s="45" t="s">
        <v>17262</v>
      </c>
      <c r="C8807" s="45" t="s">
        <v>17263</v>
      </c>
      <c r="D8807" s="45" t="s">
        <v>634</v>
      </c>
      <c r="E8807" s="45" t="s">
        <v>17264</v>
      </c>
      <c r="F8807" s="45" t="s">
        <v>50</v>
      </c>
      <c r="G8807" s="45" t="s">
        <v>748</v>
      </c>
      <c r="H8807" s="45" t="s">
        <v>749</v>
      </c>
      <c r="I8807" s="46">
        <v>1</v>
      </c>
      <c r="J8807" s="45"/>
    </row>
    <row r="8808" spans="1:10" ht="16.5" x14ac:dyDescent="0.25">
      <c r="A8808" s="45" t="s">
        <v>631</v>
      </c>
      <c r="B8808" s="45" t="s">
        <v>17265</v>
      </c>
      <c r="C8808" s="45" t="s">
        <v>1222</v>
      </c>
      <c r="D8808" s="45" t="s">
        <v>634</v>
      </c>
      <c r="E8808" s="45" t="s">
        <v>17266</v>
      </c>
      <c r="F8808" s="45" t="s">
        <v>38</v>
      </c>
      <c r="G8808" s="45" t="s">
        <v>667</v>
      </c>
      <c r="H8808" s="45" t="s">
        <v>668</v>
      </c>
      <c r="I8808" s="46">
        <v>2</v>
      </c>
      <c r="J8808" s="45"/>
    </row>
    <row r="8809" spans="1:10" ht="16.5" x14ac:dyDescent="0.25">
      <c r="A8809" s="45" t="s">
        <v>631</v>
      </c>
      <c r="B8809" s="45" t="s">
        <v>17267</v>
      </c>
      <c r="C8809" s="45" t="s">
        <v>17268</v>
      </c>
      <c r="D8809" s="45" t="s">
        <v>634</v>
      </c>
      <c r="E8809" s="45" t="s">
        <v>17269</v>
      </c>
      <c r="F8809" s="45" t="s">
        <v>50</v>
      </c>
      <c r="G8809" s="45" t="s">
        <v>683</v>
      </c>
      <c r="H8809" s="45" t="s">
        <v>701</v>
      </c>
      <c r="I8809" s="46">
        <v>0</v>
      </c>
      <c r="J8809" s="45"/>
    </row>
    <row r="8810" spans="1:10" ht="16.5" x14ac:dyDescent="0.25">
      <c r="A8810" s="45" t="s">
        <v>631</v>
      </c>
      <c r="B8810" s="45" t="s">
        <v>17267</v>
      </c>
      <c r="C8810" s="45" t="s">
        <v>17268</v>
      </c>
      <c r="D8810" s="45" t="s">
        <v>634</v>
      </c>
      <c r="E8810" s="45" t="s">
        <v>17269</v>
      </c>
      <c r="F8810" s="45" t="s">
        <v>50</v>
      </c>
      <c r="G8810" s="45" t="s">
        <v>674</v>
      </c>
      <c r="H8810" s="45" t="s">
        <v>3157</v>
      </c>
      <c r="I8810" s="46">
        <v>8</v>
      </c>
      <c r="J8810" s="45"/>
    </row>
    <row r="8811" spans="1:10" ht="16.5" x14ac:dyDescent="0.25">
      <c r="A8811" s="45" t="s">
        <v>631</v>
      </c>
      <c r="B8811" s="45" t="s">
        <v>17270</v>
      </c>
      <c r="C8811" s="45" t="s">
        <v>7007</v>
      </c>
      <c r="D8811" s="45" t="s">
        <v>634</v>
      </c>
      <c r="E8811" s="45" t="s">
        <v>17271</v>
      </c>
      <c r="F8811" s="45" t="s">
        <v>50</v>
      </c>
      <c r="G8811" s="45" t="s">
        <v>674</v>
      </c>
      <c r="H8811" s="45" t="s">
        <v>16419</v>
      </c>
      <c r="I8811" s="46">
        <v>1</v>
      </c>
      <c r="J8811" s="45"/>
    </row>
    <row r="8812" spans="1:10" ht="16.5" x14ac:dyDescent="0.25">
      <c r="A8812" s="45" t="s">
        <v>631</v>
      </c>
      <c r="B8812" s="45" t="s">
        <v>17272</v>
      </c>
      <c r="C8812" s="45" t="s">
        <v>17273</v>
      </c>
      <c r="D8812" s="45" t="s">
        <v>699</v>
      </c>
      <c r="E8812" s="45" t="s">
        <v>17274</v>
      </c>
      <c r="F8812" s="45" t="s">
        <v>50</v>
      </c>
      <c r="G8812" s="45" t="s">
        <v>683</v>
      </c>
      <c r="H8812" s="45" t="s">
        <v>701</v>
      </c>
      <c r="I8812" s="46">
        <v>0</v>
      </c>
      <c r="J8812" s="45"/>
    </row>
    <row r="8813" spans="1:10" ht="16.5" x14ac:dyDescent="0.25">
      <c r="A8813" s="45" t="s">
        <v>631</v>
      </c>
      <c r="B8813" s="45" t="s">
        <v>17275</v>
      </c>
      <c r="C8813" s="45" t="s">
        <v>17276</v>
      </c>
      <c r="D8813" s="45" t="s">
        <v>634</v>
      </c>
      <c r="E8813" s="45" t="s">
        <v>17277</v>
      </c>
      <c r="F8813" s="45" t="s">
        <v>38</v>
      </c>
      <c r="G8813" s="45" t="s">
        <v>646</v>
      </c>
      <c r="H8813" s="45" t="s">
        <v>4444</v>
      </c>
      <c r="I8813" s="46">
        <v>1</v>
      </c>
      <c r="J8813" s="45"/>
    </row>
    <row r="8814" spans="1:10" ht="16.5" x14ac:dyDescent="0.25">
      <c r="A8814" s="45" t="s">
        <v>631</v>
      </c>
      <c r="B8814" s="45" t="s">
        <v>17278</v>
      </c>
      <c r="C8814" s="45" t="s">
        <v>1744</v>
      </c>
      <c r="D8814" s="45" t="s">
        <v>634</v>
      </c>
      <c r="E8814" s="45" t="s">
        <v>17279</v>
      </c>
      <c r="F8814" s="45" t="s">
        <v>38</v>
      </c>
      <c r="G8814" s="45" t="s">
        <v>738</v>
      </c>
      <c r="H8814" s="45" t="s">
        <v>1035</v>
      </c>
      <c r="I8814" s="46">
        <v>2</v>
      </c>
      <c r="J8814" s="45"/>
    </row>
    <row r="8815" spans="1:10" ht="16.5" x14ac:dyDescent="0.25">
      <c r="A8815" s="45" t="s">
        <v>631</v>
      </c>
      <c r="B8815" s="45" t="s">
        <v>17280</v>
      </c>
      <c r="C8815" s="45" t="s">
        <v>14715</v>
      </c>
      <c r="D8815" s="45" t="s">
        <v>634</v>
      </c>
      <c r="E8815" s="45" t="s">
        <v>17281</v>
      </c>
      <c r="F8815" s="45" t="s">
        <v>38</v>
      </c>
      <c r="G8815" s="45" t="s">
        <v>636</v>
      </c>
      <c r="H8815" s="45" t="s">
        <v>5164</v>
      </c>
      <c r="I8815" s="46">
        <v>2</v>
      </c>
      <c r="J8815" s="45"/>
    </row>
    <row r="8816" spans="1:10" ht="16.5" x14ac:dyDescent="0.25">
      <c r="A8816" s="45" t="s">
        <v>808</v>
      </c>
      <c r="B8816" s="45" t="s">
        <v>17282</v>
      </c>
      <c r="C8816" s="45" t="s">
        <v>17283</v>
      </c>
      <c r="D8816" s="45" t="s">
        <v>699</v>
      </c>
      <c r="E8816" s="45" t="s">
        <v>17284</v>
      </c>
      <c r="F8816" s="45" t="s">
        <v>38</v>
      </c>
      <c r="G8816" s="45" t="s">
        <v>646</v>
      </c>
      <c r="H8816" s="45" t="s">
        <v>713</v>
      </c>
      <c r="I8816" s="46">
        <v>0</v>
      </c>
      <c r="J8816" s="45"/>
    </row>
    <row r="8817" spans="1:10" ht="16.5" x14ac:dyDescent="0.25">
      <c r="A8817" s="45" t="s">
        <v>631</v>
      </c>
      <c r="B8817" s="45" t="s">
        <v>17285</v>
      </c>
      <c r="C8817" s="45" t="s">
        <v>17286</v>
      </c>
      <c r="D8817" s="45" t="s">
        <v>634</v>
      </c>
      <c r="E8817" s="45" t="s">
        <v>17287</v>
      </c>
      <c r="F8817" s="45" t="s">
        <v>38</v>
      </c>
      <c r="G8817" s="45" t="s">
        <v>636</v>
      </c>
      <c r="H8817" s="45" t="s">
        <v>5775</v>
      </c>
      <c r="I8817" s="46">
        <v>1</v>
      </c>
      <c r="J8817" s="45"/>
    </row>
    <row r="8818" spans="1:10" ht="16.5" x14ac:dyDescent="0.25">
      <c r="A8818" s="45" t="s">
        <v>631</v>
      </c>
      <c r="B8818" s="45" t="s">
        <v>17288</v>
      </c>
      <c r="C8818" s="45" t="s">
        <v>17289</v>
      </c>
      <c r="D8818" s="45" t="s">
        <v>634</v>
      </c>
      <c r="E8818" s="45" t="s">
        <v>17290</v>
      </c>
      <c r="F8818" s="45" t="s">
        <v>50</v>
      </c>
      <c r="G8818" s="45" t="s">
        <v>636</v>
      </c>
      <c r="H8818" s="45" t="s">
        <v>2099</v>
      </c>
      <c r="I8818" s="46">
        <v>1</v>
      </c>
      <c r="J8818" s="45"/>
    </row>
    <row r="8819" spans="1:10" ht="16.5" x14ac:dyDescent="0.25">
      <c r="A8819" s="45" t="s">
        <v>631</v>
      </c>
      <c r="B8819" s="45" t="s">
        <v>17291</v>
      </c>
      <c r="C8819" s="45" t="s">
        <v>17292</v>
      </c>
      <c r="D8819" s="45" t="s">
        <v>634</v>
      </c>
      <c r="E8819" s="45" t="s">
        <v>17293</v>
      </c>
      <c r="F8819" s="45" t="s">
        <v>50</v>
      </c>
      <c r="G8819" s="45" t="s">
        <v>855</v>
      </c>
      <c r="H8819" s="45" t="s">
        <v>2209</v>
      </c>
      <c r="I8819" s="46">
        <v>1</v>
      </c>
      <c r="J8819" s="45"/>
    </row>
    <row r="8820" spans="1:10" ht="16.5" x14ac:dyDescent="0.25">
      <c r="A8820" s="45" t="s">
        <v>631</v>
      </c>
      <c r="B8820" s="45" t="s">
        <v>17291</v>
      </c>
      <c r="C8820" s="45" t="s">
        <v>17292</v>
      </c>
      <c r="D8820" s="45" t="s">
        <v>634</v>
      </c>
      <c r="E8820" s="45" t="s">
        <v>17293</v>
      </c>
      <c r="F8820" s="45" t="s">
        <v>50</v>
      </c>
      <c r="G8820" s="45" t="s">
        <v>674</v>
      </c>
      <c r="H8820" s="45" t="s">
        <v>3639</v>
      </c>
      <c r="I8820" s="46">
        <v>0</v>
      </c>
      <c r="J8820" s="45"/>
    </row>
    <row r="8821" spans="1:10" ht="16.5" x14ac:dyDescent="0.25">
      <c r="A8821" s="45" t="s">
        <v>631</v>
      </c>
      <c r="B8821" s="45" t="s">
        <v>17294</v>
      </c>
      <c r="C8821" s="45" t="s">
        <v>17295</v>
      </c>
      <c r="D8821" s="45" t="s">
        <v>699</v>
      </c>
      <c r="E8821" s="45" t="s">
        <v>17296</v>
      </c>
      <c r="F8821" s="45" t="s">
        <v>50</v>
      </c>
      <c r="G8821" s="45" t="s">
        <v>683</v>
      </c>
      <c r="H8821" s="45" t="s">
        <v>701</v>
      </c>
      <c r="I8821" s="46">
        <v>0</v>
      </c>
      <c r="J8821" s="45"/>
    </row>
    <row r="8822" spans="1:10" ht="16.5" x14ac:dyDescent="0.25">
      <c r="A8822" s="45" t="s">
        <v>631</v>
      </c>
      <c r="B8822" s="45" t="s">
        <v>17297</v>
      </c>
      <c r="C8822" s="45" t="s">
        <v>3132</v>
      </c>
      <c r="D8822" s="45" t="s">
        <v>634</v>
      </c>
      <c r="E8822" s="45" t="s">
        <v>17298</v>
      </c>
      <c r="F8822" s="45" t="s">
        <v>38</v>
      </c>
      <c r="G8822" s="45" t="s">
        <v>636</v>
      </c>
      <c r="H8822" s="45" t="s">
        <v>1161</v>
      </c>
      <c r="I8822" s="46">
        <v>2</v>
      </c>
      <c r="J8822" s="45"/>
    </row>
    <row r="8823" spans="1:10" ht="16.5" x14ac:dyDescent="0.25">
      <c r="A8823" s="45" t="s">
        <v>631</v>
      </c>
      <c r="B8823" s="45" t="s">
        <v>17299</v>
      </c>
      <c r="C8823" s="45" t="s">
        <v>17300</v>
      </c>
      <c r="D8823" s="45" t="s">
        <v>634</v>
      </c>
      <c r="E8823" s="45" t="s">
        <v>17301</v>
      </c>
      <c r="F8823" s="45" t="s">
        <v>50</v>
      </c>
      <c r="G8823" s="45" t="s">
        <v>674</v>
      </c>
      <c r="H8823" s="45" t="s">
        <v>3137</v>
      </c>
      <c r="I8823" s="46">
        <v>1</v>
      </c>
      <c r="J8823" s="45"/>
    </row>
    <row r="8824" spans="1:10" ht="16.5" x14ac:dyDescent="0.25">
      <c r="A8824" s="45" t="s">
        <v>631</v>
      </c>
      <c r="B8824" s="45" t="s">
        <v>17302</v>
      </c>
      <c r="C8824" s="45" t="s">
        <v>17303</v>
      </c>
      <c r="D8824" s="45" t="s">
        <v>699</v>
      </c>
      <c r="E8824" s="45" t="s">
        <v>17304</v>
      </c>
      <c r="F8824" s="45" t="s">
        <v>50</v>
      </c>
      <c r="G8824" s="45" t="s">
        <v>683</v>
      </c>
      <c r="H8824" s="45" t="s">
        <v>701</v>
      </c>
      <c r="I8824" s="46">
        <v>0</v>
      </c>
      <c r="J8824" s="45"/>
    </row>
    <row r="8825" spans="1:10" ht="16.5" x14ac:dyDescent="0.25">
      <c r="A8825" s="45" t="s">
        <v>631</v>
      </c>
      <c r="B8825" s="45" t="s">
        <v>17305</v>
      </c>
      <c r="C8825" s="45" t="s">
        <v>17306</v>
      </c>
      <c r="D8825" s="45" t="s">
        <v>634</v>
      </c>
      <c r="E8825" s="45" t="s">
        <v>17307</v>
      </c>
      <c r="F8825" s="45" t="s">
        <v>473</v>
      </c>
      <c r="G8825" s="45" t="s">
        <v>636</v>
      </c>
      <c r="H8825" s="45" t="s">
        <v>17308</v>
      </c>
      <c r="I8825" s="46">
        <v>0</v>
      </c>
      <c r="J8825" s="45"/>
    </row>
    <row r="8826" spans="1:10" ht="16.5" x14ac:dyDescent="0.25">
      <c r="A8826" s="45" t="s">
        <v>631</v>
      </c>
      <c r="B8826" s="45" t="s">
        <v>17309</v>
      </c>
      <c r="C8826" s="45" t="s">
        <v>865</v>
      </c>
      <c r="D8826" s="45" t="s">
        <v>634</v>
      </c>
      <c r="E8826" s="45" t="s">
        <v>17310</v>
      </c>
      <c r="F8826" s="45" t="s">
        <v>38</v>
      </c>
      <c r="G8826" s="45" t="s">
        <v>738</v>
      </c>
      <c r="H8826" s="45" t="s">
        <v>868</v>
      </c>
      <c r="I8826" s="46">
        <v>4</v>
      </c>
      <c r="J8826" s="45"/>
    </row>
    <row r="8827" spans="1:10" ht="16.5" x14ac:dyDescent="0.25">
      <c r="A8827" s="45" t="s">
        <v>631</v>
      </c>
      <c r="B8827" s="45" t="s">
        <v>491</v>
      </c>
      <c r="C8827" s="45" t="s">
        <v>17311</v>
      </c>
      <c r="D8827" s="45" t="s">
        <v>634</v>
      </c>
      <c r="E8827" s="45" t="s">
        <v>17312</v>
      </c>
      <c r="F8827" s="45" t="s">
        <v>50</v>
      </c>
      <c r="G8827" s="45" t="s">
        <v>674</v>
      </c>
      <c r="H8827" s="45" t="s">
        <v>2710</v>
      </c>
      <c r="I8827" s="46">
        <v>1</v>
      </c>
      <c r="J8827" s="45"/>
    </row>
    <row r="8828" spans="1:10" ht="16.5" x14ac:dyDescent="0.25">
      <c r="A8828" s="45" t="s">
        <v>655</v>
      </c>
      <c r="B8828" s="45" t="s">
        <v>17313</v>
      </c>
      <c r="C8828" s="45" t="s">
        <v>1537</v>
      </c>
      <c r="D8828" s="45" t="s">
        <v>634</v>
      </c>
      <c r="E8828" s="45" t="s">
        <v>1538</v>
      </c>
      <c r="F8828" s="45" t="s">
        <v>473</v>
      </c>
      <c r="G8828" s="45" t="s">
        <v>659</v>
      </c>
      <c r="H8828" s="45" t="s">
        <v>1539</v>
      </c>
      <c r="I8828" s="46">
        <v>1</v>
      </c>
      <c r="J8828" s="45"/>
    </row>
    <row r="8829" spans="1:10" ht="16.5" x14ac:dyDescent="0.25">
      <c r="A8829" s="45" t="s">
        <v>631</v>
      </c>
      <c r="B8829" s="45" t="s">
        <v>17314</v>
      </c>
      <c r="C8829" s="45" t="s">
        <v>1712</v>
      </c>
      <c r="D8829" s="45" t="s">
        <v>634</v>
      </c>
      <c r="E8829" s="45" t="s">
        <v>17315</v>
      </c>
      <c r="F8829" s="45" t="s">
        <v>50</v>
      </c>
      <c r="G8829" s="45" t="s">
        <v>636</v>
      </c>
      <c r="H8829" s="45" t="s">
        <v>17316</v>
      </c>
      <c r="I8829" s="46">
        <v>141</v>
      </c>
      <c r="J8829" s="45"/>
    </row>
    <row r="8830" spans="1:10" ht="16.5" x14ac:dyDescent="0.25">
      <c r="A8830" s="45" t="s">
        <v>631</v>
      </c>
      <c r="B8830" s="45" t="s">
        <v>17314</v>
      </c>
      <c r="C8830" s="45" t="s">
        <v>1712</v>
      </c>
      <c r="D8830" s="45" t="s">
        <v>634</v>
      </c>
      <c r="E8830" s="45" t="s">
        <v>17315</v>
      </c>
      <c r="F8830" s="45" t="s">
        <v>50</v>
      </c>
      <c r="G8830" s="45" t="s">
        <v>636</v>
      </c>
      <c r="H8830" s="45" t="s">
        <v>17317</v>
      </c>
      <c r="I8830" s="46">
        <v>144</v>
      </c>
      <c r="J8830" s="45"/>
    </row>
    <row r="8831" spans="1:10" ht="16.5" x14ac:dyDescent="0.25">
      <c r="A8831" s="45" t="s">
        <v>631</v>
      </c>
      <c r="B8831" s="45" t="s">
        <v>17318</v>
      </c>
      <c r="C8831" s="45" t="s">
        <v>8015</v>
      </c>
      <c r="D8831" s="45" t="s">
        <v>634</v>
      </c>
      <c r="E8831" s="45" t="s">
        <v>17319</v>
      </c>
      <c r="F8831" s="45" t="s">
        <v>473</v>
      </c>
      <c r="G8831" s="45" t="s">
        <v>667</v>
      </c>
      <c r="H8831" s="45" t="s">
        <v>1016</v>
      </c>
      <c r="I8831" s="46">
        <v>1</v>
      </c>
      <c r="J8831" s="45"/>
    </row>
    <row r="8832" spans="1:10" ht="16.5" x14ac:dyDescent="0.25">
      <c r="A8832" s="45" t="s">
        <v>631</v>
      </c>
      <c r="B8832" s="45" t="s">
        <v>17320</v>
      </c>
      <c r="C8832" s="45" t="s">
        <v>17321</v>
      </c>
      <c r="D8832" s="45" t="s">
        <v>634</v>
      </c>
      <c r="E8832" s="45" t="s">
        <v>17322</v>
      </c>
      <c r="F8832" s="45" t="s">
        <v>38</v>
      </c>
      <c r="G8832" s="45" t="s">
        <v>636</v>
      </c>
      <c r="H8832" s="45" t="s">
        <v>2252</v>
      </c>
      <c r="I8832" s="46">
        <v>1</v>
      </c>
      <c r="J8832" s="45"/>
    </row>
    <row r="8833" spans="1:10" ht="16.5" x14ac:dyDescent="0.25">
      <c r="A8833" s="45" t="s">
        <v>631</v>
      </c>
      <c r="B8833" s="45" t="s">
        <v>17323</v>
      </c>
      <c r="C8833" s="45" t="s">
        <v>17324</v>
      </c>
      <c r="D8833" s="45" t="s">
        <v>699</v>
      </c>
      <c r="E8833" s="45" t="s">
        <v>17325</v>
      </c>
      <c r="F8833" s="45" t="s">
        <v>38</v>
      </c>
      <c r="G8833" s="45" t="s">
        <v>754</v>
      </c>
      <c r="H8833" s="45" t="s">
        <v>755</v>
      </c>
      <c r="I8833" s="46">
        <v>0</v>
      </c>
      <c r="J8833" s="45"/>
    </row>
    <row r="8834" spans="1:10" ht="16.5" x14ac:dyDescent="0.25">
      <c r="A8834" s="45" t="s">
        <v>631</v>
      </c>
      <c r="B8834" s="45" t="s">
        <v>17323</v>
      </c>
      <c r="C8834" s="45" t="s">
        <v>17324</v>
      </c>
      <c r="D8834" s="45" t="s">
        <v>699</v>
      </c>
      <c r="E8834" s="45" t="s">
        <v>17325</v>
      </c>
      <c r="F8834" s="45" t="s">
        <v>38</v>
      </c>
      <c r="G8834" s="45" t="s">
        <v>754</v>
      </c>
      <c r="H8834" s="45" t="s">
        <v>755</v>
      </c>
      <c r="I8834" s="46">
        <v>0</v>
      </c>
      <c r="J8834" s="45"/>
    </row>
    <row r="8835" spans="1:10" ht="16.5" x14ac:dyDescent="0.25">
      <c r="A8835" s="45" t="s">
        <v>631</v>
      </c>
      <c r="B8835" s="45" t="s">
        <v>17326</v>
      </c>
      <c r="C8835" s="45" t="s">
        <v>17327</v>
      </c>
      <c r="D8835" s="45" t="s">
        <v>699</v>
      </c>
      <c r="E8835" s="45" t="s">
        <v>17328</v>
      </c>
      <c r="F8835" s="45" t="s">
        <v>50</v>
      </c>
      <c r="G8835" s="45" t="s">
        <v>754</v>
      </c>
      <c r="H8835" s="45" t="s">
        <v>755</v>
      </c>
      <c r="I8835" s="46">
        <v>0</v>
      </c>
      <c r="J8835" s="45"/>
    </row>
    <row r="8836" spans="1:10" ht="16.5" x14ac:dyDescent="0.25">
      <c r="A8836" s="45" t="s">
        <v>631</v>
      </c>
      <c r="B8836" s="45" t="s">
        <v>17329</v>
      </c>
      <c r="C8836" s="45" t="s">
        <v>17330</v>
      </c>
      <c r="D8836" s="45" t="s">
        <v>634</v>
      </c>
      <c r="E8836" s="45" t="s">
        <v>17331</v>
      </c>
      <c r="F8836" s="45" t="s">
        <v>38</v>
      </c>
      <c r="G8836" s="45" t="s">
        <v>674</v>
      </c>
      <c r="H8836" s="45" t="s">
        <v>8382</v>
      </c>
      <c r="I8836" s="46">
        <v>3</v>
      </c>
      <c r="J8836" s="45"/>
    </row>
    <row r="8837" spans="1:10" ht="16.5" x14ac:dyDescent="0.25">
      <c r="A8837" s="45" t="s">
        <v>808</v>
      </c>
      <c r="B8837" s="45" t="s">
        <v>17332</v>
      </c>
      <c r="C8837" s="45" t="s">
        <v>4120</v>
      </c>
      <c r="D8837" s="45" t="s">
        <v>699</v>
      </c>
      <c r="E8837" s="45" t="s">
        <v>17333</v>
      </c>
      <c r="F8837" s="45" t="s">
        <v>38</v>
      </c>
      <c r="G8837" s="45" t="s">
        <v>646</v>
      </c>
      <c r="H8837" s="45" t="s">
        <v>812</v>
      </c>
      <c r="I8837" s="46">
        <v>0</v>
      </c>
      <c r="J8837" s="45"/>
    </row>
    <row r="8838" spans="1:10" ht="16.5" x14ac:dyDescent="0.25">
      <c r="A8838" s="45" t="s">
        <v>808</v>
      </c>
      <c r="B8838" s="45" t="s">
        <v>17332</v>
      </c>
      <c r="C8838" s="45" t="s">
        <v>4120</v>
      </c>
      <c r="D8838" s="45" t="s">
        <v>813</v>
      </c>
      <c r="E8838" s="45" t="s">
        <v>17333</v>
      </c>
      <c r="F8838" s="45" t="s">
        <v>38</v>
      </c>
      <c r="G8838" s="45" t="s">
        <v>646</v>
      </c>
      <c r="H8838" s="45" t="s">
        <v>713</v>
      </c>
      <c r="I8838" s="46">
        <v>2</v>
      </c>
      <c r="J8838" s="45"/>
    </row>
    <row r="8839" spans="1:10" ht="16.5" x14ac:dyDescent="0.25">
      <c r="A8839" s="45" t="s">
        <v>648</v>
      </c>
      <c r="B8839" s="45" t="s">
        <v>17334</v>
      </c>
      <c r="C8839" s="45" t="s">
        <v>17335</v>
      </c>
      <c r="D8839" s="45" t="s">
        <v>699</v>
      </c>
      <c r="E8839" s="45" t="s">
        <v>17336</v>
      </c>
      <c r="F8839" s="45" t="s">
        <v>2805</v>
      </c>
      <c r="G8839" s="45" t="s">
        <v>646</v>
      </c>
      <c r="H8839" s="45" t="s">
        <v>713</v>
      </c>
      <c r="I8839" s="46">
        <v>0</v>
      </c>
      <c r="J8839" s="45" t="s">
        <v>9694</v>
      </c>
    </row>
    <row r="8840" spans="1:10" ht="16.5" x14ac:dyDescent="0.25">
      <c r="A8840" s="45" t="s">
        <v>631</v>
      </c>
      <c r="B8840" s="45" t="s">
        <v>17337</v>
      </c>
      <c r="C8840" s="45" t="s">
        <v>16497</v>
      </c>
      <c r="D8840" s="45" t="s">
        <v>634</v>
      </c>
      <c r="E8840" s="45" t="s">
        <v>17338</v>
      </c>
      <c r="F8840" s="45" t="s">
        <v>50</v>
      </c>
      <c r="G8840" s="45" t="s">
        <v>674</v>
      </c>
      <c r="H8840" s="45" t="s">
        <v>17339</v>
      </c>
      <c r="I8840" s="46">
        <v>1</v>
      </c>
      <c r="J8840" s="45"/>
    </row>
    <row r="8841" spans="1:10" ht="16.5" x14ac:dyDescent="0.25">
      <c r="A8841" s="45" t="s">
        <v>631</v>
      </c>
      <c r="B8841" s="45" t="s">
        <v>17337</v>
      </c>
      <c r="C8841" s="45" t="s">
        <v>16497</v>
      </c>
      <c r="D8841" s="45" t="s">
        <v>634</v>
      </c>
      <c r="E8841" s="45" t="s">
        <v>17338</v>
      </c>
      <c r="F8841" s="45" t="s">
        <v>50</v>
      </c>
      <c r="G8841" s="45" t="s">
        <v>746</v>
      </c>
      <c r="H8841" s="45" t="s">
        <v>2657</v>
      </c>
      <c r="I8841" s="46">
        <v>1</v>
      </c>
      <c r="J8841" s="45"/>
    </row>
    <row r="8842" spans="1:10" ht="16.5" x14ac:dyDescent="0.25">
      <c r="A8842" s="45" t="s">
        <v>631</v>
      </c>
      <c r="B8842" s="45" t="s">
        <v>17337</v>
      </c>
      <c r="C8842" s="45" t="s">
        <v>16497</v>
      </c>
      <c r="D8842" s="45" t="s">
        <v>634</v>
      </c>
      <c r="E8842" s="45" t="s">
        <v>17338</v>
      </c>
      <c r="F8842" s="45" t="s">
        <v>50</v>
      </c>
      <c r="G8842" s="45" t="s">
        <v>748</v>
      </c>
      <c r="H8842" s="45" t="s">
        <v>9040</v>
      </c>
      <c r="I8842" s="46">
        <v>1</v>
      </c>
      <c r="J8842" s="45"/>
    </row>
    <row r="8843" spans="1:10" ht="16.5" x14ac:dyDescent="0.25">
      <c r="A8843" s="45" t="s">
        <v>631</v>
      </c>
      <c r="B8843" s="45" t="s">
        <v>17340</v>
      </c>
      <c r="C8843" s="45" t="s">
        <v>1429</v>
      </c>
      <c r="D8843" s="45" t="s">
        <v>634</v>
      </c>
      <c r="E8843" s="45" t="s">
        <v>17341</v>
      </c>
      <c r="F8843" s="45" t="s">
        <v>38</v>
      </c>
      <c r="G8843" s="45" t="s">
        <v>738</v>
      </c>
      <c r="H8843" s="45" t="s">
        <v>1431</v>
      </c>
      <c r="I8843" s="46">
        <v>3</v>
      </c>
      <c r="J8843" s="45"/>
    </row>
    <row r="8844" spans="1:10" ht="16.5" x14ac:dyDescent="0.25">
      <c r="A8844" s="45" t="s">
        <v>631</v>
      </c>
      <c r="B8844" s="45" t="s">
        <v>17342</v>
      </c>
      <c r="C8844" s="45" t="s">
        <v>17343</v>
      </c>
      <c r="D8844" s="45" t="s">
        <v>634</v>
      </c>
      <c r="E8844" s="45" t="s">
        <v>17344</v>
      </c>
      <c r="F8844" s="45" t="s">
        <v>38</v>
      </c>
      <c r="G8844" s="45" t="s">
        <v>636</v>
      </c>
      <c r="H8844" s="45" t="s">
        <v>4577</v>
      </c>
      <c r="I8844" s="46">
        <v>4</v>
      </c>
      <c r="J8844" s="45"/>
    </row>
    <row r="8845" spans="1:10" ht="16.5" x14ac:dyDescent="0.25">
      <c r="A8845" s="45" t="s">
        <v>648</v>
      </c>
      <c r="B8845" s="45" t="s">
        <v>17345</v>
      </c>
      <c r="C8845" s="45" t="s">
        <v>17346</v>
      </c>
      <c r="D8845" s="45" t="s">
        <v>699</v>
      </c>
      <c r="E8845" s="45" t="s">
        <v>17347</v>
      </c>
      <c r="F8845" s="45" t="s">
        <v>38</v>
      </c>
      <c r="G8845" s="45" t="s">
        <v>663</v>
      </c>
      <c r="H8845" s="45" t="s">
        <v>2296</v>
      </c>
      <c r="I8845" s="46">
        <v>10</v>
      </c>
      <c r="J8845" s="45" t="s">
        <v>17348</v>
      </c>
    </row>
    <row r="8846" spans="1:10" ht="16.5" x14ac:dyDescent="0.25">
      <c r="A8846" s="45" t="s">
        <v>648</v>
      </c>
      <c r="B8846" s="45" t="s">
        <v>17345</v>
      </c>
      <c r="C8846" s="45" t="s">
        <v>17346</v>
      </c>
      <c r="D8846" s="45" t="s">
        <v>699</v>
      </c>
      <c r="E8846" s="45" t="s">
        <v>17347</v>
      </c>
      <c r="F8846" s="45" t="s">
        <v>38</v>
      </c>
      <c r="G8846" s="45" t="s">
        <v>646</v>
      </c>
      <c r="H8846" s="45" t="s">
        <v>2297</v>
      </c>
      <c r="I8846" s="46">
        <v>25</v>
      </c>
      <c r="J8846" s="45" t="s">
        <v>17348</v>
      </c>
    </row>
    <row r="8847" spans="1:10" ht="16.5" x14ac:dyDescent="0.25">
      <c r="A8847" s="45" t="s">
        <v>648</v>
      </c>
      <c r="B8847" s="45" t="s">
        <v>17345</v>
      </c>
      <c r="C8847" s="45" t="s">
        <v>17346</v>
      </c>
      <c r="D8847" s="45" t="s">
        <v>699</v>
      </c>
      <c r="E8847" s="45" t="s">
        <v>17347</v>
      </c>
      <c r="F8847" s="45" t="s">
        <v>38</v>
      </c>
      <c r="G8847" s="45" t="s">
        <v>683</v>
      </c>
      <c r="H8847" s="45" t="s">
        <v>1158</v>
      </c>
      <c r="I8847" s="46">
        <v>84</v>
      </c>
      <c r="J8847" s="45" t="s">
        <v>17348</v>
      </c>
    </row>
    <row r="8848" spans="1:10" ht="16.5" x14ac:dyDescent="0.25">
      <c r="A8848" s="45" t="s">
        <v>648</v>
      </c>
      <c r="B8848" s="45" t="s">
        <v>17345</v>
      </c>
      <c r="C8848" s="45" t="s">
        <v>17346</v>
      </c>
      <c r="D8848" s="45" t="s">
        <v>699</v>
      </c>
      <c r="E8848" s="45" t="s">
        <v>17347</v>
      </c>
      <c r="F8848" s="45" t="s">
        <v>38</v>
      </c>
      <c r="G8848" s="45" t="s">
        <v>683</v>
      </c>
      <c r="H8848" s="45" t="s">
        <v>701</v>
      </c>
      <c r="I8848" s="46">
        <v>0</v>
      </c>
      <c r="J8848" s="45" t="s">
        <v>17348</v>
      </c>
    </row>
    <row r="8849" spans="1:10" ht="16.5" x14ac:dyDescent="0.25">
      <c r="A8849" s="45" t="s">
        <v>631</v>
      </c>
      <c r="B8849" s="45" t="s">
        <v>17349</v>
      </c>
      <c r="C8849" s="45" t="s">
        <v>17350</v>
      </c>
      <c r="D8849" s="45" t="s">
        <v>634</v>
      </c>
      <c r="E8849" s="45" t="s">
        <v>17351</v>
      </c>
      <c r="F8849" s="45" t="s">
        <v>38</v>
      </c>
      <c r="G8849" s="45" t="s">
        <v>646</v>
      </c>
      <c r="H8849" s="45" t="s">
        <v>679</v>
      </c>
      <c r="I8849" s="46">
        <v>4</v>
      </c>
      <c r="J8849" s="45"/>
    </row>
    <row r="8850" spans="1:10" ht="16.5" x14ac:dyDescent="0.25">
      <c r="A8850" s="45" t="s">
        <v>648</v>
      </c>
      <c r="B8850" s="45" t="s">
        <v>17352</v>
      </c>
      <c r="C8850" s="45" t="s">
        <v>17353</v>
      </c>
      <c r="D8850" s="45" t="s">
        <v>634</v>
      </c>
      <c r="E8850" s="45" t="s">
        <v>17354</v>
      </c>
      <c r="F8850" s="45" t="s">
        <v>50</v>
      </c>
      <c r="G8850" s="45" t="s">
        <v>636</v>
      </c>
      <c r="H8850" s="45" t="s">
        <v>17355</v>
      </c>
      <c r="I8850" s="46">
        <v>0</v>
      </c>
      <c r="J8850" s="45" t="s">
        <v>957</v>
      </c>
    </row>
    <row r="8851" spans="1:10" ht="16.5" x14ac:dyDescent="0.25">
      <c r="A8851" s="45" t="s">
        <v>631</v>
      </c>
      <c r="B8851" s="45" t="s">
        <v>17356</v>
      </c>
      <c r="C8851" s="45" t="s">
        <v>17357</v>
      </c>
      <c r="D8851" s="45" t="s">
        <v>634</v>
      </c>
      <c r="E8851" s="45" t="s">
        <v>17358</v>
      </c>
      <c r="F8851" s="45" t="s">
        <v>50</v>
      </c>
      <c r="G8851" s="45" t="s">
        <v>667</v>
      </c>
      <c r="H8851" s="45" t="s">
        <v>1016</v>
      </c>
      <c r="I8851" s="46">
        <v>25</v>
      </c>
      <c r="J8851" s="45"/>
    </row>
    <row r="8852" spans="1:10" ht="16.5" x14ac:dyDescent="0.25">
      <c r="A8852" s="45" t="s">
        <v>631</v>
      </c>
      <c r="B8852" s="45" t="s">
        <v>17359</v>
      </c>
      <c r="C8852" s="45" t="s">
        <v>1429</v>
      </c>
      <c r="D8852" s="45" t="s">
        <v>634</v>
      </c>
      <c r="E8852" s="45" t="s">
        <v>17360</v>
      </c>
      <c r="F8852" s="45" t="s">
        <v>38</v>
      </c>
      <c r="G8852" s="45" t="s">
        <v>738</v>
      </c>
      <c r="H8852" s="45" t="s">
        <v>870</v>
      </c>
      <c r="I8852" s="46">
        <v>11</v>
      </c>
      <c r="J8852" s="45"/>
    </row>
    <row r="8853" spans="1:10" ht="16.5" x14ac:dyDescent="0.25">
      <c r="A8853" s="45" t="s">
        <v>631</v>
      </c>
      <c r="B8853" s="45" t="s">
        <v>17359</v>
      </c>
      <c r="C8853" s="45" t="s">
        <v>1429</v>
      </c>
      <c r="D8853" s="45" t="s">
        <v>634</v>
      </c>
      <c r="E8853" s="45" t="s">
        <v>17360</v>
      </c>
      <c r="F8853" s="45" t="s">
        <v>38</v>
      </c>
      <c r="G8853" s="45" t="s">
        <v>738</v>
      </c>
      <c r="H8853" s="45" t="s">
        <v>872</v>
      </c>
      <c r="I8853" s="46">
        <v>3</v>
      </c>
      <c r="J8853" s="45"/>
    </row>
    <row r="8854" spans="1:10" ht="16.5" x14ac:dyDescent="0.25">
      <c r="A8854" s="45" t="s">
        <v>631</v>
      </c>
      <c r="B8854" s="45" t="s">
        <v>17359</v>
      </c>
      <c r="C8854" s="45" t="s">
        <v>1429</v>
      </c>
      <c r="D8854" s="45" t="s">
        <v>634</v>
      </c>
      <c r="E8854" s="45" t="s">
        <v>17360</v>
      </c>
      <c r="F8854" s="45" t="s">
        <v>38</v>
      </c>
      <c r="G8854" s="45" t="s">
        <v>738</v>
      </c>
      <c r="H8854" s="45" t="s">
        <v>873</v>
      </c>
      <c r="I8854" s="46">
        <v>30</v>
      </c>
      <c r="J8854" s="45"/>
    </row>
    <row r="8855" spans="1:10" ht="16.5" x14ac:dyDescent="0.25">
      <c r="A8855" s="45" t="s">
        <v>631</v>
      </c>
      <c r="B8855" s="45" t="s">
        <v>17361</v>
      </c>
      <c r="C8855" s="45" t="s">
        <v>17362</v>
      </c>
      <c r="D8855" s="45" t="s">
        <v>634</v>
      </c>
      <c r="E8855" s="45" t="s">
        <v>17363</v>
      </c>
      <c r="F8855" s="45" t="s">
        <v>38</v>
      </c>
      <c r="G8855" s="45" t="s">
        <v>636</v>
      </c>
      <c r="H8855" s="45" t="s">
        <v>709</v>
      </c>
      <c r="I8855" s="46">
        <v>3</v>
      </c>
      <c r="J8855" s="45"/>
    </row>
    <row r="8856" spans="1:10" ht="16.5" x14ac:dyDescent="0.25">
      <c r="A8856" s="45" t="s">
        <v>631</v>
      </c>
      <c r="B8856" s="45" t="s">
        <v>17364</v>
      </c>
      <c r="C8856" s="45" t="s">
        <v>17365</v>
      </c>
      <c r="D8856" s="45" t="s">
        <v>699</v>
      </c>
      <c r="E8856" s="45" t="s">
        <v>17366</v>
      </c>
      <c r="F8856" s="45" t="s">
        <v>6092</v>
      </c>
      <c r="G8856" s="45" t="s">
        <v>754</v>
      </c>
      <c r="H8856" s="45" t="s">
        <v>755</v>
      </c>
      <c r="I8856" s="46">
        <v>0</v>
      </c>
      <c r="J8856" s="45"/>
    </row>
    <row r="8857" spans="1:10" ht="16.5" x14ac:dyDescent="0.25">
      <c r="A8857" s="45" t="s">
        <v>631</v>
      </c>
      <c r="B8857" s="45" t="s">
        <v>17367</v>
      </c>
      <c r="C8857" s="45" t="s">
        <v>17368</v>
      </c>
      <c r="D8857" s="45" t="s">
        <v>699</v>
      </c>
      <c r="E8857" s="45" t="s">
        <v>17369</v>
      </c>
      <c r="F8857" s="45" t="s">
        <v>50</v>
      </c>
      <c r="G8857" s="45" t="s">
        <v>754</v>
      </c>
      <c r="H8857" s="45" t="s">
        <v>755</v>
      </c>
      <c r="I8857" s="46">
        <v>0</v>
      </c>
      <c r="J8857" s="45"/>
    </row>
    <row r="8858" spans="1:10" ht="16.5" x14ac:dyDescent="0.25">
      <c r="A8858" s="45" t="s">
        <v>631</v>
      </c>
      <c r="B8858" s="45" t="s">
        <v>17370</v>
      </c>
      <c r="C8858" s="45" t="s">
        <v>17371</v>
      </c>
      <c r="D8858" s="45" t="s">
        <v>699</v>
      </c>
      <c r="E8858" s="45" t="s">
        <v>17372</v>
      </c>
      <c r="F8858" s="45" t="s">
        <v>38</v>
      </c>
      <c r="G8858" s="45" t="s">
        <v>683</v>
      </c>
      <c r="H8858" s="45" t="s">
        <v>1026</v>
      </c>
      <c r="I8858" s="46">
        <v>4</v>
      </c>
      <c r="J8858" s="45"/>
    </row>
    <row r="8859" spans="1:10" ht="16.5" x14ac:dyDescent="0.25">
      <c r="A8859" s="45" t="s">
        <v>631</v>
      </c>
      <c r="B8859" s="45" t="s">
        <v>17373</v>
      </c>
      <c r="C8859" s="45" t="s">
        <v>17374</v>
      </c>
      <c r="D8859" s="45" t="s">
        <v>634</v>
      </c>
      <c r="E8859" s="45" t="s">
        <v>17375</v>
      </c>
      <c r="F8859" s="45" t="s">
        <v>38</v>
      </c>
      <c r="G8859" s="45" t="s">
        <v>646</v>
      </c>
      <c r="H8859" s="45" t="s">
        <v>679</v>
      </c>
      <c r="I8859" s="46">
        <v>1</v>
      </c>
      <c r="J8859" s="45"/>
    </row>
    <row r="8860" spans="1:10" ht="16.5" x14ac:dyDescent="0.25">
      <c r="A8860" s="45" t="s">
        <v>631</v>
      </c>
      <c r="B8860" s="45" t="s">
        <v>17376</v>
      </c>
      <c r="C8860" s="45" t="s">
        <v>17377</v>
      </c>
      <c r="D8860" s="45" t="s">
        <v>634</v>
      </c>
      <c r="E8860" s="45" t="s">
        <v>17378</v>
      </c>
      <c r="F8860" s="45" t="s">
        <v>38</v>
      </c>
      <c r="G8860" s="45" t="s">
        <v>674</v>
      </c>
      <c r="H8860" s="45" t="s">
        <v>675</v>
      </c>
      <c r="I8860" s="46">
        <v>3</v>
      </c>
      <c r="J8860" s="45"/>
    </row>
    <row r="8861" spans="1:10" ht="16.5" x14ac:dyDescent="0.25">
      <c r="A8861" s="45" t="s">
        <v>631</v>
      </c>
      <c r="B8861" s="45" t="s">
        <v>17379</v>
      </c>
      <c r="C8861" s="45" t="s">
        <v>17380</v>
      </c>
      <c r="D8861" s="45" t="s">
        <v>634</v>
      </c>
      <c r="E8861" s="45" t="s">
        <v>17381</v>
      </c>
      <c r="F8861" s="45" t="s">
        <v>38</v>
      </c>
      <c r="G8861" s="45" t="s">
        <v>636</v>
      </c>
      <c r="H8861" s="45" t="s">
        <v>4259</v>
      </c>
      <c r="I8861" s="46">
        <v>1</v>
      </c>
      <c r="J8861" s="45"/>
    </row>
    <row r="8862" spans="1:10" ht="16.5" x14ac:dyDescent="0.25">
      <c r="A8862" s="45" t="s">
        <v>631</v>
      </c>
      <c r="B8862" s="45" t="s">
        <v>17382</v>
      </c>
      <c r="C8862" s="45" t="s">
        <v>17383</v>
      </c>
      <c r="D8862" s="45" t="s">
        <v>634</v>
      </c>
      <c r="E8862" s="45" t="s">
        <v>17384</v>
      </c>
      <c r="F8862" s="45" t="s">
        <v>50</v>
      </c>
      <c r="G8862" s="45" t="s">
        <v>674</v>
      </c>
      <c r="H8862" s="45" t="s">
        <v>5993</v>
      </c>
      <c r="I8862" s="46">
        <v>2</v>
      </c>
      <c r="J8862" s="45"/>
    </row>
    <row r="8863" spans="1:10" ht="16.5" x14ac:dyDescent="0.25">
      <c r="A8863" s="45" t="s">
        <v>631</v>
      </c>
      <c r="B8863" s="45" t="s">
        <v>17385</v>
      </c>
      <c r="C8863" s="45" t="s">
        <v>779</v>
      </c>
      <c r="D8863" s="45" t="s">
        <v>634</v>
      </c>
      <c r="E8863" s="45" t="s">
        <v>16959</v>
      </c>
      <c r="F8863" s="45" t="s">
        <v>473</v>
      </c>
      <c r="G8863" s="45" t="s">
        <v>738</v>
      </c>
      <c r="H8863" s="45" t="s">
        <v>1916</v>
      </c>
      <c r="I8863" s="46">
        <v>1</v>
      </c>
      <c r="J8863" s="45"/>
    </row>
    <row r="8864" spans="1:10" ht="16.5" x14ac:dyDescent="0.25">
      <c r="A8864" s="45" t="s">
        <v>631</v>
      </c>
      <c r="B8864" s="45" t="s">
        <v>17386</v>
      </c>
      <c r="C8864" s="45" t="s">
        <v>1493</v>
      </c>
      <c r="D8864" s="45" t="s">
        <v>634</v>
      </c>
      <c r="E8864" s="45" t="s">
        <v>17387</v>
      </c>
      <c r="F8864" s="45" t="s">
        <v>38</v>
      </c>
      <c r="G8864" s="45" t="s">
        <v>646</v>
      </c>
      <c r="H8864" s="45" t="s">
        <v>897</v>
      </c>
      <c r="I8864" s="46">
        <v>1</v>
      </c>
      <c r="J8864" s="45"/>
    </row>
    <row r="8865" spans="1:10" ht="16.5" x14ac:dyDescent="0.25">
      <c r="A8865" s="45" t="s">
        <v>631</v>
      </c>
      <c r="B8865" s="45" t="s">
        <v>17386</v>
      </c>
      <c r="C8865" s="45" t="s">
        <v>1493</v>
      </c>
      <c r="D8865" s="45" t="s">
        <v>634</v>
      </c>
      <c r="E8865" s="45" t="s">
        <v>17387</v>
      </c>
      <c r="F8865" s="45" t="s">
        <v>38</v>
      </c>
      <c r="G8865" s="45" t="s">
        <v>665</v>
      </c>
      <c r="H8865" s="45" t="s">
        <v>1232</v>
      </c>
      <c r="I8865" s="46">
        <v>1</v>
      </c>
      <c r="J8865" s="45"/>
    </row>
    <row r="8866" spans="1:10" ht="16.5" x14ac:dyDescent="0.25">
      <c r="A8866" s="45" t="s">
        <v>631</v>
      </c>
      <c r="B8866" s="45" t="s">
        <v>17388</v>
      </c>
      <c r="C8866" s="45" t="s">
        <v>17389</v>
      </c>
      <c r="D8866" s="45" t="s">
        <v>634</v>
      </c>
      <c r="E8866" s="45" t="s">
        <v>17390</v>
      </c>
      <c r="F8866" s="45" t="s">
        <v>50</v>
      </c>
      <c r="G8866" s="45" t="s">
        <v>663</v>
      </c>
      <c r="H8866" s="45" t="s">
        <v>5533</v>
      </c>
      <c r="I8866" s="46">
        <v>1</v>
      </c>
      <c r="J8866" s="45"/>
    </row>
    <row r="8867" spans="1:10" ht="16.5" x14ac:dyDescent="0.25">
      <c r="A8867" s="45" t="s">
        <v>631</v>
      </c>
      <c r="B8867" s="45" t="s">
        <v>17391</v>
      </c>
      <c r="C8867" s="45" t="s">
        <v>17392</v>
      </c>
      <c r="D8867" s="45" t="s">
        <v>634</v>
      </c>
      <c r="E8867" s="45" t="s">
        <v>17393</v>
      </c>
      <c r="F8867" s="45" t="s">
        <v>50</v>
      </c>
      <c r="G8867" s="45" t="s">
        <v>674</v>
      </c>
      <c r="H8867" s="45" t="s">
        <v>820</v>
      </c>
      <c r="I8867" s="46">
        <v>2</v>
      </c>
      <c r="J8867" s="45"/>
    </row>
    <row r="8868" spans="1:10" ht="16.5" x14ac:dyDescent="0.25">
      <c r="A8868" s="45" t="s">
        <v>631</v>
      </c>
      <c r="B8868" s="45" t="s">
        <v>17394</v>
      </c>
      <c r="C8868" s="45" t="s">
        <v>1493</v>
      </c>
      <c r="D8868" s="45" t="s">
        <v>634</v>
      </c>
      <c r="E8868" s="45" t="s">
        <v>17395</v>
      </c>
      <c r="F8868" s="45" t="s">
        <v>38</v>
      </c>
      <c r="G8868" s="45" t="s">
        <v>646</v>
      </c>
      <c r="H8868" s="45" t="s">
        <v>897</v>
      </c>
      <c r="I8868" s="46">
        <v>1</v>
      </c>
      <c r="J8868" s="45"/>
    </row>
    <row r="8869" spans="1:10" ht="16.5" x14ac:dyDescent="0.25">
      <c r="A8869" s="45" t="s">
        <v>631</v>
      </c>
      <c r="B8869" s="45" t="s">
        <v>17394</v>
      </c>
      <c r="C8869" s="45" t="s">
        <v>1493</v>
      </c>
      <c r="D8869" s="45" t="s">
        <v>634</v>
      </c>
      <c r="E8869" s="45" t="s">
        <v>17395</v>
      </c>
      <c r="F8869" s="45" t="s">
        <v>38</v>
      </c>
      <c r="G8869" s="45" t="s">
        <v>665</v>
      </c>
      <c r="H8869" s="45" t="s">
        <v>1232</v>
      </c>
      <c r="I8869" s="46">
        <v>1</v>
      </c>
      <c r="J8869" s="45"/>
    </row>
    <row r="8870" spans="1:10" ht="16.5" x14ac:dyDescent="0.25">
      <c r="A8870" s="45" t="s">
        <v>631</v>
      </c>
      <c r="B8870" s="45" t="s">
        <v>17396</v>
      </c>
      <c r="C8870" s="45" t="s">
        <v>17397</v>
      </c>
      <c r="D8870" s="45" t="s">
        <v>634</v>
      </c>
      <c r="E8870" s="45" t="s">
        <v>17398</v>
      </c>
      <c r="F8870" s="45" t="s">
        <v>38</v>
      </c>
      <c r="G8870" s="45" t="s">
        <v>674</v>
      </c>
      <c r="H8870" s="45" t="s">
        <v>1925</v>
      </c>
      <c r="I8870" s="46">
        <v>1</v>
      </c>
      <c r="J8870" s="45"/>
    </row>
    <row r="8871" spans="1:10" ht="16.5" x14ac:dyDescent="0.25">
      <c r="A8871" s="45" t="s">
        <v>631</v>
      </c>
      <c r="B8871" s="45" t="s">
        <v>17399</v>
      </c>
      <c r="C8871" s="45" t="s">
        <v>17400</v>
      </c>
      <c r="D8871" s="45" t="s">
        <v>634</v>
      </c>
      <c r="E8871" s="45" t="s">
        <v>17401</v>
      </c>
      <c r="F8871" s="45" t="s">
        <v>50</v>
      </c>
      <c r="G8871" s="45" t="s">
        <v>674</v>
      </c>
      <c r="H8871" s="45" t="s">
        <v>2827</v>
      </c>
      <c r="I8871" s="46">
        <v>6</v>
      </c>
      <c r="J8871" s="45"/>
    </row>
    <row r="8872" spans="1:10" ht="16.5" x14ac:dyDescent="0.25">
      <c r="A8872" s="45" t="s">
        <v>631</v>
      </c>
      <c r="B8872" s="45" t="s">
        <v>17402</v>
      </c>
      <c r="C8872" s="45" t="s">
        <v>6882</v>
      </c>
      <c r="D8872" s="45" t="s">
        <v>699</v>
      </c>
      <c r="E8872" s="45" t="s">
        <v>17403</v>
      </c>
      <c r="F8872" s="45" t="s">
        <v>3460</v>
      </c>
      <c r="G8872" s="45" t="s">
        <v>754</v>
      </c>
      <c r="H8872" s="45" t="s">
        <v>755</v>
      </c>
      <c r="I8872" s="46">
        <v>0</v>
      </c>
      <c r="J8872" s="45"/>
    </row>
    <row r="8873" spans="1:10" ht="16.5" x14ac:dyDescent="0.25">
      <c r="A8873" s="45" t="s">
        <v>631</v>
      </c>
      <c r="B8873" s="45" t="s">
        <v>17404</v>
      </c>
      <c r="C8873" s="45" t="s">
        <v>17161</v>
      </c>
      <c r="D8873" s="45" t="s">
        <v>634</v>
      </c>
      <c r="E8873" s="45" t="s">
        <v>3298</v>
      </c>
      <c r="F8873" s="45" t="s">
        <v>38</v>
      </c>
      <c r="G8873" s="45" t="s">
        <v>646</v>
      </c>
      <c r="H8873" s="45" t="s">
        <v>3299</v>
      </c>
      <c r="I8873" s="46">
        <v>2</v>
      </c>
      <c r="J8873" s="45"/>
    </row>
    <row r="8874" spans="1:10" ht="16.5" x14ac:dyDescent="0.25">
      <c r="A8874" s="45" t="s">
        <v>631</v>
      </c>
      <c r="B8874" s="45" t="s">
        <v>17404</v>
      </c>
      <c r="C8874" s="45" t="s">
        <v>17161</v>
      </c>
      <c r="D8874" s="45" t="s">
        <v>634</v>
      </c>
      <c r="E8874" s="45" t="s">
        <v>3298</v>
      </c>
      <c r="F8874" s="45" t="s">
        <v>38</v>
      </c>
      <c r="G8874" s="45" t="s">
        <v>665</v>
      </c>
      <c r="H8874" s="45" t="s">
        <v>3300</v>
      </c>
      <c r="I8874" s="46">
        <v>2</v>
      </c>
      <c r="J8874" s="45"/>
    </row>
    <row r="8875" spans="1:10" ht="16.5" x14ac:dyDescent="0.25">
      <c r="A8875" s="45" t="s">
        <v>631</v>
      </c>
      <c r="B8875" s="45" t="s">
        <v>17405</v>
      </c>
      <c r="C8875" s="45" t="s">
        <v>17406</v>
      </c>
      <c r="D8875" s="45" t="s">
        <v>634</v>
      </c>
      <c r="E8875" s="45" t="s">
        <v>17407</v>
      </c>
      <c r="F8875" s="45" t="s">
        <v>38</v>
      </c>
      <c r="G8875" s="45" t="s">
        <v>855</v>
      </c>
      <c r="H8875" s="45" t="s">
        <v>6771</v>
      </c>
      <c r="I8875" s="46">
        <v>1</v>
      </c>
      <c r="J8875" s="45"/>
    </row>
    <row r="8876" spans="1:10" ht="16.5" x14ac:dyDescent="0.25">
      <c r="A8876" s="45" t="s">
        <v>631</v>
      </c>
      <c r="B8876" s="45" t="s">
        <v>17405</v>
      </c>
      <c r="C8876" s="45" t="s">
        <v>17406</v>
      </c>
      <c r="D8876" s="45" t="s">
        <v>634</v>
      </c>
      <c r="E8876" s="45" t="s">
        <v>17407</v>
      </c>
      <c r="F8876" s="45" t="s">
        <v>38</v>
      </c>
      <c r="G8876" s="45" t="s">
        <v>674</v>
      </c>
      <c r="H8876" s="45" t="s">
        <v>6022</v>
      </c>
      <c r="I8876" s="46">
        <v>4</v>
      </c>
      <c r="J8876" s="45"/>
    </row>
    <row r="8877" spans="1:10" ht="16.5" x14ac:dyDescent="0.25">
      <c r="A8877" s="45" t="s">
        <v>631</v>
      </c>
      <c r="B8877" s="45" t="s">
        <v>17408</v>
      </c>
      <c r="C8877" s="45" t="s">
        <v>17409</v>
      </c>
      <c r="D8877" s="45" t="s">
        <v>699</v>
      </c>
      <c r="E8877" s="45" t="s">
        <v>17410</v>
      </c>
      <c r="F8877" s="45" t="s">
        <v>42</v>
      </c>
      <c r="G8877" s="45" t="s">
        <v>646</v>
      </c>
      <c r="H8877" s="45" t="s">
        <v>713</v>
      </c>
      <c r="I8877" s="46">
        <v>29</v>
      </c>
      <c r="J8877" s="45"/>
    </row>
    <row r="8878" spans="1:10" ht="16.5" x14ac:dyDescent="0.25">
      <c r="A8878" s="45" t="s">
        <v>631</v>
      </c>
      <c r="B8878" s="45" t="s">
        <v>17411</v>
      </c>
      <c r="C8878" s="45" t="s">
        <v>17412</v>
      </c>
      <c r="D8878" s="45" t="s">
        <v>634</v>
      </c>
      <c r="E8878" s="45" t="s">
        <v>990</v>
      </c>
      <c r="F8878" s="45" t="s">
        <v>38</v>
      </c>
      <c r="G8878" s="45" t="s">
        <v>663</v>
      </c>
      <c r="H8878" s="45" t="s">
        <v>11592</v>
      </c>
      <c r="I8878" s="46">
        <v>1</v>
      </c>
      <c r="J8878" s="45"/>
    </row>
    <row r="8879" spans="1:10" ht="16.5" x14ac:dyDescent="0.25">
      <c r="A8879" s="45" t="s">
        <v>631</v>
      </c>
      <c r="B8879" s="45" t="s">
        <v>17411</v>
      </c>
      <c r="C8879" s="45" t="s">
        <v>17412</v>
      </c>
      <c r="D8879" s="45" t="s">
        <v>634</v>
      </c>
      <c r="E8879" s="45" t="s">
        <v>990</v>
      </c>
      <c r="F8879" s="45" t="s">
        <v>38</v>
      </c>
      <c r="G8879" s="45" t="s">
        <v>646</v>
      </c>
      <c r="H8879" s="45" t="s">
        <v>2118</v>
      </c>
      <c r="I8879" s="46">
        <v>1</v>
      </c>
      <c r="J8879" s="45"/>
    </row>
    <row r="8880" spans="1:10" ht="16.5" x14ac:dyDescent="0.25">
      <c r="A8880" s="45" t="s">
        <v>858</v>
      </c>
      <c r="B8880" s="45" t="s">
        <v>17413</v>
      </c>
      <c r="C8880" s="45" t="s">
        <v>17414</v>
      </c>
      <c r="D8880" s="45" t="s">
        <v>699</v>
      </c>
      <c r="E8880" s="45" t="s">
        <v>13055</v>
      </c>
      <c r="F8880" s="45" t="s">
        <v>38</v>
      </c>
      <c r="G8880" s="45" t="s">
        <v>641</v>
      </c>
      <c r="H8880" s="45" t="s">
        <v>1567</v>
      </c>
      <c r="I8880" s="46">
        <v>1</v>
      </c>
      <c r="J8880" s="45"/>
    </row>
    <row r="8881" spans="1:10" ht="16.5" x14ac:dyDescent="0.25">
      <c r="A8881" s="45" t="s">
        <v>631</v>
      </c>
      <c r="B8881" s="45" t="s">
        <v>17415</v>
      </c>
      <c r="C8881" s="45" t="s">
        <v>17416</v>
      </c>
      <c r="D8881" s="45" t="s">
        <v>813</v>
      </c>
      <c r="E8881" s="45" t="s">
        <v>17417</v>
      </c>
      <c r="F8881" s="45" t="s">
        <v>38</v>
      </c>
      <c r="G8881" s="45" t="s">
        <v>646</v>
      </c>
      <c r="H8881" s="45" t="s">
        <v>2860</v>
      </c>
      <c r="I8881" s="46">
        <v>2</v>
      </c>
      <c r="J8881" s="45"/>
    </row>
    <row r="8882" spans="1:10" ht="16.5" x14ac:dyDescent="0.25">
      <c r="A8882" s="45" t="s">
        <v>631</v>
      </c>
      <c r="B8882" s="45" t="s">
        <v>17418</v>
      </c>
      <c r="C8882" s="45" t="s">
        <v>1089</v>
      </c>
      <c r="D8882" s="45" t="s">
        <v>634</v>
      </c>
      <c r="E8882" s="45" t="s">
        <v>17419</v>
      </c>
      <c r="F8882" s="45" t="s">
        <v>38</v>
      </c>
      <c r="G8882" s="45" t="s">
        <v>636</v>
      </c>
      <c r="H8882" s="45" t="s">
        <v>2139</v>
      </c>
      <c r="I8882" s="46">
        <v>20</v>
      </c>
      <c r="J8882" s="45"/>
    </row>
    <row r="8883" spans="1:10" ht="16.5" x14ac:dyDescent="0.25">
      <c r="A8883" s="45" t="s">
        <v>631</v>
      </c>
      <c r="B8883" s="45" t="s">
        <v>17420</v>
      </c>
      <c r="C8883" s="45" t="s">
        <v>17421</v>
      </c>
      <c r="D8883" s="45" t="s">
        <v>634</v>
      </c>
      <c r="E8883" s="45" t="s">
        <v>17422</v>
      </c>
      <c r="F8883" s="45" t="s">
        <v>38</v>
      </c>
      <c r="G8883" s="45" t="s">
        <v>683</v>
      </c>
      <c r="H8883" s="45" t="s">
        <v>1531</v>
      </c>
      <c r="I8883" s="46">
        <v>613</v>
      </c>
      <c r="J8883" s="45"/>
    </row>
    <row r="8884" spans="1:10" ht="16.5" x14ac:dyDescent="0.25">
      <c r="A8884" s="45" t="s">
        <v>858</v>
      </c>
      <c r="B8884" s="45" t="s">
        <v>17423</v>
      </c>
      <c r="C8884" s="45" t="s">
        <v>17424</v>
      </c>
      <c r="D8884" s="45" t="s">
        <v>634</v>
      </c>
      <c r="E8884" s="45" t="s">
        <v>4698</v>
      </c>
      <c r="F8884" s="45" t="s">
        <v>473</v>
      </c>
      <c r="G8884" s="45" t="s">
        <v>641</v>
      </c>
      <c r="H8884" s="45" t="s">
        <v>1567</v>
      </c>
      <c r="I8884" s="46">
        <v>1</v>
      </c>
      <c r="J8884" s="45"/>
    </row>
    <row r="8885" spans="1:10" ht="16.5" x14ac:dyDescent="0.25">
      <c r="A8885" s="45" t="s">
        <v>858</v>
      </c>
      <c r="B8885" s="45" t="s">
        <v>17423</v>
      </c>
      <c r="C8885" s="45" t="s">
        <v>17424</v>
      </c>
      <c r="D8885" s="45" t="s">
        <v>634</v>
      </c>
      <c r="E8885" s="45" t="s">
        <v>4698</v>
      </c>
      <c r="F8885" s="45" t="s">
        <v>473</v>
      </c>
      <c r="G8885" s="45" t="s">
        <v>665</v>
      </c>
      <c r="H8885" s="45" t="s">
        <v>982</v>
      </c>
      <c r="I8885" s="46">
        <v>1</v>
      </c>
      <c r="J8885" s="45"/>
    </row>
    <row r="8886" spans="1:10" ht="16.5" x14ac:dyDescent="0.25">
      <c r="A8886" s="45" t="s">
        <v>631</v>
      </c>
      <c r="B8886" s="45" t="s">
        <v>17425</v>
      </c>
      <c r="C8886" s="45" t="s">
        <v>1487</v>
      </c>
      <c r="D8886" s="45" t="s">
        <v>699</v>
      </c>
      <c r="E8886" s="45" t="s">
        <v>17426</v>
      </c>
      <c r="F8886" s="45" t="s">
        <v>38</v>
      </c>
      <c r="G8886" s="45" t="s">
        <v>646</v>
      </c>
      <c r="H8886" s="45" t="s">
        <v>713</v>
      </c>
      <c r="I8886" s="46">
        <v>10</v>
      </c>
      <c r="J8886" s="45"/>
    </row>
    <row r="8887" spans="1:10" ht="16.5" x14ac:dyDescent="0.25">
      <c r="A8887" s="45" t="s">
        <v>631</v>
      </c>
      <c r="B8887" s="45" t="s">
        <v>17427</v>
      </c>
      <c r="C8887" s="45" t="s">
        <v>17428</v>
      </c>
      <c r="D8887" s="45" t="s">
        <v>699</v>
      </c>
      <c r="E8887" s="45" t="s">
        <v>17429</v>
      </c>
      <c r="F8887" s="45" t="s">
        <v>14956</v>
      </c>
      <c r="G8887" s="45" t="s">
        <v>683</v>
      </c>
      <c r="H8887" s="45" t="s">
        <v>701</v>
      </c>
      <c r="I8887" s="46">
        <v>0</v>
      </c>
      <c r="J8887" s="45"/>
    </row>
    <row r="8888" spans="1:10" ht="16.5" x14ac:dyDescent="0.25">
      <c r="A8888" s="45" t="s">
        <v>631</v>
      </c>
      <c r="B8888" s="45" t="s">
        <v>17430</v>
      </c>
      <c r="C8888" s="45" t="s">
        <v>17431</v>
      </c>
      <c r="D8888" s="45" t="s">
        <v>699</v>
      </c>
      <c r="E8888" s="45" t="s">
        <v>17432</v>
      </c>
      <c r="F8888" s="45" t="s">
        <v>38</v>
      </c>
      <c r="G8888" s="45" t="s">
        <v>683</v>
      </c>
      <c r="H8888" s="45" t="s">
        <v>701</v>
      </c>
      <c r="I8888" s="46">
        <v>0</v>
      </c>
      <c r="J8888" s="45"/>
    </row>
    <row r="8889" spans="1:10" ht="16.5" x14ac:dyDescent="0.25">
      <c r="A8889" s="45" t="s">
        <v>631</v>
      </c>
      <c r="B8889" s="45" t="s">
        <v>17430</v>
      </c>
      <c r="C8889" s="45" t="s">
        <v>17431</v>
      </c>
      <c r="D8889" s="45" t="s">
        <v>634</v>
      </c>
      <c r="E8889" s="45" t="s">
        <v>17432</v>
      </c>
      <c r="F8889" s="45" t="s">
        <v>38</v>
      </c>
      <c r="G8889" s="45" t="s">
        <v>636</v>
      </c>
      <c r="H8889" s="45" t="s">
        <v>3728</v>
      </c>
      <c r="I8889" s="46">
        <v>0</v>
      </c>
      <c r="J8889" s="45"/>
    </row>
    <row r="8890" spans="1:10" ht="16.5" x14ac:dyDescent="0.25">
      <c r="A8890" s="45" t="s">
        <v>631</v>
      </c>
      <c r="B8890" s="45" t="s">
        <v>17433</v>
      </c>
      <c r="C8890" s="45" t="s">
        <v>17434</v>
      </c>
      <c r="D8890" s="45" t="s">
        <v>634</v>
      </c>
      <c r="E8890" s="45" t="s">
        <v>17435</v>
      </c>
      <c r="F8890" s="45" t="s">
        <v>38</v>
      </c>
      <c r="G8890" s="45" t="s">
        <v>674</v>
      </c>
      <c r="H8890" s="45" t="s">
        <v>4527</v>
      </c>
      <c r="I8890" s="46">
        <v>2</v>
      </c>
      <c r="J8890" s="45"/>
    </row>
    <row r="8891" spans="1:10" ht="16.5" x14ac:dyDescent="0.25">
      <c r="A8891" s="45" t="s">
        <v>808</v>
      </c>
      <c r="B8891" s="45" t="s">
        <v>17436</v>
      </c>
      <c r="C8891" s="45" t="s">
        <v>3656</v>
      </c>
      <c r="D8891" s="45" t="s">
        <v>699</v>
      </c>
      <c r="E8891" s="45" t="s">
        <v>17437</v>
      </c>
      <c r="F8891" s="45" t="s">
        <v>38</v>
      </c>
      <c r="G8891" s="45" t="s">
        <v>646</v>
      </c>
      <c r="H8891" s="45" t="s">
        <v>812</v>
      </c>
      <c r="I8891" s="46">
        <v>0</v>
      </c>
      <c r="J8891" s="45"/>
    </row>
    <row r="8892" spans="1:10" ht="16.5" x14ac:dyDescent="0.25">
      <c r="A8892" s="45" t="s">
        <v>808</v>
      </c>
      <c r="B8892" s="45" t="s">
        <v>17436</v>
      </c>
      <c r="C8892" s="45" t="s">
        <v>3656</v>
      </c>
      <c r="D8892" s="45" t="s">
        <v>813</v>
      </c>
      <c r="E8892" s="45" t="s">
        <v>17437</v>
      </c>
      <c r="F8892" s="45" t="s">
        <v>38</v>
      </c>
      <c r="G8892" s="45" t="s">
        <v>646</v>
      </c>
      <c r="H8892" s="45" t="s">
        <v>713</v>
      </c>
      <c r="I8892" s="46">
        <v>2</v>
      </c>
      <c r="J8892" s="45"/>
    </row>
    <row r="8893" spans="1:10" ht="16.5" x14ac:dyDescent="0.25">
      <c r="A8893" s="45" t="s">
        <v>631</v>
      </c>
      <c r="B8893" s="45" t="s">
        <v>17438</v>
      </c>
      <c r="C8893" s="45" t="s">
        <v>17439</v>
      </c>
      <c r="D8893" s="45" t="s">
        <v>634</v>
      </c>
      <c r="E8893" s="45" t="s">
        <v>17440</v>
      </c>
      <c r="F8893" s="45" t="s">
        <v>473</v>
      </c>
      <c r="G8893" s="45" t="s">
        <v>738</v>
      </c>
      <c r="H8893" s="45" t="s">
        <v>798</v>
      </c>
      <c r="I8893" s="46">
        <v>2</v>
      </c>
      <c r="J8893" s="45"/>
    </row>
    <row r="8894" spans="1:10" ht="16.5" x14ac:dyDescent="0.25">
      <c r="A8894" s="45" t="s">
        <v>631</v>
      </c>
      <c r="B8894" s="45" t="s">
        <v>17438</v>
      </c>
      <c r="C8894" s="45" t="s">
        <v>17439</v>
      </c>
      <c r="D8894" s="45" t="s">
        <v>634</v>
      </c>
      <c r="E8894" s="45" t="s">
        <v>17440</v>
      </c>
      <c r="F8894" s="45" t="s">
        <v>473</v>
      </c>
      <c r="G8894" s="45" t="s">
        <v>738</v>
      </c>
      <c r="H8894" s="45" t="s">
        <v>867</v>
      </c>
      <c r="I8894" s="46">
        <v>2</v>
      </c>
      <c r="J8894" s="45"/>
    </row>
    <row r="8895" spans="1:10" ht="16.5" x14ac:dyDescent="0.25">
      <c r="A8895" s="45" t="s">
        <v>631</v>
      </c>
      <c r="B8895" s="45" t="s">
        <v>17438</v>
      </c>
      <c r="C8895" s="45" t="s">
        <v>17439</v>
      </c>
      <c r="D8895" s="45" t="s">
        <v>634</v>
      </c>
      <c r="E8895" s="45" t="s">
        <v>17440</v>
      </c>
      <c r="F8895" s="45" t="s">
        <v>473</v>
      </c>
      <c r="G8895" s="45" t="s">
        <v>738</v>
      </c>
      <c r="H8895" s="45" t="s">
        <v>772</v>
      </c>
      <c r="I8895" s="46">
        <v>2</v>
      </c>
      <c r="J8895" s="45"/>
    </row>
    <row r="8896" spans="1:10" ht="16.5" x14ac:dyDescent="0.25">
      <c r="A8896" s="45" t="s">
        <v>631</v>
      </c>
      <c r="B8896" s="45" t="s">
        <v>17438</v>
      </c>
      <c r="C8896" s="45" t="s">
        <v>17439</v>
      </c>
      <c r="D8896" s="45" t="s">
        <v>634</v>
      </c>
      <c r="E8896" s="45" t="s">
        <v>17440</v>
      </c>
      <c r="F8896" s="45" t="s">
        <v>473</v>
      </c>
      <c r="G8896" s="45" t="s">
        <v>738</v>
      </c>
      <c r="H8896" s="45" t="s">
        <v>773</v>
      </c>
      <c r="I8896" s="46">
        <v>2</v>
      </c>
      <c r="J8896" s="45"/>
    </row>
    <row r="8897" spans="1:10" ht="16.5" x14ac:dyDescent="0.25">
      <c r="A8897" s="45" t="s">
        <v>631</v>
      </c>
      <c r="B8897" s="45" t="s">
        <v>17438</v>
      </c>
      <c r="C8897" s="45" t="s">
        <v>17439</v>
      </c>
      <c r="D8897" s="45" t="s">
        <v>634</v>
      </c>
      <c r="E8897" s="45" t="s">
        <v>17440</v>
      </c>
      <c r="F8897" s="45" t="s">
        <v>473</v>
      </c>
      <c r="G8897" s="45" t="s">
        <v>738</v>
      </c>
      <c r="H8897" s="45" t="s">
        <v>871</v>
      </c>
      <c r="I8897" s="46">
        <v>2</v>
      </c>
      <c r="J8897" s="45"/>
    </row>
    <row r="8898" spans="1:10" ht="16.5" x14ac:dyDescent="0.25">
      <c r="A8898" s="45" t="s">
        <v>631</v>
      </c>
      <c r="B8898" s="45" t="s">
        <v>17438</v>
      </c>
      <c r="C8898" s="45" t="s">
        <v>17439</v>
      </c>
      <c r="D8898" s="45" t="s">
        <v>634</v>
      </c>
      <c r="E8898" s="45" t="s">
        <v>17440</v>
      </c>
      <c r="F8898" s="45" t="s">
        <v>473</v>
      </c>
      <c r="G8898" s="45" t="s">
        <v>738</v>
      </c>
      <c r="H8898" s="45" t="s">
        <v>800</v>
      </c>
      <c r="I8898" s="46">
        <v>2</v>
      </c>
      <c r="J8898" s="45"/>
    </row>
    <row r="8899" spans="1:10" ht="16.5" x14ac:dyDescent="0.25">
      <c r="A8899" s="45" t="s">
        <v>631</v>
      </c>
      <c r="B8899" s="45" t="s">
        <v>17441</v>
      </c>
      <c r="C8899" s="45" t="s">
        <v>17442</v>
      </c>
      <c r="D8899" s="45" t="s">
        <v>634</v>
      </c>
      <c r="E8899" s="45" t="s">
        <v>17443</v>
      </c>
      <c r="F8899" s="45" t="s">
        <v>38</v>
      </c>
      <c r="G8899" s="45" t="s">
        <v>646</v>
      </c>
      <c r="H8899" s="45" t="s">
        <v>2560</v>
      </c>
      <c r="I8899" s="46">
        <v>1</v>
      </c>
      <c r="J8899" s="45"/>
    </row>
    <row r="8900" spans="1:10" ht="16.5" x14ac:dyDescent="0.25">
      <c r="A8900" s="45" t="s">
        <v>631</v>
      </c>
      <c r="B8900" s="45" t="s">
        <v>17444</v>
      </c>
      <c r="C8900" s="45" t="s">
        <v>1429</v>
      </c>
      <c r="D8900" s="45" t="s">
        <v>634</v>
      </c>
      <c r="E8900" s="45" t="s">
        <v>17445</v>
      </c>
      <c r="F8900" s="45" t="s">
        <v>38</v>
      </c>
      <c r="G8900" s="45" t="s">
        <v>738</v>
      </c>
      <c r="H8900" s="45" t="s">
        <v>1431</v>
      </c>
      <c r="I8900" s="46">
        <v>33</v>
      </c>
      <c r="J8900" s="45"/>
    </row>
    <row r="8901" spans="1:10" ht="16.5" x14ac:dyDescent="0.25">
      <c r="A8901" s="45" t="s">
        <v>631</v>
      </c>
      <c r="B8901" s="45" t="s">
        <v>17444</v>
      </c>
      <c r="C8901" s="45" t="s">
        <v>1429</v>
      </c>
      <c r="D8901" s="45" t="s">
        <v>634</v>
      </c>
      <c r="E8901" s="45" t="s">
        <v>17445</v>
      </c>
      <c r="F8901" s="45" t="s">
        <v>38</v>
      </c>
      <c r="G8901" s="45" t="s">
        <v>738</v>
      </c>
      <c r="H8901" s="45" t="s">
        <v>1609</v>
      </c>
      <c r="I8901" s="46">
        <v>18</v>
      </c>
      <c r="J8901" s="45"/>
    </row>
    <row r="8902" spans="1:10" ht="16.5" x14ac:dyDescent="0.25">
      <c r="A8902" s="45" t="s">
        <v>631</v>
      </c>
      <c r="B8902" s="45" t="s">
        <v>17444</v>
      </c>
      <c r="C8902" s="45" t="s">
        <v>1429</v>
      </c>
      <c r="D8902" s="45" t="s">
        <v>634</v>
      </c>
      <c r="E8902" s="45" t="s">
        <v>17445</v>
      </c>
      <c r="F8902" s="45" t="s">
        <v>38</v>
      </c>
      <c r="G8902" s="45" t="s">
        <v>738</v>
      </c>
      <c r="H8902" s="45" t="s">
        <v>1395</v>
      </c>
      <c r="I8902" s="46">
        <v>18</v>
      </c>
      <c r="J8902" s="45"/>
    </row>
    <row r="8903" spans="1:10" ht="16.5" x14ac:dyDescent="0.25">
      <c r="A8903" s="45" t="s">
        <v>631</v>
      </c>
      <c r="B8903" s="45" t="s">
        <v>17446</v>
      </c>
      <c r="C8903" s="45" t="s">
        <v>17447</v>
      </c>
      <c r="D8903" s="45" t="s">
        <v>634</v>
      </c>
      <c r="E8903" s="45" t="s">
        <v>17448</v>
      </c>
      <c r="F8903" s="45" t="s">
        <v>50</v>
      </c>
      <c r="G8903" s="45" t="s">
        <v>636</v>
      </c>
      <c r="H8903" s="45" t="s">
        <v>17449</v>
      </c>
      <c r="I8903" s="46">
        <v>50</v>
      </c>
      <c r="J8903" s="45"/>
    </row>
    <row r="8904" spans="1:10" ht="16.5" x14ac:dyDescent="0.25">
      <c r="A8904" s="45" t="s">
        <v>631</v>
      </c>
      <c r="B8904" s="45" t="s">
        <v>17446</v>
      </c>
      <c r="C8904" s="45" t="s">
        <v>17447</v>
      </c>
      <c r="D8904" s="45" t="s">
        <v>634</v>
      </c>
      <c r="E8904" s="45" t="s">
        <v>17448</v>
      </c>
      <c r="F8904" s="45" t="s">
        <v>50</v>
      </c>
      <c r="G8904" s="45" t="s">
        <v>636</v>
      </c>
      <c r="H8904" s="45" t="s">
        <v>17449</v>
      </c>
      <c r="I8904" s="46">
        <v>1</v>
      </c>
      <c r="J8904" s="45"/>
    </row>
    <row r="8905" spans="1:10" ht="16.5" x14ac:dyDescent="0.25">
      <c r="A8905" s="45" t="s">
        <v>631</v>
      </c>
      <c r="B8905" s="45" t="s">
        <v>17450</v>
      </c>
      <c r="C8905" s="45" t="s">
        <v>1089</v>
      </c>
      <c r="D8905" s="45" t="s">
        <v>634</v>
      </c>
      <c r="E8905" s="45" t="s">
        <v>17451</v>
      </c>
      <c r="F8905" s="45" t="s">
        <v>38</v>
      </c>
      <c r="G8905" s="45" t="s">
        <v>636</v>
      </c>
      <c r="H8905" s="45" t="s">
        <v>1928</v>
      </c>
      <c r="I8905" s="46">
        <v>1</v>
      </c>
      <c r="J8905" s="45"/>
    </row>
    <row r="8906" spans="1:10" ht="16.5" x14ac:dyDescent="0.25">
      <c r="A8906" s="45" t="s">
        <v>631</v>
      </c>
      <c r="B8906" s="45" t="s">
        <v>17452</v>
      </c>
      <c r="C8906" s="45" t="s">
        <v>17453</v>
      </c>
      <c r="D8906" s="45" t="s">
        <v>699</v>
      </c>
      <c r="E8906" s="45" t="s">
        <v>17454</v>
      </c>
      <c r="F8906" s="45" t="s">
        <v>50</v>
      </c>
      <c r="G8906" s="45" t="s">
        <v>683</v>
      </c>
      <c r="H8906" s="45" t="s">
        <v>701</v>
      </c>
      <c r="I8906" s="46">
        <v>0</v>
      </c>
      <c r="J8906" s="45"/>
    </row>
    <row r="8907" spans="1:10" ht="16.5" x14ac:dyDescent="0.25">
      <c r="A8907" s="45" t="s">
        <v>631</v>
      </c>
      <c r="B8907" s="45" t="s">
        <v>17452</v>
      </c>
      <c r="C8907" s="45" t="s">
        <v>17453</v>
      </c>
      <c r="D8907" s="45" t="s">
        <v>699</v>
      </c>
      <c r="E8907" s="45" t="s">
        <v>17454</v>
      </c>
      <c r="F8907" s="45" t="s">
        <v>50</v>
      </c>
      <c r="G8907" s="45" t="s">
        <v>636</v>
      </c>
      <c r="H8907" s="45" t="s">
        <v>759</v>
      </c>
      <c r="I8907" s="46">
        <v>0</v>
      </c>
      <c r="J8907" s="45"/>
    </row>
    <row r="8908" spans="1:10" ht="16.5" x14ac:dyDescent="0.25">
      <c r="A8908" s="45" t="s">
        <v>631</v>
      </c>
      <c r="B8908" s="45" t="s">
        <v>17452</v>
      </c>
      <c r="C8908" s="45" t="s">
        <v>17453</v>
      </c>
      <c r="D8908" s="45" t="s">
        <v>699</v>
      </c>
      <c r="E8908" s="45" t="s">
        <v>17454</v>
      </c>
      <c r="F8908" s="45" t="s">
        <v>50</v>
      </c>
      <c r="G8908" s="45" t="s">
        <v>636</v>
      </c>
      <c r="H8908" s="45" t="s">
        <v>759</v>
      </c>
      <c r="I8908" s="46">
        <v>430</v>
      </c>
      <c r="J8908" s="45"/>
    </row>
    <row r="8909" spans="1:10" ht="16.5" x14ac:dyDescent="0.25">
      <c r="A8909" s="45" t="s">
        <v>631</v>
      </c>
      <c r="B8909" s="45" t="s">
        <v>17455</v>
      </c>
      <c r="C8909" s="45" t="s">
        <v>17456</v>
      </c>
      <c r="D8909" s="45" t="s">
        <v>634</v>
      </c>
      <c r="E8909" s="45" t="s">
        <v>17457</v>
      </c>
      <c r="F8909" s="45" t="s">
        <v>50</v>
      </c>
      <c r="G8909" s="45" t="s">
        <v>674</v>
      </c>
      <c r="H8909" s="45" t="s">
        <v>734</v>
      </c>
      <c r="I8909" s="46">
        <v>2</v>
      </c>
      <c r="J8909" s="45"/>
    </row>
    <row r="8910" spans="1:10" ht="16.5" x14ac:dyDescent="0.25">
      <c r="A8910" s="45" t="s">
        <v>631</v>
      </c>
      <c r="B8910" s="45" t="s">
        <v>17458</v>
      </c>
      <c r="C8910" s="45" t="s">
        <v>17459</v>
      </c>
      <c r="D8910" s="45" t="s">
        <v>699</v>
      </c>
      <c r="E8910" s="45" t="s">
        <v>17460</v>
      </c>
      <c r="F8910" s="45" t="s">
        <v>38</v>
      </c>
      <c r="G8910" s="45" t="s">
        <v>754</v>
      </c>
      <c r="H8910" s="45" t="s">
        <v>755</v>
      </c>
      <c r="I8910" s="46">
        <v>0</v>
      </c>
      <c r="J8910" s="45"/>
    </row>
    <row r="8911" spans="1:10" ht="16.5" x14ac:dyDescent="0.25">
      <c r="A8911" s="45" t="s">
        <v>631</v>
      </c>
      <c r="B8911" s="45" t="s">
        <v>17461</v>
      </c>
      <c r="C8911" s="45" t="s">
        <v>2137</v>
      </c>
      <c r="D8911" s="45" t="s">
        <v>634</v>
      </c>
      <c r="E8911" s="45" t="s">
        <v>17462</v>
      </c>
      <c r="F8911" s="45" t="s">
        <v>38</v>
      </c>
      <c r="G8911" s="45" t="s">
        <v>636</v>
      </c>
      <c r="H8911" s="45" t="s">
        <v>2633</v>
      </c>
      <c r="I8911" s="46">
        <v>1</v>
      </c>
      <c r="J8911" s="45"/>
    </row>
    <row r="8912" spans="1:10" ht="16.5" x14ac:dyDescent="0.25">
      <c r="A8912" s="45" t="s">
        <v>631</v>
      </c>
      <c r="B8912" s="45" t="s">
        <v>17463</v>
      </c>
      <c r="C8912" s="45" t="s">
        <v>1269</v>
      </c>
      <c r="D8912" s="45" t="s">
        <v>634</v>
      </c>
      <c r="E8912" s="45" t="s">
        <v>17464</v>
      </c>
      <c r="F8912" s="45" t="s">
        <v>38</v>
      </c>
      <c r="G8912" s="45" t="s">
        <v>674</v>
      </c>
      <c r="H8912" s="45" t="s">
        <v>3137</v>
      </c>
      <c r="I8912" s="46">
        <v>10</v>
      </c>
      <c r="J8912" s="45"/>
    </row>
    <row r="8913" spans="1:10" ht="16.5" x14ac:dyDescent="0.25">
      <c r="A8913" s="45" t="s">
        <v>631</v>
      </c>
      <c r="B8913" s="45" t="s">
        <v>17465</v>
      </c>
      <c r="C8913" s="45" t="s">
        <v>17466</v>
      </c>
      <c r="D8913" s="45" t="s">
        <v>699</v>
      </c>
      <c r="E8913" s="45" t="s">
        <v>17467</v>
      </c>
      <c r="F8913" s="45" t="s">
        <v>47</v>
      </c>
      <c r="G8913" s="45" t="s">
        <v>646</v>
      </c>
      <c r="H8913" s="45" t="s">
        <v>5704</v>
      </c>
      <c r="I8913" s="46">
        <v>0</v>
      </c>
      <c r="J8913" s="45"/>
    </row>
    <row r="8914" spans="1:10" ht="16.5" x14ac:dyDescent="0.25">
      <c r="A8914" s="45" t="s">
        <v>631</v>
      </c>
      <c r="B8914" s="45" t="s">
        <v>17468</v>
      </c>
      <c r="C8914" s="45" t="s">
        <v>17469</v>
      </c>
      <c r="D8914" s="45" t="s">
        <v>634</v>
      </c>
      <c r="E8914" s="45" t="s">
        <v>17470</v>
      </c>
      <c r="F8914" s="45" t="s">
        <v>38</v>
      </c>
      <c r="G8914" s="45" t="s">
        <v>674</v>
      </c>
      <c r="H8914" s="45" t="s">
        <v>939</v>
      </c>
      <c r="I8914" s="46">
        <v>1</v>
      </c>
      <c r="J8914" s="45"/>
    </row>
    <row r="8915" spans="1:10" ht="16.5" x14ac:dyDescent="0.25">
      <c r="A8915" s="45" t="s">
        <v>631</v>
      </c>
      <c r="B8915" s="45" t="s">
        <v>17471</v>
      </c>
      <c r="C8915" s="45" t="s">
        <v>2137</v>
      </c>
      <c r="D8915" s="45" t="s">
        <v>634</v>
      </c>
      <c r="E8915" s="45" t="s">
        <v>17472</v>
      </c>
      <c r="F8915" s="45" t="s">
        <v>38</v>
      </c>
      <c r="G8915" s="45" t="s">
        <v>636</v>
      </c>
      <c r="H8915" s="45" t="s">
        <v>4294</v>
      </c>
      <c r="I8915" s="46">
        <v>4</v>
      </c>
      <c r="J8915" s="45"/>
    </row>
    <row r="8916" spans="1:10" ht="16.5" x14ac:dyDescent="0.25">
      <c r="A8916" s="45" t="s">
        <v>808</v>
      </c>
      <c r="B8916" s="45" t="s">
        <v>17473</v>
      </c>
      <c r="C8916" s="45" t="s">
        <v>14496</v>
      </c>
      <c r="D8916" s="45" t="s">
        <v>699</v>
      </c>
      <c r="E8916" s="45" t="s">
        <v>17474</v>
      </c>
      <c r="F8916" s="45" t="s">
        <v>473</v>
      </c>
      <c r="G8916" s="45" t="s">
        <v>646</v>
      </c>
      <c r="H8916" s="45" t="s">
        <v>812</v>
      </c>
      <c r="I8916" s="46">
        <v>1</v>
      </c>
      <c r="J8916" s="45"/>
    </row>
    <row r="8917" spans="1:10" ht="16.5" x14ac:dyDescent="0.25">
      <c r="A8917" s="45" t="s">
        <v>648</v>
      </c>
      <c r="B8917" s="45" t="s">
        <v>17475</v>
      </c>
      <c r="C8917" s="45" t="s">
        <v>17476</v>
      </c>
      <c r="D8917" s="45" t="s">
        <v>699</v>
      </c>
      <c r="E8917" s="45" t="s">
        <v>17477</v>
      </c>
      <c r="F8917" s="45" t="s">
        <v>50</v>
      </c>
      <c r="G8917" s="45" t="s">
        <v>663</v>
      </c>
      <c r="H8917" s="45" t="s">
        <v>2296</v>
      </c>
      <c r="I8917" s="46">
        <v>2</v>
      </c>
      <c r="J8917" s="45" t="s">
        <v>17478</v>
      </c>
    </row>
    <row r="8918" spans="1:10" ht="16.5" x14ac:dyDescent="0.25">
      <c r="A8918" s="45" t="s">
        <v>648</v>
      </c>
      <c r="B8918" s="45" t="s">
        <v>17475</v>
      </c>
      <c r="C8918" s="45" t="s">
        <v>17476</v>
      </c>
      <c r="D8918" s="45" t="s">
        <v>699</v>
      </c>
      <c r="E8918" s="45" t="s">
        <v>17477</v>
      </c>
      <c r="F8918" s="45" t="s">
        <v>50</v>
      </c>
      <c r="G8918" s="45" t="s">
        <v>646</v>
      </c>
      <c r="H8918" s="45" t="s">
        <v>2297</v>
      </c>
      <c r="I8918" s="46">
        <v>0</v>
      </c>
      <c r="J8918" s="45" t="s">
        <v>17478</v>
      </c>
    </row>
    <row r="8919" spans="1:10" ht="16.5" x14ac:dyDescent="0.25">
      <c r="A8919" s="45" t="s">
        <v>648</v>
      </c>
      <c r="B8919" s="45" t="s">
        <v>17475</v>
      </c>
      <c r="C8919" s="45" t="s">
        <v>17476</v>
      </c>
      <c r="D8919" s="45" t="s">
        <v>699</v>
      </c>
      <c r="E8919" s="45" t="s">
        <v>17477</v>
      </c>
      <c r="F8919" s="45" t="s">
        <v>50</v>
      </c>
      <c r="G8919" s="45" t="s">
        <v>683</v>
      </c>
      <c r="H8919" s="45" t="s">
        <v>701</v>
      </c>
      <c r="I8919" s="46">
        <v>0</v>
      </c>
      <c r="J8919" s="45" t="s">
        <v>17479</v>
      </c>
    </row>
    <row r="8920" spans="1:10" ht="16.5" x14ac:dyDescent="0.25">
      <c r="A8920" s="45" t="s">
        <v>648</v>
      </c>
      <c r="B8920" s="45" t="s">
        <v>17475</v>
      </c>
      <c r="C8920" s="45" t="s">
        <v>17476</v>
      </c>
      <c r="D8920" s="45" t="s">
        <v>699</v>
      </c>
      <c r="E8920" s="45" t="s">
        <v>17477</v>
      </c>
      <c r="F8920" s="45" t="s">
        <v>50</v>
      </c>
      <c r="G8920" s="45" t="s">
        <v>683</v>
      </c>
      <c r="H8920" s="45" t="s">
        <v>701</v>
      </c>
      <c r="I8920" s="46">
        <v>0</v>
      </c>
      <c r="J8920" s="45" t="s">
        <v>17480</v>
      </c>
    </row>
    <row r="8921" spans="1:10" ht="16.5" x14ac:dyDescent="0.25">
      <c r="A8921" s="45" t="s">
        <v>648</v>
      </c>
      <c r="B8921" s="45" t="s">
        <v>17475</v>
      </c>
      <c r="C8921" s="45" t="s">
        <v>17476</v>
      </c>
      <c r="D8921" s="45" t="s">
        <v>699</v>
      </c>
      <c r="E8921" s="45" t="s">
        <v>17477</v>
      </c>
      <c r="F8921" s="45" t="s">
        <v>50</v>
      </c>
      <c r="G8921" s="45" t="s">
        <v>683</v>
      </c>
      <c r="H8921" s="45" t="s">
        <v>701</v>
      </c>
      <c r="I8921" s="46">
        <v>0</v>
      </c>
      <c r="J8921" s="45" t="s">
        <v>17478</v>
      </c>
    </row>
    <row r="8922" spans="1:10" ht="16.5" x14ac:dyDescent="0.25">
      <c r="A8922" s="45" t="s">
        <v>808</v>
      </c>
      <c r="B8922" s="45" t="s">
        <v>17481</v>
      </c>
      <c r="C8922" s="45" t="s">
        <v>946</v>
      </c>
      <c r="D8922" s="45" t="s">
        <v>634</v>
      </c>
      <c r="E8922" s="45" t="s">
        <v>947</v>
      </c>
      <c r="F8922" s="45" t="s">
        <v>473</v>
      </c>
      <c r="G8922" s="45" t="s">
        <v>659</v>
      </c>
      <c r="H8922" s="45" t="s">
        <v>948</v>
      </c>
      <c r="I8922" s="46">
        <v>0</v>
      </c>
      <c r="J8922" s="45"/>
    </row>
    <row r="8923" spans="1:10" ht="16.5" x14ac:dyDescent="0.25">
      <c r="A8923" s="45" t="s">
        <v>808</v>
      </c>
      <c r="B8923" s="45" t="s">
        <v>17481</v>
      </c>
      <c r="C8923" s="45" t="s">
        <v>946</v>
      </c>
      <c r="D8923" s="45" t="s">
        <v>634</v>
      </c>
      <c r="E8923" s="45" t="s">
        <v>947</v>
      </c>
      <c r="F8923" s="45" t="s">
        <v>473</v>
      </c>
      <c r="G8923" s="45" t="s">
        <v>659</v>
      </c>
      <c r="H8923" s="45" t="s">
        <v>3744</v>
      </c>
      <c r="I8923" s="46">
        <v>0</v>
      </c>
      <c r="J8923" s="45"/>
    </row>
    <row r="8924" spans="1:10" ht="16.5" x14ac:dyDescent="0.25">
      <c r="A8924" s="45" t="s">
        <v>631</v>
      </c>
      <c r="B8924" s="45" t="s">
        <v>17482</v>
      </c>
      <c r="C8924" s="45" t="s">
        <v>17483</v>
      </c>
      <c r="D8924" s="45" t="s">
        <v>634</v>
      </c>
      <c r="E8924" s="45" t="s">
        <v>17484</v>
      </c>
      <c r="F8924" s="45" t="s">
        <v>50</v>
      </c>
      <c r="G8924" s="45" t="s">
        <v>674</v>
      </c>
      <c r="H8924" s="45" t="s">
        <v>3101</v>
      </c>
      <c r="I8924" s="46">
        <v>5</v>
      </c>
      <c r="J8924" s="45"/>
    </row>
    <row r="8925" spans="1:10" ht="16.5" x14ac:dyDescent="0.25">
      <c r="A8925" s="45" t="s">
        <v>631</v>
      </c>
      <c r="B8925" s="45" t="s">
        <v>17485</v>
      </c>
      <c r="C8925" s="45" t="s">
        <v>17486</v>
      </c>
      <c r="D8925" s="45" t="s">
        <v>634</v>
      </c>
      <c r="E8925" s="45" t="s">
        <v>17487</v>
      </c>
      <c r="F8925" s="45" t="s">
        <v>38</v>
      </c>
      <c r="G8925" s="45" t="s">
        <v>674</v>
      </c>
      <c r="H8925" s="45" t="s">
        <v>3016</v>
      </c>
      <c r="I8925" s="46">
        <v>4</v>
      </c>
      <c r="J8925" s="45"/>
    </row>
    <row r="8926" spans="1:10" ht="16.5" x14ac:dyDescent="0.25">
      <c r="A8926" s="45" t="s">
        <v>631</v>
      </c>
      <c r="B8926" s="45" t="s">
        <v>17488</v>
      </c>
      <c r="C8926" s="45" t="s">
        <v>17489</v>
      </c>
      <c r="D8926" s="45" t="s">
        <v>634</v>
      </c>
      <c r="E8926" s="45" t="s">
        <v>17490</v>
      </c>
      <c r="F8926" s="45" t="s">
        <v>38</v>
      </c>
      <c r="G8926" s="45" t="s">
        <v>665</v>
      </c>
      <c r="H8926" s="45" t="s">
        <v>4307</v>
      </c>
      <c r="I8926" s="46">
        <v>4</v>
      </c>
      <c r="J8926" s="45"/>
    </row>
    <row r="8927" spans="1:10" ht="16.5" x14ac:dyDescent="0.25">
      <c r="A8927" s="45" t="s">
        <v>631</v>
      </c>
      <c r="B8927" s="45" t="s">
        <v>17491</v>
      </c>
      <c r="C8927" s="45" t="s">
        <v>7786</v>
      </c>
      <c r="D8927" s="45" t="s">
        <v>634</v>
      </c>
      <c r="E8927" s="45" t="s">
        <v>17492</v>
      </c>
      <c r="F8927" s="45" t="s">
        <v>50</v>
      </c>
      <c r="G8927" s="45" t="s">
        <v>636</v>
      </c>
      <c r="H8927" s="45" t="s">
        <v>17493</v>
      </c>
      <c r="I8927" s="46">
        <v>0</v>
      </c>
      <c r="J8927" s="45"/>
    </row>
    <row r="8928" spans="1:10" ht="16.5" x14ac:dyDescent="0.25">
      <c r="A8928" s="45" t="s">
        <v>631</v>
      </c>
      <c r="B8928" s="45" t="s">
        <v>17491</v>
      </c>
      <c r="C8928" s="45" t="s">
        <v>7786</v>
      </c>
      <c r="D8928" s="45" t="s">
        <v>634</v>
      </c>
      <c r="E8928" s="45" t="s">
        <v>17492</v>
      </c>
      <c r="F8928" s="45" t="s">
        <v>50</v>
      </c>
      <c r="G8928" s="45" t="s">
        <v>636</v>
      </c>
      <c r="H8928" s="45" t="s">
        <v>17494</v>
      </c>
      <c r="I8928" s="46">
        <v>0</v>
      </c>
      <c r="J8928" s="45"/>
    </row>
    <row r="8929" spans="1:10" ht="16.5" x14ac:dyDescent="0.25">
      <c r="A8929" s="45" t="s">
        <v>631</v>
      </c>
      <c r="B8929" s="45" t="s">
        <v>17491</v>
      </c>
      <c r="C8929" s="45" t="s">
        <v>7786</v>
      </c>
      <c r="D8929" s="45" t="s">
        <v>634</v>
      </c>
      <c r="E8929" s="45" t="s">
        <v>17492</v>
      </c>
      <c r="F8929" s="45" t="s">
        <v>50</v>
      </c>
      <c r="G8929" s="45" t="s">
        <v>636</v>
      </c>
      <c r="H8929" s="45" t="s">
        <v>17495</v>
      </c>
      <c r="I8929" s="46">
        <v>2</v>
      </c>
      <c r="J8929" s="45"/>
    </row>
    <row r="8930" spans="1:10" ht="16.5" x14ac:dyDescent="0.25">
      <c r="A8930" s="45" t="s">
        <v>631</v>
      </c>
      <c r="B8930" s="45" t="s">
        <v>17491</v>
      </c>
      <c r="C8930" s="45" t="s">
        <v>7786</v>
      </c>
      <c r="D8930" s="45" t="s">
        <v>634</v>
      </c>
      <c r="E8930" s="45" t="s">
        <v>17492</v>
      </c>
      <c r="F8930" s="45" t="s">
        <v>50</v>
      </c>
      <c r="G8930" s="45" t="s">
        <v>636</v>
      </c>
      <c r="H8930" s="45" t="s">
        <v>17496</v>
      </c>
      <c r="I8930" s="46">
        <v>2</v>
      </c>
      <c r="J8930" s="45"/>
    </row>
    <row r="8931" spans="1:10" ht="16.5" x14ac:dyDescent="0.25">
      <c r="A8931" s="45" t="s">
        <v>631</v>
      </c>
      <c r="B8931" s="45" t="s">
        <v>97</v>
      </c>
      <c r="C8931" s="45" t="s">
        <v>17497</v>
      </c>
      <c r="D8931" s="45" t="s">
        <v>699</v>
      </c>
      <c r="E8931" s="45" t="s">
        <v>17498</v>
      </c>
      <c r="F8931" s="45" t="s">
        <v>50</v>
      </c>
      <c r="G8931" s="45" t="s">
        <v>636</v>
      </c>
      <c r="H8931" s="45" t="s">
        <v>718</v>
      </c>
      <c r="I8931" s="46">
        <v>383</v>
      </c>
      <c r="J8931" s="45"/>
    </row>
    <row r="8932" spans="1:10" ht="16.5" x14ac:dyDescent="0.25">
      <c r="A8932" s="45" t="s">
        <v>631</v>
      </c>
      <c r="B8932" s="45" t="s">
        <v>17499</v>
      </c>
      <c r="C8932" s="45" t="s">
        <v>8443</v>
      </c>
      <c r="D8932" s="45" t="s">
        <v>813</v>
      </c>
      <c r="E8932" s="45" t="s">
        <v>17500</v>
      </c>
      <c r="F8932" s="45" t="s">
        <v>38</v>
      </c>
      <c r="G8932" s="45" t="s">
        <v>659</v>
      </c>
      <c r="H8932" s="45" t="s">
        <v>5678</v>
      </c>
      <c r="I8932" s="46">
        <v>1</v>
      </c>
      <c r="J8932" s="45"/>
    </row>
    <row r="8933" spans="1:10" ht="16.5" x14ac:dyDescent="0.25">
      <c r="A8933" s="45" t="s">
        <v>631</v>
      </c>
      <c r="B8933" s="45" t="s">
        <v>17499</v>
      </c>
      <c r="C8933" s="45" t="s">
        <v>8443</v>
      </c>
      <c r="D8933" s="45" t="s">
        <v>813</v>
      </c>
      <c r="E8933" s="45" t="s">
        <v>17500</v>
      </c>
      <c r="F8933" s="45" t="s">
        <v>38</v>
      </c>
      <c r="G8933" s="45" t="s">
        <v>646</v>
      </c>
      <c r="H8933" s="45" t="s">
        <v>1844</v>
      </c>
      <c r="I8933" s="46">
        <v>1</v>
      </c>
      <c r="J8933" s="45"/>
    </row>
    <row r="8934" spans="1:10" ht="16.5" x14ac:dyDescent="0.25">
      <c r="A8934" s="45" t="s">
        <v>631</v>
      </c>
      <c r="B8934" s="45" t="s">
        <v>17501</v>
      </c>
      <c r="C8934" s="45" t="s">
        <v>17502</v>
      </c>
      <c r="D8934" s="45" t="s">
        <v>634</v>
      </c>
      <c r="E8934" s="45" t="s">
        <v>17503</v>
      </c>
      <c r="F8934" s="45" t="s">
        <v>50</v>
      </c>
      <c r="G8934" s="45" t="s">
        <v>646</v>
      </c>
      <c r="H8934" s="45" t="s">
        <v>713</v>
      </c>
      <c r="I8934" s="46">
        <v>0</v>
      </c>
      <c r="J8934" s="45"/>
    </row>
    <row r="8935" spans="1:10" ht="16.5" x14ac:dyDescent="0.25">
      <c r="A8935" s="45" t="s">
        <v>631</v>
      </c>
      <c r="B8935" s="45" t="s">
        <v>17504</v>
      </c>
      <c r="C8935" s="45" t="s">
        <v>1089</v>
      </c>
      <c r="D8935" s="45" t="s">
        <v>634</v>
      </c>
      <c r="E8935" s="45" t="s">
        <v>17505</v>
      </c>
      <c r="F8935" s="45" t="s">
        <v>38</v>
      </c>
      <c r="G8935" s="45" t="s">
        <v>636</v>
      </c>
      <c r="H8935" s="45" t="s">
        <v>11716</v>
      </c>
      <c r="I8935" s="46">
        <v>4</v>
      </c>
      <c r="J8935" s="45"/>
    </row>
    <row r="8936" spans="1:10" ht="16.5" x14ac:dyDescent="0.25">
      <c r="A8936" s="45" t="s">
        <v>631</v>
      </c>
      <c r="B8936" s="45" t="s">
        <v>17506</v>
      </c>
      <c r="C8936" s="45" t="s">
        <v>17507</v>
      </c>
      <c r="D8936" s="45" t="s">
        <v>634</v>
      </c>
      <c r="E8936" s="45" t="s">
        <v>17508</v>
      </c>
      <c r="F8936" s="45" t="s">
        <v>50</v>
      </c>
      <c r="G8936" s="45" t="s">
        <v>674</v>
      </c>
      <c r="H8936" s="45" t="s">
        <v>2706</v>
      </c>
      <c r="I8936" s="46">
        <v>6</v>
      </c>
      <c r="J8936" s="45"/>
    </row>
    <row r="8937" spans="1:10" ht="16.5" x14ac:dyDescent="0.25">
      <c r="A8937" s="45" t="s">
        <v>631</v>
      </c>
      <c r="B8937" s="45" t="s">
        <v>17509</v>
      </c>
      <c r="C8937" s="45" t="s">
        <v>17510</v>
      </c>
      <c r="D8937" s="45" t="s">
        <v>634</v>
      </c>
      <c r="E8937" s="45" t="s">
        <v>17511</v>
      </c>
      <c r="F8937" s="45" t="s">
        <v>50</v>
      </c>
      <c r="G8937" s="45" t="s">
        <v>674</v>
      </c>
      <c r="H8937" s="45" t="s">
        <v>5938</v>
      </c>
      <c r="I8937" s="46">
        <v>1</v>
      </c>
      <c r="J8937" s="45"/>
    </row>
    <row r="8938" spans="1:10" ht="16.5" x14ac:dyDescent="0.25">
      <c r="A8938" s="45" t="s">
        <v>631</v>
      </c>
      <c r="B8938" s="45" t="s">
        <v>17509</v>
      </c>
      <c r="C8938" s="45" t="s">
        <v>17510</v>
      </c>
      <c r="D8938" s="45" t="s">
        <v>699</v>
      </c>
      <c r="E8938" s="45" t="s">
        <v>17511</v>
      </c>
      <c r="F8938" s="45" t="s">
        <v>50</v>
      </c>
      <c r="G8938" s="45" t="s">
        <v>674</v>
      </c>
      <c r="H8938" s="45" t="s">
        <v>5566</v>
      </c>
      <c r="I8938" s="46">
        <v>1</v>
      </c>
      <c r="J8938" s="45"/>
    </row>
    <row r="8939" spans="1:10" ht="16.5" x14ac:dyDescent="0.25">
      <c r="A8939" s="45" t="s">
        <v>631</v>
      </c>
      <c r="B8939" s="45" t="s">
        <v>17509</v>
      </c>
      <c r="C8939" s="45" t="s">
        <v>17510</v>
      </c>
      <c r="D8939" s="45" t="s">
        <v>699</v>
      </c>
      <c r="E8939" s="45" t="s">
        <v>17511</v>
      </c>
      <c r="F8939" s="45" t="s">
        <v>50</v>
      </c>
      <c r="G8939" s="45" t="s">
        <v>674</v>
      </c>
      <c r="H8939" s="45" t="s">
        <v>940</v>
      </c>
      <c r="I8939" s="46">
        <v>0</v>
      </c>
      <c r="J8939" s="45"/>
    </row>
    <row r="8940" spans="1:10" ht="16.5" x14ac:dyDescent="0.25">
      <c r="A8940" s="45" t="s">
        <v>631</v>
      </c>
      <c r="B8940" s="45" t="s">
        <v>17509</v>
      </c>
      <c r="C8940" s="45" t="s">
        <v>17510</v>
      </c>
      <c r="D8940" s="45" t="s">
        <v>634</v>
      </c>
      <c r="E8940" s="45" t="s">
        <v>17511</v>
      </c>
      <c r="F8940" s="45" t="s">
        <v>50</v>
      </c>
      <c r="G8940" s="45" t="s">
        <v>748</v>
      </c>
      <c r="H8940" s="45" t="s">
        <v>4063</v>
      </c>
      <c r="I8940" s="46">
        <v>1</v>
      </c>
      <c r="J8940" s="45"/>
    </row>
    <row r="8941" spans="1:10" ht="16.5" x14ac:dyDescent="0.25">
      <c r="A8941" s="45" t="s">
        <v>631</v>
      </c>
      <c r="B8941" s="45" t="s">
        <v>17512</v>
      </c>
      <c r="C8941" s="45" t="s">
        <v>17513</v>
      </c>
      <c r="D8941" s="45" t="s">
        <v>634</v>
      </c>
      <c r="E8941" s="45" t="s">
        <v>17514</v>
      </c>
      <c r="F8941" s="45" t="s">
        <v>473</v>
      </c>
      <c r="G8941" s="45" t="s">
        <v>674</v>
      </c>
      <c r="H8941" s="45" t="s">
        <v>1664</v>
      </c>
      <c r="I8941" s="46">
        <v>1</v>
      </c>
      <c r="J8941" s="45"/>
    </row>
    <row r="8942" spans="1:10" ht="16.5" x14ac:dyDescent="0.25">
      <c r="A8942" s="45" t="s">
        <v>631</v>
      </c>
      <c r="B8942" s="45" t="s">
        <v>17515</v>
      </c>
      <c r="C8942" s="45" t="s">
        <v>17516</v>
      </c>
      <c r="D8942" s="45" t="s">
        <v>634</v>
      </c>
      <c r="E8942" s="45" t="s">
        <v>645</v>
      </c>
      <c r="F8942" s="45" t="s">
        <v>473</v>
      </c>
      <c r="G8942" s="45" t="s">
        <v>646</v>
      </c>
      <c r="H8942" s="45" t="s">
        <v>17517</v>
      </c>
      <c r="I8942" s="46">
        <v>1</v>
      </c>
      <c r="J8942" s="45"/>
    </row>
    <row r="8943" spans="1:10" ht="16.5" x14ac:dyDescent="0.25">
      <c r="A8943" s="45" t="s">
        <v>631</v>
      </c>
      <c r="B8943" s="45" t="s">
        <v>17518</v>
      </c>
      <c r="C8943" s="45" t="s">
        <v>1381</v>
      </c>
      <c r="D8943" s="45" t="s">
        <v>634</v>
      </c>
      <c r="E8943" s="45" t="s">
        <v>17519</v>
      </c>
      <c r="F8943" s="45" t="s">
        <v>38</v>
      </c>
      <c r="G8943" s="45" t="s">
        <v>674</v>
      </c>
      <c r="H8943" s="45" t="s">
        <v>17520</v>
      </c>
      <c r="I8943" s="46">
        <v>6</v>
      </c>
      <c r="J8943" s="45"/>
    </row>
    <row r="8944" spans="1:10" ht="16.5" x14ac:dyDescent="0.25">
      <c r="A8944" s="45" t="s">
        <v>631</v>
      </c>
      <c r="B8944" s="45" t="s">
        <v>17521</v>
      </c>
      <c r="C8944" s="45" t="s">
        <v>17522</v>
      </c>
      <c r="D8944" s="45" t="s">
        <v>634</v>
      </c>
      <c r="E8944" s="45" t="s">
        <v>17523</v>
      </c>
      <c r="F8944" s="45" t="s">
        <v>38</v>
      </c>
      <c r="G8944" s="45" t="s">
        <v>738</v>
      </c>
      <c r="H8944" s="45" t="s">
        <v>2716</v>
      </c>
      <c r="I8944" s="46">
        <v>143</v>
      </c>
      <c r="J8944" s="45"/>
    </row>
    <row r="8945" spans="1:10" ht="16.5" x14ac:dyDescent="0.25">
      <c r="A8945" s="45" t="s">
        <v>631</v>
      </c>
      <c r="B8945" s="45" t="s">
        <v>17524</v>
      </c>
      <c r="C8945" s="45" t="s">
        <v>17525</v>
      </c>
      <c r="D8945" s="45" t="s">
        <v>634</v>
      </c>
      <c r="E8945" s="45" t="s">
        <v>17526</v>
      </c>
      <c r="F8945" s="45" t="s">
        <v>17527</v>
      </c>
      <c r="G8945" s="45" t="s">
        <v>667</v>
      </c>
      <c r="H8945" s="45" t="s">
        <v>1016</v>
      </c>
      <c r="I8945" s="46">
        <v>9</v>
      </c>
      <c r="J8945" s="45"/>
    </row>
    <row r="8946" spans="1:10" ht="16.5" x14ac:dyDescent="0.25">
      <c r="A8946" s="45" t="s">
        <v>631</v>
      </c>
      <c r="B8946" s="45" t="s">
        <v>17528</v>
      </c>
      <c r="C8946" s="45" t="s">
        <v>17529</v>
      </c>
      <c r="D8946" s="45" t="s">
        <v>699</v>
      </c>
      <c r="E8946" s="45" t="s">
        <v>17530</v>
      </c>
      <c r="F8946" s="45" t="s">
        <v>38</v>
      </c>
      <c r="G8946" s="45" t="s">
        <v>667</v>
      </c>
      <c r="H8946" s="45" t="s">
        <v>983</v>
      </c>
      <c r="I8946" s="46">
        <v>0</v>
      </c>
      <c r="J8946" s="45"/>
    </row>
    <row r="8947" spans="1:10" ht="16.5" x14ac:dyDescent="0.25">
      <c r="A8947" s="45" t="s">
        <v>631</v>
      </c>
      <c r="B8947" s="45" t="s">
        <v>17531</v>
      </c>
      <c r="C8947" s="45" t="s">
        <v>17532</v>
      </c>
      <c r="D8947" s="45" t="s">
        <v>699</v>
      </c>
      <c r="E8947" s="45" t="s">
        <v>17533</v>
      </c>
      <c r="F8947" s="45" t="s">
        <v>50</v>
      </c>
      <c r="G8947" s="45" t="s">
        <v>659</v>
      </c>
      <c r="H8947" s="45" t="s">
        <v>2007</v>
      </c>
      <c r="I8947" s="46">
        <v>0</v>
      </c>
      <c r="J8947" s="45"/>
    </row>
    <row r="8948" spans="1:10" ht="16.5" x14ac:dyDescent="0.25">
      <c r="A8948" s="45" t="s">
        <v>631</v>
      </c>
      <c r="B8948" s="45" t="s">
        <v>17534</v>
      </c>
      <c r="C8948" s="45" t="s">
        <v>1222</v>
      </c>
      <c r="D8948" s="45" t="s">
        <v>634</v>
      </c>
      <c r="E8948" s="45" t="s">
        <v>17535</v>
      </c>
      <c r="F8948" s="45" t="s">
        <v>38</v>
      </c>
      <c r="G8948" s="45" t="s">
        <v>667</v>
      </c>
      <c r="H8948" s="45" t="s">
        <v>668</v>
      </c>
      <c r="I8948" s="46">
        <v>2</v>
      </c>
      <c r="J8948" s="45"/>
    </row>
    <row r="8949" spans="1:10" ht="16.5" x14ac:dyDescent="0.25">
      <c r="A8949" s="45" t="s">
        <v>655</v>
      </c>
      <c r="B8949" s="45" t="s">
        <v>17536</v>
      </c>
      <c r="C8949" s="45" t="s">
        <v>17537</v>
      </c>
      <c r="D8949" s="45" t="s">
        <v>634</v>
      </c>
      <c r="E8949" s="45" t="s">
        <v>17538</v>
      </c>
      <c r="F8949" s="45" t="s">
        <v>38</v>
      </c>
      <c r="G8949" s="45" t="s">
        <v>646</v>
      </c>
      <c r="H8949" s="45" t="s">
        <v>981</v>
      </c>
      <c r="I8949" s="46">
        <v>4</v>
      </c>
      <c r="J8949" s="45"/>
    </row>
    <row r="8950" spans="1:10" ht="16.5" x14ac:dyDescent="0.25">
      <c r="A8950" s="45" t="s">
        <v>655</v>
      </c>
      <c r="B8950" s="45" t="s">
        <v>17536</v>
      </c>
      <c r="C8950" s="45" t="s">
        <v>17537</v>
      </c>
      <c r="D8950" s="45" t="s">
        <v>634</v>
      </c>
      <c r="E8950" s="45" t="s">
        <v>17538</v>
      </c>
      <c r="F8950" s="45" t="s">
        <v>38</v>
      </c>
      <c r="G8950" s="45" t="s">
        <v>665</v>
      </c>
      <c r="H8950" s="45" t="s">
        <v>982</v>
      </c>
      <c r="I8950" s="46">
        <v>3</v>
      </c>
      <c r="J8950" s="45"/>
    </row>
    <row r="8951" spans="1:10" ht="16.5" x14ac:dyDescent="0.25">
      <c r="A8951" s="45" t="s">
        <v>655</v>
      </c>
      <c r="B8951" s="45" t="s">
        <v>17536</v>
      </c>
      <c r="C8951" s="45" t="s">
        <v>17537</v>
      </c>
      <c r="D8951" s="45" t="s">
        <v>634</v>
      </c>
      <c r="E8951" s="45" t="s">
        <v>17538</v>
      </c>
      <c r="F8951" s="45" t="s">
        <v>38</v>
      </c>
      <c r="G8951" s="45" t="s">
        <v>667</v>
      </c>
      <c r="H8951" s="45" t="s">
        <v>983</v>
      </c>
      <c r="I8951" s="46">
        <v>0</v>
      </c>
      <c r="J8951" s="45"/>
    </row>
    <row r="8952" spans="1:10" ht="16.5" x14ac:dyDescent="0.25">
      <c r="A8952" s="45" t="s">
        <v>631</v>
      </c>
      <c r="B8952" s="45" t="s">
        <v>17539</v>
      </c>
      <c r="C8952" s="45" t="s">
        <v>17540</v>
      </c>
      <c r="D8952" s="45" t="s">
        <v>634</v>
      </c>
      <c r="E8952" s="45" t="s">
        <v>17541</v>
      </c>
      <c r="F8952" s="45" t="s">
        <v>38</v>
      </c>
      <c r="G8952" s="45" t="s">
        <v>636</v>
      </c>
      <c r="H8952" s="45" t="s">
        <v>5891</v>
      </c>
      <c r="I8952" s="46">
        <v>12</v>
      </c>
      <c r="J8952" s="45"/>
    </row>
    <row r="8953" spans="1:10" ht="16.5" x14ac:dyDescent="0.25">
      <c r="A8953" s="45" t="s">
        <v>858</v>
      </c>
      <c r="B8953" s="45" t="s">
        <v>17542</v>
      </c>
      <c r="C8953" s="45" t="s">
        <v>17543</v>
      </c>
      <c r="D8953" s="45" t="s">
        <v>634</v>
      </c>
      <c r="E8953" s="45" t="s">
        <v>4297</v>
      </c>
      <c r="F8953" s="45" t="s">
        <v>473</v>
      </c>
      <c r="G8953" s="45" t="s">
        <v>646</v>
      </c>
      <c r="H8953" s="45" t="s">
        <v>767</v>
      </c>
      <c r="I8953" s="46">
        <v>0</v>
      </c>
      <c r="J8953" s="45"/>
    </row>
    <row r="8954" spans="1:10" ht="16.5" x14ac:dyDescent="0.25">
      <c r="A8954" s="45" t="s">
        <v>858</v>
      </c>
      <c r="B8954" s="45" t="s">
        <v>17542</v>
      </c>
      <c r="C8954" s="45" t="s">
        <v>17543</v>
      </c>
      <c r="D8954" s="45" t="s">
        <v>634</v>
      </c>
      <c r="E8954" s="45" t="s">
        <v>4297</v>
      </c>
      <c r="F8954" s="45" t="s">
        <v>473</v>
      </c>
      <c r="G8954" s="45" t="s">
        <v>665</v>
      </c>
      <c r="H8954" s="45" t="s">
        <v>768</v>
      </c>
      <c r="I8954" s="46">
        <v>0</v>
      </c>
      <c r="J8954" s="45"/>
    </row>
    <row r="8955" spans="1:10" ht="16.5" x14ac:dyDescent="0.25">
      <c r="A8955" s="45" t="s">
        <v>858</v>
      </c>
      <c r="B8955" s="45" t="s">
        <v>17542</v>
      </c>
      <c r="C8955" s="45" t="s">
        <v>17543</v>
      </c>
      <c r="D8955" s="45" t="s">
        <v>634</v>
      </c>
      <c r="E8955" s="45" t="s">
        <v>4297</v>
      </c>
      <c r="F8955" s="45" t="s">
        <v>473</v>
      </c>
      <c r="G8955" s="45" t="s">
        <v>665</v>
      </c>
      <c r="H8955" s="45" t="s">
        <v>768</v>
      </c>
      <c r="I8955" s="46">
        <v>1</v>
      </c>
      <c r="J8955" s="45"/>
    </row>
    <row r="8956" spans="1:10" ht="16.5" x14ac:dyDescent="0.25">
      <c r="A8956" s="45" t="s">
        <v>631</v>
      </c>
      <c r="B8956" s="45" t="s">
        <v>17544</v>
      </c>
      <c r="C8956" s="45" t="s">
        <v>1493</v>
      </c>
      <c r="D8956" s="45" t="s">
        <v>634</v>
      </c>
      <c r="E8956" s="45" t="s">
        <v>17545</v>
      </c>
      <c r="F8956" s="45" t="s">
        <v>38</v>
      </c>
      <c r="G8956" s="45" t="s">
        <v>646</v>
      </c>
      <c r="H8956" s="45" t="s">
        <v>897</v>
      </c>
      <c r="I8956" s="46">
        <v>1</v>
      </c>
      <c r="J8956" s="45"/>
    </row>
    <row r="8957" spans="1:10" ht="16.5" x14ac:dyDescent="0.25">
      <c r="A8957" s="45" t="s">
        <v>631</v>
      </c>
      <c r="B8957" s="45" t="s">
        <v>17544</v>
      </c>
      <c r="C8957" s="45" t="s">
        <v>1493</v>
      </c>
      <c r="D8957" s="45" t="s">
        <v>634</v>
      </c>
      <c r="E8957" s="45" t="s">
        <v>17545</v>
      </c>
      <c r="F8957" s="45" t="s">
        <v>38</v>
      </c>
      <c r="G8957" s="45" t="s">
        <v>665</v>
      </c>
      <c r="H8957" s="45" t="s">
        <v>1232</v>
      </c>
      <c r="I8957" s="46">
        <v>1</v>
      </c>
      <c r="J8957" s="45"/>
    </row>
    <row r="8958" spans="1:10" ht="16.5" x14ac:dyDescent="0.25">
      <c r="A8958" s="45" t="s">
        <v>631</v>
      </c>
      <c r="B8958" s="45" t="s">
        <v>17546</v>
      </c>
      <c r="C8958" s="45" t="s">
        <v>17547</v>
      </c>
      <c r="D8958" s="45" t="s">
        <v>634</v>
      </c>
      <c r="E8958" s="45" t="s">
        <v>17548</v>
      </c>
      <c r="F8958" s="45" t="s">
        <v>38</v>
      </c>
      <c r="G8958" s="45" t="s">
        <v>667</v>
      </c>
      <c r="H8958" s="45" t="s">
        <v>1016</v>
      </c>
      <c r="I8958" s="46">
        <v>64</v>
      </c>
      <c r="J8958" s="45"/>
    </row>
    <row r="8959" spans="1:10" ht="16.5" x14ac:dyDescent="0.25">
      <c r="A8959" s="45" t="s">
        <v>631</v>
      </c>
      <c r="B8959" s="45" t="s">
        <v>17549</v>
      </c>
      <c r="C8959" s="45" t="s">
        <v>17550</v>
      </c>
      <c r="D8959" s="45" t="s">
        <v>634</v>
      </c>
      <c r="E8959" s="45" t="s">
        <v>17551</v>
      </c>
      <c r="F8959" s="45" t="s">
        <v>50</v>
      </c>
      <c r="G8959" s="45" t="s">
        <v>667</v>
      </c>
      <c r="H8959" s="45" t="s">
        <v>1016</v>
      </c>
      <c r="I8959" s="46">
        <v>20</v>
      </c>
      <c r="J8959" s="45"/>
    </row>
    <row r="8960" spans="1:10" ht="16.5" x14ac:dyDescent="0.25">
      <c r="A8960" s="45" t="s">
        <v>631</v>
      </c>
      <c r="B8960" s="45" t="s">
        <v>17552</v>
      </c>
      <c r="C8960" s="45" t="s">
        <v>5162</v>
      </c>
      <c r="D8960" s="45" t="s">
        <v>634</v>
      </c>
      <c r="E8960" s="45" t="s">
        <v>17553</v>
      </c>
      <c r="F8960" s="45" t="s">
        <v>38</v>
      </c>
      <c r="G8960" s="45" t="s">
        <v>636</v>
      </c>
      <c r="H8960" s="45" t="s">
        <v>5164</v>
      </c>
      <c r="I8960" s="46">
        <v>10</v>
      </c>
      <c r="J8960" s="45"/>
    </row>
    <row r="8961" spans="1:10" ht="16.5" x14ac:dyDescent="0.25">
      <c r="A8961" s="45" t="s">
        <v>631</v>
      </c>
      <c r="B8961" s="45" t="s">
        <v>17554</v>
      </c>
      <c r="C8961" s="45" t="s">
        <v>17555</v>
      </c>
      <c r="D8961" s="45" t="s">
        <v>634</v>
      </c>
      <c r="E8961" s="45" t="s">
        <v>17556</v>
      </c>
      <c r="F8961" s="45" t="s">
        <v>38</v>
      </c>
      <c r="G8961" s="45" t="s">
        <v>636</v>
      </c>
      <c r="H8961" s="45" t="s">
        <v>6382</v>
      </c>
      <c r="I8961" s="46">
        <v>0</v>
      </c>
      <c r="J8961" s="45"/>
    </row>
    <row r="8962" spans="1:10" ht="16.5" x14ac:dyDescent="0.25">
      <c r="A8962" s="45" t="s">
        <v>631</v>
      </c>
      <c r="B8962" s="45" t="s">
        <v>501</v>
      </c>
      <c r="C8962" s="45" t="s">
        <v>17557</v>
      </c>
      <c r="D8962" s="45" t="s">
        <v>634</v>
      </c>
      <c r="E8962" s="45" t="s">
        <v>17558</v>
      </c>
      <c r="F8962" s="45" t="s">
        <v>50</v>
      </c>
      <c r="G8962" s="45" t="s">
        <v>674</v>
      </c>
      <c r="H8962" s="45" t="s">
        <v>17559</v>
      </c>
      <c r="I8962" s="46">
        <v>0</v>
      </c>
      <c r="J8962" s="45"/>
    </row>
    <row r="8963" spans="1:10" ht="16.5" x14ac:dyDescent="0.25">
      <c r="A8963" s="45" t="s">
        <v>631</v>
      </c>
      <c r="B8963" s="45" t="s">
        <v>17560</v>
      </c>
      <c r="C8963" s="45" t="s">
        <v>17561</v>
      </c>
      <c r="D8963" s="45" t="s">
        <v>699</v>
      </c>
      <c r="E8963" s="45" t="s">
        <v>17562</v>
      </c>
      <c r="F8963" s="45" t="s">
        <v>50</v>
      </c>
      <c r="G8963" s="45" t="s">
        <v>754</v>
      </c>
      <c r="H8963" s="45" t="s">
        <v>755</v>
      </c>
      <c r="I8963" s="46">
        <v>0</v>
      </c>
      <c r="J8963" s="45"/>
    </row>
    <row r="8964" spans="1:10" ht="16.5" x14ac:dyDescent="0.25">
      <c r="A8964" s="45" t="s">
        <v>631</v>
      </c>
      <c r="B8964" s="45" t="s">
        <v>17563</v>
      </c>
      <c r="C8964" s="45" t="s">
        <v>17564</v>
      </c>
      <c r="D8964" s="45" t="s">
        <v>634</v>
      </c>
      <c r="E8964" s="45" t="s">
        <v>17565</v>
      </c>
      <c r="F8964" s="45" t="s">
        <v>50</v>
      </c>
      <c r="G8964" s="45" t="s">
        <v>636</v>
      </c>
      <c r="H8964" s="45" t="s">
        <v>17566</v>
      </c>
      <c r="I8964" s="46">
        <v>1</v>
      </c>
      <c r="J8964" s="45"/>
    </row>
    <row r="8965" spans="1:10" ht="16.5" x14ac:dyDescent="0.25">
      <c r="A8965" s="45" t="s">
        <v>631</v>
      </c>
      <c r="B8965" s="45" t="s">
        <v>17567</v>
      </c>
      <c r="C8965" s="45" t="s">
        <v>17568</v>
      </c>
      <c r="D8965" s="45" t="s">
        <v>634</v>
      </c>
      <c r="E8965" s="45" t="s">
        <v>12174</v>
      </c>
      <c r="F8965" s="45" t="s">
        <v>473</v>
      </c>
      <c r="G8965" s="45" t="s">
        <v>646</v>
      </c>
      <c r="H8965" s="45" t="s">
        <v>767</v>
      </c>
      <c r="I8965" s="46">
        <v>1</v>
      </c>
      <c r="J8965" s="45"/>
    </row>
    <row r="8966" spans="1:10" ht="16.5" x14ac:dyDescent="0.25">
      <c r="A8966" s="45" t="s">
        <v>631</v>
      </c>
      <c r="B8966" s="45" t="s">
        <v>17567</v>
      </c>
      <c r="C8966" s="45" t="s">
        <v>17568</v>
      </c>
      <c r="D8966" s="45" t="s">
        <v>634</v>
      </c>
      <c r="E8966" s="45" t="s">
        <v>12174</v>
      </c>
      <c r="F8966" s="45" t="s">
        <v>473</v>
      </c>
      <c r="G8966" s="45" t="s">
        <v>665</v>
      </c>
      <c r="H8966" s="45" t="s">
        <v>768</v>
      </c>
      <c r="I8966" s="46">
        <v>1</v>
      </c>
      <c r="J8966" s="45"/>
    </row>
    <row r="8967" spans="1:10" ht="16.5" x14ac:dyDescent="0.25">
      <c r="A8967" s="45" t="s">
        <v>631</v>
      </c>
      <c r="B8967" s="45" t="s">
        <v>17569</v>
      </c>
      <c r="C8967" s="45" t="s">
        <v>17570</v>
      </c>
      <c r="D8967" s="45" t="s">
        <v>699</v>
      </c>
      <c r="E8967" s="45" t="s">
        <v>17571</v>
      </c>
      <c r="F8967" s="45" t="s">
        <v>38</v>
      </c>
      <c r="G8967" s="45" t="s">
        <v>674</v>
      </c>
      <c r="H8967" s="45" t="s">
        <v>2742</v>
      </c>
      <c r="I8967" s="46">
        <v>2</v>
      </c>
      <c r="J8967" s="45"/>
    </row>
    <row r="8968" spans="1:10" ht="16.5" x14ac:dyDescent="0.25">
      <c r="A8968" s="45" t="s">
        <v>631</v>
      </c>
      <c r="B8968" s="45" t="s">
        <v>17569</v>
      </c>
      <c r="C8968" s="45" t="s">
        <v>17570</v>
      </c>
      <c r="D8968" s="45" t="s">
        <v>699</v>
      </c>
      <c r="E8968" s="45" t="s">
        <v>17571</v>
      </c>
      <c r="F8968" s="45" t="s">
        <v>38</v>
      </c>
      <c r="G8968" s="45" t="s">
        <v>674</v>
      </c>
      <c r="H8968" s="45" t="s">
        <v>940</v>
      </c>
      <c r="I8968" s="46">
        <v>0</v>
      </c>
      <c r="J8968" s="45"/>
    </row>
    <row r="8969" spans="1:10" ht="16.5" x14ac:dyDescent="0.25">
      <c r="A8969" s="45" t="s">
        <v>631</v>
      </c>
      <c r="B8969" s="45" t="s">
        <v>17572</v>
      </c>
      <c r="C8969" s="45" t="s">
        <v>1799</v>
      </c>
      <c r="D8969" s="45" t="s">
        <v>813</v>
      </c>
      <c r="E8969" s="45" t="s">
        <v>17573</v>
      </c>
      <c r="F8969" s="45" t="s">
        <v>38</v>
      </c>
      <c r="G8969" s="45" t="s">
        <v>646</v>
      </c>
      <c r="H8969" s="45" t="s">
        <v>2860</v>
      </c>
      <c r="I8969" s="46">
        <v>8</v>
      </c>
      <c r="J8969" s="45"/>
    </row>
    <row r="8970" spans="1:10" ht="16.5" x14ac:dyDescent="0.25">
      <c r="A8970" s="45" t="s">
        <v>631</v>
      </c>
      <c r="B8970" s="45" t="s">
        <v>17574</v>
      </c>
      <c r="C8970" s="45" t="s">
        <v>17575</v>
      </c>
      <c r="D8970" s="45" t="s">
        <v>634</v>
      </c>
      <c r="E8970" s="45" t="s">
        <v>17576</v>
      </c>
      <c r="F8970" s="45" t="s">
        <v>38</v>
      </c>
      <c r="G8970" s="45" t="s">
        <v>646</v>
      </c>
      <c r="H8970" s="45" t="s">
        <v>846</v>
      </c>
      <c r="I8970" s="46">
        <v>4</v>
      </c>
      <c r="J8970" s="45"/>
    </row>
    <row r="8971" spans="1:10" ht="16.5" x14ac:dyDescent="0.25">
      <c r="A8971" s="45" t="s">
        <v>631</v>
      </c>
      <c r="B8971" s="45" t="s">
        <v>17574</v>
      </c>
      <c r="C8971" s="45" t="s">
        <v>17575</v>
      </c>
      <c r="D8971" s="45" t="s">
        <v>634</v>
      </c>
      <c r="E8971" s="45" t="s">
        <v>17576</v>
      </c>
      <c r="F8971" s="45" t="s">
        <v>38</v>
      </c>
      <c r="G8971" s="45" t="s">
        <v>665</v>
      </c>
      <c r="H8971" s="45" t="s">
        <v>847</v>
      </c>
      <c r="I8971" s="46">
        <v>4</v>
      </c>
      <c r="J8971" s="45"/>
    </row>
    <row r="8972" spans="1:10" ht="16.5" x14ac:dyDescent="0.25">
      <c r="A8972" s="45" t="s">
        <v>808</v>
      </c>
      <c r="B8972" s="45" t="s">
        <v>17577</v>
      </c>
      <c r="C8972" s="45" t="s">
        <v>17578</v>
      </c>
      <c r="D8972" s="45" t="s">
        <v>699</v>
      </c>
      <c r="E8972" s="45" t="s">
        <v>17579</v>
      </c>
      <c r="F8972" s="45" t="s">
        <v>473</v>
      </c>
      <c r="G8972" s="45" t="s">
        <v>646</v>
      </c>
      <c r="H8972" s="45" t="s">
        <v>812</v>
      </c>
      <c r="I8972" s="46">
        <v>0</v>
      </c>
      <c r="J8972" s="45"/>
    </row>
    <row r="8973" spans="1:10" ht="16.5" x14ac:dyDescent="0.25">
      <c r="A8973" s="45" t="s">
        <v>631</v>
      </c>
      <c r="B8973" s="45" t="s">
        <v>17580</v>
      </c>
      <c r="C8973" s="45" t="s">
        <v>17581</v>
      </c>
      <c r="D8973" s="45" t="s">
        <v>634</v>
      </c>
      <c r="E8973" s="45" t="s">
        <v>17582</v>
      </c>
      <c r="F8973" s="45" t="s">
        <v>38</v>
      </c>
      <c r="G8973" s="45" t="s">
        <v>738</v>
      </c>
      <c r="H8973" s="45" t="s">
        <v>1371</v>
      </c>
      <c r="I8973" s="46">
        <v>4</v>
      </c>
      <c r="J8973" s="45"/>
    </row>
    <row r="8974" spans="1:10" ht="16.5" x14ac:dyDescent="0.25">
      <c r="A8974" s="45" t="s">
        <v>631</v>
      </c>
      <c r="B8974" s="45" t="s">
        <v>17580</v>
      </c>
      <c r="C8974" s="45" t="s">
        <v>17581</v>
      </c>
      <c r="D8974" s="45" t="s">
        <v>634</v>
      </c>
      <c r="E8974" s="45" t="s">
        <v>17582</v>
      </c>
      <c r="F8974" s="45" t="s">
        <v>38</v>
      </c>
      <c r="G8974" s="45" t="s">
        <v>738</v>
      </c>
      <c r="H8974" s="45" t="s">
        <v>5654</v>
      </c>
      <c r="I8974" s="46">
        <v>4</v>
      </c>
      <c r="J8974" s="45"/>
    </row>
    <row r="8975" spans="1:10" ht="16.5" x14ac:dyDescent="0.25">
      <c r="A8975" s="45" t="s">
        <v>631</v>
      </c>
      <c r="B8975" s="45" t="s">
        <v>17583</v>
      </c>
      <c r="C8975" s="45" t="s">
        <v>17584</v>
      </c>
      <c r="D8975" s="45" t="s">
        <v>699</v>
      </c>
      <c r="E8975" s="45" t="s">
        <v>17585</v>
      </c>
      <c r="F8975" s="45" t="s">
        <v>38</v>
      </c>
      <c r="G8975" s="45" t="s">
        <v>683</v>
      </c>
      <c r="H8975" s="45" t="s">
        <v>701</v>
      </c>
      <c r="I8975" s="46">
        <v>0</v>
      </c>
      <c r="J8975" s="45"/>
    </row>
    <row r="8976" spans="1:10" ht="16.5" x14ac:dyDescent="0.25">
      <c r="A8976" s="45" t="s">
        <v>808</v>
      </c>
      <c r="B8976" s="45" t="s">
        <v>17586</v>
      </c>
      <c r="C8976" s="45" t="s">
        <v>5185</v>
      </c>
      <c r="D8976" s="45" t="s">
        <v>699</v>
      </c>
      <c r="E8976" s="45" t="s">
        <v>17587</v>
      </c>
      <c r="F8976" s="45" t="s">
        <v>38</v>
      </c>
      <c r="G8976" s="45" t="s">
        <v>646</v>
      </c>
      <c r="H8976" s="45" t="s">
        <v>812</v>
      </c>
      <c r="I8976" s="46">
        <v>0</v>
      </c>
      <c r="J8976" s="45"/>
    </row>
    <row r="8977" spans="1:10" ht="16.5" x14ac:dyDescent="0.25">
      <c r="A8977" s="45" t="s">
        <v>808</v>
      </c>
      <c r="B8977" s="45" t="s">
        <v>17586</v>
      </c>
      <c r="C8977" s="45" t="s">
        <v>5185</v>
      </c>
      <c r="D8977" s="45" t="s">
        <v>813</v>
      </c>
      <c r="E8977" s="45" t="s">
        <v>17587</v>
      </c>
      <c r="F8977" s="45" t="s">
        <v>38</v>
      </c>
      <c r="G8977" s="45" t="s">
        <v>646</v>
      </c>
      <c r="H8977" s="45" t="s">
        <v>713</v>
      </c>
      <c r="I8977" s="46">
        <v>2</v>
      </c>
      <c r="J8977" s="45"/>
    </row>
    <row r="8978" spans="1:10" ht="16.5" x14ac:dyDescent="0.25">
      <c r="A8978" s="45" t="s">
        <v>631</v>
      </c>
      <c r="B8978" s="45" t="s">
        <v>17588</v>
      </c>
      <c r="C8978" s="45" t="s">
        <v>13913</v>
      </c>
      <c r="D8978" s="45" t="s">
        <v>634</v>
      </c>
      <c r="E8978" s="45" t="s">
        <v>1943</v>
      </c>
      <c r="F8978" s="45" t="s">
        <v>38</v>
      </c>
      <c r="G8978" s="45" t="s">
        <v>646</v>
      </c>
      <c r="H8978" s="45" t="s">
        <v>987</v>
      </c>
      <c r="I8978" s="46">
        <v>0</v>
      </c>
      <c r="J8978" s="45"/>
    </row>
    <row r="8979" spans="1:10" ht="16.5" x14ac:dyDescent="0.25">
      <c r="A8979" s="45" t="s">
        <v>631</v>
      </c>
      <c r="B8979" s="45" t="s">
        <v>17588</v>
      </c>
      <c r="C8979" s="45" t="s">
        <v>13913</v>
      </c>
      <c r="D8979" s="45" t="s">
        <v>634</v>
      </c>
      <c r="E8979" s="45" t="s">
        <v>1943</v>
      </c>
      <c r="F8979" s="45" t="s">
        <v>38</v>
      </c>
      <c r="G8979" s="45" t="s">
        <v>665</v>
      </c>
      <c r="H8979" s="45" t="s">
        <v>847</v>
      </c>
      <c r="I8979" s="46">
        <v>4</v>
      </c>
      <c r="J8979" s="45"/>
    </row>
    <row r="8980" spans="1:10" ht="16.5" x14ac:dyDescent="0.25">
      <c r="A8980" s="45" t="s">
        <v>631</v>
      </c>
      <c r="B8980" s="45" t="s">
        <v>17588</v>
      </c>
      <c r="C8980" s="45" t="s">
        <v>13913</v>
      </c>
      <c r="D8980" s="45" t="s">
        <v>634</v>
      </c>
      <c r="E8980" s="45" t="s">
        <v>1943</v>
      </c>
      <c r="F8980" s="45" t="s">
        <v>38</v>
      </c>
      <c r="G8980" s="45" t="s">
        <v>665</v>
      </c>
      <c r="H8980" s="45" t="s">
        <v>847</v>
      </c>
      <c r="I8980" s="46">
        <v>2</v>
      </c>
      <c r="J8980" s="45"/>
    </row>
    <row r="8981" spans="1:10" ht="16.5" x14ac:dyDescent="0.25">
      <c r="A8981" s="45" t="s">
        <v>631</v>
      </c>
      <c r="B8981" s="45" t="s">
        <v>17589</v>
      </c>
      <c r="C8981" s="45" t="s">
        <v>17590</v>
      </c>
      <c r="D8981" s="45" t="s">
        <v>699</v>
      </c>
      <c r="E8981" s="45" t="s">
        <v>17591</v>
      </c>
      <c r="F8981" s="45" t="s">
        <v>38</v>
      </c>
      <c r="G8981" s="45" t="s">
        <v>674</v>
      </c>
      <c r="H8981" s="45" t="s">
        <v>12462</v>
      </c>
      <c r="I8981" s="46">
        <v>1</v>
      </c>
      <c r="J8981" s="45"/>
    </row>
    <row r="8982" spans="1:10" ht="16.5" x14ac:dyDescent="0.25">
      <c r="A8982" s="45" t="s">
        <v>631</v>
      </c>
      <c r="B8982" s="45" t="s">
        <v>17589</v>
      </c>
      <c r="C8982" s="45" t="s">
        <v>17590</v>
      </c>
      <c r="D8982" s="45" t="s">
        <v>699</v>
      </c>
      <c r="E8982" s="45" t="s">
        <v>17591</v>
      </c>
      <c r="F8982" s="45" t="s">
        <v>38</v>
      </c>
      <c r="G8982" s="45" t="s">
        <v>674</v>
      </c>
      <c r="H8982" s="45" t="s">
        <v>940</v>
      </c>
      <c r="I8982" s="46">
        <v>0</v>
      </c>
      <c r="J8982" s="45"/>
    </row>
    <row r="8983" spans="1:10" ht="16.5" x14ac:dyDescent="0.25">
      <c r="A8983" s="45" t="s">
        <v>631</v>
      </c>
      <c r="B8983" s="45" t="s">
        <v>17592</v>
      </c>
      <c r="C8983" s="45" t="s">
        <v>17593</v>
      </c>
      <c r="D8983" s="45" t="s">
        <v>699</v>
      </c>
      <c r="E8983" s="45" t="s">
        <v>3085</v>
      </c>
      <c r="F8983" s="45" t="s">
        <v>38</v>
      </c>
      <c r="G8983" s="45" t="s">
        <v>646</v>
      </c>
      <c r="H8983" s="45" t="s">
        <v>713</v>
      </c>
      <c r="I8983" s="46">
        <v>0</v>
      </c>
      <c r="J8983" s="45"/>
    </row>
    <row r="8984" spans="1:10" ht="16.5" x14ac:dyDescent="0.25">
      <c r="A8984" s="45" t="s">
        <v>631</v>
      </c>
      <c r="B8984" s="45" t="s">
        <v>17594</v>
      </c>
      <c r="C8984" s="45" t="s">
        <v>17595</v>
      </c>
      <c r="D8984" s="45" t="s">
        <v>634</v>
      </c>
      <c r="E8984" s="45" t="s">
        <v>17596</v>
      </c>
      <c r="F8984" s="45" t="s">
        <v>104</v>
      </c>
      <c r="G8984" s="45" t="s">
        <v>636</v>
      </c>
      <c r="H8984" s="45" t="s">
        <v>3805</v>
      </c>
      <c r="I8984" s="46">
        <v>1</v>
      </c>
      <c r="J8984" s="45"/>
    </row>
    <row r="8985" spans="1:10" ht="16.5" x14ac:dyDescent="0.25">
      <c r="A8985" s="45" t="s">
        <v>631</v>
      </c>
      <c r="B8985" s="45" t="s">
        <v>17597</v>
      </c>
      <c r="C8985" s="45" t="s">
        <v>17598</v>
      </c>
      <c r="D8985" s="45" t="s">
        <v>634</v>
      </c>
      <c r="E8985" s="45" t="s">
        <v>2329</v>
      </c>
      <c r="F8985" s="45" t="s">
        <v>38</v>
      </c>
      <c r="G8985" s="45" t="s">
        <v>738</v>
      </c>
      <c r="H8985" s="45" t="s">
        <v>799</v>
      </c>
      <c r="I8985" s="46">
        <v>64</v>
      </c>
      <c r="J8985" s="45"/>
    </row>
    <row r="8986" spans="1:10" ht="16.5" x14ac:dyDescent="0.25">
      <c r="A8986" s="45" t="s">
        <v>631</v>
      </c>
      <c r="B8986" s="45" t="s">
        <v>447</v>
      </c>
      <c r="C8986" s="45" t="s">
        <v>17599</v>
      </c>
      <c r="D8986" s="45" t="s">
        <v>634</v>
      </c>
      <c r="E8986" s="45" t="s">
        <v>17600</v>
      </c>
      <c r="F8986" s="45" t="s">
        <v>50</v>
      </c>
      <c r="G8986" s="45" t="s">
        <v>636</v>
      </c>
      <c r="H8986" s="45" t="s">
        <v>1199</v>
      </c>
      <c r="I8986" s="46">
        <v>31</v>
      </c>
      <c r="J8986" s="45"/>
    </row>
    <row r="8987" spans="1:10" ht="16.5" x14ac:dyDescent="0.25">
      <c r="A8987" s="45" t="s">
        <v>631</v>
      </c>
      <c r="B8987" s="45" t="s">
        <v>17601</v>
      </c>
      <c r="C8987" s="45" t="s">
        <v>17602</v>
      </c>
      <c r="D8987" s="45" t="s">
        <v>634</v>
      </c>
      <c r="E8987" s="45" t="s">
        <v>17603</v>
      </c>
      <c r="F8987" s="45" t="s">
        <v>50</v>
      </c>
      <c r="G8987" s="45" t="s">
        <v>674</v>
      </c>
      <c r="H8987" s="45" t="s">
        <v>2577</v>
      </c>
      <c r="I8987" s="46">
        <v>22</v>
      </c>
      <c r="J8987" s="45"/>
    </row>
    <row r="8988" spans="1:10" ht="16.5" x14ac:dyDescent="0.25">
      <c r="A8988" s="45" t="s">
        <v>655</v>
      </c>
      <c r="B8988" s="45" t="s">
        <v>17604</v>
      </c>
      <c r="C8988" s="45" t="s">
        <v>1410</v>
      </c>
      <c r="D8988" s="45" t="s">
        <v>634</v>
      </c>
      <c r="E8988" s="45" t="s">
        <v>1411</v>
      </c>
      <c r="F8988" s="45" t="s">
        <v>473</v>
      </c>
      <c r="G8988" s="45" t="s">
        <v>659</v>
      </c>
      <c r="H8988" s="45" t="s">
        <v>1412</v>
      </c>
      <c r="I8988" s="46">
        <v>1</v>
      </c>
      <c r="J8988" s="45"/>
    </row>
    <row r="8989" spans="1:10" ht="16.5" x14ac:dyDescent="0.25">
      <c r="A8989" s="45" t="s">
        <v>858</v>
      </c>
      <c r="B8989" s="45" t="s">
        <v>17605</v>
      </c>
      <c r="C8989" s="45" t="s">
        <v>17606</v>
      </c>
      <c r="D8989" s="45" t="s">
        <v>634</v>
      </c>
      <c r="E8989" s="45" t="s">
        <v>17607</v>
      </c>
      <c r="F8989" s="45" t="s">
        <v>50</v>
      </c>
      <c r="G8989" s="45" t="s">
        <v>674</v>
      </c>
      <c r="H8989" s="45" t="s">
        <v>17608</v>
      </c>
      <c r="I8989" s="46">
        <v>1</v>
      </c>
      <c r="J8989" s="45"/>
    </row>
    <row r="8990" spans="1:10" ht="16.5" x14ac:dyDescent="0.25">
      <c r="A8990" s="45" t="s">
        <v>631</v>
      </c>
      <c r="B8990" s="45" t="s">
        <v>17609</v>
      </c>
      <c r="C8990" s="45" t="s">
        <v>17610</v>
      </c>
      <c r="D8990" s="45" t="s">
        <v>634</v>
      </c>
      <c r="E8990" s="45" t="s">
        <v>17611</v>
      </c>
      <c r="F8990" s="45" t="s">
        <v>2977</v>
      </c>
      <c r="G8990" s="45" t="s">
        <v>674</v>
      </c>
      <c r="H8990" s="45" t="s">
        <v>3446</v>
      </c>
      <c r="I8990" s="46">
        <v>19</v>
      </c>
      <c r="J8990" s="45"/>
    </row>
    <row r="8991" spans="1:10" ht="16.5" x14ac:dyDescent="0.25">
      <c r="A8991" s="45" t="s">
        <v>631</v>
      </c>
      <c r="B8991" s="45" t="s">
        <v>17612</v>
      </c>
      <c r="C8991" s="45" t="s">
        <v>17613</v>
      </c>
      <c r="D8991" s="45" t="s">
        <v>634</v>
      </c>
      <c r="E8991" s="45" t="s">
        <v>17614</v>
      </c>
      <c r="F8991" s="45" t="s">
        <v>38</v>
      </c>
      <c r="G8991" s="45" t="s">
        <v>674</v>
      </c>
      <c r="H8991" s="45" t="s">
        <v>6969</v>
      </c>
      <c r="I8991" s="46">
        <v>3</v>
      </c>
      <c r="J8991" s="45"/>
    </row>
    <row r="8992" spans="1:10" ht="16.5" x14ac:dyDescent="0.25">
      <c r="A8992" s="45" t="s">
        <v>655</v>
      </c>
      <c r="B8992" s="45" t="s">
        <v>17615</v>
      </c>
      <c r="C8992" s="45" t="s">
        <v>17616</v>
      </c>
      <c r="D8992" s="45" t="s">
        <v>634</v>
      </c>
      <c r="E8992" s="45" t="s">
        <v>17617</v>
      </c>
      <c r="F8992" s="45" t="s">
        <v>38</v>
      </c>
      <c r="G8992" s="45" t="s">
        <v>646</v>
      </c>
      <c r="H8992" s="45" t="s">
        <v>981</v>
      </c>
      <c r="I8992" s="46">
        <v>8</v>
      </c>
      <c r="J8992" s="45"/>
    </row>
    <row r="8993" spans="1:10" ht="16.5" x14ac:dyDescent="0.25">
      <c r="A8993" s="45" t="s">
        <v>655</v>
      </c>
      <c r="B8993" s="45" t="s">
        <v>17615</v>
      </c>
      <c r="C8993" s="45" t="s">
        <v>17616</v>
      </c>
      <c r="D8993" s="45" t="s">
        <v>634</v>
      </c>
      <c r="E8993" s="45" t="s">
        <v>17617</v>
      </c>
      <c r="F8993" s="45" t="s">
        <v>38</v>
      </c>
      <c r="G8993" s="45" t="s">
        <v>665</v>
      </c>
      <c r="H8993" s="45" t="s">
        <v>982</v>
      </c>
      <c r="I8993" s="46">
        <v>4</v>
      </c>
      <c r="J8993" s="45"/>
    </row>
    <row r="8994" spans="1:10" ht="16.5" x14ac:dyDescent="0.25">
      <c r="A8994" s="45" t="s">
        <v>655</v>
      </c>
      <c r="B8994" s="45" t="s">
        <v>17615</v>
      </c>
      <c r="C8994" s="45" t="s">
        <v>17616</v>
      </c>
      <c r="D8994" s="45" t="s">
        <v>634</v>
      </c>
      <c r="E8994" s="45" t="s">
        <v>17617</v>
      </c>
      <c r="F8994" s="45" t="s">
        <v>38</v>
      </c>
      <c r="G8994" s="45" t="s">
        <v>667</v>
      </c>
      <c r="H8994" s="45" t="s">
        <v>983</v>
      </c>
      <c r="I8994" s="46">
        <v>0</v>
      </c>
      <c r="J8994" s="45"/>
    </row>
    <row r="8995" spans="1:10" ht="16.5" x14ac:dyDescent="0.25">
      <c r="A8995" s="45" t="s">
        <v>648</v>
      </c>
      <c r="B8995" s="45" t="s">
        <v>17618</v>
      </c>
      <c r="C8995" s="45" t="s">
        <v>17619</v>
      </c>
      <c r="D8995" s="45" t="s">
        <v>634</v>
      </c>
      <c r="E8995" s="45" t="s">
        <v>17620</v>
      </c>
      <c r="F8995" s="45" t="s">
        <v>42</v>
      </c>
      <c r="G8995" s="45" t="s">
        <v>652</v>
      </c>
      <c r="H8995" s="45" t="s">
        <v>17621</v>
      </c>
      <c r="I8995" s="46">
        <v>0</v>
      </c>
      <c r="J8995" s="45" t="s">
        <v>17622</v>
      </c>
    </row>
    <row r="8996" spans="1:10" ht="16.5" x14ac:dyDescent="0.25">
      <c r="A8996" s="45" t="s">
        <v>631</v>
      </c>
      <c r="B8996" s="45" t="s">
        <v>17623</v>
      </c>
      <c r="C8996" s="45" t="s">
        <v>17624</v>
      </c>
      <c r="D8996" s="45" t="s">
        <v>699</v>
      </c>
      <c r="E8996" s="45" t="s">
        <v>17625</v>
      </c>
      <c r="F8996" s="45" t="s">
        <v>38</v>
      </c>
      <c r="G8996" s="45" t="s">
        <v>659</v>
      </c>
      <c r="H8996" s="45" t="s">
        <v>8809</v>
      </c>
      <c r="I8996" s="46">
        <v>8</v>
      </c>
      <c r="J8996" s="45"/>
    </row>
    <row r="8997" spans="1:10" ht="16.5" x14ac:dyDescent="0.25">
      <c r="A8997" s="45" t="s">
        <v>631</v>
      </c>
      <c r="B8997" s="45" t="s">
        <v>17626</v>
      </c>
      <c r="C8997" s="45" t="s">
        <v>17627</v>
      </c>
      <c r="D8997" s="45" t="s">
        <v>699</v>
      </c>
      <c r="E8997" s="45" t="s">
        <v>17628</v>
      </c>
      <c r="F8997" s="45" t="s">
        <v>211</v>
      </c>
      <c r="G8997" s="45" t="s">
        <v>667</v>
      </c>
      <c r="H8997" s="45" t="s">
        <v>1291</v>
      </c>
      <c r="I8997" s="46">
        <v>50</v>
      </c>
      <c r="J8997" s="45"/>
    </row>
    <row r="8998" spans="1:10" ht="16.5" x14ac:dyDescent="0.25">
      <c r="A8998" s="45" t="s">
        <v>631</v>
      </c>
      <c r="B8998" s="45" t="s">
        <v>17629</v>
      </c>
      <c r="C8998" s="45" t="s">
        <v>17630</v>
      </c>
      <c r="D8998" s="45" t="s">
        <v>699</v>
      </c>
      <c r="E8998" s="45" t="s">
        <v>17631</v>
      </c>
      <c r="F8998" s="45" t="s">
        <v>38</v>
      </c>
      <c r="G8998" s="45" t="s">
        <v>646</v>
      </c>
      <c r="H8998" s="45" t="s">
        <v>1087</v>
      </c>
      <c r="I8998" s="46">
        <v>0</v>
      </c>
      <c r="J8998" s="45"/>
    </row>
    <row r="8999" spans="1:10" ht="16.5" x14ac:dyDescent="0.25">
      <c r="A8999" s="45" t="s">
        <v>631</v>
      </c>
      <c r="B8999" s="45" t="s">
        <v>17632</v>
      </c>
      <c r="C8999" s="45" t="s">
        <v>17633</v>
      </c>
      <c r="D8999" s="45" t="s">
        <v>634</v>
      </c>
      <c r="E8999" s="45" t="s">
        <v>17634</v>
      </c>
      <c r="F8999" s="45" t="s">
        <v>38</v>
      </c>
      <c r="G8999" s="45" t="s">
        <v>674</v>
      </c>
      <c r="H8999" s="45" t="s">
        <v>1039</v>
      </c>
      <c r="I8999" s="46">
        <v>1</v>
      </c>
      <c r="J8999" s="45"/>
    </row>
    <row r="9000" spans="1:10" ht="16.5" x14ac:dyDescent="0.25">
      <c r="A9000" s="45" t="s">
        <v>631</v>
      </c>
      <c r="B9000" s="45" t="s">
        <v>17635</v>
      </c>
      <c r="C9000" s="45" t="s">
        <v>17636</v>
      </c>
      <c r="D9000" s="45" t="s">
        <v>634</v>
      </c>
      <c r="E9000" s="45" t="s">
        <v>17637</v>
      </c>
      <c r="F9000" s="45" t="s">
        <v>38</v>
      </c>
      <c r="G9000" s="45" t="s">
        <v>646</v>
      </c>
      <c r="H9000" s="45" t="s">
        <v>679</v>
      </c>
      <c r="I9000" s="46">
        <v>1</v>
      </c>
      <c r="J9000" s="45"/>
    </row>
    <row r="9001" spans="1:10" ht="16.5" x14ac:dyDescent="0.25">
      <c r="A9001" s="45" t="s">
        <v>648</v>
      </c>
      <c r="B9001" s="45" t="s">
        <v>17638</v>
      </c>
      <c r="C9001" s="45" t="s">
        <v>17639</v>
      </c>
      <c r="D9001" s="45" t="s">
        <v>634</v>
      </c>
      <c r="E9001" s="45" t="s">
        <v>17640</v>
      </c>
      <c r="F9001" s="45" t="s">
        <v>473</v>
      </c>
      <c r="G9001" s="45" t="s">
        <v>636</v>
      </c>
      <c r="H9001" s="45" t="s">
        <v>17641</v>
      </c>
      <c r="I9001" s="46">
        <v>2</v>
      </c>
      <c r="J9001" s="45" t="s">
        <v>3576</v>
      </c>
    </row>
    <row r="9002" spans="1:10" ht="16.5" x14ac:dyDescent="0.25">
      <c r="A9002" s="45" t="s">
        <v>631</v>
      </c>
      <c r="B9002" s="45" t="s">
        <v>17642</v>
      </c>
      <c r="C9002" s="45" t="s">
        <v>17643</v>
      </c>
      <c r="D9002" s="45" t="s">
        <v>634</v>
      </c>
      <c r="E9002" s="45" t="s">
        <v>2424</v>
      </c>
      <c r="F9002" s="45" t="s">
        <v>38</v>
      </c>
      <c r="G9002" s="45" t="s">
        <v>646</v>
      </c>
      <c r="H9002" s="45" t="s">
        <v>679</v>
      </c>
      <c r="I9002" s="46">
        <v>1</v>
      </c>
      <c r="J9002" s="45"/>
    </row>
    <row r="9003" spans="1:10" ht="16.5" x14ac:dyDescent="0.25">
      <c r="A9003" s="45" t="s">
        <v>631</v>
      </c>
      <c r="B9003" s="45" t="s">
        <v>17642</v>
      </c>
      <c r="C9003" s="45" t="s">
        <v>17643</v>
      </c>
      <c r="D9003" s="45" t="s">
        <v>634</v>
      </c>
      <c r="E9003" s="45" t="s">
        <v>2424</v>
      </c>
      <c r="F9003" s="45" t="s">
        <v>38</v>
      </c>
      <c r="G9003" s="45" t="s">
        <v>665</v>
      </c>
      <c r="H9003" s="45" t="s">
        <v>934</v>
      </c>
      <c r="I9003" s="46">
        <v>1</v>
      </c>
      <c r="J9003" s="45"/>
    </row>
    <row r="9004" spans="1:10" ht="16.5" x14ac:dyDescent="0.25">
      <c r="A9004" s="45" t="s">
        <v>631</v>
      </c>
      <c r="B9004" s="45" t="s">
        <v>17644</v>
      </c>
      <c r="C9004" s="45" t="s">
        <v>3006</v>
      </c>
      <c r="D9004" s="45" t="s">
        <v>813</v>
      </c>
      <c r="E9004" s="45" t="s">
        <v>17645</v>
      </c>
      <c r="F9004" s="45" t="s">
        <v>38</v>
      </c>
      <c r="G9004" s="45" t="s">
        <v>646</v>
      </c>
      <c r="H9004" s="45" t="s">
        <v>2860</v>
      </c>
      <c r="I9004" s="46">
        <v>2</v>
      </c>
      <c r="J9004" s="45"/>
    </row>
    <row r="9005" spans="1:10" ht="16.5" x14ac:dyDescent="0.25">
      <c r="A9005" s="45" t="s">
        <v>631</v>
      </c>
      <c r="B9005" s="45" t="s">
        <v>17646</v>
      </c>
      <c r="C9005" s="45" t="s">
        <v>17647</v>
      </c>
      <c r="D9005" s="45" t="s">
        <v>634</v>
      </c>
      <c r="E9005" s="45" t="s">
        <v>17648</v>
      </c>
      <c r="F9005" s="45" t="s">
        <v>50</v>
      </c>
      <c r="G9005" s="45" t="s">
        <v>674</v>
      </c>
      <c r="H9005" s="45" t="s">
        <v>17649</v>
      </c>
      <c r="I9005" s="46">
        <v>1</v>
      </c>
      <c r="J9005" s="45"/>
    </row>
    <row r="9006" spans="1:10" ht="16.5" x14ac:dyDescent="0.25">
      <c r="A9006" s="45" t="s">
        <v>631</v>
      </c>
      <c r="B9006" s="45" t="s">
        <v>485</v>
      </c>
      <c r="C9006" s="45" t="s">
        <v>17650</v>
      </c>
      <c r="D9006" s="45" t="s">
        <v>634</v>
      </c>
      <c r="E9006" s="45" t="s">
        <v>17651</v>
      </c>
      <c r="F9006" s="45" t="s">
        <v>50</v>
      </c>
      <c r="G9006" s="45" t="s">
        <v>674</v>
      </c>
      <c r="H9006" s="45" t="s">
        <v>4706</v>
      </c>
      <c r="I9006" s="46">
        <v>0</v>
      </c>
      <c r="J9006" s="45"/>
    </row>
    <row r="9007" spans="1:10" ht="16.5" x14ac:dyDescent="0.25">
      <c r="A9007" s="45" t="s">
        <v>631</v>
      </c>
      <c r="B9007" s="45" t="s">
        <v>17652</v>
      </c>
      <c r="C9007" s="45" t="s">
        <v>4393</v>
      </c>
      <c r="D9007" s="45" t="s">
        <v>699</v>
      </c>
      <c r="E9007" s="45" t="s">
        <v>17653</v>
      </c>
      <c r="F9007" s="45" t="s">
        <v>38</v>
      </c>
      <c r="G9007" s="45" t="s">
        <v>646</v>
      </c>
      <c r="H9007" s="45" t="s">
        <v>713</v>
      </c>
      <c r="I9007" s="46">
        <v>0</v>
      </c>
      <c r="J9007" s="45"/>
    </row>
    <row r="9008" spans="1:10" ht="16.5" x14ac:dyDescent="0.25">
      <c r="A9008" s="45" t="s">
        <v>631</v>
      </c>
      <c r="B9008" s="45" t="s">
        <v>17652</v>
      </c>
      <c r="C9008" s="45" t="s">
        <v>4393</v>
      </c>
      <c r="D9008" s="45" t="s">
        <v>634</v>
      </c>
      <c r="E9008" s="45" t="s">
        <v>17653</v>
      </c>
      <c r="F9008" s="45" t="s">
        <v>38</v>
      </c>
      <c r="G9008" s="45" t="s">
        <v>646</v>
      </c>
      <c r="H9008" s="45" t="s">
        <v>1231</v>
      </c>
      <c r="I9008" s="46">
        <v>0</v>
      </c>
      <c r="J9008" s="45"/>
    </row>
    <row r="9009" spans="1:10" ht="16.5" x14ac:dyDescent="0.25">
      <c r="A9009" s="45" t="s">
        <v>631</v>
      </c>
      <c r="B9009" s="45" t="s">
        <v>17652</v>
      </c>
      <c r="C9009" s="45" t="s">
        <v>4393</v>
      </c>
      <c r="D9009" s="45" t="s">
        <v>634</v>
      </c>
      <c r="E9009" s="45" t="s">
        <v>17653</v>
      </c>
      <c r="F9009" s="45" t="s">
        <v>38</v>
      </c>
      <c r="G9009" s="45" t="s">
        <v>665</v>
      </c>
      <c r="H9009" s="45" t="s">
        <v>1232</v>
      </c>
      <c r="I9009" s="46">
        <v>1</v>
      </c>
      <c r="J9009" s="45"/>
    </row>
    <row r="9010" spans="1:10" ht="16.5" x14ac:dyDescent="0.25">
      <c r="A9010" s="45" t="s">
        <v>631</v>
      </c>
      <c r="B9010" s="45" t="s">
        <v>17654</v>
      </c>
      <c r="C9010" s="45" t="s">
        <v>10213</v>
      </c>
      <c r="D9010" s="45" t="s">
        <v>634</v>
      </c>
      <c r="E9010" s="45" t="s">
        <v>17655</v>
      </c>
      <c r="F9010" s="45" t="s">
        <v>38</v>
      </c>
      <c r="G9010" s="45" t="s">
        <v>663</v>
      </c>
      <c r="H9010" s="45" t="s">
        <v>1932</v>
      </c>
      <c r="I9010" s="46">
        <v>1</v>
      </c>
      <c r="J9010" s="45"/>
    </row>
    <row r="9011" spans="1:10" ht="16.5" x14ac:dyDescent="0.25">
      <c r="A9011" s="45" t="s">
        <v>631</v>
      </c>
      <c r="B9011" s="45" t="s">
        <v>17654</v>
      </c>
      <c r="C9011" s="45" t="s">
        <v>10213</v>
      </c>
      <c r="D9011" s="45" t="s">
        <v>634</v>
      </c>
      <c r="E9011" s="45" t="s">
        <v>17655</v>
      </c>
      <c r="F9011" s="45" t="s">
        <v>38</v>
      </c>
      <c r="G9011" s="45" t="s">
        <v>646</v>
      </c>
      <c r="H9011" s="45" t="s">
        <v>2516</v>
      </c>
      <c r="I9011" s="46">
        <v>1</v>
      </c>
      <c r="J9011" s="45"/>
    </row>
    <row r="9012" spans="1:10" ht="16.5" x14ac:dyDescent="0.25">
      <c r="A9012" s="45" t="s">
        <v>631</v>
      </c>
      <c r="B9012" s="45" t="s">
        <v>17656</v>
      </c>
      <c r="C9012" s="45" t="s">
        <v>10843</v>
      </c>
      <c r="D9012" s="45" t="s">
        <v>634</v>
      </c>
      <c r="E9012" s="45" t="s">
        <v>17657</v>
      </c>
      <c r="F9012" s="45" t="s">
        <v>38</v>
      </c>
      <c r="G9012" s="45" t="s">
        <v>738</v>
      </c>
      <c r="H9012" s="45" t="s">
        <v>740</v>
      </c>
      <c r="I9012" s="46">
        <v>2</v>
      </c>
      <c r="J9012" s="45"/>
    </row>
    <row r="9013" spans="1:10" ht="16.5" x14ac:dyDescent="0.25">
      <c r="A9013" s="45" t="s">
        <v>631</v>
      </c>
      <c r="B9013" s="45" t="s">
        <v>17656</v>
      </c>
      <c r="C9013" s="45" t="s">
        <v>10843</v>
      </c>
      <c r="D9013" s="45" t="s">
        <v>634</v>
      </c>
      <c r="E9013" s="45" t="s">
        <v>17657</v>
      </c>
      <c r="F9013" s="45" t="s">
        <v>38</v>
      </c>
      <c r="G9013" s="45" t="s">
        <v>738</v>
      </c>
      <c r="H9013" s="45" t="s">
        <v>2125</v>
      </c>
      <c r="I9013" s="46">
        <v>2</v>
      </c>
      <c r="J9013" s="45"/>
    </row>
    <row r="9014" spans="1:10" ht="16.5" x14ac:dyDescent="0.25">
      <c r="A9014" s="45" t="s">
        <v>808</v>
      </c>
      <c r="B9014" s="45" t="s">
        <v>17658</v>
      </c>
      <c r="C9014" s="45" t="s">
        <v>4120</v>
      </c>
      <c r="D9014" s="45" t="s">
        <v>699</v>
      </c>
      <c r="E9014" s="45" t="s">
        <v>17659</v>
      </c>
      <c r="F9014" s="45" t="s">
        <v>38</v>
      </c>
      <c r="G9014" s="45" t="s">
        <v>646</v>
      </c>
      <c r="H9014" s="45" t="s">
        <v>812</v>
      </c>
      <c r="I9014" s="46">
        <v>0</v>
      </c>
      <c r="J9014" s="45"/>
    </row>
    <row r="9015" spans="1:10" ht="16.5" x14ac:dyDescent="0.25">
      <c r="A9015" s="45" t="s">
        <v>808</v>
      </c>
      <c r="B9015" s="45" t="s">
        <v>17658</v>
      </c>
      <c r="C9015" s="45" t="s">
        <v>4120</v>
      </c>
      <c r="D9015" s="45" t="s">
        <v>813</v>
      </c>
      <c r="E9015" s="45" t="s">
        <v>17659</v>
      </c>
      <c r="F9015" s="45" t="s">
        <v>38</v>
      </c>
      <c r="G9015" s="45" t="s">
        <v>646</v>
      </c>
      <c r="H9015" s="45" t="s">
        <v>713</v>
      </c>
      <c r="I9015" s="46">
        <v>2</v>
      </c>
      <c r="J9015" s="45"/>
    </row>
    <row r="9016" spans="1:10" ht="16.5" x14ac:dyDescent="0.25">
      <c r="A9016" s="45" t="s">
        <v>631</v>
      </c>
      <c r="B9016" s="45" t="s">
        <v>17660</v>
      </c>
      <c r="C9016" s="45" t="s">
        <v>1109</v>
      </c>
      <c r="D9016" s="45" t="s">
        <v>634</v>
      </c>
      <c r="E9016" s="45" t="s">
        <v>17661</v>
      </c>
      <c r="F9016" s="45" t="s">
        <v>38</v>
      </c>
      <c r="G9016" s="45" t="s">
        <v>738</v>
      </c>
      <c r="H9016" s="45" t="s">
        <v>1111</v>
      </c>
      <c r="I9016" s="46">
        <v>6</v>
      </c>
      <c r="J9016" s="45"/>
    </row>
    <row r="9017" spans="1:10" ht="16.5" x14ac:dyDescent="0.25">
      <c r="A9017" s="45" t="s">
        <v>648</v>
      </c>
      <c r="B9017" s="45" t="s">
        <v>85</v>
      </c>
      <c r="C9017" s="45" t="s">
        <v>17662</v>
      </c>
      <c r="D9017" s="45" t="s">
        <v>699</v>
      </c>
      <c r="E9017" s="45" t="s">
        <v>17663</v>
      </c>
      <c r="F9017" s="45" t="s">
        <v>42</v>
      </c>
      <c r="G9017" s="45" t="s">
        <v>683</v>
      </c>
      <c r="H9017" s="45" t="s">
        <v>17664</v>
      </c>
      <c r="I9017" s="46">
        <v>0</v>
      </c>
      <c r="J9017" s="45" t="s">
        <v>17665</v>
      </c>
    </row>
    <row r="9018" spans="1:10" ht="16.5" x14ac:dyDescent="0.25">
      <c r="A9018" s="45" t="s">
        <v>648</v>
      </c>
      <c r="B9018" s="45" t="s">
        <v>85</v>
      </c>
      <c r="C9018" s="45" t="s">
        <v>17662</v>
      </c>
      <c r="D9018" s="45" t="s">
        <v>699</v>
      </c>
      <c r="E9018" s="45" t="s">
        <v>17663</v>
      </c>
      <c r="F9018" s="45" t="s">
        <v>42</v>
      </c>
      <c r="G9018" s="45" t="s">
        <v>683</v>
      </c>
      <c r="H9018" s="45" t="s">
        <v>7137</v>
      </c>
      <c r="I9018" s="46">
        <v>5</v>
      </c>
      <c r="J9018" s="45" t="s">
        <v>17666</v>
      </c>
    </row>
    <row r="9019" spans="1:10" ht="16.5" x14ac:dyDescent="0.25">
      <c r="A9019" s="45" t="s">
        <v>648</v>
      </c>
      <c r="B9019" s="45" t="s">
        <v>85</v>
      </c>
      <c r="C9019" s="45" t="s">
        <v>17662</v>
      </c>
      <c r="D9019" s="45" t="s">
        <v>699</v>
      </c>
      <c r="E9019" s="45" t="s">
        <v>17663</v>
      </c>
      <c r="F9019" s="45" t="s">
        <v>42</v>
      </c>
      <c r="G9019" s="45" t="s">
        <v>683</v>
      </c>
      <c r="H9019" s="45" t="s">
        <v>7137</v>
      </c>
      <c r="I9019" s="46">
        <v>8</v>
      </c>
      <c r="J9019" s="45" t="s">
        <v>17667</v>
      </c>
    </row>
    <row r="9020" spans="1:10" ht="16.5" x14ac:dyDescent="0.25">
      <c r="A9020" s="45" t="s">
        <v>648</v>
      </c>
      <c r="B9020" s="45" t="s">
        <v>85</v>
      </c>
      <c r="C9020" s="45" t="s">
        <v>17662</v>
      </c>
      <c r="D9020" s="45" t="s">
        <v>699</v>
      </c>
      <c r="E9020" s="45" t="s">
        <v>17663</v>
      </c>
      <c r="F9020" s="45" t="s">
        <v>42</v>
      </c>
      <c r="G9020" s="45" t="s">
        <v>683</v>
      </c>
      <c r="H9020" s="45" t="s">
        <v>1158</v>
      </c>
      <c r="I9020" s="46">
        <v>0</v>
      </c>
      <c r="J9020" s="45" t="s">
        <v>17667</v>
      </c>
    </row>
    <row r="9021" spans="1:10" ht="16.5" x14ac:dyDescent="0.25">
      <c r="A9021" s="45" t="s">
        <v>648</v>
      </c>
      <c r="B9021" s="45" t="s">
        <v>85</v>
      </c>
      <c r="C9021" s="45" t="s">
        <v>17662</v>
      </c>
      <c r="D9021" s="45" t="s">
        <v>699</v>
      </c>
      <c r="E9021" s="45" t="s">
        <v>17663</v>
      </c>
      <c r="F9021" s="45" t="s">
        <v>42</v>
      </c>
      <c r="G9021" s="45" t="s">
        <v>683</v>
      </c>
      <c r="H9021" s="45" t="s">
        <v>701</v>
      </c>
      <c r="I9021" s="46">
        <v>0</v>
      </c>
      <c r="J9021" s="45" t="s">
        <v>17667</v>
      </c>
    </row>
    <row r="9022" spans="1:10" ht="16.5" x14ac:dyDescent="0.25">
      <c r="A9022" s="45" t="s">
        <v>648</v>
      </c>
      <c r="B9022" s="45" t="s">
        <v>85</v>
      </c>
      <c r="C9022" s="45" t="s">
        <v>17662</v>
      </c>
      <c r="D9022" s="45" t="s">
        <v>699</v>
      </c>
      <c r="E9022" s="45" t="s">
        <v>17663</v>
      </c>
      <c r="F9022" s="45" t="s">
        <v>42</v>
      </c>
      <c r="G9022" s="45" t="s">
        <v>652</v>
      </c>
      <c r="H9022" s="45" t="s">
        <v>8335</v>
      </c>
      <c r="I9022" s="46">
        <v>0</v>
      </c>
      <c r="J9022" s="45" t="s">
        <v>4017</v>
      </c>
    </row>
    <row r="9023" spans="1:10" ht="16.5" x14ac:dyDescent="0.25">
      <c r="A9023" s="45" t="s">
        <v>858</v>
      </c>
      <c r="B9023" s="45" t="s">
        <v>17668</v>
      </c>
      <c r="C9023" s="45" t="s">
        <v>17669</v>
      </c>
      <c r="D9023" s="45" t="s">
        <v>634</v>
      </c>
      <c r="E9023" s="45" t="s">
        <v>1667</v>
      </c>
      <c r="F9023" s="45" t="s">
        <v>473</v>
      </c>
      <c r="G9023" s="45" t="s">
        <v>641</v>
      </c>
      <c r="H9023" s="45" t="s">
        <v>1668</v>
      </c>
      <c r="I9023" s="46">
        <v>1</v>
      </c>
      <c r="J9023" s="45"/>
    </row>
    <row r="9024" spans="1:10" ht="16.5" x14ac:dyDescent="0.25">
      <c r="A9024" s="45" t="s">
        <v>631</v>
      </c>
      <c r="B9024" s="45" t="s">
        <v>17670</v>
      </c>
      <c r="C9024" s="45" t="s">
        <v>17671</v>
      </c>
      <c r="D9024" s="45" t="s">
        <v>699</v>
      </c>
      <c r="E9024" s="45" t="s">
        <v>17672</v>
      </c>
      <c r="F9024" s="45" t="s">
        <v>1345</v>
      </c>
      <c r="G9024" s="45" t="s">
        <v>683</v>
      </c>
      <c r="H9024" s="45" t="s">
        <v>701</v>
      </c>
      <c r="I9024" s="46">
        <v>0</v>
      </c>
      <c r="J9024" s="45"/>
    </row>
    <row r="9025" spans="1:10" ht="16.5" x14ac:dyDescent="0.25">
      <c r="A9025" s="45" t="s">
        <v>631</v>
      </c>
      <c r="B9025" s="45" t="s">
        <v>17670</v>
      </c>
      <c r="C9025" s="45" t="s">
        <v>17671</v>
      </c>
      <c r="D9025" s="45" t="s">
        <v>699</v>
      </c>
      <c r="E9025" s="45" t="s">
        <v>17672</v>
      </c>
      <c r="F9025" s="45" t="s">
        <v>1345</v>
      </c>
      <c r="G9025" s="45" t="s">
        <v>683</v>
      </c>
      <c r="H9025" s="45" t="s">
        <v>1346</v>
      </c>
      <c r="I9025" s="46">
        <v>4</v>
      </c>
      <c r="J9025" s="45"/>
    </row>
    <row r="9026" spans="1:10" ht="16.5" x14ac:dyDescent="0.25">
      <c r="A9026" s="45" t="s">
        <v>808</v>
      </c>
      <c r="B9026" s="45" t="s">
        <v>17673</v>
      </c>
      <c r="C9026" s="45" t="s">
        <v>2915</v>
      </c>
      <c r="D9026" s="45" t="s">
        <v>699</v>
      </c>
      <c r="E9026" s="45" t="s">
        <v>17674</v>
      </c>
      <c r="F9026" s="45" t="s">
        <v>38</v>
      </c>
      <c r="G9026" s="45" t="s">
        <v>646</v>
      </c>
      <c r="H9026" s="45" t="s">
        <v>812</v>
      </c>
      <c r="I9026" s="46">
        <v>0</v>
      </c>
      <c r="J9026" s="45"/>
    </row>
    <row r="9027" spans="1:10" ht="16.5" x14ac:dyDescent="0.25">
      <c r="A9027" s="45" t="s">
        <v>808</v>
      </c>
      <c r="B9027" s="45" t="s">
        <v>17673</v>
      </c>
      <c r="C9027" s="45" t="s">
        <v>2915</v>
      </c>
      <c r="D9027" s="45" t="s">
        <v>813</v>
      </c>
      <c r="E9027" s="45" t="s">
        <v>17674</v>
      </c>
      <c r="F9027" s="45" t="s">
        <v>38</v>
      </c>
      <c r="G9027" s="45" t="s">
        <v>646</v>
      </c>
      <c r="H9027" s="45" t="s">
        <v>713</v>
      </c>
      <c r="I9027" s="46">
        <v>3</v>
      </c>
      <c r="J9027" s="45"/>
    </row>
    <row r="9028" spans="1:10" ht="16.5" x14ac:dyDescent="0.25">
      <c r="A9028" s="45" t="s">
        <v>631</v>
      </c>
      <c r="B9028" s="45" t="s">
        <v>17675</v>
      </c>
      <c r="C9028" s="45" t="s">
        <v>17676</v>
      </c>
      <c r="D9028" s="45" t="s">
        <v>634</v>
      </c>
      <c r="E9028" s="45" t="s">
        <v>17677</v>
      </c>
      <c r="F9028" s="45" t="s">
        <v>50</v>
      </c>
      <c r="G9028" s="45" t="s">
        <v>674</v>
      </c>
      <c r="H9028" s="45" t="s">
        <v>2706</v>
      </c>
      <c r="I9028" s="46">
        <v>6</v>
      </c>
      <c r="J9028" s="45"/>
    </row>
    <row r="9029" spans="1:10" ht="16.5" x14ac:dyDescent="0.25">
      <c r="A9029" s="45" t="s">
        <v>631</v>
      </c>
      <c r="B9029" s="45" t="s">
        <v>17678</v>
      </c>
      <c r="C9029" s="45" t="s">
        <v>17679</v>
      </c>
      <c r="D9029" s="45" t="s">
        <v>634</v>
      </c>
      <c r="E9029" s="45" t="s">
        <v>17680</v>
      </c>
      <c r="F9029" s="45" t="s">
        <v>38</v>
      </c>
      <c r="G9029" s="45" t="s">
        <v>636</v>
      </c>
      <c r="H9029" s="45" t="s">
        <v>2099</v>
      </c>
      <c r="I9029" s="46">
        <v>4</v>
      </c>
      <c r="J9029" s="45"/>
    </row>
    <row r="9030" spans="1:10" ht="16.5" x14ac:dyDescent="0.25">
      <c r="A9030" s="45" t="s">
        <v>858</v>
      </c>
      <c r="B9030" s="45" t="s">
        <v>17681</v>
      </c>
      <c r="C9030" s="45" t="s">
        <v>3953</v>
      </c>
      <c r="D9030" s="45" t="s">
        <v>634</v>
      </c>
      <c r="E9030" s="45" t="s">
        <v>14288</v>
      </c>
      <c r="F9030" s="45" t="s">
        <v>473</v>
      </c>
      <c r="G9030" s="45" t="s">
        <v>646</v>
      </c>
      <c r="H9030" s="45" t="s">
        <v>2186</v>
      </c>
      <c r="I9030" s="46">
        <v>1</v>
      </c>
      <c r="J9030" s="45"/>
    </row>
    <row r="9031" spans="1:10" ht="16.5" x14ac:dyDescent="0.25">
      <c r="A9031" s="45" t="s">
        <v>631</v>
      </c>
      <c r="B9031" s="45" t="s">
        <v>17682</v>
      </c>
      <c r="C9031" s="45" t="s">
        <v>1814</v>
      </c>
      <c r="D9031" s="45" t="s">
        <v>634</v>
      </c>
      <c r="E9031" s="45" t="s">
        <v>17683</v>
      </c>
      <c r="F9031" s="45" t="s">
        <v>473</v>
      </c>
      <c r="G9031" s="45" t="s">
        <v>738</v>
      </c>
      <c r="H9031" s="45" t="s">
        <v>1035</v>
      </c>
      <c r="I9031" s="46">
        <v>1</v>
      </c>
      <c r="J9031" s="45"/>
    </row>
    <row r="9032" spans="1:10" ht="16.5" x14ac:dyDescent="0.25">
      <c r="A9032" s="45" t="s">
        <v>631</v>
      </c>
      <c r="B9032" s="45" t="s">
        <v>17684</v>
      </c>
      <c r="C9032" s="45" t="s">
        <v>1222</v>
      </c>
      <c r="D9032" s="45" t="s">
        <v>634</v>
      </c>
      <c r="E9032" s="45"/>
      <c r="F9032" s="45" t="s">
        <v>38</v>
      </c>
      <c r="G9032" s="45" t="s">
        <v>641</v>
      </c>
      <c r="H9032" s="45" t="s">
        <v>2085</v>
      </c>
      <c r="I9032" s="46">
        <v>2</v>
      </c>
      <c r="J9032" s="45"/>
    </row>
    <row r="9033" spans="1:10" ht="16.5" x14ac:dyDescent="0.25">
      <c r="A9033" s="45" t="s">
        <v>631</v>
      </c>
      <c r="B9033" s="45" t="s">
        <v>17685</v>
      </c>
      <c r="C9033" s="45" t="s">
        <v>10361</v>
      </c>
      <c r="D9033" s="45" t="s">
        <v>634</v>
      </c>
      <c r="E9033" s="45" t="s">
        <v>10362</v>
      </c>
      <c r="F9033" s="45" t="s">
        <v>38</v>
      </c>
      <c r="G9033" s="45" t="s">
        <v>646</v>
      </c>
      <c r="H9033" s="45" t="s">
        <v>679</v>
      </c>
      <c r="I9033" s="46">
        <v>1</v>
      </c>
      <c r="J9033" s="45"/>
    </row>
    <row r="9034" spans="1:10" ht="16.5" x14ac:dyDescent="0.25">
      <c r="A9034" s="45" t="s">
        <v>631</v>
      </c>
      <c r="B9034" s="45" t="s">
        <v>17685</v>
      </c>
      <c r="C9034" s="45" t="s">
        <v>10361</v>
      </c>
      <c r="D9034" s="45" t="s">
        <v>634</v>
      </c>
      <c r="E9034" s="45" t="s">
        <v>10362</v>
      </c>
      <c r="F9034" s="45" t="s">
        <v>38</v>
      </c>
      <c r="G9034" s="45" t="s">
        <v>665</v>
      </c>
      <c r="H9034" s="45" t="s">
        <v>4324</v>
      </c>
      <c r="I9034" s="46">
        <v>2</v>
      </c>
      <c r="J9034" s="45"/>
    </row>
    <row r="9035" spans="1:10" ht="16.5" x14ac:dyDescent="0.25">
      <c r="A9035" s="45" t="s">
        <v>808</v>
      </c>
      <c r="B9035" s="45" t="s">
        <v>17686</v>
      </c>
      <c r="C9035" s="45" t="s">
        <v>7156</v>
      </c>
      <c r="D9035" s="45" t="s">
        <v>699</v>
      </c>
      <c r="E9035" s="45" t="s">
        <v>17687</v>
      </c>
      <c r="F9035" s="45" t="s">
        <v>38</v>
      </c>
      <c r="G9035" s="45" t="s">
        <v>646</v>
      </c>
      <c r="H9035" s="45" t="s">
        <v>812</v>
      </c>
      <c r="I9035" s="46">
        <v>0</v>
      </c>
      <c r="J9035" s="45"/>
    </row>
    <row r="9036" spans="1:10" ht="16.5" x14ac:dyDescent="0.25">
      <c r="A9036" s="45" t="s">
        <v>808</v>
      </c>
      <c r="B9036" s="45" t="s">
        <v>17686</v>
      </c>
      <c r="C9036" s="45" t="s">
        <v>7156</v>
      </c>
      <c r="D9036" s="45" t="s">
        <v>813</v>
      </c>
      <c r="E9036" s="45" t="s">
        <v>17687</v>
      </c>
      <c r="F9036" s="45" t="s">
        <v>38</v>
      </c>
      <c r="G9036" s="45" t="s">
        <v>646</v>
      </c>
      <c r="H9036" s="45" t="s">
        <v>713</v>
      </c>
      <c r="I9036" s="46">
        <v>2</v>
      </c>
      <c r="J9036" s="45"/>
    </row>
    <row r="9037" spans="1:10" ht="16.5" x14ac:dyDescent="0.25">
      <c r="A9037" s="45" t="s">
        <v>631</v>
      </c>
      <c r="B9037" s="45" t="s">
        <v>17688</v>
      </c>
      <c r="C9037" s="45" t="s">
        <v>17689</v>
      </c>
      <c r="D9037" s="45" t="s">
        <v>699</v>
      </c>
      <c r="E9037" s="45" t="s">
        <v>17690</v>
      </c>
      <c r="F9037" s="45" t="s">
        <v>50</v>
      </c>
      <c r="G9037" s="45" t="s">
        <v>683</v>
      </c>
      <c r="H9037" s="45" t="s">
        <v>701</v>
      </c>
      <c r="I9037" s="46">
        <v>0</v>
      </c>
      <c r="J9037" s="45"/>
    </row>
    <row r="9038" spans="1:10" ht="16.5" x14ac:dyDescent="0.25">
      <c r="A9038" s="45" t="s">
        <v>631</v>
      </c>
      <c r="B9038" s="45" t="s">
        <v>17688</v>
      </c>
      <c r="C9038" s="45" t="s">
        <v>17689</v>
      </c>
      <c r="D9038" s="45" t="s">
        <v>699</v>
      </c>
      <c r="E9038" s="45" t="s">
        <v>17690</v>
      </c>
      <c r="F9038" s="45" t="s">
        <v>50</v>
      </c>
      <c r="G9038" s="45" t="s">
        <v>683</v>
      </c>
      <c r="H9038" s="45" t="s">
        <v>4657</v>
      </c>
      <c r="I9038" s="46">
        <v>40</v>
      </c>
      <c r="J9038" s="45"/>
    </row>
    <row r="9039" spans="1:10" ht="16.5" x14ac:dyDescent="0.25">
      <c r="A9039" s="45" t="s">
        <v>631</v>
      </c>
      <c r="B9039" s="45" t="s">
        <v>17688</v>
      </c>
      <c r="C9039" s="45" t="s">
        <v>17689</v>
      </c>
      <c r="D9039" s="45" t="s">
        <v>699</v>
      </c>
      <c r="E9039" s="45" t="s">
        <v>17690</v>
      </c>
      <c r="F9039" s="45" t="s">
        <v>50</v>
      </c>
      <c r="G9039" s="45" t="s">
        <v>754</v>
      </c>
      <c r="H9039" s="45" t="s">
        <v>755</v>
      </c>
      <c r="I9039" s="46">
        <v>0</v>
      </c>
      <c r="J9039" s="45"/>
    </row>
    <row r="9040" spans="1:10" ht="16.5" x14ac:dyDescent="0.25">
      <c r="A9040" s="45" t="s">
        <v>631</v>
      </c>
      <c r="B9040" s="45" t="s">
        <v>17688</v>
      </c>
      <c r="C9040" s="45" t="s">
        <v>17689</v>
      </c>
      <c r="D9040" s="45" t="s">
        <v>699</v>
      </c>
      <c r="E9040" s="45" t="s">
        <v>17690</v>
      </c>
      <c r="F9040" s="45" t="s">
        <v>50</v>
      </c>
      <c r="G9040" s="45" t="s">
        <v>754</v>
      </c>
      <c r="H9040" s="45" t="s">
        <v>755</v>
      </c>
      <c r="I9040" s="46">
        <v>0</v>
      </c>
      <c r="J9040" s="45"/>
    </row>
    <row r="9041" spans="1:10" ht="16.5" x14ac:dyDescent="0.25">
      <c r="A9041" s="45" t="s">
        <v>631</v>
      </c>
      <c r="B9041" s="45" t="s">
        <v>17691</v>
      </c>
      <c r="C9041" s="45" t="s">
        <v>2137</v>
      </c>
      <c r="D9041" s="45" t="s">
        <v>634</v>
      </c>
      <c r="E9041" s="45" t="s">
        <v>17692</v>
      </c>
      <c r="F9041" s="45" t="s">
        <v>38</v>
      </c>
      <c r="G9041" s="45" t="s">
        <v>636</v>
      </c>
      <c r="H9041" s="45" t="s">
        <v>1928</v>
      </c>
      <c r="I9041" s="46">
        <v>3</v>
      </c>
      <c r="J9041" s="45"/>
    </row>
    <row r="9042" spans="1:10" ht="16.5" x14ac:dyDescent="0.25">
      <c r="A9042" s="45" t="s">
        <v>631</v>
      </c>
      <c r="B9042" s="45" t="s">
        <v>17693</v>
      </c>
      <c r="C9042" s="45" t="s">
        <v>17694</v>
      </c>
      <c r="D9042" s="45" t="s">
        <v>634</v>
      </c>
      <c r="E9042" s="45" t="s">
        <v>17695</v>
      </c>
      <c r="F9042" s="45" t="s">
        <v>595</v>
      </c>
      <c r="G9042" s="45" t="s">
        <v>636</v>
      </c>
      <c r="H9042" s="45" t="s">
        <v>718</v>
      </c>
      <c r="I9042" s="46">
        <v>1790</v>
      </c>
      <c r="J9042" s="45"/>
    </row>
    <row r="9043" spans="1:10" ht="16.5" x14ac:dyDescent="0.25">
      <c r="A9043" s="45" t="s">
        <v>631</v>
      </c>
      <c r="B9043" s="45" t="s">
        <v>17696</v>
      </c>
      <c r="C9043" s="45" t="s">
        <v>17697</v>
      </c>
      <c r="D9043" s="45" t="s">
        <v>634</v>
      </c>
      <c r="E9043" s="45" t="s">
        <v>17698</v>
      </c>
      <c r="F9043" s="45" t="s">
        <v>473</v>
      </c>
      <c r="G9043" s="45" t="s">
        <v>636</v>
      </c>
      <c r="H9043" s="45" t="s">
        <v>9145</v>
      </c>
      <c r="I9043" s="46">
        <v>1</v>
      </c>
      <c r="J9043" s="45"/>
    </row>
    <row r="9044" spans="1:10" ht="16.5" x14ac:dyDescent="0.25">
      <c r="A9044" s="45" t="s">
        <v>631</v>
      </c>
      <c r="B9044" s="45" t="s">
        <v>17696</v>
      </c>
      <c r="C9044" s="45" t="s">
        <v>17697</v>
      </c>
      <c r="D9044" s="45" t="s">
        <v>634</v>
      </c>
      <c r="E9044" s="45" t="s">
        <v>17698</v>
      </c>
      <c r="F9044" s="45" t="s">
        <v>473</v>
      </c>
      <c r="G9044" s="45" t="s">
        <v>636</v>
      </c>
      <c r="H9044" s="45" t="s">
        <v>9146</v>
      </c>
      <c r="I9044" s="46">
        <v>0</v>
      </c>
      <c r="J9044" s="45"/>
    </row>
    <row r="9045" spans="1:10" ht="16.5" x14ac:dyDescent="0.25">
      <c r="A9045" s="45" t="s">
        <v>631</v>
      </c>
      <c r="B9045" s="45" t="s">
        <v>17699</v>
      </c>
      <c r="C9045" s="45" t="s">
        <v>17700</v>
      </c>
      <c r="D9045" s="45" t="s">
        <v>634</v>
      </c>
      <c r="E9045" s="45" t="s">
        <v>17701</v>
      </c>
      <c r="F9045" s="45" t="s">
        <v>473</v>
      </c>
      <c r="G9045" s="45" t="s">
        <v>674</v>
      </c>
      <c r="H9045" s="45" t="s">
        <v>3200</v>
      </c>
      <c r="I9045" s="46">
        <v>1</v>
      </c>
      <c r="J9045" s="45"/>
    </row>
    <row r="9046" spans="1:10" ht="16.5" x14ac:dyDescent="0.25">
      <c r="A9046" s="45" t="s">
        <v>631</v>
      </c>
      <c r="B9046" s="45" t="s">
        <v>17702</v>
      </c>
      <c r="C9046" s="45" t="s">
        <v>17703</v>
      </c>
      <c r="D9046" s="45" t="s">
        <v>699</v>
      </c>
      <c r="E9046" s="45" t="s">
        <v>17704</v>
      </c>
      <c r="F9046" s="45" t="s">
        <v>38</v>
      </c>
      <c r="G9046" s="45" t="s">
        <v>667</v>
      </c>
      <c r="H9046" s="45" t="s">
        <v>983</v>
      </c>
      <c r="I9046" s="46">
        <v>0</v>
      </c>
      <c r="J9046" s="45"/>
    </row>
    <row r="9047" spans="1:10" ht="16.5" x14ac:dyDescent="0.25">
      <c r="A9047" s="45" t="s">
        <v>631</v>
      </c>
      <c r="B9047" s="45" t="s">
        <v>17705</v>
      </c>
      <c r="C9047" s="45" t="s">
        <v>17706</v>
      </c>
      <c r="D9047" s="45" t="s">
        <v>699</v>
      </c>
      <c r="E9047" s="45" t="s">
        <v>17707</v>
      </c>
      <c r="F9047" s="45" t="s">
        <v>50</v>
      </c>
      <c r="G9047" s="45" t="s">
        <v>683</v>
      </c>
      <c r="H9047" s="45" t="s">
        <v>4710</v>
      </c>
      <c r="I9047" s="46">
        <v>20</v>
      </c>
      <c r="J9047" s="45"/>
    </row>
    <row r="9048" spans="1:10" ht="16.5" x14ac:dyDescent="0.25">
      <c r="A9048" s="45" t="s">
        <v>631</v>
      </c>
      <c r="B9048" s="45" t="s">
        <v>17705</v>
      </c>
      <c r="C9048" s="45" t="s">
        <v>17706</v>
      </c>
      <c r="D9048" s="45" t="s">
        <v>699</v>
      </c>
      <c r="E9048" s="45" t="s">
        <v>17707</v>
      </c>
      <c r="F9048" s="45" t="s">
        <v>50</v>
      </c>
      <c r="G9048" s="45" t="s">
        <v>683</v>
      </c>
      <c r="H9048" s="45" t="s">
        <v>16396</v>
      </c>
      <c r="I9048" s="46">
        <v>80</v>
      </c>
      <c r="J9048" s="45"/>
    </row>
    <row r="9049" spans="1:10" ht="16.5" x14ac:dyDescent="0.25">
      <c r="A9049" s="45" t="s">
        <v>631</v>
      </c>
      <c r="B9049" s="45" t="s">
        <v>17705</v>
      </c>
      <c r="C9049" s="45" t="s">
        <v>17706</v>
      </c>
      <c r="D9049" s="45" t="s">
        <v>699</v>
      </c>
      <c r="E9049" s="45" t="s">
        <v>17707</v>
      </c>
      <c r="F9049" s="45" t="s">
        <v>50</v>
      </c>
      <c r="G9049" s="45" t="s">
        <v>683</v>
      </c>
      <c r="H9049" s="45" t="s">
        <v>701</v>
      </c>
      <c r="I9049" s="46">
        <v>0</v>
      </c>
      <c r="J9049" s="45"/>
    </row>
    <row r="9050" spans="1:10" ht="16.5" x14ac:dyDescent="0.25">
      <c r="A9050" s="45" t="s">
        <v>631</v>
      </c>
      <c r="B9050" s="45" t="s">
        <v>17708</v>
      </c>
      <c r="C9050" s="45" t="s">
        <v>17709</v>
      </c>
      <c r="D9050" s="45" t="s">
        <v>634</v>
      </c>
      <c r="E9050" s="45" t="s">
        <v>17710</v>
      </c>
      <c r="F9050" s="45" t="s">
        <v>50</v>
      </c>
      <c r="G9050" s="45" t="s">
        <v>674</v>
      </c>
      <c r="H9050" s="45" t="s">
        <v>3421</v>
      </c>
      <c r="I9050" s="46">
        <v>0</v>
      </c>
      <c r="J9050" s="45"/>
    </row>
    <row r="9051" spans="1:10" ht="16.5" x14ac:dyDescent="0.25">
      <c r="A9051" s="45" t="s">
        <v>631</v>
      </c>
      <c r="B9051" s="45" t="s">
        <v>17711</v>
      </c>
      <c r="C9051" s="45" t="s">
        <v>17712</v>
      </c>
      <c r="D9051" s="45" t="s">
        <v>699</v>
      </c>
      <c r="E9051" s="45" t="s">
        <v>17713</v>
      </c>
      <c r="F9051" s="45" t="s">
        <v>42</v>
      </c>
      <c r="G9051" s="45" t="s">
        <v>646</v>
      </c>
      <c r="H9051" s="45" t="s">
        <v>1087</v>
      </c>
      <c r="I9051" s="46">
        <v>0</v>
      </c>
      <c r="J9051" s="45"/>
    </row>
    <row r="9052" spans="1:10" ht="16.5" x14ac:dyDescent="0.25">
      <c r="A9052" s="45" t="s">
        <v>808</v>
      </c>
      <c r="B9052" s="45" t="s">
        <v>17714</v>
      </c>
      <c r="C9052" s="45" t="s">
        <v>6168</v>
      </c>
      <c r="D9052" s="45" t="s">
        <v>634</v>
      </c>
      <c r="E9052" s="45" t="s">
        <v>6169</v>
      </c>
      <c r="F9052" s="45" t="s">
        <v>473</v>
      </c>
      <c r="G9052" s="45" t="s">
        <v>659</v>
      </c>
      <c r="H9052" s="45" t="s">
        <v>948</v>
      </c>
      <c r="I9052" s="46">
        <v>0</v>
      </c>
      <c r="J9052" s="45"/>
    </row>
    <row r="9053" spans="1:10" ht="16.5" x14ac:dyDescent="0.25">
      <c r="A9053" s="45" t="s">
        <v>631</v>
      </c>
      <c r="B9053" s="45" t="s">
        <v>17715</v>
      </c>
      <c r="C9053" s="45" t="s">
        <v>8015</v>
      </c>
      <c r="D9053" s="45" t="s">
        <v>634</v>
      </c>
      <c r="E9053" s="45" t="s">
        <v>17716</v>
      </c>
      <c r="F9053" s="45" t="s">
        <v>50</v>
      </c>
      <c r="G9053" s="45" t="s">
        <v>636</v>
      </c>
      <c r="H9053" s="45" t="s">
        <v>2277</v>
      </c>
      <c r="I9053" s="46">
        <v>4</v>
      </c>
      <c r="J9053" s="45"/>
    </row>
    <row r="9054" spans="1:10" ht="16.5" x14ac:dyDescent="0.25">
      <c r="A9054" s="45" t="s">
        <v>655</v>
      </c>
      <c r="B9054" s="45" t="s">
        <v>17717</v>
      </c>
      <c r="C9054" s="45" t="s">
        <v>2985</v>
      </c>
      <c r="D9054" s="45" t="s">
        <v>634</v>
      </c>
      <c r="E9054" s="45" t="s">
        <v>17718</v>
      </c>
      <c r="F9054" s="45" t="s">
        <v>38</v>
      </c>
      <c r="G9054" s="45" t="s">
        <v>665</v>
      </c>
      <c r="H9054" s="45" t="s">
        <v>982</v>
      </c>
      <c r="I9054" s="46">
        <v>1</v>
      </c>
      <c r="J9054" s="45"/>
    </row>
    <row r="9055" spans="1:10" ht="16.5" x14ac:dyDescent="0.25">
      <c r="A9055" s="45" t="s">
        <v>655</v>
      </c>
      <c r="B9055" s="45" t="s">
        <v>17717</v>
      </c>
      <c r="C9055" s="45" t="s">
        <v>2985</v>
      </c>
      <c r="D9055" s="45" t="s">
        <v>634</v>
      </c>
      <c r="E9055" s="45" t="s">
        <v>17718</v>
      </c>
      <c r="F9055" s="45" t="s">
        <v>38</v>
      </c>
      <c r="G9055" s="45" t="s">
        <v>667</v>
      </c>
      <c r="H9055" s="45" t="s">
        <v>983</v>
      </c>
      <c r="I9055" s="46">
        <v>0</v>
      </c>
      <c r="J9055" s="45"/>
    </row>
    <row r="9056" spans="1:10" ht="16.5" x14ac:dyDescent="0.25">
      <c r="A9056" s="45" t="s">
        <v>631</v>
      </c>
      <c r="B9056" s="45" t="s">
        <v>17719</v>
      </c>
      <c r="C9056" s="45" t="s">
        <v>17720</v>
      </c>
      <c r="D9056" s="45" t="s">
        <v>634</v>
      </c>
      <c r="E9056" s="45" t="s">
        <v>17721</v>
      </c>
      <c r="F9056" s="45" t="s">
        <v>473</v>
      </c>
      <c r="G9056" s="45" t="s">
        <v>674</v>
      </c>
      <c r="H9056" s="45" t="s">
        <v>17722</v>
      </c>
      <c r="I9056" s="46">
        <v>1</v>
      </c>
      <c r="J9056" s="45"/>
    </row>
    <row r="9057" spans="1:10" ht="16.5" x14ac:dyDescent="0.25">
      <c r="A9057" s="45" t="s">
        <v>631</v>
      </c>
      <c r="B9057" s="45" t="s">
        <v>17723</v>
      </c>
      <c r="C9057" s="45" t="s">
        <v>17724</v>
      </c>
      <c r="D9057" s="45" t="s">
        <v>699</v>
      </c>
      <c r="E9057" s="45" t="s">
        <v>17725</v>
      </c>
      <c r="F9057" s="45" t="s">
        <v>50</v>
      </c>
      <c r="G9057" s="45" t="s">
        <v>646</v>
      </c>
      <c r="H9057" s="45" t="s">
        <v>713</v>
      </c>
      <c r="I9057" s="46">
        <v>0</v>
      </c>
      <c r="J9057" s="45"/>
    </row>
    <row r="9058" spans="1:10" ht="16.5" x14ac:dyDescent="0.25">
      <c r="A9058" s="45" t="s">
        <v>631</v>
      </c>
      <c r="B9058" s="45" t="s">
        <v>17726</v>
      </c>
      <c r="C9058" s="45" t="s">
        <v>8919</v>
      </c>
      <c r="D9058" s="45" t="s">
        <v>699</v>
      </c>
      <c r="E9058" s="45" t="s">
        <v>17727</v>
      </c>
      <c r="F9058" s="45" t="s">
        <v>38</v>
      </c>
      <c r="G9058" s="45" t="s">
        <v>667</v>
      </c>
      <c r="H9058" s="45" t="s">
        <v>668</v>
      </c>
      <c r="I9058" s="46">
        <v>0</v>
      </c>
      <c r="J9058" s="45"/>
    </row>
    <row r="9059" spans="1:10" ht="16.5" x14ac:dyDescent="0.25">
      <c r="A9059" s="45" t="s">
        <v>648</v>
      </c>
      <c r="B9059" s="45" t="s">
        <v>17728</v>
      </c>
      <c r="C9059" s="45" t="s">
        <v>17729</v>
      </c>
      <c r="D9059" s="45" t="s">
        <v>699</v>
      </c>
      <c r="E9059" s="45" t="s">
        <v>17730</v>
      </c>
      <c r="F9059" s="45" t="s">
        <v>42</v>
      </c>
      <c r="G9059" s="45" t="s">
        <v>646</v>
      </c>
      <c r="H9059" s="45" t="s">
        <v>1087</v>
      </c>
      <c r="I9059" s="46">
        <v>0</v>
      </c>
      <c r="J9059" s="45" t="s">
        <v>1203</v>
      </c>
    </row>
    <row r="9060" spans="1:10" ht="16.5" x14ac:dyDescent="0.25">
      <c r="A9060" s="45" t="s">
        <v>648</v>
      </c>
      <c r="B9060" s="45" t="s">
        <v>17731</v>
      </c>
      <c r="C9060" s="45" t="s">
        <v>17732</v>
      </c>
      <c r="D9060" s="45" t="s">
        <v>699</v>
      </c>
      <c r="E9060" s="45" t="s">
        <v>17733</v>
      </c>
      <c r="F9060" s="45" t="s">
        <v>38</v>
      </c>
      <c r="G9060" s="45" t="s">
        <v>754</v>
      </c>
      <c r="H9060" s="45" t="s">
        <v>755</v>
      </c>
      <c r="I9060" s="46">
        <v>0</v>
      </c>
      <c r="J9060" s="45" t="s">
        <v>13205</v>
      </c>
    </row>
    <row r="9061" spans="1:10" ht="16.5" x14ac:dyDescent="0.25">
      <c r="A9061" s="45" t="s">
        <v>648</v>
      </c>
      <c r="B9061" s="45" t="s">
        <v>17734</v>
      </c>
      <c r="C9061" s="45" t="s">
        <v>17735</v>
      </c>
      <c r="D9061" s="45" t="s">
        <v>699</v>
      </c>
      <c r="E9061" s="45" t="s">
        <v>17736</v>
      </c>
      <c r="F9061" s="45" t="s">
        <v>47</v>
      </c>
      <c r="G9061" s="45" t="s">
        <v>1319</v>
      </c>
      <c r="H9061" s="45" t="s">
        <v>3069</v>
      </c>
      <c r="I9061" s="46">
        <v>13</v>
      </c>
      <c r="J9061" s="45" t="s">
        <v>1572</v>
      </c>
    </row>
    <row r="9062" spans="1:10" ht="16.5" x14ac:dyDescent="0.25">
      <c r="A9062" s="45" t="s">
        <v>655</v>
      </c>
      <c r="B9062" s="45" t="s">
        <v>17737</v>
      </c>
      <c r="C9062" s="45" t="s">
        <v>17738</v>
      </c>
      <c r="D9062" s="45" t="s">
        <v>634</v>
      </c>
      <c r="E9062" s="45" t="s">
        <v>17739</v>
      </c>
      <c r="F9062" s="45" t="s">
        <v>38</v>
      </c>
      <c r="G9062" s="45" t="s">
        <v>665</v>
      </c>
      <c r="H9062" s="45" t="s">
        <v>982</v>
      </c>
      <c r="I9062" s="46">
        <v>1</v>
      </c>
      <c r="J9062" s="45"/>
    </row>
    <row r="9063" spans="1:10" ht="16.5" x14ac:dyDescent="0.25">
      <c r="A9063" s="45" t="s">
        <v>655</v>
      </c>
      <c r="B9063" s="45" t="s">
        <v>17737</v>
      </c>
      <c r="C9063" s="45" t="s">
        <v>17738</v>
      </c>
      <c r="D9063" s="45" t="s">
        <v>634</v>
      </c>
      <c r="E9063" s="45" t="s">
        <v>17739</v>
      </c>
      <c r="F9063" s="45" t="s">
        <v>38</v>
      </c>
      <c r="G9063" s="45" t="s">
        <v>667</v>
      </c>
      <c r="H9063" s="45" t="s">
        <v>983</v>
      </c>
      <c r="I9063" s="46">
        <v>0</v>
      </c>
      <c r="J9063" s="45"/>
    </row>
    <row r="9064" spans="1:10" ht="16.5" x14ac:dyDescent="0.25">
      <c r="A9064" s="45" t="s">
        <v>631</v>
      </c>
      <c r="B9064" s="45" t="s">
        <v>17740</v>
      </c>
      <c r="C9064" s="45" t="s">
        <v>1269</v>
      </c>
      <c r="D9064" s="45" t="s">
        <v>634</v>
      </c>
      <c r="E9064" s="45" t="s">
        <v>17741</v>
      </c>
      <c r="F9064" s="45" t="s">
        <v>38</v>
      </c>
      <c r="G9064" s="45" t="s">
        <v>1057</v>
      </c>
      <c r="H9064" s="45" t="s">
        <v>1674</v>
      </c>
      <c r="I9064" s="46">
        <v>2</v>
      </c>
      <c r="J9064" s="45"/>
    </row>
    <row r="9065" spans="1:10" ht="16.5" x14ac:dyDescent="0.25">
      <c r="A9065" s="45" t="s">
        <v>655</v>
      </c>
      <c r="B9065" s="45" t="s">
        <v>17742</v>
      </c>
      <c r="C9065" s="45" t="s">
        <v>4765</v>
      </c>
      <c r="D9065" s="45" t="s">
        <v>634</v>
      </c>
      <c r="E9065" s="45" t="s">
        <v>4766</v>
      </c>
      <c r="F9065" s="45" t="s">
        <v>473</v>
      </c>
      <c r="G9065" s="45" t="s">
        <v>659</v>
      </c>
      <c r="H9065" s="45" t="s">
        <v>2579</v>
      </c>
      <c r="I9065" s="46">
        <v>1</v>
      </c>
      <c r="J9065" s="45"/>
    </row>
    <row r="9066" spans="1:10" ht="16.5" x14ac:dyDescent="0.25">
      <c r="A9066" s="45" t="s">
        <v>655</v>
      </c>
      <c r="B9066" s="45" t="s">
        <v>17742</v>
      </c>
      <c r="C9066" s="45" t="s">
        <v>4765</v>
      </c>
      <c r="D9066" s="45" t="s">
        <v>634</v>
      </c>
      <c r="E9066" s="45" t="s">
        <v>4766</v>
      </c>
      <c r="F9066" s="45" t="s">
        <v>473</v>
      </c>
      <c r="G9066" s="45" t="s">
        <v>659</v>
      </c>
      <c r="H9066" s="45" t="s">
        <v>877</v>
      </c>
      <c r="I9066" s="46">
        <v>0</v>
      </c>
      <c r="J9066" s="45"/>
    </row>
    <row r="9067" spans="1:10" ht="16.5" x14ac:dyDescent="0.25">
      <c r="A9067" s="45" t="s">
        <v>631</v>
      </c>
      <c r="B9067" s="45" t="s">
        <v>17743</v>
      </c>
      <c r="C9067" s="45" t="s">
        <v>1222</v>
      </c>
      <c r="D9067" s="45" t="s">
        <v>634</v>
      </c>
      <c r="E9067" s="45" t="s">
        <v>17744</v>
      </c>
      <c r="F9067" s="45" t="s">
        <v>38</v>
      </c>
      <c r="G9067" s="45" t="s">
        <v>665</v>
      </c>
      <c r="H9067" s="45" t="s">
        <v>982</v>
      </c>
      <c r="I9067" s="46">
        <v>2</v>
      </c>
      <c r="J9067" s="45"/>
    </row>
    <row r="9068" spans="1:10" ht="16.5" x14ac:dyDescent="0.25">
      <c r="A9068" s="45" t="s">
        <v>631</v>
      </c>
      <c r="B9068" s="45" t="s">
        <v>17745</v>
      </c>
      <c r="C9068" s="45" t="s">
        <v>3127</v>
      </c>
      <c r="D9068" s="45" t="s">
        <v>634</v>
      </c>
      <c r="E9068" s="45" t="s">
        <v>17746</v>
      </c>
      <c r="F9068" s="45" t="s">
        <v>38</v>
      </c>
      <c r="G9068" s="45" t="s">
        <v>636</v>
      </c>
      <c r="H9068" s="45" t="s">
        <v>3129</v>
      </c>
      <c r="I9068" s="46">
        <v>1</v>
      </c>
      <c r="J9068" s="45"/>
    </row>
    <row r="9069" spans="1:10" ht="16.5" x14ac:dyDescent="0.25">
      <c r="A9069" s="45" t="s">
        <v>631</v>
      </c>
      <c r="B9069" s="45" t="s">
        <v>17747</v>
      </c>
      <c r="C9069" s="45" t="s">
        <v>1222</v>
      </c>
      <c r="D9069" s="45" t="s">
        <v>634</v>
      </c>
      <c r="E9069" s="45"/>
      <c r="F9069" s="45" t="s">
        <v>38</v>
      </c>
      <c r="G9069" s="45" t="s">
        <v>641</v>
      </c>
      <c r="H9069" s="45" t="s">
        <v>2085</v>
      </c>
      <c r="I9069" s="46">
        <v>2</v>
      </c>
      <c r="J9069" s="45"/>
    </row>
    <row r="9070" spans="1:10" ht="16.5" x14ac:dyDescent="0.25">
      <c r="A9070" s="45" t="s">
        <v>631</v>
      </c>
      <c r="B9070" s="45" t="s">
        <v>17748</v>
      </c>
      <c r="C9070" s="45" t="s">
        <v>17749</v>
      </c>
      <c r="D9070" s="45" t="s">
        <v>634</v>
      </c>
      <c r="E9070" s="45" t="s">
        <v>17750</v>
      </c>
      <c r="F9070" s="45" t="s">
        <v>50</v>
      </c>
      <c r="G9070" s="45" t="s">
        <v>674</v>
      </c>
      <c r="H9070" s="45" t="s">
        <v>940</v>
      </c>
      <c r="I9070" s="46">
        <v>2</v>
      </c>
      <c r="J9070" s="45"/>
    </row>
    <row r="9071" spans="1:10" ht="16.5" x14ac:dyDescent="0.25">
      <c r="A9071" s="45" t="s">
        <v>631</v>
      </c>
      <c r="B9071" s="45" t="s">
        <v>17748</v>
      </c>
      <c r="C9071" s="45" t="s">
        <v>17749</v>
      </c>
      <c r="D9071" s="45" t="s">
        <v>634</v>
      </c>
      <c r="E9071" s="45" t="s">
        <v>17750</v>
      </c>
      <c r="F9071" s="45" t="s">
        <v>50</v>
      </c>
      <c r="G9071" s="45" t="s">
        <v>748</v>
      </c>
      <c r="H9071" s="45" t="s">
        <v>14095</v>
      </c>
      <c r="I9071" s="46">
        <v>1</v>
      </c>
      <c r="J9071" s="45"/>
    </row>
    <row r="9072" spans="1:10" ht="16.5" x14ac:dyDescent="0.25">
      <c r="A9072" s="45" t="s">
        <v>655</v>
      </c>
      <c r="B9072" s="45" t="s">
        <v>17751</v>
      </c>
      <c r="C9072" s="45" t="s">
        <v>4765</v>
      </c>
      <c r="D9072" s="45" t="s">
        <v>634</v>
      </c>
      <c r="E9072" s="45" t="s">
        <v>4766</v>
      </c>
      <c r="F9072" s="45" t="s">
        <v>473</v>
      </c>
      <c r="G9072" s="45" t="s">
        <v>659</v>
      </c>
      <c r="H9072" s="45" t="s">
        <v>4767</v>
      </c>
      <c r="I9072" s="46">
        <v>0</v>
      </c>
      <c r="J9072" s="45"/>
    </row>
    <row r="9073" spans="1:10" ht="16.5" x14ac:dyDescent="0.25">
      <c r="A9073" s="45" t="s">
        <v>655</v>
      </c>
      <c r="B9073" s="45" t="s">
        <v>17751</v>
      </c>
      <c r="C9073" s="45" t="s">
        <v>4765</v>
      </c>
      <c r="D9073" s="45" t="s">
        <v>634</v>
      </c>
      <c r="E9073" s="45" t="s">
        <v>4766</v>
      </c>
      <c r="F9073" s="45" t="s">
        <v>473</v>
      </c>
      <c r="G9073" s="45" t="s">
        <v>659</v>
      </c>
      <c r="H9073" s="45" t="s">
        <v>2579</v>
      </c>
      <c r="I9073" s="46">
        <v>1</v>
      </c>
      <c r="J9073" s="45"/>
    </row>
    <row r="9074" spans="1:10" ht="16.5" x14ac:dyDescent="0.25">
      <c r="A9074" s="45" t="s">
        <v>655</v>
      </c>
      <c r="B9074" s="45" t="s">
        <v>17751</v>
      </c>
      <c r="C9074" s="45" t="s">
        <v>4765</v>
      </c>
      <c r="D9074" s="45" t="s">
        <v>634</v>
      </c>
      <c r="E9074" s="45" t="s">
        <v>4766</v>
      </c>
      <c r="F9074" s="45" t="s">
        <v>473</v>
      </c>
      <c r="G9074" s="45" t="s">
        <v>659</v>
      </c>
      <c r="H9074" s="45" t="s">
        <v>877</v>
      </c>
      <c r="I9074" s="46">
        <v>0</v>
      </c>
      <c r="J9074" s="45"/>
    </row>
    <row r="9075" spans="1:10" ht="16.5" x14ac:dyDescent="0.25">
      <c r="A9075" s="45" t="s">
        <v>631</v>
      </c>
      <c r="B9075" s="45" t="s">
        <v>17752</v>
      </c>
      <c r="C9075" s="45" t="s">
        <v>17753</v>
      </c>
      <c r="D9075" s="45" t="s">
        <v>634</v>
      </c>
      <c r="E9075" s="45" t="s">
        <v>17754</v>
      </c>
      <c r="F9075" s="45" t="s">
        <v>38</v>
      </c>
      <c r="G9075" s="45" t="s">
        <v>636</v>
      </c>
      <c r="H9075" s="45" t="s">
        <v>5891</v>
      </c>
      <c r="I9075" s="46">
        <v>11</v>
      </c>
      <c r="J9075" s="45"/>
    </row>
    <row r="9076" spans="1:10" ht="16.5" x14ac:dyDescent="0.25">
      <c r="A9076" s="45" t="s">
        <v>631</v>
      </c>
      <c r="B9076" s="45" t="s">
        <v>17755</v>
      </c>
      <c r="C9076" s="45" t="s">
        <v>1269</v>
      </c>
      <c r="D9076" s="45" t="s">
        <v>634</v>
      </c>
      <c r="E9076" s="45" t="s">
        <v>17756</v>
      </c>
      <c r="F9076" s="45" t="s">
        <v>38</v>
      </c>
      <c r="G9076" s="45" t="s">
        <v>1057</v>
      </c>
      <c r="H9076" s="45" t="s">
        <v>1547</v>
      </c>
      <c r="I9076" s="46">
        <v>3</v>
      </c>
      <c r="J9076" s="45"/>
    </row>
    <row r="9077" spans="1:10" ht="16.5" x14ac:dyDescent="0.25">
      <c r="A9077" s="45" t="s">
        <v>648</v>
      </c>
      <c r="B9077" s="45" t="s">
        <v>400</v>
      </c>
      <c r="C9077" s="45" t="s">
        <v>17757</v>
      </c>
      <c r="D9077" s="45" t="s">
        <v>634</v>
      </c>
      <c r="E9077" s="45" t="s">
        <v>17758</v>
      </c>
      <c r="F9077" s="45" t="s">
        <v>50</v>
      </c>
      <c r="G9077" s="45" t="s">
        <v>674</v>
      </c>
      <c r="H9077" s="45" t="s">
        <v>17759</v>
      </c>
      <c r="I9077" s="46">
        <v>151</v>
      </c>
      <c r="J9077" s="45" t="s">
        <v>1475</v>
      </c>
    </row>
    <row r="9078" spans="1:10" ht="16.5" x14ac:dyDescent="0.25">
      <c r="A9078" s="45" t="s">
        <v>631</v>
      </c>
      <c r="B9078" s="45" t="s">
        <v>17760</v>
      </c>
      <c r="C9078" s="45" t="s">
        <v>6317</v>
      </c>
      <c r="D9078" s="45" t="s">
        <v>634</v>
      </c>
      <c r="E9078" s="45" t="s">
        <v>17761</v>
      </c>
      <c r="F9078" s="45" t="s">
        <v>50</v>
      </c>
      <c r="G9078" s="45" t="s">
        <v>636</v>
      </c>
      <c r="H9078" s="45" t="s">
        <v>6319</v>
      </c>
      <c r="I9078" s="46">
        <v>1</v>
      </c>
      <c r="J9078" s="45"/>
    </row>
    <row r="9079" spans="1:10" ht="16.5" x14ac:dyDescent="0.25">
      <c r="A9079" s="45" t="s">
        <v>631</v>
      </c>
      <c r="B9079" s="45" t="s">
        <v>17762</v>
      </c>
      <c r="C9079" s="45" t="s">
        <v>17763</v>
      </c>
      <c r="D9079" s="45" t="s">
        <v>634</v>
      </c>
      <c r="E9079" s="45" t="s">
        <v>17764</v>
      </c>
      <c r="F9079" s="45" t="s">
        <v>38</v>
      </c>
      <c r="G9079" s="45" t="s">
        <v>636</v>
      </c>
      <c r="H9079" s="45" t="s">
        <v>3805</v>
      </c>
      <c r="I9079" s="46">
        <v>1</v>
      </c>
      <c r="J9079" s="45"/>
    </row>
    <row r="9080" spans="1:10" ht="16.5" x14ac:dyDescent="0.25">
      <c r="A9080" s="45" t="s">
        <v>631</v>
      </c>
      <c r="B9080" s="45" t="s">
        <v>17765</v>
      </c>
      <c r="C9080" s="45" t="s">
        <v>1533</v>
      </c>
      <c r="D9080" s="45" t="s">
        <v>634</v>
      </c>
      <c r="E9080" s="45" t="s">
        <v>17766</v>
      </c>
      <c r="F9080" s="45" t="s">
        <v>473</v>
      </c>
      <c r="G9080" s="45" t="s">
        <v>636</v>
      </c>
      <c r="H9080" s="45" t="s">
        <v>4133</v>
      </c>
      <c r="I9080" s="46">
        <v>6</v>
      </c>
      <c r="J9080" s="45"/>
    </row>
    <row r="9081" spans="1:10" ht="16.5" x14ac:dyDescent="0.25">
      <c r="A9081" s="45" t="s">
        <v>631</v>
      </c>
      <c r="B9081" s="45" t="s">
        <v>17767</v>
      </c>
      <c r="C9081" s="45" t="s">
        <v>4964</v>
      </c>
      <c r="D9081" s="45" t="s">
        <v>634</v>
      </c>
      <c r="E9081" s="45" t="s">
        <v>17768</v>
      </c>
      <c r="F9081" s="45" t="s">
        <v>50</v>
      </c>
      <c r="G9081" s="45" t="s">
        <v>636</v>
      </c>
      <c r="H9081" s="45" t="s">
        <v>5628</v>
      </c>
      <c r="I9081" s="46">
        <v>7</v>
      </c>
      <c r="J9081" s="45"/>
    </row>
    <row r="9082" spans="1:10" ht="16.5" x14ac:dyDescent="0.25">
      <c r="A9082" s="45" t="s">
        <v>631</v>
      </c>
      <c r="B9082" s="45" t="s">
        <v>17769</v>
      </c>
      <c r="C9082" s="45" t="s">
        <v>17770</v>
      </c>
      <c r="D9082" s="45" t="s">
        <v>699</v>
      </c>
      <c r="E9082" s="45" t="s">
        <v>17771</v>
      </c>
      <c r="F9082" s="45" t="s">
        <v>38</v>
      </c>
      <c r="G9082" s="45" t="s">
        <v>683</v>
      </c>
      <c r="H9082" s="45" t="s">
        <v>701</v>
      </c>
      <c r="I9082" s="46">
        <v>0</v>
      </c>
      <c r="J9082" s="45"/>
    </row>
    <row r="9083" spans="1:10" ht="16.5" x14ac:dyDescent="0.25">
      <c r="A9083" s="45" t="s">
        <v>631</v>
      </c>
      <c r="B9083" s="45" t="s">
        <v>17769</v>
      </c>
      <c r="C9083" s="45" t="s">
        <v>17770</v>
      </c>
      <c r="D9083" s="45" t="s">
        <v>699</v>
      </c>
      <c r="E9083" s="45" t="s">
        <v>17771</v>
      </c>
      <c r="F9083" s="45" t="s">
        <v>38</v>
      </c>
      <c r="G9083" s="45" t="s">
        <v>636</v>
      </c>
      <c r="H9083" s="45" t="s">
        <v>4258</v>
      </c>
      <c r="I9083" s="46">
        <v>4</v>
      </c>
      <c r="J9083" s="45"/>
    </row>
    <row r="9084" spans="1:10" ht="16.5" x14ac:dyDescent="0.25">
      <c r="A9084" s="45" t="s">
        <v>631</v>
      </c>
      <c r="B9084" s="45" t="s">
        <v>17769</v>
      </c>
      <c r="C9084" s="45" t="s">
        <v>17770</v>
      </c>
      <c r="D9084" s="45" t="s">
        <v>634</v>
      </c>
      <c r="E9084" s="45" t="s">
        <v>17771</v>
      </c>
      <c r="F9084" s="45" t="s">
        <v>38</v>
      </c>
      <c r="G9084" s="45" t="s">
        <v>636</v>
      </c>
      <c r="H9084" s="45" t="s">
        <v>3805</v>
      </c>
      <c r="I9084" s="46">
        <v>5</v>
      </c>
      <c r="J9084" s="45"/>
    </row>
    <row r="9085" spans="1:10" ht="16.5" x14ac:dyDescent="0.25">
      <c r="A9085" s="45" t="s">
        <v>631</v>
      </c>
      <c r="B9085" s="45" t="s">
        <v>17772</v>
      </c>
      <c r="C9085" s="45" t="s">
        <v>17773</v>
      </c>
      <c r="D9085" s="45" t="s">
        <v>699</v>
      </c>
      <c r="E9085" s="45" t="s">
        <v>17774</v>
      </c>
      <c r="F9085" s="45" t="s">
        <v>50</v>
      </c>
      <c r="G9085" s="45" t="s">
        <v>754</v>
      </c>
      <c r="H9085" s="45" t="s">
        <v>755</v>
      </c>
      <c r="I9085" s="46">
        <v>0</v>
      </c>
      <c r="J9085" s="45"/>
    </row>
    <row r="9086" spans="1:10" ht="16.5" x14ac:dyDescent="0.25">
      <c r="A9086" s="45" t="s">
        <v>648</v>
      </c>
      <c r="B9086" s="45" t="s">
        <v>17775</v>
      </c>
      <c r="C9086" s="45" t="s">
        <v>17776</v>
      </c>
      <c r="D9086" s="45" t="s">
        <v>699</v>
      </c>
      <c r="E9086" s="45" t="s">
        <v>17777</v>
      </c>
      <c r="F9086" s="45" t="s">
        <v>42</v>
      </c>
      <c r="G9086" s="45" t="s">
        <v>1319</v>
      </c>
      <c r="H9086" s="45" t="s">
        <v>6335</v>
      </c>
      <c r="I9086" s="46">
        <v>0</v>
      </c>
      <c r="J9086" s="45" t="s">
        <v>17778</v>
      </c>
    </row>
    <row r="9087" spans="1:10" ht="16.5" x14ac:dyDescent="0.25">
      <c r="A9087" s="45" t="s">
        <v>631</v>
      </c>
      <c r="B9087" s="45" t="s">
        <v>17779</v>
      </c>
      <c r="C9087" s="45" t="s">
        <v>2137</v>
      </c>
      <c r="D9087" s="45" t="s">
        <v>634</v>
      </c>
      <c r="E9087" s="45" t="s">
        <v>17780</v>
      </c>
      <c r="F9087" s="45" t="s">
        <v>38</v>
      </c>
      <c r="G9087" s="45" t="s">
        <v>636</v>
      </c>
      <c r="H9087" s="45" t="s">
        <v>9711</v>
      </c>
      <c r="I9087" s="46">
        <v>12</v>
      </c>
      <c r="J9087" s="45"/>
    </row>
    <row r="9088" spans="1:10" ht="16.5" x14ac:dyDescent="0.25">
      <c r="A9088" s="45" t="s">
        <v>631</v>
      </c>
      <c r="B9088" s="45" t="s">
        <v>17781</v>
      </c>
      <c r="C9088" s="45" t="s">
        <v>17782</v>
      </c>
      <c r="D9088" s="45" t="s">
        <v>634</v>
      </c>
      <c r="E9088" s="45" t="s">
        <v>17783</v>
      </c>
      <c r="F9088" s="45" t="s">
        <v>50</v>
      </c>
      <c r="G9088" s="45" t="s">
        <v>674</v>
      </c>
      <c r="H9088" s="45" t="s">
        <v>4856</v>
      </c>
      <c r="I9088" s="46">
        <v>1</v>
      </c>
      <c r="J9088" s="45"/>
    </row>
    <row r="9089" spans="1:10" ht="16.5" x14ac:dyDescent="0.25">
      <c r="A9089" s="45" t="s">
        <v>631</v>
      </c>
      <c r="B9089" s="45" t="s">
        <v>17784</v>
      </c>
      <c r="C9089" s="45" t="s">
        <v>17785</v>
      </c>
      <c r="D9089" s="45" t="s">
        <v>634</v>
      </c>
      <c r="E9089" s="45" t="s">
        <v>17786</v>
      </c>
      <c r="F9089" s="45" t="s">
        <v>50</v>
      </c>
      <c r="G9089" s="45" t="s">
        <v>674</v>
      </c>
      <c r="H9089" s="45" t="s">
        <v>5197</v>
      </c>
      <c r="I9089" s="46">
        <v>1</v>
      </c>
      <c r="J9089" s="45"/>
    </row>
    <row r="9090" spans="1:10" ht="16.5" x14ac:dyDescent="0.25">
      <c r="A9090" s="45" t="s">
        <v>631</v>
      </c>
      <c r="B9090" s="45" t="s">
        <v>17787</v>
      </c>
      <c r="C9090" s="45" t="s">
        <v>17788</v>
      </c>
      <c r="D9090" s="45" t="s">
        <v>634</v>
      </c>
      <c r="E9090" s="45" t="s">
        <v>17789</v>
      </c>
      <c r="F9090" s="45" t="s">
        <v>50</v>
      </c>
      <c r="G9090" s="45" t="s">
        <v>636</v>
      </c>
      <c r="H9090" s="45" t="s">
        <v>2099</v>
      </c>
      <c r="I9090" s="46">
        <v>1</v>
      </c>
      <c r="J9090" s="45"/>
    </row>
    <row r="9091" spans="1:10" ht="16.5" x14ac:dyDescent="0.25">
      <c r="A9091" s="45" t="s">
        <v>631</v>
      </c>
      <c r="B9091" s="45" t="s">
        <v>17790</v>
      </c>
      <c r="C9091" s="45" t="s">
        <v>17791</v>
      </c>
      <c r="D9091" s="45" t="s">
        <v>634</v>
      </c>
      <c r="E9091" s="45" t="s">
        <v>17792</v>
      </c>
      <c r="F9091" s="45" t="s">
        <v>38</v>
      </c>
      <c r="G9091" s="45" t="s">
        <v>636</v>
      </c>
      <c r="H9091" s="45" t="s">
        <v>1513</v>
      </c>
      <c r="I9091" s="46">
        <v>1</v>
      </c>
      <c r="J9091" s="45"/>
    </row>
    <row r="9092" spans="1:10" ht="16.5" x14ac:dyDescent="0.25">
      <c r="A9092" s="45" t="s">
        <v>631</v>
      </c>
      <c r="B9092" s="45" t="s">
        <v>17793</v>
      </c>
      <c r="C9092" s="45" t="s">
        <v>17794</v>
      </c>
      <c r="D9092" s="45" t="s">
        <v>634</v>
      </c>
      <c r="E9092" s="45" t="s">
        <v>17795</v>
      </c>
      <c r="F9092" s="45" t="s">
        <v>473</v>
      </c>
      <c r="G9092" s="45" t="s">
        <v>674</v>
      </c>
      <c r="H9092" s="45" t="s">
        <v>2720</v>
      </c>
      <c r="I9092" s="46">
        <v>1</v>
      </c>
      <c r="J9092" s="45"/>
    </row>
    <row r="9093" spans="1:10" ht="16.5" x14ac:dyDescent="0.25">
      <c r="A9093" s="45" t="s">
        <v>631</v>
      </c>
      <c r="B9093" s="45" t="s">
        <v>17796</v>
      </c>
      <c r="C9093" s="45" t="s">
        <v>17797</v>
      </c>
      <c r="D9093" s="45" t="s">
        <v>699</v>
      </c>
      <c r="E9093" s="45" t="s">
        <v>17467</v>
      </c>
      <c r="F9093" s="45" t="s">
        <v>47</v>
      </c>
      <c r="G9093" s="45" t="s">
        <v>646</v>
      </c>
      <c r="H9093" s="45" t="s">
        <v>5704</v>
      </c>
      <c r="I9093" s="46">
        <v>0</v>
      </c>
      <c r="J9093" s="45"/>
    </row>
    <row r="9094" spans="1:10" ht="16.5" x14ac:dyDescent="0.25">
      <c r="A9094" s="45" t="s">
        <v>631</v>
      </c>
      <c r="B9094" s="45" t="s">
        <v>17798</v>
      </c>
      <c r="C9094" s="45" t="s">
        <v>1222</v>
      </c>
      <c r="D9094" s="45" t="s">
        <v>634</v>
      </c>
      <c r="E9094" s="45" t="s">
        <v>17799</v>
      </c>
      <c r="F9094" s="45" t="s">
        <v>38</v>
      </c>
      <c r="G9094" s="45" t="s">
        <v>667</v>
      </c>
      <c r="H9094" s="45" t="s">
        <v>668</v>
      </c>
      <c r="I9094" s="46">
        <v>2</v>
      </c>
      <c r="J9094" s="45"/>
    </row>
    <row r="9095" spans="1:10" ht="16.5" x14ac:dyDescent="0.25">
      <c r="A9095" s="45" t="s">
        <v>808</v>
      </c>
      <c r="B9095" s="45" t="s">
        <v>17800</v>
      </c>
      <c r="C9095" s="45" t="s">
        <v>17801</v>
      </c>
      <c r="D9095" s="45" t="s">
        <v>699</v>
      </c>
      <c r="E9095" s="45" t="s">
        <v>17802</v>
      </c>
      <c r="F9095" s="45" t="s">
        <v>38</v>
      </c>
      <c r="G9095" s="45" t="s">
        <v>646</v>
      </c>
      <c r="H9095" s="45" t="s">
        <v>812</v>
      </c>
      <c r="I9095" s="46">
        <v>0</v>
      </c>
      <c r="J9095" s="45"/>
    </row>
    <row r="9096" spans="1:10" ht="16.5" x14ac:dyDescent="0.25">
      <c r="A9096" s="45" t="s">
        <v>808</v>
      </c>
      <c r="B9096" s="45" t="s">
        <v>17803</v>
      </c>
      <c r="C9096" s="45" t="s">
        <v>17804</v>
      </c>
      <c r="D9096" s="45" t="s">
        <v>634</v>
      </c>
      <c r="E9096" s="45" t="s">
        <v>1759</v>
      </c>
      <c r="F9096" s="45" t="s">
        <v>38</v>
      </c>
      <c r="G9096" s="45" t="s">
        <v>665</v>
      </c>
      <c r="H9096" s="45" t="s">
        <v>2308</v>
      </c>
      <c r="I9096" s="46">
        <v>1</v>
      </c>
      <c r="J9096" s="45"/>
    </row>
    <row r="9097" spans="1:10" ht="16.5" x14ac:dyDescent="0.25">
      <c r="A9097" s="45" t="s">
        <v>631</v>
      </c>
      <c r="B9097" s="45" t="s">
        <v>468</v>
      </c>
      <c r="C9097" s="45" t="s">
        <v>17805</v>
      </c>
      <c r="D9097" s="45" t="s">
        <v>699</v>
      </c>
      <c r="E9097" s="45" t="s">
        <v>17806</v>
      </c>
      <c r="F9097" s="45" t="s">
        <v>50</v>
      </c>
      <c r="G9097" s="45" t="s">
        <v>683</v>
      </c>
      <c r="H9097" s="45" t="s">
        <v>701</v>
      </c>
      <c r="I9097" s="46">
        <v>0</v>
      </c>
      <c r="J9097" s="45"/>
    </row>
    <row r="9098" spans="1:10" ht="16.5" x14ac:dyDescent="0.25">
      <c r="A9098" s="45" t="s">
        <v>631</v>
      </c>
      <c r="B9098" s="45" t="s">
        <v>468</v>
      </c>
      <c r="C9098" s="45" t="s">
        <v>17805</v>
      </c>
      <c r="D9098" s="45" t="s">
        <v>699</v>
      </c>
      <c r="E9098" s="45" t="s">
        <v>17806</v>
      </c>
      <c r="F9098" s="45" t="s">
        <v>50</v>
      </c>
      <c r="G9098" s="45" t="s">
        <v>636</v>
      </c>
      <c r="H9098" s="45" t="s">
        <v>4231</v>
      </c>
      <c r="I9098" s="46">
        <v>5</v>
      </c>
      <c r="J9098" s="45"/>
    </row>
    <row r="9099" spans="1:10" ht="16.5" x14ac:dyDescent="0.25">
      <c r="A9099" s="45" t="s">
        <v>631</v>
      </c>
      <c r="B9099" s="45" t="s">
        <v>468</v>
      </c>
      <c r="C9099" s="45" t="s">
        <v>17805</v>
      </c>
      <c r="D9099" s="45" t="s">
        <v>699</v>
      </c>
      <c r="E9099" s="45" t="s">
        <v>17806</v>
      </c>
      <c r="F9099" s="45" t="s">
        <v>50</v>
      </c>
      <c r="G9099" s="45" t="s">
        <v>636</v>
      </c>
      <c r="H9099" s="45" t="s">
        <v>4231</v>
      </c>
      <c r="I9099" s="46">
        <v>37</v>
      </c>
      <c r="J9099" s="45"/>
    </row>
    <row r="9100" spans="1:10" ht="16.5" x14ac:dyDescent="0.25">
      <c r="A9100" s="45" t="s">
        <v>631</v>
      </c>
      <c r="B9100" s="45" t="s">
        <v>17807</v>
      </c>
      <c r="C9100" s="45" t="s">
        <v>17808</v>
      </c>
      <c r="D9100" s="45" t="s">
        <v>634</v>
      </c>
      <c r="E9100" s="45" t="s">
        <v>17809</v>
      </c>
      <c r="F9100" s="45" t="s">
        <v>473</v>
      </c>
      <c r="G9100" s="45" t="s">
        <v>674</v>
      </c>
      <c r="H9100" s="45" t="s">
        <v>9736</v>
      </c>
      <c r="I9100" s="46">
        <v>1</v>
      </c>
      <c r="J9100" s="45"/>
    </row>
    <row r="9101" spans="1:10" ht="16.5" x14ac:dyDescent="0.25">
      <c r="A9101" s="45" t="s">
        <v>631</v>
      </c>
      <c r="B9101" s="45" t="s">
        <v>17810</v>
      </c>
      <c r="C9101" s="45" t="s">
        <v>17811</v>
      </c>
      <c r="D9101" s="45" t="s">
        <v>634</v>
      </c>
      <c r="E9101" s="45" t="s">
        <v>17812</v>
      </c>
      <c r="F9101" s="45" t="s">
        <v>38</v>
      </c>
      <c r="G9101" s="45" t="s">
        <v>636</v>
      </c>
      <c r="H9101" s="45" t="s">
        <v>1139</v>
      </c>
      <c r="I9101" s="46">
        <v>2</v>
      </c>
      <c r="J9101" s="45"/>
    </row>
    <row r="9102" spans="1:10" ht="16.5" x14ac:dyDescent="0.25">
      <c r="A9102" s="45" t="s">
        <v>631</v>
      </c>
      <c r="B9102" s="45" t="s">
        <v>17813</v>
      </c>
      <c r="C9102" s="45" t="s">
        <v>14253</v>
      </c>
      <c r="D9102" s="45" t="s">
        <v>634</v>
      </c>
      <c r="E9102" s="45" t="s">
        <v>17814</v>
      </c>
      <c r="F9102" s="45" t="s">
        <v>50</v>
      </c>
      <c r="G9102" s="45" t="s">
        <v>636</v>
      </c>
      <c r="H9102" s="45" t="s">
        <v>6704</v>
      </c>
      <c r="I9102" s="46">
        <v>4</v>
      </c>
      <c r="J9102" s="45"/>
    </row>
    <row r="9103" spans="1:10" ht="16.5" x14ac:dyDescent="0.25">
      <c r="A9103" s="45" t="s">
        <v>631</v>
      </c>
      <c r="B9103" s="45" t="s">
        <v>17815</v>
      </c>
      <c r="C9103" s="45" t="s">
        <v>17816</v>
      </c>
      <c r="D9103" s="45" t="s">
        <v>634</v>
      </c>
      <c r="E9103" s="45" t="s">
        <v>17817</v>
      </c>
      <c r="F9103" s="45" t="s">
        <v>473</v>
      </c>
      <c r="G9103" s="45" t="s">
        <v>636</v>
      </c>
      <c r="H9103" s="45" t="s">
        <v>17818</v>
      </c>
      <c r="I9103" s="46">
        <v>26</v>
      </c>
      <c r="J9103" s="45"/>
    </row>
    <row r="9104" spans="1:10" ht="16.5" x14ac:dyDescent="0.25">
      <c r="A9104" s="45" t="s">
        <v>631</v>
      </c>
      <c r="B9104" s="45" t="s">
        <v>17815</v>
      </c>
      <c r="C9104" s="45" t="s">
        <v>17816</v>
      </c>
      <c r="D9104" s="45" t="s">
        <v>634</v>
      </c>
      <c r="E9104" s="45" t="s">
        <v>17817</v>
      </c>
      <c r="F9104" s="45" t="s">
        <v>473</v>
      </c>
      <c r="G9104" s="45" t="s">
        <v>636</v>
      </c>
      <c r="H9104" s="45" t="s">
        <v>17819</v>
      </c>
      <c r="I9104" s="46">
        <v>44</v>
      </c>
      <c r="J9104" s="45"/>
    </row>
    <row r="9105" spans="1:10" ht="16.5" x14ac:dyDescent="0.25">
      <c r="A9105" s="45" t="s">
        <v>631</v>
      </c>
      <c r="B9105" s="45" t="s">
        <v>17815</v>
      </c>
      <c r="C9105" s="45" t="s">
        <v>17816</v>
      </c>
      <c r="D9105" s="45" t="s">
        <v>634</v>
      </c>
      <c r="E9105" s="45" t="s">
        <v>17817</v>
      </c>
      <c r="F9105" s="45" t="s">
        <v>473</v>
      </c>
      <c r="G9105" s="45" t="s">
        <v>636</v>
      </c>
      <c r="H9105" s="45" t="s">
        <v>17820</v>
      </c>
      <c r="I9105" s="46">
        <v>22</v>
      </c>
      <c r="J9105" s="45"/>
    </row>
    <row r="9106" spans="1:10" ht="16.5" x14ac:dyDescent="0.25">
      <c r="A9106" s="45" t="s">
        <v>631</v>
      </c>
      <c r="B9106" s="45" t="s">
        <v>17821</v>
      </c>
      <c r="C9106" s="45" t="s">
        <v>1493</v>
      </c>
      <c r="D9106" s="45" t="s">
        <v>634</v>
      </c>
      <c r="E9106" s="45" t="s">
        <v>17822</v>
      </c>
      <c r="F9106" s="45" t="s">
        <v>38</v>
      </c>
      <c r="G9106" s="45" t="s">
        <v>646</v>
      </c>
      <c r="H9106" s="45" t="s">
        <v>897</v>
      </c>
      <c r="I9106" s="46">
        <v>1</v>
      </c>
      <c r="J9106" s="45"/>
    </row>
    <row r="9107" spans="1:10" ht="16.5" x14ac:dyDescent="0.25">
      <c r="A9107" s="45" t="s">
        <v>631</v>
      </c>
      <c r="B9107" s="45" t="s">
        <v>17821</v>
      </c>
      <c r="C9107" s="45" t="s">
        <v>1493</v>
      </c>
      <c r="D9107" s="45" t="s">
        <v>634</v>
      </c>
      <c r="E9107" s="45" t="s">
        <v>17822</v>
      </c>
      <c r="F9107" s="45" t="s">
        <v>38</v>
      </c>
      <c r="G9107" s="45" t="s">
        <v>665</v>
      </c>
      <c r="H9107" s="45" t="s">
        <v>1232</v>
      </c>
      <c r="I9107" s="46">
        <v>1</v>
      </c>
      <c r="J9107" s="45"/>
    </row>
    <row r="9108" spans="1:10" ht="16.5" x14ac:dyDescent="0.25">
      <c r="A9108" s="45" t="s">
        <v>631</v>
      </c>
      <c r="B9108" s="45" t="s">
        <v>17823</v>
      </c>
      <c r="C9108" s="45" t="s">
        <v>17824</v>
      </c>
      <c r="D9108" s="45" t="s">
        <v>634</v>
      </c>
      <c r="E9108" s="45" t="s">
        <v>17825</v>
      </c>
      <c r="F9108" s="45" t="s">
        <v>38</v>
      </c>
      <c r="G9108" s="45" t="s">
        <v>674</v>
      </c>
      <c r="H9108" s="45" t="s">
        <v>3739</v>
      </c>
      <c r="I9108" s="46">
        <v>1</v>
      </c>
      <c r="J9108" s="45"/>
    </row>
    <row r="9109" spans="1:10" ht="16.5" x14ac:dyDescent="0.25">
      <c r="A9109" s="45" t="s">
        <v>631</v>
      </c>
      <c r="B9109" s="45" t="s">
        <v>17826</v>
      </c>
      <c r="C9109" s="45" t="s">
        <v>17827</v>
      </c>
      <c r="D9109" s="45" t="s">
        <v>699</v>
      </c>
      <c r="E9109" s="45" t="s">
        <v>17828</v>
      </c>
      <c r="F9109" s="45" t="s">
        <v>38</v>
      </c>
      <c r="G9109" s="45" t="s">
        <v>667</v>
      </c>
      <c r="H9109" s="45" t="s">
        <v>983</v>
      </c>
      <c r="I9109" s="46">
        <v>2</v>
      </c>
      <c r="J9109" s="45"/>
    </row>
    <row r="9110" spans="1:10" ht="16.5" x14ac:dyDescent="0.25">
      <c r="A9110" s="45" t="s">
        <v>631</v>
      </c>
      <c r="B9110" s="45" t="s">
        <v>17829</v>
      </c>
      <c r="C9110" s="45" t="s">
        <v>17830</v>
      </c>
      <c r="D9110" s="45" t="s">
        <v>634</v>
      </c>
      <c r="E9110" s="45" t="s">
        <v>17831</v>
      </c>
      <c r="F9110" s="45" t="s">
        <v>50</v>
      </c>
      <c r="G9110" s="45" t="s">
        <v>674</v>
      </c>
      <c r="H9110" s="45" t="s">
        <v>2827</v>
      </c>
      <c r="I9110" s="46">
        <v>6</v>
      </c>
      <c r="J9110" s="45"/>
    </row>
    <row r="9111" spans="1:10" ht="16.5" x14ac:dyDescent="0.25">
      <c r="A9111" s="45" t="s">
        <v>648</v>
      </c>
      <c r="B9111" s="45" t="s">
        <v>17832</v>
      </c>
      <c r="C9111" s="45" t="s">
        <v>6399</v>
      </c>
      <c r="D9111" s="45" t="s">
        <v>634</v>
      </c>
      <c r="E9111" s="45" t="s">
        <v>6400</v>
      </c>
      <c r="F9111" s="45" t="s">
        <v>884</v>
      </c>
      <c r="G9111" s="45" t="s">
        <v>646</v>
      </c>
      <c r="H9111" s="45" t="s">
        <v>846</v>
      </c>
      <c r="I9111" s="46">
        <v>0</v>
      </c>
      <c r="J9111" s="45" t="s">
        <v>17833</v>
      </c>
    </row>
    <row r="9112" spans="1:10" ht="16.5" x14ac:dyDescent="0.25">
      <c r="A9112" s="45" t="s">
        <v>648</v>
      </c>
      <c r="B9112" s="45" t="s">
        <v>17832</v>
      </c>
      <c r="C9112" s="45" t="s">
        <v>6399</v>
      </c>
      <c r="D9112" s="45" t="s">
        <v>634</v>
      </c>
      <c r="E9112" s="45" t="s">
        <v>6400</v>
      </c>
      <c r="F9112" s="45" t="s">
        <v>884</v>
      </c>
      <c r="G9112" s="45" t="s">
        <v>665</v>
      </c>
      <c r="H9112" s="45" t="s">
        <v>847</v>
      </c>
      <c r="I9112" s="46">
        <v>7</v>
      </c>
      <c r="J9112" s="45" t="s">
        <v>13476</v>
      </c>
    </row>
    <row r="9113" spans="1:10" ht="16.5" x14ac:dyDescent="0.25">
      <c r="A9113" s="45" t="s">
        <v>648</v>
      </c>
      <c r="B9113" s="45" t="s">
        <v>17832</v>
      </c>
      <c r="C9113" s="45" t="s">
        <v>6399</v>
      </c>
      <c r="D9113" s="45" t="s">
        <v>634</v>
      </c>
      <c r="E9113" s="45" t="s">
        <v>6400</v>
      </c>
      <c r="F9113" s="45" t="s">
        <v>884</v>
      </c>
      <c r="G9113" s="45" t="s">
        <v>1319</v>
      </c>
      <c r="H9113" s="45" t="s">
        <v>6401</v>
      </c>
      <c r="I9113" s="46">
        <v>0</v>
      </c>
      <c r="J9113" s="45" t="s">
        <v>17833</v>
      </c>
    </row>
    <row r="9114" spans="1:10" ht="16.5" x14ac:dyDescent="0.25">
      <c r="A9114" s="45" t="s">
        <v>631</v>
      </c>
      <c r="B9114" s="45" t="s">
        <v>17834</v>
      </c>
      <c r="C9114" s="45" t="s">
        <v>3821</v>
      </c>
      <c r="D9114" s="45" t="s">
        <v>634</v>
      </c>
      <c r="E9114" s="45" t="s">
        <v>17835</v>
      </c>
      <c r="F9114" s="45" t="s">
        <v>50</v>
      </c>
      <c r="G9114" s="45" t="s">
        <v>748</v>
      </c>
      <c r="H9114" s="45" t="s">
        <v>1056</v>
      </c>
      <c r="I9114" s="46">
        <v>2</v>
      </c>
      <c r="J9114" s="45"/>
    </row>
    <row r="9115" spans="1:10" ht="16.5" x14ac:dyDescent="0.25">
      <c r="A9115" s="45" t="s">
        <v>631</v>
      </c>
      <c r="B9115" s="45" t="s">
        <v>17834</v>
      </c>
      <c r="C9115" s="45" t="s">
        <v>3821</v>
      </c>
      <c r="D9115" s="45" t="s">
        <v>634</v>
      </c>
      <c r="E9115" s="45" t="s">
        <v>17835</v>
      </c>
      <c r="F9115" s="45" t="s">
        <v>50</v>
      </c>
      <c r="G9115" s="45" t="s">
        <v>1057</v>
      </c>
      <c r="H9115" s="45" t="s">
        <v>1058</v>
      </c>
      <c r="I9115" s="46">
        <v>0</v>
      </c>
      <c r="J9115" s="45"/>
    </row>
    <row r="9116" spans="1:10" ht="16.5" x14ac:dyDescent="0.25">
      <c r="A9116" s="45" t="s">
        <v>631</v>
      </c>
      <c r="B9116" s="45" t="s">
        <v>17836</v>
      </c>
      <c r="C9116" s="45" t="s">
        <v>16275</v>
      </c>
      <c r="D9116" s="45" t="s">
        <v>634</v>
      </c>
      <c r="E9116" s="45" t="s">
        <v>17837</v>
      </c>
      <c r="F9116" s="45" t="s">
        <v>50</v>
      </c>
      <c r="G9116" s="45" t="s">
        <v>636</v>
      </c>
      <c r="H9116" s="45" t="s">
        <v>3947</v>
      </c>
      <c r="I9116" s="46">
        <v>46</v>
      </c>
      <c r="J9116" s="45"/>
    </row>
    <row r="9117" spans="1:10" ht="16.5" x14ac:dyDescent="0.25">
      <c r="A9117" s="45" t="s">
        <v>631</v>
      </c>
      <c r="B9117" s="45" t="s">
        <v>17838</v>
      </c>
      <c r="C9117" s="45" t="s">
        <v>17839</v>
      </c>
      <c r="D9117" s="45" t="s">
        <v>634</v>
      </c>
      <c r="E9117" s="45" t="s">
        <v>17840</v>
      </c>
      <c r="F9117" s="45" t="s">
        <v>473</v>
      </c>
      <c r="G9117" s="45" t="s">
        <v>674</v>
      </c>
      <c r="H9117" s="45" t="s">
        <v>17841</v>
      </c>
      <c r="I9117" s="46">
        <v>1</v>
      </c>
      <c r="J9117" s="45"/>
    </row>
    <row r="9118" spans="1:10" ht="16.5" x14ac:dyDescent="0.25">
      <c r="A9118" s="45" t="s">
        <v>631</v>
      </c>
      <c r="B9118" s="45" t="s">
        <v>17842</v>
      </c>
      <c r="C9118" s="45" t="s">
        <v>17843</v>
      </c>
      <c r="D9118" s="45" t="s">
        <v>634</v>
      </c>
      <c r="E9118" s="45" t="s">
        <v>17844</v>
      </c>
      <c r="F9118" s="45" t="s">
        <v>595</v>
      </c>
      <c r="G9118" s="45" t="s">
        <v>636</v>
      </c>
      <c r="H9118" s="45" t="s">
        <v>17845</v>
      </c>
      <c r="I9118" s="46">
        <v>1000</v>
      </c>
      <c r="J9118" s="45"/>
    </row>
    <row r="9119" spans="1:10" ht="16.5" x14ac:dyDescent="0.25">
      <c r="A9119" s="45" t="s">
        <v>631</v>
      </c>
      <c r="B9119" s="45" t="s">
        <v>17846</v>
      </c>
      <c r="C9119" s="45" t="s">
        <v>1429</v>
      </c>
      <c r="D9119" s="45" t="s">
        <v>634</v>
      </c>
      <c r="E9119" s="45" t="s">
        <v>17847</v>
      </c>
      <c r="F9119" s="45" t="s">
        <v>38</v>
      </c>
      <c r="G9119" s="45" t="s">
        <v>738</v>
      </c>
      <c r="H9119" s="45" t="s">
        <v>1431</v>
      </c>
      <c r="I9119" s="46">
        <v>48</v>
      </c>
      <c r="J9119" s="45"/>
    </row>
    <row r="9120" spans="1:10" ht="16.5" x14ac:dyDescent="0.25">
      <c r="A9120" s="45" t="s">
        <v>631</v>
      </c>
      <c r="B9120" s="45" t="s">
        <v>17846</v>
      </c>
      <c r="C9120" s="45" t="s">
        <v>1429</v>
      </c>
      <c r="D9120" s="45" t="s">
        <v>634</v>
      </c>
      <c r="E9120" s="45" t="s">
        <v>17847</v>
      </c>
      <c r="F9120" s="45" t="s">
        <v>38</v>
      </c>
      <c r="G9120" s="45" t="s">
        <v>738</v>
      </c>
      <c r="H9120" s="45" t="s">
        <v>870</v>
      </c>
      <c r="I9120" s="46">
        <v>18</v>
      </c>
      <c r="J9120" s="45"/>
    </row>
    <row r="9121" spans="1:10" ht="16.5" x14ac:dyDescent="0.25">
      <c r="A9121" s="45" t="s">
        <v>631</v>
      </c>
      <c r="B9121" s="45" t="s">
        <v>17846</v>
      </c>
      <c r="C9121" s="45" t="s">
        <v>1429</v>
      </c>
      <c r="D9121" s="45" t="s">
        <v>634</v>
      </c>
      <c r="E9121" s="45" t="s">
        <v>17847</v>
      </c>
      <c r="F9121" s="45" t="s">
        <v>38</v>
      </c>
      <c r="G9121" s="45" t="s">
        <v>738</v>
      </c>
      <c r="H9121" s="45" t="s">
        <v>872</v>
      </c>
      <c r="I9121" s="46">
        <v>18</v>
      </c>
      <c r="J9121" s="45"/>
    </row>
    <row r="9122" spans="1:10" ht="16.5" x14ac:dyDescent="0.25">
      <c r="A9122" s="45" t="s">
        <v>648</v>
      </c>
      <c r="B9122" s="45" t="s">
        <v>17848</v>
      </c>
      <c r="C9122" s="45" t="s">
        <v>17849</v>
      </c>
      <c r="D9122" s="45" t="s">
        <v>634</v>
      </c>
      <c r="E9122" s="45" t="s">
        <v>17850</v>
      </c>
      <c r="F9122" s="45" t="s">
        <v>473</v>
      </c>
      <c r="G9122" s="45" t="s">
        <v>636</v>
      </c>
      <c r="H9122" s="45" t="s">
        <v>17851</v>
      </c>
      <c r="I9122" s="46">
        <v>0</v>
      </c>
      <c r="J9122" s="45" t="s">
        <v>2215</v>
      </c>
    </row>
    <row r="9123" spans="1:10" ht="16.5" x14ac:dyDescent="0.25">
      <c r="A9123" s="45" t="s">
        <v>631</v>
      </c>
      <c r="B9123" s="45" t="s">
        <v>17852</v>
      </c>
      <c r="C9123" s="45" t="s">
        <v>17853</v>
      </c>
      <c r="D9123" s="45" t="s">
        <v>634</v>
      </c>
      <c r="E9123" s="45" t="s">
        <v>17854</v>
      </c>
      <c r="F9123" s="45" t="s">
        <v>50</v>
      </c>
      <c r="G9123" s="45" t="s">
        <v>636</v>
      </c>
      <c r="H9123" s="45" t="s">
        <v>5301</v>
      </c>
      <c r="I9123" s="46">
        <v>1</v>
      </c>
      <c r="J9123" s="45"/>
    </row>
    <row r="9124" spans="1:10" ht="16.5" x14ac:dyDescent="0.25">
      <c r="A9124" s="45" t="s">
        <v>648</v>
      </c>
      <c r="B9124" s="45" t="s">
        <v>17855</v>
      </c>
      <c r="C9124" s="45" t="s">
        <v>17856</v>
      </c>
      <c r="D9124" s="45" t="s">
        <v>699</v>
      </c>
      <c r="E9124" s="45" t="s">
        <v>17857</v>
      </c>
      <c r="F9124" s="45" t="s">
        <v>146</v>
      </c>
      <c r="G9124" s="45" t="s">
        <v>663</v>
      </c>
      <c r="H9124" s="45" t="s">
        <v>2296</v>
      </c>
      <c r="I9124" s="46">
        <v>35</v>
      </c>
      <c r="J9124" s="45" t="s">
        <v>16050</v>
      </c>
    </row>
    <row r="9125" spans="1:10" ht="16.5" x14ac:dyDescent="0.25">
      <c r="A9125" s="45" t="s">
        <v>648</v>
      </c>
      <c r="B9125" s="45" t="s">
        <v>17855</v>
      </c>
      <c r="C9125" s="45" t="s">
        <v>17856</v>
      </c>
      <c r="D9125" s="45" t="s">
        <v>699</v>
      </c>
      <c r="E9125" s="45" t="s">
        <v>17857</v>
      </c>
      <c r="F9125" s="45" t="s">
        <v>146</v>
      </c>
      <c r="G9125" s="45" t="s">
        <v>646</v>
      </c>
      <c r="H9125" s="45" t="s">
        <v>2297</v>
      </c>
      <c r="I9125" s="46">
        <v>35</v>
      </c>
      <c r="J9125" s="45" t="s">
        <v>16050</v>
      </c>
    </row>
    <row r="9126" spans="1:10" ht="16.5" x14ac:dyDescent="0.25">
      <c r="A9126" s="45" t="s">
        <v>648</v>
      </c>
      <c r="B9126" s="45" t="s">
        <v>17855</v>
      </c>
      <c r="C9126" s="45" t="s">
        <v>17856</v>
      </c>
      <c r="D9126" s="45" t="s">
        <v>699</v>
      </c>
      <c r="E9126" s="45" t="s">
        <v>17857</v>
      </c>
      <c r="F9126" s="45" t="s">
        <v>146</v>
      </c>
      <c r="G9126" s="45" t="s">
        <v>683</v>
      </c>
      <c r="H9126" s="45" t="s">
        <v>701</v>
      </c>
      <c r="I9126" s="46">
        <v>0</v>
      </c>
      <c r="J9126" s="45" t="s">
        <v>16050</v>
      </c>
    </row>
    <row r="9127" spans="1:10" ht="16.5" x14ac:dyDescent="0.25">
      <c r="A9127" s="45" t="s">
        <v>648</v>
      </c>
      <c r="B9127" s="45" t="s">
        <v>17855</v>
      </c>
      <c r="C9127" s="45" t="s">
        <v>17856</v>
      </c>
      <c r="D9127" s="45" t="s">
        <v>699</v>
      </c>
      <c r="E9127" s="45" t="s">
        <v>17857</v>
      </c>
      <c r="F9127" s="45" t="s">
        <v>146</v>
      </c>
      <c r="G9127" s="45" t="s">
        <v>683</v>
      </c>
      <c r="H9127" s="45" t="s">
        <v>2979</v>
      </c>
      <c r="I9127" s="46">
        <v>0</v>
      </c>
      <c r="J9127" s="45" t="s">
        <v>17858</v>
      </c>
    </row>
    <row r="9128" spans="1:10" ht="16.5" x14ac:dyDescent="0.25">
      <c r="A9128" s="45" t="s">
        <v>648</v>
      </c>
      <c r="B9128" s="45" t="s">
        <v>17855</v>
      </c>
      <c r="C9128" s="45" t="s">
        <v>17856</v>
      </c>
      <c r="D9128" s="45" t="s">
        <v>699</v>
      </c>
      <c r="E9128" s="45" t="s">
        <v>17857</v>
      </c>
      <c r="F9128" s="45" t="s">
        <v>146</v>
      </c>
      <c r="G9128" s="45" t="s">
        <v>683</v>
      </c>
      <c r="H9128" s="45" t="s">
        <v>2979</v>
      </c>
      <c r="I9128" s="46">
        <v>71</v>
      </c>
      <c r="J9128" s="45" t="s">
        <v>16050</v>
      </c>
    </row>
    <row r="9129" spans="1:10" ht="16.5" x14ac:dyDescent="0.25">
      <c r="A9129" s="45" t="s">
        <v>631</v>
      </c>
      <c r="B9129" s="45" t="s">
        <v>17859</v>
      </c>
      <c r="C9129" s="45" t="s">
        <v>17860</v>
      </c>
      <c r="D9129" s="45" t="s">
        <v>634</v>
      </c>
      <c r="E9129" s="45" t="s">
        <v>17861</v>
      </c>
      <c r="F9129" s="45" t="s">
        <v>38</v>
      </c>
      <c r="G9129" s="45" t="s">
        <v>674</v>
      </c>
      <c r="H9129" s="45" t="s">
        <v>4391</v>
      </c>
      <c r="I9129" s="46">
        <v>1</v>
      </c>
      <c r="J9129" s="45"/>
    </row>
    <row r="9130" spans="1:10" ht="16.5" x14ac:dyDescent="0.25">
      <c r="A9130" s="45" t="s">
        <v>631</v>
      </c>
      <c r="B9130" s="45" t="s">
        <v>17862</v>
      </c>
      <c r="C9130" s="45" t="s">
        <v>17863</v>
      </c>
      <c r="D9130" s="45" t="s">
        <v>634</v>
      </c>
      <c r="E9130" s="45" t="s">
        <v>17864</v>
      </c>
      <c r="F9130" s="45" t="s">
        <v>50</v>
      </c>
      <c r="G9130" s="45" t="s">
        <v>674</v>
      </c>
      <c r="H9130" s="45" t="s">
        <v>5120</v>
      </c>
      <c r="I9130" s="46">
        <v>5</v>
      </c>
      <c r="J9130" s="45"/>
    </row>
    <row r="9131" spans="1:10" ht="16.5" x14ac:dyDescent="0.25">
      <c r="A9131" s="45" t="s">
        <v>631</v>
      </c>
      <c r="B9131" s="45" t="s">
        <v>17862</v>
      </c>
      <c r="C9131" s="45" t="s">
        <v>17863</v>
      </c>
      <c r="D9131" s="45" t="s">
        <v>634</v>
      </c>
      <c r="E9131" s="45" t="s">
        <v>17864</v>
      </c>
      <c r="F9131" s="45" t="s">
        <v>50</v>
      </c>
      <c r="G9131" s="45" t="s">
        <v>746</v>
      </c>
      <c r="H9131" s="45" t="s">
        <v>747</v>
      </c>
      <c r="I9131" s="46">
        <v>1</v>
      </c>
      <c r="J9131" s="45"/>
    </row>
    <row r="9132" spans="1:10" ht="16.5" x14ac:dyDescent="0.25">
      <c r="A9132" s="45" t="s">
        <v>631</v>
      </c>
      <c r="B9132" s="45" t="s">
        <v>17865</v>
      </c>
      <c r="C9132" s="45" t="s">
        <v>17866</v>
      </c>
      <c r="D9132" s="45" t="s">
        <v>634</v>
      </c>
      <c r="E9132" s="45" t="s">
        <v>8221</v>
      </c>
      <c r="F9132" s="45" t="s">
        <v>38</v>
      </c>
      <c r="G9132" s="45" t="s">
        <v>646</v>
      </c>
      <c r="H9132" s="45" t="s">
        <v>1960</v>
      </c>
      <c r="I9132" s="46">
        <v>10</v>
      </c>
      <c r="J9132" s="45"/>
    </row>
    <row r="9133" spans="1:10" ht="16.5" x14ac:dyDescent="0.25">
      <c r="A9133" s="45" t="s">
        <v>631</v>
      </c>
      <c r="B9133" s="45" t="s">
        <v>17865</v>
      </c>
      <c r="C9133" s="45" t="s">
        <v>17866</v>
      </c>
      <c r="D9133" s="45" t="s">
        <v>634</v>
      </c>
      <c r="E9133" s="45" t="s">
        <v>8221</v>
      </c>
      <c r="F9133" s="45" t="s">
        <v>38</v>
      </c>
      <c r="G9133" s="45" t="s">
        <v>667</v>
      </c>
      <c r="H9133" s="45" t="s">
        <v>1016</v>
      </c>
      <c r="I9133" s="46">
        <v>10</v>
      </c>
      <c r="J9133" s="45"/>
    </row>
    <row r="9134" spans="1:10" ht="16.5" x14ac:dyDescent="0.25">
      <c r="A9134" s="45" t="s">
        <v>631</v>
      </c>
      <c r="B9134" s="45" t="s">
        <v>17867</v>
      </c>
      <c r="C9134" s="45" t="s">
        <v>17868</v>
      </c>
      <c r="D9134" s="45" t="s">
        <v>699</v>
      </c>
      <c r="E9134" s="45" t="s">
        <v>17869</v>
      </c>
      <c r="F9134" s="45" t="s">
        <v>50</v>
      </c>
      <c r="G9134" s="45" t="s">
        <v>683</v>
      </c>
      <c r="H9134" s="45" t="s">
        <v>701</v>
      </c>
      <c r="I9134" s="46">
        <v>0</v>
      </c>
      <c r="J9134" s="45"/>
    </row>
    <row r="9135" spans="1:10" ht="16.5" x14ac:dyDescent="0.25">
      <c r="A9135" s="45" t="s">
        <v>808</v>
      </c>
      <c r="B9135" s="45" t="s">
        <v>17870</v>
      </c>
      <c r="C9135" s="45" t="s">
        <v>4120</v>
      </c>
      <c r="D9135" s="45" t="s">
        <v>699</v>
      </c>
      <c r="E9135" s="45" t="s">
        <v>17871</v>
      </c>
      <c r="F9135" s="45" t="s">
        <v>38</v>
      </c>
      <c r="G9135" s="45" t="s">
        <v>646</v>
      </c>
      <c r="H9135" s="45" t="s">
        <v>812</v>
      </c>
      <c r="I9135" s="46">
        <v>0</v>
      </c>
      <c r="J9135" s="45"/>
    </row>
    <row r="9136" spans="1:10" ht="16.5" x14ac:dyDescent="0.25">
      <c r="A9136" s="45" t="s">
        <v>808</v>
      </c>
      <c r="B9136" s="45" t="s">
        <v>17870</v>
      </c>
      <c r="C9136" s="45" t="s">
        <v>4120</v>
      </c>
      <c r="D9136" s="45" t="s">
        <v>813</v>
      </c>
      <c r="E9136" s="45" t="s">
        <v>17871</v>
      </c>
      <c r="F9136" s="45" t="s">
        <v>38</v>
      </c>
      <c r="G9136" s="45" t="s">
        <v>646</v>
      </c>
      <c r="H9136" s="45" t="s">
        <v>713</v>
      </c>
      <c r="I9136" s="46">
        <v>2</v>
      </c>
      <c r="J9136" s="45"/>
    </row>
    <row r="9137" spans="1:10" ht="16.5" x14ac:dyDescent="0.25">
      <c r="A9137" s="45" t="s">
        <v>631</v>
      </c>
      <c r="B9137" s="45" t="s">
        <v>17872</v>
      </c>
      <c r="C9137" s="45" t="s">
        <v>17873</v>
      </c>
      <c r="D9137" s="45" t="s">
        <v>699</v>
      </c>
      <c r="E9137" s="45" t="s">
        <v>17874</v>
      </c>
      <c r="F9137" s="45" t="s">
        <v>50</v>
      </c>
      <c r="G9137" s="45" t="s">
        <v>683</v>
      </c>
      <c r="H9137" s="45" t="s">
        <v>701</v>
      </c>
      <c r="I9137" s="46">
        <v>0</v>
      </c>
      <c r="J9137" s="45"/>
    </row>
    <row r="9138" spans="1:10" ht="16.5" x14ac:dyDescent="0.25">
      <c r="A9138" s="45" t="s">
        <v>631</v>
      </c>
      <c r="B9138" s="45" t="s">
        <v>17872</v>
      </c>
      <c r="C9138" s="45" t="s">
        <v>17873</v>
      </c>
      <c r="D9138" s="45" t="s">
        <v>699</v>
      </c>
      <c r="E9138" s="45" t="s">
        <v>17874</v>
      </c>
      <c r="F9138" s="45" t="s">
        <v>50</v>
      </c>
      <c r="G9138" s="45" t="s">
        <v>674</v>
      </c>
      <c r="H9138" s="45" t="s">
        <v>3699</v>
      </c>
      <c r="I9138" s="46">
        <v>0</v>
      </c>
      <c r="J9138" s="45"/>
    </row>
    <row r="9139" spans="1:10" ht="16.5" x14ac:dyDescent="0.25">
      <c r="A9139" s="45" t="s">
        <v>631</v>
      </c>
      <c r="B9139" s="45" t="s">
        <v>17875</v>
      </c>
      <c r="C9139" s="45" t="s">
        <v>17876</v>
      </c>
      <c r="D9139" s="45" t="s">
        <v>634</v>
      </c>
      <c r="E9139" s="45" t="s">
        <v>17877</v>
      </c>
      <c r="F9139" s="45" t="s">
        <v>50</v>
      </c>
      <c r="G9139" s="45" t="s">
        <v>855</v>
      </c>
      <c r="H9139" s="45" t="s">
        <v>3995</v>
      </c>
      <c r="I9139" s="46">
        <v>4</v>
      </c>
      <c r="J9139" s="45"/>
    </row>
    <row r="9140" spans="1:10" ht="16.5" x14ac:dyDescent="0.25">
      <c r="A9140" s="45" t="s">
        <v>631</v>
      </c>
      <c r="B9140" s="45" t="s">
        <v>17875</v>
      </c>
      <c r="C9140" s="45" t="s">
        <v>17876</v>
      </c>
      <c r="D9140" s="45" t="s">
        <v>634</v>
      </c>
      <c r="E9140" s="45" t="s">
        <v>17877</v>
      </c>
      <c r="F9140" s="45" t="s">
        <v>50</v>
      </c>
      <c r="G9140" s="45" t="s">
        <v>674</v>
      </c>
      <c r="H9140" s="45" t="s">
        <v>6772</v>
      </c>
      <c r="I9140" s="46">
        <v>8</v>
      </c>
      <c r="J9140" s="45"/>
    </row>
    <row r="9141" spans="1:10" ht="16.5" x14ac:dyDescent="0.25">
      <c r="A9141" s="45" t="s">
        <v>631</v>
      </c>
      <c r="B9141" s="45" t="s">
        <v>17878</v>
      </c>
      <c r="C9141" s="45" t="s">
        <v>1229</v>
      </c>
      <c r="D9141" s="45" t="s">
        <v>634</v>
      </c>
      <c r="E9141" s="45" t="s">
        <v>17879</v>
      </c>
      <c r="F9141" s="45" t="s">
        <v>38</v>
      </c>
      <c r="G9141" s="45" t="s">
        <v>646</v>
      </c>
      <c r="H9141" s="45" t="s">
        <v>1231</v>
      </c>
      <c r="I9141" s="46">
        <v>1</v>
      </c>
      <c r="J9141" s="45"/>
    </row>
    <row r="9142" spans="1:10" ht="16.5" x14ac:dyDescent="0.25">
      <c r="A9142" s="45" t="s">
        <v>631</v>
      </c>
      <c r="B9142" s="45" t="s">
        <v>17878</v>
      </c>
      <c r="C9142" s="45" t="s">
        <v>1229</v>
      </c>
      <c r="D9142" s="45" t="s">
        <v>634</v>
      </c>
      <c r="E9142" s="45" t="s">
        <v>17879</v>
      </c>
      <c r="F9142" s="45" t="s">
        <v>38</v>
      </c>
      <c r="G9142" s="45" t="s">
        <v>665</v>
      </c>
      <c r="H9142" s="45" t="s">
        <v>1232</v>
      </c>
      <c r="I9142" s="46">
        <v>1</v>
      </c>
      <c r="J9142" s="45"/>
    </row>
    <row r="9143" spans="1:10" ht="16.5" x14ac:dyDescent="0.25">
      <c r="A9143" s="45" t="s">
        <v>631</v>
      </c>
      <c r="B9143" s="45" t="s">
        <v>17880</v>
      </c>
      <c r="C9143" s="45" t="s">
        <v>2137</v>
      </c>
      <c r="D9143" s="45" t="s">
        <v>634</v>
      </c>
      <c r="E9143" s="45" t="s">
        <v>17881</v>
      </c>
      <c r="F9143" s="45" t="s">
        <v>38</v>
      </c>
      <c r="G9143" s="45" t="s">
        <v>636</v>
      </c>
      <c r="H9143" s="45" t="s">
        <v>2139</v>
      </c>
      <c r="I9143" s="46">
        <v>1</v>
      </c>
      <c r="J9143" s="45"/>
    </row>
    <row r="9144" spans="1:10" ht="16.5" x14ac:dyDescent="0.25">
      <c r="A9144" s="45" t="s">
        <v>631</v>
      </c>
      <c r="B9144" s="45" t="s">
        <v>17882</v>
      </c>
      <c r="C9144" s="45" t="s">
        <v>17883</v>
      </c>
      <c r="D9144" s="45" t="s">
        <v>634</v>
      </c>
      <c r="E9144" s="45" t="s">
        <v>17884</v>
      </c>
      <c r="F9144" s="45" t="s">
        <v>50</v>
      </c>
      <c r="G9144" s="45" t="s">
        <v>674</v>
      </c>
      <c r="H9144" s="45" t="s">
        <v>10189</v>
      </c>
      <c r="I9144" s="46">
        <v>1</v>
      </c>
      <c r="J9144" s="45"/>
    </row>
    <row r="9145" spans="1:10" ht="16.5" x14ac:dyDescent="0.25">
      <c r="A9145" s="45" t="s">
        <v>648</v>
      </c>
      <c r="B9145" s="45" t="s">
        <v>17885</v>
      </c>
      <c r="C9145" s="45" t="s">
        <v>17886</v>
      </c>
      <c r="D9145" s="45" t="s">
        <v>634</v>
      </c>
      <c r="E9145" s="45" t="s">
        <v>17887</v>
      </c>
      <c r="F9145" s="45" t="s">
        <v>473</v>
      </c>
      <c r="G9145" s="45" t="s">
        <v>636</v>
      </c>
      <c r="H9145" s="45" t="s">
        <v>17888</v>
      </c>
      <c r="I9145" s="46">
        <v>0</v>
      </c>
      <c r="J9145" s="45" t="s">
        <v>997</v>
      </c>
    </row>
    <row r="9146" spans="1:10" ht="16.5" x14ac:dyDescent="0.25">
      <c r="A9146" s="45" t="s">
        <v>631</v>
      </c>
      <c r="B9146" s="45" t="s">
        <v>17889</v>
      </c>
      <c r="C9146" s="45" t="s">
        <v>3033</v>
      </c>
      <c r="D9146" s="45" t="s">
        <v>634</v>
      </c>
      <c r="E9146" s="45" t="s">
        <v>17890</v>
      </c>
      <c r="F9146" s="45" t="s">
        <v>38</v>
      </c>
      <c r="G9146" s="45" t="s">
        <v>636</v>
      </c>
      <c r="H9146" s="45" t="s">
        <v>3035</v>
      </c>
      <c r="I9146" s="46">
        <v>4</v>
      </c>
      <c r="J9146" s="45"/>
    </row>
    <row r="9147" spans="1:10" ht="16.5" x14ac:dyDescent="0.25">
      <c r="A9147" s="45" t="s">
        <v>631</v>
      </c>
      <c r="B9147" s="45" t="s">
        <v>17891</v>
      </c>
      <c r="C9147" s="45" t="s">
        <v>1222</v>
      </c>
      <c r="D9147" s="45" t="s">
        <v>634</v>
      </c>
      <c r="E9147" s="45"/>
      <c r="F9147" s="45" t="s">
        <v>38</v>
      </c>
      <c r="G9147" s="45" t="s">
        <v>641</v>
      </c>
      <c r="H9147" s="45" t="s">
        <v>2085</v>
      </c>
      <c r="I9147" s="46">
        <v>2</v>
      </c>
      <c r="J9147" s="45"/>
    </row>
    <row r="9148" spans="1:10" ht="16.5" x14ac:dyDescent="0.25">
      <c r="A9148" s="45" t="s">
        <v>631</v>
      </c>
      <c r="B9148" s="45" t="s">
        <v>17892</v>
      </c>
      <c r="C9148" s="45" t="s">
        <v>1709</v>
      </c>
      <c r="D9148" s="45" t="s">
        <v>634</v>
      </c>
      <c r="E9148" s="45" t="s">
        <v>933</v>
      </c>
      <c r="F9148" s="45" t="s">
        <v>38</v>
      </c>
      <c r="G9148" s="45" t="s">
        <v>646</v>
      </c>
      <c r="H9148" s="45" t="s">
        <v>679</v>
      </c>
      <c r="I9148" s="46">
        <v>1</v>
      </c>
      <c r="J9148" s="45"/>
    </row>
    <row r="9149" spans="1:10" ht="16.5" x14ac:dyDescent="0.25">
      <c r="A9149" s="45" t="s">
        <v>631</v>
      </c>
      <c r="B9149" s="45" t="s">
        <v>17892</v>
      </c>
      <c r="C9149" s="45" t="s">
        <v>1709</v>
      </c>
      <c r="D9149" s="45" t="s">
        <v>634</v>
      </c>
      <c r="E9149" s="45" t="s">
        <v>933</v>
      </c>
      <c r="F9149" s="45" t="s">
        <v>38</v>
      </c>
      <c r="G9149" s="45" t="s">
        <v>665</v>
      </c>
      <c r="H9149" s="45" t="s">
        <v>934</v>
      </c>
      <c r="I9149" s="46">
        <v>1</v>
      </c>
      <c r="J9149" s="45"/>
    </row>
    <row r="9150" spans="1:10" ht="16.5" x14ac:dyDescent="0.25">
      <c r="A9150" s="45" t="s">
        <v>631</v>
      </c>
      <c r="B9150" s="45" t="s">
        <v>17893</v>
      </c>
      <c r="C9150" s="45" t="s">
        <v>17894</v>
      </c>
      <c r="D9150" s="45" t="s">
        <v>699</v>
      </c>
      <c r="E9150" s="45" t="s">
        <v>17895</v>
      </c>
      <c r="F9150" s="45" t="s">
        <v>50</v>
      </c>
      <c r="G9150" s="45" t="s">
        <v>754</v>
      </c>
      <c r="H9150" s="45" t="s">
        <v>755</v>
      </c>
      <c r="I9150" s="46">
        <v>0</v>
      </c>
      <c r="J9150" s="45"/>
    </row>
    <row r="9151" spans="1:10" ht="16.5" x14ac:dyDescent="0.25">
      <c r="A9151" s="45" t="s">
        <v>631</v>
      </c>
      <c r="B9151" s="45" t="s">
        <v>17893</v>
      </c>
      <c r="C9151" s="45" t="s">
        <v>17894</v>
      </c>
      <c r="D9151" s="45" t="s">
        <v>699</v>
      </c>
      <c r="E9151" s="45" t="s">
        <v>17895</v>
      </c>
      <c r="F9151" s="45" t="s">
        <v>50</v>
      </c>
      <c r="G9151" s="45" t="s">
        <v>754</v>
      </c>
      <c r="H9151" s="45" t="s">
        <v>755</v>
      </c>
      <c r="I9151" s="46">
        <v>0</v>
      </c>
      <c r="J9151" s="45"/>
    </row>
    <row r="9152" spans="1:10" ht="16.5" x14ac:dyDescent="0.25">
      <c r="A9152" s="45" t="s">
        <v>631</v>
      </c>
      <c r="B9152" s="45" t="s">
        <v>17896</v>
      </c>
      <c r="C9152" s="45" t="s">
        <v>1109</v>
      </c>
      <c r="D9152" s="45" t="s">
        <v>634</v>
      </c>
      <c r="E9152" s="45" t="s">
        <v>17897</v>
      </c>
      <c r="F9152" s="45" t="s">
        <v>38</v>
      </c>
      <c r="G9152" s="45" t="s">
        <v>738</v>
      </c>
      <c r="H9152" s="45" t="s">
        <v>1111</v>
      </c>
      <c r="I9152" s="46">
        <v>6</v>
      </c>
      <c r="J9152" s="45"/>
    </row>
    <row r="9153" spans="1:10" ht="16.5" x14ac:dyDescent="0.25">
      <c r="A9153" s="45" t="s">
        <v>631</v>
      </c>
      <c r="B9153" s="45" t="s">
        <v>17898</v>
      </c>
      <c r="C9153" s="45" t="s">
        <v>13891</v>
      </c>
      <c r="D9153" s="45" t="s">
        <v>634</v>
      </c>
      <c r="E9153" s="45" t="s">
        <v>17899</v>
      </c>
      <c r="F9153" s="45" t="s">
        <v>38</v>
      </c>
      <c r="G9153" s="45" t="s">
        <v>636</v>
      </c>
      <c r="H9153" s="45" t="s">
        <v>9307</v>
      </c>
      <c r="I9153" s="46">
        <v>3</v>
      </c>
      <c r="J9153" s="45"/>
    </row>
    <row r="9154" spans="1:10" ht="16.5" x14ac:dyDescent="0.25">
      <c r="A9154" s="45" t="s">
        <v>631</v>
      </c>
      <c r="B9154" s="45" t="s">
        <v>17900</v>
      </c>
      <c r="C9154" s="45" t="s">
        <v>1109</v>
      </c>
      <c r="D9154" s="45" t="s">
        <v>634</v>
      </c>
      <c r="E9154" s="45" t="s">
        <v>17901</v>
      </c>
      <c r="F9154" s="45" t="s">
        <v>38</v>
      </c>
      <c r="G9154" s="45" t="s">
        <v>738</v>
      </c>
      <c r="H9154" s="45" t="s">
        <v>1111</v>
      </c>
      <c r="I9154" s="46">
        <v>10</v>
      </c>
      <c r="J9154" s="45"/>
    </row>
    <row r="9155" spans="1:10" ht="16.5" x14ac:dyDescent="0.25">
      <c r="A9155" s="45" t="s">
        <v>631</v>
      </c>
      <c r="B9155" s="45" t="s">
        <v>17902</v>
      </c>
      <c r="C9155" s="45" t="s">
        <v>17903</v>
      </c>
      <c r="D9155" s="45" t="s">
        <v>634</v>
      </c>
      <c r="E9155" s="45" t="s">
        <v>17904</v>
      </c>
      <c r="F9155" s="45" t="s">
        <v>50</v>
      </c>
      <c r="G9155" s="45" t="s">
        <v>674</v>
      </c>
      <c r="H9155" s="45" t="s">
        <v>3253</v>
      </c>
      <c r="I9155" s="46">
        <v>1</v>
      </c>
      <c r="J9155" s="45"/>
    </row>
    <row r="9156" spans="1:10" ht="16.5" x14ac:dyDescent="0.25">
      <c r="A9156" s="45" t="s">
        <v>631</v>
      </c>
      <c r="B9156" s="45" t="s">
        <v>17905</v>
      </c>
      <c r="C9156" s="45" t="s">
        <v>17906</v>
      </c>
      <c r="D9156" s="45" t="s">
        <v>634</v>
      </c>
      <c r="E9156" s="45" t="s">
        <v>4212</v>
      </c>
      <c r="F9156" s="45" t="s">
        <v>38</v>
      </c>
      <c r="G9156" s="45" t="s">
        <v>738</v>
      </c>
      <c r="H9156" s="45" t="s">
        <v>870</v>
      </c>
      <c r="I9156" s="46">
        <v>1</v>
      </c>
      <c r="J9156" s="45"/>
    </row>
    <row r="9157" spans="1:10" ht="16.5" x14ac:dyDescent="0.25">
      <c r="A9157" s="45" t="s">
        <v>631</v>
      </c>
      <c r="B9157" s="45" t="s">
        <v>17905</v>
      </c>
      <c r="C9157" s="45" t="s">
        <v>17906</v>
      </c>
      <c r="D9157" s="45" t="s">
        <v>634</v>
      </c>
      <c r="E9157" s="45" t="s">
        <v>4212</v>
      </c>
      <c r="F9157" s="45" t="s">
        <v>38</v>
      </c>
      <c r="G9157" s="45" t="s">
        <v>738</v>
      </c>
      <c r="H9157" s="45" t="s">
        <v>4213</v>
      </c>
      <c r="I9157" s="46">
        <v>6</v>
      </c>
      <c r="J9157" s="45"/>
    </row>
    <row r="9158" spans="1:10" ht="16.5" x14ac:dyDescent="0.25">
      <c r="A9158" s="45" t="s">
        <v>631</v>
      </c>
      <c r="B9158" s="45" t="s">
        <v>17905</v>
      </c>
      <c r="C9158" s="45" t="s">
        <v>17906</v>
      </c>
      <c r="D9158" s="45" t="s">
        <v>634</v>
      </c>
      <c r="E9158" s="45" t="s">
        <v>4212</v>
      </c>
      <c r="F9158" s="45" t="s">
        <v>38</v>
      </c>
      <c r="G9158" s="45" t="s">
        <v>738</v>
      </c>
      <c r="H9158" s="45" t="s">
        <v>1900</v>
      </c>
      <c r="I9158" s="46">
        <v>1</v>
      </c>
      <c r="J9158" s="45"/>
    </row>
    <row r="9159" spans="1:10" ht="16.5" x14ac:dyDescent="0.25">
      <c r="A9159" s="45" t="s">
        <v>631</v>
      </c>
      <c r="B9159" s="45" t="s">
        <v>17907</v>
      </c>
      <c r="C9159" s="45" t="s">
        <v>17908</v>
      </c>
      <c r="D9159" s="45" t="s">
        <v>699</v>
      </c>
      <c r="E9159" s="45" t="s">
        <v>17909</v>
      </c>
      <c r="F9159" s="45" t="s">
        <v>50</v>
      </c>
      <c r="G9159" s="45" t="s">
        <v>683</v>
      </c>
      <c r="H9159" s="45" t="s">
        <v>701</v>
      </c>
      <c r="I9159" s="46">
        <v>0</v>
      </c>
      <c r="J9159" s="45"/>
    </row>
    <row r="9160" spans="1:10" ht="16.5" x14ac:dyDescent="0.25">
      <c r="A9160" s="45" t="s">
        <v>631</v>
      </c>
      <c r="B9160" s="45" t="s">
        <v>17910</v>
      </c>
      <c r="C9160" s="45" t="s">
        <v>17911</v>
      </c>
      <c r="D9160" s="45" t="s">
        <v>634</v>
      </c>
      <c r="E9160" s="45" t="s">
        <v>17912</v>
      </c>
      <c r="F9160" s="45" t="s">
        <v>38</v>
      </c>
      <c r="G9160" s="45" t="s">
        <v>646</v>
      </c>
      <c r="H9160" s="45" t="s">
        <v>5109</v>
      </c>
      <c r="I9160" s="46">
        <v>11</v>
      </c>
      <c r="J9160" s="45"/>
    </row>
    <row r="9161" spans="1:10" ht="16.5" x14ac:dyDescent="0.25">
      <c r="A9161" s="45" t="s">
        <v>631</v>
      </c>
      <c r="B9161" s="45" t="s">
        <v>17913</v>
      </c>
      <c r="C9161" s="45" t="s">
        <v>1222</v>
      </c>
      <c r="D9161" s="45" t="s">
        <v>634</v>
      </c>
      <c r="E9161" s="45" t="s">
        <v>17914</v>
      </c>
      <c r="F9161" s="45" t="s">
        <v>38</v>
      </c>
      <c r="G9161" s="45" t="s">
        <v>667</v>
      </c>
      <c r="H9161" s="45" t="s">
        <v>668</v>
      </c>
      <c r="I9161" s="46">
        <v>2</v>
      </c>
      <c r="J9161" s="45"/>
    </row>
    <row r="9162" spans="1:10" ht="16.5" x14ac:dyDescent="0.25">
      <c r="A9162" s="45" t="s">
        <v>631</v>
      </c>
      <c r="B9162" s="45" t="s">
        <v>17915</v>
      </c>
      <c r="C9162" s="45" t="s">
        <v>1938</v>
      </c>
      <c r="D9162" s="45" t="s">
        <v>634</v>
      </c>
      <c r="E9162" s="45" t="s">
        <v>17916</v>
      </c>
      <c r="F9162" s="45" t="s">
        <v>38</v>
      </c>
      <c r="G9162" s="45" t="s">
        <v>646</v>
      </c>
      <c r="H9162" s="45" t="s">
        <v>1940</v>
      </c>
      <c r="I9162" s="46">
        <v>1</v>
      </c>
      <c r="J9162" s="45"/>
    </row>
    <row r="9163" spans="1:10" ht="16.5" x14ac:dyDescent="0.25">
      <c r="A9163" s="45" t="s">
        <v>631</v>
      </c>
      <c r="B9163" s="45" t="s">
        <v>17917</v>
      </c>
      <c r="C9163" s="45" t="s">
        <v>17918</v>
      </c>
      <c r="D9163" s="45" t="s">
        <v>634</v>
      </c>
      <c r="E9163" s="45" t="s">
        <v>17919</v>
      </c>
      <c r="F9163" s="45" t="s">
        <v>50</v>
      </c>
      <c r="G9163" s="45" t="s">
        <v>674</v>
      </c>
      <c r="H9163" s="45" t="s">
        <v>3200</v>
      </c>
      <c r="I9163" s="46">
        <v>2</v>
      </c>
      <c r="J9163" s="45"/>
    </row>
    <row r="9164" spans="1:10" ht="16.5" x14ac:dyDescent="0.25">
      <c r="A9164" s="45" t="s">
        <v>631</v>
      </c>
      <c r="B9164" s="45" t="s">
        <v>17920</v>
      </c>
      <c r="C9164" s="45" t="s">
        <v>5248</v>
      </c>
      <c r="D9164" s="45" t="s">
        <v>699</v>
      </c>
      <c r="E9164" s="45" t="s">
        <v>17921</v>
      </c>
      <c r="F9164" s="45" t="s">
        <v>38</v>
      </c>
      <c r="G9164" s="45" t="s">
        <v>646</v>
      </c>
      <c r="H9164" s="45" t="s">
        <v>1891</v>
      </c>
      <c r="I9164" s="46">
        <v>21</v>
      </c>
      <c r="J9164" s="45"/>
    </row>
    <row r="9165" spans="1:10" ht="16.5" x14ac:dyDescent="0.25">
      <c r="A9165" s="45" t="s">
        <v>631</v>
      </c>
      <c r="B9165" s="45" t="s">
        <v>17922</v>
      </c>
      <c r="C9165" s="45" t="s">
        <v>17923</v>
      </c>
      <c r="D9165" s="45" t="s">
        <v>699</v>
      </c>
      <c r="E9165" s="45" t="s">
        <v>17924</v>
      </c>
      <c r="F9165" s="45" t="s">
        <v>50</v>
      </c>
      <c r="G9165" s="45" t="s">
        <v>754</v>
      </c>
      <c r="H9165" s="45" t="s">
        <v>755</v>
      </c>
      <c r="I9165" s="46">
        <v>0</v>
      </c>
      <c r="J9165" s="45"/>
    </row>
    <row r="9166" spans="1:10" ht="16.5" x14ac:dyDescent="0.25">
      <c r="A9166" s="45" t="s">
        <v>631</v>
      </c>
      <c r="B9166" s="45" t="s">
        <v>17925</v>
      </c>
      <c r="C9166" s="45" t="s">
        <v>17926</v>
      </c>
      <c r="D9166" s="45" t="s">
        <v>634</v>
      </c>
      <c r="E9166" s="45" t="s">
        <v>17927</v>
      </c>
      <c r="F9166" s="45" t="s">
        <v>38</v>
      </c>
      <c r="G9166" s="45" t="s">
        <v>667</v>
      </c>
      <c r="H9166" s="45" t="s">
        <v>1016</v>
      </c>
      <c r="I9166" s="46">
        <v>10</v>
      </c>
      <c r="J9166" s="45"/>
    </row>
    <row r="9167" spans="1:10" ht="16.5" x14ac:dyDescent="0.25">
      <c r="A9167" s="45" t="s">
        <v>631</v>
      </c>
      <c r="B9167" s="45" t="s">
        <v>17928</v>
      </c>
      <c r="C9167" s="45" t="s">
        <v>17929</v>
      </c>
      <c r="D9167" s="45" t="s">
        <v>634</v>
      </c>
      <c r="E9167" s="45" t="s">
        <v>11498</v>
      </c>
      <c r="F9167" s="45" t="s">
        <v>473</v>
      </c>
      <c r="G9167" s="45" t="s">
        <v>646</v>
      </c>
      <c r="H9167" s="45" t="s">
        <v>1231</v>
      </c>
      <c r="I9167" s="46">
        <v>10</v>
      </c>
      <c r="J9167" s="45"/>
    </row>
    <row r="9168" spans="1:10" ht="16.5" x14ac:dyDescent="0.25">
      <c r="A9168" s="45" t="s">
        <v>631</v>
      </c>
      <c r="B9168" s="45" t="s">
        <v>17928</v>
      </c>
      <c r="C9168" s="45" t="s">
        <v>17929</v>
      </c>
      <c r="D9168" s="45" t="s">
        <v>634</v>
      </c>
      <c r="E9168" s="45" t="s">
        <v>11498</v>
      </c>
      <c r="F9168" s="45" t="s">
        <v>473</v>
      </c>
      <c r="G9168" s="45" t="s">
        <v>665</v>
      </c>
      <c r="H9168" s="45" t="s">
        <v>4164</v>
      </c>
      <c r="I9168" s="46">
        <v>10</v>
      </c>
      <c r="J9168" s="45"/>
    </row>
    <row r="9169" spans="1:10" ht="16.5" x14ac:dyDescent="0.25">
      <c r="A9169" s="45" t="s">
        <v>631</v>
      </c>
      <c r="B9169" s="45" t="s">
        <v>17930</v>
      </c>
      <c r="C9169" s="45" t="s">
        <v>17931</v>
      </c>
      <c r="D9169" s="45" t="s">
        <v>634</v>
      </c>
      <c r="E9169" s="45" t="s">
        <v>17932</v>
      </c>
      <c r="F9169" s="45" t="s">
        <v>38</v>
      </c>
      <c r="G9169" s="45" t="s">
        <v>674</v>
      </c>
      <c r="H9169" s="45" t="s">
        <v>1216</v>
      </c>
      <c r="I9169" s="46">
        <v>1</v>
      </c>
      <c r="J9169" s="45"/>
    </row>
    <row r="9170" spans="1:10" ht="16.5" x14ac:dyDescent="0.25">
      <c r="A9170" s="45" t="s">
        <v>631</v>
      </c>
      <c r="B9170" s="45" t="s">
        <v>17933</v>
      </c>
      <c r="C9170" s="45" t="s">
        <v>865</v>
      </c>
      <c r="D9170" s="45" t="s">
        <v>634</v>
      </c>
      <c r="E9170" s="45" t="s">
        <v>17934</v>
      </c>
      <c r="F9170" s="45" t="s">
        <v>38</v>
      </c>
      <c r="G9170" s="45" t="s">
        <v>738</v>
      </c>
      <c r="H9170" s="45" t="s">
        <v>2330</v>
      </c>
      <c r="I9170" s="46">
        <v>1</v>
      </c>
      <c r="J9170" s="45"/>
    </row>
    <row r="9171" spans="1:10" ht="16.5" x14ac:dyDescent="0.25">
      <c r="A9171" s="45" t="s">
        <v>631</v>
      </c>
      <c r="B9171" s="45" t="s">
        <v>17933</v>
      </c>
      <c r="C9171" s="45" t="s">
        <v>865</v>
      </c>
      <c r="D9171" s="45" t="s">
        <v>634</v>
      </c>
      <c r="E9171" s="45" t="s">
        <v>17934</v>
      </c>
      <c r="F9171" s="45" t="s">
        <v>38</v>
      </c>
      <c r="G9171" s="45" t="s">
        <v>738</v>
      </c>
      <c r="H9171" s="45" t="s">
        <v>2331</v>
      </c>
      <c r="I9171" s="46">
        <v>1</v>
      </c>
      <c r="J9171" s="45"/>
    </row>
    <row r="9172" spans="1:10" ht="16.5" x14ac:dyDescent="0.25">
      <c r="A9172" s="45" t="s">
        <v>631</v>
      </c>
      <c r="B9172" s="45" t="s">
        <v>17935</v>
      </c>
      <c r="C9172" s="45" t="s">
        <v>17936</v>
      </c>
      <c r="D9172" s="45" t="s">
        <v>634</v>
      </c>
      <c r="E9172" s="45" t="s">
        <v>17937</v>
      </c>
      <c r="F9172" s="45" t="s">
        <v>104</v>
      </c>
      <c r="G9172" s="45" t="s">
        <v>674</v>
      </c>
      <c r="H9172" s="45" t="s">
        <v>17938</v>
      </c>
      <c r="I9172" s="46">
        <v>2</v>
      </c>
      <c r="J9172" s="45"/>
    </row>
    <row r="9173" spans="1:10" ht="16.5" x14ac:dyDescent="0.25">
      <c r="A9173" s="45" t="s">
        <v>631</v>
      </c>
      <c r="B9173" s="45" t="s">
        <v>17939</v>
      </c>
      <c r="C9173" s="45" t="s">
        <v>17940</v>
      </c>
      <c r="D9173" s="45" t="s">
        <v>634</v>
      </c>
      <c r="E9173" s="45" t="s">
        <v>17941</v>
      </c>
      <c r="F9173" s="45" t="s">
        <v>38</v>
      </c>
      <c r="G9173" s="45" t="s">
        <v>636</v>
      </c>
      <c r="H9173" s="45" t="s">
        <v>1379</v>
      </c>
      <c r="I9173" s="46">
        <v>1</v>
      </c>
      <c r="J9173" s="45"/>
    </row>
    <row r="9174" spans="1:10" ht="16.5" x14ac:dyDescent="0.25">
      <c r="A9174" s="45" t="s">
        <v>631</v>
      </c>
      <c r="B9174" s="45" t="s">
        <v>17942</v>
      </c>
      <c r="C9174" s="45" t="s">
        <v>3307</v>
      </c>
      <c r="D9174" s="45" t="s">
        <v>634</v>
      </c>
      <c r="E9174" s="45" t="s">
        <v>17943</v>
      </c>
      <c r="F9174" s="45" t="s">
        <v>473</v>
      </c>
      <c r="G9174" s="45" t="s">
        <v>683</v>
      </c>
      <c r="H9174" s="45" t="s">
        <v>684</v>
      </c>
      <c r="I9174" s="46">
        <v>1</v>
      </c>
      <c r="J9174" s="45"/>
    </row>
    <row r="9175" spans="1:10" ht="16.5" x14ac:dyDescent="0.25">
      <c r="A9175" s="45" t="s">
        <v>631</v>
      </c>
      <c r="B9175" s="45" t="s">
        <v>220</v>
      </c>
      <c r="C9175" s="45" t="s">
        <v>17944</v>
      </c>
      <c r="D9175" s="45" t="s">
        <v>699</v>
      </c>
      <c r="E9175" s="45" t="s">
        <v>17945</v>
      </c>
      <c r="F9175" s="45" t="s">
        <v>50</v>
      </c>
      <c r="G9175" s="45" t="s">
        <v>663</v>
      </c>
      <c r="H9175" s="45" t="s">
        <v>2296</v>
      </c>
      <c r="I9175" s="46">
        <v>50</v>
      </c>
      <c r="J9175" s="45"/>
    </row>
    <row r="9176" spans="1:10" ht="16.5" x14ac:dyDescent="0.25">
      <c r="A9176" s="45" t="s">
        <v>631</v>
      </c>
      <c r="B9176" s="45" t="s">
        <v>220</v>
      </c>
      <c r="C9176" s="45" t="s">
        <v>17944</v>
      </c>
      <c r="D9176" s="45" t="s">
        <v>699</v>
      </c>
      <c r="E9176" s="45" t="s">
        <v>17945</v>
      </c>
      <c r="F9176" s="45" t="s">
        <v>50</v>
      </c>
      <c r="G9176" s="45" t="s">
        <v>646</v>
      </c>
      <c r="H9176" s="45" t="s">
        <v>2297</v>
      </c>
      <c r="I9176" s="46">
        <v>50</v>
      </c>
      <c r="J9176" s="45"/>
    </row>
    <row r="9177" spans="1:10" ht="16.5" x14ac:dyDescent="0.25">
      <c r="A9177" s="45" t="s">
        <v>631</v>
      </c>
      <c r="B9177" s="45" t="s">
        <v>220</v>
      </c>
      <c r="C9177" s="45" t="s">
        <v>17944</v>
      </c>
      <c r="D9177" s="45" t="s">
        <v>699</v>
      </c>
      <c r="E9177" s="45" t="s">
        <v>17945</v>
      </c>
      <c r="F9177" s="45" t="s">
        <v>50</v>
      </c>
      <c r="G9177" s="45" t="s">
        <v>683</v>
      </c>
      <c r="H9177" s="45" t="s">
        <v>701</v>
      </c>
      <c r="I9177" s="46">
        <v>0</v>
      </c>
      <c r="J9177" s="45"/>
    </row>
    <row r="9178" spans="1:10" ht="16.5" x14ac:dyDescent="0.25">
      <c r="A9178" s="45" t="s">
        <v>631</v>
      </c>
      <c r="B9178" s="45" t="s">
        <v>17946</v>
      </c>
      <c r="C9178" s="45" t="s">
        <v>7591</v>
      </c>
      <c r="D9178" s="45" t="s">
        <v>634</v>
      </c>
      <c r="E9178" s="45" t="s">
        <v>17947</v>
      </c>
      <c r="F9178" s="45" t="s">
        <v>473</v>
      </c>
      <c r="G9178" s="45" t="s">
        <v>674</v>
      </c>
      <c r="H9178" s="45" t="s">
        <v>5038</v>
      </c>
      <c r="I9178" s="46">
        <v>0</v>
      </c>
      <c r="J9178" s="45"/>
    </row>
    <row r="9179" spans="1:10" ht="16.5" x14ac:dyDescent="0.25">
      <c r="A9179" s="45" t="s">
        <v>808</v>
      </c>
      <c r="B9179" s="45" t="s">
        <v>17948</v>
      </c>
      <c r="C9179" s="45" t="s">
        <v>17949</v>
      </c>
      <c r="D9179" s="45" t="s">
        <v>699</v>
      </c>
      <c r="E9179" s="45" t="s">
        <v>17950</v>
      </c>
      <c r="F9179" s="45" t="s">
        <v>473</v>
      </c>
      <c r="G9179" s="45" t="s">
        <v>683</v>
      </c>
      <c r="H9179" s="45" t="s">
        <v>701</v>
      </c>
      <c r="I9179" s="46">
        <v>0</v>
      </c>
      <c r="J9179" s="45"/>
    </row>
    <row r="9180" spans="1:10" ht="16.5" x14ac:dyDescent="0.25">
      <c r="A9180" s="45" t="s">
        <v>631</v>
      </c>
      <c r="B9180" s="45" t="s">
        <v>17951</v>
      </c>
      <c r="C9180" s="45" t="s">
        <v>639</v>
      </c>
      <c r="D9180" s="45" t="s">
        <v>634</v>
      </c>
      <c r="E9180" s="45" t="s">
        <v>17952</v>
      </c>
      <c r="F9180" s="45" t="s">
        <v>38</v>
      </c>
      <c r="G9180" s="45" t="s">
        <v>641</v>
      </c>
      <c r="H9180" s="45" t="s">
        <v>642</v>
      </c>
      <c r="I9180" s="46">
        <v>2</v>
      </c>
      <c r="J9180" s="45"/>
    </row>
    <row r="9181" spans="1:10" ht="16.5" x14ac:dyDescent="0.25">
      <c r="A9181" s="45" t="s">
        <v>631</v>
      </c>
      <c r="B9181" s="45" t="s">
        <v>17953</v>
      </c>
      <c r="C9181" s="45" t="s">
        <v>13113</v>
      </c>
      <c r="D9181" s="45" t="s">
        <v>634</v>
      </c>
      <c r="E9181" s="45" t="s">
        <v>17954</v>
      </c>
      <c r="F9181" s="45" t="s">
        <v>473</v>
      </c>
      <c r="G9181" s="45" t="s">
        <v>636</v>
      </c>
      <c r="H9181" s="45" t="s">
        <v>1968</v>
      </c>
      <c r="I9181" s="46">
        <v>2</v>
      </c>
      <c r="J9181" s="45"/>
    </row>
    <row r="9182" spans="1:10" ht="16.5" x14ac:dyDescent="0.25">
      <c r="A9182" s="45" t="s">
        <v>631</v>
      </c>
      <c r="B9182" s="45" t="s">
        <v>17955</v>
      </c>
      <c r="C9182" s="45" t="s">
        <v>17956</v>
      </c>
      <c r="D9182" s="45" t="s">
        <v>634</v>
      </c>
      <c r="E9182" s="45" t="s">
        <v>17957</v>
      </c>
      <c r="F9182" s="45" t="s">
        <v>38</v>
      </c>
      <c r="G9182" s="45" t="s">
        <v>646</v>
      </c>
      <c r="H9182" s="45" t="s">
        <v>5318</v>
      </c>
      <c r="I9182" s="46">
        <v>1</v>
      </c>
      <c r="J9182" s="45"/>
    </row>
    <row r="9183" spans="1:10" ht="16.5" x14ac:dyDescent="0.25">
      <c r="A9183" s="45" t="s">
        <v>631</v>
      </c>
      <c r="B9183" s="45" t="s">
        <v>17958</v>
      </c>
      <c r="C9183" s="45" t="s">
        <v>17959</v>
      </c>
      <c r="D9183" s="45" t="s">
        <v>699</v>
      </c>
      <c r="E9183" s="45" t="s">
        <v>17960</v>
      </c>
      <c r="F9183" s="45" t="s">
        <v>66</v>
      </c>
      <c r="G9183" s="45" t="s">
        <v>663</v>
      </c>
      <c r="H9183" s="45" t="s">
        <v>2296</v>
      </c>
      <c r="I9183" s="46">
        <v>0</v>
      </c>
      <c r="J9183" s="45"/>
    </row>
    <row r="9184" spans="1:10" ht="16.5" x14ac:dyDescent="0.25">
      <c r="A9184" s="45" t="s">
        <v>631</v>
      </c>
      <c r="B9184" s="45" t="s">
        <v>17958</v>
      </c>
      <c r="C9184" s="45" t="s">
        <v>17959</v>
      </c>
      <c r="D9184" s="45" t="s">
        <v>699</v>
      </c>
      <c r="E9184" s="45" t="s">
        <v>17960</v>
      </c>
      <c r="F9184" s="45" t="s">
        <v>66</v>
      </c>
      <c r="G9184" s="45" t="s">
        <v>646</v>
      </c>
      <c r="H9184" s="45" t="s">
        <v>2297</v>
      </c>
      <c r="I9184" s="46">
        <v>2</v>
      </c>
      <c r="J9184" s="45"/>
    </row>
    <row r="9185" spans="1:10" ht="16.5" x14ac:dyDescent="0.25">
      <c r="A9185" s="45" t="s">
        <v>631</v>
      </c>
      <c r="B9185" s="45" t="s">
        <v>17958</v>
      </c>
      <c r="C9185" s="45" t="s">
        <v>17959</v>
      </c>
      <c r="D9185" s="45" t="s">
        <v>699</v>
      </c>
      <c r="E9185" s="45" t="s">
        <v>17960</v>
      </c>
      <c r="F9185" s="45" t="s">
        <v>66</v>
      </c>
      <c r="G9185" s="45" t="s">
        <v>683</v>
      </c>
      <c r="H9185" s="45" t="s">
        <v>701</v>
      </c>
      <c r="I9185" s="46">
        <v>0</v>
      </c>
      <c r="J9185" s="45"/>
    </row>
    <row r="9186" spans="1:10" ht="16.5" x14ac:dyDescent="0.25">
      <c r="A9186" s="45" t="s">
        <v>631</v>
      </c>
      <c r="B9186" s="45" t="s">
        <v>17958</v>
      </c>
      <c r="C9186" s="45" t="s">
        <v>17959</v>
      </c>
      <c r="D9186" s="45" t="s">
        <v>699</v>
      </c>
      <c r="E9186" s="45" t="s">
        <v>17960</v>
      </c>
      <c r="F9186" s="45" t="s">
        <v>66</v>
      </c>
      <c r="G9186" s="45" t="s">
        <v>683</v>
      </c>
      <c r="H9186" s="45" t="s">
        <v>701</v>
      </c>
      <c r="I9186" s="46">
        <v>0</v>
      </c>
      <c r="J9186" s="45"/>
    </row>
    <row r="9187" spans="1:10" ht="16.5" x14ac:dyDescent="0.25">
      <c r="A9187" s="45" t="s">
        <v>631</v>
      </c>
      <c r="B9187" s="45" t="s">
        <v>17958</v>
      </c>
      <c r="C9187" s="45" t="s">
        <v>17959</v>
      </c>
      <c r="D9187" s="45" t="s">
        <v>699</v>
      </c>
      <c r="E9187" s="45" t="s">
        <v>17960</v>
      </c>
      <c r="F9187" s="45" t="s">
        <v>66</v>
      </c>
      <c r="G9187" s="45" t="s">
        <v>683</v>
      </c>
      <c r="H9187" s="45" t="s">
        <v>5285</v>
      </c>
      <c r="I9187" s="46">
        <v>1</v>
      </c>
      <c r="J9187" s="45"/>
    </row>
    <row r="9188" spans="1:10" ht="16.5" x14ac:dyDescent="0.25">
      <c r="A9188" s="45" t="s">
        <v>631</v>
      </c>
      <c r="B9188" s="45" t="s">
        <v>17958</v>
      </c>
      <c r="C9188" s="45" t="s">
        <v>17959</v>
      </c>
      <c r="D9188" s="45" t="s">
        <v>699</v>
      </c>
      <c r="E9188" s="45" t="s">
        <v>17960</v>
      </c>
      <c r="F9188" s="45" t="s">
        <v>66</v>
      </c>
      <c r="G9188" s="45" t="s">
        <v>683</v>
      </c>
      <c r="H9188" s="45" t="s">
        <v>5285</v>
      </c>
      <c r="I9188" s="46">
        <v>1</v>
      </c>
      <c r="J9188" s="45"/>
    </row>
    <row r="9189" spans="1:10" ht="16.5" x14ac:dyDescent="0.25">
      <c r="A9189" s="45" t="s">
        <v>631</v>
      </c>
      <c r="B9189" s="45" t="s">
        <v>17961</v>
      </c>
      <c r="C9189" s="45" t="s">
        <v>17962</v>
      </c>
      <c r="D9189" s="45" t="s">
        <v>634</v>
      </c>
      <c r="E9189" s="45" t="s">
        <v>17963</v>
      </c>
      <c r="F9189" s="45" t="s">
        <v>50</v>
      </c>
      <c r="G9189" s="45" t="s">
        <v>674</v>
      </c>
      <c r="H9189" s="45" t="s">
        <v>2577</v>
      </c>
      <c r="I9189" s="46">
        <v>1</v>
      </c>
      <c r="J9189" s="45"/>
    </row>
    <row r="9190" spans="1:10" ht="16.5" x14ac:dyDescent="0.25">
      <c r="A9190" s="45" t="s">
        <v>631</v>
      </c>
      <c r="B9190" s="45" t="s">
        <v>17964</v>
      </c>
      <c r="C9190" s="45" t="s">
        <v>17965</v>
      </c>
      <c r="D9190" s="45" t="s">
        <v>634</v>
      </c>
      <c r="E9190" s="45" t="s">
        <v>17966</v>
      </c>
      <c r="F9190" s="45" t="s">
        <v>38</v>
      </c>
      <c r="G9190" s="45" t="s">
        <v>667</v>
      </c>
      <c r="H9190" s="45" t="s">
        <v>1016</v>
      </c>
      <c r="I9190" s="46">
        <v>1</v>
      </c>
      <c r="J9190" s="45"/>
    </row>
    <row r="9191" spans="1:10" ht="16.5" x14ac:dyDescent="0.25">
      <c r="A9191" s="45" t="s">
        <v>655</v>
      </c>
      <c r="B9191" s="45" t="s">
        <v>17967</v>
      </c>
      <c r="C9191" s="45" t="s">
        <v>1691</v>
      </c>
      <c r="D9191" s="45" t="s">
        <v>634</v>
      </c>
      <c r="E9191" s="45" t="s">
        <v>1692</v>
      </c>
      <c r="F9191" s="45" t="s">
        <v>473</v>
      </c>
      <c r="G9191" s="45" t="s">
        <v>659</v>
      </c>
      <c r="H9191" s="45" t="s">
        <v>1693</v>
      </c>
      <c r="I9191" s="46">
        <v>0</v>
      </c>
      <c r="J9191" s="45"/>
    </row>
    <row r="9192" spans="1:10" ht="16.5" x14ac:dyDescent="0.25">
      <c r="A9192" s="45" t="s">
        <v>655</v>
      </c>
      <c r="B9192" s="45" t="s">
        <v>17967</v>
      </c>
      <c r="C9192" s="45" t="s">
        <v>1691</v>
      </c>
      <c r="D9192" s="45" t="s">
        <v>634</v>
      </c>
      <c r="E9192" s="45" t="s">
        <v>1692</v>
      </c>
      <c r="F9192" s="45" t="s">
        <v>473</v>
      </c>
      <c r="G9192" s="45" t="s">
        <v>659</v>
      </c>
      <c r="H9192" s="45" t="s">
        <v>2579</v>
      </c>
      <c r="I9192" s="46">
        <v>0</v>
      </c>
      <c r="J9192" s="45"/>
    </row>
    <row r="9193" spans="1:10" ht="16.5" x14ac:dyDescent="0.25">
      <c r="A9193" s="45" t="s">
        <v>655</v>
      </c>
      <c r="B9193" s="45" t="s">
        <v>17967</v>
      </c>
      <c r="C9193" s="45" t="s">
        <v>1691</v>
      </c>
      <c r="D9193" s="45" t="s">
        <v>634</v>
      </c>
      <c r="E9193" s="45" t="s">
        <v>1692</v>
      </c>
      <c r="F9193" s="45" t="s">
        <v>473</v>
      </c>
      <c r="G9193" s="45" t="s">
        <v>659</v>
      </c>
      <c r="H9193" s="45" t="s">
        <v>1887</v>
      </c>
      <c r="I9193" s="46">
        <v>1</v>
      </c>
      <c r="J9193" s="45"/>
    </row>
    <row r="9194" spans="1:10" ht="16.5" x14ac:dyDescent="0.25">
      <c r="A9194" s="45" t="s">
        <v>631</v>
      </c>
      <c r="B9194" s="45" t="s">
        <v>17968</v>
      </c>
      <c r="C9194" s="45" t="s">
        <v>17969</v>
      </c>
      <c r="D9194" s="45" t="s">
        <v>634</v>
      </c>
      <c r="E9194" s="45" t="s">
        <v>17970</v>
      </c>
      <c r="F9194" s="45" t="s">
        <v>38</v>
      </c>
      <c r="G9194" s="45" t="s">
        <v>646</v>
      </c>
      <c r="H9194" s="45" t="s">
        <v>2726</v>
      </c>
      <c r="I9194" s="46">
        <v>2</v>
      </c>
      <c r="J9194" s="45"/>
    </row>
    <row r="9195" spans="1:10" ht="16.5" x14ac:dyDescent="0.25">
      <c r="A9195" s="45" t="s">
        <v>631</v>
      </c>
      <c r="B9195" s="45" t="s">
        <v>17968</v>
      </c>
      <c r="C9195" s="45" t="s">
        <v>17969</v>
      </c>
      <c r="D9195" s="45" t="s">
        <v>634</v>
      </c>
      <c r="E9195" s="45" t="s">
        <v>17970</v>
      </c>
      <c r="F9195" s="45" t="s">
        <v>38</v>
      </c>
      <c r="G9195" s="45" t="s">
        <v>665</v>
      </c>
      <c r="H9195" s="45" t="s">
        <v>6759</v>
      </c>
      <c r="I9195" s="46">
        <v>2</v>
      </c>
      <c r="J9195" s="45"/>
    </row>
    <row r="9196" spans="1:10" ht="16.5" x14ac:dyDescent="0.25">
      <c r="A9196" s="45" t="s">
        <v>631</v>
      </c>
      <c r="B9196" s="45" t="s">
        <v>17971</v>
      </c>
      <c r="C9196" s="45" t="s">
        <v>8443</v>
      </c>
      <c r="D9196" s="45" t="s">
        <v>813</v>
      </c>
      <c r="E9196" s="45" t="s">
        <v>17972</v>
      </c>
      <c r="F9196" s="45" t="s">
        <v>38</v>
      </c>
      <c r="G9196" s="45" t="s">
        <v>659</v>
      </c>
      <c r="H9196" s="45" t="s">
        <v>5678</v>
      </c>
      <c r="I9196" s="46">
        <v>1</v>
      </c>
      <c r="J9196" s="45"/>
    </row>
    <row r="9197" spans="1:10" ht="16.5" x14ac:dyDescent="0.25">
      <c r="A9197" s="45" t="s">
        <v>631</v>
      </c>
      <c r="B9197" s="45" t="s">
        <v>17971</v>
      </c>
      <c r="C9197" s="45" t="s">
        <v>8443</v>
      </c>
      <c r="D9197" s="45" t="s">
        <v>813</v>
      </c>
      <c r="E9197" s="45" t="s">
        <v>17972</v>
      </c>
      <c r="F9197" s="45" t="s">
        <v>38</v>
      </c>
      <c r="G9197" s="45" t="s">
        <v>646</v>
      </c>
      <c r="H9197" s="45" t="s">
        <v>1844</v>
      </c>
      <c r="I9197" s="46">
        <v>1</v>
      </c>
      <c r="J9197" s="45"/>
    </row>
    <row r="9198" spans="1:10" ht="16.5" x14ac:dyDescent="0.25">
      <c r="A9198" s="45" t="s">
        <v>631</v>
      </c>
      <c r="B9198" s="45" t="s">
        <v>17973</v>
      </c>
      <c r="C9198" s="45" t="s">
        <v>1263</v>
      </c>
      <c r="D9198" s="45" t="s">
        <v>634</v>
      </c>
      <c r="E9198" s="45" t="s">
        <v>17974</v>
      </c>
      <c r="F9198" s="45" t="s">
        <v>38</v>
      </c>
      <c r="G9198" s="45" t="s">
        <v>646</v>
      </c>
      <c r="H9198" s="45" t="s">
        <v>679</v>
      </c>
      <c r="I9198" s="46">
        <v>1</v>
      </c>
      <c r="J9198" s="45"/>
    </row>
    <row r="9199" spans="1:10" ht="16.5" x14ac:dyDescent="0.25">
      <c r="A9199" s="45" t="s">
        <v>631</v>
      </c>
      <c r="B9199" s="45" t="s">
        <v>17973</v>
      </c>
      <c r="C9199" s="45" t="s">
        <v>1263</v>
      </c>
      <c r="D9199" s="45" t="s">
        <v>634</v>
      </c>
      <c r="E9199" s="45" t="s">
        <v>17974</v>
      </c>
      <c r="F9199" s="45" t="s">
        <v>38</v>
      </c>
      <c r="G9199" s="45" t="s">
        <v>665</v>
      </c>
      <c r="H9199" s="45" t="s">
        <v>4324</v>
      </c>
      <c r="I9199" s="46">
        <v>2</v>
      </c>
      <c r="J9199" s="45"/>
    </row>
    <row r="9200" spans="1:10" ht="16.5" x14ac:dyDescent="0.25">
      <c r="A9200" s="45" t="s">
        <v>631</v>
      </c>
      <c r="B9200" s="45" t="s">
        <v>17975</v>
      </c>
      <c r="C9200" s="45" t="s">
        <v>17976</v>
      </c>
      <c r="D9200" s="45" t="s">
        <v>634</v>
      </c>
      <c r="E9200" s="45" t="s">
        <v>17977</v>
      </c>
      <c r="F9200" s="45" t="s">
        <v>38</v>
      </c>
      <c r="G9200" s="45" t="s">
        <v>674</v>
      </c>
      <c r="H9200" s="45" t="s">
        <v>2710</v>
      </c>
      <c r="I9200" s="46">
        <v>1</v>
      </c>
      <c r="J9200" s="45"/>
    </row>
    <row r="9201" spans="1:10" ht="16.5" x14ac:dyDescent="0.25">
      <c r="A9201" s="45" t="s">
        <v>631</v>
      </c>
      <c r="B9201" s="45" t="s">
        <v>17975</v>
      </c>
      <c r="C9201" s="45" t="s">
        <v>17976</v>
      </c>
      <c r="D9201" s="45" t="s">
        <v>634</v>
      </c>
      <c r="E9201" s="45" t="s">
        <v>17977</v>
      </c>
      <c r="F9201" s="45" t="s">
        <v>38</v>
      </c>
      <c r="G9201" s="45" t="s">
        <v>636</v>
      </c>
      <c r="H9201" s="45" t="s">
        <v>718</v>
      </c>
      <c r="I9201" s="46">
        <v>0</v>
      </c>
      <c r="J9201" s="45"/>
    </row>
    <row r="9202" spans="1:10" ht="16.5" x14ac:dyDescent="0.25">
      <c r="A9202" s="45" t="s">
        <v>631</v>
      </c>
      <c r="B9202" s="45" t="s">
        <v>222</v>
      </c>
      <c r="C9202" s="45" t="s">
        <v>17978</v>
      </c>
      <c r="D9202" s="45" t="s">
        <v>699</v>
      </c>
      <c r="E9202" s="45" t="s">
        <v>17979</v>
      </c>
      <c r="F9202" s="45" t="s">
        <v>66</v>
      </c>
      <c r="G9202" s="45" t="s">
        <v>663</v>
      </c>
      <c r="H9202" s="45" t="s">
        <v>2296</v>
      </c>
      <c r="I9202" s="46">
        <v>1</v>
      </c>
      <c r="J9202" s="45"/>
    </row>
    <row r="9203" spans="1:10" ht="16.5" x14ac:dyDescent="0.25">
      <c r="A9203" s="45" t="s">
        <v>631</v>
      </c>
      <c r="B9203" s="45" t="s">
        <v>222</v>
      </c>
      <c r="C9203" s="45" t="s">
        <v>17978</v>
      </c>
      <c r="D9203" s="45" t="s">
        <v>699</v>
      </c>
      <c r="E9203" s="45" t="s">
        <v>17979</v>
      </c>
      <c r="F9203" s="45" t="s">
        <v>66</v>
      </c>
      <c r="G9203" s="45" t="s">
        <v>646</v>
      </c>
      <c r="H9203" s="45" t="s">
        <v>2297</v>
      </c>
      <c r="I9203" s="46">
        <v>1</v>
      </c>
      <c r="J9203" s="45"/>
    </row>
    <row r="9204" spans="1:10" ht="16.5" x14ac:dyDescent="0.25">
      <c r="A9204" s="45" t="s">
        <v>631</v>
      </c>
      <c r="B9204" s="45" t="s">
        <v>222</v>
      </c>
      <c r="C9204" s="45" t="s">
        <v>17978</v>
      </c>
      <c r="D9204" s="45" t="s">
        <v>699</v>
      </c>
      <c r="E9204" s="45" t="s">
        <v>17979</v>
      </c>
      <c r="F9204" s="45" t="s">
        <v>66</v>
      </c>
      <c r="G9204" s="45" t="s">
        <v>683</v>
      </c>
      <c r="H9204" s="45" t="s">
        <v>701</v>
      </c>
      <c r="I9204" s="46">
        <v>0</v>
      </c>
      <c r="J9204" s="45"/>
    </row>
    <row r="9205" spans="1:10" ht="16.5" x14ac:dyDescent="0.25">
      <c r="A9205" s="45" t="s">
        <v>631</v>
      </c>
      <c r="B9205" s="45" t="s">
        <v>222</v>
      </c>
      <c r="C9205" s="45" t="s">
        <v>17978</v>
      </c>
      <c r="D9205" s="45" t="s">
        <v>699</v>
      </c>
      <c r="E9205" s="45" t="s">
        <v>17979</v>
      </c>
      <c r="F9205" s="45" t="s">
        <v>66</v>
      </c>
      <c r="G9205" s="45" t="s">
        <v>683</v>
      </c>
      <c r="H9205" s="45" t="s">
        <v>701</v>
      </c>
      <c r="I9205" s="46">
        <v>0</v>
      </c>
      <c r="J9205" s="45"/>
    </row>
    <row r="9206" spans="1:10" ht="16.5" x14ac:dyDescent="0.25">
      <c r="A9206" s="45" t="s">
        <v>631</v>
      </c>
      <c r="B9206" s="45" t="s">
        <v>222</v>
      </c>
      <c r="C9206" s="45" t="s">
        <v>17978</v>
      </c>
      <c r="D9206" s="45" t="s">
        <v>699</v>
      </c>
      <c r="E9206" s="45" t="s">
        <v>17979</v>
      </c>
      <c r="F9206" s="45" t="s">
        <v>66</v>
      </c>
      <c r="G9206" s="45" t="s">
        <v>636</v>
      </c>
      <c r="H9206" s="45" t="s">
        <v>5559</v>
      </c>
      <c r="I9206" s="46">
        <v>0</v>
      </c>
      <c r="J9206" s="45"/>
    </row>
    <row r="9207" spans="1:10" ht="16.5" x14ac:dyDescent="0.25">
      <c r="A9207" s="45" t="s">
        <v>631</v>
      </c>
      <c r="B9207" s="45" t="s">
        <v>222</v>
      </c>
      <c r="C9207" s="45" t="s">
        <v>17978</v>
      </c>
      <c r="D9207" s="45" t="s">
        <v>699</v>
      </c>
      <c r="E9207" s="45" t="s">
        <v>17979</v>
      </c>
      <c r="F9207" s="45" t="s">
        <v>66</v>
      </c>
      <c r="G9207" s="45" t="s">
        <v>636</v>
      </c>
      <c r="H9207" s="45" t="s">
        <v>5559</v>
      </c>
      <c r="I9207" s="46">
        <v>5</v>
      </c>
      <c r="J9207" s="45"/>
    </row>
    <row r="9208" spans="1:10" ht="16.5" x14ac:dyDescent="0.25">
      <c r="A9208" s="45" t="s">
        <v>631</v>
      </c>
      <c r="B9208" s="45" t="s">
        <v>17980</v>
      </c>
      <c r="C9208" s="45" t="s">
        <v>17981</v>
      </c>
      <c r="D9208" s="45" t="s">
        <v>634</v>
      </c>
      <c r="E9208" s="45" t="s">
        <v>17982</v>
      </c>
      <c r="F9208" s="45" t="s">
        <v>50</v>
      </c>
      <c r="G9208" s="45" t="s">
        <v>636</v>
      </c>
      <c r="H9208" s="45" t="s">
        <v>6557</v>
      </c>
      <c r="I9208" s="46">
        <v>0</v>
      </c>
      <c r="J9208" s="45"/>
    </row>
    <row r="9209" spans="1:10" ht="16.5" x14ac:dyDescent="0.25">
      <c r="A9209" s="45" t="s">
        <v>631</v>
      </c>
      <c r="B9209" s="45" t="s">
        <v>17983</v>
      </c>
      <c r="C9209" s="45" t="s">
        <v>17984</v>
      </c>
      <c r="D9209" s="45" t="s">
        <v>634</v>
      </c>
      <c r="E9209" s="45" t="s">
        <v>17985</v>
      </c>
      <c r="F9209" s="45" t="s">
        <v>50</v>
      </c>
      <c r="G9209" s="45" t="s">
        <v>674</v>
      </c>
      <c r="H9209" s="45" t="s">
        <v>2827</v>
      </c>
      <c r="I9209" s="46">
        <v>6</v>
      </c>
      <c r="J9209" s="45"/>
    </row>
    <row r="9210" spans="1:10" ht="16.5" x14ac:dyDescent="0.25">
      <c r="A9210" s="45" t="s">
        <v>631</v>
      </c>
      <c r="B9210" s="45" t="s">
        <v>17986</v>
      </c>
      <c r="C9210" s="45" t="s">
        <v>17987</v>
      </c>
      <c r="D9210" s="45" t="s">
        <v>634</v>
      </c>
      <c r="E9210" s="45" t="s">
        <v>2023</v>
      </c>
      <c r="F9210" s="45" t="s">
        <v>38</v>
      </c>
      <c r="G9210" s="45" t="s">
        <v>646</v>
      </c>
      <c r="H9210" s="45" t="s">
        <v>679</v>
      </c>
      <c r="I9210" s="46">
        <v>1</v>
      </c>
      <c r="J9210" s="45"/>
    </row>
    <row r="9211" spans="1:10" ht="16.5" x14ac:dyDescent="0.25">
      <c r="A9211" s="45" t="s">
        <v>631</v>
      </c>
      <c r="B9211" s="45" t="s">
        <v>17988</v>
      </c>
      <c r="C9211" s="45" t="s">
        <v>5987</v>
      </c>
      <c r="D9211" s="45" t="s">
        <v>634</v>
      </c>
      <c r="E9211" s="45" t="s">
        <v>17989</v>
      </c>
      <c r="F9211" s="45" t="s">
        <v>50</v>
      </c>
      <c r="G9211" s="45" t="s">
        <v>636</v>
      </c>
      <c r="H9211" s="45" t="s">
        <v>5989</v>
      </c>
      <c r="I9211" s="46">
        <v>4</v>
      </c>
      <c r="J9211" s="45"/>
    </row>
    <row r="9212" spans="1:10" ht="16.5" x14ac:dyDescent="0.25">
      <c r="A9212" s="45" t="s">
        <v>655</v>
      </c>
      <c r="B9212" s="45" t="s">
        <v>17990</v>
      </c>
      <c r="C9212" s="45" t="s">
        <v>17991</v>
      </c>
      <c r="D9212" s="45" t="s">
        <v>634</v>
      </c>
      <c r="E9212" s="45" t="s">
        <v>13359</v>
      </c>
      <c r="F9212" s="45" t="s">
        <v>38</v>
      </c>
      <c r="G9212" s="45" t="s">
        <v>646</v>
      </c>
      <c r="H9212" s="45" t="s">
        <v>981</v>
      </c>
      <c r="I9212" s="46">
        <v>10</v>
      </c>
      <c r="J9212" s="45"/>
    </row>
    <row r="9213" spans="1:10" ht="16.5" x14ac:dyDescent="0.25">
      <c r="A9213" s="45" t="s">
        <v>655</v>
      </c>
      <c r="B9213" s="45" t="s">
        <v>17990</v>
      </c>
      <c r="C9213" s="45" t="s">
        <v>17991</v>
      </c>
      <c r="D9213" s="45" t="s">
        <v>634</v>
      </c>
      <c r="E9213" s="45" t="s">
        <v>13359</v>
      </c>
      <c r="F9213" s="45" t="s">
        <v>38</v>
      </c>
      <c r="G9213" s="45" t="s">
        <v>665</v>
      </c>
      <c r="H9213" s="45" t="s">
        <v>982</v>
      </c>
      <c r="I9213" s="46">
        <v>5</v>
      </c>
      <c r="J9213" s="45"/>
    </row>
    <row r="9214" spans="1:10" ht="16.5" x14ac:dyDescent="0.25">
      <c r="A9214" s="45" t="s">
        <v>655</v>
      </c>
      <c r="B9214" s="45" t="s">
        <v>17990</v>
      </c>
      <c r="C9214" s="45" t="s">
        <v>17991</v>
      </c>
      <c r="D9214" s="45" t="s">
        <v>634</v>
      </c>
      <c r="E9214" s="45" t="s">
        <v>13359</v>
      </c>
      <c r="F9214" s="45" t="s">
        <v>38</v>
      </c>
      <c r="G9214" s="45" t="s">
        <v>667</v>
      </c>
      <c r="H9214" s="45" t="s">
        <v>983</v>
      </c>
      <c r="I9214" s="46">
        <v>0</v>
      </c>
      <c r="J9214" s="45"/>
    </row>
    <row r="9215" spans="1:10" ht="16.5" x14ac:dyDescent="0.25">
      <c r="A9215" s="45" t="s">
        <v>808</v>
      </c>
      <c r="B9215" s="45" t="s">
        <v>17992</v>
      </c>
      <c r="C9215" s="45" t="s">
        <v>6168</v>
      </c>
      <c r="D9215" s="45" t="s">
        <v>634</v>
      </c>
      <c r="E9215" s="45" t="s">
        <v>6169</v>
      </c>
      <c r="F9215" s="45" t="s">
        <v>473</v>
      </c>
      <c r="G9215" s="45" t="s">
        <v>659</v>
      </c>
      <c r="H9215" s="45" t="s">
        <v>948</v>
      </c>
      <c r="I9215" s="46">
        <v>0</v>
      </c>
      <c r="J9215" s="45"/>
    </row>
    <row r="9216" spans="1:10" ht="16.5" x14ac:dyDescent="0.25">
      <c r="A9216" s="45" t="s">
        <v>631</v>
      </c>
      <c r="B9216" s="45" t="s">
        <v>17993</v>
      </c>
      <c r="C9216" s="45" t="s">
        <v>1846</v>
      </c>
      <c r="D9216" s="45" t="s">
        <v>634</v>
      </c>
      <c r="E9216" s="45" t="s">
        <v>933</v>
      </c>
      <c r="F9216" s="45" t="s">
        <v>38</v>
      </c>
      <c r="G9216" s="45" t="s">
        <v>646</v>
      </c>
      <c r="H9216" s="45" t="s">
        <v>679</v>
      </c>
      <c r="I9216" s="46">
        <v>4</v>
      </c>
      <c r="J9216" s="45"/>
    </row>
    <row r="9217" spans="1:10" ht="16.5" x14ac:dyDescent="0.25">
      <c r="A9217" s="45" t="s">
        <v>631</v>
      </c>
      <c r="B9217" s="45" t="s">
        <v>17993</v>
      </c>
      <c r="C9217" s="45" t="s">
        <v>1846</v>
      </c>
      <c r="D9217" s="45" t="s">
        <v>634</v>
      </c>
      <c r="E9217" s="45" t="s">
        <v>933</v>
      </c>
      <c r="F9217" s="45" t="s">
        <v>38</v>
      </c>
      <c r="G9217" s="45" t="s">
        <v>665</v>
      </c>
      <c r="H9217" s="45" t="s">
        <v>934</v>
      </c>
      <c r="I9217" s="46">
        <v>1</v>
      </c>
      <c r="J9217" s="45"/>
    </row>
    <row r="9218" spans="1:10" ht="16.5" x14ac:dyDescent="0.25">
      <c r="A9218" s="45" t="s">
        <v>858</v>
      </c>
      <c r="B9218" s="45" t="s">
        <v>17994</v>
      </c>
      <c r="C9218" s="45" t="s">
        <v>17995</v>
      </c>
      <c r="D9218" s="45" t="s">
        <v>634</v>
      </c>
      <c r="E9218" s="45" t="s">
        <v>17996</v>
      </c>
      <c r="F9218" s="45" t="s">
        <v>473</v>
      </c>
      <c r="G9218" s="45" t="s">
        <v>683</v>
      </c>
      <c r="H9218" s="45" t="s">
        <v>701</v>
      </c>
      <c r="I9218" s="46">
        <v>0</v>
      </c>
      <c r="J9218" s="45"/>
    </row>
    <row r="9219" spans="1:10" ht="16.5" x14ac:dyDescent="0.25">
      <c r="A9219" s="45" t="s">
        <v>858</v>
      </c>
      <c r="B9219" s="45" t="s">
        <v>17994</v>
      </c>
      <c r="C9219" s="45" t="s">
        <v>17995</v>
      </c>
      <c r="D9219" s="45" t="s">
        <v>634</v>
      </c>
      <c r="E9219" s="45" t="s">
        <v>17996</v>
      </c>
      <c r="F9219" s="45" t="s">
        <v>473</v>
      </c>
      <c r="G9219" s="45" t="s">
        <v>636</v>
      </c>
      <c r="H9219" s="45" t="s">
        <v>17997</v>
      </c>
      <c r="I9219" s="46">
        <v>1</v>
      </c>
      <c r="J9219" s="45"/>
    </row>
    <row r="9220" spans="1:10" ht="16.5" x14ac:dyDescent="0.25">
      <c r="A9220" s="45" t="s">
        <v>858</v>
      </c>
      <c r="B9220" s="45" t="s">
        <v>17994</v>
      </c>
      <c r="C9220" s="45" t="s">
        <v>17995</v>
      </c>
      <c r="D9220" s="45" t="s">
        <v>634</v>
      </c>
      <c r="E9220" s="45" t="s">
        <v>17996</v>
      </c>
      <c r="F9220" s="45" t="s">
        <v>473</v>
      </c>
      <c r="G9220" s="45" t="s">
        <v>636</v>
      </c>
      <c r="H9220" s="45" t="s">
        <v>17998</v>
      </c>
      <c r="I9220" s="46">
        <v>1</v>
      </c>
      <c r="J9220" s="45"/>
    </row>
    <row r="9221" spans="1:10" ht="16.5" x14ac:dyDescent="0.25">
      <c r="A9221" s="45" t="s">
        <v>858</v>
      </c>
      <c r="B9221" s="45" t="s">
        <v>17994</v>
      </c>
      <c r="C9221" s="45" t="s">
        <v>17995</v>
      </c>
      <c r="D9221" s="45" t="s">
        <v>634</v>
      </c>
      <c r="E9221" s="45" t="s">
        <v>17996</v>
      </c>
      <c r="F9221" s="45" t="s">
        <v>473</v>
      </c>
      <c r="G9221" s="45" t="s">
        <v>636</v>
      </c>
      <c r="H9221" s="45" t="s">
        <v>17999</v>
      </c>
      <c r="I9221" s="46">
        <v>1</v>
      </c>
      <c r="J9221" s="45"/>
    </row>
    <row r="9222" spans="1:10" ht="16.5" x14ac:dyDescent="0.25">
      <c r="A9222" s="45" t="s">
        <v>858</v>
      </c>
      <c r="B9222" s="45" t="s">
        <v>17994</v>
      </c>
      <c r="C9222" s="45" t="s">
        <v>17995</v>
      </c>
      <c r="D9222" s="45" t="s">
        <v>634</v>
      </c>
      <c r="E9222" s="45" t="s">
        <v>17996</v>
      </c>
      <c r="F9222" s="45" t="s">
        <v>473</v>
      </c>
      <c r="G9222" s="45" t="s">
        <v>636</v>
      </c>
      <c r="H9222" s="45" t="s">
        <v>18000</v>
      </c>
      <c r="I9222" s="46">
        <v>1</v>
      </c>
      <c r="J9222" s="45"/>
    </row>
    <row r="9223" spans="1:10" ht="16.5" x14ac:dyDescent="0.25">
      <c r="A9223" s="45" t="s">
        <v>858</v>
      </c>
      <c r="B9223" s="45" t="s">
        <v>17994</v>
      </c>
      <c r="C9223" s="45" t="s">
        <v>17995</v>
      </c>
      <c r="D9223" s="45" t="s">
        <v>634</v>
      </c>
      <c r="E9223" s="45" t="s">
        <v>17996</v>
      </c>
      <c r="F9223" s="45" t="s">
        <v>473</v>
      </c>
      <c r="G9223" s="45" t="s">
        <v>636</v>
      </c>
      <c r="H9223" s="45" t="s">
        <v>18001</v>
      </c>
      <c r="I9223" s="46">
        <v>0</v>
      </c>
      <c r="J9223" s="45"/>
    </row>
    <row r="9224" spans="1:10" ht="16.5" x14ac:dyDescent="0.25">
      <c r="A9224" s="45" t="s">
        <v>858</v>
      </c>
      <c r="B9224" s="45" t="s">
        <v>17994</v>
      </c>
      <c r="C9224" s="45" t="s">
        <v>17995</v>
      </c>
      <c r="D9224" s="45" t="s">
        <v>634</v>
      </c>
      <c r="E9224" s="45" t="s">
        <v>17996</v>
      </c>
      <c r="F9224" s="45" t="s">
        <v>473</v>
      </c>
      <c r="G9224" s="45" t="s">
        <v>636</v>
      </c>
      <c r="H9224" s="45" t="s">
        <v>18002</v>
      </c>
      <c r="I9224" s="46">
        <v>0</v>
      </c>
      <c r="J9224" s="45"/>
    </row>
    <row r="9225" spans="1:10" ht="16.5" x14ac:dyDescent="0.25">
      <c r="A9225" s="45" t="s">
        <v>858</v>
      </c>
      <c r="B9225" s="45" t="s">
        <v>17994</v>
      </c>
      <c r="C9225" s="45" t="s">
        <v>17995</v>
      </c>
      <c r="D9225" s="45" t="s">
        <v>634</v>
      </c>
      <c r="E9225" s="45" t="s">
        <v>17996</v>
      </c>
      <c r="F9225" s="45" t="s">
        <v>473</v>
      </c>
      <c r="G9225" s="45" t="s">
        <v>636</v>
      </c>
      <c r="H9225" s="45" t="s">
        <v>718</v>
      </c>
      <c r="I9225" s="46">
        <v>0</v>
      </c>
      <c r="J9225" s="45"/>
    </row>
    <row r="9226" spans="1:10" ht="16.5" x14ac:dyDescent="0.25">
      <c r="A9226" s="45" t="s">
        <v>858</v>
      </c>
      <c r="B9226" s="45" t="s">
        <v>17994</v>
      </c>
      <c r="C9226" s="45" t="s">
        <v>17995</v>
      </c>
      <c r="D9226" s="45" t="s">
        <v>634</v>
      </c>
      <c r="E9226" s="45" t="s">
        <v>17996</v>
      </c>
      <c r="F9226" s="45" t="s">
        <v>473</v>
      </c>
      <c r="G9226" s="45" t="s">
        <v>636</v>
      </c>
      <c r="H9226" s="45" t="s">
        <v>18003</v>
      </c>
      <c r="I9226" s="46">
        <v>1</v>
      </c>
      <c r="J9226" s="45"/>
    </row>
    <row r="9227" spans="1:10" ht="16.5" x14ac:dyDescent="0.25">
      <c r="A9227" s="45" t="s">
        <v>631</v>
      </c>
      <c r="B9227" s="45" t="s">
        <v>18004</v>
      </c>
      <c r="C9227" s="45" t="s">
        <v>18005</v>
      </c>
      <c r="D9227" s="45" t="s">
        <v>634</v>
      </c>
      <c r="E9227" s="45" t="s">
        <v>18006</v>
      </c>
      <c r="F9227" s="45" t="s">
        <v>38</v>
      </c>
      <c r="G9227" s="45" t="s">
        <v>636</v>
      </c>
      <c r="H9227" s="45" t="s">
        <v>705</v>
      </c>
      <c r="I9227" s="46">
        <v>8</v>
      </c>
      <c r="J9227" s="45"/>
    </row>
    <row r="9228" spans="1:10" ht="16.5" x14ac:dyDescent="0.25">
      <c r="A9228" s="45" t="s">
        <v>631</v>
      </c>
      <c r="B9228" s="45" t="s">
        <v>18007</v>
      </c>
      <c r="C9228" s="45" t="s">
        <v>18008</v>
      </c>
      <c r="D9228" s="45" t="s">
        <v>634</v>
      </c>
      <c r="E9228" s="45" t="s">
        <v>18009</v>
      </c>
      <c r="F9228" s="45" t="s">
        <v>38</v>
      </c>
      <c r="G9228" s="45" t="s">
        <v>636</v>
      </c>
      <c r="H9228" s="45" t="s">
        <v>17072</v>
      </c>
      <c r="I9228" s="46">
        <v>4</v>
      </c>
      <c r="J9228" s="45"/>
    </row>
    <row r="9229" spans="1:10" ht="16.5" x14ac:dyDescent="0.25">
      <c r="A9229" s="45" t="s">
        <v>648</v>
      </c>
      <c r="B9229" s="45" t="s">
        <v>18010</v>
      </c>
      <c r="C9229" s="45" t="s">
        <v>18011</v>
      </c>
      <c r="D9229" s="45" t="s">
        <v>699</v>
      </c>
      <c r="E9229" s="45" t="s">
        <v>18012</v>
      </c>
      <c r="F9229" s="45" t="s">
        <v>50</v>
      </c>
      <c r="G9229" s="45" t="s">
        <v>855</v>
      </c>
      <c r="H9229" s="45" t="s">
        <v>6464</v>
      </c>
      <c r="I9229" s="46">
        <v>0</v>
      </c>
      <c r="J9229" s="45" t="s">
        <v>18013</v>
      </c>
    </row>
    <row r="9230" spans="1:10" ht="16.5" x14ac:dyDescent="0.25">
      <c r="A9230" s="45" t="s">
        <v>648</v>
      </c>
      <c r="B9230" s="45" t="s">
        <v>18010</v>
      </c>
      <c r="C9230" s="45" t="s">
        <v>18011</v>
      </c>
      <c r="D9230" s="45" t="s">
        <v>699</v>
      </c>
      <c r="E9230" s="45" t="s">
        <v>18012</v>
      </c>
      <c r="F9230" s="45" t="s">
        <v>50</v>
      </c>
      <c r="G9230" s="45" t="s">
        <v>855</v>
      </c>
      <c r="H9230" s="45" t="s">
        <v>6464</v>
      </c>
      <c r="I9230" s="46">
        <v>67</v>
      </c>
      <c r="J9230" s="45" t="s">
        <v>6466</v>
      </c>
    </row>
    <row r="9231" spans="1:10" ht="16.5" x14ac:dyDescent="0.25">
      <c r="A9231" s="45" t="s">
        <v>648</v>
      </c>
      <c r="B9231" s="45" t="s">
        <v>18010</v>
      </c>
      <c r="C9231" s="45" t="s">
        <v>18011</v>
      </c>
      <c r="D9231" s="45" t="s">
        <v>634</v>
      </c>
      <c r="E9231" s="45" t="s">
        <v>18012</v>
      </c>
      <c r="F9231" s="45" t="s">
        <v>50</v>
      </c>
      <c r="G9231" s="45" t="s">
        <v>855</v>
      </c>
      <c r="H9231" s="45" t="s">
        <v>6464</v>
      </c>
      <c r="I9231" s="46">
        <v>0</v>
      </c>
      <c r="J9231" s="45" t="s">
        <v>6587</v>
      </c>
    </row>
    <row r="9232" spans="1:10" ht="16.5" x14ac:dyDescent="0.25">
      <c r="A9232" s="45" t="s">
        <v>648</v>
      </c>
      <c r="B9232" s="45" t="s">
        <v>18010</v>
      </c>
      <c r="C9232" s="45" t="s">
        <v>18011</v>
      </c>
      <c r="D9232" s="45" t="s">
        <v>634</v>
      </c>
      <c r="E9232" s="45" t="s">
        <v>18012</v>
      </c>
      <c r="F9232" s="45" t="s">
        <v>50</v>
      </c>
      <c r="G9232" s="45" t="s">
        <v>674</v>
      </c>
      <c r="H9232" s="45" t="s">
        <v>18014</v>
      </c>
      <c r="I9232" s="46">
        <v>0</v>
      </c>
      <c r="J9232" s="45" t="s">
        <v>6587</v>
      </c>
    </row>
    <row r="9233" spans="1:10" ht="16.5" x14ac:dyDescent="0.25">
      <c r="A9233" s="45" t="s">
        <v>631</v>
      </c>
      <c r="B9233" s="45" t="s">
        <v>18015</v>
      </c>
      <c r="C9233" s="45" t="s">
        <v>18016</v>
      </c>
      <c r="D9233" s="45" t="s">
        <v>699</v>
      </c>
      <c r="E9233" s="45" t="s">
        <v>18017</v>
      </c>
      <c r="F9233" s="45" t="s">
        <v>38</v>
      </c>
      <c r="G9233" s="45" t="s">
        <v>646</v>
      </c>
      <c r="H9233" s="45" t="s">
        <v>713</v>
      </c>
      <c r="I9233" s="46">
        <v>0</v>
      </c>
      <c r="J9233" s="45"/>
    </row>
    <row r="9234" spans="1:10" ht="16.5" x14ac:dyDescent="0.25">
      <c r="A9234" s="45" t="s">
        <v>631</v>
      </c>
      <c r="B9234" s="45" t="s">
        <v>18018</v>
      </c>
      <c r="C9234" s="45" t="s">
        <v>633</v>
      </c>
      <c r="D9234" s="45" t="s">
        <v>634</v>
      </c>
      <c r="E9234" s="45" t="s">
        <v>18019</v>
      </c>
      <c r="F9234" s="45" t="s">
        <v>38</v>
      </c>
      <c r="G9234" s="45" t="s">
        <v>636</v>
      </c>
      <c r="H9234" s="45" t="s">
        <v>10297</v>
      </c>
      <c r="I9234" s="46">
        <v>2</v>
      </c>
      <c r="J9234" s="45"/>
    </row>
    <row r="9235" spans="1:10" ht="16.5" x14ac:dyDescent="0.25">
      <c r="A9235" s="45" t="s">
        <v>631</v>
      </c>
      <c r="B9235" s="45" t="s">
        <v>18020</v>
      </c>
      <c r="C9235" s="45" t="s">
        <v>18021</v>
      </c>
      <c r="D9235" s="45" t="s">
        <v>634</v>
      </c>
      <c r="E9235" s="45" t="s">
        <v>18022</v>
      </c>
      <c r="F9235" s="45" t="s">
        <v>473</v>
      </c>
      <c r="G9235" s="45" t="s">
        <v>636</v>
      </c>
      <c r="H9235" s="45" t="s">
        <v>5697</v>
      </c>
      <c r="I9235" s="46">
        <v>1</v>
      </c>
      <c r="J9235" s="45"/>
    </row>
    <row r="9236" spans="1:10" ht="16.5" x14ac:dyDescent="0.25">
      <c r="A9236" s="45" t="s">
        <v>631</v>
      </c>
      <c r="B9236" s="45" t="s">
        <v>18023</v>
      </c>
      <c r="C9236" s="45" t="s">
        <v>18024</v>
      </c>
      <c r="D9236" s="45" t="s">
        <v>699</v>
      </c>
      <c r="E9236" s="45" t="s">
        <v>18025</v>
      </c>
      <c r="F9236" s="45" t="s">
        <v>38</v>
      </c>
      <c r="G9236" s="45" t="s">
        <v>674</v>
      </c>
      <c r="H9236" s="45" t="s">
        <v>4706</v>
      </c>
      <c r="I9236" s="46">
        <v>30</v>
      </c>
      <c r="J9236" s="45"/>
    </row>
    <row r="9237" spans="1:10" ht="16.5" x14ac:dyDescent="0.25">
      <c r="A9237" s="45" t="s">
        <v>631</v>
      </c>
      <c r="B9237" s="45" t="s">
        <v>18023</v>
      </c>
      <c r="C9237" s="45" t="s">
        <v>18024</v>
      </c>
      <c r="D9237" s="45" t="s">
        <v>699</v>
      </c>
      <c r="E9237" s="45" t="s">
        <v>18025</v>
      </c>
      <c r="F9237" s="45" t="s">
        <v>38</v>
      </c>
      <c r="G9237" s="45" t="s">
        <v>674</v>
      </c>
      <c r="H9237" s="45" t="s">
        <v>940</v>
      </c>
      <c r="I9237" s="46">
        <v>0</v>
      </c>
      <c r="J9237" s="45"/>
    </row>
    <row r="9238" spans="1:10" ht="16.5" x14ac:dyDescent="0.25">
      <c r="A9238" s="45" t="s">
        <v>631</v>
      </c>
      <c r="B9238" s="45" t="s">
        <v>18026</v>
      </c>
      <c r="C9238" s="45" t="s">
        <v>18027</v>
      </c>
      <c r="D9238" s="45" t="s">
        <v>634</v>
      </c>
      <c r="E9238" s="45" t="s">
        <v>18028</v>
      </c>
      <c r="F9238" s="45" t="s">
        <v>38</v>
      </c>
      <c r="G9238" s="45" t="s">
        <v>674</v>
      </c>
      <c r="H9238" s="45" t="s">
        <v>3783</v>
      </c>
      <c r="I9238" s="46">
        <v>1</v>
      </c>
      <c r="J9238" s="45"/>
    </row>
    <row r="9239" spans="1:10" ht="16.5" x14ac:dyDescent="0.25">
      <c r="A9239" s="45" t="s">
        <v>631</v>
      </c>
      <c r="B9239" s="45" t="s">
        <v>18029</v>
      </c>
      <c r="C9239" s="45" t="s">
        <v>18030</v>
      </c>
      <c r="D9239" s="45" t="s">
        <v>813</v>
      </c>
      <c r="E9239" s="45" t="s">
        <v>18031</v>
      </c>
      <c r="F9239" s="45" t="s">
        <v>38</v>
      </c>
      <c r="G9239" s="45" t="s">
        <v>659</v>
      </c>
      <c r="H9239" s="45" t="s">
        <v>2020</v>
      </c>
      <c r="I9239" s="46">
        <v>8</v>
      </c>
      <c r="J9239" s="45"/>
    </row>
    <row r="9240" spans="1:10" ht="16.5" x14ac:dyDescent="0.25">
      <c r="A9240" s="45" t="s">
        <v>631</v>
      </c>
      <c r="B9240" s="45" t="s">
        <v>18029</v>
      </c>
      <c r="C9240" s="45" t="s">
        <v>18030</v>
      </c>
      <c r="D9240" s="45" t="s">
        <v>634</v>
      </c>
      <c r="E9240" s="45" t="s">
        <v>18031</v>
      </c>
      <c r="F9240" s="45" t="s">
        <v>38</v>
      </c>
      <c r="G9240" s="45" t="s">
        <v>663</v>
      </c>
      <c r="H9240" s="45" t="s">
        <v>3844</v>
      </c>
      <c r="I9240" s="46">
        <v>1</v>
      </c>
      <c r="J9240" s="45"/>
    </row>
    <row r="9241" spans="1:10" ht="16.5" x14ac:dyDescent="0.25">
      <c r="A9241" s="45" t="s">
        <v>631</v>
      </c>
      <c r="B9241" s="45" t="s">
        <v>18029</v>
      </c>
      <c r="C9241" s="45" t="s">
        <v>18030</v>
      </c>
      <c r="D9241" s="45" t="s">
        <v>634</v>
      </c>
      <c r="E9241" s="45" t="s">
        <v>18031</v>
      </c>
      <c r="F9241" s="45" t="s">
        <v>38</v>
      </c>
      <c r="G9241" s="45" t="s">
        <v>646</v>
      </c>
      <c r="H9241" s="45" t="s">
        <v>2560</v>
      </c>
      <c r="I9241" s="46">
        <v>1</v>
      </c>
      <c r="J9241" s="45"/>
    </row>
    <row r="9242" spans="1:10" ht="16.5" x14ac:dyDescent="0.25">
      <c r="A9242" s="45" t="s">
        <v>631</v>
      </c>
      <c r="B9242" s="45" t="s">
        <v>18029</v>
      </c>
      <c r="C9242" s="45" t="s">
        <v>18030</v>
      </c>
      <c r="D9242" s="45" t="s">
        <v>813</v>
      </c>
      <c r="E9242" s="45" t="s">
        <v>18031</v>
      </c>
      <c r="F9242" s="45" t="s">
        <v>38</v>
      </c>
      <c r="G9242" s="45" t="s">
        <v>646</v>
      </c>
      <c r="H9242" s="45" t="s">
        <v>1844</v>
      </c>
      <c r="I9242" s="46">
        <v>4</v>
      </c>
      <c r="J9242" s="45"/>
    </row>
    <row r="9243" spans="1:10" ht="16.5" x14ac:dyDescent="0.25">
      <c r="A9243" s="45" t="s">
        <v>631</v>
      </c>
      <c r="B9243" s="45" t="s">
        <v>18029</v>
      </c>
      <c r="C9243" s="45" t="s">
        <v>18030</v>
      </c>
      <c r="D9243" s="45" t="s">
        <v>813</v>
      </c>
      <c r="E9243" s="45" t="s">
        <v>18031</v>
      </c>
      <c r="F9243" s="45" t="s">
        <v>38</v>
      </c>
      <c r="G9243" s="45" t="s">
        <v>646</v>
      </c>
      <c r="H9243" s="45" t="s">
        <v>1844</v>
      </c>
      <c r="I9243" s="46">
        <v>2</v>
      </c>
      <c r="J9243" s="45"/>
    </row>
    <row r="9244" spans="1:10" ht="16.5" x14ac:dyDescent="0.25">
      <c r="A9244" s="45" t="s">
        <v>648</v>
      </c>
      <c r="B9244" s="45" t="s">
        <v>18032</v>
      </c>
      <c r="C9244" s="45" t="s">
        <v>1008</v>
      </c>
      <c r="D9244" s="45" t="s">
        <v>699</v>
      </c>
      <c r="E9244" s="45" t="s">
        <v>18033</v>
      </c>
      <c r="F9244" s="45" t="s">
        <v>47</v>
      </c>
      <c r="G9244" s="45" t="s">
        <v>1319</v>
      </c>
      <c r="H9244" s="45" t="s">
        <v>3069</v>
      </c>
      <c r="I9244" s="46">
        <v>0</v>
      </c>
      <c r="J9244" s="45" t="s">
        <v>1551</v>
      </c>
    </row>
    <row r="9245" spans="1:10" ht="16.5" x14ac:dyDescent="0.25">
      <c r="A9245" s="45" t="s">
        <v>631</v>
      </c>
      <c r="B9245" s="45" t="s">
        <v>18034</v>
      </c>
      <c r="C9245" s="45" t="s">
        <v>18035</v>
      </c>
      <c r="D9245" s="45" t="s">
        <v>634</v>
      </c>
      <c r="E9245" s="45" t="s">
        <v>6806</v>
      </c>
      <c r="F9245" s="45" t="s">
        <v>38</v>
      </c>
      <c r="G9245" s="45" t="s">
        <v>646</v>
      </c>
      <c r="H9245" s="45" t="s">
        <v>713</v>
      </c>
      <c r="I9245" s="46">
        <v>10</v>
      </c>
      <c r="J9245" s="45"/>
    </row>
    <row r="9246" spans="1:10" ht="16.5" x14ac:dyDescent="0.25">
      <c r="A9246" s="45" t="s">
        <v>631</v>
      </c>
      <c r="B9246" s="45" t="s">
        <v>18034</v>
      </c>
      <c r="C9246" s="45" t="s">
        <v>18035</v>
      </c>
      <c r="D9246" s="45" t="s">
        <v>634</v>
      </c>
      <c r="E9246" s="45" t="s">
        <v>6806</v>
      </c>
      <c r="F9246" s="45" t="s">
        <v>38</v>
      </c>
      <c r="G9246" s="45" t="s">
        <v>665</v>
      </c>
      <c r="H9246" s="45" t="s">
        <v>6807</v>
      </c>
      <c r="I9246" s="46">
        <v>10</v>
      </c>
      <c r="J9246" s="45"/>
    </row>
    <row r="9247" spans="1:10" ht="16.5" x14ac:dyDescent="0.25">
      <c r="A9247" s="45" t="s">
        <v>631</v>
      </c>
      <c r="B9247" s="45" t="s">
        <v>18036</v>
      </c>
      <c r="C9247" s="45" t="s">
        <v>18037</v>
      </c>
      <c r="D9247" s="45" t="s">
        <v>634</v>
      </c>
      <c r="E9247" s="45" t="s">
        <v>6145</v>
      </c>
      <c r="F9247" s="45" t="s">
        <v>38</v>
      </c>
      <c r="G9247" s="45" t="s">
        <v>738</v>
      </c>
      <c r="H9247" s="45" t="s">
        <v>2147</v>
      </c>
      <c r="I9247" s="46">
        <v>3</v>
      </c>
      <c r="J9247" s="45"/>
    </row>
    <row r="9248" spans="1:10" ht="16.5" x14ac:dyDescent="0.25">
      <c r="A9248" s="45" t="s">
        <v>631</v>
      </c>
      <c r="B9248" s="45" t="s">
        <v>18036</v>
      </c>
      <c r="C9248" s="45" t="s">
        <v>18037</v>
      </c>
      <c r="D9248" s="45" t="s">
        <v>634</v>
      </c>
      <c r="E9248" s="45" t="s">
        <v>6145</v>
      </c>
      <c r="F9248" s="45" t="s">
        <v>38</v>
      </c>
      <c r="G9248" s="45" t="s">
        <v>738</v>
      </c>
      <c r="H9248" s="45" t="s">
        <v>870</v>
      </c>
      <c r="I9248" s="46">
        <v>3</v>
      </c>
      <c r="J9248" s="45"/>
    </row>
    <row r="9249" spans="1:10" ht="16.5" x14ac:dyDescent="0.25">
      <c r="A9249" s="45" t="s">
        <v>631</v>
      </c>
      <c r="B9249" s="45" t="s">
        <v>18036</v>
      </c>
      <c r="C9249" s="45" t="s">
        <v>18037</v>
      </c>
      <c r="D9249" s="45" t="s">
        <v>634</v>
      </c>
      <c r="E9249" s="45" t="s">
        <v>6145</v>
      </c>
      <c r="F9249" s="45" t="s">
        <v>38</v>
      </c>
      <c r="G9249" s="45" t="s">
        <v>738</v>
      </c>
      <c r="H9249" s="45" t="s">
        <v>9858</v>
      </c>
      <c r="I9249" s="46">
        <v>6</v>
      </c>
      <c r="J9249" s="45"/>
    </row>
    <row r="9250" spans="1:10" ht="16.5" x14ac:dyDescent="0.25">
      <c r="A9250" s="45" t="s">
        <v>631</v>
      </c>
      <c r="B9250" s="45" t="s">
        <v>18038</v>
      </c>
      <c r="C9250" s="45" t="s">
        <v>2947</v>
      </c>
      <c r="D9250" s="45" t="s">
        <v>634</v>
      </c>
      <c r="E9250" s="45" t="s">
        <v>18039</v>
      </c>
      <c r="F9250" s="45" t="s">
        <v>50</v>
      </c>
      <c r="G9250" s="45" t="s">
        <v>636</v>
      </c>
      <c r="H9250" s="45" t="s">
        <v>6704</v>
      </c>
      <c r="I9250" s="46">
        <v>2</v>
      </c>
      <c r="J9250" s="45"/>
    </row>
    <row r="9251" spans="1:10" ht="16.5" x14ac:dyDescent="0.25">
      <c r="A9251" s="45" t="s">
        <v>631</v>
      </c>
      <c r="B9251" s="45" t="s">
        <v>18040</v>
      </c>
      <c r="C9251" s="45" t="s">
        <v>18041</v>
      </c>
      <c r="D9251" s="45" t="s">
        <v>699</v>
      </c>
      <c r="E9251" s="45" t="s">
        <v>18042</v>
      </c>
      <c r="F9251" s="45" t="s">
        <v>50</v>
      </c>
      <c r="G9251" s="45" t="s">
        <v>754</v>
      </c>
      <c r="H9251" s="45" t="s">
        <v>755</v>
      </c>
      <c r="I9251" s="46">
        <v>0</v>
      </c>
      <c r="J9251" s="45"/>
    </row>
    <row r="9252" spans="1:10" ht="16.5" x14ac:dyDescent="0.25">
      <c r="A9252" s="45" t="s">
        <v>655</v>
      </c>
      <c r="B9252" s="45" t="s">
        <v>18043</v>
      </c>
      <c r="C9252" s="45" t="s">
        <v>1410</v>
      </c>
      <c r="D9252" s="45" t="s">
        <v>634</v>
      </c>
      <c r="E9252" s="45" t="s">
        <v>1411</v>
      </c>
      <c r="F9252" s="45" t="s">
        <v>473</v>
      </c>
      <c r="G9252" s="45" t="s">
        <v>659</v>
      </c>
      <c r="H9252" s="45" t="s">
        <v>1412</v>
      </c>
      <c r="I9252" s="46">
        <v>0</v>
      </c>
      <c r="J9252" s="45"/>
    </row>
    <row r="9253" spans="1:10" ht="16.5" x14ac:dyDescent="0.25">
      <c r="A9253" s="45" t="s">
        <v>655</v>
      </c>
      <c r="B9253" s="45" t="s">
        <v>18043</v>
      </c>
      <c r="C9253" s="45" t="s">
        <v>1410</v>
      </c>
      <c r="D9253" s="45" t="s">
        <v>634</v>
      </c>
      <c r="E9253" s="45" t="s">
        <v>1411</v>
      </c>
      <c r="F9253" s="45" t="s">
        <v>473</v>
      </c>
      <c r="G9253" s="45" t="s">
        <v>659</v>
      </c>
      <c r="H9253" s="45" t="s">
        <v>1887</v>
      </c>
      <c r="I9253" s="46">
        <v>1</v>
      </c>
      <c r="J9253" s="45"/>
    </row>
    <row r="9254" spans="1:10" ht="16.5" x14ac:dyDescent="0.25">
      <c r="A9254" s="45" t="s">
        <v>631</v>
      </c>
      <c r="B9254" s="45" t="s">
        <v>18044</v>
      </c>
      <c r="C9254" s="45" t="s">
        <v>18045</v>
      </c>
      <c r="D9254" s="45" t="s">
        <v>634</v>
      </c>
      <c r="E9254" s="45" t="s">
        <v>18046</v>
      </c>
      <c r="F9254" s="45" t="s">
        <v>38</v>
      </c>
      <c r="G9254" s="45" t="s">
        <v>683</v>
      </c>
      <c r="H9254" s="45" t="s">
        <v>5021</v>
      </c>
      <c r="I9254" s="46">
        <v>174</v>
      </c>
      <c r="J9254" s="45"/>
    </row>
    <row r="9255" spans="1:10" ht="16.5" x14ac:dyDescent="0.25">
      <c r="A9255" s="45" t="s">
        <v>631</v>
      </c>
      <c r="B9255" s="45" t="s">
        <v>18047</v>
      </c>
      <c r="C9255" s="45" t="s">
        <v>18048</v>
      </c>
      <c r="D9255" s="45" t="s">
        <v>699</v>
      </c>
      <c r="E9255" s="45" t="s">
        <v>18049</v>
      </c>
      <c r="F9255" s="45" t="s">
        <v>47</v>
      </c>
      <c r="G9255" s="45" t="s">
        <v>646</v>
      </c>
      <c r="H9255" s="45" t="s">
        <v>5704</v>
      </c>
      <c r="I9255" s="46">
        <v>0</v>
      </c>
      <c r="J9255" s="45"/>
    </row>
    <row r="9256" spans="1:10" ht="16.5" x14ac:dyDescent="0.25">
      <c r="A9256" s="45" t="s">
        <v>631</v>
      </c>
      <c r="B9256" s="45" t="s">
        <v>18050</v>
      </c>
      <c r="C9256" s="45" t="s">
        <v>18051</v>
      </c>
      <c r="D9256" s="45" t="s">
        <v>634</v>
      </c>
      <c r="E9256" s="45" t="s">
        <v>18052</v>
      </c>
      <c r="F9256" s="45" t="s">
        <v>50</v>
      </c>
      <c r="G9256" s="45" t="s">
        <v>674</v>
      </c>
      <c r="H9256" s="45" t="s">
        <v>3639</v>
      </c>
      <c r="I9256" s="46">
        <v>1</v>
      </c>
      <c r="J9256" s="45"/>
    </row>
    <row r="9257" spans="1:10" ht="16.5" x14ac:dyDescent="0.25">
      <c r="A9257" s="45" t="s">
        <v>631</v>
      </c>
      <c r="B9257" s="45" t="s">
        <v>18053</v>
      </c>
      <c r="C9257" s="45" t="s">
        <v>1222</v>
      </c>
      <c r="D9257" s="45" t="s">
        <v>634</v>
      </c>
      <c r="E9257" s="45"/>
      <c r="F9257" s="45" t="s">
        <v>38</v>
      </c>
      <c r="G9257" s="45" t="s">
        <v>641</v>
      </c>
      <c r="H9257" s="45" t="s">
        <v>2085</v>
      </c>
      <c r="I9257" s="46">
        <v>2</v>
      </c>
      <c r="J9257" s="45"/>
    </row>
    <row r="9258" spans="1:10" ht="16.5" x14ac:dyDescent="0.25">
      <c r="A9258" s="45" t="s">
        <v>631</v>
      </c>
      <c r="B9258" s="45" t="s">
        <v>18054</v>
      </c>
      <c r="C9258" s="45" t="s">
        <v>18055</v>
      </c>
      <c r="D9258" s="45" t="s">
        <v>699</v>
      </c>
      <c r="E9258" s="45" t="s">
        <v>18056</v>
      </c>
      <c r="F9258" s="45" t="s">
        <v>38</v>
      </c>
      <c r="G9258" s="45" t="s">
        <v>646</v>
      </c>
      <c r="H9258" s="45" t="s">
        <v>713</v>
      </c>
      <c r="I9258" s="46">
        <v>0</v>
      </c>
      <c r="J9258" s="45"/>
    </row>
    <row r="9259" spans="1:10" ht="16.5" x14ac:dyDescent="0.25">
      <c r="A9259" s="45" t="s">
        <v>631</v>
      </c>
      <c r="B9259" s="45" t="s">
        <v>18057</v>
      </c>
      <c r="C9259" s="45" t="s">
        <v>18058</v>
      </c>
      <c r="D9259" s="45" t="s">
        <v>634</v>
      </c>
      <c r="E9259" s="45" t="s">
        <v>18059</v>
      </c>
      <c r="F9259" s="45" t="s">
        <v>50</v>
      </c>
      <c r="G9259" s="45" t="s">
        <v>674</v>
      </c>
      <c r="H9259" s="45" t="s">
        <v>13345</v>
      </c>
      <c r="I9259" s="46">
        <v>1</v>
      </c>
      <c r="J9259" s="45"/>
    </row>
    <row r="9260" spans="1:10" ht="16.5" x14ac:dyDescent="0.25">
      <c r="A9260" s="45" t="s">
        <v>631</v>
      </c>
      <c r="B9260" s="45" t="s">
        <v>18060</v>
      </c>
      <c r="C9260" s="45" t="s">
        <v>18061</v>
      </c>
      <c r="D9260" s="45" t="s">
        <v>634</v>
      </c>
      <c r="E9260" s="45" t="s">
        <v>1181</v>
      </c>
      <c r="F9260" s="45" t="s">
        <v>38</v>
      </c>
      <c r="G9260" s="45" t="s">
        <v>665</v>
      </c>
      <c r="H9260" s="45" t="s">
        <v>934</v>
      </c>
      <c r="I9260" s="46">
        <v>1</v>
      </c>
      <c r="J9260" s="45"/>
    </row>
    <row r="9261" spans="1:10" ht="16.5" x14ac:dyDescent="0.25">
      <c r="A9261" s="45" t="s">
        <v>631</v>
      </c>
      <c r="B9261" s="45" t="s">
        <v>18062</v>
      </c>
      <c r="C9261" s="45" t="s">
        <v>18063</v>
      </c>
      <c r="D9261" s="45" t="s">
        <v>634</v>
      </c>
      <c r="E9261" s="45" t="s">
        <v>1082</v>
      </c>
      <c r="F9261" s="45" t="s">
        <v>473</v>
      </c>
      <c r="G9261" s="45" t="s">
        <v>646</v>
      </c>
      <c r="H9261" s="45" t="s">
        <v>1083</v>
      </c>
      <c r="I9261" s="46">
        <v>2</v>
      </c>
      <c r="J9261" s="45"/>
    </row>
    <row r="9262" spans="1:10" ht="16.5" x14ac:dyDescent="0.25">
      <c r="A9262" s="45" t="s">
        <v>631</v>
      </c>
      <c r="B9262" s="45" t="s">
        <v>18062</v>
      </c>
      <c r="C9262" s="45" t="s">
        <v>18063</v>
      </c>
      <c r="D9262" s="45" t="s">
        <v>634</v>
      </c>
      <c r="E9262" s="45" t="s">
        <v>1082</v>
      </c>
      <c r="F9262" s="45" t="s">
        <v>473</v>
      </c>
      <c r="G9262" s="45" t="s">
        <v>665</v>
      </c>
      <c r="H9262" s="45" t="s">
        <v>768</v>
      </c>
      <c r="I9262" s="46">
        <v>2</v>
      </c>
      <c r="J9262" s="45"/>
    </row>
    <row r="9263" spans="1:10" ht="16.5" x14ac:dyDescent="0.25">
      <c r="A9263" s="45" t="s">
        <v>631</v>
      </c>
      <c r="B9263" s="45" t="s">
        <v>18064</v>
      </c>
      <c r="C9263" s="45" t="s">
        <v>18065</v>
      </c>
      <c r="D9263" s="45" t="s">
        <v>634</v>
      </c>
      <c r="E9263" s="45" t="s">
        <v>18066</v>
      </c>
      <c r="F9263" s="45" t="s">
        <v>38</v>
      </c>
      <c r="G9263" s="45" t="s">
        <v>636</v>
      </c>
      <c r="H9263" s="45" t="s">
        <v>5301</v>
      </c>
      <c r="I9263" s="46">
        <v>2</v>
      </c>
      <c r="J9263" s="45"/>
    </row>
    <row r="9264" spans="1:10" ht="16.5" x14ac:dyDescent="0.25">
      <c r="A9264" s="45" t="s">
        <v>655</v>
      </c>
      <c r="B9264" s="45" t="s">
        <v>18067</v>
      </c>
      <c r="C9264" s="45" t="s">
        <v>900</v>
      </c>
      <c r="D9264" s="45" t="s">
        <v>634</v>
      </c>
      <c r="E9264" s="45" t="s">
        <v>901</v>
      </c>
      <c r="F9264" s="45" t="s">
        <v>473</v>
      </c>
      <c r="G9264" s="45" t="s">
        <v>659</v>
      </c>
      <c r="H9264" s="45" t="s">
        <v>2007</v>
      </c>
      <c r="I9264" s="46">
        <v>1</v>
      </c>
      <c r="J9264" s="45"/>
    </row>
    <row r="9265" spans="1:10" ht="16.5" x14ac:dyDescent="0.25">
      <c r="A9265" s="45" t="s">
        <v>655</v>
      </c>
      <c r="B9265" s="45" t="s">
        <v>18067</v>
      </c>
      <c r="C9265" s="45" t="s">
        <v>900</v>
      </c>
      <c r="D9265" s="45" t="s">
        <v>634</v>
      </c>
      <c r="E9265" s="45" t="s">
        <v>901</v>
      </c>
      <c r="F9265" s="45" t="s">
        <v>473</v>
      </c>
      <c r="G9265" s="45" t="s">
        <v>659</v>
      </c>
      <c r="H9265" s="45" t="s">
        <v>902</v>
      </c>
      <c r="I9265" s="46">
        <v>0</v>
      </c>
      <c r="J9265" s="45"/>
    </row>
    <row r="9266" spans="1:10" ht="16.5" x14ac:dyDescent="0.25">
      <c r="A9266" s="45" t="s">
        <v>631</v>
      </c>
      <c r="B9266" s="45" t="s">
        <v>18068</v>
      </c>
      <c r="C9266" s="45" t="s">
        <v>18069</v>
      </c>
      <c r="D9266" s="45" t="s">
        <v>699</v>
      </c>
      <c r="E9266" s="45" t="s">
        <v>18070</v>
      </c>
      <c r="F9266" s="45" t="s">
        <v>50</v>
      </c>
      <c r="G9266" s="45" t="s">
        <v>754</v>
      </c>
      <c r="H9266" s="45" t="s">
        <v>755</v>
      </c>
      <c r="I9266" s="46">
        <v>0</v>
      </c>
      <c r="J9266" s="45"/>
    </row>
    <row r="9267" spans="1:10" ht="16.5" x14ac:dyDescent="0.25">
      <c r="A9267" s="45" t="s">
        <v>631</v>
      </c>
      <c r="B9267" s="45" t="s">
        <v>18068</v>
      </c>
      <c r="C9267" s="45" t="s">
        <v>18069</v>
      </c>
      <c r="D9267" s="45" t="s">
        <v>699</v>
      </c>
      <c r="E9267" s="45" t="s">
        <v>18070</v>
      </c>
      <c r="F9267" s="45" t="s">
        <v>50</v>
      </c>
      <c r="G9267" s="45" t="s">
        <v>754</v>
      </c>
      <c r="H9267" s="45" t="s">
        <v>755</v>
      </c>
      <c r="I9267" s="46">
        <v>0</v>
      </c>
      <c r="J9267" s="45"/>
    </row>
    <row r="9268" spans="1:10" ht="16.5" x14ac:dyDescent="0.25">
      <c r="A9268" s="45" t="s">
        <v>631</v>
      </c>
      <c r="B9268" s="45" t="s">
        <v>18071</v>
      </c>
      <c r="C9268" s="45" t="s">
        <v>1222</v>
      </c>
      <c r="D9268" s="45" t="s">
        <v>634</v>
      </c>
      <c r="E9268" s="45" t="s">
        <v>18072</v>
      </c>
      <c r="F9268" s="45" t="s">
        <v>38</v>
      </c>
      <c r="G9268" s="45" t="s">
        <v>667</v>
      </c>
      <c r="H9268" s="45" t="s">
        <v>668</v>
      </c>
      <c r="I9268" s="46">
        <v>2</v>
      </c>
      <c r="J9268" s="45"/>
    </row>
    <row r="9269" spans="1:10" ht="16.5" x14ac:dyDescent="0.25">
      <c r="A9269" s="45" t="s">
        <v>631</v>
      </c>
      <c r="B9269" s="45" t="s">
        <v>18073</v>
      </c>
      <c r="C9269" s="45" t="s">
        <v>18074</v>
      </c>
      <c r="D9269" s="45" t="s">
        <v>634</v>
      </c>
      <c r="E9269" s="45" t="s">
        <v>10508</v>
      </c>
      <c r="F9269" s="45" t="s">
        <v>38</v>
      </c>
      <c r="G9269" s="45" t="s">
        <v>646</v>
      </c>
      <c r="H9269" s="45" t="s">
        <v>2118</v>
      </c>
      <c r="I9269" s="46">
        <v>1</v>
      </c>
      <c r="J9269" s="45"/>
    </row>
    <row r="9270" spans="1:10" ht="16.5" x14ac:dyDescent="0.25">
      <c r="A9270" s="45" t="s">
        <v>631</v>
      </c>
      <c r="B9270" s="45" t="s">
        <v>18075</v>
      </c>
      <c r="C9270" s="45" t="s">
        <v>6086</v>
      </c>
      <c r="D9270" s="45" t="s">
        <v>634</v>
      </c>
      <c r="E9270" s="45" t="s">
        <v>18076</v>
      </c>
      <c r="F9270" s="45" t="s">
        <v>50</v>
      </c>
      <c r="G9270" s="45" t="s">
        <v>674</v>
      </c>
      <c r="H9270" s="45" t="s">
        <v>3346</v>
      </c>
      <c r="I9270" s="46">
        <v>1</v>
      </c>
      <c r="J9270" s="45"/>
    </row>
    <row r="9271" spans="1:10" ht="16.5" x14ac:dyDescent="0.25">
      <c r="A9271" s="45" t="s">
        <v>631</v>
      </c>
      <c r="B9271" s="45" t="s">
        <v>18077</v>
      </c>
      <c r="C9271" s="45" t="s">
        <v>18078</v>
      </c>
      <c r="D9271" s="45" t="s">
        <v>634</v>
      </c>
      <c r="E9271" s="45" t="s">
        <v>18079</v>
      </c>
      <c r="F9271" s="45" t="s">
        <v>50</v>
      </c>
      <c r="G9271" s="45" t="s">
        <v>674</v>
      </c>
      <c r="H9271" s="45" t="s">
        <v>2651</v>
      </c>
      <c r="I9271" s="46">
        <v>3</v>
      </c>
      <c r="J9271" s="45"/>
    </row>
    <row r="9272" spans="1:10" ht="16.5" x14ac:dyDescent="0.25">
      <c r="A9272" s="45" t="s">
        <v>631</v>
      </c>
      <c r="B9272" s="45" t="s">
        <v>18080</v>
      </c>
      <c r="C9272" s="45" t="s">
        <v>18081</v>
      </c>
      <c r="D9272" s="45" t="s">
        <v>634</v>
      </c>
      <c r="E9272" s="45" t="s">
        <v>1181</v>
      </c>
      <c r="F9272" s="45" t="s">
        <v>38</v>
      </c>
      <c r="G9272" s="45" t="s">
        <v>665</v>
      </c>
      <c r="H9272" s="45" t="s">
        <v>934</v>
      </c>
      <c r="I9272" s="46">
        <v>1</v>
      </c>
      <c r="J9272" s="45"/>
    </row>
    <row r="9273" spans="1:10" ht="16.5" x14ac:dyDescent="0.25">
      <c r="A9273" s="45" t="s">
        <v>631</v>
      </c>
      <c r="B9273" s="45" t="s">
        <v>18082</v>
      </c>
      <c r="C9273" s="45" t="s">
        <v>18083</v>
      </c>
      <c r="D9273" s="45" t="s">
        <v>634</v>
      </c>
      <c r="E9273" s="45" t="s">
        <v>18084</v>
      </c>
      <c r="F9273" s="45" t="s">
        <v>38</v>
      </c>
      <c r="G9273" s="45" t="s">
        <v>636</v>
      </c>
      <c r="H9273" s="45" t="s">
        <v>2099</v>
      </c>
      <c r="I9273" s="46">
        <v>1</v>
      </c>
      <c r="J9273" s="45"/>
    </row>
    <row r="9274" spans="1:10" ht="16.5" x14ac:dyDescent="0.25">
      <c r="A9274" s="45" t="s">
        <v>631</v>
      </c>
      <c r="B9274" s="45" t="s">
        <v>18085</v>
      </c>
      <c r="C9274" s="45" t="s">
        <v>18086</v>
      </c>
      <c r="D9274" s="45" t="s">
        <v>634</v>
      </c>
      <c r="E9274" s="45" t="s">
        <v>18087</v>
      </c>
      <c r="F9274" s="45" t="s">
        <v>38</v>
      </c>
      <c r="G9274" s="45" t="s">
        <v>665</v>
      </c>
      <c r="H9274" s="45" t="s">
        <v>952</v>
      </c>
      <c r="I9274" s="46">
        <v>2</v>
      </c>
      <c r="J9274" s="45"/>
    </row>
    <row r="9275" spans="1:10" ht="16.5" x14ac:dyDescent="0.25">
      <c r="A9275" s="45" t="s">
        <v>631</v>
      </c>
      <c r="B9275" s="45" t="s">
        <v>18088</v>
      </c>
      <c r="C9275" s="45" t="s">
        <v>5521</v>
      </c>
      <c r="D9275" s="45" t="s">
        <v>634</v>
      </c>
      <c r="E9275" s="45" t="s">
        <v>18089</v>
      </c>
      <c r="F9275" s="45" t="s">
        <v>38</v>
      </c>
      <c r="G9275" s="45" t="s">
        <v>636</v>
      </c>
      <c r="H9275" s="45" t="s">
        <v>3512</v>
      </c>
      <c r="I9275" s="46">
        <v>1</v>
      </c>
      <c r="J9275" s="45"/>
    </row>
    <row r="9276" spans="1:10" ht="16.5" x14ac:dyDescent="0.25">
      <c r="A9276" s="45" t="s">
        <v>858</v>
      </c>
      <c r="B9276" s="45" t="s">
        <v>18090</v>
      </c>
      <c r="C9276" s="45" t="s">
        <v>18091</v>
      </c>
      <c r="D9276" s="45" t="s">
        <v>634</v>
      </c>
      <c r="E9276" s="45" t="s">
        <v>18092</v>
      </c>
      <c r="F9276" s="45" t="s">
        <v>473</v>
      </c>
      <c r="G9276" s="45" t="s">
        <v>646</v>
      </c>
      <c r="H9276" s="45" t="s">
        <v>18093</v>
      </c>
      <c r="I9276" s="46">
        <v>1</v>
      </c>
      <c r="J9276" s="45"/>
    </row>
    <row r="9277" spans="1:10" ht="16.5" x14ac:dyDescent="0.25">
      <c r="A9277" s="45" t="s">
        <v>858</v>
      </c>
      <c r="B9277" s="45" t="s">
        <v>18090</v>
      </c>
      <c r="C9277" s="45" t="s">
        <v>18091</v>
      </c>
      <c r="D9277" s="45" t="s">
        <v>634</v>
      </c>
      <c r="E9277" s="45" t="s">
        <v>18092</v>
      </c>
      <c r="F9277" s="45" t="s">
        <v>473</v>
      </c>
      <c r="G9277" s="45" t="s">
        <v>646</v>
      </c>
      <c r="H9277" s="45" t="s">
        <v>18094</v>
      </c>
      <c r="I9277" s="46">
        <v>1</v>
      </c>
      <c r="J9277" s="45"/>
    </row>
    <row r="9278" spans="1:10" ht="16.5" x14ac:dyDescent="0.25">
      <c r="A9278" s="45" t="s">
        <v>858</v>
      </c>
      <c r="B9278" s="45" t="s">
        <v>18090</v>
      </c>
      <c r="C9278" s="45" t="s">
        <v>18091</v>
      </c>
      <c r="D9278" s="45" t="s">
        <v>634</v>
      </c>
      <c r="E9278" s="45" t="s">
        <v>18092</v>
      </c>
      <c r="F9278" s="45" t="s">
        <v>473</v>
      </c>
      <c r="G9278" s="45" t="s">
        <v>665</v>
      </c>
      <c r="H9278" s="45" t="s">
        <v>18095</v>
      </c>
      <c r="I9278" s="46">
        <v>2</v>
      </c>
      <c r="J9278" s="45"/>
    </row>
    <row r="9279" spans="1:10" ht="16.5" x14ac:dyDescent="0.25">
      <c r="A9279" s="45" t="s">
        <v>631</v>
      </c>
      <c r="B9279" s="45" t="s">
        <v>18096</v>
      </c>
      <c r="C9279" s="45" t="s">
        <v>3401</v>
      </c>
      <c r="D9279" s="45" t="s">
        <v>634</v>
      </c>
      <c r="E9279" s="45" t="s">
        <v>18097</v>
      </c>
      <c r="F9279" s="45" t="s">
        <v>38</v>
      </c>
      <c r="G9279" s="45" t="s">
        <v>738</v>
      </c>
      <c r="H9279" s="45" t="s">
        <v>867</v>
      </c>
      <c r="I9279" s="46">
        <v>18</v>
      </c>
      <c r="J9279" s="45"/>
    </row>
    <row r="9280" spans="1:10" ht="16.5" x14ac:dyDescent="0.25">
      <c r="A9280" s="45" t="s">
        <v>631</v>
      </c>
      <c r="B9280" s="45" t="s">
        <v>18096</v>
      </c>
      <c r="C9280" s="45" t="s">
        <v>3401</v>
      </c>
      <c r="D9280" s="45" t="s">
        <v>634</v>
      </c>
      <c r="E9280" s="45" t="s">
        <v>18097</v>
      </c>
      <c r="F9280" s="45" t="s">
        <v>38</v>
      </c>
      <c r="G9280" s="45" t="s">
        <v>738</v>
      </c>
      <c r="H9280" s="45" t="s">
        <v>871</v>
      </c>
      <c r="I9280" s="46">
        <v>18</v>
      </c>
      <c r="J9280" s="45"/>
    </row>
    <row r="9281" spans="1:10" ht="16.5" x14ac:dyDescent="0.25">
      <c r="A9281" s="45" t="s">
        <v>631</v>
      </c>
      <c r="B9281" s="45" t="s">
        <v>18098</v>
      </c>
      <c r="C9281" s="45" t="s">
        <v>18099</v>
      </c>
      <c r="D9281" s="45" t="s">
        <v>634</v>
      </c>
      <c r="E9281" s="45" t="s">
        <v>18100</v>
      </c>
      <c r="F9281" s="45" t="s">
        <v>50</v>
      </c>
      <c r="G9281" s="45" t="s">
        <v>674</v>
      </c>
      <c r="H9281" s="45" t="s">
        <v>4856</v>
      </c>
      <c r="I9281" s="46">
        <v>1</v>
      </c>
      <c r="J9281" s="45"/>
    </row>
    <row r="9282" spans="1:10" ht="16.5" x14ac:dyDescent="0.25">
      <c r="A9282" s="45" t="s">
        <v>655</v>
      </c>
      <c r="B9282" s="45" t="s">
        <v>18101</v>
      </c>
      <c r="C9282" s="45" t="s">
        <v>18102</v>
      </c>
      <c r="D9282" s="45" t="s">
        <v>634</v>
      </c>
      <c r="E9282" s="45" t="s">
        <v>18103</v>
      </c>
      <c r="F9282" s="45" t="s">
        <v>38</v>
      </c>
      <c r="G9282" s="45" t="s">
        <v>646</v>
      </c>
      <c r="H9282" s="45" t="s">
        <v>981</v>
      </c>
      <c r="I9282" s="46">
        <v>1</v>
      </c>
      <c r="J9282" s="45"/>
    </row>
    <row r="9283" spans="1:10" ht="16.5" x14ac:dyDescent="0.25">
      <c r="A9283" s="45" t="s">
        <v>655</v>
      </c>
      <c r="B9283" s="45" t="s">
        <v>18101</v>
      </c>
      <c r="C9283" s="45" t="s">
        <v>18102</v>
      </c>
      <c r="D9283" s="45" t="s">
        <v>634</v>
      </c>
      <c r="E9283" s="45" t="s">
        <v>18103</v>
      </c>
      <c r="F9283" s="45" t="s">
        <v>38</v>
      </c>
      <c r="G9283" s="45" t="s">
        <v>665</v>
      </c>
      <c r="H9283" s="45" t="s">
        <v>982</v>
      </c>
      <c r="I9283" s="46">
        <v>3</v>
      </c>
      <c r="J9283" s="45"/>
    </row>
    <row r="9284" spans="1:10" ht="16.5" x14ac:dyDescent="0.25">
      <c r="A9284" s="45" t="s">
        <v>655</v>
      </c>
      <c r="B9284" s="45" t="s">
        <v>18101</v>
      </c>
      <c r="C9284" s="45" t="s">
        <v>18102</v>
      </c>
      <c r="D9284" s="45" t="s">
        <v>634</v>
      </c>
      <c r="E9284" s="45" t="s">
        <v>18103</v>
      </c>
      <c r="F9284" s="45" t="s">
        <v>38</v>
      </c>
      <c r="G9284" s="45" t="s">
        <v>667</v>
      </c>
      <c r="H9284" s="45" t="s">
        <v>983</v>
      </c>
      <c r="I9284" s="46">
        <v>0</v>
      </c>
      <c r="J9284" s="45"/>
    </row>
    <row r="9285" spans="1:10" ht="16.5" x14ac:dyDescent="0.25">
      <c r="A9285" s="45" t="s">
        <v>631</v>
      </c>
      <c r="B9285" s="45" t="s">
        <v>18104</v>
      </c>
      <c r="C9285" s="45" t="s">
        <v>18105</v>
      </c>
      <c r="D9285" s="45" t="s">
        <v>634</v>
      </c>
      <c r="E9285" s="45" t="s">
        <v>18106</v>
      </c>
      <c r="F9285" s="45" t="s">
        <v>50</v>
      </c>
      <c r="G9285" s="45" t="s">
        <v>674</v>
      </c>
      <c r="H9285" s="45" t="s">
        <v>2706</v>
      </c>
      <c r="I9285" s="46">
        <v>6</v>
      </c>
      <c r="J9285" s="45"/>
    </row>
    <row r="9286" spans="1:10" ht="16.5" x14ac:dyDescent="0.25">
      <c r="A9286" s="45" t="s">
        <v>631</v>
      </c>
      <c r="B9286" s="45" t="s">
        <v>18107</v>
      </c>
      <c r="C9286" s="45" t="s">
        <v>18108</v>
      </c>
      <c r="D9286" s="45" t="s">
        <v>634</v>
      </c>
      <c r="E9286" s="45" t="s">
        <v>18109</v>
      </c>
      <c r="F9286" s="45" t="s">
        <v>38</v>
      </c>
      <c r="G9286" s="45" t="s">
        <v>636</v>
      </c>
      <c r="H9286" s="45" t="s">
        <v>5183</v>
      </c>
      <c r="I9286" s="46">
        <v>3</v>
      </c>
      <c r="J9286" s="45"/>
    </row>
    <row r="9287" spans="1:10" ht="16.5" x14ac:dyDescent="0.25">
      <c r="A9287" s="45" t="s">
        <v>631</v>
      </c>
      <c r="B9287" s="45" t="s">
        <v>18110</v>
      </c>
      <c r="C9287" s="45" t="s">
        <v>18111</v>
      </c>
      <c r="D9287" s="45" t="s">
        <v>699</v>
      </c>
      <c r="E9287" s="45" t="s">
        <v>18112</v>
      </c>
      <c r="F9287" s="45" t="s">
        <v>38</v>
      </c>
      <c r="G9287" s="45" t="s">
        <v>646</v>
      </c>
      <c r="H9287" s="45" t="s">
        <v>713</v>
      </c>
      <c r="I9287" s="46">
        <v>0</v>
      </c>
      <c r="J9287" s="45"/>
    </row>
    <row r="9288" spans="1:10" ht="16.5" x14ac:dyDescent="0.25">
      <c r="A9288" s="45" t="s">
        <v>631</v>
      </c>
      <c r="B9288" s="45" t="s">
        <v>18113</v>
      </c>
      <c r="C9288" s="45" t="s">
        <v>18114</v>
      </c>
      <c r="D9288" s="45" t="s">
        <v>634</v>
      </c>
      <c r="E9288" s="45" t="s">
        <v>18115</v>
      </c>
      <c r="F9288" s="45" t="s">
        <v>38</v>
      </c>
      <c r="G9288" s="45" t="s">
        <v>855</v>
      </c>
      <c r="H9288" s="45" t="s">
        <v>6771</v>
      </c>
      <c r="I9288" s="46">
        <v>1</v>
      </c>
      <c r="J9288" s="45"/>
    </row>
    <row r="9289" spans="1:10" ht="16.5" x14ac:dyDescent="0.25">
      <c r="A9289" s="45" t="s">
        <v>631</v>
      </c>
      <c r="B9289" s="45" t="s">
        <v>18113</v>
      </c>
      <c r="C9289" s="45" t="s">
        <v>18114</v>
      </c>
      <c r="D9289" s="45" t="s">
        <v>634</v>
      </c>
      <c r="E9289" s="45" t="s">
        <v>18115</v>
      </c>
      <c r="F9289" s="45" t="s">
        <v>38</v>
      </c>
      <c r="G9289" s="45" t="s">
        <v>674</v>
      </c>
      <c r="H9289" s="45" t="s">
        <v>3639</v>
      </c>
      <c r="I9289" s="46">
        <v>2</v>
      </c>
      <c r="J9289" s="45"/>
    </row>
    <row r="9290" spans="1:10" ht="16.5" x14ac:dyDescent="0.25">
      <c r="A9290" s="45" t="s">
        <v>655</v>
      </c>
      <c r="B9290" s="45" t="s">
        <v>18116</v>
      </c>
      <c r="C9290" s="45" t="s">
        <v>1785</v>
      </c>
      <c r="D9290" s="45" t="s">
        <v>634</v>
      </c>
      <c r="E9290" s="45" t="s">
        <v>1786</v>
      </c>
      <c r="F9290" s="45" t="s">
        <v>473</v>
      </c>
      <c r="G9290" s="45" t="s">
        <v>659</v>
      </c>
      <c r="H9290" s="45" t="s">
        <v>660</v>
      </c>
      <c r="I9290" s="46">
        <v>0</v>
      </c>
      <c r="J9290" s="45"/>
    </row>
    <row r="9291" spans="1:10" ht="16.5" x14ac:dyDescent="0.25">
      <c r="A9291" s="45" t="s">
        <v>655</v>
      </c>
      <c r="B9291" s="45" t="s">
        <v>18116</v>
      </c>
      <c r="C9291" s="45" t="s">
        <v>1785</v>
      </c>
      <c r="D9291" s="45" t="s">
        <v>634</v>
      </c>
      <c r="E9291" s="45" t="s">
        <v>1786</v>
      </c>
      <c r="F9291" s="45" t="s">
        <v>473</v>
      </c>
      <c r="G9291" s="45" t="s">
        <v>659</v>
      </c>
      <c r="H9291" s="45" t="s">
        <v>661</v>
      </c>
      <c r="I9291" s="46">
        <v>1</v>
      </c>
      <c r="J9291" s="45"/>
    </row>
    <row r="9292" spans="1:10" ht="16.5" x14ac:dyDescent="0.25">
      <c r="A9292" s="45" t="s">
        <v>631</v>
      </c>
      <c r="B9292" s="45" t="s">
        <v>18117</v>
      </c>
      <c r="C9292" s="45" t="s">
        <v>1109</v>
      </c>
      <c r="D9292" s="45" t="s">
        <v>634</v>
      </c>
      <c r="E9292" s="45" t="s">
        <v>18118</v>
      </c>
      <c r="F9292" s="45" t="s">
        <v>38</v>
      </c>
      <c r="G9292" s="45" t="s">
        <v>738</v>
      </c>
      <c r="H9292" s="45" t="s">
        <v>1111</v>
      </c>
      <c r="I9292" s="46">
        <v>12</v>
      </c>
      <c r="J9292" s="45"/>
    </row>
    <row r="9293" spans="1:10" ht="16.5" x14ac:dyDescent="0.25">
      <c r="A9293" s="45" t="s">
        <v>631</v>
      </c>
      <c r="B9293" s="45" t="s">
        <v>18119</v>
      </c>
      <c r="C9293" s="45" t="s">
        <v>1222</v>
      </c>
      <c r="D9293" s="45" t="s">
        <v>634</v>
      </c>
      <c r="E9293" s="45" t="s">
        <v>18120</v>
      </c>
      <c r="F9293" s="45" t="s">
        <v>38</v>
      </c>
      <c r="G9293" s="45" t="s">
        <v>667</v>
      </c>
      <c r="H9293" s="45" t="s">
        <v>668</v>
      </c>
      <c r="I9293" s="46">
        <v>2</v>
      </c>
      <c r="J9293" s="45"/>
    </row>
    <row r="9294" spans="1:10" ht="16.5" x14ac:dyDescent="0.25">
      <c r="A9294" s="45" t="s">
        <v>631</v>
      </c>
      <c r="B9294" s="45" t="s">
        <v>18121</v>
      </c>
      <c r="C9294" s="45" t="s">
        <v>17650</v>
      </c>
      <c r="D9294" s="45" t="s">
        <v>634</v>
      </c>
      <c r="E9294" s="45" t="s">
        <v>18122</v>
      </c>
      <c r="F9294" s="45" t="s">
        <v>50</v>
      </c>
      <c r="G9294" s="45" t="s">
        <v>674</v>
      </c>
      <c r="H9294" s="45" t="s">
        <v>4706</v>
      </c>
      <c r="I9294" s="46">
        <v>2</v>
      </c>
      <c r="J9294" s="45"/>
    </row>
    <row r="9295" spans="1:10" ht="16.5" x14ac:dyDescent="0.25">
      <c r="A9295" s="45" t="s">
        <v>631</v>
      </c>
      <c r="B9295" s="45" t="s">
        <v>18121</v>
      </c>
      <c r="C9295" s="45" t="s">
        <v>17650</v>
      </c>
      <c r="D9295" s="45" t="s">
        <v>634</v>
      </c>
      <c r="E9295" s="45" t="s">
        <v>18122</v>
      </c>
      <c r="F9295" s="45" t="s">
        <v>50</v>
      </c>
      <c r="G9295" s="45" t="s">
        <v>674</v>
      </c>
      <c r="H9295" s="45" t="s">
        <v>2597</v>
      </c>
      <c r="I9295" s="46">
        <v>0</v>
      </c>
      <c r="J9295" s="45"/>
    </row>
    <row r="9296" spans="1:10" ht="16.5" x14ac:dyDescent="0.25">
      <c r="A9296" s="45" t="s">
        <v>631</v>
      </c>
      <c r="B9296" s="45" t="s">
        <v>18123</v>
      </c>
      <c r="C9296" s="45" t="s">
        <v>18124</v>
      </c>
      <c r="D9296" s="45" t="s">
        <v>634</v>
      </c>
      <c r="E9296" s="45" t="s">
        <v>18125</v>
      </c>
      <c r="F9296" s="45" t="s">
        <v>50</v>
      </c>
      <c r="G9296" s="45" t="s">
        <v>674</v>
      </c>
      <c r="H9296" s="45" t="s">
        <v>4137</v>
      </c>
      <c r="I9296" s="46">
        <v>1</v>
      </c>
      <c r="J9296" s="45"/>
    </row>
    <row r="9297" spans="1:10" ht="16.5" x14ac:dyDescent="0.25">
      <c r="A9297" s="45" t="s">
        <v>631</v>
      </c>
      <c r="B9297" s="45" t="s">
        <v>18126</v>
      </c>
      <c r="C9297" s="45" t="s">
        <v>18127</v>
      </c>
      <c r="D9297" s="45" t="s">
        <v>634</v>
      </c>
      <c r="E9297" s="45" t="s">
        <v>18128</v>
      </c>
      <c r="F9297" s="45" t="s">
        <v>50</v>
      </c>
      <c r="G9297" s="45" t="s">
        <v>674</v>
      </c>
      <c r="H9297" s="45" t="s">
        <v>2567</v>
      </c>
      <c r="I9297" s="46">
        <v>2</v>
      </c>
      <c r="J9297" s="45"/>
    </row>
    <row r="9298" spans="1:10" ht="16.5" x14ac:dyDescent="0.25">
      <c r="A9298" s="45" t="s">
        <v>631</v>
      </c>
      <c r="B9298" s="45" t="s">
        <v>18129</v>
      </c>
      <c r="C9298" s="45" t="s">
        <v>18130</v>
      </c>
      <c r="D9298" s="45" t="s">
        <v>699</v>
      </c>
      <c r="E9298" s="45" t="s">
        <v>18131</v>
      </c>
      <c r="F9298" s="45" t="s">
        <v>38</v>
      </c>
      <c r="G9298" s="45" t="s">
        <v>646</v>
      </c>
      <c r="H9298" s="45" t="s">
        <v>713</v>
      </c>
      <c r="I9298" s="46">
        <v>0</v>
      </c>
      <c r="J9298" s="45"/>
    </row>
    <row r="9299" spans="1:10" ht="16.5" x14ac:dyDescent="0.25">
      <c r="A9299" s="45" t="s">
        <v>808</v>
      </c>
      <c r="B9299" s="45" t="s">
        <v>18132</v>
      </c>
      <c r="C9299" s="45" t="s">
        <v>3762</v>
      </c>
      <c r="D9299" s="45" t="s">
        <v>699</v>
      </c>
      <c r="E9299" s="45" t="s">
        <v>18133</v>
      </c>
      <c r="F9299" s="45" t="s">
        <v>38</v>
      </c>
      <c r="G9299" s="45" t="s">
        <v>646</v>
      </c>
      <c r="H9299" s="45" t="s">
        <v>812</v>
      </c>
      <c r="I9299" s="46">
        <v>0</v>
      </c>
      <c r="J9299" s="45"/>
    </row>
    <row r="9300" spans="1:10" ht="16.5" x14ac:dyDescent="0.25">
      <c r="A9300" s="45" t="s">
        <v>808</v>
      </c>
      <c r="B9300" s="45" t="s">
        <v>18132</v>
      </c>
      <c r="C9300" s="45" t="s">
        <v>3762</v>
      </c>
      <c r="D9300" s="45" t="s">
        <v>813</v>
      </c>
      <c r="E9300" s="45" t="s">
        <v>18133</v>
      </c>
      <c r="F9300" s="45" t="s">
        <v>38</v>
      </c>
      <c r="G9300" s="45" t="s">
        <v>646</v>
      </c>
      <c r="H9300" s="45" t="s">
        <v>713</v>
      </c>
      <c r="I9300" s="46">
        <v>2</v>
      </c>
      <c r="J9300" s="45"/>
    </row>
    <row r="9301" spans="1:10" ht="16.5" x14ac:dyDescent="0.25">
      <c r="A9301" s="45" t="s">
        <v>631</v>
      </c>
      <c r="B9301" s="45" t="s">
        <v>18134</v>
      </c>
      <c r="C9301" s="45" t="s">
        <v>18135</v>
      </c>
      <c r="D9301" s="45" t="s">
        <v>634</v>
      </c>
      <c r="E9301" s="45" t="s">
        <v>2023</v>
      </c>
      <c r="F9301" s="45" t="s">
        <v>38</v>
      </c>
      <c r="G9301" s="45" t="s">
        <v>646</v>
      </c>
      <c r="H9301" s="45" t="s">
        <v>679</v>
      </c>
      <c r="I9301" s="46">
        <v>3</v>
      </c>
      <c r="J9301" s="45"/>
    </row>
    <row r="9302" spans="1:10" ht="16.5" x14ac:dyDescent="0.25">
      <c r="A9302" s="45" t="s">
        <v>631</v>
      </c>
      <c r="B9302" s="45" t="s">
        <v>18136</v>
      </c>
      <c r="C9302" s="45" t="s">
        <v>13173</v>
      </c>
      <c r="D9302" s="45" t="s">
        <v>634</v>
      </c>
      <c r="E9302" s="45" t="s">
        <v>13174</v>
      </c>
      <c r="F9302" s="45" t="s">
        <v>38</v>
      </c>
      <c r="G9302" s="45" t="s">
        <v>646</v>
      </c>
      <c r="H9302" s="45" t="s">
        <v>679</v>
      </c>
      <c r="I9302" s="46">
        <v>2</v>
      </c>
      <c r="J9302" s="45"/>
    </row>
    <row r="9303" spans="1:10" ht="16.5" x14ac:dyDescent="0.25">
      <c r="A9303" s="45" t="s">
        <v>631</v>
      </c>
      <c r="B9303" s="45" t="s">
        <v>18136</v>
      </c>
      <c r="C9303" s="45" t="s">
        <v>13173</v>
      </c>
      <c r="D9303" s="45" t="s">
        <v>634</v>
      </c>
      <c r="E9303" s="45" t="s">
        <v>13174</v>
      </c>
      <c r="F9303" s="45" t="s">
        <v>38</v>
      </c>
      <c r="G9303" s="45" t="s">
        <v>665</v>
      </c>
      <c r="H9303" s="45" t="s">
        <v>934</v>
      </c>
      <c r="I9303" s="46">
        <v>3</v>
      </c>
      <c r="J9303" s="45"/>
    </row>
    <row r="9304" spans="1:10" ht="16.5" x14ac:dyDescent="0.25">
      <c r="A9304" s="45" t="s">
        <v>631</v>
      </c>
      <c r="B9304" s="45" t="s">
        <v>18137</v>
      </c>
      <c r="C9304" s="45" t="s">
        <v>7044</v>
      </c>
      <c r="D9304" s="45" t="s">
        <v>634</v>
      </c>
      <c r="E9304" s="45" t="s">
        <v>18138</v>
      </c>
      <c r="F9304" s="45" t="s">
        <v>473</v>
      </c>
      <c r="G9304" s="45" t="s">
        <v>738</v>
      </c>
      <c r="H9304" s="45" t="s">
        <v>7046</v>
      </c>
      <c r="I9304" s="46">
        <v>4</v>
      </c>
      <c r="J9304" s="45"/>
    </row>
    <row r="9305" spans="1:10" ht="16.5" x14ac:dyDescent="0.25">
      <c r="A9305" s="45" t="s">
        <v>631</v>
      </c>
      <c r="B9305" s="45" t="s">
        <v>18139</v>
      </c>
      <c r="C9305" s="45" t="s">
        <v>18140</v>
      </c>
      <c r="D9305" s="45" t="s">
        <v>634</v>
      </c>
      <c r="E9305" s="45" t="s">
        <v>18141</v>
      </c>
      <c r="F9305" s="45" t="s">
        <v>50</v>
      </c>
      <c r="G9305" s="45" t="s">
        <v>683</v>
      </c>
      <c r="H9305" s="45" t="s">
        <v>1151</v>
      </c>
      <c r="I9305" s="46">
        <v>2</v>
      </c>
      <c r="J9305" s="45"/>
    </row>
    <row r="9306" spans="1:10" ht="16.5" x14ac:dyDescent="0.25">
      <c r="A9306" s="45" t="s">
        <v>631</v>
      </c>
      <c r="B9306" s="45" t="s">
        <v>18142</v>
      </c>
      <c r="C9306" s="45" t="s">
        <v>1493</v>
      </c>
      <c r="D9306" s="45" t="s">
        <v>634</v>
      </c>
      <c r="E9306" s="45" t="s">
        <v>18143</v>
      </c>
      <c r="F9306" s="45" t="s">
        <v>38</v>
      </c>
      <c r="G9306" s="45" t="s">
        <v>646</v>
      </c>
      <c r="H9306" s="45" t="s">
        <v>897</v>
      </c>
      <c r="I9306" s="46">
        <v>1</v>
      </c>
      <c r="J9306" s="45"/>
    </row>
    <row r="9307" spans="1:10" ht="16.5" x14ac:dyDescent="0.25">
      <c r="A9307" s="45" t="s">
        <v>631</v>
      </c>
      <c r="B9307" s="45" t="s">
        <v>18142</v>
      </c>
      <c r="C9307" s="45" t="s">
        <v>1493</v>
      </c>
      <c r="D9307" s="45" t="s">
        <v>634</v>
      </c>
      <c r="E9307" s="45" t="s">
        <v>18143</v>
      </c>
      <c r="F9307" s="45" t="s">
        <v>38</v>
      </c>
      <c r="G9307" s="45" t="s">
        <v>665</v>
      </c>
      <c r="H9307" s="45" t="s">
        <v>1232</v>
      </c>
      <c r="I9307" s="46">
        <v>1</v>
      </c>
      <c r="J9307" s="45"/>
    </row>
    <row r="9308" spans="1:10" ht="16.5" x14ac:dyDescent="0.25">
      <c r="A9308" s="45" t="s">
        <v>648</v>
      </c>
      <c r="B9308" s="45" t="s">
        <v>18144</v>
      </c>
      <c r="C9308" s="45" t="s">
        <v>18145</v>
      </c>
      <c r="D9308" s="45" t="s">
        <v>634</v>
      </c>
      <c r="E9308" s="45" t="s">
        <v>18146</v>
      </c>
      <c r="F9308" s="45" t="s">
        <v>42</v>
      </c>
      <c r="G9308" s="45" t="s">
        <v>683</v>
      </c>
      <c r="H9308" s="45" t="s">
        <v>8612</v>
      </c>
      <c r="I9308" s="46">
        <v>0</v>
      </c>
      <c r="J9308" s="45" t="s">
        <v>18147</v>
      </c>
    </row>
    <row r="9309" spans="1:10" ht="16.5" x14ac:dyDescent="0.25">
      <c r="A9309" s="45" t="s">
        <v>648</v>
      </c>
      <c r="B9309" s="45" t="s">
        <v>18144</v>
      </c>
      <c r="C9309" s="45" t="s">
        <v>18145</v>
      </c>
      <c r="D9309" s="45" t="s">
        <v>634</v>
      </c>
      <c r="E9309" s="45" t="s">
        <v>18146</v>
      </c>
      <c r="F9309" s="45" t="s">
        <v>42</v>
      </c>
      <c r="G9309" s="45" t="s">
        <v>683</v>
      </c>
      <c r="H9309" s="45" t="s">
        <v>18148</v>
      </c>
      <c r="I9309" s="46">
        <v>0</v>
      </c>
      <c r="J9309" s="45" t="s">
        <v>18147</v>
      </c>
    </row>
    <row r="9310" spans="1:10" ht="16.5" x14ac:dyDescent="0.25">
      <c r="A9310" s="45" t="s">
        <v>631</v>
      </c>
      <c r="B9310" s="45" t="s">
        <v>18149</v>
      </c>
      <c r="C9310" s="45" t="s">
        <v>2965</v>
      </c>
      <c r="D9310" s="45" t="s">
        <v>634</v>
      </c>
      <c r="E9310" s="45" t="s">
        <v>18150</v>
      </c>
      <c r="F9310" s="45" t="s">
        <v>38</v>
      </c>
      <c r="G9310" s="45" t="s">
        <v>738</v>
      </c>
      <c r="H9310" s="45" t="s">
        <v>772</v>
      </c>
      <c r="I9310" s="46">
        <v>5</v>
      </c>
      <c r="J9310" s="45"/>
    </row>
    <row r="9311" spans="1:10" ht="16.5" x14ac:dyDescent="0.25">
      <c r="A9311" s="45" t="s">
        <v>631</v>
      </c>
      <c r="B9311" s="45" t="s">
        <v>18149</v>
      </c>
      <c r="C9311" s="45" t="s">
        <v>2965</v>
      </c>
      <c r="D9311" s="45" t="s">
        <v>634</v>
      </c>
      <c r="E9311" s="45" t="s">
        <v>18150</v>
      </c>
      <c r="F9311" s="45" t="s">
        <v>38</v>
      </c>
      <c r="G9311" s="45" t="s">
        <v>738</v>
      </c>
      <c r="H9311" s="45" t="s">
        <v>773</v>
      </c>
      <c r="I9311" s="46">
        <v>5</v>
      </c>
      <c r="J9311" s="45"/>
    </row>
    <row r="9312" spans="1:10" ht="16.5" x14ac:dyDescent="0.25">
      <c r="A9312" s="45" t="s">
        <v>631</v>
      </c>
      <c r="B9312" s="45" t="s">
        <v>18151</v>
      </c>
      <c r="C9312" s="45" t="s">
        <v>18152</v>
      </c>
      <c r="D9312" s="45" t="s">
        <v>634</v>
      </c>
      <c r="E9312" s="45" t="s">
        <v>18153</v>
      </c>
      <c r="F9312" s="45" t="s">
        <v>38</v>
      </c>
      <c r="G9312" s="45" t="s">
        <v>636</v>
      </c>
      <c r="H9312" s="45" t="s">
        <v>4259</v>
      </c>
      <c r="I9312" s="46">
        <v>25</v>
      </c>
      <c r="J9312" s="45"/>
    </row>
    <row r="9313" spans="1:10" ht="16.5" x14ac:dyDescent="0.25">
      <c r="A9313" s="45" t="s">
        <v>631</v>
      </c>
      <c r="B9313" s="45" t="s">
        <v>18154</v>
      </c>
      <c r="C9313" s="45" t="s">
        <v>18155</v>
      </c>
      <c r="D9313" s="45" t="s">
        <v>699</v>
      </c>
      <c r="E9313" s="45" t="s">
        <v>18156</v>
      </c>
      <c r="F9313" s="45" t="s">
        <v>50</v>
      </c>
      <c r="G9313" s="45" t="s">
        <v>659</v>
      </c>
      <c r="H9313" s="45" t="s">
        <v>11904</v>
      </c>
      <c r="I9313" s="46">
        <v>0</v>
      </c>
      <c r="J9313" s="45"/>
    </row>
    <row r="9314" spans="1:10" ht="16.5" x14ac:dyDescent="0.25">
      <c r="A9314" s="45" t="s">
        <v>631</v>
      </c>
      <c r="B9314" s="45" t="s">
        <v>18157</v>
      </c>
      <c r="C9314" s="45" t="s">
        <v>5150</v>
      </c>
      <c r="D9314" s="45" t="s">
        <v>634</v>
      </c>
      <c r="E9314" s="45" t="s">
        <v>18158</v>
      </c>
      <c r="F9314" s="45" t="s">
        <v>473</v>
      </c>
      <c r="G9314" s="45" t="s">
        <v>667</v>
      </c>
      <c r="H9314" s="45" t="s">
        <v>1016</v>
      </c>
      <c r="I9314" s="46">
        <v>10</v>
      </c>
      <c r="J9314" s="45"/>
    </row>
    <row r="9315" spans="1:10" ht="16.5" x14ac:dyDescent="0.25">
      <c r="A9315" s="45" t="s">
        <v>655</v>
      </c>
      <c r="B9315" s="45" t="s">
        <v>18159</v>
      </c>
      <c r="C9315" s="45" t="s">
        <v>18160</v>
      </c>
      <c r="D9315" s="45" t="s">
        <v>634</v>
      </c>
      <c r="E9315" s="45" t="s">
        <v>18160</v>
      </c>
      <c r="F9315" s="45" t="s">
        <v>38</v>
      </c>
      <c r="G9315" s="45" t="s">
        <v>646</v>
      </c>
      <c r="H9315" s="45" t="s">
        <v>981</v>
      </c>
      <c r="I9315" s="46">
        <v>16</v>
      </c>
      <c r="J9315" s="45"/>
    </row>
    <row r="9316" spans="1:10" ht="16.5" x14ac:dyDescent="0.25">
      <c r="A9316" s="45" t="s">
        <v>655</v>
      </c>
      <c r="B9316" s="45" t="s">
        <v>18159</v>
      </c>
      <c r="C9316" s="45" t="s">
        <v>18160</v>
      </c>
      <c r="D9316" s="45" t="s">
        <v>634</v>
      </c>
      <c r="E9316" s="45" t="s">
        <v>18160</v>
      </c>
      <c r="F9316" s="45" t="s">
        <v>38</v>
      </c>
      <c r="G9316" s="45" t="s">
        <v>665</v>
      </c>
      <c r="H9316" s="45" t="s">
        <v>982</v>
      </c>
      <c r="I9316" s="46">
        <v>10</v>
      </c>
      <c r="J9316" s="45"/>
    </row>
    <row r="9317" spans="1:10" ht="16.5" x14ac:dyDescent="0.25">
      <c r="A9317" s="45" t="s">
        <v>655</v>
      </c>
      <c r="B9317" s="45" t="s">
        <v>18159</v>
      </c>
      <c r="C9317" s="45" t="s">
        <v>18160</v>
      </c>
      <c r="D9317" s="45" t="s">
        <v>634</v>
      </c>
      <c r="E9317" s="45" t="s">
        <v>18160</v>
      </c>
      <c r="F9317" s="45" t="s">
        <v>38</v>
      </c>
      <c r="G9317" s="45" t="s">
        <v>667</v>
      </c>
      <c r="H9317" s="45" t="s">
        <v>983</v>
      </c>
      <c r="I9317" s="46">
        <v>0</v>
      </c>
      <c r="J9317" s="45"/>
    </row>
    <row r="9318" spans="1:10" ht="16.5" x14ac:dyDescent="0.25">
      <c r="A9318" s="45" t="s">
        <v>631</v>
      </c>
      <c r="B9318" s="45" t="s">
        <v>18161</v>
      </c>
      <c r="C9318" s="45" t="s">
        <v>18162</v>
      </c>
      <c r="D9318" s="45" t="s">
        <v>699</v>
      </c>
      <c r="E9318" s="45" t="s">
        <v>18163</v>
      </c>
      <c r="F9318" s="45" t="s">
        <v>50</v>
      </c>
      <c r="G9318" s="45" t="s">
        <v>646</v>
      </c>
      <c r="H9318" s="45" t="s">
        <v>2339</v>
      </c>
      <c r="I9318" s="46">
        <v>135</v>
      </c>
      <c r="J9318" s="45"/>
    </row>
    <row r="9319" spans="1:10" ht="16.5" x14ac:dyDescent="0.25">
      <c r="A9319" s="45" t="s">
        <v>631</v>
      </c>
      <c r="B9319" s="45" t="s">
        <v>18164</v>
      </c>
      <c r="C9319" s="45" t="s">
        <v>11846</v>
      </c>
      <c r="D9319" s="45" t="s">
        <v>634</v>
      </c>
      <c r="E9319" s="45" t="s">
        <v>18165</v>
      </c>
      <c r="F9319" s="45" t="s">
        <v>38</v>
      </c>
      <c r="G9319" s="45" t="s">
        <v>636</v>
      </c>
      <c r="H9319" s="45" t="s">
        <v>2481</v>
      </c>
      <c r="I9319" s="46">
        <v>1</v>
      </c>
      <c r="J9319" s="45"/>
    </row>
    <row r="9320" spans="1:10" ht="16.5" x14ac:dyDescent="0.25">
      <c r="A9320" s="45" t="s">
        <v>631</v>
      </c>
      <c r="B9320" s="45" t="s">
        <v>18166</v>
      </c>
      <c r="C9320" s="45" t="s">
        <v>18167</v>
      </c>
      <c r="D9320" s="45" t="s">
        <v>634</v>
      </c>
      <c r="E9320" s="45" t="s">
        <v>933</v>
      </c>
      <c r="F9320" s="45" t="s">
        <v>38</v>
      </c>
      <c r="G9320" s="45" t="s">
        <v>646</v>
      </c>
      <c r="H9320" s="45" t="s">
        <v>679</v>
      </c>
      <c r="I9320" s="46">
        <v>1</v>
      </c>
      <c r="J9320" s="45"/>
    </row>
    <row r="9321" spans="1:10" ht="16.5" x14ac:dyDescent="0.25">
      <c r="A9321" s="45" t="s">
        <v>631</v>
      </c>
      <c r="B9321" s="45" t="s">
        <v>18168</v>
      </c>
      <c r="C9321" s="45" t="s">
        <v>18169</v>
      </c>
      <c r="D9321" s="45" t="s">
        <v>699</v>
      </c>
      <c r="E9321" s="45" t="s">
        <v>18170</v>
      </c>
      <c r="F9321" s="45" t="s">
        <v>38</v>
      </c>
      <c r="G9321" s="45" t="s">
        <v>646</v>
      </c>
      <c r="H9321" s="45" t="s">
        <v>713</v>
      </c>
      <c r="I9321" s="46">
        <v>100</v>
      </c>
      <c r="J9321" s="45"/>
    </row>
    <row r="9322" spans="1:10" ht="16.5" x14ac:dyDescent="0.25">
      <c r="A9322" s="45" t="s">
        <v>631</v>
      </c>
      <c r="B9322" s="45" t="s">
        <v>18171</v>
      </c>
      <c r="C9322" s="45" t="s">
        <v>18172</v>
      </c>
      <c r="D9322" s="45" t="s">
        <v>634</v>
      </c>
      <c r="E9322" s="45" t="s">
        <v>18173</v>
      </c>
      <c r="F9322" s="45" t="s">
        <v>473</v>
      </c>
      <c r="G9322" s="45" t="s">
        <v>683</v>
      </c>
      <c r="H9322" s="45" t="s">
        <v>1357</v>
      </c>
      <c r="I9322" s="46">
        <v>0</v>
      </c>
      <c r="J9322" s="45"/>
    </row>
    <row r="9323" spans="1:10" ht="16.5" x14ac:dyDescent="0.25">
      <c r="A9323" s="45" t="s">
        <v>631</v>
      </c>
      <c r="B9323" s="45" t="s">
        <v>18174</v>
      </c>
      <c r="C9323" s="45" t="s">
        <v>18175</v>
      </c>
      <c r="D9323" s="45" t="s">
        <v>634</v>
      </c>
      <c r="E9323" s="45" t="s">
        <v>793</v>
      </c>
      <c r="F9323" s="45" t="s">
        <v>473</v>
      </c>
      <c r="G9323" s="45" t="s">
        <v>641</v>
      </c>
      <c r="H9323" s="45" t="s">
        <v>794</v>
      </c>
      <c r="I9323" s="46">
        <v>10</v>
      </c>
      <c r="J9323" s="45"/>
    </row>
    <row r="9324" spans="1:10" ht="16.5" x14ac:dyDescent="0.25">
      <c r="A9324" s="45" t="s">
        <v>631</v>
      </c>
      <c r="B9324" s="45" t="s">
        <v>18176</v>
      </c>
      <c r="C9324" s="45" t="s">
        <v>1222</v>
      </c>
      <c r="D9324" s="45" t="s">
        <v>634</v>
      </c>
      <c r="E9324" s="45" t="s">
        <v>18177</v>
      </c>
      <c r="F9324" s="45" t="s">
        <v>38</v>
      </c>
      <c r="G9324" s="45" t="s">
        <v>667</v>
      </c>
      <c r="H9324" s="45" t="s">
        <v>668</v>
      </c>
      <c r="I9324" s="46">
        <v>2</v>
      </c>
      <c r="J9324" s="45"/>
    </row>
    <row r="9325" spans="1:10" ht="16.5" x14ac:dyDescent="0.25">
      <c r="A9325" s="45" t="s">
        <v>631</v>
      </c>
      <c r="B9325" s="45" t="s">
        <v>18178</v>
      </c>
      <c r="C9325" s="45" t="s">
        <v>14715</v>
      </c>
      <c r="D9325" s="45" t="s">
        <v>634</v>
      </c>
      <c r="E9325" s="45" t="s">
        <v>18179</v>
      </c>
      <c r="F9325" s="45" t="s">
        <v>38</v>
      </c>
      <c r="G9325" s="45" t="s">
        <v>636</v>
      </c>
      <c r="H9325" s="45" t="s">
        <v>3512</v>
      </c>
      <c r="I9325" s="46">
        <v>1</v>
      </c>
      <c r="J9325" s="45"/>
    </row>
    <row r="9326" spans="1:10" ht="16.5" x14ac:dyDescent="0.25">
      <c r="A9326" s="45" t="s">
        <v>631</v>
      </c>
      <c r="B9326" s="45" t="s">
        <v>18180</v>
      </c>
      <c r="C9326" s="45" t="s">
        <v>8015</v>
      </c>
      <c r="D9326" s="45" t="s">
        <v>634</v>
      </c>
      <c r="E9326" s="45" t="s">
        <v>18181</v>
      </c>
      <c r="F9326" s="45" t="s">
        <v>50</v>
      </c>
      <c r="G9326" s="45" t="s">
        <v>636</v>
      </c>
      <c r="H9326" s="45" t="s">
        <v>2277</v>
      </c>
      <c r="I9326" s="46">
        <v>3</v>
      </c>
      <c r="J9326" s="45"/>
    </row>
    <row r="9327" spans="1:10" ht="16.5" x14ac:dyDescent="0.25">
      <c r="A9327" s="45" t="s">
        <v>631</v>
      </c>
      <c r="B9327" s="45" t="s">
        <v>18182</v>
      </c>
      <c r="C9327" s="45" t="s">
        <v>18183</v>
      </c>
      <c r="D9327" s="45" t="s">
        <v>699</v>
      </c>
      <c r="E9327" s="45" t="s">
        <v>18170</v>
      </c>
      <c r="F9327" s="45" t="s">
        <v>38</v>
      </c>
      <c r="G9327" s="45" t="s">
        <v>646</v>
      </c>
      <c r="H9327" s="45" t="s">
        <v>713</v>
      </c>
      <c r="I9327" s="46">
        <v>100</v>
      </c>
      <c r="J9327" s="45"/>
    </row>
    <row r="9328" spans="1:10" ht="16.5" x14ac:dyDescent="0.25">
      <c r="A9328" s="45" t="s">
        <v>631</v>
      </c>
      <c r="B9328" s="45" t="s">
        <v>18184</v>
      </c>
      <c r="C9328" s="45" t="s">
        <v>18185</v>
      </c>
      <c r="D9328" s="45" t="s">
        <v>634</v>
      </c>
      <c r="E9328" s="45" t="s">
        <v>18186</v>
      </c>
      <c r="F9328" s="45" t="s">
        <v>38</v>
      </c>
      <c r="G9328" s="45" t="s">
        <v>674</v>
      </c>
      <c r="H9328" s="45" t="s">
        <v>1135</v>
      </c>
      <c r="I9328" s="46">
        <v>1</v>
      </c>
      <c r="J9328" s="45"/>
    </row>
    <row r="9329" spans="1:10" ht="16.5" x14ac:dyDescent="0.25">
      <c r="A9329" s="45" t="s">
        <v>858</v>
      </c>
      <c r="B9329" s="45" t="s">
        <v>18187</v>
      </c>
      <c r="C9329" s="45" t="s">
        <v>18188</v>
      </c>
      <c r="D9329" s="45" t="s">
        <v>634</v>
      </c>
      <c r="E9329" s="45" t="s">
        <v>18189</v>
      </c>
      <c r="F9329" s="45" t="s">
        <v>50</v>
      </c>
      <c r="G9329" s="45" t="s">
        <v>641</v>
      </c>
      <c r="H9329" s="45" t="s">
        <v>1567</v>
      </c>
      <c r="I9329" s="46">
        <v>1</v>
      </c>
      <c r="J9329" s="45"/>
    </row>
    <row r="9330" spans="1:10" ht="16.5" x14ac:dyDescent="0.25">
      <c r="A9330" s="45" t="s">
        <v>858</v>
      </c>
      <c r="B9330" s="45" t="s">
        <v>18187</v>
      </c>
      <c r="C9330" s="45" t="s">
        <v>18188</v>
      </c>
      <c r="D9330" s="45" t="s">
        <v>634</v>
      </c>
      <c r="E9330" s="45" t="s">
        <v>18189</v>
      </c>
      <c r="F9330" s="45" t="s">
        <v>50</v>
      </c>
      <c r="G9330" s="45" t="s">
        <v>665</v>
      </c>
      <c r="H9330" s="45" t="s">
        <v>982</v>
      </c>
      <c r="I9330" s="46">
        <v>1</v>
      </c>
      <c r="J9330" s="45"/>
    </row>
    <row r="9331" spans="1:10" ht="16.5" x14ac:dyDescent="0.25">
      <c r="A9331" s="45" t="s">
        <v>631</v>
      </c>
      <c r="B9331" s="45" t="s">
        <v>18190</v>
      </c>
      <c r="C9331" s="45" t="s">
        <v>18191</v>
      </c>
      <c r="D9331" s="45" t="s">
        <v>634</v>
      </c>
      <c r="E9331" s="45" t="s">
        <v>18192</v>
      </c>
      <c r="F9331" s="45" t="s">
        <v>50</v>
      </c>
      <c r="G9331" s="45" t="s">
        <v>636</v>
      </c>
      <c r="H9331" s="45" t="s">
        <v>18193</v>
      </c>
      <c r="I9331" s="46">
        <v>50</v>
      </c>
      <c r="J9331" s="45"/>
    </row>
    <row r="9332" spans="1:10" ht="16.5" x14ac:dyDescent="0.25">
      <c r="A9332" s="45" t="s">
        <v>631</v>
      </c>
      <c r="B9332" s="45" t="s">
        <v>18194</v>
      </c>
      <c r="C9332" s="45" t="s">
        <v>18195</v>
      </c>
      <c r="D9332" s="45" t="s">
        <v>634</v>
      </c>
      <c r="E9332" s="45" t="s">
        <v>18196</v>
      </c>
      <c r="F9332" s="45" t="s">
        <v>473</v>
      </c>
      <c r="G9332" s="45" t="s">
        <v>683</v>
      </c>
      <c r="H9332" s="45" t="s">
        <v>15180</v>
      </c>
      <c r="I9332" s="46">
        <v>2</v>
      </c>
      <c r="J9332" s="45"/>
    </row>
    <row r="9333" spans="1:10" ht="16.5" x14ac:dyDescent="0.25">
      <c r="A9333" s="45" t="s">
        <v>631</v>
      </c>
      <c r="B9333" s="45" t="s">
        <v>18194</v>
      </c>
      <c r="C9333" s="45" t="s">
        <v>18195</v>
      </c>
      <c r="D9333" s="45" t="s">
        <v>634</v>
      </c>
      <c r="E9333" s="45" t="s">
        <v>18196</v>
      </c>
      <c r="F9333" s="45" t="s">
        <v>473</v>
      </c>
      <c r="G9333" s="45" t="s">
        <v>683</v>
      </c>
      <c r="H9333" s="45" t="s">
        <v>18197</v>
      </c>
      <c r="I9333" s="46">
        <v>4</v>
      </c>
      <c r="J9333" s="45"/>
    </row>
    <row r="9334" spans="1:10" ht="16.5" x14ac:dyDescent="0.25">
      <c r="A9334" s="45" t="s">
        <v>631</v>
      </c>
      <c r="B9334" s="45" t="s">
        <v>18194</v>
      </c>
      <c r="C9334" s="45" t="s">
        <v>18195</v>
      </c>
      <c r="D9334" s="45" t="s">
        <v>634</v>
      </c>
      <c r="E9334" s="45" t="s">
        <v>18196</v>
      </c>
      <c r="F9334" s="45" t="s">
        <v>473</v>
      </c>
      <c r="G9334" s="45" t="s">
        <v>683</v>
      </c>
      <c r="H9334" s="45" t="s">
        <v>6454</v>
      </c>
      <c r="I9334" s="46">
        <v>2</v>
      </c>
      <c r="J9334" s="45"/>
    </row>
    <row r="9335" spans="1:10" ht="16.5" x14ac:dyDescent="0.25">
      <c r="A9335" s="45" t="s">
        <v>631</v>
      </c>
      <c r="B9335" s="45" t="s">
        <v>18194</v>
      </c>
      <c r="C9335" s="45" t="s">
        <v>18195</v>
      </c>
      <c r="D9335" s="45" t="s">
        <v>634</v>
      </c>
      <c r="E9335" s="45" t="s">
        <v>18196</v>
      </c>
      <c r="F9335" s="45" t="s">
        <v>473</v>
      </c>
      <c r="G9335" s="45" t="s">
        <v>683</v>
      </c>
      <c r="H9335" s="45" t="s">
        <v>1026</v>
      </c>
      <c r="I9335" s="46">
        <v>0</v>
      </c>
      <c r="J9335" s="45"/>
    </row>
    <row r="9336" spans="1:10" ht="16.5" x14ac:dyDescent="0.25">
      <c r="A9336" s="45" t="s">
        <v>808</v>
      </c>
      <c r="B9336" s="45" t="s">
        <v>18198</v>
      </c>
      <c r="C9336" s="45" t="s">
        <v>3656</v>
      </c>
      <c r="D9336" s="45" t="s">
        <v>699</v>
      </c>
      <c r="E9336" s="45" t="s">
        <v>18199</v>
      </c>
      <c r="F9336" s="45" t="s">
        <v>38</v>
      </c>
      <c r="G9336" s="45" t="s">
        <v>646</v>
      </c>
      <c r="H9336" s="45" t="s">
        <v>812</v>
      </c>
      <c r="I9336" s="46">
        <v>0</v>
      </c>
      <c r="J9336" s="45"/>
    </row>
    <row r="9337" spans="1:10" ht="16.5" x14ac:dyDescent="0.25">
      <c r="A9337" s="45" t="s">
        <v>808</v>
      </c>
      <c r="B9337" s="45" t="s">
        <v>18198</v>
      </c>
      <c r="C9337" s="45" t="s">
        <v>3656</v>
      </c>
      <c r="D9337" s="45" t="s">
        <v>813</v>
      </c>
      <c r="E9337" s="45" t="s">
        <v>18199</v>
      </c>
      <c r="F9337" s="45" t="s">
        <v>38</v>
      </c>
      <c r="G9337" s="45" t="s">
        <v>646</v>
      </c>
      <c r="H9337" s="45" t="s">
        <v>713</v>
      </c>
      <c r="I9337" s="46">
        <v>2</v>
      </c>
      <c r="J9337" s="45"/>
    </row>
    <row r="9338" spans="1:10" ht="16.5" x14ac:dyDescent="0.25">
      <c r="A9338" s="45" t="s">
        <v>808</v>
      </c>
      <c r="B9338" s="45" t="s">
        <v>18200</v>
      </c>
      <c r="C9338" s="45" t="s">
        <v>963</v>
      </c>
      <c r="D9338" s="45" t="s">
        <v>699</v>
      </c>
      <c r="E9338" s="45" t="s">
        <v>18201</v>
      </c>
      <c r="F9338" s="45" t="s">
        <v>38</v>
      </c>
      <c r="G9338" s="45" t="s">
        <v>646</v>
      </c>
      <c r="H9338" s="45" t="s">
        <v>812</v>
      </c>
      <c r="I9338" s="46">
        <v>1</v>
      </c>
      <c r="J9338" s="45"/>
    </row>
    <row r="9339" spans="1:10" ht="16.5" x14ac:dyDescent="0.25">
      <c r="A9339" s="45" t="s">
        <v>631</v>
      </c>
      <c r="B9339" s="45" t="s">
        <v>18202</v>
      </c>
      <c r="C9339" s="45" t="s">
        <v>18203</v>
      </c>
      <c r="D9339" s="45" t="s">
        <v>634</v>
      </c>
      <c r="E9339" s="45" t="s">
        <v>11130</v>
      </c>
      <c r="F9339" s="45" t="s">
        <v>38</v>
      </c>
      <c r="G9339" s="45" t="s">
        <v>738</v>
      </c>
      <c r="H9339" s="45" t="s">
        <v>835</v>
      </c>
      <c r="I9339" s="46">
        <v>246</v>
      </c>
      <c r="J9339" s="45"/>
    </row>
    <row r="9340" spans="1:10" ht="16.5" x14ac:dyDescent="0.25">
      <c r="A9340" s="45" t="s">
        <v>631</v>
      </c>
      <c r="B9340" s="45" t="s">
        <v>18202</v>
      </c>
      <c r="C9340" s="45" t="s">
        <v>18203</v>
      </c>
      <c r="D9340" s="45" t="s">
        <v>634</v>
      </c>
      <c r="E9340" s="45" t="s">
        <v>11130</v>
      </c>
      <c r="F9340" s="45" t="s">
        <v>38</v>
      </c>
      <c r="G9340" s="45" t="s">
        <v>738</v>
      </c>
      <c r="H9340" s="45" t="s">
        <v>7255</v>
      </c>
      <c r="I9340" s="46">
        <v>236</v>
      </c>
      <c r="J9340" s="45"/>
    </row>
    <row r="9341" spans="1:10" ht="16.5" x14ac:dyDescent="0.25">
      <c r="A9341" s="45" t="s">
        <v>631</v>
      </c>
      <c r="B9341" s="45" t="s">
        <v>18204</v>
      </c>
      <c r="C9341" s="45" t="s">
        <v>633</v>
      </c>
      <c r="D9341" s="45" t="s">
        <v>634</v>
      </c>
      <c r="E9341" s="45" t="s">
        <v>18205</v>
      </c>
      <c r="F9341" s="45" t="s">
        <v>50</v>
      </c>
      <c r="G9341" s="45" t="s">
        <v>636</v>
      </c>
      <c r="H9341" s="45" t="s">
        <v>10297</v>
      </c>
      <c r="I9341" s="46">
        <v>3</v>
      </c>
      <c r="J9341" s="45"/>
    </row>
    <row r="9342" spans="1:10" ht="16.5" x14ac:dyDescent="0.25">
      <c r="A9342" s="45" t="s">
        <v>631</v>
      </c>
      <c r="B9342" s="45" t="s">
        <v>18204</v>
      </c>
      <c r="C9342" s="45" t="s">
        <v>633</v>
      </c>
      <c r="D9342" s="45" t="s">
        <v>634</v>
      </c>
      <c r="E9342" s="45" t="s">
        <v>18205</v>
      </c>
      <c r="F9342" s="45" t="s">
        <v>50</v>
      </c>
      <c r="G9342" s="45" t="s">
        <v>636</v>
      </c>
      <c r="H9342" s="45" t="s">
        <v>1535</v>
      </c>
      <c r="I9342" s="46">
        <v>2</v>
      </c>
      <c r="J9342" s="45"/>
    </row>
    <row r="9343" spans="1:10" ht="16.5" x14ac:dyDescent="0.25">
      <c r="A9343" s="45" t="s">
        <v>631</v>
      </c>
      <c r="B9343" s="45" t="s">
        <v>18204</v>
      </c>
      <c r="C9343" s="45" t="s">
        <v>633</v>
      </c>
      <c r="D9343" s="45" t="s">
        <v>634</v>
      </c>
      <c r="E9343" s="45" t="s">
        <v>18205</v>
      </c>
      <c r="F9343" s="45" t="s">
        <v>50</v>
      </c>
      <c r="G9343" s="45" t="s">
        <v>636</v>
      </c>
      <c r="H9343" s="45" t="s">
        <v>4133</v>
      </c>
      <c r="I9343" s="46">
        <v>2</v>
      </c>
      <c r="J9343" s="45"/>
    </row>
    <row r="9344" spans="1:10" ht="16.5" x14ac:dyDescent="0.25">
      <c r="A9344" s="45" t="s">
        <v>631</v>
      </c>
      <c r="B9344" s="45" t="s">
        <v>18206</v>
      </c>
      <c r="C9344" s="45" t="s">
        <v>18207</v>
      </c>
      <c r="D9344" s="45" t="s">
        <v>699</v>
      </c>
      <c r="E9344" s="45" t="s">
        <v>18208</v>
      </c>
      <c r="F9344" s="45" t="s">
        <v>38</v>
      </c>
      <c r="G9344" s="45" t="s">
        <v>646</v>
      </c>
      <c r="H9344" s="45" t="s">
        <v>1087</v>
      </c>
      <c r="I9344" s="46">
        <v>4</v>
      </c>
      <c r="J9344" s="45"/>
    </row>
    <row r="9345" spans="1:10" ht="16.5" x14ac:dyDescent="0.25">
      <c r="A9345" s="45" t="s">
        <v>631</v>
      </c>
      <c r="B9345" s="45" t="s">
        <v>18209</v>
      </c>
      <c r="C9345" s="45" t="s">
        <v>18210</v>
      </c>
      <c r="D9345" s="45" t="s">
        <v>634</v>
      </c>
      <c r="E9345" s="45" t="s">
        <v>18211</v>
      </c>
      <c r="F9345" s="45" t="s">
        <v>50</v>
      </c>
      <c r="G9345" s="45" t="s">
        <v>636</v>
      </c>
      <c r="H9345" s="45" t="s">
        <v>18212</v>
      </c>
      <c r="I9345" s="46">
        <v>350</v>
      </c>
      <c r="J9345" s="45"/>
    </row>
    <row r="9346" spans="1:10" ht="16.5" x14ac:dyDescent="0.25">
      <c r="A9346" s="45" t="s">
        <v>631</v>
      </c>
      <c r="B9346" s="45" t="s">
        <v>18213</v>
      </c>
      <c r="C9346" s="45" t="s">
        <v>18214</v>
      </c>
      <c r="D9346" s="45" t="s">
        <v>634</v>
      </c>
      <c r="E9346" s="45" t="s">
        <v>18215</v>
      </c>
      <c r="F9346" s="45" t="s">
        <v>38</v>
      </c>
      <c r="G9346" s="45" t="s">
        <v>667</v>
      </c>
      <c r="H9346" s="45" t="s">
        <v>863</v>
      </c>
      <c r="I9346" s="46">
        <v>2</v>
      </c>
      <c r="J9346" s="45"/>
    </row>
    <row r="9347" spans="1:10" ht="16.5" x14ac:dyDescent="0.25">
      <c r="A9347" s="45" t="s">
        <v>631</v>
      </c>
      <c r="B9347" s="45" t="s">
        <v>18216</v>
      </c>
      <c r="C9347" s="45" t="s">
        <v>1533</v>
      </c>
      <c r="D9347" s="45" t="s">
        <v>634</v>
      </c>
      <c r="E9347" s="45" t="s">
        <v>18217</v>
      </c>
      <c r="F9347" s="45" t="s">
        <v>38</v>
      </c>
      <c r="G9347" s="45" t="s">
        <v>636</v>
      </c>
      <c r="H9347" s="45" t="s">
        <v>10536</v>
      </c>
      <c r="I9347" s="46">
        <v>2</v>
      </c>
      <c r="J9347" s="45"/>
    </row>
    <row r="9348" spans="1:10" ht="16.5" x14ac:dyDescent="0.25">
      <c r="A9348" s="45" t="s">
        <v>631</v>
      </c>
      <c r="B9348" s="45" t="s">
        <v>18218</v>
      </c>
      <c r="C9348" s="45" t="s">
        <v>18219</v>
      </c>
      <c r="D9348" s="45" t="s">
        <v>634</v>
      </c>
      <c r="E9348" s="45" t="s">
        <v>18220</v>
      </c>
      <c r="F9348" s="45" t="s">
        <v>50</v>
      </c>
      <c r="G9348" s="45" t="s">
        <v>674</v>
      </c>
      <c r="H9348" s="45" t="s">
        <v>1391</v>
      </c>
      <c r="I9348" s="46">
        <v>1</v>
      </c>
      <c r="J9348" s="45"/>
    </row>
    <row r="9349" spans="1:10" ht="16.5" x14ac:dyDescent="0.25">
      <c r="A9349" s="45" t="s">
        <v>631</v>
      </c>
      <c r="B9349" s="45" t="s">
        <v>18221</v>
      </c>
      <c r="C9349" s="45" t="s">
        <v>18222</v>
      </c>
      <c r="D9349" s="45" t="s">
        <v>634</v>
      </c>
      <c r="E9349" s="45" t="s">
        <v>18223</v>
      </c>
      <c r="F9349" s="45" t="s">
        <v>50</v>
      </c>
      <c r="G9349" s="45" t="s">
        <v>667</v>
      </c>
      <c r="H9349" s="45" t="s">
        <v>1016</v>
      </c>
      <c r="I9349" s="46">
        <v>1</v>
      </c>
      <c r="J9349" s="45"/>
    </row>
    <row r="9350" spans="1:10" ht="16.5" x14ac:dyDescent="0.25">
      <c r="A9350" s="45" t="s">
        <v>808</v>
      </c>
      <c r="B9350" s="45" t="s">
        <v>18224</v>
      </c>
      <c r="C9350" s="45" t="s">
        <v>3656</v>
      </c>
      <c r="D9350" s="45" t="s">
        <v>699</v>
      </c>
      <c r="E9350" s="45" t="s">
        <v>18225</v>
      </c>
      <c r="F9350" s="45" t="s">
        <v>38</v>
      </c>
      <c r="G9350" s="45" t="s">
        <v>646</v>
      </c>
      <c r="H9350" s="45" t="s">
        <v>812</v>
      </c>
      <c r="I9350" s="46">
        <v>0</v>
      </c>
      <c r="J9350" s="45"/>
    </row>
    <row r="9351" spans="1:10" ht="16.5" x14ac:dyDescent="0.25">
      <c r="A9351" s="45" t="s">
        <v>808</v>
      </c>
      <c r="B9351" s="45" t="s">
        <v>18224</v>
      </c>
      <c r="C9351" s="45" t="s">
        <v>3656</v>
      </c>
      <c r="D9351" s="45" t="s">
        <v>813</v>
      </c>
      <c r="E9351" s="45" t="s">
        <v>18225</v>
      </c>
      <c r="F9351" s="45" t="s">
        <v>38</v>
      </c>
      <c r="G9351" s="45" t="s">
        <v>646</v>
      </c>
      <c r="H9351" s="45" t="s">
        <v>713</v>
      </c>
      <c r="I9351" s="46">
        <v>2</v>
      </c>
      <c r="J9351" s="45"/>
    </row>
    <row r="9352" spans="1:10" ht="16.5" x14ac:dyDescent="0.25">
      <c r="A9352" s="45" t="s">
        <v>631</v>
      </c>
      <c r="B9352" s="45" t="s">
        <v>18226</v>
      </c>
      <c r="C9352" s="45" t="s">
        <v>18227</v>
      </c>
      <c r="D9352" s="45" t="s">
        <v>634</v>
      </c>
      <c r="E9352" s="45" t="s">
        <v>18228</v>
      </c>
      <c r="F9352" s="45" t="s">
        <v>38</v>
      </c>
      <c r="G9352" s="45" t="s">
        <v>738</v>
      </c>
      <c r="H9352" s="45" t="s">
        <v>2796</v>
      </c>
      <c r="I9352" s="46">
        <v>30</v>
      </c>
      <c r="J9352" s="45"/>
    </row>
    <row r="9353" spans="1:10" ht="16.5" x14ac:dyDescent="0.25">
      <c r="A9353" s="45" t="s">
        <v>631</v>
      </c>
      <c r="B9353" s="45" t="s">
        <v>18226</v>
      </c>
      <c r="C9353" s="45" t="s">
        <v>18227</v>
      </c>
      <c r="D9353" s="45" t="s">
        <v>634</v>
      </c>
      <c r="E9353" s="45" t="s">
        <v>18228</v>
      </c>
      <c r="F9353" s="45" t="s">
        <v>38</v>
      </c>
      <c r="G9353" s="45" t="s">
        <v>738</v>
      </c>
      <c r="H9353" s="45" t="s">
        <v>1607</v>
      </c>
      <c r="I9353" s="46">
        <v>20</v>
      </c>
      <c r="J9353" s="45"/>
    </row>
    <row r="9354" spans="1:10" ht="16.5" x14ac:dyDescent="0.25">
      <c r="A9354" s="45" t="s">
        <v>631</v>
      </c>
      <c r="B9354" s="45" t="s">
        <v>18226</v>
      </c>
      <c r="C9354" s="45" t="s">
        <v>18227</v>
      </c>
      <c r="D9354" s="45" t="s">
        <v>634</v>
      </c>
      <c r="E9354" s="45" t="s">
        <v>18228</v>
      </c>
      <c r="F9354" s="45" t="s">
        <v>38</v>
      </c>
      <c r="G9354" s="45" t="s">
        <v>738</v>
      </c>
      <c r="H9354" s="45" t="s">
        <v>2797</v>
      </c>
      <c r="I9354" s="46">
        <v>30</v>
      </c>
      <c r="J9354" s="45"/>
    </row>
    <row r="9355" spans="1:10" ht="16.5" x14ac:dyDescent="0.25">
      <c r="A9355" s="45" t="s">
        <v>808</v>
      </c>
      <c r="B9355" s="45" t="s">
        <v>18229</v>
      </c>
      <c r="C9355" s="45" t="s">
        <v>963</v>
      </c>
      <c r="D9355" s="45" t="s">
        <v>699</v>
      </c>
      <c r="E9355" s="45" t="s">
        <v>18230</v>
      </c>
      <c r="F9355" s="45" t="s">
        <v>38</v>
      </c>
      <c r="G9355" s="45" t="s">
        <v>646</v>
      </c>
      <c r="H9355" s="45" t="s">
        <v>812</v>
      </c>
      <c r="I9355" s="46">
        <v>3</v>
      </c>
      <c r="J9355" s="45"/>
    </row>
    <row r="9356" spans="1:10" ht="16.5" x14ac:dyDescent="0.25">
      <c r="A9356" s="45" t="s">
        <v>648</v>
      </c>
      <c r="B9356" s="45" t="s">
        <v>18231</v>
      </c>
      <c r="C9356" s="45" t="s">
        <v>18232</v>
      </c>
      <c r="D9356" s="45" t="s">
        <v>634</v>
      </c>
      <c r="E9356" s="45" t="s">
        <v>18233</v>
      </c>
      <c r="F9356" s="45" t="s">
        <v>38</v>
      </c>
      <c r="G9356" s="45" t="s">
        <v>636</v>
      </c>
      <c r="H9356" s="45" t="s">
        <v>18234</v>
      </c>
      <c r="I9356" s="46">
        <v>4</v>
      </c>
      <c r="J9356" s="45" t="s">
        <v>3576</v>
      </c>
    </row>
    <row r="9357" spans="1:10" ht="16.5" x14ac:dyDescent="0.25">
      <c r="A9357" s="45" t="s">
        <v>631</v>
      </c>
      <c r="B9357" s="45" t="s">
        <v>451</v>
      </c>
      <c r="C9357" s="45" t="s">
        <v>18235</v>
      </c>
      <c r="D9357" s="45" t="s">
        <v>634</v>
      </c>
      <c r="E9357" s="45" t="s">
        <v>18236</v>
      </c>
      <c r="F9357" s="45" t="s">
        <v>38</v>
      </c>
      <c r="G9357" s="45" t="s">
        <v>636</v>
      </c>
      <c r="H9357" s="45" t="s">
        <v>5891</v>
      </c>
      <c r="I9357" s="46">
        <v>0</v>
      </c>
      <c r="J9357" s="45"/>
    </row>
    <row r="9358" spans="1:10" ht="16.5" x14ac:dyDescent="0.25">
      <c r="A9358" s="45" t="s">
        <v>631</v>
      </c>
      <c r="B9358" s="45" t="s">
        <v>18237</v>
      </c>
      <c r="C9358" s="45" t="s">
        <v>18238</v>
      </c>
      <c r="D9358" s="45" t="s">
        <v>634</v>
      </c>
      <c r="E9358" s="45" t="s">
        <v>18239</v>
      </c>
      <c r="F9358" s="45" t="s">
        <v>50</v>
      </c>
      <c r="G9358" s="45" t="s">
        <v>674</v>
      </c>
      <c r="H9358" s="45" t="s">
        <v>3137</v>
      </c>
      <c r="I9358" s="46">
        <v>3</v>
      </c>
      <c r="J9358" s="45"/>
    </row>
    <row r="9359" spans="1:10" ht="16.5" x14ac:dyDescent="0.25">
      <c r="A9359" s="45" t="s">
        <v>631</v>
      </c>
      <c r="B9359" s="45" t="s">
        <v>18240</v>
      </c>
      <c r="C9359" s="45" t="s">
        <v>18241</v>
      </c>
      <c r="D9359" s="45" t="s">
        <v>634</v>
      </c>
      <c r="E9359" s="45" t="s">
        <v>18242</v>
      </c>
      <c r="F9359" s="45" t="s">
        <v>50</v>
      </c>
      <c r="G9359" s="45" t="s">
        <v>636</v>
      </c>
      <c r="H9359" s="45" t="s">
        <v>18243</v>
      </c>
      <c r="I9359" s="46">
        <v>392</v>
      </c>
      <c r="J9359" s="45"/>
    </row>
    <row r="9360" spans="1:10" ht="16.5" x14ac:dyDescent="0.25">
      <c r="A9360" s="45" t="s">
        <v>631</v>
      </c>
      <c r="B9360" s="45" t="s">
        <v>18244</v>
      </c>
      <c r="C9360" s="45" t="s">
        <v>18245</v>
      </c>
      <c r="D9360" s="45" t="s">
        <v>634</v>
      </c>
      <c r="E9360" s="45" t="s">
        <v>7093</v>
      </c>
      <c r="F9360" s="45" t="s">
        <v>38</v>
      </c>
      <c r="G9360" s="45" t="s">
        <v>646</v>
      </c>
      <c r="H9360" s="45" t="s">
        <v>726</v>
      </c>
      <c r="I9360" s="46">
        <v>10</v>
      </c>
      <c r="J9360" s="45"/>
    </row>
    <row r="9361" spans="1:10" ht="16.5" x14ac:dyDescent="0.25">
      <c r="A9361" s="45" t="s">
        <v>631</v>
      </c>
      <c r="B9361" s="45" t="s">
        <v>18244</v>
      </c>
      <c r="C9361" s="45" t="s">
        <v>18245</v>
      </c>
      <c r="D9361" s="45" t="s">
        <v>634</v>
      </c>
      <c r="E9361" s="45" t="s">
        <v>7093</v>
      </c>
      <c r="F9361" s="45" t="s">
        <v>38</v>
      </c>
      <c r="G9361" s="45" t="s">
        <v>665</v>
      </c>
      <c r="H9361" s="45" t="s">
        <v>952</v>
      </c>
      <c r="I9361" s="46">
        <v>4</v>
      </c>
      <c r="J9361" s="45"/>
    </row>
    <row r="9362" spans="1:10" ht="16.5" x14ac:dyDescent="0.25">
      <c r="A9362" s="45" t="s">
        <v>631</v>
      </c>
      <c r="B9362" s="45" t="s">
        <v>18246</v>
      </c>
      <c r="C9362" s="45" t="s">
        <v>18247</v>
      </c>
      <c r="D9362" s="45" t="s">
        <v>699</v>
      </c>
      <c r="E9362" s="45" t="s">
        <v>18248</v>
      </c>
      <c r="F9362" s="45" t="s">
        <v>50</v>
      </c>
      <c r="G9362" s="45" t="s">
        <v>754</v>
      </c>
      <c r="H9362" s="45" t="s">
        <v>755</v>
      </c>
      <c r="I9362" s="46">
        <v>0</v>
      </c>
      <c r="J9362" s="45"/>
    </row>
    <row r="9363" spans="1:10" ht="16.5" x14ac:dyDescent="0.25">
      <c r="A9363" s="45" t="s">
        <v>631</v>
      </c>
      <c r="B9363" s="45" t="s">
        <v>18249</v>
      </c>
      <c r="C9363" s="45" t="s">
        <v>18250</v>
      </c>
      <c r="D9363" s="45" t="s">
        <v>699</v>
      </c>
      <c r="E9363" s="45" t="s">
        <v>18251</v>
      </c>
      <c r="F9363" s="45" t="s">
        <v>50</v>
      </c>
      <c r="G9363" s="45" t="s">
        <v>646</v>
      </c>
      <c r="H9363" s="45" t="s">
        <v>713</v>
      </c>
      <c r="I9363" s="46">
        <v>0</v>
      </c>
      <c r="J9363" s="45"/>
    </row>
    <row r="9364" spans="1:10" ht="16.5" x14ac:dyDescent="0.25">
      <c r="A9364" s="45" t="s">
        <v>808</v>
      </c>
      <c r="B9364" s="45" t="s">
        <v>18252</v>
      </c>
      <c r="C9364" s="45" t="s">
        <v>18253</v>
      </c>
      <c r="D9364" s="45" t="s">
        <v>699</v>
      </c>
      <c r="E9364" s="45" t="s">
        <v>18254</v>
      </c>
      <c r="F9364" s="45" t="s">
        <v>473</v>
      </c>
      <c r="G9364" s="45" t="s">
        <v>646</v>
      </c>
      <c r="H9364" s="45" t="s">
        <v>713</v>
      </c>
      <c r="I9364" s="46">
        <v>0</v>
      </c>
      <c r="J9364" s="45"/>
    </row>
    <row r="9365" spans="1:10" ht="16.5" x14ac:dyDescent="0.25">
      <c r="A9365" s="45" t="s">
        <v>631</v>
      </c>
      <c r="B9365" s="45" t="s">
        <v>18255</v>
      </c>
      <c r="C9365" s="45" t="s">
        <v>14840</v>
      </c>
      <c r="D9365" s="45" t="s">
        <v>699</v>
      </c>
      <c r="E9365" s="45" t="s">
        <v>18256</v>
      </c>
      <c r="F9365" s="45" t="s">
        <v>38</v>
      </c>
      <c r="G9365" s="45" t="s">
        <v>667</v>
      </c>
      <c r="H9365" s="45" t="s">
        <v>668</v>
      </c>
      <c r="I9365" s="46">
        <v>0</v>
      </c>
      <c r="J9365" s="45"/>
    </row>
    <row r="9366" spans="1:10" ht="16.5" x14ac:dyDescent="0.25">
      <c r="A9366" s="45" t="s">
        <v>631</v>
      </c>
      <c r="B9366" s="45" t="s">
        <v>18257</v>
      </c>
      <c r="C9366" s="45" t="s">
        <v>16096</v>
      </c>
      <c r="D9366" s="45" t="s">
        <v>699</v>
      </c>
      <c r="E9366" s="45" t="s">
        <v>18258</v>
      </c>
      <c r="F9366" s="45" t="s">
        <v>595</v>
      </c>
      <c r="G9366" s="45" t="s">
        <v>754</v>
      </c>
      <c r="H9366" s="45" t="s">
        <v>755</v>
      </c>
      <c r="I9366" s="46">
        <v>0</v>
      </c>
      <c r="J9366" s="45"/>
    </row>
    <row r="9367" spans="1:10" ht="16.5" x14ac:dyDescent="0.25">
      <c r="A9367" s="45" t="s">
        <v>631</v>
      </c>
      <c r="B9367" s="45" t="s">
        <v>18259</v>
      </c>
      <c r="C9367" s="45" t="s">
        <v>18260</v>
      </c>
      <c r="D9367" s="45" t="s">
        <v>699</v>
      </c>
      <c r="E9367" s="45" t="s">
        <v>18261</v>
      </c>
      <c r="F9367" s="45" t="s">
        <v>50</v>
      </c>
      <c r="G9367" s="45" t="s">
        <v>646</v>
      </c>
      <c r="H9367" s="45" t="s">
        <v>2339</v>
      </c>
      <c r="I9367" s="46">
        <v>18</v>
      </c>
      <c r="J9367" s="45"/>
    </row>
    <row r="9368" spans="1:10" ht="16.5" x14ac:dyDescent="0.25">
      <c r="A9368" s="45" t="s">
        <v>648</v>
      </c>
      <c r="B9368" s="45" t="s">
        <v>18262</v>
      </c>
      <c r="C9368" s="45" t="s">
        <v>18263</v>
      </c>
      <c r="D9368" s="45" t="s">
        <v>634</v>
      </c>
      <c r="E9368" s="45" t="s">
        <v>18264</v>
      </c>
      <c r="F9368" s="45" t="s">
        <v>47</v>
      </c>
      <c r="G9368" s="45" t="s">
        <v>652</v>
      </c>
      <c r="H9368" s="45" t="s">
        <v>18265</v>
      </c>
      <c r="I9368" s="46">
        <v>0</v>
      </c>
      <c r="J9368" s="45" t="s">
        <v>18266</v>
      </c>
    </row>
    <row r="9369" spans="1:10" ht="16.5" x14ac:dyDescent="0.25">
      <c r="A9369" s="45" t="s">
        <v>631</v>
      </c>
      <c r="B9369" s="45" t="s">
        <v>18267</v>
      </c>
      <c r="C9369" s="45" t="s">
        <v>18268</v>
      </c>
      <c r="D9369" s="45" t="s">
        <v>634</v>
      </c>
      <c r="E9369" s="45" t="s">
        <v>5650</v>
      </c>
      <c r="F9369" s="45" t="s">
        <v>38</v>
      </c>
      <c r="G9369" s="45" t="s">
        <v>646</v>
      </c>
      <c r="H9369" s="45" t="s">
        <v>726</v>
      </c>
      <c r="I9369" s="46">
        <v>3</v>
      </c>
      <c r="J9369" s="45"/>
    </row>
    <row r="9370" spans="1:10" ht="16.5" x14ac:dyDescent="0.25">
      <c r="A9370" s="45" t="s">
        <v>631</v>
      </c>
      <c r="B9370" s="45" t="s">
        <v>18267</v>
      </c>
      <c r="C9370" s="45" t="s">
        <v>18268</v>
      </c>
      <c r="D9370" s="45" t="s">
        <v>634</v>
      </c>
      <c r="E9370" s="45" t="s">
        <v>5650</v>
      </c>
      <c r="F9370" s="45" t="s">
        <v>38</v>
      </c>
      <c r="G9370" s="45" t="s">
        <v>665</v>
      </c>
      <c r="H9370" s="45" t="s">
        <v>952</v>
      </c>
      <c r="I9370" s="46">
        <v>3</v>
      </c>
      <c r="J9370" s="45"/>
    </row>
    <row r="9371" spans="1:10" ht="16.5" x14ac:dyDescent="0.25">
      <c r="A9371" s="45" t="s">
        <v>631</v>
      </c>
      <c r="B9371" s="45" t="s">
        <v>18269</v>
      </c>
      <c r="C9371" s="45" t="s">
        <v>18270</v>
      </c>
      <c r="D9371" s="45" t="s">
        <v>634</v>
      </c>
      <c r="E9371" s="45" t="s">
        <v>18271</v>
      </c>
      <c r="F9371" s="45" t="s">
        <v>50</v>
      </c>
      <c r="G9371" s="45" t="s">
        <v>636</v>
      </c>
      <c r="H9371" s="45" t="s">
        <v>10639</v>
      </c>
      <c r="I9371" s="46">
        <v>38</v>
      </c>
      <c r="J9371" s="45"/>
    </row>
    <row r="9372" spans="1:10" ht="16.5" x14ac:dyDescent="0.25">
      <c r="A9372" s="45" t="s">
        <v>655</v>
      </c>
      <c r="B9372" s="45" t="s">
        <v>18272</v>
      </c>
      <c r="C9372" s="45" t="s">
        <v>1537</v>
      </c>
      <c r="D9372" s="45" t="s">
        <v>634</v>
      </c>
      <c r="E9372" s="45" t="s">
        <v>1538</v>
      </c>
      <c r="F9372" s="45" t="s">
        <v>473</v>
      </c>
      <c r="G9372" s="45" t="s">
        <v>659</v>
      </c>
      <c r="H9372" s="45" t="s">
        <v>1539</v>
      </c>
      <c r="I9372" s="46">
        <v>1</v>
      </c>
      <c r="J9372" s="45"/>
    </row>
    <row r="9373" spans="1:10" ht="16.5" x14ac:dyDescent="0.25">
      <c r="A9373" s="45" t="s">
        <v>631</v>
      </c>
      <c r="B9373" s="45" t="s">
        <v>18273</v>
      </c>
      <c r="C9373" s="45" t="s">
        <v>8931</v>
      </c>
      <c r="D9373" s="45" t="s">
        <v>699</v>
      </c>
      <c r="E9373" s="45" t="s">
        <v>18274</v>
      </c>
      <c r="F9373" s="45" t="s">
        <v>42</v>
      </c>
      <c r="G9373" s="45" t="s">
        <v>646</v>
      </c>
      <c r="H9373" s="45" t="s">
        <v>1087</v>
      </c>
      <c r="I9373" s="46">
        <v>0</v>
      </c>
      <c r="J9373" s="45"/>
    </row>
    <row r="9374" spans="1:10" ht="16.5" x14ac:dyDescent="0.25">
      <c r="A9374" s="45" t="s">
        <v>631</v>
      </c>
      <c r="B9374" s="45" t="s">
        <v>18275</v>
      </c>
      <c r="C9374" s="45" t="s">
        <v>18276</v>
      </c>
      <c r="D9374" s="45" t="s">
        <v>634</v>
      </c>
      <c r="E9374" s="45" t="s">
        <v>18277</v>
      </c>
      <c r="F9374" s="45" t="s">
        <v>38</v>
      </c>
      <c r="G9374" s="45" t="s">
        <v>636</v>
      </c>
      <c r="H9374" s="45" t="s">
        <v>4544</v>
      </c>
      <c r="I9374" s="46">
        <v>1</v>
      </c>
      <c r="J9374" s="45"/>
    </row>
    <row r="9375" spans="1:10" ht="16.5" x14ac:dyDescent="0.25">
      <c r="A9375" s="45" t="s">
        <v>631</v>
      </c>
      <c r="B9375" s="45" t="s">
        <v>18278</v>
      </c>
      <c r="C9375" s="45" t="s">
        <v>18279</v>
      </c>
      <c r="D9375" s="45" t="s">
        <v>634</v>
      </c>
      <c r="E9375" s="45" t="s">
        <v>18280</v>
      </c>
      <c r="F9375" s="45" t="s">
        <v>38</v>
      </c>
      <c r="G9375" s="45" t="s">
        <v>674</v>
      </c>
      <c r="H9375" s="45" t="s">
        <v>1443</v>
      </c>
      <c r="I9375" s="46">
        <v>1</v>
      </c>
      <c r="J9375" s="45"/>
    </row>
    <row r="9376" spans="1:10" ht="16.5" x14ac:dyDescent="0.25">
      <c r="A9376" s="45" t="s">
        <v>631</v>
      </c>
      <c r="B9376" s="45" t="s">
        <v>18281</v>
      </c>
      <c r="C9376" s="45" t="s">
        <v>6116</v>
      </c>
      <c r="D9376" s="45" t="s">
        <v>634</v>
      </c>
      <c r="E9376" s="45" t="s">
        <v>3950</v>
      </c>
      <c r="F9376" s="45" t="s">
        <v>38</v>
      </c>
      <c r="G9376" s="45" t="s">
        <v>646</v>
      </c>
      <c r="H9376" s="45" t="s">
        <v>987</v>
      </c>
      <c r="I9376" s="46">
        <v>2</v>
      </c>
      <c r="J9376" s="45"/>
    </row>
    <row r="9377" spans="1:10" ht="16.5" x14ac:dyDescent="0.25">
      <c r="A9377" s="45" t="s">
        <v>631</v>
      </c>
      <c r="B9377" s="45" t="s">
        <v>18281</v>
      </c>
      <c r="C9377" s="45" t="s">
        <v>6116</v>
      </c>
      <c r="D9377" s="45" t="s">
        <v>634</v>
      </c>
      <c r="E9377" s="45" t="s">
        <v>3950</v>
      </c>
      <c r="F9377" s="45" t="s">
        <v>38</v>
      </c>
      <c r="G9377" s="45" t="s">
        <v>665</v>
      </c>
      <c r="H9377" s="45" t="s">
        <v>1275</v>
      </c>
      <c r="I9377" s="46">
        <v>2</v>
      </c>
      <c r="J9377" s="45"/>
    </row>
    <row r="9378" spans="1:10" ht="16.5" x14ac:dyDescent="0.25">
      <c r="A9378" s="45" t="s">
        <v>655</v>
      </c>
      <c r="B9378" s="45" t="s">
        <v>18282</v>
      </c>
      <c r="C9378" s="45" t="s">
        <v>18283</v>
      </c>
      <c r="D9378" s="45" t="s">
        <v>634</v>
      </c>
      <c r="E9378" s="45" t="s">
        <v>18284</v>
      </c>
      <c r="F9378" s="45" t="s">
        <v>473</v>
      </c>
      <c r="G9378" s="45" t="s">
        <v>659</v>
      </c>
      <c r="H9378" s="45" t="s">
        <v>18285</v>
      </c>
      <c r="I9378" s="46">
        <v>0</v>
      </c>
      <c r="J9378" s="45"/>
    </row>
    <row r="9379" spans="1:10" ht="16.5" x14ac:dyDescent="0.25">
      <c r="A9379" s="45" t="s">
        <v>655</v>
      </c>
      <c r="B9379" s="45" t="s">
        <v>18282</v>
      </c>
      <c r="C9379" s="45" t="s">
        <v>18283</v>
      </c>
      <c r="D9379" s="45" t="s">
        <v>634</v>
      </c>
      <c r="E9379" s="45" t="s">
        <v>18284</v>
      </c>
      <c r="F9379" s="45" t="s">
        <v>473</v>
      </c>
      <c r="G9379" s="45" t="s">
        <v>665</v>
      </c>
      <c r="H9379" s="45" t="s">
        <v>982</v>
      </c>
      <c r="I9379" s="46">
        <v>1</v>
      </c>
      <c r="J9379" s="45"/>
    </row>
    <row r="9380" spans="1:10" ht="16.5" x14ac:dyDescent="0.25">
      <c r="A9380" s="45" t="s">
        <v>655</v>
      </c>
      <c r="B9380" s="45" t="s">
        <v>18282</v>
      </c>
      <c r="C9380" s="45" t="s">
        <v>18283</v>
      </c>
      <c r="D9380" s="45" t="s">
        <v>634</v>
      </c>
      <c r="E9380" s="45" t="s">
        <v>18284</v>
      </c>
      <c r="F9380" s="45" t="s">
        <v>473</v>
      </c>
      <c r="G9380" s="45" t="s">
        <v>667</v>
      </c>
      <c r="H9380" s="45" t="s">
        <v>983</v>
      </c>
      <c r="I9380" s="46">
        <v>0</v>
      </c>
      <c r="J9380" s="45"/>
    </row>
    <row r="9381" spans="1:10" ht="16.5" x14ac:dyDescent="0.25">
      <c r="A9381" s="45" t="s">
        <v>631</v>
      </c>
      <c r="B9381" s="45" t="s">
        <v>262</v>
      </c>
      <c r="C9381" s="45" t="s">
        <v>18286</v>
      </c>
      <c r="D9381" s="45" t="s">
        <v>634</v>
      </c>
      <c r="E9381" s="45" t="s">
        <v>18287</v>
      </c>
      <c r="F9381" s="45" t="s">
        <v>38</v>
      </c>
      <c r="G9381" s="45" t="s">
        <v>674</v>
      </c>
      <c r="H9381" s="45" t="s">
        <v>14363</v>
      </c>
      <c r="I9381" s="46">
        <v>5</v>
      </c>
      <c r="J9381" s="45"/>
    </row>
    <row r="9382" spans="1:10" ht="16.5" x14ac:dyDescent="0.25">
      <c r="A9382" s="45" t="s">
        <v>631</v>
      </c>
      <c r="B9382" s="45" t="s">
        <v>18288</v>
      </c>
      <c r="C9382" s="45" t="s">
        <v>18289</v>
      </c>
      <c r="D9382" s="45" t="s">
        <v>634</v>
      </c>
      <c r="E9382" s="45" t="s">
        <v>18290</v>
      </c>
      <c r="F9382" s="45" t="s">
        <v>38</v>
      </c>
      <c r="G9382" s="45" t="s">
        <v>674</v>
      </c>
      <c r="H9382" s="45" t="s">
        <v>3783</v>
      </c>
      <c r="I9382" s="46">
        <v>1</v>
      </c>
      <c r="J9382" s="45"/>
    </row>
    <row r="9383" spans="1:10" ht="16.5" x14ac:dyDescent="0.25">
      <c r="A9383" s="45" t="s">
        <v>655</v>
      </c>
      <c r="B9383" s="45" t="s">
        <v>18291</v>
      </c>
      <c r="C9383" s="45" t="s">
        <v>18292</v>
      </c>
      <c r="D9383" s="45" t="s">
        <v>634</v>
      </c>
      <c r="E9383" s="45" t="s">
        <v>18293</v>
      </c>
      <c r="F9383" s="45" t="s">
        <v>38</v>
      </c>
      <c r="G9383" s="45" t="s">
        <v>646</v>
      </c>
      <c r="H9383" s="45" t="s">
        <v>981</v>
      </c>
      <c r="I9383" s="46">
        <v>4</v>
      </c>
      <c r="J9383" s="45"/>
    </row>
    <row r="9384" spans="1:10" ht="16.5" x14ac:dyDescent="0.25">
      <c r="A9384" s="45" t="s">
        <v>655</v>
      </c>
      <c r="B9384" s="45" t="s">
        <v>18291</v>
      </c>
      <c r="C9384" s="45" t="s">
        <v>18292</v>
      </c>
      <c r="D9384" s="45" t="s">
        <v>634</v>
      </c>
      <c r="E9384" s="45" t="s">
        <v>18293</v>
      </c>
      <c r="F9384" s="45" t="s">
        <v>38</v>
      </c>
      <c r="G9384" s="45" t="s">
        <v>665</v>
      </c>
      <c r="H9384" s="45" t="s">
        <v>982</v>
      </c>
      <c r="I9384" s="46">
        <v>1</v>
      </c>
      <c r="J9384" s="45"/>
    </row>
    <row r="9385" spans="1:10" ht="16.5" x14ac:dyDescent="0.25">
      <c r="A9385" s="45" t="s">
        <v>655</v>
      </c>
      <c r="B9385" s="45" t="s">
        <v>18291</v>
      </c>
      <c r="C9385" s="45" t="s">
        <v>18292</v>
      </c>
      <c r="D9385" s="45" t="s">
        <v>634</v>
      </c>
      <c r="E9385" s="45" t="s">
        <v>18293</v>
      </c>
      <c r="F9385" s="45" t="s">
        <v>38</v>
      </c>
      <c r="G9385" s="45" t="s">
        <v>667</v>
      </c>
      <c r="H9385" s="45" t="s">
        <v>983</v>
      </c>
      <c r="I9385" s="46">
        <v>0</v>
      </c>
      <c r="J9385" s="45"/>
    </row>
    <row r="9386" spans="1:10" ht="16.5" x14ac:dyDescent="0.25">
      <c r="A9386" s="45" t="s">
        <v>631</v>
      </c>
      <c r="B9386" s="45" t="s">
        <v>18294</v>
      </c>
      <c r="C9386" s="45" t="s">
        <v>14561</v>
      </c>
      <c r="D9386" s="45" t="s">
        <v>634</v>
      </c>
      <c r="E9386" s="45" t="s">
        <v>18295</v>
      </c>
      <c r="F9386" s="45" t="s">
        <v>38</v>
      </c>
      <c r="G9386" s="45" t="s">
        <v>738</v>
      </c>
      <c r="H9386" s="45" t="s">
        <v>1171</v>
      </c>
      <c r="I9386" s="46">
        <v>6</v>
      </c>
      <c r="J9386" s="45"/>
    </row>
    <row r="9387" spans="1:10" ht="16.5" x14ac:dyDescent="0.25">
      <c r="A9387" s="45" t="s">
        <v>631</v>
      </c>
      <c r="B9387" s="45" t="s">
        <v>18296</v>
      </c>
      <c r="C9387" s="45" t="s">
        <v>1814</v>
      </c>
      <c r="D9387" s="45" t="s">
        <v>634</v>
      </c>
      <c r="E9387" s="45" t="s">
        <v>18297</v>
      </c>
      <c r="F9387" s="45" t="s">
        <v>473</v>
      </c>
      <c r="G9387" s="45" t="s">
        <v>738</v>
      </c>
      <c r="H9387" s="45" t="s">
        <v>1035</v>
      </c>
      <c r="I9387" s="46">
        <v>1</v>
      </c>
      <c r="J9387" s="45"/>
    </row>
    <row r="9388" spans="1:10" ht="16.5" x14ac:dyDescent="0.25">
      <c r="A9388" s="45" t="s">
        <v>631</v>
      </c>
      <c r="B9388" s="45" t="s">
        <v>18298</v>
      </c>
      <c r="C9388" s="45" t="s">
        <v>18299</v>
      </c>
      <c r="D9388" s="45" t="s">
        <v>634</v>
      </c>
      <c r="E9388" s="45" t="s">
        <v>18300</v>
      </c>
      <c r="F9388" s="45" t="s">
        <v>38</v>
      </c>
      <c r="G9388" s="45" t="s">
        <v>738</v>
      </c>
      <c r="H9388" s="45" t="s">
        <v>1171</v>
      </c>
      <c r="I9388" s="46">
        <v>1</v>
      </c>
      <c r="J9388" s="45"/>
    </row>
    <row r="9389" spans="1:10" ht="16.5" x14ac:dyDescent="0.25">
      <c r="A9389" s="45" t="s">
        <v>631</v>
      </c>
      <c r="B9389" s="45" t="s">
        <v>18298</v>
      </c>
      <c r="C9389" s="45" t="s">
        <v>18299</v>
      </c>
      <c r="D9389" s="45" t="s">
        <v>634</v>
      </c>
      <c r="E9389" s="45" t="s">
        <v>18300</v>
      </c>
      <c r="F9389" s="45" t="s">
        <v>38</v>
      </c>
      <c r="G9389" s="45" t="s">
        <v>738</v>
      </c>
      <c r="H9389" s="45" t="s">
        <v>799</v>
      </c>
      <c r="I9389" s="46">
        <v>1</v>
      </c>
      <c r="J9389" s="45"/>
    </row>
    <row r="9390" spans="1:10" ht="16.5" x14ac:dyDescent="0.25">
      <c r="A9390" s="45" t="s">
        <v>631</v>
      </c>
      <c r="B9390" s="45" t="s">
        <v>18298</v>
      </c>
      <c r="C9390" s="45" t="s">
        <v>18299</v>
      </c>
      <c r="D9390" s="45" t="s">
        <v>634</v>
      </c>
      <c r="E9390" s="45" t="s">
        <v>18300</v>
      </c>
      <c r="F9390" s="45" t="s">
        <v>38</v>
      </c>
      <c r="G9390" s="45" t="s">
        <v>738</v>
      </c>
      <c r="H9390" s="45" t="s">
        <v>800</v>
      </c>
      <c r="I9390" s="46">
        <v>1</v>
      </c>
      <c r="J9390" s="45"/>
    </row>
    <row r="9391" spans="1:10" ht="16.5" x14ac:dyDescent="0.25">
      <c r="A9391" s="45" t="s">
        <v>631</v>
      </c>
      <c r="B9391" s="45" t="s">
        <v>18301</v>
      </c>
      <c r="C9391" s="45" t="s">
        <v>18302</v>
      </c>
      <c r="D9391" s="45" t="s">
        <v>634</v>
      </c>
      <c r="E9391" s="45" t="s">
        <v>18303</v>
      </c>
      <c r="F9391" s="45" t="s">
        <v>38</v>
      </c>
      <c r="G9391" s="45" t="s">
        <v>636</v>
      </c>
      <c r="H9391" s="45" t="s">
        <v>1435</v>
      </c>
      <c r="I9391" s="46">
        <v>1</v>
      </c>
      <c r="J9391" s="45"/>
    </row>
    <row r="9392" spans="1:10" ht="16.5" x14ac:dyDescent="0.25">
      <c r="A9392" s="45" t="s">
        <v>631</v>
      </c>
      <c r="B9392" s="45" t="s">
        <v>18304</v>
      </c>
      <c r="C9392" s="45" t="s">
        <v>2320</v>
      </c>
      <c r="D9392" s="45" t="s">
        <v>634</v>
      </c>
      <c r="E9392" s="45" t="s">
        <v>18305</v>
      </c>
      <c r="F9392" s="45" t="s">
        <v>38</v>
      </c>
      <c r="G9392" s="45" t="s">
        <v>738</v>
      </c>
      <c r="H9392" s="45" t="s">
        <v>1171</v>
      </c>
      <c r="I9392" s="46">
        <v>8</v>
      </c>
      <c r="J9392" s="45"/>
    </row>
    <row r="9393" spans="1:10" ht="16.5" x14ac:dyDescent="0.25">
      <c r="A9393" s="45" t="s">
        <v>631</v>
      </c>
      <c r="B9393" s="45" t="s">
        <v>18304</v>
      </c>
      <c r="C9393" s="45" t="s">
        <v>2320</v>
      </c>
      <c r="D9393" s="45" t="s">
        <v>634</v>
      </c>
      <c r="E9393" s="45" t="s">
        <v>18305</v>
      </c>
      <c r="F9393" s="45" t="s">
        <v>38</v>
      </c>
      <c r="G9393" s="45" t="s">
        <v>738</v>
      </c>
      <c r="H9393" s="45" t="s">
        <v>799</v>
      </c>
      <c r="I9393" s="46">
        <v>12</v>
      </c>
      <c r="J9393" s="45"/>
    </row>
    <row r="9394" spans="1:10" ht="16.5" x14ac:dyDescent="0.25">
      <c r="A9394" s="45" t="s">
        <v>631</v>
      </c>
      <c r="B9394" s="45" t="s">
        <v>18304</v>
      </c>
      <c r="C9394" s="45" t="s">
        <v>2320</v>
      </c>
      <c r="D9394" s="45" t="s">
        <v>634</v>
      </c>
      <c r="E9394" s="45" t="s">
        <v>18305</v>
      </c>
      <c r="F9394" s="45" t="s">
        <v>38</v>
      </c>
      <c r="G9394" s="45" t="s">
        <v>738</v>
      </c>
      <c r="H9394" s="45" t="s">
        <v>800</v>
      </c>
      <c r="I9394" s="46">
        <v>12</v>
      </c>
      <c r="J9394" s="45"/>
    </row>
    <row r="9395" spans="1:10" ht="16.5" x14ac:dyDescent="0.25">
      <c r="A9395" s="45" t="s">
        <v>631</v>
      </c>
      <c r="B9395" s="45" t="s">
        <v>18306</v>
      </c>
      <c r="C9395" s="45" t="s">
        <v>18307</v>
      </c>
      <c r="D9395" s="45" t="s">
        <v>634</v>
      </c>
      <c r="E9395" s="45" t="s">
        <v>11133</v>
      </c>
      <c r="F9395" s="45" t="s">
        <v>38</v>
      </c>
      <c r="G9395" s="45" t="s">
        <v>646</v>
      </c>
      <c r="H9395" s="45" t="s">
        <v>2726</v>
      </c>
      <c r="I9395" s="46">
        <v>2</v>
      </c>
      <c r="J9395" s="45"/>
    </row>
    <row r="9396" spans="1:10" ht="16.5" x14ac:dyDescent="0.25">
      <c r="A9396" s="45" t="s">
        <v>631</v>
      </c>
      <c r="B9396" s="45" t="s">
        <v>18306</v>
      </c>
      <c r="C9396" s="45" t="s">
        <v>18307</v>
      </c>
      <c r="D9396" s="45" t="s">
        <v>634</v>
      </c>
      <c r="E9396" s="45" t="s">
        <v>11133</v>
      </c>
      <c r="F9396" s="45" t="s">
        <v>38</v>
      </c>
      <c r="G9396" s="45" t="s">
        <v>665</v>
      </c>
      <c r="H9396" s="45" t="s">
        <v>2727</v>
      </c>
      <c r="I9396" s="46">
        <v>2</v>
      </c>
      <c r="J9396" s="45"/>
    </row>
    <row r="9397" spans="1:10" ht="16.5" x14ac:dyDescent="0.25">
      <c r="A9397" s="45" t="s">
        <v>631</v>
      </c>
      <c r="B9397" s="45" t="s">
        <v>18308</v>
      </c>
      <c r="C9397" s="45" t="s">
        <v>18309</v>
      </c>
      <c r="D9397" s="45" t="s">
        <v>634</v>
      </c>
      <c r="E9397" s="45" t="s">
        <v>18310</v>
      </c>
      <c r="F9397" s="45" t="s">
        <v>38</v>
      </c>
      <c r="G9397" s="45" t="s">
        <v>674</v>
      </c>
      <c r="H9397" s="45" t="s">
        <v>1925</v>
      </c>
      <c r="I9397" s="46">
        <v>1</v>
      </c>
      <c r="J9397" s="45"/>
    </row>
    <row r="9398" spans="1:10" ht="16.5" x14ac:dyDescent="0.25">
      <c r="A9398" s="45" t="s">
        <v>648</v>
      </c>
      <c r="B9398" s="45" t="s">
        <v>390</v>
      </c>
      <c r="C9398" s="45" t="s">
        <v>18311</v>
      </c>
      <c r="D9398" s="45" t="s">
        <v>634</v>
      </c>
      <c r="E9398" s="45" t="s">
        <v>18312</v>
      </c>
      <c r="F9398" s="45" t="s">
        <v>50</v>
      </c>
      <c r="G9398" s="45" t="s">
        <v>674</v>
      </c>
      <c r="H9398" s="45" t="s">
        <v>18313</v>
      </c>
      <c r="I9398" s="46">
        <v>86</v>
      </c>
      <c r="J9398" s="45" t="s">
        <v>1475</v>
      </c>
    </row>
    <row r="9399" spans="1:10" ht="16.5" x14ac:dyDescent="0.25">
      <c r="A9399" s="45" t="s">
        <v>631</v>
      </c>
      <c r="B9399" s="45" t="s">
        <v>18314</v>
      </c>
      <c r="C9399" s="45" t="s">
        <v>18315</v>
      </c>
      <c r="D9399" s="45" t="s">
        <v>634</v>
      </c>
      <c r="E9399" s="45" t="s">
        <v>18316</v>
      </c>
      <c r="F9399" s="45" t="s">
        <v>38</v>
      </c>
      <c r="G9399" s="45" t="s">
        <v>667</v>
      </c>
      <c r="H9399" s="45" t="s">
        <v>863</v>
      </c>
      <c r="I9399" s="46">
        <v>4</v>
      </c>
      <c r="J9399" s="45"/>
    </row>
    <row r="9400" spans="1:10" ht="16.5" x14ac:dyDescent="0.25">
      <c r="A9400" s="45" t="s">
        <v>631</v>
      </c>
      <c r="B9400" s="45" t="s">
        <v>18317</v>
      </c>
      <c r="C9400" s="45" t="s">
        <v>18318</v>
      </c>
      <c r="D9400" s="45" t="s">
        <v>634</v>
      </c>
      <c r="E9400" s="45" t="s">
        <v>18319</v>
      </c>
      <c r="F9400" s="45" t="s">
        <v>50</v>
      </c>
      <c r="G9400" s="45" t="s">
        <v>674</v>
      </c>
      <c r="H9400" s="45" t="s">
        <v>8927</v>
      </c>
      <c r="I9400" s="46">
        <v>1</v>
      </c>
      <c r="J9400" s="45"/>
    </row>
    <row r="9401" spans="1:10" ht="16.5" x14ac:dyDescent="0.25">
      <c r="A9401" s="45" t="s">
        <v>808</v>
      </c>
      <c r="B9401" s="45" t="s">
        <v>18320</v>
      </c>
      <c r="C9401" s="45" t="s">
        <v>2915</v>
      </c>
      <c r="D9401" s="45" t="s">
        <v>699</v>
      </c>
      <c r="E9401" s="45" t="s">
        <v>18321</v>
      </c>
      <c r="F9401" s="45" t="s">
        <v>38</v>
      </c>
      <c r="G9401" s="45" t="s">
        <v>646</v>
      </c>
      <c r="H9401" s="45" t="s">
        <v>812</v>
      </c>
      <c r="I9401" s="46">
        <v>0</v>
      </c>
      <c r="J9401" s="45"/>
    </row>
    <row r="9402" spans="1:10" ht="16.5" x14ac:dyDescent="0.25">
      <c r="A9402" s="45" t="s">
        <v>808</v>
      </c>
      <c r="B9402" s="45" t="s">
        <v>18320</v>
      </c>
      <c r="C9402" s="45" t="s">
        <v>2915</v>
      </c>
      <c r="D9402" s="45" t="s">
        <v>813</v>
      </c>
      <c r="E9402" s="45" t="s">
        <v>18321</v>
      </c>
      <c r="F9402" s="45" t="s">
        <v>38</v>
      </c>
      <c r="G9402" s="45" t="s">
        <v>646</v>
      </c>
      <c r="H9402" s="45" t="s">
        <v>713</v>
      </c>
      <c r="I9402" s="46">
        <v>3</v>
      </c>
      <c r="J9402" s="45"/>
    </row>
    <row r="9403" spans="1:10" ht="16.5" x14ac:dyDescent="0.25">
      <c r="A9403" s="45" t="s">
        <v>631</v>
      </c>
      <c r="B9403" s="45" t="s">
        <v>18322</v>
      </c>
      <c r="C9403" s="45" t="s">
        <v>18323</v>
      </c>
      <c r="D9403" s="45" t="s">
        <v>634</v>
      </c>
      <c r="E9403" s="45" t="s">
        <v>18324</v>
      </c>
      <c r="F9403" s="45" t="s">
        <v>50</v>
      </c>
      <c r="G9403" s="45" t="s">
        <v>636</v>
      </c>
      <c r="H9403" s="45" t="s">
        <v>18325</v>
      </c>
      <c r="I9403" s="46">
        <v>7</v>
      </c>
      <c r="J9403" s="45"/>
    </row>
    <row r="9404" spans="1:10" ht="16.5" x14ac:dyDescent="0.25">
      <c r="A9404" s="45" t="s">
        <v>631</v>
      </c>
      <c r="B9404" s="45" t="s">
        <v>18322</v>
      </c>
      <c r="C9404" s="45" t="s">
        <v>18323</v>
      </c>
      <c r="D9404" s="45" t="s">
        <v>634</v>
      </c>
      <c r="E9404" s="45" t="s">
        <v>18324</v>
      </c>
      <c r="F9404" s="45" t="s">
        <v>50</v>
      </c>
      <c r="G9404" s="45" t="s">
        <v>636</v>
      </c>
      <c r="H9404" s="45" t="s">
        <v>15385</v>
      </c>
      <c r="I9404" s="46">
        <v>7</v>
      </c>
      <c r="J9404" s="45"/>
    </row>
    <row r="9405" spans="1:10" ht="16.5" x14ac:dyDescent="0.25">
      <c r="A9405" s="45" t="s">
        <v>631</v>
      </c>
      <c r="B9405" s="45" t="s">
        <v>18322</v>
      </c>
      <c r="C9405" s="45" t="s">
        <v>18323</v>
      </c>
      <c r="D9405" s="45" t="s">
        <v>634</v>
      </c>
      <c r="E9405" s="45" t="s">
        <v>18324</v>
      </c>
      <c r="F9405" s="45" t="s">
        <v>50</v>
      </c>
      <c r="G9405" s="45" t="s">
        <v>636</v>
      </c>
      <c r="H9405" s="45" t="s">
        <v>18326</v>
      </c>
      <c r="I9405" s="46">
        <v>0</v>
      </c>
      <c r="J9405" s="45"/>
    </row>
    <row r="9406" spans="1:10" ht="16.5" x14ac:dyDescent="0.25">
      <c r="A9406" s="45" t="s">
        <v>631</v>
      </c>
      <c r="B9406" s="45" t="s">
        <v>18322</v>
      </c>
      <c r="C9406" s="45" t="s">
        <v>18323</v>
      </c>
      <c r="D9406" s="45" t="s">
        <v>634</v>
      </c>
      <c r="E9406" s="45" t="s">
        <v>18324</v>
      </c>
      <c r="F9406" s="45" t="s">
        <v>50</v>
      </c>
      <c r="G9406" s="45" t="s">
        <v>636</v>
      </c>
      <c r="H9406" s="45" t="s">
        <v>18327</v>
      </c>
      <c r="I9406" s="46">
        <v>2</v>
      </c>
      <c r="J9406" s="45"/>
    </row>
    <row r="9407" spans="1:10" ht="16.5" x14ac:dyDescent="0.25">
      <c r="A9407" s="45" t="s">
        <v>631</v>
      </c>
      <c r="B9407" s="45" t="s">
        <v>18322</v>
      </c>
      <c r="C9407" s="45" t="s">
        <v>18323</v>
      </c>
      <c r="D9407" s="45" t="s">
        <v>634</v>
      </c>
      <c r="E9407" s="45" t="s">
        <v>18324</v>
      </c>
      <c r="F9407" s="45" t="s">
        <v>50</v>
      </c>
      <c r="G9407" s="45" t="s">
        <v>636</v>
      </c>
      <c r="H9407" s="45" t="s">
        <v>18328</v>
      </c>
      <c r="I9407" s="46">
        <v>0</v>
      </c>
      <c r="J9407" s="45"/>
    </row>
    <row r="9408" spans="1:10" ht="16.5" x14ac:dyDescent="0.25">
      <c r="A9408" s="45" t="s">
        <v>631</v>
      </c>
      <c r="B9408" s="45" t="s">
        <v>18322</v>
      </c>
      <c r="C9408" s="45" t="s">
        <v>18323</v>
      </c>
      <c r="D9408" s="45" t="s">
        <v>634</v>
      </c>
      <c r="E9408" s="45" t="s">
        <v>18324</v>
      </c>
      <c r="F9408" s="45" t="s">
        <v>50</v>
      </c>
      <c r="G9408" s="45" t="s">
        <v>636</v>
      </c>
      <c r="H9408" s="45" t="s">
        <v>18329</v>
      </c>
      <c r="I9408" s="46">
        <v>0</v>
      </c>
      <c r="J9408" s="45"/>
    </row>
    <row r="9409" spans="1:10" ht="16.5" x14ac:dyDescent="0.25">
      <c r="A9409" s="45" t="s">
        <v>631</v>
      </c>
      <c r="B9409" s="45" t="s">
        <v>18330</v>
      </c>
      <c r="C9409" s="45" t="s">
        <v>18331</v>
      </c>
      <c r="D9409" s="45" t="s">
        <v>699</v>
      </c>
      <c r="E9409" s="45" t="s">
        <v>18332</v>
      </c>
      <c r="F9409" s="45" t="s">
        <v>38</v>
      </c>
      <c r="G9409" s="45" t="s">
        <v>646</v>
      </c>
      <c r="H9409" s="45" t="s">
        <v>1087</v>
      </c>
      <c r="I9409" s="46">
        <v>10</v>
      </c>
      <c r="J9409" s="45"/>
    </row>
    <row r="9410" spans="1:10" ht="16.5" x14ac:dyDescent="0.25">
      <c r="A9410" s="45" t="s">
        <v>631</v>
      </c>
      <c r="B9410" s="45" t="s">
        <v>18333</v>
      </c>
      <c r="C9410" s="45" t="s">
        <v>18334</v>
      </c>
      <c r="D9410" s="45" t="s">
        <v>634</v>
      </c>
      <c r="E9410" s="45" t="s">
        <v>18335</v>
      </c>
      <c r="F9410" s="45" t="s">
        <v>38</v>
      </c>
      <c r="G9410" s="45" t="s">
        <v>646</v>
      </c>
      <c r="H9410" s="45" t="s">
        <v>767</v>
      </c>
      <c r="I9410" s="46">
        <v>4</v>
      </c>
      <c r="J9410" s="45"/>
    </row>
    <row r="9411" spans="1:10" ht="16.5" x14ac:dyDescent="0.25">
      <c r="A9411" s="45" t="s">
        <v>631</v>
      </c>
      <c r="B9411" s="45" t="s">
        <v>18333</v>
      </c>
      <c r="C9411" s="45" t="s">
        <v>18334</v>
      </c>
      <c r="D9411" s="45" t="s">
        <v>634</v>
      </c>
      <c r="E9411" s="45" t="s">
        <v>18335</v>
      </c>
      <c r="F9411" s="45" t="s">
        <v>38</v>
      </c>
      <c r="G9411" s="45" t="s">
        <v>641</v>
      </c>
      <c r="H9411" s="45" t="s">
        <v>1566</v>
      </c>
      <c r="I9411" s="46">
        <v>3</v>
      </c>
      <c r="J9411" s="45"/>
    </row>
    <row r="9412" spans="1:10" ht="16.5" x14ac:dyDescent="0.25">
      <c r="A9412" s="45" t="s">
        <v>631</v>
      </c>
      <c r="B9412" s="45" t="s">
        <v>18333</v>
      </c>
      <c r="C9412" s="45" t="s">
        <v>18334</v>
      </c>
      <c r="D9412" s="45" t="s">
        <v>634</v>
      </c>
      <c r="E9412" s="45" t="s">
        <v>18335</v>
      </c>
      <c r="F9412" s="45" t="s">
        <v>38</v>
      </c>
      <c r="G9412" s="45" t="s">
        <v>665</v>
      </c>
      <c r="H9412" s="45" t="s">
        <v>18336</v>
      </c>
      <c r="I9412" s="46">
        <v>15</v>
      </c>
      <c r="J9412" s="45"/>
    </row>
    <row r="9413" spans="1:10" ht="16.5" x14ac:dyDescent="0.25">
      <c r="A9413" s="45" t="s">
        <v>648</v>
      </c>
      <c r="B9413" s="45" t="s">
        <v>18337</v>
      </c>
      <c r="C9413" s="45" t="s">
        <v>18338</v>
      </c>
      <c r="D9413" s="45" t="s">
        <v>634</v>
      </c>
      <c r="E9413" s="45" t="s">
        <v>18339</v>
      </c>
      <c r="F9413" s="45" t="s">
        <v>47</v>
      </c>
      <c r="G9413" s="45" t="s">
        <v>652</v>
      </c>
      <c r="H9413" s="45" t="s">
        <v>4205</v>
      </c>
      <c r="I9413" s="46">
        <v>4</v>
      </c>
      <c r="J9413" s="45" t="s">
        <v>18340</v>
      </c>
    </row>
    <row r="9414" spans="1:10" ht="16.5" x14ac:dyDescent="0.25">
      <c r="A9414" s="45" t="s">
        <v>648</v>
      </c>
      <c r="B9414" s="45" t="s">
        <v>18337</v>
      </c>
      <c r="C9414" s="45" t="s">
        <v>18338</v>
      </c>
      <c r="D9414" s="45" t="s">
        <v>634</v>
      </c>
      <c r="E9414" s="45" t="s">
        <v>18339</v>
      </c>
      <c r="F9414" s="45" t="s">
        <v>47</v>
      </c>
      <c r="G9414" s="45" t="s">
        <v>652</v>
      </c>
      <c r="H9414" s="45" t="s">
        <v>18341</v>
      </c>
      <c r="I9414" s="46">
        <v>0</v>
      </c>
      <c r="J9414" s="45" t="s">
        <v>18340</v>
      </c>
    </row>
    <row r="9415" spans="1:10" ht="16.5" x14ac:dyDescent="0.25">
      <c r="A9415" s="45" t="s">
        <v>648</v>
      </c>
      <c r="B9415" s="45" t="s">
        <v>18337</v>
      </c>
      <c r="C9415" s="45" t="s">
        <v>18338</v>
      </c>
      <c r="D9415" s="45" t="s">
        <v>634</v>
      </c>
      <c r="E9415" s="45" t="s">
        <v>18339</v>
      </c>
      <c r="F9415" s="45" t="s">
        <v>47</v>
      </c>
      <c r="G9415" s="45" t="s">
        <v>636</v>
      </c>
      <c r="H9415" s="45" t="s">
        <v>718</v>
      </c>
      <c r="I9415" s="46">
        <v>0</v>
      </c>
      <c r="J9415" s="45" t="s">
        <v>18340</v>
      </c>
    </row>
    <row r="9416" spans="1:10" ht="16.5" x14ac:dyDescent="0.25">
      <c r="A9416" s="45" t="s">
        <v>631</v>
      </c>
      <c r="B9416" s="45" t="s">
        <v>18342</v>
      </c>
      <c r="C9416" s="45" t="s">
        <v>18343</v>
      </c>
      <c r="D9416" s="45" t="s">
        <v>634</v>
      </c>
      <c r="E9416" s="45" t="s">
        <v>1707</v>
      </c>
      <c r="F9416" s="45" t="s">
        <v>38</v>
      </c>
      <c r="G9416" s="45" t="s">
        <v>738</v>
      </c>
      <c r="H9416" s="45" t="s">
        <v>799</v>
      </c>
      <c r="I9416" s="46">
        <v>1</v>
      </c>
      <c r="J9416" s="45"/>
    </row>
    <row r="9417" spans="1:10" ht="16.5" x14ac:dyDescent="0.25">
      <c r="A9417" s="45" t="s">
        <v>631</v>
      </c>
      <c r="B9417" s="45" t="s">
        <v>18342</v>
      </c>
      <c r="C9417" s="45" t="s">
        <v>18343</v>
      </c>
      <c r="D9417" s="45" t="s">
        <v>634</v>
      </c>
      <c r="E9417" s="45" t="s">
        <v>1707</v>
      </c>
      <c r="F9417" s="45" t="s">
        <v>38</v>
      </c>
      <c r="G9417" s="45" t="s">
        <v>738</v>
      </c>
      <c r="H9417" s="45" t="s">
        <v>800</v>
      </c>
      <c r="I9417" s="46">
        <v>1</v>
      </c>
      <c r="J9417" s="45"/>
    </row>
    <row r="9418" spans="1:10" ht="16.5" x14ac:dyDescent="0.25">
      <c r="A9418" s="45" t="s">
        <v>631</v>
      </c>
      <c r="B9418" s="45" t="s">
        <v>18344</v>
      </c>
      <c r="C9418" s="45" t="s">
        <v>18345</v>
      </c>
      <c r="D9418" s="45" t="s">
        <v>634</v>
      </c>
      <c r="E9418" s="45" t="s">
        <v>18346</v>
      </c>
      <c r="F9418" s="45" t="s">
        <v>50</v>
      </c>
      <c r="G9418" s="45" t="s">
        <v>674</v>
      </c>
      <c r="H9418" s="45" t="s">
        <v>3551</v>
      </c>
      <c r="I9418" s="46">
        <v>1</v>
      </c>
      <c r="J9418" s="45"/>
    </row>
    <row r="9419" spans="1:10" ht="16.5" x14ac:dyDescent="0.25">
      <c r="A9419" s="45" t="s">
        <v>631</v>
      </c>
      <c r="B9419" s="45" t="s">
        <v>18347</v>
      </c>
      <c r="C9419" s="45" t="s">
        <v>18348</v>
      </c>
      <c r="D9419" s="45" t="s">
        <v>634</v>
      </c>
      <c r="E9419" s="45" t="s">
        <v>18349</v>
      </c>
      <c r="F9419" s="45" t="s">
        <v>38</v>
      </c>
      <c r="G9419" s="45" t="s">
        <v>674</v>
      </c>
      <c r="H9419" s="45" t="s">
        <v>1664</v>
      </c>
      <c r="I9419" s="46">
        <v>6</v>
      </c>
      <c r="J9419" s="45"/>
    </row>
    <row r="9420" spans="1:10" ht="16.5" x14ac:dyDescent="0.25">
      <c r="A9420" s="45" t="s">
        <v>631</v>
      </c>
      <c r="B9420" s="45" t="s">
        <v>18350</v>
      </c>
      <c r="C9420" s="45" t="s">
        <v>5602</v>
      </c>
      <c r="D9420" s="45" t="s">
        <v>634</v>
      </c>
      <c r="E9420" s="45" t="s">
        <v>18351</v>
      </c>
      <c r="F9420" s="45" t="s">
        <v>38</v>
      </c>
      <c r="G9420" s="45" t="s">
        <v>663</v>
      </c>
      <c r="H9420" s="45" t="s">
        <v>5604</v>
      </c>
      <c r="I9420" s="46">
        <v>2</v>
      </c>
      <c r="J9420" s="45"/>
    </row>
    <row r="9421" spans="1:10" ht="16.5" x14ac:dyDescent="0.25">
      <c r="A9421" s="45" t="s">
        <v>631</v>
      </c>
      <c r="B9421" s="45" t="s">
        <v>18350</v>
      </c>
      <c r="C9421" s="45" t="s">
        <v>5602</v>
      </c>
      <c r="D9421" s="45" t="s">
        <v>634</v>
      </c>
      <c r="E9421" s="45" t="s">
        <v>18351</v>
      </c>
      <c r="F9421" s="45" t="s">
        <v>38</v>
      </c>
      <c r="G9421" s="45" t="s">
        <v>646</v>
      </c>
      <c r="H9421" s="45" t="s">
        <v>2516</v>
      </c>
      <c r="I9421" s="46">
        <v>2</v>
      </c>
      <c r="J9421" s="45"/>
    </row>
    <row r="9422" spans="1:10" ht="16.5" x14ac:dyDescent="0.25">
      <c r="A9422" s="45" t="s">
        <v>808</v>
      </c>
      <c r="B9422" s="45" t="s">
        <v>18352</v>
      </c>
      <c r="C9422" s="45" t="s">
        <v>3656</v>
      </c>
      <c r="D9422" s="45" t="s">
        <v>699</v>
      </c>
      <c r="E9422" s="45" t="s">
        <v>18353</v>
      </c>
      <c r="F9422" s="45" t="s">
        <v>38</v>
      </c>
      <c r="G9422" s="45" t="s">
        <v>646</v>
      </c>
      <c r="H9422" s="45" t="s">
        <v>812</v>
      </c>
      <c r="I9422" s="46">
        <v>0</v>
      </c>
      <c r="J9422" s="45"/>
    </row>
    <row r="9423" spans="1:10" ht="16.5" x14ac:dyDescent="0.25">
      <c r="A9423" s="45" t="s">
        <v>808</v>
      </c>
      <c r="B9423" s="45" t="s">
        <v>18352</v>
      </c>
      <c r="C9423" s="45" t="s">
        <v>3656</v>
      </c>
      <c r="D9423" s="45" t="s">
        <v>813</v>
      </c>
      <c r="E9423" s="45" t="s">
        <v>18353</v>
      </c>
      <c r="F9423" s="45" t="s">
        <v>38</v>
      </c>
      <c r="G9423" s="45" t="s">
        <v>646</v>
      </c>
      <c r="H9423" s="45" t="s">
        <v>713</v>
      </c>
      <c r="I9423" s="46">
        <v>2</v>
      </c>
      <c r="J9423" s="45"/>
    </row>
    <row r="9424" spans="1:10" ht="16.5" x14ac:dyDescent="0.25">
      <c r="A9424" s="45" t="s">
        <v>631</v>
      </c>
      <c r="B9424" s="45" t="s">
        <v>18354</v>
      </c>
      <c r="C9424" s="45" t="s">
        <v>11792</v>
      </c>
      <c r="D9424" s="45" t="s">
        <v>634</v>
      </c>
      <c r="E9424" s="45" t="s">
        <v>18355</v>
      </c>
      <c r="F9424" s="45" t="s">
        <v>38</v>
      </c>
      <c r="G9424" s="45" t="s">
        <v>738</v>
      </c>
      <c r="H9424" s="45" t="s">
        <v>11794</v>
      </c>
      <c r="I9424" s="46">
        <v>16</v>
      </c>
      <c r="J9424" s="45"/>
    </row>
    <row r="9425" spans="1:10" ht="16.5" x14ac:dyDescent="0.25">
      <c r="A9425" s="45" t="s">
        <v>631</v>
      </c>
      <c r="B9425" s="45" t="s">
        <v>18356</v>
      </c>
      <c r="C9425" s="45" t="s">
        <v>18357</v>
      </c>
      <c r="D9425" s="45" t="s">
        <v>634</v>
      </c>
      <c r="E9425" s="45" t="s">
        <v>18358</v>
      </c>
      <c r="F9425" s="45" t="s">
        <v>50</v>
      </c>
      <c r="G9425" s="45" t="s">
        <v>674</v>
      </c>
      <c r="H9425" s="45" t="s">
        <v>3639</v>
      </c>
      <c r="I9425" s="46">
        <v>1</v>
      </c>
      <c r="J9425" s="45"/>
    </row>
    <row r="9426" spans="1:10" ht="16.5" x14ac:dyDescent="0.25">
      <c r="A9426" s="45" t="s">
        <v>631</v>
      </c>
      <c r="B9426" s="45" t="s">
        <v>18359</v>
      </c>
      <c r="C9426" s="45" t="s">
        <v>18360</v>
      </c>
      <c r="D9426" s="45" t="s">
        <v>634</v>
      </c>
      <c r="E9426" s="45" t="s">
        <v>18361</v>
      </c>
      <c r="F9426" s="45" t="s">
        <v>595</v>
      </c>
      <c r="G9426" s="45" t="s">
        <v>738</v>
      </c>
      <c r="H9426" s="45" t="s">
        <v>930</v>
      </c>
      <c r="I9426" s="46">
        <v>322</v>
      </c>
      <c r="J9426" s="45"/>
    </row>
    <row r="9427" spans="1:10" ht="16.5" x14ac:dyDescent="0.25">
      <c r="A9427" s="45" t="s">
        <v>631</v>
      </c>
      <c r="B9427" s="45" t="s">
        <v>18362</v>
      </c>
      <c r="C9427" s="45" t="s">
        <v>18363</v>
      </c>
      <c r="D9427" s="45" t="s">
        <v>634</v>
      </c>
      <c r="E9427" s="45" t="s">
        <v>18364</v>
      </c>
      <c r="F9427" s="45" t="s">
        <v>50</v>
      </c>
      <c r="G9427" s="45" t="s">
        <v>674</v>
      </c>
      <c r="H9427" s="45" t="s">
        <v>2405</v>
      </c>
      <c r="I9427" s="46">
        <v>1</v>
      </c>
      <c r="J9427" s="45"/>
    </row>
    <row r="9428" spans="1:10" ht="16.5" x14ac:dyDescent="0.25">
      <c r="A9428" s="45" t="s">
        <v>631</v>
      </c>
      <c r="B9428" s="45" t="s">
        <v>18365</v>
      </c>
      <c r="C9428" s="45" t="s">
        <v>18366</v>
      </c>
      <c r="D9428" s="45" t="s">
        <v>634</v>
      </c>
      <c r="E9428" s="45" t="s">
        <v>18367</v>
      </c>
      <c r="F9428" s="45" t="s">
        <v>38</v>
      </c>
      <c r="G9428" s="45" t="s">
        <v>674</v>
      </c>
      <c r="H9428" s="45" t="s">
        <v>1135</v>
      </c>
      <c r="I9428" s="46">
        <v>1</v>
      </c>
      <c r="J9428" s="45"/>
    </row>
    <row r="9429" spans="1:10" ht="16.5" x14ac:dyDescent="0.25">
      <c r="A9429" s="45" t="s">
        <v>631</v>
      </c>
      <c r="B9429" s="45" t="s">
        <v>18368</v>
      </c>
      <c r="C9429" s="45" t="s">
        <v>18369</v>
      </c>
      <c r="D9429" s="45" t="s">
        <v>634</v>
      </c>
      <c r="E9429" s="45" t="s">
        <v>18370</v>
      </c>
      <c r="F9429" s="45" t="s">
        <v>38</v>
      </c>
      <c r="G9429" s="45" t="s">
        <v>674</v>
      </c>
      <c r="H9429" s="45" t="s">
        <v>1193</v>
      </c>
      <c r="I9429" s="46">
        <v>1</v>
      </c>
      <c r="J9429" s="45"/>
    </row>
    <row r="9430" spans="1:10" ht="16.5" x14ac:dyDescent="0.25">
      <c r="A9430" s="45" t="s">
        <v>631</v>
      </c>
      <c r="B9430" s="45" t="s">
        <v>18371</v>
      </c>
      <c r="C9430" s="45" t="s">
        <v>3127</v>
      </c>
      <c r="D9430" s="45" t="s">
        <v>634</v>
      </c>
      <c r="E9430" s="45" t="s">
        <v>18372</v>
      </c>
      <c r="F9430" s="45" t="s">
        <v>38</v>
      </c>
      <c r="G9430" s="45" t="s">
        <v>652</v>
      </c>
      <c r="H9430" s="45" t="s">
        <v>6568</v>
      </c>
      <c r="I9430" s="46">
        <v>0</v>
      </c>
      <c r="J9430" s="45"/>
    </row>
    <row r="9431" spans="1:10" ht="16.5" x14ac:dyDescent="0.25">
      <c r="A9431" s="45" t="s">
        <v>631</v>
      </c>
      <c r="B9431" s="45" t="s">
        <v>18371</v>
      </c>
      <c r="C9431" s="45" t="s">
        <v>3127</v>
      </c>
      <c r="D9431" s="45" t="s">
        <v>634</v>
      </c>
      <c r="E9431" s="45" t="s">
        <v>18372</v>
      </c>
      <c r="F9431" s="45" t="s">
        <v>38</v>
      </c>
      <c r="G9431" s="45" t="s">
        <v>652</v>
      </c>
      <c r="H9431" s="45" t="s">
        <v>9790</v>
      </c>
      <c r="I9431" s="46">
        <v>20</v>
      </c>
      <c r="J9431" s="45"/>
    </row>
    <row r="9432" spans="1:10" ht="16.5" x14ac:dyDescent="0.25">
      <c r="A9432" s="45" t="s">
        <v>631</v>
      </c>
      <c r="B9432" s="45" t="s">
        <v>18373</v>
      </c>
      <c r="C9432" s="45" t="s">
        <v>18374</v>
      </c>
      <c r="D9432" s="45" t="s">
        <v>699</v>
      </c>
      <c r="E9432" s="45" t="s">
        <v>18375</v>
      </c>
      <c r="F9432" s="45" t="s">
        <v>38</v>
      </c>
      <c r="G9432" s="45" t="s">
        <v>636</v>
      </c>
      <c r="H9432" s="45" t="s">
        <v>1968</v>
      </c>
      <c r="I9432" s="46">
        <v>5</v>
      </c>
      <c r="J9432" s="45"/>
    </row>
    <row r="9433" spans="1:10" ht="16.5" x14ac:dyDescent="0.25">
      <c r="A9433" s="45" t="s">
        <v>631</v>
      </c>
      <c r="B9433" s="45" t="s">
        <v>18376</v>
      </c>
      <c r="C9433" s="45" t="s">
        <v>18377</v>
      </c>
      <c r="D9433" s="45" t="s">
        <v>634</v>
      </c>
      <c r="E9433" s="45" t="s">
        <v>18378</v>
      </c>
      <c r="F9433" s="45" t="s">
        <v>38</v>
      </c>
      <c r="G9433" s="45" t="s">
        <v>636</v>
      </c>
      <c r="H9433" s="45" t="s">
        <v>2252</v>
      </c>
      <c r="I9433" s="46">
        <v>1</v>
      </c>
      <c r="J9433" s="45"/>
    </row>
    <row r="9434" spans="1:10" ht="16.5" x14ac:dyDescent="0.25">
      <c r="A9434" s="45" t="s">
        <v>631</v>
      </c>
      <c r="B9434" s="45" t="s">
        <v>18379</v>
      </c>
      <c r="C9434" s="45" t="s">
        <v>1533</v>
      </c>
      <c r="D9434" s="45" t="s">
        <v>634</v>
      </c>
      <c r="E9434" s="45" t="s">
        <v>18380</v>
      </c>
      <c r="F9434" s="45" t="s">
        <v>38</v>
      </c>
      <c r="G9434" s="45" t="s">
        <v>636</v>
      </c>
      <c r="H9434" s="45" t="s">
        <v>1479</v>
      </c>
      <c r="I9434" s="46">
        <v>20</v>
      </c>
      <c r="J9434" s="45"/>
    </row>
    <row r="9435" spans="1:10" ht="16.5" x14ac:dyDescent="0.25">
      <c r="A9435" s="45" t="s">
        <v>631</v>
      </c>
      <c r="B9435" s="45" t="s">
        <v>18381</v>
      </c>
      <c r="C9435" s="45" t="s">
        <v>1429</v>
      </c>
      <c r="D9435" s="45" t="s">
        <v>634</v>
      </c>
      <c r="E9435" s="45" t="s">
        <v>18382</v>
      </c>
      <c r="F9435" s="45" t="s">
        <v>38</v>
      </c>
      <c r="G9435" s="45" t="s">
        <v>738</v>
      </c>
      <c r="H9435" s="45" t="s">
        <v>1609</v>
      </c>
      <c r="I9435" s="46">
        <v>1</v>
      </c>
      <c r="J9435" s="45"/>
    </row>
    <row r="9436" spans="1:10" ht="16.5" x14ac:dyDescent="0.25">
      <c r="A9436" s="45" t="s">
        <v>631</v>
      </c>
      <c r="B9436" s="45" t="s">
        <v>18381</v>
      </c>
      <c r="C9436" s="45" t="s">
        <v>1429</v>
      </c>
      <c r="D9436" s="45" t="s">
        <v>634</v>
      </c>
      <c r="E9436" s="45" t="s">
        <v>18382</v>
      </c>
      <c r="F9436" s="45" t="s">
        <v>38</v>
      </c>
      <c r="G9436" s="45" t="s">
        <v>738</v>
      </c>
      <c r="H9436" s="45" t="s">
        <v>1395</v>
      </c>
      <c r="I9436" s="46">
        <v>1</v>
      </c>
      <c r="J9436" s="45"/>
    </row>
    <row r="9437" spans="1:10" ht="16.5" x14ac:dyDescent="0.25">
      <c r="A9437" s="45" t="s">
        <v>631</v>
      </c>
      <c r="B9437" s="45" t="s">
        <v>18383</v>
      </c>
      <c r="C9437" s="45" t="s">
        <v>18384</v>
      </c>
      <c r="D9437" s="45" t="s">
        <v>634</v>
      </c>
      <c r="E9437" s="45" t="s">
        <v>18385</v>
      </c>
      <c r="F9437" s="45" t="s">
        <v>473</v>
      </c>
      <c r="G9437" s="45" t="s">
        <v>674</v>
      </c>
      <c r="H9437" s="45" t="s">
        <v>3334</v>
      </c>
      <c r="I9437" s="46">
        <v>6</v>
      </c>
      <c r="J9437" s="45"/>
    </row>
    <row r="9438" spans="1:10" ht="16.5" x14ac:dyDescent="0.25">
      <c r="A9438" s="45" t="s">
        <v>631</v>
      </c>
      <c r="B9438" s="45" t="s">
        <v>429</v>
      </c>
      <c r="C9438" s="45" t="s">
        <v>18386</v>
      </c>
      <c r="D9438" s="45" t="s">
        <v>699</v>
      </c>
      <c r="E9438" s="45" t="s">
        <v>18387</v>
      </c>
      <c r="F9438" s="45" t="s">
        <v>50</v>
      </c>
      <c r="G9438" s="45" t="s">
        <v>683</v>
      </c>
      <c r="H9438" s="45" t="s">
        <v>701</v>
      </c>
      <c r="I9438" s="46">
        <v>0</v>
      </c>
      <c r="J9438" s="45"/>
    </row>
    <row r="9439" spans="1:10" ht="16.5" x14ac:dyDescent="0.25">
      <c r="A9439" s="45" t="s">
        <v>631</v>
      </c>
      <c r="B9439" s="45" t="s">
        <v>429</v>
      </c>
      <c r="C9439" s="45" t="s">
        <v>18386</v>
      </c>
      <c r="D9439" s="45" t="s">
        <v>699</v>
      </c>
      <c r="E9439" s="45" t="s">
        <v>18387</v>
      </c>
      <c r="F9439" s="45" t="s">
        <v>50</v>
      </c>
      <c r="G9439" s="45" t="s">
        <v>636</v>
      </c>
      <c r="H9439" s="45" t="s">
        <v>1701</v>
      </c>
      <c r="I9439" s="46">
        <v>66</v>
      </c>
      <c r="J9439" s="45"/>
    </row>
    <row r="9440" spans="1:10" ht="16.5" x14ac:dyDescent="0.25">
      <c r="A9440" s="45" t="s">
        <v>631</v>
      </c>
      <c r="B9440" s="45" t="s">
        <v>429</v>
      </c>
      <c r="C9440" s="45" t="s">
        <v>18386</v>
      </c>
      <c r="D9440" s="45" t="s">
        <v>634</v>
      </c>
      <c r="E9440" s="45" t="s">
        <v>18387</v>
      </c>
      <c r="F9440" s="45" t="s">
        <v>50</v>
      </c>
      <c r="G9440" s="45" t="s">
        <v>636</v>
      </c>
      <c r="H9440" s="45" t="s">
        <v>1701</v>
      </c>
      <c r="I9440" s="46">
        <v>2</v>
      </c>
      <c r="J9440" s="45"/>
    </row>
    <row r="9441" spans="1:10" ht="16.5" x14ac:dyDescent="0.25">
      <c r="A9441" s="45" t="s">
        <v>631</v>
      </c>
      <c r="B9441" s="45" t="s">
        <v>18388</v>
      </c>
      <c r="C9441" s="45" t="s">
        <v>18389</v>
      </c>
      <c r="D9441" s="45" t="s">
        <v>634</v>
      </c>
      <c r="E9441" s="45" t="s">
        <v>3660</v>
      </c>
      <c r="F9441" s="45" t="s">
        <v>38</v>
      </c>
      <c r="G9441" s="45" t="s">
        <v>663</v>
      </c>
      <c r="H9441" s="45" t="s">
        <v>11067</v>
      </c>
      <c r="I9441" s="46">
        <v>4</v>
      </c>
      <c r="J9441" s="45"/>
    </row>
    <row r="9442" spans="1:10" ht="16.5" x14ac:dyDescent="0.25">
      <c r="A9442" s="45" t="s">
        <v>631</v>
      </c>
      <c r="B9442" s="45" t="s">
        <v>18388</v>
      </c>
      <c r="C9442" s="45" t="s">
        <v>18389</v>
      </c>
      <c r="D9442" s="45" t="s">
        <v>634</v>
      </c>
      <c r="E9442" s="45" t="s">
        <v>3660</v>
      </c>
      <c r="F9442" s="45" t="s">
        <v>38</v>
      </c>
      <c r="G9442" s="45" t="s">
        <v>646</v>
      </c>
      <c r="H9442" s="45" t="s">
        <v>8686</v>
      </c>
      <c r="I9442" s="46">
        <v>5</v>
      </c>
      <c r="J9442" s="45"/>
    </row>
    <row r="9443" spans="1:10" ht="16.5" x14ac:dyDescent="0.25">
      <c r="A9443" s="45" t="s">
        <v>631</v>
      </c>
      <c r="B9443" s="45" t="s">
        <v>18390</v>
      </c>
      <c r="C9443" s="45" t="s">
        <v>18391</v>
      </c>
      <c r="D9443" s="45" t="s">
        <v>813</v>
      </c>
      <c r="E9443" s="45" t="s">
        <v>18392</v>
      </c>
      <c r="F9443" s="45" t="s">
        <v>38</v>
      </c>
      <c r="G9443" s="45" t="s">
        <v>659</v>
      </c>
      <c r="H9443" s="45" t="s">
        <v>5678</v>
      </c>
      <c r="I9443" s="46">
        <v>1</v>
      </c>
      <c r="J9443" s="45"/>
    </row>
    <row r="9444" spans="1:10" ht="16.5" x14ac:dyDescent="0.25">
      <c r="A9444" s="45" t="s">
        <v>655</v>
      </c>
      <c r="B9444" s="45" t="s">
        <v>18393</v>
      </c>
      <c r="C9444" s="45" t="s">
        <v>18394</v>
      </c>
      <c r="D9444" s="45" t="s">
        <v>634</v>
      </c>
      <c r="E9444" s="45" t="s">
        <v>9247</v>
      </c>
      <c r="F9444" s="45" t="s">
        <v>38</v>
      </c>
      <c r="G9444" s="45" t="s">
        <v>646</v>
      </c>
      <c r="H9444" s="45" t="s">
        <v>981</v>
      </c>
      <c r="I9444" s="46">
        <v>6</v>
      </c>
      <c r="J9444" s="45"/>
    </row>
    <row r="9445" spans="1:10" ht="16.5" x14ac:dyDescent="0.25">
      <c r="A9445" s="45" t="s">
        <v>655</v>
      </c>
      <c r="B9445" s="45" t="s">
        <v>18393</v>
      </c>
      <c r="C9445" s="45" t="s">
        <v>18394</v>
      </c>
      <c r="D9445" s="45" t="s">
        <v>634</v>
      </c>
      <c r="E9445" s="45" t="s">
        <v>9247</v>
      </c>
      <c r="F9445" s="45" t="s">
        <v>38</v>
      </c>
      <c r="G9445" s="45" t="s">
        <v>665</v>
      </c>
      <c r="H9445" s="45" t="s">
        <v>982</v>
      </c>
      <c r="I9445" s="46">
        <v>8</v>
      </c>
      <c r="J9445" s="45"/>
    </row>
    <row r="9446" spans="1:10" ht="16.5" x14ac:dyDescent="0.25">
      <c r="A9446" s="45" t="s">
        <v>655</v>
      </c>
      <c r="B9446" s="45" t="s">
        <v>18393</v>
      </c>
      <c r="C9446" s="45" t="s">
        <v>18394</v>
      </c>
      <c r="D9446" s="45" t="s">
        <v>634</v>
      </c>
      <c r="E9446" s="45" t="s">
        <v>9247</v>
      </c>
      <c r="F9446" s="45" t="s">
        <v>38</v>
      </c>
      <c r="G9446" s="45" t="s">
        <v>667</v>
      </c>
      <c r="H9446" s="45" t="s">
        <v>983</v>
      </c>
      <c r="I9446" s="46">
        <v>0</v>
      </c>
      <c r="J9446" s="45"/>
    </row>
    <row r="9447" spans="1:10" ht="16.5" x14ac:dyDescent="0.25">
      <c r="A9447" s="45" t="s">
        <v>631</v>
      </c>
      <c r="B9447" s="45" t="s">
        <v>18395</v>
      </c>
      <c r="C9447" s="45" t="s">
        <v>4542</v>
      </c>
      <c r="D9447" s="45" t="s">
        <v>634</v>
      </c>
      <c r="E9447" s="45" t="s">
        <v>14433</v>
      </c>
      <c r="F9447" s="45" t="s">
        <v>38</v>
      </c>
      <c r="G9447" s="45" t="s">
        <v>636</v>
      </c>
      <c r="H9447" s="45" t="s">
        <v>5775</v>
      </c>
      <c r="I9447" s="46">
        <v>1</v>
      </c>
      <c r="J9447" s="45"/>
    </row>
    <row r="9448" spans="1:10" ht="16.5" x14ac:dyDescent="0.25">
      <c r="A9448" s="45" t="s">
        <v>631</v>
      </c>
      <c r="B9448" s="45" t="s">
        <v>18396</v>
      </c>
      <c r="C9448" s="45" t="s">
        <v>805</v>
      </c>
      <c r="D9448" s="45" t="s">
        <v>634</v>
      </c>
      <c r="E9448" s="45" t="s">
        <v>18397</v>
      </c>
      <c r="F9448" s="45" t="s">
        <v>38</v>
      </c>
      <c r="G9448" s="45" t="s">
        <v>738</v>
      </c>
      <c r="H9448" s="45" t="s">
        <v>807</v>
      </c>
      <c r="I9448" s="46">
        <v>2</v>
      </c>
      <c r="J9448" s="45"/>
    </row>
    <row r="9449" spans="1:10" ht="16.5" x14ac:dyDescent="0.25">
      <c r="A9449" s="45" t="s">
        <v>631</v>
      </c>
      <c r="B9449" s="45" t="s">
        <v>18398</v>
      </c>
      <c r="C9449" s="45" t="s">
        <v>18399</v>
      </c>
      <c r="D9449" s="45" t="s">
        <v>699</v>
      </c>
      <c r="E9449" s="45" t="s">
        <v>18400</v>
      </c>
      <c r="F9449" s="45" t="s">
        <v>50</v>
      </c>
      <c r="G9449" s="45" t="s">
        <v>683</v>
      </c>
      <c r="H9449" s="45" t="s">
        <v>701</v>
      </c>
      <c r="I9449" s="46">
        <v>0</v>
      </c>
      <c r="J9449" s="45"/>
    </row>
    <row r="9450" spans="1:10" ht="16.5" x14ac:dyDescent="0.25">
      <c r="A9450" s="45" t="s">
        <v>655</v>
      </c>
      <c r="B9450" s="45" t="s">
        <v>18401</v>
      </c>
      <c r="C9450" s="45" t="s">
        <v>18402</v>
      </c>
      <c r="D9450" s="45" t="s">
        <v>634</v>
      </c>
      <c r="E9450" s="45" t="s">
        <v>18402</v>
      </c>
      <c r="F9450" s="45" t="s">
        <v>38</v>
      </c>
      <c r="G9450" s="45" t="s">
        <v>646</v>
      </c>
      <c r="H9450" s="45" t="s">
        <v>981</v>
      </c>
      <c r="I9450" s="46">
        <v>20</v>
      </c>
      <c r="J9450" s="45"/>
    </row>
    <row r="9451" spans="1:10" ht="16.5" x14ac:dyDescent="0.25">
      <c r="A9451" s="45" t="s">
        <v>655</v>
      </c>
      <c r="B9451" s="45" t="s">
        <v>18401</v>
      </c>
      <c r="C9451" s="45" t="s">
        <v>18402</v>
      </c>
      <c r="D9451" s="45" t="s">
        <v>634</v>
      </c>
      <c r="E9451" s="45" t="s">
        <v>18402</v>
      </c>
      <c r="F9451" s="45" t="s">
        <v>38</v>
      </c>
      <c r="G9451" s="45" t="s">
        <v>665</v>
      </c>
      <c r="H9451" s="45" t="s">
        <v>982</v>
      </c>
      <c r="I9451" s="46">
        <v>14</v>
      </c>
      <c r="J9451" s="45"/>
    </row>
    <row r="9452" spans="1:10" ht="16.5" x14ac:dyDescent="0.25">
      <c r="A9452" s="45" t="s">
        <v>655</v>
      </c>
      <c r="B9452" s="45" t="s">
        <v>18401</v>
      </c>
      <c r="C9452" s="45" t="s">
        <v>18402</v>
      </c>
      <c r="D9452" s="45" t="s">
        <v>634</v>
      </c>
      <c r="E9452" s="45" t="s">
        <v>18402</v>
      </c>
      <c r="F9452" s="45" t="s">
        <v>38</v>
      </c>
      <c r="G9452" s="45" t="s">
        <v>667</v>
      </c>
      <c r="H9452" s="45" t="s">
        <v>983</v>
      </c>
      <c r="I9452" s="46">
        <v>0</v>
      </c>
      <c r="J9452" s="45"/>
    </row>
    <row r="9453" spans="1:10" ht="16.5" x14ac:dyDescent="0.25">
      <c r="A9453" s="45" t="s">
        <v>631</v>
      </c>
      <c r="B9453" s="45" t="s">
        <v>18403</v>
      </c>
      <c r="C9453" s="45" t="s">
        <v>18404</v>
      </c>
      <c r="D9453" s="45" t="s">
        <v>634</v>
      </c>
      <c r="E9453" s="45" t="s">
        <v>18405</v>
      </c>
      <c r="F9453" s="45" t="s">
        <v>50</v>
      </c>
      <c r="G9453" s="45" t="s">
        <v>667</v>
      </c>
      <c r="H9453" s="45" t="s">
        <v>1016</v>
      </c>
      <c r="I9453" s="46">
        <v>6</v>
      </c>
      <c r="J9453" s="45"/>
    </row>
    <row r="9454" spans="1:10" ht="16.5" x14ac:dyDescent="0.25">
      <c r="A9454" s="45" t="s">
        <v>631</v>
      </c>
      <c r="B9454" s="45" t="s">
        <v>18406</v>
      </c>
      <c r="C9454" s="45" t="s">
        <v>18407</v>
      </c>
      <c r="D9454" s="45" t="s">
        <v>699</v>
      </c>
      <c r="E9454" s="45" t="s">
        <v>18408</v>
      </c>
      <c r="F9454" s="45" t="s">
        <v>50</v>
      </c>
      <c r="G9454" s="45" t="s">
        <v>683</v>
      </c>
      <c r="H9454" s="45" t="s">
        <v>701</v>
      </c>
      <c r="I9454" s="46">
        <v>0</v>
      </c>
      <c r="J9454" s="45"/>
    </row>
    <row r="9455" spans="1:10" ht="16.5" x14ac:dyDescent="0.25">
      <c r="A9455" s="45" t="s">
        <v>631</v>
      </c>
      <c r="B9455" s="45" t="s">
        <v>18406</v>
      </c>
      <c r="C9455" s="45" t="s">
        <v>18407</v>
      </c>
      <c r="D9455" s="45" t="s">
        <v>699</v>
      </c>
      <c r="E9455" s="45" t="s">
        <v>18408</v>
      </c>
      <c r="F9455" s="45" t="s">
        <v>50</v>
      </c>
      <c r="G9455" s="45" t="s">
        <v>636</v>
      </c>
      <c r="H9455" s="45" t="s">
        <v>4258</v>
      </c>
      <c r="I9455" s="46">
        <v>4</v>
      </c>
      <c r="J9455" s="45"/>
    </row>
    <row r="9456" spans="1:10" ht="16.5" x14ac:dyDescent="0.25">
      <c r="A9456" s="45" t="s">
        <v>631</v>
      </c>
      <c r="B9456" s="45" t="s">
        <v>18406</v>
      </c>
      <c r="C9456" s="45" t="s">
        <v>18407</v>
      </c>
      <c r="D9456" s="45" t="s">
        <v>634</v>
      </c>
      <c r="E9456" s="45" t="s">
        <v>18408</v>
      </c>
      <c r="F9456" s="45" t="s">
        <v>50</v>
      </c>
      <c r="G9456" s="45" t="s">
        <v>636</v>
      </c>
      <c r="H9456" s="45" t="s">
        <v>7771</v>
      </c>
      <c r="I9456" s="46">
        <v>1</v>
      </c>
      <c r="J9456" s="45"/>
    </row>
    <row r="9457" spans="1:10" ht="16.5" x14ac:dyDescent="0.25">
      <c r="A9457" s="45" t="s">
        <v>631</v>
      </c>
      <c r="B9457" s="45" t="s">
        <v>18409</v>
      </c>
      <c r="C9457" s="45" t="s">
        <v>18410</v>
      </c>
      <c r="D9457" s="45" t="s">
        <v>634</v>
      </c>
      <c r="E9457" s="45" t="s">
        <v>18411</v>
      </c>
      <c r="F9457" s="45" t="s">
        <v>38</v>
      </c>
      <c r="G9457" s="45" t="s">
        <v>738</v>
      </c>
      <c r="H9457" s="45" t="s">
        <v>799</v>
      </c>
      <c r="I9457" s="46">
        <v>1</v>
      </c>
      <c r="J9457" s="45"/>
    </row>
    <row r="9458" spans="1:10" ht="16.5" x14ac:dyDescent="0.25">
      <c r="A9458" s="45" t="s">
        <v>631</v>
      </c>
      <c r="B9458" s="45" t="s">
        <v>18409</v>
      </c>
      <c r="C9458" s="45" t="s">
        <v>18410</v>
      </c>
      <c r="D9458" s="45" t="s">
        <v>634</v>
      </c>
      <c r="E9458" s="45" t="s">
        <v>18411</v>
      </c>
      <c r="F9458" s="45" t="s">
        <v>38</v>
      </c>
      <c r="G9458" s="45" t="s">
        <v>738</v>
      </c>
      <c r="H9458" s="45" t="s">
        <v>800</v>
      </c>
      <c r="I9458" s="46">
        <v>1</v>
      </c>
      <c r="J9458" s="45"/>
    </row>
    <row r="9459" spans="1:10" ht="16.5" x14ac:dyDescent="0.25">
      <c r="A9459" s="45" t="s">
        <v>631</v>
      </c>
      <c r="B9459" s="45" t="s">
        <v>18412</v>
      </c>
      <c r="C9459" s="45" t="s">
        <v>18413</v>
      </c>
      <c r="D9459" s="45" t="s">
        <v>634</v>
      </c>
      <c r="E9459" s="45" t="s">
        <v>18414</v>
      </c>
      <c r="F9459" s="45" t="s">
        <v>38</v>
      </c>
      <c r="G9459" s="45" t="s">
        <v>674</v>
      </c>
      <c r="H9459" s="45" t="s">
        <v>6969</v>
      </c>
      <c r="I9459" s="46">
        <v>3</v>
      </c>
      <c r="J9459" s="45"/>
    </row>
    <row r="9460" spans="1:10" ht="16.5" x14ac:dyDescent="0.25">
      <c r="A9460" s="45" t="s">
        <v>631</v>
      </c>
      <c r="B9460" s="45" t="s">
        <v>18415</v>
      </c>
      <c r="C9460" s="45" t="s">
        <v>18416</v>
      </c>
      <c r="D9460" s="45" t="s">
        <v>634</v>
      </c>
      <c r="E9460" s="45" t="s">
        <v>18417</v>
      </c>
      <c r="F9460" s="45" t="s">
        <v>50</v>
      </c>
      <c r="G9460" s="45" t="s">
        <v>674</v>
      </c>
      <c r="H9460" s="45" t="s">
        <v>4527</v>
      </c>
      <c r="I9460" s="46">
        <v>2</v>
      </c>
      <c r="J9460" s="45"/>
    </row>
    <row r="9461" spans="1:10" ht="16.5" x14ac:dyDescent="0.25">
      <c r="A9461" s="45" t="s">
        <v>631</v>
      </c>
      <c r="B9461" s="45" t="s">
        <v>18418</v>
      </c>
      <c r="C9461" s="45" t="s">
        <v>18419</v>
      </c>
      <c r="D9461" s="45" t="s">
        <v>634</v>
      </c>
      <c r="E9461" s="45" t="s">
        <v>1181</v>
      </c>
      <c r="F9461" s="45" t="s">
        <v>38</v>
      </c>
      <c r="G9461" s="45" t="s">
        <v>665</v>
      </c>
      <c r="H9461" s="45" t="s">
        <v>934</v>
      </c>
      <c r="I9461" s="46">
        <v>1</v>
      </c>
      <c r="J9461" s="45"/>
    </row>
    <row r="9462" spans="1:10" ht="16.5" x14ac:dyDescent="0.25">
      <c r="A9462" s="45" t="s">
        <v>631</v>
      </c>
      <c r="B9462" s="45" t="s">
        <v>18420</v>
      </c>
      <c r="C9462" s="45" t="s">
        <v>18421</v>
      </c>
      <c r="D9462" s="45" t="s">
        <v>634</v>
      </c>
      <c r="E9462" s="45" t="s">
        <v>18422</v>
      </c>
      <c r="F9462" s="45" t="s">
        <v>38</v>
      </c>
      <c r="G9462" s="45" t="s">
        <v>683</v>
      </c>
      <c r="H9462" s="45" t="s">
        <v>6736</v>
      </c>
      <c r="I9462" s="46">
        <v>100</v>
      </c>
      <c r="J9462" s="45"/>
    </row>
    <row r="9463" spans="1:10" ht="16.5" x14ac:dyDescent="0.25">
      <c r="A9463" s="45" t="s">
        <v>631</v>
      </c>
      <c r="B9463" s="45" t="s">
        <v>18423</v>
      </c>
      <c r="C9463" s="45" t="s">
        <v>18424</v>
      </c>
      <c r="D9463" s="45" t="s">
        <v>699</v>
      </c>
      <c r="E9463" s="45" t="s">
        <v>18425</v>
      </c>
      <c r="F9463" s="45" t="s">
        <v>38</v>
      </c>
      <c r="G9463" s="45" t="s">
        <v>646</v>
      </c>
      <c r="H9463" s="45" t="s">
        <v>1087</v>
      </c>
      <c r="I9463" s="46">
        <v>11</v>
      </c>
      <c r="J9463" s="45"/>
    </row>
    <row r="9464" spans="1:10" ht="16.5" x14ac:dyDescent="0.25">
      <c r="A9464" s="45" t="s">
        <v>631</v>
      </c>
      <c r="B9464" s="45" t="s">
        <v>18426</v>
      </c>
      <c r="C9464" s="45" t="s">
        <v>18427</v>
      </c>
      <c r="D9464" s="45" t="s">
        <v>699</v>
      </c>
      <c r="E9464" s="45" t="s">
        <v>18428</v>
      </c>
      <c r="F9464" s="45" t="s">
        <v>473</v>
      </c>
      <c r="G9464" s="45" t="s">
        <v>683</v>
      </c>
      <c r="H9464" s="45" t="s">
        <v>701</v>
      </c>
      <c r="I9464" s="46">
        <v>0</v>
      </c>
      <c r="J9464" s="45"/>
    </row>
    <row r="9465" spans="1:10" ht="16.5" x14ac:dyDescent="0.25">
      <c r="A9465" s="45" t="s">
        <v>631</v>
      </c>
      <c r="B9465" s="45" t="s">
        <v>18426</v>
      </c>
      <c r="C9465" s="45" t="s">
        <v>18427</v>
      </c>
      <c r="D9465" s="45" t="s">
        <v>699</v>
      </c>
      <c r="E9465" s="45" t="s">
        <v>18428</v>
      </c>
      <c r="F9465" s="45" t="s">
        <v>473</v>
      </c>
      <c r="G9465" s="45" t="s">
        <v>636</v>
      </c>
      <c r="H9465" s="45" t="s">
        <v>18429</v>
      </c>
      <c r="I9465" s="46">
        <v>108</v>
      </c>
      <c r="J9465" s="45"/>
    </row>
    <row r="9466" spans="1:10" ht="16.5" x14ac:dyDescent="0.25">
      <c r="A9466" s="45" t="s">
        <v>631</v>
      </c>
      <c r="B9466" s="45" t="s">
        <v>18426</v>
      </c>
      <c r="C9466" s="45" t="s">
        <v>18427</v>
      </c>
      <c r="D9466" s="45" t="s">
        <v>699</v>
      </c>
      <c r="E9466" s="45" t="s">
        <v>18428</v>
      </c>
      <c r="F9466" s="45" t="s">
        <v>473</v>
      </c>
      <c r="G9466" s="45" t="s">
        <v>636</v>
      </c>
      <c r="H9466" s="45" t="s">
        <v>8511</v>
      </c>
      <c r="I9466" s="46">
        <v>0</v>
      </c>
      <c r="J9466" s="45"/>
    </row>
    <row r="9467" spans="1:10" ht="16.5" x14ac:dyDescent="0.25">
      <c r="A9467" s="45" t="s">
        <v>631</v>
      </c>
      <c r="B9467" s="45" t="s">
        <v>18426</v>
      </c>
      <c r="C9467" s="45" t="s">
        <v>18427</v>
      </c>
      <c r="D9467" s="45" t="s">
        <v>699</v>
      </c>
      <c r="E9467" s="45" t="s">
        <v>18428</v>
      </c>
      <c r="F9467" s="45" t="s">
        <v>473</v>
      </c>
      <c r="G9467" s="45" t="s">
        <v>636</v>
      </c>
      <c r="H9467" s="45" t="s">
        <v>10420</v>
      </c>
      <c r="I9467" s="46">
        <v>108</v>
      </c>
      <c r="J9467" s="45"/>
    </row>
    <row r="9468" spans="1:10" ht="16.5" x14ac:dyDescent="0.25">
      <c r="A9468" s="45" t="s">
        <v>631</v>
      </c>
      <c r="B9468" s="45" t="s">
        <v>18426</v>
      </c>
      <c r="C9468" s="45" t="s">
        <v>18427</v>
      </c>
      <c r="D9468" s="45" t="s">
        <v>699</v>
      </c>
      <c r="E9468" s="45" t="s">
        <v>18428</v>
      </c>
      <c r="F9468" s="45" t="s">
        <v>473</v>
      </c>
      <c r="G9468" s="45" t="s">
        <v>636</v>
      </c>
      <c r="H9468" s="45" t="s">
        <v>18430</v>
      </c>
      <c r="I9468" s="46">
        <v>0</v>
      </c>
      <c r="J9468" s="45"/>
    </row>
    <row r="9469" spans="1:10" ht="16.5" x14ac:dyDescent="0.25">
      <c r="A9469" s="45" t="s">
        <v>631</v>
      </c>
      <c r="B9469" s="45" t="s">
        <v>18426</v>
      </c>
      <c r="C9469" s="45" t="s">
        <v>18427</v>
      </c>
      <c r="D9469" s="45" t="s">
        <v>699</v>
      </c>
      <c r="E9469" s="45" t="s">
        <v>18428</v>
      </c>
      <c r="F9469" s="45" t="s">
        <v>473</v>
      </c>
      <c r="G9469" s="45" t="s">
        <v>636</v>
      </c>
      <c r="H9469" s="45" t="s">
        <v>18431</v>
      </c>
      <c r="I9469" s="46">
        <v>108</v>
      </c>
      <c r="J9469" s="45"/>
    </row>
    <row r="9470" spans="1:10" ht="16.5" x14ac:dyDescent="0.25">
      <c r="A9470" s="45" t="s">
        <v>631</v>
      </c>
      <c r="B9470" s="45" t="s">
        <v>18426</v>
      </c>
      <c r="C9470" s="45" t="s">
        <v>18427</v>
      </c>
      <c r="D9470" s="45" t="s">
        <v>699</v>
      </c>
      <c r="E9470" s="45" t="s">
        <v>18428</v>
      </c>
      <c r="F9470" s="45" t="s">
        <v>473</v>
      </c>
      <c r="G9470" s="45" t="s">
        <v>636</v>
      </c>
      <c r="H9470" s="45" t="s">
        <v>8513</v>
      </c>
      <c r="I9470" s="46">
        <v>72</v>
      </c>
      <c r="J9470" s="45"/>
    </row>
    <row r="9471" spans="1:10" ht="16.5" x14ac:dyDescent="0.25">
      <c r="A9471" s="45" t="s">
        <v>631</v>
      </c>
      <c r="B9471" s="45" t="s">
        <v>18426</v>
      </c>
      <c r="C9471" s="45" t="s">
        <v>18427</v>
      </c>
      <c r="D9471" s="45" t="s">
        <v>699</v>
      </c>
      <c r="E9471" s="45" t="s">
        <v>18428</v>
      </c>
      <c r="F9471" s="45" t="s">
        <v>473</v>
      </c>
      <c r="G9471" s="45" t="s">
        <v>636</v>
      </c>
      <c r="H9471" s="45" t="s">
        <v>8514</v>
      </c>
      <c r="I9471" s="46">
        <v>72</v>
      </c>
      <c r="J9471" s="45"/>
    </row>
    <row r="9472" spans="1:10" ht="16.5" x14ac:dyDescent="0.25">
      <c r="A9472" s="45" t="s">
        <v>631</v>
      </c>
      <c r="B9472" s="45" t="s">
        <v>18426</v>
      </c>
      <c r="C9472" s="45" t="s">
        <v>18427</v>
      </c>
      <c r="D9472" s="45" t="s">
        <v>699</v>
      </c>
      <c r="E9472" s="45" t="s">
        <v>18428</v>
      </c>
      <c r="F9472" s="45" t="s">
        <v>473</v>
      </c>
      <c r="G9472" s="45" t="s">
        <v>636</v>
      </c>
      <c r="H9472" s="45" t="s">
        <v>18432</v>
      </c>
      <c r="I9472" s="46">
        <v>0</v>
      </c>
      <c r="J9472" s="45"/>
    </row>
    <row r="9473" spans="1:10" ht="16.5" x14ac:dyDescent="0.25">
      <c r="A9473" s="45" t="s">
        <v>631</v>
      </c>
      <c r="B9473" s="45" t="s">
        <v>18426</v>
      </c>
      <c r="C9473" s="45" t="s">
        <v>18427</v>
      </c>
      <c r="D9473" s="45" t="s">
        <v>699</v>
      </c>
      <c r="E9473" s="45" t="s">
        <v>18428</v>
      </c>
      <c r="F9473" s="45" t="s">
        <v>473</v>
      </c>
      <c r="G9473" s="45" t="s">
        <v>636</v>
      </c>
      <c r="H9473" s="45" t="s">
        <v>9527</v>
      </c>
      <c r="I9473" s="46">
        <v>0</v>
      </c>
      <c r="J9473" s="45"/>
    </row>
    <row r="9474" spans="1:10" ht="16.5" x14ac:dyDescent="0.25">
      <c r="A9474" s="45" t="s">
        <v>631</v>
      </c>
      <c r="B9474" s="45" t="s">
        <v>18433</v>
      </c>
      <c r="C9474" s="45" t="s">
        <v>1688</v>
      </c>
      <c r="D9474" s="45" t="s">
        <v>634</v>
      </c>
      <c r="E9474" s="45" t="s">
        <v>18434</v>
      </c>
      <c r="F9474" s="45" t="s">
        <v>38</v>
      </c>
      <c r="G9474" s="45" t="s">
        <v>636</v>
      </c>
      <c r="H9474" s="45" t="s">
        <v>1095</v>
      </c>
      <c r="I9474" s="46">
        <v>100</v>
      </c>
      <c r="J9474" s="45"/>
    </row>
    <row r="9475" spans="1:10" ht="16.5" x14ac:dyDescent="0.25">
      <c r="A9475" s="45" t="s">
        <v>631</v>
      </c>
      <c r="B9475" s="45" t="s">
        <v>18435</v>
      </c>
      <c r="C9475" s="45" t="s">
        <v>1109</v>
      </c>
      <c r="D9475" s="45" t="s">
        <v>634</v>
      </c>
      <c r="E9475" s="45" t="s">
        <v>18436</v>
      </c>
      <c r="F9475" s="45" t="s">
        <v>38</v>
      </c>
      <c r="G9475" s="45" t="s">
        <v>738</v>
      </c>
      <c r="H9475" s="45" t="s">
        <v>1111</v>
      </c>
      <c r="I9475" s="46">
        <v>3</v>
      </c>
      <c r="J9475" s="45"/>
    </row>
    <row r="9476" spans="1:10" ht="16.5" x14ac:dyDescent="0.25">
      <c r="A9476" s="45" t="s">
        <v>655</v>
      </c>
      <c r="B9476" s="45" t="s">
        <v>18437</v>
      </c>
      <c r="C9476" s="45" t="s">
        <v>11270</v>
      </c>
      <c r="D9476" s="45" t="s">
        <v>634</v>
      </c>
      <c r="E9476" s="45" t="s">
        <v>18438</v>
      </c>
      <c r="F9476" s="45" t="s">
        <v>473</v>
      </c>
      <c r="G9476" s="45" t="s">
        <v>659</v>
      </c>
      <c r="H9476" s="45" t="s">
        <v>661</v>
      </c>
      <c r="I9476" s="46">
        <v>1</v>
      </c>
      <c r="J9476" s="45"/>
    </row>
    <row r="9477" spans="1:10" ht="16.5" x14ac:dyDescent="0.25">
      <c r="A9477" s="45" t="s">
        <v>655</v>
      </c>
      <c r="B9477" s="45" t="s">
        <v>18437</v>
      </c>
      <c r="C9477" s="45" t="s">
        <v>11270</v>
      </c>
      <c r="D9477" s="45" t="s">
        <v>634</v>
      </c>
      <c r="E9477" s="45" t="s">
        <v>18438</v>
      </c>
      <c r="F9477" s="45" t="s">
        <v>473</v>
      </c>
      <c r="G9477" s="45" t="s">
        <v>659</v>
      </c>
      <c r="H9477" s="45" t="s">
        <v>948</v>
      </c>
      <c r="I9477" s="46">
        <v>0</v>
      </c>
      <c r="J9477" s="45"/>
    </row>
    <row r="9478" spans="1:10" ht="16.5" x14ac:dyDescent="0.25">
      <c r="A9478" s="45" t="s">
        <v>631</v>
      </c>
      <c r="B9478" s="45" t="s">
        <v>18439</v>
      </c>
      <c r="C9478" s="45" t="s">
        <v>18440</v>
      </c>
      <c r="D9478" s="45" t="s">
        <v>699</v>
      </c>
      <c r="E9478" s="45" t="s">
        <v>18441</v>
      </c>
      <c r="F9478" s="45" t="s">
        <v>38</v>
      </c>
      <c r="G9478" s="45" t="s">
        <v>646</v>
      </c>
      <c r="H9478" s="45" t="s">
        <v>4891</v>
      </c>
      <c r="I9478" s="46">
        <v>28</v>
      </c>
      <c r="J9478" s="45"/>
    </row>
    <row r="9479" spans="1:10" ht="16.5" x14ac:dyDescent="0.25">
      <c r="A9479" s="45" t="s">
        <v>631</v>
      </c>
      <c r="B9479" s="45" t="s">
        <v>18442</v>
      </c>
      <c r="C9479" s="45" t="s">
        <v>18443</v>
      </c>
      <c r="D9479" s="45" t="s">
        <v>634</v>
      </c>
      <c r="E9479" s="45" t="s">
        <v>18444</v>
      </c>
      <c r="F9479" s="45" t="s">
        <v>38</v>
      </c>
      <c r="G9479" s="45" t="s">
        <v>636</v>
      </c>
      <c r="H9479" s="45" t="s">
        <v>2512</v>
      </c>
      <c r="I9479" s="46">
        <v>1</v>
      </c>
      <c r="J9479" s="45"/>
    </row>
    <row r="9480" spans="1:10" ht="16.5" x14ac:dyDescent="0.25">
      <c r="A9480" s="45" t="s">
        <v>631</v>
      </c>
      <c r="B9480" s="45" t="s">
        <v>18445</v>
      </c>
      <c r="C9480" s="45" t="s">
        <v>18446</v>
      </c>
      <c r="D9480" s="45" t="s">
        <v>699</v>
      </c>
      <c r="E9480" s="45" t="s">
        <v>18447</v>
      </c>
      <c r="F9480" s="45" t="s">
        <v>38</v>
      </c>
      <c r="G9480" s="45" t="s">
        <v>646</v>
      </c>
      <c r="H9480" s="45" t="s">
        <v>8686</v>
      </c>
      <c r="I9480" s="46">
        <v>70</v>
      </c>
      <c r="J9480" s="45"/>
    </row>
    <row r="9481" spans="1:10" ht="16.5" x14ac:dyDescent="0.25">
      <c r="A9481" s="45" t="s">
        <v>631</v>
      </c>
      <c r="B9481" s="45" t="s">
        <v>18448</v>
      </c>
      <c r="C9481" s="45" t="s">
        <v>18449</v>
      </c>
      <c r="D9481" s="45" t="s">
        <v>634</v>
      </c>
      <c r="E9481" s="45" t="s">
        <v>4615</v>
      </c>
      <c r="F9481" s="45" t="s">
        <v>38</v>
      </c>
      <c r="G9481" s="45" t="s">
        <v>665</v>
      </c>
      <c r="H9481" s="45" t="s">
        <v>4324</v>
      </c>
      <c r="I9481" s="46">
        <v>2</v>
      </c>
      <c r="J9481" s="45"/>
    </row>
    <row r="9482" spans="1:10" ht="16.5" x14ac:dyDescent="0.25">
      <c r="A9482" s="45" t="s">
        <v>631</v>
      </c>
      <c r="B9482" s="45" t="s">
        <v>18450</v>
      </c>
      <c r="C9482" s="45" t="s">
        <v>18451</v>
      </c>
      <c r="D9482" s="45" t="s">
        <v>699</v>
      </c>
      <c r="E9482" s="45" t="s">
        <v>18452</v>
      </c>
      <c r="F9482" s="45" t="s">
        <v>50</v>
      </c>
      <c r="G9482" s="45" t="s">
        <v>754</v>
      </c>
      <c r="H9482" s="45" t="s">
        <v>755</v>
      </c>
      <c r="I9482" s="46">
        <v>0</v>
      </c>
      <c r="J9482" s="45"/>
    </row>
    <row r="9483" spans="1:10" ht="16.5" x14ac:dyDescent="0.25">
      <c r="A9483" s="45" t="s">
        <v>631</v>
      </c>
      <c r="B9483" s="45" t="s">
        <v>18453</v>
      </c>
      <c r="C9483" s="45" t="s">
        <v>18454</v>
      </c>
      <c r="D9483" s="45" t="s">
        <v>634</v>
      </c>
      <c r="E9483" s="45" t="s">
        <v>18455</v>
      </c>
      <c r="F9483" s="45" t="s">
        <v>38</v>
      </c>
      <c r="G9483" s="45" t="s">
        <v>636</v>
      </c>
      <c r="H9483" s="45" t="s">
        <v>5301</v>
      </c>
      <c r="I9483" s="46">
        <v>1</v>
      </c>
      <c r="J9483" s="45"/>
    </row>
    <row r="9484" spans="1:10" ht="16.5" x14ac:dyDescent="0.25">
      <c r="A9484" s="45" t="s">
        <v>631</v>
      </c>
      <c r="B9484" s="45" t="s">
        <v>18456</v>
      </c>
      <c r="C9484" s="45" t="s">
        <v>18457</v>
      </c>
      <c r="D9484" s="45" t="s">
        <v>634</v>
      </c>
      <c r="E9484" s="45" t="s">
        <v>18458</v>
      </c>
      <c r="F9484" s="45" t="s">
        <v>50</v>
      </c>
      <c r="G9484" s="45" t="s">
        <v>748</v>
      </c>
      <c r="H9484" s="45" t="s">
        <v>1056</v>
      </c>
      <c r="I9484" s="46">
        <v>1</v>
      </c>
      <c r="J9484" s="45"/>
    </row>
    <row r="9485" spans="1:10" ht="16.5" x14ac:dyDescent="0.25">
      <c r="A9485" s="45" t="s">
        <v>858</v>
      </c>
      <c r="B9485" s="45" t="s">
        <v>18459</v>
      </c>
      <c r="C9485" s="45" t="s">
        <v>18460</v>
      </c>
      <c r="D9485" s="45" t="s">
        <v>699</v>
      </c>
      <c r="E9485" s="45" t="s">
        <v>18461</v>
      </c>
      <c r="F9485" s="45" t="s">
        <v>50</v>
      </c>
      <c r="G9485" s="45" t="s">
        <v>683</v>
      </c>
      <c r="H9485" s="45" t="s">
        <v>701</v>
      </c>
      <c r="I9485" s="46">
        <v>0</v>
      </c>
      <c r="J9485" s="45"/>
    </row>
    <row r="9486" spans="1:10" ht="16.5" x14ac:dyDescent="0.25">
      <c r="A9486" s="45" t="s">
        <v>858</v>
      </c>
      <c r="B9486" s="45" t="s">
        <v>18459</v>
      </c>
      <c r="C9486" s="45" t="s">
        <v>18460</v>
      </c>
      <c r="D9486" s="45" t="s">
        <v>699</v>
      </c>
      <c r="E9486" s="45" t="s">
        <v>18461</v>
      </c>
      <c r="F9486" s="45" t="s">
        <v>50</v>
      </c>
      <c r="G9486" s="45" t="s">
        <v>636</v>
      </c>
      <c r="H9486" s="45" t="s">
        <v>717</v>
      </c>
      <c r="I9486" s="46">
        <v>0</v>
      </c>
      <c r="J9486" s="45"/>
    </row>
    <row r="9487" spans="1:10" ht="16.5" x14ac:dyDescent="0.25">
      <c r="A9487" s="45" t="s">
        <v>808</v>
      </c>
      <c r="B9487" s="45" t="s">
        <v>18462</v>
      </c>
      <c r="C9487" s="45" t="s">
        <v>12792</v>
      </c>
      <c r="D9487" s="45" t="s">
        <v>634</v>
      </c>
      <c r="E9487" s="45" t="s">
        <v>18463</v>
      </c>
      <c r="F9487" s="45" t="s">
        <v>473</v>
      </c>
      <c r="G9487" s="45" t="s">
        <v>659</v>
      </c>
      <c r="H9487" s="45" t="s">
        <v>2007</v>
      </c>
      <c r="I9487" s="46">
        <v>0</v>
      </c>
      <c r="J9487" s="45"/>
    </row>
    <row r="9488" spans="1:10" ht="16.5" x14ac:dyDescent="0.25">
      <c r="A9488" s="45" t="s">
        <v>808</v>
      </c>
      <c r="B9488" s="45" t="s">
        <v>18462</v>
      </c>
      <c r="C9488" s="45" t="s">
        <v>12792</v>
      </c>
      <c r="D9488" s="45" t="s">
        <v>634</v>
      </c>
      <c r="E9488" s="45" t="s">
        <v>18463</v>
      </c>
      <c r="F9488" s="45" t="s">
        <v>473</v>
      </c>
      <c r="G9488" s="45" t="s">
        <v>659</v>
      </c>
      <c r="H9488" s="45" t="s">
        <v>948</v>
      </c>
      <c r="I9488" s="46">
        <v>0</v>
      </c>
      <c r="J9488" s="45"/>
    </row>
    <row r="9489" spans="1:10" ht="16.5" x14ac:dyDescent="0.25">
      <c r="A9489" s="45" t="s">
        <v>631</v>
      </c>
      <c r="B9489" s="45" t="s">
        <v>18464</v>
      </c>
      <c r="C9489" s="45" t="s">
        <v>18465</v>
      </c>
      <c r="D9489" s="45" t="s">
        <v>699</v>
      </c>
      <c r="E9489" s="45" t="s">
        <v>18466</v>
      </c>
      <c r="F9489" s="45" t="s">
        <v>38</v>
      </c>
      <c r="G9489" s="45" t="s">
        <v>646</v>
      </c>
      <c r="H9489" s="45" t="s">
        <v>713</v>
      </c>
      <c r="I9489" s="46">
        <v>70</v>
      </c>
      <c r="J9489" s="45"/>
    </row>
    <row r="9490" spans="1:10" ht="16.5" x14ac:dyDescent="0.25">
      <c r="A9490" s="45" t="s">
        <v>631</v>
      </c>
      <c r="B9490" s="45" t="s">
        <v>18467</v>
      </c>
      <c r="C9490" s="45" t="s">
        <v>18468</v>
      </c>
      <c r="D9490" s="45" t="s">
        <v>699</v>
      </c>
      <c r="E9490" s="45" t="s">
        <v>18469</v>
      </c>
      <c r="F9490" s="45" t="s">
        <v>38</v>
      </c>
      <c r="G9490" s="45" t="s">
        <v>646</v>
      </c>
      <c r="H9490" s="45" t="s">
        <v>4891</v>
      </c>
      <c r="I9490" s="46">
        <v>58</v>
      </c>
      <c r="J9490" s="45"/>
    </row>
    <row r="9491" spans="1:10" ht="16.5" x14ac:dyDescent="0.25">
      <c r="A9491" s="45" t="s">
        <v>631</v>
      </c>
      <c r="B9491" s="45" t="s">
        <v>18470</v>
      </c>
      <c r="C9491" s="45" t="s">
        <v>11276</v>
      </c>
      <c r="D9491" s="45" t="s">
        <v>699</v>
      </c>
      <c r="E9491" s="45" t="s">
        <v>18471</v>
      </c>
      <c r="F9491" s="45" t="s">
        <v>38</v>
      </c>
      <c r="G9491" s="45" t="s">
        <v>646</v>
      </c>
      <c r="H9491" s="45" t="s">
        <v>1891</v>
      </c>
      <c r="I9491" s="46">
        <v>0</v>
      </c>
      <c r="J9491" s="45"/>
    </row>
    <row r="9492" spans="1:10" ht="16.5" x14ac:dyDescent="0.25">
      <c r="A9492" s="45" t="s">
        <v>631</v>
      </c>
      <c r="B9492" s="45" t="s">
        <v>18472</v>
      </c>
      <c r="C9492" s="45" t="s">
        <v>18473</v>
      </c>
      <c r="D9492" s="45" t="s">
        <v>634</v>
      </c>
      <c r="E9492" s="45" t="s">
        <v>18474</v>
      </c>
      <c r="F9492" s="45" t="s">
        <v>38</v>
      </c>
      <c r="G9492" s="45" t="s">
        <v>683</v>
      </c>
      <c r="H9492" s="45" t="s">
        <v>8673</v>
      </c>
      <c r="I9492" s="46">
        <v>0</v>
      </c>
      <c r="J9492" s="45"/>
    </row>
    <row r="9493" spans="1:10" ht="16.5" x14ac:dyDescent="0.25">
      <c r="A9493" s="45" t="s">
        <v>631</v>
      </c>
      <c r="B9493" s="45" t="s">
        <v>18472</v>
      </c>
      <c r="C9493" s="45" t="s">
        <v>18473</v>
      </c>
      <c r="D9493" s="45" t="s">
        <v>699</v>
      </c>
      <c r="E9493" s="45" t="s">
        <v>18474</v>
      </c>
      <c r="F9493" s="45" t="s">
        <v>38</v>
      </c>
      <c r="G9493" s="45" t="s">
        <v>636</v>
      </c>
      <c r="H9493" s="45" t="s">
        <v>1427</v>
      </c>
      <c r="I9493" s="46">
        <v>1</v>
      </c>
      <c r="J9493" s="45"/>
    </row>
    <row r="9494" spans="1:10" ht="16.5" x14ac:dyDescent="0.25">
      <c r="A9494" s="45" t="s">
        <v>631</v>
      </c>
      <c r="B9494" s="45" t="s">
        <v>18472</v>
      </c>
      <c r="C9494" s="45" t="s">
        <v>18473</v>
      </c>
      <c r="D9494" s="45" t="s">
        <v>699</v>
      </c>
      <c r="E9494" s="45" t="s">
        <v>18474</v>
      </c>
      <c r="F9494" s="45" t="s">
        <v>38</v>
      </c>
      <c r="G9494" s="45" t="s">
        <v>636</v>
      </c>
      <c r="H9494" s="45" t="s">
        <v>718</v>
      </c>
      <c r="I9494" s="46">
        <v>0</v>
      </c>
      <c r="J9494" s="45"/>
    </row>
    <row r="9495" spans="1:10" ht="16.5" x14ac:dyDescent="0.25">
      <c r="A9495" s="45" t="s">
        <v>631</v>
      </c>
      <c r="B9495" s="45" t="s">
        <v>18475</v>
      </c>
      <c r="C9495" s="45" t="s">
        <v>8678</v>
      </c>
      <c r="D9495" s="45" t="s">
        <v>634</v>
      </c>
      <c r="E9495" s="45" t="s">
        <v>18476</v>
      </c>
      <c r="F9495" s="45" t="s">
        <v>473</v>
      </c>
      <c r="G9495" s="45" t="s">
        <v>738</v>
      </c>
      <c r="H9495" s="45" t="s">
        <v>799</v>
      </c>
      <c r="I9495" s="46">
        <v>1</v>
      </c>
      <c r="J9495" s="45"/>
    </row>
    <row r="9496" spans="1:10" ht="16.5" x14ac:dyDescent="0.25">
      <c r="A9496" s="45" t="s">
        <v>631</v>
      </c>
      <c r="B9496" s="45" t="s">
        <v>177</v>
      </c>
      <c r="C9496" s="45" t="s">
        <v>18477</v>
      </c>
      <c r="D9496" s="45" t="s">
        <v>699</v>
      </c>
      <c r="E9496" s="45" t="s">
        <v>18478</v>
      </c>
      <c r="F9496" s="45" t="s">
        <v>50</v>
      </c>
      <c r="G9496" s="45" t="s">
        <v>663</v>
      </c>
      <c r="H9496" s="45" t="s">
        <v>2296</v>
      </c>
      <c r="I9496" s="46">
        <v>1</v>
      </c>
      <c r="J9496" s="45"/>
    </row>
    <row r="9497" spans="1:10" ht="16.5" x14ac:dyDescent="0.25">
      <c r="A9497" s="45" t="s">
        <v>631</v>
      </c>
      <c r="B9497" s="45" t="s">
        <v>177</v>
      </c>
      <c r="C9497" s="45" t="s">
        <v>18477</v>
      </c>
      <c r="D9497" s="45" t="s">
        <v>699</v>
      </c>
      <c r="E9497" s="45" t="s">
        <v>18478</v>
      </c>
      <c r="F9497" s="45" t="s">
        <v>50</v>
      </c>
      <c r="G9497" s="45" t="s">
        <v>646</v>
      </c>
      <c r="H9497" s="45" t="s">
        <v>2297</v>
      </c>
      <c r="I9497" s="46">
        <v>1</v>
      </c>
      <c r="J9497" s="45"/>
    </row>
    <row r="9498" spans="1:10" ht="16.5" x14ac:dyDescent="0.25">
      <c r="A9498" s="45" t="s">
        <v>631</v>
      </c>
      <c r="B9498" s="45" t="s">
        <v>177</v>
      </c>
      <c r="C9498" s="45" t="s">
        <v>18477</v>
      </c>
      <c r="D9498" s="45" t="s">
        <v>699</v>
      </c>
      <c r="E9498" s="45" t="s">
        <v>18478</v>
      </c>
      <c r="F9498" s="45" t="s">
        <v>50</v>
      </c>
      <c r="G9498" s="45" t="s">
        <v>683</v>
      </c>
      <c r="H9498" s="45" t="s">
        <v>701</v>
      </c>
      <c r="I9498" s="46">
        <v>0</v>
      </c>
      <c r="J9498" s="45"/>
    </row>
    <row r="9499" spans="1:10" ht="16.5" x14ac:dyDescent="0.25">
      <c r="A9499" s="45" t="s">
        <v>631</v>
      </c>
      <c r="B9499" s="45" t="s">
        <v>177</v>
      </c>
      <c r="C9499" s="45" t="s">
        <v>18477</v>
      </c>
      <c r="D9499" s="45" t="s">
        <v>699</v>
      </c>
      <c r="E9499" s="45" t="s">
        <v>18478</v>
      </c>
      <c r="F9499" s="45" t="s">
        <v>50</v>
      </c>
      <c r="G9499" s="45" t="s">
        <v>683</v>
      </c>
      <c r="H9499" s="45" t="s">
        <v>701</v>
      </c>
      <c r="I9499" s="46">
        <v>0</v>
      </c>
      <c r="J9499" s="45"/>
    </row>
    <row r="9500" spans="1:10" ht="16.5" x14ac:dyDescent="0.25">
      <c r="A9500" s="45" t="s">
        <v>631</v>
      </c>
      <c r="B9500" s="45" t="s">
        <v>177</v>
      </c>
      <c r="C9500" s="45" t="s">
        <v>18477</v>
      </c>
      <c r="D9500" s="45" t="s">
        <v>699</v>
      </c>
      <c r="E9500" s="45" t="s">
        <v>18478</v>
      </c>
      <c r="F9500" s="45" t="s">
        <v>50</v>
      </c>
      <c r="G9500" s="45" t="s">
        <v>683</v>
      </c>
      <c r="H9500" s="45" t="s">
        <v>701</v>
      </c>
      <c r="I9500" s="46">
        <v>0</v>
      </c>
      <c r="J9500" s="45"/>
    </row>
    <row r="9501" spans="1:10" ht="16.5" x14ac:dyDescent="0.25">
      <c r="A9501" s="45" t="s">
        <v>631</v>
      </c>
      <c r="B9501" s="45" t="s">
        <v>177</v>
      </c>
      <c r="C9501" s="45" t="s">
        <v>18477</v>
      </c>
      <c r="D9501" s="45" t="s">
        <v>699</v>
      </c>
      <c r="E9501" s="45" t="s">
        <v>18478</v>
      </c>
      <c r="F9501" s="45" t="s">
        <v>50</v>
      </c>
      <c r="G9501" s="45" t="s">
        <v>683</v>
      </c>
      <c r="H9501" s="45" t="s">
        <v>2979</v>
      </c>
      <c r="I9501" s="46">
        <v>8</v>
      </c>
      <c r="J9501" s="45"/>
    </row>
    <row r="9502" spans="1:10" ht="16.5" x14ac:dyDescent="0.25">
      <c r="A9502" s="45" t="s">
        <v>631</v>
      </c>
      <c r="B9502" s="45" t="s">
        <v>177</v>
      </c>
      <c r="C9502" s="45" t="s">
        <v>18477</v>
      </c>
      <c r="D9502" s="45" t="s">
        <v>699</v>
      </c>
      <c r="E9502" s="45" t="s">
        <v>18478</v>
      </c>
      <c r="F9502" s="45" t="s">
        <v>50</v>
      </c>
      <c r="G9502" s="45" t="s">
        <v>683</v>
      </c>
      <c r="H9502" s="45" t="s">
        <v>2979</v>
      </c>
      <c r="I9502" s="46">
        <v>20</v>
      </c>
      <c r="J9502" s="45"/>
    </row>
    <row r="9503" spans="1:10" ht="16.5" x14ac:dyDescent="0.25">
      <c r="A9503" s="45" t="s">
        <v>631</v>
      </c>
      <c r="B9503" s="45" t="s">
        <v>177</v>
      </c>
      <c r="C9503" s="45" t="s">
        <v>18477</v>
      </c>
      <c r="D9503" s="45" t="s">
        <v>699</v>
      </c>
      <c r="E9503" s="45" t="s">
        <v>18478</v>
      </c>
      <c r="F9503" s="45" t="s">
        <v>50</v>
      </c>
      <c r="G9503" s="45" t="s">
        <v>683</v>
      </c>
      <c r="H9503" s="45" t="s">
        <v>5284</v>
      </c>
      <c r="I9503" s="46">
        <v>0</v>
      </c>
      <c r="J9503" s="45"/>
    </row>
    <row r="9504" spans="1:10" ht="16.5" x14ac:dyDescent="0.25">
      <c r="A9504" s="45" t="s">
        <v>631</v>
      </c>
      <c r="B9504" s="45" t="s">
        <v>18479</v>
      </c>
      <c r="C9504" s="45" t="s">
        <v>18480</v>
      </c>
      <c r="D9504" s="45" t="s">
        <v>634</v>
      </c>
      <c r="E9504" s="45" t="s">
        <v>18481</v>
      </c>
      <c r="F9504" s="45" t="s">
        <v>38</v>
      </c>
      <c r="G9504" s="45" t="s">
        <v>674</v>
      </c>
      <c r="H9504" s="45" t="s">
        <v>8382</v>
      </c>
      <c r="I9504" s="46">
        <v>3</v>
      </c>
      <c r="J9504" s="45"/>
    </row>
    <row r="9505" spans="1:10" ht="16.5" x14ac:dyDescent="0.25">
      <c r="A9505" s="45" t="s">
        <v>631</v>
      </c>
      <c r="B9505" s="45" t="s">
        <v>18482</v>
      </c>
      <c r="C9505" s="45" t="s">
        <v>18483</v>
      </c>
      <c r="D9505" s="45" t="s">
        <v>634</v>
      </c>
      <c r="E9505" s="45" t="s">
        <v>18484</v>
      </c>
      <c r="F9505" s="45" t="s">
        <v>38</v>
      </c>
      <c r="G9505" s="45" t="s">
        <v>674</v>
      </c>
      <c r="H9505" s="45" t="s">
        <v>1925</v>
      </c>
      <c r="I9505" s="46">
        <v>1</v>
      </c>
      <c r="J9505" s="45"/>
    </row>
    <row r="9506" spans="1:10" ht="16.5" x14ac:dyDescent="0.25">
      <c r="A9506" s="45" t="s">
        <v>631</v>
      </c>
      <c r="B9506" s="45" t="s">
        <v>18485</v>
      </c>
      <c r="C9506" s="45" t="s">
        <v>18486</v>
      </c>
      <c r="D9506" s="45" t="s">
        <v>699</v>
      </c>
      <c r="E9506" s="45" t="s">
        <v>18487</v>
      </c>
      <c r="F9506" s="45" t="s">
        <v>38</v>
      </c>
      <c r="G9506" s="45" t="s">
        <v>667</v>
      </c>
      <c r="H9506" s="45" t="s">
        <v>983</v>
      </c>
      <c r="I9506" s="46">
        <v>0</v>
      </c>
      <c r="J9506" s="45"/>
    </row>
    <row r="9507" spans="1:10" ht="16.5" x14ac:dyDescent="0.25">
      <c r="A9507" s="45" t="s">
        <v>631</v>
      </c>
      <c r="B9507" s="45" t="s">
        <v>18488</v>
      </c>
      <c r="C9507" s="45" t="s">
        <v>8015</v>
      </c>
      <c r="D9507" s="45" t="s">
        <v>634</v>
      </c>
      <c r="E9507" s="45" t="s">
        <v>18489</v>
      </c>
      <c r="F9507" s="45" t="s">
        <v>50</v>
      </c>
      <c r="G9507" s="45" t="s">
        <v>636</v>
      </c>
      <c r="H9507" s="45" t="s">
        <v>2277</v>
      </c>
      <c r="I9507" s="46">
        <v>1</v>
      </c>
      <c r="J9507" s="45"/>
    </row>
    <row r="9508" spans="1:10" ht="16.5" x14ac:dyDescent="0.25">
      <c r="A9508" s="45" t="s">
        <v>631</v>
      </c>
      <c r="B9508" s="45" t="s">
        <v>383</v>
      </c>
      <c r="C9508" s="45" t="s">
        <v>18490</v>
      </c>
      <c r="D9508" s="45" t="s">
        <v>634</v>
      </c>
      <c r="E9508" s="45" t="s">
        <v>18491</v>
      </c>
      <c r="F9508" s="45" t="s">
        <v>50</v>
      </c>
      <c r="G9508" s="45" t="s">
        <v>636</v>
      </c>
      <c r="H9508" s="45" t="s">
        <v>2953</v>
      </c>
      <c r="I9508" s="46">
        <v>0</v>
      </c>
      <c r="J9508" s="45"/>
    </row>
    <row r="9509" spans="1:10" ht="16.5" x14ac:dyDescent="0.25">
      <c r="A9509" s="45" t="s">
        <v>631</v>
      </c>
      <c r="B9509" s="45" t="s">
        <v>18492</v>
      </c>
      <c r="C9509" s="45" t="s">
        <v>18493</v>
      </c>
      <c r="D9509" s="45" t="s">
        <v>634</v>
      </c>
      <c r="E9509" s="45" t="s">
        <v>16934</v>
      </c>
      <c r="F9509" s="45" t="s">
        <v>473</v>
      </c>
      <c r="G9509" s="45" t="s">
        <v>663</v>
      </c>
      <c r="H9509" s="45" t="s">
        <v>12324</v>
      </c>
      <c r="I9509" s="46">
        <v>4</v>
      </c>
      <c r="J9509" s="45"/>
    </row>
    <row r="9510" spans="1:10" ht="16.5" x14ac:dyDescent="0.25">
      <c r="A9510" s="45" t="s">
        <v>631</v>
      </c>
      <c r="B9510" s="45" t="s">
        <v>18492</v>
      </c>
      <c r="C9510" s="45" t="s">
        <v>18493</v>
      </c>
      <c r="D9510" s="45" t="s">
        <v>634</v>
      </c>
      <c r="E9510" s="45" t="s">
        <v>16934</v>
      </c>
      <c r="F9510" s="45" t="s">
        <v>473</v>
      </c>
      <c r="G9510" s="45" t="s">
        <v>646</v>
      </c>
      <c r="H9510" s="45" t="s">
        <v>1783</v>
      </c>
      <c r="I9510" s="46">
        <v>0</v>
      </c>
      <c r="J9510" s="45"/>
    </row>
    <row r="9511" spans="1:10" ht="16.5" x14ac:dyDescent="0.25">
      <c r="A9511" s="45" t="s">
        <v>631</v>
      </c>
      <c r="B9511" s="45" t="s">
        <v>18494</v>
      </c>
      <c r="C9511" s="45" t="s">
        <v>2123</v>
      </c>
      <c r="D9511" s="45" t="s">
        <v>634</v>
      </c>
      <c r="E9511" s="45" t="s">
        <v>18495</v>
      </c>
      <c r="F9511" s="45" t="s">
        <v>38</v>
      </c>
      <c r="G9511" s="45" t="s">
        <v>738</v>
      </c>
      <c r="H9511" s="45" t="s">
        <v>2127</v>
      </c>
      <c r="I9511" s="46">
        <v>1</v>
      </c>
      <c r="J9511" s="45"/>
    </row>
    <row r="9512" spans="1:10" ht="16.5" x14ac:dyDescent="0.25">
      <c r="A9512" s="45" t="s">
        <v>631</v>
      </c>
      <c r="B9512" s="45" t="s">
        <v>18496</v>
      </c>
      <c r="C9512" s="45" t="s">
        <v>18497</v>
      </c>
      <c r="D9512" s="45" t="s">
        <v>634</v>
      </c>
      <c r="E9512" s="45" t="s">
        <v>6613</v>
      </c>
      <c r="F9512" s="45" t="s">
        <v>38</v>
      </c>
      <c r="G9512" s="45" t="s">
        <v>646</v>
      </c>
      <c r="H9512" s="45" t="s">
        <v>8686</v>
      </c>
      <c r="I9512" s="46">
        <v>1</v>
      </c>
      <c r="J9512" s="45"/>
    </row>
    <row r="9513" spans="1:10" ht="16.5" x14ac:dyDescent="0.25">
      <c r="A9513" s="45" t="s">
        <v>631</v>
      </c>
      <c r="B9513" s="45" t="s">
        <v>18498</v>
      </c>
      <c r="C9513" s="45" t="s">
        <v>8846</v>
      </c>
      <c r="D9513" s="45" t="s">
        <v>634</v>
      </c>
      <c r="E9513" s="45" t="s">
        <v>14226</v>
      </c>
      <c r="F9513" s="45" t="s">
        <v>38</v>
      </c>
      <c r="G9513" s="45" t="s">
        <v>738</v>
      </c>
      <c r="H9513" s="45" t="s">
        <v>1608</v>
      </c>
      <c r="I9513" s="46">
        <v>30</v>
      </c>
      <c r="J9513" s="45"/>
    </row>
    <row r="9514" spans="1:10" ht="16.5" x14ac:dyDescent="0.25">
      <c r="A9514" s="45" t="s">
        <v>631</v>
      </c>
      <c r="B9514" s="45" t="s">
        <v>18498</v>
      </c>
      <c r="C9514" s="45" t="s">
        <v>8846</v>
      </c>
      <c r="D9514" s="45" t="s">
        <v>634</v>
      </c>
      <c r="E9514" s="45" t="s">
        <v>14226</v>
      </c>
      <c r="F9514" s="45" t="s">
        <v>38</v>
      </c>
      <c r="G9514" s="45" t="s">
        <v>738</v>
      </c>
      <c r="H9514" s="45" t="s">
        <v>1609</v>
      </c>
      <c r="I9514" s="46">
        <v>18</v>
      </c>
      <c r="J9514" s="45"/>
    </row>
    <row r="9515" spans="1:10" ht="16.5" x14ac:dyDescent="0.25">
      <c r="A9515" s="45" t="s">
        <v>631</v>
      </c>
      <c r="B9515" s="45" t="s">
        <v>18498</v>
      </c>
      <c r="C9515" s="45" t="s">
        <v>8846</v>
      </c>
      <c r="D9515" s="45" t="s">
        <v>634</v>
      </c>
      <c r="E9515" s="45" t="s">
        <v>14226</v>
      </c>
      <c r="F9515" s="45" t="s">
        <v>38</v>
      </c>
      <c r="G9515" s="45" t="s">
        <v>738</v>
      </c>
      <c r="H9515" s="45" t="s">
        <v>867</v>
      </c>
      <c r="I9515" s="46">
        <v>8</v>
      </c>
      <c r="J9515" s="45"/>
    </row>
    <row r="9516" spans="1:10" ht="16.5" x14ac:dyDescent="0.25">
      <c r="A9516" s="45" t="s">
        <v>631</v>
      </c>
      <c r="B9516" s="45" t="s">
        <v>18498</v>
      </c>
      <c r="C9516" s="45" t="s">
        <v>8846</v>
      </c>
      <c r="D9516" s="45" t="s">
        <v>634</v>
      </c>
      <c r="E9516" s="45" t="s">
        <v>14226</v>
      </c>
      <c r="F9516" s="45" t="s">
        <v>38</v>
      </c>
      <c r="G9516" s="45" t="s">
        <v>738</v>
      </c>
      <c r="H9516" s="45" t="s">
        <v>868</v>
      </c>
      <c r="I9516" s="46">
        <v>24</v>
      </c>
      <c r="J9516" s="45"/>
    </row>
    <row r="9517" spans="1:10" ht="16.5" x14ac:dyDescent="0.25">
      <c r="A9517" s="45" t="s">
        <v>631</v>
      </c>
      <c r="B9517" s="45" t="s">
        <v>18498</v>
      </c>
      <c r="C9517" s="45" t="s">
        <v>8846</v>
      </c>
      <c r="D9517" s="45" t="s">
        <v>634</v>
      </c>
      <c r="E9517" s="45" t="s">
        <v>14226</v>
      </c>
      <c r="F9517" s="45" t="s">
        <v>38</v>
      </c>
      <c r="G9517" s="45" t="s">
        <v>738</v>
      </c>
      <c r="H9517" s="45" t="s">
        <v>869</v>
      </c>
      <c r="I9517" s="46">
        <v>30</v>
      </c>
      <c r="J9517" s="45"/>
    </row>
    <row r="9518" spans="1:10" ht="16.5" x14ac:dyDescent="0.25">
      <c r="A9518" s="45" t="s">
        <v>631</v>
      </c>
      <c r="B9518" s="45" t="s">
        <v>18498</v>
      </c>
      <c r="C9518" s="45" t="s">
        <v>8846</v>
      </c>
      <c r="D9518" s="45" t="s">
        <v>634</v>
      </c>
      <c r="E9518" s="45" t="s">
        <v>14226</v>
      </c>
      <c r="F9518" s="45" t="s">
        <v>38</v>
      </c>
      <c r="G9518" s="45" t="s">
        <v>738</v>
      </c>
      <c r="H9518" s="45" t="s">
        <v>871</v>
      </c>
      <c r="I9518" s="46">
        <v>18</v>
      </c>
      <c r="J9518" s="45"/>
    </row>
    <row r="9519" spans="1:10" ht="16.5" x14ac:dyDescent="0.25">
      <c r="A9519" s="45" t="s">
        <v>631</v>
      </c>
      <c r="B9519" s="45" t="s">
        <v>18498</v>
      </c>
      <c r="C9519" s="45" t="s">
        <v>8846</v>
      </c>
      <c r="D9519" s="45" t="s">
        <v>634</v>
      </c>
      <c r="E9519" s="45" t="s">
        <v>14226</v>
      </c>
      <c r="F9519" s="45" t="s">
        <v>38</v>
      </c>
      <c r="G9519" s="45" t="s">
        <v>738</v>
      </c>
      <c r="H9519" s="45" t="s">
        <v>872</v>
      </c>
      <c r="I9519" s="46">
        <v>18</v>
      </c>
      <c r="J9519" s="45"/>
    </row>
    <row r="9520" spans="1:10" ht="16.5" x14ac:dyDescent="0.25">
      <c r="A9520" s="45" t="s">
        <v>631</v>
      </c>
      <c r="B9520" s="45" t="s">
        <v>18499</v>
      </c>
      <c r="C9520" s="45" t="s">
        <v>5122</v>
      </c>
      <c r="D9520" s="45" t="s">
        <v>634</v>
      </c>
      <c r="E9520" s="45" t="s">
        <v>3950</v>
      </c>
      <c r="F9520" s="45" t="s">
        <v>38</v>
      </c>
      <c r="G9520" s="45" t="s">
        <v>646</v>
      </c>
      <c r="H9520" s="45" t="s">
        <v>987</v>
      </c>
      <c r="I9520" s="46">
        <v>1</v>
      </c>
      <c r="J9520" s="45"/>
    </row>
    <row r="9521" spans="1:10" ht="16.5" x14ac:dyDescent="0.25">
      <c r="A9521" s="45" t="s">
        <v>631</v>
      </c>
      <c r="B9521" s="45" t="s">
        <v>18499</v>
      </c>
      <c r="C9521" s="45" t="s">
        <v>5122</v>
      </c>
      <c r="D9521" s="45" t="s">
        <v>634</v>
      </c>
      <c r="E9521" s="45" t="s">
        <v>3950</v>
      </c>
      <c r="F9521" s="45" t="s">
        <v>38</v>
      </c>
      <c r="G9521" s="45" t="s">
        <v>665</v>
      </c>
      <c r="H9521" s="45" t="s">
        <v>1275</v>
      </c>
      <c r="I9521" s="46">
        <v>1</v>
      </c>
      <c r="J9521" s="45"/>
    </row>
    <row r="9522" spans="1:10" ht="16.5" x14ac:dyDescent="0.25">
      <c r="A9522" s="45" t="s">
        <v>648</v>
      </c>
      <c r="B9522" s="45" t="s">
        <v>18500</v>
      </c>
      <c r="C9522" s="45" t="s">
        <v>18501</v>
      </c>
      <c r="D9522" s="45" t="s">
        <v>699</v>
      </c>
      <c r="E9522" s="45" t="s">
        <v>18502</v>
      </c>
      <c r="F9522" s="45" t="s">
        <v>146</v>
      </c>
      <c r="G9522" s="45" t="s">
        <v>683</v>
      </c>
      <c r="H9522" s="45" t="s">
        <v>7137</v>
      </c>
      <c r="I9522" s="46">
        <v>72</v>
      </c>
      <c r="J9522" s="45" t="s">
        <v>18503</v>
      </c>
    </row>
    <row r="9523" spans="1:10" ht="16.5" x14ac:dyDescent="0.25">
      <c r="A9523" s="45" t="s">
        <v>648</v>
      </c>
      <c r="B9523" s="45" t="s">
        <v>18500</v>
      </c>
      <c r="C9523" s="45" t="s">
        <v>18501</v>
      </c>
      <c r="D9523" s="45" t="s">
        <v>699</v>
      </c>
      <c r="E9523" s="45" t="s">
        <v>18502</v>
      </c>
      <c r="F9523" s="45" t="s">
        <v>146</v>
      </c>
      <c r="G9523" s="45" t="s">
        <v>683</v>
      </c>
      <c r="H9523" s="45" t="s">
        <v>701</v>
      </c>
      <c r="I9523" s="46">
        <v>0</v>
      </c>
      <c r="J9523" s="45" t="s">
        <v>18503</v>
      </c>
    </row>
    <row r="9524" spans="1:10" ht="16.5" x14ac:dyDescent="0.25">
      <c r="A9524" s="45" t="s">
        <v>631</v>
      </c>
      <c r="B9524" s="45" t="s">
        <v>18504</v>
      </c>
      <c r="C9524" s="45" t="s">
        <v>8748</v>
      </c>
      <c r="D9524" s="45" t="s">
        <v>634</v>
      </c>
      <c r="E9524" s="45" t="s">
        <v>18505</v>
      </c>
      <c r="F9524" s="45" t="s">
        <v>38</v>
      </c>
      <c r="G9524" s="45" t="s">
        <v>636</v>
      </c>
      <c r="H9524" s="45" t="s">
        <v>2367</v>
      </c>
      <c r="I9524" s="46">
        <v>6</v>
      </c>
      <c r="J9524" s="45"/>
    </row>
    <row r="9525" spans="1:10" ht="16.5" x14ac:dyDescent="0.25">
      <c r="A9525" s="45" t="s">
        <v>631</v>
      </c>
      <c r="B9525" s="45" t="s">
        <v>18506</v>
      </c>
      <c r="C9525" s="45" t="s">
        <v>18507</v>
      </c>
      <c r="D9525" s="45" t="s">
        <v>699</v>
      </c>
      <c r="E9525" s="45" t="s">
        <v>18508</v>
      </c>
      <c r="F9525" s="45" t="s">
        <v>38</v>
      </c>
      <c r="G9525" s="45" t="s">
        <v>646</v>
      </c>
      <c r="H9525" s="45" t="s">
        <v>713</v>
      </c>
      <c r="I9525" s="46">
        <v>0</v>
      </c>
      <c r="J9525" s="45"/>
    </row>
    <row r="9526" spans="1:10" ht="16.5" x14ac:dyDescent="0.25">
      <c r="A9526" s="45" t="s">
        <v>858</v>
      </c>
      <c r="B9526" s="45" t="s">
        <v>18509</v>
      </c>
      <c r="C9526" s="45" t="s">
        <v>17995</v>
      </c>
      <c r="D9526" s="45" t="s">
        <v>634</v>
      </c>
      <c r="E9526" s="45" t="s">
        <v>18510</v>
      </c>
      <c r="F9526" s="45" t="s">
        <v>473</v>
      </c>
      <c r="G9526" s="45" t="s">
        <v>683</v>
      </c>
      <c r="H9526" s="45" t="s">
        <v>701</v>
      </c>
      <c r="I9526" s="46">
        <v>0</v>
      </c>
      <c r="J9526" s="45"/>
    </row>
    <row r="9527" spans="1:10" ht="16.5" x14ac:dyDescent="0.25">
      <c r="A9527" s="45" t="s">
        <v>858</v>
      </c>
      <c r="B9527" s="45" t="s">
        <v>18509</v>
      </c>
      <c r="C9527" s="45" t="s">
        <v>17995</v>
      </c>
      <c r="D9527" s="45" t="s">
        <v>634</v>
      </c>
      <c r="E9527" s="45" t="s">
        <v>18510</v>
      </c>
      <c r="F9527" s="45" t="s">
        <v>473</v>
      </c>
      <c r="G9527" s="45" t="s">
        <v>636</v>
      </c>
      <c r="H9527" s="45" t="s">
        <v>15386</v>
      </c>
      <c r="I9527" s="46">
        <v>0</v>
      </c>
      <c r="J9527" s="45"/>
    </row>
    <row r="9528" spans="1:10" ht="16.5" x14ac:dyDescent="0.25">
      <c r="A9528" s="45" t="s">
        <v>858</v>
      </c>
      <c r="B9528" s="45" t="s">
        <v>18509</v>
      </c>
      <c r="C9528" s="45" t="s">
        <v>17995</v>
      </c>
      <c r="D9528" s="45" t="s">
        <v>634</v>
      </c>
      <c r="E9528" s="45" t="s">
        <v>18510</v>
      </c>
      <c r="F9528" s="45" t="s">
        <v>473</v>
      </c>
      <c r="G9528" s="45" t="s">
        <v>636</v>
      </c>
      <c r="H9528" s="45" t="s">
        <v>15387</v>
      </c>
      <c r="I9528" s="46">
        <v>0</v>
      </c>
      <c r="J9528" s="45"/>
    </row>
    <row r="9529" spans="1:10" ht="16.5" x14ac:dyDescent="0.25">
      <c r="A9529" s="45" t="s">
        <v>858</v>
      </c>
      <c r="B9529" s="45" t="s">
        <v>18509</v>
      </c>
      <c r="C9529" s="45" t="s">
        <v>17995</v>
      </c>
      <c r="D9529" s="45" t="s">
        <v>634</v>
      </c>
      <c r="E9529" s="45" t="s">
        <v>18510</v>
      </c>
      <c r="F9529" s="45" t="s">
        <v>473</v>
      </c>
      <c r="G9529" s="45" t="s">
        <v>636</v>
      </c>
      <c r="H9529" s="45" t="s">
        <v>18511</v>
      </c>
      <c r="I9529" s="46">
        <v>0</v>
      </c>
      <c r="J9529" s="45"/>
    </row>
    <row r="9530" spans="1:10" ht="16.5" x14ac:dyDescent="0.25">
      <c r="A9530" s="45" t="s">
        <v>808</v>
      </c>
      <c r="B9530" s="45" t="s">
        <v>18512</v>
      </c>
      <c r="C9530" s="45" t="s">
        <v>18513</v>
      </c>
      <c r="D9530" s="45" t="s">
        <v>699</v>
      </c>
      <c r="E9530" s="45" t="s">
        <v>18514</v>
      </c>
      <c r="F9530" s="45" t="s">
        <v>38</v>
      </c>
      <c r="G9530" s="45" t="s">
        <v>646</v>
      </c>
      <c r="H9530" s="45" t="s">
        <v>713</v>
      </c>
      <c r="I9530" s="46">
        <v>0</v>
      </c>
      <c r="J9530" s="45"/>
    </row>
    <row r="9531" spans="1:10" ht="16.5" x14ac:dyDescent="0.25">
      <c r="A9531" s="45" t="s">
        <v>631</v>
      </c>
      <c r="B9531" s="45" t="s">
        <v>18515</v>
      </c>
      <c r="C9531" s="45" t="s">
        <v>18516</v>
      </c>
      <c r="D9531" s="45" t="s">
        <v>699</v>
      </c>
      <c r="E9531" s="45" t="s">
        <v>18517</v>
      </c>
      <c r="F9531" s="45" t="s">
        <v>50</v>
      </c>
      <c r="G9531" s="45" t="s">
        <v>683</v>
      </c>
      <c r="H9531" s="45" t="s">
        <v>701</v>
      </c>
      <c r="I9531" s="46">
        <v>0</v>
      </c>
      <c r="J9531" s="45"/>
    </row>
    <row r="9532" spans="1:10" ht="16.5" x14ac:dyDescent="0.25">
      <c r="A9532" s="45" t="s">
        <v>631</v>
      </c>
      <c r="B9532" s="45" t="s">
        <v>18518</v>
      </c>
      <c r="C9532" s="45" t="s">
        <v>18519</v>
      </c>
      <c r="D9532" s="45" t="s">
        <v>634</v>
      </c>
      <c r="E9532" s="45" t="s">
        <v>18520</v>
      </c>
      <c r="F9532" s="45" t="s">
        <v>473</v>
      </c>
      <c r="G9532" s="45" t="s">
        <v>636</v>
      </c>
      <c r="H9532" s="45" t="s">
        <v>3805</v>
      </c>
      <c r="I9532" s="46">
        <v>1</v>
      </c>
      <c r="J9532" s="45"/>
    </row>
    <row r="9533" spans="1:10" ht="16.5" x14ac:dyDescent="0.25">
      <c r="A9533" s="45" t="s">
        <v>631</v>
      </c>
      <c r="B9533" s="45" t="s">
        <v>18521</v>
      </c>
      <c r="C9533" s="45" t="s">
        <v>18522</v>
      </c>
      <c r="D9533" s="45" t="s">
        <v>634</v>
      </c>
      <c r="E9533" s="45" t="s">
        <v>18523</v>
      </c>
      <c r="F9533" s="45" t="s">
        <v>50</v>
      </c>
      <c r="G9533" s="45" t="s">
        <v>636</v>
      </c>
      <c r="H9533" s="45" t="s">
        <v>17566</v>
      </c>
      <c r="I9533" s="46">
        <v>1</v>
      </c>
      <c r="J9533" s="45"/>
    </row>
    <row r="9534" spans="1:10" ht="16.5" x14ac:dyDescent="0.25">
      <c r="A9534" s="45" t="s">
        <v>631</v>
      </c>
      <c r="B9534" s="45" t="s">
        <v>18524</v>
      </c>
      <c r="C9534" s="45" t="s">
        <v>18525</v>
      </c>
      <c r="D9534" s="45" t="s">
        <v>634</v>
      </c>
      <c r="E9534" s="45" t="s">
        <v>18526</v>
      </c>
      <c r="F9534" s="45" t="s">
        <v>50</v>
      </c>
      <c r="G9534" s="45" t="s">
        <v>674</v>
      </c>
      <c r="H9534" s="45" t="s">
        <v>4886</v>
      </c>
      <c r="I9534" s="46">
        <v>4</v>
      </c>
      <c r="J9534" s="45"/>
    </row>
    <row r="9535" spans="1:10" ht="16.5" x14ac:dyDescent="0.25">
      <c r="A9535" s="45" t="s">
        <v>631</v>
      </c>
      <c r="B9535" s="45" t="s">
        <v>18527</v>
      </c>
      <c r="C9535" s="45" t="s">
        <v>18528</v>
      </c>
      <c r="D9535" s="45" t="s">
        <v>634</v>
      </c>
      <c r="E9535" s="45" t="s">
        <v>18529</v>
      </c>
      <c r="F9535" s="45" t="s">
        <v>50</v>
      </c>
      <c r="G9535" s="45" t="s">
        <v>674</v>
      </c>
      <c r="H9535" s="45" t="s">
        <v>2596</v>
      </c>
      <c r="I9535" s="46">
        <v>1</v>
      </c>
      <c r="J9535" s="45"/>
    </row>
    <row r="9536" spans="1:10" ht="16.5" x14ac:dyDescent="0.25">
      <c r="A9536" s="45" t="s">
        <v>631</v>
      </c>
      <c r="B9536" s="45" t="s">
        <v>18530</v>
      </c>
      <c r="C9536" s="45" t="s">
        <v>3701</v>
      </c>
      <c r="D9536" s="45" t="s">
        <v>634</v>
      </c>
      <c r="E9536" s="45" t="s">
        <v>18531</v>
      </c>
      <c r="F9536" s="45" t="s">
        <v>38</v>
      </c>
      <c r="G9536" s="45" t="s">
        <v>646</v>
      </c>
      <c r="H9536" s="45" t="s">
        <v>1960</v>
      </c>
      <c r="I9536" s="46">
        <v>22</v>
      </c>
      <c r="J9536" s="45"/>
    </row>
    <row r="9537" spans="1:10" ht="16.5" x14ac:dyDescent="0.25">
      <c r="A9537" s="45" t="s">
        <v>631</v>
      </c>
      <c r="B9537" s="45" t="s">
        <v>18532</v>
      </c>
      <c r="C9537" s="45" t="s">
        <v>18533</v>
      </c>
      <c r="D9537" s="45" t="s">
        <v>699</v>
      </c>
      <c r="E9537" s="45" t="s">
        <v>18534</v>
      </c>
      <c r="F9537" s="45" t="s">
        <v>473</v>
      </c>
      <c r="G9537" s="45" t="s">
        <v>754</v>
      </c>
      <c r="H9537" s="45" t="s">
        <v>755</v>
      </c>
      <c r="I9537" s="46">
        <v>0</v>
      </c>
      <c r="J9537" s="45"/>
    </row>
    <row r="9538" spans="1:10" ht="16.5" x14ac:dyDescent="0.25">
      <c r="A9538" s="45" t="s">
        <v>631</v>
      </c>
      <c r="B9538" s="45" t="s">
        <v>18535</v>
      </c>
      <c r="C9538" s="45" t="s">
        <v>8031</v>
      </c>
      <c r="D9538" s="45" t="s">
        <v>634</v>
      </c>
      <c r="E9538" s="45" t="s">
        <v>18536</v>
      </c>
      <c r="F9538" s="45" t="s">
        <v>38</v>
      </c>
      <c r="G9538" s="45" t="s">
        <v>738</v>
      </c>
      <c r="H9538" s="45" t="s">
        <v>798</v>
      </c>
      <c r="I9538" s="46">
        <v>16</v>
      </c>
      <c r="J9538" s="45"/>
    </row>
    <row r="9539" spans="1:10" ht="16.5" x14ac:dyDescent="0.25">
      <c r="A9539" s="45" t="s">
        <v>631</v>
      </c>
      <c r="B9539" s="45" t="s">
        <v>18535</v>
      </c>
      <c r="C9539" s="45" t="s">
        <v>8031</v>
      </c>
      <c r="D9539" s="45" t="s">
        <v>634</v>
      </c>
      <c r="E9539" s="45" t="s">
        <v>18536</v>
      </c>
      <c r="F9539" s="45" t="s">
        <v>38</v>
      </c>
      <c r="G9539" s="45" t="s">
        <v>738</v>
      </c>
      <c r="H9539" s="45" t="s">
        <v>772</v>
      </c>
      <c r="I9539" s="46">
        <v>16</v>
      </c>
      <c r="J9539" s="45"/>
    </row>
    <row r="9540" spans="1:10" ht="16.5" x14ac:dyDescent="0.25">
      <c r="A9540" s="45" t="s">
        <v>631</v>
      </c>
      <c r="B9540" s="45" t="s">
        <v>18535</v>
      </c>
      <c r="C9540" s="45" t="s">
        <v>8031</v>
      </c>
      <c r="D9540" s="45" t="s">
        <v>634</v>
      </c>
      <c r="E9540" s="45" t="s">
        <v>18536</v>
      </c>
      <c r="F9540" s="45" t="s">
        <v>38</v>
      </c>
      <c r="G9540" s="45" t="s">
        <v>738</v>
      </c>
      <c r="H9540" s="45" t="s">
        <v>773</v>
      </c>
      <c r="I9540" s="46">
        <v>16</v>
      </c>
      <c r="J9540" s="45"/>
    </row>
    <row r="9541" spans="1:10" ht="16.5" x14ac:dyDescent="0.25">
      <c r="A9541" s="45" t="s">
        <v>631</v>
      </c>
      <c r="B9541" s="45" t="s">
        <v>18535</v>
      </c>
      <c r="C9541" s="45" t="s">
        <v>8031</v>
      </c>
      <c r="D9541" s="45" t="s">
        <v>634</v>
      </c>
      <c r="E9541" s="45" t="s">
        <v>18536</v>
      </c>
      <c r="F9541" s="45" t="s">
        <v>38</v>
      </c>
      <c r="G9541" s="45" t="s">
        <v>738</v>
      </c>
      <c r="H9541" s="45" t="s">
        <v>800</v>
      </c>
      <c r="I9541" s="46">
        <v>16</v>
      </c>
      <c r="J9541" s="45"/>
    </row>
    <row r="9542" spans="1:10" ht="16.5" x14ac:dyDescent="0.25">
      <c r="A9542" s="45" t="s">
        <v>631</v>
      </c>
      <c r="B9542" s="45" t="s">
        <v>18537</v>
      </c>
      <c r="C9542" s="45" t="s">
        <v>18538</v>
      </c>
      <c r="D9542" s="45" t="s">
        <v>634</v>
      </c>
      <c r="E9542" s="45" t="s">
        <v>18539</v>
      </c>
      <c r="F9542" s="45" t="s">
        <v>38</v>
      </c>
      <c r="G9542" s="45" t="s">
        <v>674</v>
      </c>
      <c r="H9542" s="45" t="s">
        <v>1062</v>
      </c>
      <c r="I9542" s="46">
        <v>3</v>
      </c>
      <c r="J9542" s="45"/>
    </row>
    <row r="9543" spans="1:10" ht="16.5" x14ac:dyDescent="0.25">
      <c r="A9543" s="45" t="s">
        <v>631</v>
      </c>
      <c r="B9543" s="45" t="s">
        <v>18540</v>
      </c>
      <c r="C9543" s="45" t="s">
        <v>18541</v>
      </c>
      <c r="D9543" s="45" t="s">
        <v>634</v>
      </c>
      <c r="E9543" s="45" t="s">
        <v>18542</v>
      </c>
      <c r="F9543" s="45" t="s">
        <v>2003</v>
      </c>
      <c r="G9543" s="45" t="s">
        <v>674</v>
      </c>
      <c r="H9543" s="45" t="s">
        <v>851</v>
      </c>
      <c r="I9543" s="46">
        <v>2</v>
      </c>
      <c r="J9543" s="45"/>
    </row>
    <row r="9544" spans="1:10" ht="16.5" x14ac:dyDescent="0.25">
      <c r="A9544" s="45" t="s">
        <v>858</v>
      </c>
      <c r="B9544" s="45" t="s">
        <v>18543</v>
      </c>
      <c r="C9544" s="45" t="s">
        <v>18544</v>
      </c>
      <c r="D9544" s="45" t="s">
        <v>699</v>
      </c>
      <c r="E9544" s="45" t="s">
        <v>18461</v>
      </c>
      <c r="F9544" s="45" t="s">
        <v>50</v>
      </c>
      <c r="G9544" s="45" t="s">
        <v>683</v>
      </c>
      <c r="H9544" s="45" t="s">
        <v>701</v>
      </c>
      <c r="I9544" s="46">
        <v>0</v>
      </c>
      <c r="J9544" s="45"/>
    </row>
    <row r="9545" spans="1:10" ht="16.5" x14ac:dyDescent="0.25">
      <c r="A9545" s="45" t="s">
        <v>858</v>
      </c>
      <c r="B9545" s="45" t="s">
        <v>18543</v>
      </c>
      <c r="C9545" s="45" t="s">
        <v>18544</v>
      </c>
      <c r="D9545" s="45" t="s">
        <v>699</v>
      </c>
      <c r="E9545" s="45" t="s">
        <v>18461</v>
      </c>
      <c r="F9545" s="45" t="s">
        <v>50</v>
      </c>
      <c r="G9545" s="45" t="s">
        <v>636</v>
      </c>
      <c r="H9545" s="45" t="s">
        <v>717</v>
      </c>
      <c r="I9545" s="46">
        <v>0</v>
      </c>
      <c r="J9545" s="45"/>
    </row>
    <row r="9546" spans="1:10" ht="16.5" x14ac:dyDescent="0.25">
      <c r="A9546" s="45" t="s">
        <v>631</v>
      </c>
      <c r="B9546" s="45" t="s">
        <v>18545</v>
      </c>
      <c r="C9546" s="45" t="s">
        <v>18546</v>
      </c>
      <c r="D9546" s="45" t="s">
        <v>813</v>
      </c>
      <c r="E9546" s="45" t="s">
        <v>18547</v>
      </c>
      <c r="F9546" s="45" t="s">
        <v>2003</v>
      </c>
      <c r="G9546" s="45" t="s">
        <v>659</v>
      </c>
      <c r="H9546" s="45" t="s">
        <v>3097</v>
      </c>
      <c r="I9546" s="46">
        <v>1</v>
      </c>
      <c r="J9546" s="45"/>
    </row>
    <row r="9547" spans="1:10" ht="16.5" x14ac:dyDescent="0.25">
      <c r="A9547" s="45" t="s">
        <v>631</v>
      </c>
      <c r="B9547" s="45" t="s">
        <v>18548</v>
      </c>
      <c r="C9547" s="45" t="s">
        <v>18549</v>
      </c>
      <c r="D9547" s="45" t="s">
        <v>813</v>
      </c>
      <c r="E9547" s="45" t="s">
        <v>18550</v>
      </c>
      <c r="F9547" s="45" t="s">
        <v>38</v>
      </c>
      <c r="G9547" s="45" t="s">
        <v>646</v>
      </c>
      <c r="H9547" s="45" t="s">
        <v>18551</v>
      </c>
      <c r="I9547" s="46">
        <v>16</v>
      </c>
      <c r="J9547" s="45"/>
    </row>
    <row r="9548" spans="1:10" ht="16.5" x14ac:dyDescent="0.25">
      <c r="A9548" s="45" t="s">
        <v>631</v>
      </c>
      <c r="B9548" s="45" t="s">
        <v>18548</v>
      </c>
      <c r="C9548" s="45" t="s">
        <v>18549</v>
      </c>
      <c r="D9548" s="45" t="s">
        <v>813</v>
      </c>
      <c r="E9548" s="45" t="s">
        <v>18550</v>
      </c>
      <c r="F9548" s="45" t="s">
        <v>38</v>
      </c>
      <c r="G9548" s="45" t="s">
        <v>646</v>
      </c>
      <c r="H9548" s="45" t="s">
        <v>18551</v>
      </c>
      <c r="I9548" s="46">
        <v>2</v>
      </c>
      <c r="J9548" s="45"/>
    </row>
    <row r="9549" spans="1:10" ht="16.5" x14ac:dyDescent="0.25">
      <c r="A9549" s="45" t="s">
        <v>648</v>
      </c>
      <c r="B9549" s="45" t="s">
        <v>18552</v>
      </c>
      <c r="C9549" s="45" t="s">
        <v>15298</v>
      </c>
      <c r="D9549" s="45" t="s">
        <v>699</v>
      </c>
      <c r="E9549" s="45" t="s">
        <v>18553</v>
      </c>
      <c r="F9549" s="45" t="s">
        <v>42</v>
      </c>
      <c r="G9549" s="45" t="s">
        <v>1319</v>
      </c>
      <c r="H9549" s="45" t="s">
        <v>1320</v>
      </c>
      <c r="I9549" s="46">
        <v>0</v>
      </c>
      <c r="J9549" s="45" t="s">
        <v>1551</v>
      </c>
    </row>
    <row r="9550" spans="1:10" ht="16.5" x14ac:dyDescent="0.25">
      <c r="A9550" s="45" t="s">
        <v>631</v>
      </c>
      <c r="B9550" s="45" t="s">
        <v>18554</v>
      </c>
      <c r="C9550" s="45" t="s">
        <v>18555</v>
      </c>
      <c r="D9550" s="45" t="s">
        <v>634</v>
      </c>
      <c r="E9550" s="45" t="s">
        <v>18556</v>
      </c>
      <c r="F9550" s="45" t="s">
        <v>50</v>
      </c>
      <c r="G9550" s="45" t="s">
        <v>674</v>
      </c>
      <c r="H9550" s="45" t="s">
        <v>2856</v>
      </c>
      <c r="I9550" s="46">
        <v>1</v>
      </c>
      <c r="J9550" s="45"/>
    </row>
    <row r="9551" spans="1:10" ht="16.5" x14ac:dyDescent="0.25">
      <c r="A9551" s="45" t="s">
        <v>631</v>
      </c>
      <c r="B9551" s="45" t="s">
        <v>18557</v>
      </c>
      <c r="C9551" s="45" t="s">
        <v>10941</v>
      </c>
      <c r="D9551" s="45" t="s">
        <v>634</v>
      </c>
      <c r="E9551" s="45" t="s">
        <v>18558</v>
      </c>
      <c r="F9551" s="45" t="s">
        <v>50</v>
      </c>
      <c r="G9551" s="45" t="s">
        <v>636</v>
      </c>
      <c r="H9551" s="45" t="s">
        <v>2421</v>
      </c>
      <c r="I9551" s="46">
        <v>1</v>
      </c>
      <c r="J9551" s="45"/>
    </row>
    <row r="9552" spans="1:10" ht="16.5" x14ac:dyDescent="0.25">
      <c r="A9552" s="45" t="s">
        <v>631</v>
      </c>
      <c r="B9552" s="45" t="s">
        <v>18559</v>
      </c>
      <c r="C9552" s="45" t="s">
        <v>18560</v>
      </c>
      <c r="D9552" s="45" t="s">
        <v>699</v>
      </c>
      <c r="E9552" s="45" t="s">
        <v>18561</v>
      </c>
      <c r="F9552" s="45" t="s">
        <v>50</v>
      </c>
      <c r="G9552" s="45" t="s">
        <v>683</v>
      </c>
      <c r="H9552" s="45" t="s">
        <v>701</v>
      </c>
      <c r="I9552" s="46">
        <v>0</v>
      </c>
      <c r="J9552" s="45"/>
    </row>
    <row r="9553" spans="1:10" ht="16.5" x14ac:dyDescent="0.25">
      <c r="A9553" s="45" t="s">
        <v>631</v>
      </c>
      <c r="B9553" s="45" t="s">
        <v>18559</v>
      </c>
      <c r="C9553" s="45" t="s">
        <v>18560</v>
      </c>
      <c r="D9553" s="45" t="s">
        <v>699</v>
      </c>
      <c r="E9553" s="45" t="s">
        <v>18561</v>
      </c>
      <c r="F9553" s="45" t="s">
        <v>50</v>
      </c>
      <c r="G9553" s="45" t="s">
        <v>636</v>
      </c>
      <c r="H9553" s="45" t="s">
        <v>759</v>
      </c>
      <c r="I9553" s="46">
        <v>1045</v>
      </c>
      <c r="J9553" s="45"/>
    </row>
    <row r="9554" spans="1:10" ht="16.5" x14ac:dyDescent="0.25">
      <c r="A9554" s="45" t="s">
        <v>648</v>
      </c>
      <c r="B9554" s="45" t="s">
        <v>18562</v>
      </c>
      <c r="C9554" s="45" t="s">
        <v>18563</v>
      </c>
      <c r="D9554" s="45" t="s">
        <v>699</v>
      </c>
      <c r="E9554" s="45" t="s">
        <v>18564</v>
      </c>
      <c r="F9554" s="45" t="s">
        <v>42</v>
      </c>
      <c r="G9554" s="45" t="s">
        <v>1319</v>
      </c>
      <c r="H9554" s="45" t="s">
        <v>3069</v>
      </c>
      <c r="I9554" s="46">
        <v>0</v>
      </c>
      <c r="J9554" s="45" t="s">
        <v>18565</v>
      </c>
    </row>
    <row r="9555" spans="1:10" ht="16.5" x14ac:dyDescent="0.25">
      <c r="A9555" s="45" t="s">
        <v>631</v>
      </c>
      <c r="B9555" s="45" t="s">
        <v>18566</v>
      </c>
      <c r="C9555" s="45" t="s">
        <v>18567</v>
      </c>
      <c r="D9555" s="45" t="s">
        <v>699</v>
      </c>
      <c r="E9555" s="45" t="s">
        <v>18568</v>
      </c>
      <c r="F9555" s="45" t="s">
        <v>38</v>
      </c>
      <c r="G9555" s="45" t="s">
        <v>646</v>
      </c>
      <c r="H9555" s="45" t="s">
        <v>713</v>
      </c>
      <c r="I9555" s="46">
        <v>14</v>
      </c>
      <c r="J9555" s="45"/>
    </row>
    <row r="9556" spans="1:10" ht="16.5" x14ac:dyDescent="0.25">
      <c r="A9556" s="45" t="s">
        <v>631</v>
      </c>
      <c r="B9556" s="45" t="s">
        <v>18569</v>
      </c>
      <c r="C9556" s="45" t="s">
        <v>18570</v>
      </c>
      <c r="D9556" s="45" t="s">
        <v>699</v>
      </c>
      <c r="E9556" s="45" t="s">
        <v>18571</v>
      </c>
      <c r="F9556" s="45" t="s">
        <v>38</v>
      </c>
      <c r="G9556" s="45" t="s">
        <v>646</v>
      </c>
      <c r="H9556" s="45" t="s">
        <v>1087</v>
      </c>
      <c r="I9556" s="46">
        <v>5</v>
      </c>
      <c r="J9556" s="45"/>
    </row>
    <row r="9557" spans="1:10" ht="16.5" x14ac:dyDescent="0.25">
      <c r="A9557" s="45" t="s">
        <v>631</v>
      </c>
      <c r="B9557" s="45" t="s">
        <v>18572</v>
      </c>
      <c r="C9557" s="45" t="s">
        <v>18573</v>
      </c>
      <c r="D9557" s="45" t="s">
        <v>634</v>
      </c>
      <c r="E9557" s="45" t="s">
        <v>18574</v>
      </c>
      <c r="F9557" s="45" t="s">
        <v>50</v>
      </c>
      <c r="G9557" s="45" t="s">
        <v>674</v>
      </c>
      <c r="H9557" s="45" t="s">
        <v>2935</v>
      </c>
      <c r="I9557" s="46">
        <v>0</v>
      </c>
      <c r="J9557" s="45"/>
    </row>
    <row r="9558" spans="1:10" ht="16.5" x14ac:dyDescent="0.25">
      <c r="A9558" s="45" t="s">
        <v>631</v>
      </c>
      <c r="B9558" s="45" t="s">
        <v>18572</v>
      </c>
      <c r="C9558" s="45" t="s">
        <v>18573</v>
      </c>
      <c r="D9558" s="45" t="s">
        <v>634</v>
      </c>
      <c r="E9558" s="45" t="s">
        <v>18574</v>
      </c>
      <c r="F9558" s="45" t="s">
        <v>50</v>
      </c>
      <c r="G9558" s="45" t="s">
        <v>674</v>
      </c>
      <c r="H9558" s="45" t="s">
        <v>7023</v>
      </c>
      <c r="I9558" s="46">
        <v>2</v>
      </c>
      <c r="J9558" s="45"/>
    </row>
    <row r="9559" spans="1:10" ht="16.5" x14ac:dyDescent="0.25">
      <c r="A9559" s="45" t="s">
        <v>631</v>
      </c>
      <c r="B9559" s="45" t="s">
        <v>18572</v>
      </c>
      <c r="C9559" s="45" t="s">
        <v>18573</v>
      </c>
      <c r="D9559" s="45" t="s">
        <v>634</v>
      </c>
      <c r="E9559" s="45" t="s">
        <v>18574</v>
      </c>
      <c r="F9559" s="45" t="s">
        <v>50</v>
      </c>
      <c r="G9559" s="45" t="s">
        <v>2936</v>
      </c>
      <c r="H9559" s="45" t="s">
        <v>7024</v>
      </c>
      <c r="I9559" s="46">
        <v>0</v>
      </c>
      <c r="J9559" s="45"/>
    </row>
    <row r="9560" spans="1:10" ht="16.5" x14ac:dyDescent="0.25">
      <c r="A9560" s="45" t="s">
        <v>631</v>
      </c>
      <c r="B9560" s="45" t="s">
        <v>18575</v>
      </c>
      <c r="C9560" s="45" t="s">
        <v>18576</v>
      </c>
      <c r="D9560" s="45" t="s">
        <v>634</v>
      </c>
      <c r="E9560" s="45" t="s">
        <v>18577</v>
      </c>
      <c r="F9560" s="45" t="s">
        <v>473</v>
      </c>
      <c r="G9560" s="45" t="s">
        <v>738</v>
      </c>
      <c r="H9560" s="45" t="s">
        <v>1635</v>
      </c>
      <c r="I9560" s="46">
        <v>7</v>
      </c>
      <c r="J9560" s="45"/>
    </row>
    <row r="9561" spans="1:10" ht="16.5" x14ac:dyDescent="0.25">
      <c r="A9561" s="45" t="s">
        <v>631</v>
      </c>
      <c r="B9561" s="45" t="s">
        <v>247</v>
      </c>
      <c r="C9561" s="45" t="s">
        <v>18578</v>
      </c>
      <c r="D9561" s="45" t="s">
        <v>699</v>
      </c>
      <c r="E9561" s="45" t="s">
        <v>18579</v>
      </c>
      <c r="F9561" s="45" t="s">
        <v>473</v>
      </c>
      <c r="G9561" s="45" t="s">
        <v>683</v>
      </c>
      <c r="H9561" s="45" t="s">
        <v>701</v>
      </c>
      <c r="I9561" s="46">
        <v>0</v>
      </c>
      <c r="J9561" s="45"/>
    </row>
    <row r="9562" spans="1:10" ht="16.5" x14ac:dyDescent="0.25">
      <c r="A9562" s="45" t="s">
        <v>631</v>
      </c>
      <c r="B9562" s="45" t="s">
        <v>18580</v>
      </c>
      <c r="C9562" s="45" t="s">
        <v>18581</v>
      </c>
      <c r="D9562" s="45" t="s">
        <v>634</v>
      </c>
      <c r="E9562" s="45" t="s">
        <v>18582</v>
      </c>
      <c r="F9562" s="45" t="s">
        <v>38</v>
      </c>
      <c r="G9562" s="45" t="s">
        <v>646</v>
      </c>
      <c r="H9562" s="45" t="s">
        <v>1231</v>
      </c>
      <c r="I9562" s="46">
        <v>1</v>
      </c>
      <c r="J9562" s="45"/>
    </row>
    <row r="9563" spans="1:10" ht="16.5" x14ac:dyDescent="0.25">
      <c r="A9563" s="45" t="s">
        <v>631</v>
      </c>
      <c r="B9563" s="45" t="s">
        <v>18580</v>
      </c>
      <c r="C9563" s="45" t="s">
        <v>18581</v>
      </c>
      <c r="D9563" s="45" t="s">
        <v>634</v>
      </c>
      <c r="E9563" s="45" t="s">
        <v>18582</v>
      </c>
      <c r="F9563" s="45" t="s">
        <v>38</v>
      </c>
      <c r="G9563" s="45" t="s">
        <v>665</v>
      </c>
      <c r="H9563" s="45" t="s">
        <v>1232</v>
      </c>
      <c r="I9563" s="46">
        <v>1</v>
      </c>
      <c r="J9563" s="45"/>
    </row>
    <row r="9564" spans="1:10" ht="16.5" x14ac:dyDescent="0.25">
      <c r="A9564" s="45" t="s">
        <v>631</v>
      </c>
      <c r="B9564" s="45" t="s">
        <v>18583</v>
      </c>
      <c r="C9564" s="45" t="s">
        <v>18584</v>
      </c>
      <c r="D9564" s="45" t="s">
        <v>634</v>
      </c>
      <c r="E9564" s="45" t="s">
        <v>18585</v>
      </c>
      <c r="F9564" s="45" t="s">
        <v>38</v>
      </c>
      <c r="G9564" s="45" t="s">
        <v>665</v>
      </c>
      <c r="H9564" s="45" t="s">
        <v>982</v>
      </c>
      <c r="I9564" s="46">
        <v>0</v>
      </c>
      <c r="J9564" s="45"/>
    </row>
    <row r="9565" spans="1:10" ht="16.5" x14ac:dyDescent="0.25">
      <c r="A9565" s="45" t="s">
        <v>631</v>
      </c>
      <c r="B9565" s="45" t="s">
        <v>18583</v>
      </c>
      <c r="C9565" s="45" t="s">
        <v>18584</v>
      </c>
      <c r="D9565" s="45" t="s">
        <v>634</v>
      </c>
      <c r="E9565" s="45" t="s">
        <v>18585</v>
      </c>
      <c r="F9565" s="45" t="s">
        <v>38</v>
      </c>
      <c r="G9565" s="45" t="s">
        <v>665</v>
      </c>
      <c r="H9565" s="45" t="s">
        <v>4358</v>
      </c>
      <c r="I9565" s="46">
        <v>560</v>
      </c>
      <c r="J9565" s="45"/>
    </row>
    <row r="9566" spans="1:10" ht="16.5" x14ac:dyDescent="0.25">
      <c r="A9566" s="45" t="s">
        <v>631</v>
      </c>
      <c r="B9566" s="45" t="s">
        <v>18583</v>
      </c>
      <c r="C9566" s="45" t="s">
        <v>18584</v>
      </c>
      <c r="D9566" s="45" t="s">
        <v>634</v>
      </c>
      <c r="E9566" s="45" t="s">
        <v>18585</v>
      </c>
      <c r="F9566" s="45" t="s">
        <v>38</v>
      </c>
      <c r="G9566" s="45" t="s">
        <v>667</v>
      </c>
      <c r="H9566" s="45" t="s">
        <v>1570</v>
      </c>
      <c r="I9566" s="46">
        <v>0</v>
      </c>
      <c r="J9566" s="45"/>
    </row>
    <row r="9567" spans="1:10" ht="16.5" x14ac:dyDescent="0.25">
      <c r="A9567" s="45" t="s">
        <v>631</v>
      </c>
      <c r="B9567" s="45" t="s">
        <v>18586</v>
      </c>
      <c r="C9567" s="45" t="s">
        <v>18587</v>
      </c>
      <c r="D9567" s="45" t="s">
        <v>699</v>
      </c>
      <c r="E9567" s="45" t="s">
        <v>18588</v>
      </c>
      <c r="F9567" s="45" t="s">
        <v>38</v>
      </c>
      <c r="G9567" s="45" t="s">
        <v>667</v>
      </c>
      <c r="H9567" s="45" t="s">
        <v>983</v>
      </c>
      <c r="I9567" s="46">
        <v>0</v>
      </c>
      <c r="J9567" s="45"/>
    </row>
    <row r="9568" spans="1:10" ht="16.5" x14ac:dyDescent="0.25">
      <c r="A9568" s="45" t="s">
        <v>631</v>
      </c>
      <c r="B9568" s="45" t="s">
        <v>18589</v>
      </c>
      <c r="C9568" s="45" t="s">
        <v>18590</v>
      </c>
      <c r="D9568" s="45" t="s">
        <v>634</v>
      </c>
      <c r="E9568" s="45" t="s">
        <v>4736</v>
      </c>
      <c r="F9568" s="45" t="s">
        <v>473</v>
      </c>
      <c r="G9568" s="45" t="s">
        <v>646</v>
      </c>
      <c r="H9568" s="45" t="s">
        <v>767</v>
      </c>
      <c r="I9568" s="46">
        <v>0</v>
      </c>
      <c r="J9568" s="45"/>
    </row>
    <row r="9569" spans="1:10" ht="16.5" x14ac:dyDescent="0.25">
      <c r="A9569" s="45" t="s">
        <v>631</v>
      </c>
      <c r="B9569" s="45" t="s">
        <v>18589</v>
      </c>
      <c r="C9569" s="45" t="s">
        <v>18590</v>
      </c>
      <c r="D9569" s="45" t="s">
        <v>634</v>
      </c>
      <c r="E9569" s="45" t="s">
        <v>4736</v>
      </c>
      <c r="F9569" s="45" t="s">
        <v>473</v>
      </c>
      <c r="G9569" s="45" t="s">
        <v>665</v>
      </c>
      <c r="H9569" s="45" t="s">
        <v>768</v>
      </c>
      <c r="I9569" s="46">
        <v>0</v>
      </c>
      <c r="J9569" s="45"/>
    </row>
    <row r="9570" spans="1:10" ht="16.5" x14ac:dyDescent="0.25">
      <c r="A9570" s="45" t="s">
        <v>631</v>
      </c>
      <c r="B9570" s="45" t="s">
        <v>18589</v>
      </c>
      <c r="C9570" s="45" t="s">
        <v>18590</v>
      </c>
      <c r="D9570" s="45" t="s">
        <v>634</v>
      </c>
      <c r="E9570" s="45" t="s">
        <v>4736</v>
      </c>
      <c r="F9570" s="45" t="s">
        <v>473</v>
      </c>
      <c r="G9570" s="45" t="s">
        <v>665</v>
      </c>
      <c r="H9570" s="45" t="s">
        <v>768</v>
      </c>
      <c r="I9570" s="46">
        <v>1</v>
      </c>
      <c r="J9570" s="45"/>
    </row>
    <row r="9571" spans="1:10" ht="16.5" x14ac:dyDescent="0.25">
      <c r="A9571" s="45" t="s">
        <v>631</v>
      </c>
      <c r="B9571" s="45" t="s">
        <v>18591</v>
      </c>
      <c r="C9571" s="45" t="s">
        <v>18592</v>
      </c>
      <c r="D9571" s="45" t="s">
        <v>634</v>
      </c>
      <c r="E9571" s="45" t="s">
        <v>18593</v>
      </c>
      <c r="F9571" s="45" t="s">
        <v>50</v>
      </c>
      <c r="G9571" s="45" t="s">
        <v>855</v>
      </c>
      <c r="H9571" s="45" t="s">
        <v>3257</v>
      </c>
      <c r="I9571" s="46">
        <v>5</v>
      </c>
      <c r="J9571" s="45"/>
    </row>
    <row r="9572" spans="1:10" ht="16.5" x14ac:dyDescent="0.25">
      <c r="A9572" s="45" t="s">
        <v>631</v>
      </c>
      <c r="B9572" s="45" t="s">
        <v>18591</v>
      </c>
      <c r="C9572" s="45" t="s">
        <v>18592</v>
      </c>
      <c r="D9572" s="45" t="s">
        <v>634</v>
      </c>
      <c r="E9572" s="45" t="s">
        <v>18593</v>
      </c>
      <c r="F9572" s="45" t="s">
        <v>50</v>
      </c>
      <c r="G9572" s="45" t="s">
        <v>674</v>
      </c>
      <c r="H9572" s="45" t="s">
        <v>3253</v>
      </c>
      <c r="I9572" s="46">
        <v>5</v>
      </c>
      <c r="J9572" s="45"/>
    </row>
    <row r="9573" spans="1:10" ht="16.5" x14ac:dyDescent="0.25">
      <c r="A9573" s="45" t="s">
        <v>631</v>
      </c>
      <c r="B9573" s="45" t="s">
        <v>18594</v>
      </c>
      <c r="C9573" s="45" t="s">
        <v>1747</v>
      </c>
      <c r="D9573" s="45" t="s">
        <v>634</v>
      </c>
      <c r="E9573" s="45" t="s">
        <v>18595</v>
      </c>
      <c r="F9573" s="45" t="s">
        <v>50</v>
      </c>
      <c r="G9573" s="45" t="s">
        <v>636</v>
      </c>
      <c r="H9573" s="45" t="s">
        <v>10558</v>
      </c>
      <c r="I9573" s="46">
        <v>5</v>
      </c>
      <c r="J9573" s="45"/>
    </row>
    <row r="9574" spans="1:10" ht="16.5" x14ac:dyDescent="0.25">
      <c r="A9574" s="45" t="s">
        <v>631</v>
      </c>
      <c r="B9574" s="45" t="s">
        <v>18596</v>
      </c>
      <c r="C9574" s="45" t="s">
        <v>18597</v>
      </c>
      <c r="D9574" s="45" t="s">
        <v>634</v>
      </c>
      <c r="E9574" s="45" t="s">
        <v>18598</v>
      </c>
      <c r="F9574" s="45" t="s">
        <v>38</v>
      </c>
      <c r="G9574" s="45" t="s">
        <v>683</v>
      </c>
      <c r="H9574" s="45" t="s">
        <v>3179</v>
      </c>
      <c r="I9574" s="46">
        <v>200</v>
      </c>
      <c r="J9574" s="45"/>
    </row>
    <row r="9575" spans="1:10" ht="16.5" x14ac:dyDescent="0.25">
      <c r="A9575" s="45" t="s">
        <v>631</v>
      </c>
      <c r="B9575" s="45" t="s">
        <v>18599</v>
      </c>
      <c r="C9575" s="45" t="s">
        <v>3477</v>
      </c>
      <c r="D9575" s="45" t="s">
        <v>699</v>
      </c>
      <c r="E9575" s="45" t="s">
        <v>18600</v>
      </c>
      <c r="F9575" s="45" t="s">
        <v>38</v>
      </c>
      <c r="G9575" s="45" t="s">
        <v>646</v>
      </c>
      <c r="H9575" s="45" t="s">
        <v>1891</v>
      </c>
      <c r="I9575" s="46">
        <v>63</v>
      </c>
      <c r="J9575" s="45"/>
    </row>
    <row r="9576" spans="1:10" ht="16.5" x14ac:dyDescent="0.25">
      <c r="A9576" s="45" t="s">
        <v>631</v>
      </c>
      <c r="B9576" s="45" t="s">
        <v>18599</v>
      </c>
      <c r="C9576" s="45" t="s">
        <v>3477</v>
      </c>
      <c r="D9576" s="45" t="s">
        <v>634</v>
      </c>
      <c r="E9576" s="45" t="s">
        <v>18600</v>
      </c>
      <c r="F9576" s="45" t="s">
        <v>38</v>
      </c>
      <c r="G9576" s="45" t="s">
        <v>646</v>
      </c>
      <c r="H9576" s="45" t="s">
        <v>1960</v>
      </c>
      <c r="I9576" s="46">
        <v>0</v>
      </c>
      <c r="J9576" s="45"/>
    </row>
    <row r="9577" spans="1:10" ht="16.5" x14ac:dyDescent="0.25">
      <c r="A9577" s="45" t="s">
        <v>631</v>
      </c>
      <c r="B9577" s="45" t="s">
        <v>18601</v>
      </c>
      <c r="C9577" s="45" t="s">
        <v>18602</v>
      </c>
      <c r="D9577" s="45" t="s">
        <v>634</v>
      </c>
      <c r="E9577" s="45" t="s">
        <v>18603</v>
      </c>
      <c r="F9577" s="45" t="s">
        <v>2003</v>
      </c>
      <c r="G9577" s="45" t="s">
        <v>674</v>
      </c>
      <c r="H9577" s="45" t="s">
        <v>4787</v>
      </c>
      <c r="I9577" s="46">
        <v>2</v>
      </c>
      <c r="J9577" s="45"/>
    </row>
    <row r="9578" spans="1:10" ht="16.5" x14ac:dyDescent="0.25">
      <c r="A9578" s="45" t="s">
        <v>631</v>
      </c>
      <c r="B9578" s="45" t="s">
        <v>18604</v>
      </c>
      <c r="C9578" s="45" t="s">
        <v>18605</v>
      </c>
      <c r="D9578" s="45" t="s">
        <v>634</v>
      </c>
      <c r="E9578" s="45" t="s">
        <v>18606</v>
      </c>
      <c r="F9578" s="45" t="s">
        <v>38</v>
      </c>
      <c r="G9578" s="45" t="s">
        <v>636</v>
      </c>
      <c r="H9578" s="45" t="s">
        <v>5164</v>
      </c>
      <c r="I9578" s="46">
        <v>1</v>
      </c>
      <c r="J9578" s="45"/>
    </row>
    <row r="9579" spans="1:10" ht="16.5" x14ac:dyDescent="0.25">
      <c r="A9579" s="45" t="s">
        <v>631</v>
      </c>
      <c r="B9579" s="45" t="s">
        <v>18607</v>
      </c>
      <c r="C9579" s="45" t="s">
        <v>18608</v>
      </c>
      <c r="D9579" s="45" t="s">
        <v>634</v>
      </c>
      <c r="E9579" s="45" t="s">
        <v>990</v>
      </c>
      <c r="F9579" s="45" t="s">
        <v>38</v>
      </c>
      <c r="G9579" s="45" t="s">
        <v>663</v>
      </c>
      <c r="H9579" s="45" t="s">
        <v>11592</v>
      </c>
      <c r="I9579" s="46">
        <v>4</v>
      </c>
      <c r="J9579" s="45"/>
    </row>
    <row r="9580" spans="1:10" ht="16.5" x14ac:dyDescent="0.25">
      <c r="A9580" s="45" t="s">
        <v>631</v>
      </c>
      <c r="B9580" s="45" t="s">
        <v>18607</v>
      </c>
      <c r="C9580" s="45" t="s">
        <v>18608</v>
      </c>
      <c r="D9580" s="45" t="s">
        <v>634</v>
      </c>
      <c r="E9580" s="45" t="s">
        <v>990</v>
      </c>
      <c r="F9580" s="45" t="s">
        <v>38</v>
      </c>
      <c r="G9580" s="45" t="s">
        <v>646</v>
      </c>
      <c r="H9580" s="45" t="s">
        <v>992</v>
      </c>
      <c r="I9580" s="46">
        <v>37</v>
      </c>
      <c r="J9580" s="45"/>
    </row>
    <row r="9581" spans="1:10" ht="16.5" x14ac:dyDescent="0.25">
      <c r="A9581" s="45" t="s">
        <v>631</v>
      </c>
      <c r="B9581" s="45" t="s">
        <v>18609</v>
      </c>
      <c r="C9581" s="45" t="s">
        <v>13113</v>
      </c>
      <c r="D9581" s="45" t="s">
        <v>634</v>
      </c>
      <c r="E9581" s="45" t="s">
        <v>18610</v>
      </c>
      <c r="F9581" s="45" t="s">
        <v>473</v>
      </c>
      <c r="G9581" s="45" t="s">
        <v>636</v>
      </c>
      <c r="H9581" s="45" t="s">
        <v>1968</v>
      </c>
      <c r="I9581" s="46">
        <v>2</v>
      </c>
      <c r="J9581" s="45"/>
    </row>
    <row r="9582" spans="1:10" ht="16.5" x14ac:dyDescent="0.25">
      <c r="A9582" s="45" t="s">
        <v>631</v>
      </c>
      <c r="B9582" s="45" t="s">
        <v>18611</v>
      </c>
      <c r="C9582" s="45" t="s">
        <v>18612</v>
      </c>
      <c r="D9582" s="45" t="s">
        <v>634</v>
      </c>
      <c r="E9582" s="45" t="s">
        <v>645</v>
      </c>
      <c r="F9582" s="45" t="s">
        <v>38</v>
      </c>
      <c r="G9582" s="45" t="s">
        <v>646</v>
      </c>
      <c r="H9582" s="45" t="s">
        <v>647</v>
      </c>
      <c r="I9582" s="46">
        <v>100</v>
      </c>
      <c r="J9582" s="45"/>
    </row>
    <row r="9583" spans="1:10" ht="16.5" x14ac:dyDescent="0.25">
      <c r="A9583" s="45" t="s">
        <v>631</v>
      </c>
      <c r="B9583" s="45" t="s">
        <v>18613</v>
      </c>
      <c r="C9583" s="45" t="s">
        <v>18614</v>
      </c>
      <c r="D9583" s="45" t="s">
        <v>634</v>
      </c>
      <c r="E9583" s="45" t="s">
        <v>18615</v>
      </c>
      <c r="F9583" s="45" t="s">
        <v>50</v>
      </c>
      <c r="G9583" s="45" t="s">
        <v>674</v>
      </c>
      <c r="H9583" s="45" t="s">
        <v>1947</v>
      </c>
      <c r="I9583" s="46">
        <v>6</v>
      </c>
      <c r="J9583" s="45"/>
    </row>
    <row r="9584" spans="1:10" ht="16.5" x14ac:dyDescent="0.25">
      <c r="A9584" s="45" t="s">
        <v>631</v>
      </c>
      <c r="B9584" s="45" t="s">
        <v>18616</v>
      </c>
      <c r="C9584" s="45" t="s">
        <v>18617</v>
      </c>
      <c r="D9584" s="45" t="s">
        <v>634</v>
      </c>
      <c r="E9584" s="45" t="s">
        <v>5080</v>
      </c>
      <c r="F9584" s="45" t="s">
        <v>38</v>
      </c>
      <c r="G9584" s="45" t="s">
        <v>646</v>
      </c>
      <c r="H9584" s="45" t="s">
        <v>5081</v>
      </c>
      <c r="I9584" s="46">
        <v>2</v>
      </c>
      <c r="J9584" s="45"/>
    </row>
    <row r="9585" spans="1:10" ht="16.5" x14ac:dyDescent="0.25">
      <c r="A9585" s="45" t="s">
        <v>631</v>
      </c>
      <c r="B9585" s="45" t="s">
        <v>18618</v>
      </c>
      <c r="C9585" s="45" t="s">
        <v>18619</v>
      </c>
      <c r="D9585" s="45" t="s">
        <v>634</v>
      </c>
      <c r="E9585" s="45" t="s">
        <v>1082</v>
      </c>
      <c r="F9585" s="45" t="s">
        <v>38</v>
      </c>
      <c r="G9585" s="45" t="s">
        <v>646</v>
      </c>
      <c r="H9585" s="45" t="s">
        <v>1083</v>
      </c>
      <c r="I9585" s="46">
        <v>4</v>
      </c>
      <c r="J9585" s="45"/>
    </row>
    <row r="9586" spans="1:10" ht="16.5" x14ac:dyDescent="0.25">
      <c r="A9586" s="45" t="s">
        <v>631</v>
      </c>
      <c r="B9586" s="45" t="s">
        <v>18618</v>
      </c>
      <c r="C9586" s="45" t="s">
        <v>18619</v>
      </c>
      <c r="D9586" s="45" t="s">
        <v>634</v>
      </c>
      <c r="E9586" s="45" t="s">
        <v>1082</v>
      </c>
      <c r="F9586" s="45" t="s">
        <v>38</v>
      </c>
      <c r="G9586" s="45" t="s">
        <v>665</v>
      </c>
      <c r="H9586" s="45" t="s">
        <v>982</v>
      </c>
      <c r="I9586" s="46">
        <v>2</v>
      </c>
      <c r="J9586" s="45"/>
    </row>
    <row r="9587" spans="1:10" ht="16.5" x14ac:dyDescent="0.25">
      <c r="A9587" s="45" t="s">
        <v>631</v>
      </c>
      <c r="B9587" s="45" t="s">
        <v>18620</v>
      </c>
      <c r="C9587" s="45" t="s">
        <v>3701</v>
      </c>
      <c r="D9587" s="45" t="s">
        <v>634</v>
      </c>
      <c r="E9587" s="45" t="s">
        <v>18621</v>
      </c>
      <c r="F9587" s="45" t="s">
        <v>38</v>
      </c>
      <c r="G9587" s="45" t="s">
        <v>646</v>
      </c>
      <c r="H9587" s="45" t="s">
        <v>1960</v>
      </c>
      <c r="I9587" s="46">
        <v>10</v>
      </c>
      <c r="J9587" s="45"/>
    </row>
    <row r="9588" spans="1:10" ht="16.5" x14ac:dyDescent="0.25">
      <c r="A9588" s="45" t="s">
        <v>631</v>
      </c>
      <c r="B9588" s="45" t="s">
        <v>69</v>
      </c>
      <c r="C9588" s="45" t="s">
        <v>18622</v>
      </c>
      <c r="D9588" s="45" t="s">
        <v>699</v>
      </c>
      <c r="E9588" s="45" t="s">
        <v>18623</v>
      </c>
      <c r="F9588" s="45" t="s">
        <v>66</v>
      </c>
      <c r="G9588" s="45" t="s">
        <v>663</v>
      </c>
      <c r="H9588" s="45" t="s">
        <v>2296</v>
      </c>
      <c r="I9588" s="46">
        <v>3</v>
      </c>
      <c r="J9588" s="45"/>
    </row>
    <row r="9589" spans="1:10" ht="16.5" x14ac:dyDescent="0.25">
      <c r="A9589" s="45" t="s">
        <v>631</v>
      </c>
      <c r="B9589" s="45" t="s">
        <v>69</v>
      </c>
      <c r="C9589" s="45" t="s">
        <v>18622</v>
      </c>
      <c r="D9589" s="45" t="s">
        <v>699</v>
      </c>
      <c r="E9589" s="45" t="s">
        <v>18623</v>
      </c>
      <c r="F9589" s="45" t="s">
        <v>66</v>
      </c>
      <c r="G9589" s="45" t="s">
        <v>646</v>
      </c>
      <c r="H9589" s="45" t="s">
        <v>2297</v>
      </c>
      <c r="I9589" s="46">
        <v>3</v>
      </c>
      <c r="J9589" s="45"/>
    </row>
    <row r="9590" spans="1:10" ht="16.5" x14ac:dyDescent="0.25">
      <c r="A9590" s="45" t="s">
        <v>631</v>
      </c>
      <c r="B9590" s="45" t="s">
        <v>69</v>
      </c>
      <c r="C9590" s="45" t="s">
        <v>18622</v>
      </c>
      <c r="D9590" s="45" t="s">
        <v>699</v>
      </c>
      <c r="E9590" s="45" t="s">
        <v>18623</v>
      </c>
      <c r="F9590" s="45" t="s">
        <v>66</v>
      </c>
      <c r="G9590" s="45" t="s">
        <v>683</v>
      </c>
      <c r="H9590" s="45" t="s">
        <v>701</v>
      </c>
      <c r="I9590" s="46">
        <v>0</v>
      </c>
      <c r="J9590" s="45"/>
    </row>
    <row r="9591" spans="1:10" ht="16.5" x14ac:dyDescent="0.25">
      <c r="A9591" s="45" t="s">
        <v>631</v>
      </c>
      <c r="B9591" s="45" t="s">
        <v>69</v>
      </c>
      <c r="C9591" s="45" t="s">
        <v>18622</v>
      </c>
      <c r="D9591" s="45" t="s">
        <v>699</v>
      </c>
      <c r="E9591" s="45" t="s">
        <v>18623</v>
      </c>
      <c r="F9591" s="45" t="s">
        <v>66</v>
      </c>
      <c r="G9591" s="45" t="s">
        <v>683</v>
      </c>
      <c r="H9591" s="45" t="s">
        <v>701</v>
      </c>
      <c r="I9591" s="46">
        <v>0</v>
      </c>
      <c r="J9591" s="45"/>
    </row>
    <row r="9592" spans="1:10" ht="16.5" x14ac:dyDescent="0.25">
      <c r="A9592" s="45" t="s">
        <v>631</v>
      </c>
      <c r="B9592" s="45" t="s">
        <v>69</v>
      </c>
      <c r="C9592" s="45" t="s">
        <v>18622</v>
      </c>
      <c r="D9592" s="45" t="s">
        <v>699</v>
      </c>
      <c r="E9592" s="45" t="s">
        <v>18623</v>
      </c>
      <c r="F9592" s="45" t="s">
        <v>66</v>
      </c>
      <c r="G9592" s="45" t="s">
        <v>683</v>
      </c>
      <c r="H9592" s="45" t="s">
        <v>3004</v>
      </c>
      <c r="I9592" s="46">
        <v>4</v>
      </c>
      <c r="J9592" s="45"/>
    </row>
    <row r="9593" spans="1:10" ht="16.5" x14ac:dyDescent="0.25">
      <c r="A9593" s="45" t="s">
        <v>631</v>
      </c>
      <c r="B9593" s="45" t="s">
        <v>69</v>
      </c>
      <c r="C9593" s="45" t="s">
        <v>18622</v>
      </c>
      <c r="D9593" s="45" t="s">
        <v>699</v>
      </c>
      <c r="E9593" s="45" t="s">
        <v>18623</v>
      </c>
      <c r="F9593" s="45" t="s">
        <v>66</v>
      </c>
      <c r="G9593" s="45" t="s">
        <v>636</v>
      </c>
      <c r="H9593" s="45" t="s">
        <v>5559</v>
      </c>
      <c r="I9593" s="46">
        <v>0</v>
      </c>
      <c r="J9593" s="45"/>
    </row>
    <row r="9594" spans="1:10" ht="16.5" x14ac:dyDescent="0.25">
      <c r="A9594" s="45" t="s">
        <v>655</v>
      </c>
      <c r="B9594" s="45" t="s">
        <v>18624</v>
      </c>
      <c r="C9594" s="45" t="s">
        <v>11270</v>
      </c>
      <c r="D9594" s="45" t="s">
        <v>634</v>
      </c>
      <c r="E9594" s="45" t="s">
        <v>18438</v>
      </c>
      <c r="F9594" s="45" t="s">
        <v>473</v>
      </c>
      <c r="G9594" s="45" t="s">
        <v>659</v>
      </c>
      <c r="H9594" s="45" t="s">
        <v>661</v>
      </c>
      <c r="I9594" s="46">
        <v>1</v>
      </c>
      <c r="J9594" s="45"/>
    </row>
    <row r="9595" spans="1:10" ht="16.5" x14ac:dyDescent="0.25">
      <c r="A9595" s="45" t="s">
        <v>655</v>
      </c>
      <c r="B9595" s="45" t="s">
        <v>18624</v>
      </c>
      <c r="C9595" s="45" t="s">
        <v>11270</v>
      </c>
      <c r="D9595" s="45" t="s">
        <v>634</v>
      </c>
      <c r="E9595" s="45" t="s">
        <v>18438</v>
      </c>
      <c r="F9595" s="45" t="s">
        <v>473</v>
      </c>
      <c r="G9595" s="45" t="s">
        <v>659</v>
      </c>
      <c r="H9595" s="45" t="s">
        <v>948</v>
      </c>
      <c r="I9595" s="46">
        <v>0</v>
      </c>
      <c r="J9595" s="45"/>
    </row>
    <row r="9596" spans="1:10" ht="16.5" x14ac:dyDescent="0.25">
      <c r="A9596" s="45" t="s">
        <v>808</v>
      </c>
      <c r="B9596" s="45" t="s">
        <v>18625</v>
      </c>
      <c r="C9596" s="45" t="s">
        <v>3656</v>
      </c>
      <c r="D9596" s="45" t="s">
        <v>699</v>
      </c>
      <c r="E9596" s="45" t="s">
        <v>18626</v>
      </c>
      <c r="F9596" s="45" t="s">
        <v>38</v>
      </c>
      <c r="G9596" s="45" t="s">
        <v>646</v>
      </c>
      <c r="H9596" s="45" t="s">
        <v>812</v>
      </c>
      <c r="I9596" s="46">
        <v>0</v>
      </c>
      <c r="J9596" s="45"/>
    </row>
    <row r="9597" spans="1:10" ht="16.5" x14ac:dyDescent="0.25">
      <c r="A9597" s="45" t="s">
        <v>808</v>
      </c>
      <c r="B9597" s="45" t="s">
        <v>18625</v>
      </c>
      <c r="C9597" s="45" t="s">
        <v>3656</v>
      </c>
      <c r="D9597" s="45" t="s">
        <v>813</v>
      </c>
      <c r="E9597" s="45" t="s">
        <v>18626</v>
      </c>
      <c r="F9597" s="45" t="s">
        <v>38</v>
      </c>
      <c r="G9597" s="45" t="s">
        <v>646</v>
      </c>
      <c r="H9597" s="45" t="s">
        <v>713</v>
      </c>
      <c r="I9597" s="46">
        <v>2</v>
      </c>
      <c r="J9597" s="45"/>
    </row>
    <row r="9598" spans="1:10" ht="16.5" x14ac:dyDescent="0.25">
      <c r="A9598" s="45" t="s">
        <v>631</v>
      </c>
      <c r="B9598" s="45" t="s">
        <v>18627</v>
      </c>
      <c r="C9598" s="45" t="s">
        <v>18628</v>
      </c>
      <c r="D9598" s="45" t="s">
        <v>699</v>
      </c>
      <c r="E9598" s="45" t="s">
        <v>18629</v>
      </c>
      <c r="F9598" s="45" t="s">
        <v>2003</v>
      </c>
      <c r="G9598" s="45" t="s">
        <v>667</v>
      </c>
      <c r="H9598" s="45" t="s">
        <v>983</v>
      </c>
      <c r="I9598" s="46">
        <v>0</v>
      </c>
      <c r="J9598" s="45"/>
    </row>
    <row r="9599" spans="1:10" ht="16.5" x14ac:dyDescent="0.25">
      <c r="A9599" s="45" t="s">
        <v>631</v>
      </c>
      <c r="B9599" s="45" t="s">
        <v>18630</v>
      </c>
      <c r="C9599" s="45" t="s">
        <v>865</v>
      </c>
      <c r="D9599" s="45" t="s">
        <v>634</v>
      </c>
      <c r="E9599" s="45" t="s">
        <v>18631</v>
      </c>
      <c r="F9599" s="45" t="s">
        <v>38</v>
      </c>
      <c r="G9599" s="45" t="s">
        <v>738</v>
      </c>
      <c r="H9599" s="45" t="s">
        <v>1609</v>
      </c>
      <c r="I9599" s="46">
        <v>1</v>
      </c>
      <c r="J9599" s="45"/>
    </row>
    <row r="9600" spans="1:10" ht="16.5" x14ac:dyDescent="0.25">
      <c r="A9600" s="45" t="s">
        <v>631</v>
      </c>
      <c r="B9600" s="45" t="s">
        <v>18630</v>
      </c>
      <c r="C9600" s="45" t="s">
        <v>865</v>
      </c>
      <c r="D9600" s="45" t="s">
        <v>634</v>
      </c>
      <c r="E9600" s="45" t="s">
        <v>18631</v>
      </c>
      <c r="F9600" s="45" t="s">
        <v>38</v>
      </c>
      <c r="G9600" s="45" t="s">
        <v>738</v>
      </c>
      <c r="H9600" s="45" t="s">
        <v>1395</v>
      </c>
      <c r="I9600" s="46">
        <v>1</v>
      </c>
      <c r="J9600" s="45"/>
    </row>
    <row r="9601" spans="1:10" ht="16.5" x14ac:dyDescent="0.25">
      <c r="A9601" s="45" t="s">
        <v>631</v>
      </c>
      <c r="B9601" s="45" t="s">
        <v>18632</v>
      </c>
      <c r="C9601" s="45" t="s">
        <v>1109</v>
      </c>
      <c r="D9601" s="45" t="s">
        <v>634</v>
      </c>
      <c r="E9601" s="45" t="s">
        <v>18633</v>
      </c>
      <c r="F9601" s="45" t="s">
        <v>38</v>
      </c>
      <c r="G9601" s="45" t="s">
        <v>738</v>
      </c>
      <c r="H9601" s="45" t="s">
        <v>1111</v>
      </c>
      <c r="I9601" s="46">
        <v>4</v>
      </c>
      <c r="J9601" s="45"/>
    </row>
    <row r="9602" spans="1:10" ht="16.5" x14ac:dyDescent="0.25">
      <c r="A9602" s="45" t="s">
        <v>648</v>
      </c>
      <c r="B9602" s="45" t="s">
        <v>18634</v>
      </c>
      <c r="C9602" s="45" t="s">
        <v>18635</v>
      </c>
      <c r="D9602" s="45" t="s">
        <v>634</v>
      </c>
      <c r="E9602" s="45" t="s">
        <v>18636</v>
      </c>
      <c r="F9602" s="45" t="s">
        <v>47</v>
      </c>
      <c r="G9602" s="45" t="s">
        <v>652</v>
      </c>
      <c r="H9602" s="45" t="s">
        <v>18637</v>
      </c>
      <c r="I9602" s="46">
        <v>0</v>
      </c>
      <c r="J9602" s="45" t="s">
        <v>18638</v>
      </c>
    </row>
    <row r="9603" spans="1:10" ht="16.5" x14ac:dyDescent="0.25">
      <c r="A9603" s="45" t="s">
        <v>631</v>
      </c>
      <c r="B9603" s="45" t="s">
        <v>18639</v>
      </c>
      <c r="C9603" s="45" t="s">
        <v>18640</v>
      </c>
      <c r="D9603" s="45" t="s">
        <v>634</v>
      </c>
      <c r="E9603" s="45" t="s">
        <v>18641</v>
      </c>
      <c r="F9603" s="45" t="s">
        <v>38</v>
      </c>
      <c r="G9603" s="45" t="s">
        <v>674</v>
      </c>
      <c r="H9603" s="45" t="s">
        <v>3626</v>
      </c>
      <c r="I9603" s="46">
        <v>4</v>
      </c>
      <c r="J9603" s="45"/>
    </row>
    <row r="9604" spans="1:10" ht="16.5" x14ac:dyDescent="0.25">
      <c r="A9604" s="45" t="s">
        <v>648</v>
      </c>
      <c r="B9604" s="45" t="s">
        <v>18642</v>
      </c>
      <c r="C9604" s="45" t="s">
        <v>18643</v>
      </c>
      <c r="D9604" s="45" t="s">
        <v>634</v>
      </c>
      <c r="E9604" s="45" t="s">
        <v>18644</v>
      </c>
      <c r="F9604" s="45" t="s">
        <v>38</v>
      </c>
      <c r="G9604" s="45" t="s">
        <v>636</v>
      </c>
      <c r="H9604" s="45" t="s">
        <v>18645</v>
      </c>
      <c r="I9604" s="46">
        <v>0</v>
      </c>
      <c r="J9604" s="45" t="s">
        <v>1564</v>
      </c>
    </row>
    <row r="9605" spans="1:10" ht="16.5" x14ac:dyDescent="0.25">
      <c r="A9605" s="45" t="s">
        <v>631</v>
      </c>
      <c r="B9605" s="45" t="s">
        <v>18646</v>
      </c>
      <c r="C9605" s="45" t="s">
        <v>18647</v>
      </c>
      <c r="D9605" s="45" t="s">
        <v>699</v>
      </c>
      <c r="E9605" s="45" t="s">
        <v>18648</v>
      </c>
      <c r="F9605" s="45" t="s">
        <v>473</v>
      </c>
      <c r="G9605" s="45" t="s">
        <v>683</v>
      </c>
      <c r="H9605" s="45" t="s">
        <v>701</v>
      </c>
      <c r="I9605" s="46">
        <v>0</v>
      </c>
      <c r="J9605" s="45"/>
    </row>
    <row r="9606" spans="1:10" ht="16.5" x14ac:dyDescent="0.25">
      <c r="A9606" s="45" t="s">
        <v>631</v>
      </c>
      <c r="B9606" s="45" t="s">
        <v>18646</v>
      </c>
      <c r="C9606" s="45" t="s">
        <v>18647</v>
      </c>
      <c r="D9606" s="45" t="s">
        <v>699</v>
      </c>
      <c r="E9606" s="45" t="s">
        <v>18648</v>
      </c>
      <c r="F9606" s="45" t="s">
        <v>473</v>
      </c>
      <c r="G9606" s="45" t="s">
        <v>636</v>
      </c>
      <c r="H9606" s="45" t="s">
        <v>1809</v>
      </c>
      <c r="I9606" s="46">
        <v>16</v>
      </c>
      <c r="J9606" s="45"/>
    </row>
    <row r="9607" spans="1:10" ht="16.5" x14ac:dyDescent="0.25">
      <c r="A9607" s="45" t="s">
        <v>631</v>
      </c>
      <c r="B9607" s="45" t="s">
        <v>18649</v>
      </c>
      <c r="C9607" s="45" t="s">
        <v>18650</v>
      </c>
      <c r="D9607" s="45" t="s">
        <v>634</v>
      </c>
      <c r="E9607" s="45" t="s">
        <v>18651</v>
      </c>
      <c r="F9607" s="45" t="s">
        <v>50</v>
      </c>
      <c r="G9607" s="45" t="s">
        <v>636</v>
      </c>
      <c r="H9607" s="45" t="s">
        <v>18652</v>
      </c>
      <c r="I9607" s="46">
        <v>6</v>
      </c>
      <c r="J9607" s="45"/>
    </row>
    <row r="9608" spans="1:10" ht="16.5" x14ac:dyDescent="0.25">
      <c r="A9608" s="45" t="s">
        <v>631</v>
      </c>
      <c r="B9608" s="45" t="s">
        <v>18653</v>
      </c>
      <c r="C9608" s="45" t="s">
        <v>18654</v>
      </c>
      <c r="D9608" s="45" t="s">
        <v>634</v>
      </c>
      <c r="E9608" s="45" t="s">
        <v>18655</v>
      </c>
      <c r="F9608" s="45" t="s">
        <v>38</v>
      </c>
      <c r="G9608" s="45" t="s">
        <v>636</v>
      </c>
      <c r="H9608" s="45" t="s">
        <v>1435</v>
      </c>
      <c r="I9608" s="46">
        <v>4</v>
      </c>
      <c r="J9608" s="45"/>
    </row>
    <row r="9609" spans="1:10" ht="16.5" x14ac:dyDescent="0.25">
      <c r="A9609" s="45" t="s">
        <v>631</v>
      </c>
      <c r="B9609" s="45" t="s">
        <v>18656</v>
      </c>
      <c r="C9609" s="45" t="s">
        <v>18657</v>
      </c>
      <c r="D9609" s="45" t="s">
        <v>634</v>
      </c>
      <c r="E9609" s="45" t="s">
        <v>18658</v>
      </c>
      <c r="F9609" s="45" t="s">
        <v>50</v>
      </c>
      <c r="G9609" s="45" t="s">
        <v>674</v>
      </c>
      <c r="H9609" s="45" t="s">
        <v>1625</v>
      </c>
      <c r="I9609" s="46">
        <v>2</v>
      </c>
      <c r="J9609" s="45"/>
    </row>
    <row r="9610" spans="1:10" ht="16.5" x14ac:dyDescent="0.25">
      <c r="A9610" s="45" t="s">
        <v>631</v>
      </c>
      <c r="B9610" s="45" t="s">
        <v>18656</v>
      </c>
      <c r="C9610" s="45" t="s">
        <v>18657</v>
      </c>
      <c r="D9610" s="45" t="s">
        <v>634</v>
      </c>
      <c r="E9610" s="45" t="s">
        <v>18658</v>
      </c>
      <c r="F9610" s="45" t="s">
        <v>50</v>
      </c>
      <c r="G9610" s="45" t="s">
        <v>746</v>
      </c>
      <c r="H9610" s="45" t="s">
        <v>1455</v>
      </c>
      <c r="I9610" s="46">
        <v>1</v>
      </c>
      <c r="J9610" s="45"/>
    </row>
    <row r="9611" spans="1:10" ht="16.5" x14ac:dyDescent="0.25">
      <c r="A9611" s="45" t="s">
        <v>631</v>
      </c>
      <c r="B9611" s="45" t="s">
        <v>18656</v>
      </c>
      <c r="C9611" s="45" t="s">
        <v>18657</v>
      </c>
      <c r="D9611" s="45" t="s">
        <v>634</v>
      </c>
      <c r="E9611" s="45" t="s">
        <v>18658</v>
      </c>
      <c r="F9611" s="45" t="s">
        <v>50</v>
      </c>
      <c r="G9611" s="45" t="s">
        <v>748</v>
      </c>
      <c r="H9611" s="45" t="s">
        <v>8121</v>
      </c>
      <c r="I9611" s="46">
        <v>1</v>
      </c>
      <c r="J9611" s="45"/>
    </row>
    <row r="9612" spans="1:10" ht="16.5" x14ac:dyDescent="0.25">
      <c r="A9612" s="45" t="s">
        <v>631</v>
      </c>
      <c r="B9612" s="45" t="s">
        <v>18659</v>
      </c>
      <c r="C9612" s="45" t="s">
        <v>18660</v>
      </c>
      <c r="D9612" s="45" t="s">
        <v>699</v>
      </c>
      <c r="E9612" s="45" t="s">
        <v>18661</v>
      </c>
      <c r="F9612" s="45" t="s">
        <v>38</v>
      </c>
      <c r="G9612" s="45" t="s">
        <v>646</v>
      </c>
      <c r="H9612" s="45" t="s">
        <v>1891</v>
      </c>
      <c r="I9612" s="46">
        <v>44</v>
      </c>
      <c r="J9612" s="45"/>
    </row>
    <row r="9613" spans="1:10" ht="16.5" x14ac:dyDescent="0.25">
      <c r="A9613" s="45" t="s">
        <v>631</v>
      </c>
      <c r="B9613" s="45" t="s">
        <v>18659</v>
      </c>
      <c r="C9613" s="45" t="s">
        <v>18660</v>
      </c>
      <c r="D9613" s="45" t="s">
        <v>699</v>
      </c>
      <c r="E9613" s="45" t="s">
        <v>18661</v>
      </c>
      <c r="F9613" s="45" t="s">
        <v>38</v>
      </c>
      <c r="G9613" s="45" t="s">
        <v>646</v>
      </c>
      <c r="H9613" s="45" t="s">
        <v>1960</v>
      </c>
      <c r="I9613" s="46">
        <v>4</v>
      </c>
      <c r="J9613" s="45"/>
    </row>
    <row r="9614" spans="1:10" ht="16.5" x14ac:dyDescent="0.25">
      <c r="A9614" s="45" t="s">
        <v>631</v>
      </c>
      <c r="B9614" s="45" t="s">
        <v>18662</v>
      </c>
      <c r="C9614" s="45" t="s">
        <v>18663</v>
      </c>
      <c r="D9614" s="45" t="s">
        <v>634</v>
      </c>
      <c r="E9614" s="45" t="s">
        <v>18664</v>
      </c>
      <c r="F9614" s="45" t="s">
        <v>473</v>
      </c>
      <c r="G9614" s="45" t="s">
        <v>738</v>
      </c>
      <c r="H9614" s="45" t="s">
        <v>1635</v>
      </c>
      <c r="I9614" s="46">
        <v>7</v>
      </c>
      <c r="J9614" s="45"/>
    </row>
    <row r="9615" spans="1:10" ht="16.5" x14ac:dyDescent="0.25">
      <c r="A9615" s="45" t="s">
        <v>631</v>
      </c>
      <c r="B9615" s="45" t="s">
        <v>18665</v>
      </c>
      <c r="C9615" s="45" t="s">
        <v>18666</v>
      </c>
      <c r="D9615" s="45" t="s">
        <v>699</v>
      </c>
      <c r="E9615" s="45" t="s">
        <v>18667</v>
      </c>
      <c r="F9615" s="45" t="s">
        <v>473</v>
      </c>
      <c r="G9615" s="45" t="s">
        <v>646</v>
      </c>
      <c r="H9615" s="45" t="s">
        <v>713</v>
      </c>
      <c r="I9615" s="46">
        <v>1</v>
      </c>
      <c r="J9615" s="45"/>
    </row>
    <row r="9616" spans="1:10" ht="16.5" x14ac:dyDescent="0.25">
      <c r="A9616" s="45" t="s">
        <v>631</v>
      </c>
      <c r="B9616" s="45" t="s">
        <v>18668</v>
      </c>
      <c r="C9616" s="45" t="s">
        <v>18669</v>
      </c>
      <c r="D9616" s="45" t="s">
        <v>634</v>
      </c>
      <c r="E9616" s="45" t="s">
        <v>6400</v>
      </c>
      <c r="F9616" s="45" t="s">
        <v>38</v>
      </c>
      <c r="G9616" s="45" t="s">
        <v>646</v>
      </c>
      <c r="H9616" s="45" t="s">
        <v>846</v>
      </c>
      <c r="I9616" s="46">
        <v>1</v>
      </c>
      <c r="J9616" s="45"/>
    </row>
    <row r="9617" spans="1:10" ht="16.5" x14ac:dyDescent="0.25">
      <c r="A9617" s="45" t="s">
        <v>631</v>
      </c>
      <c r="B9617" s="45" t="s">
        <v>18668</v>
      </c>
      <c r="C9617" s="45" t="s">
        <v>18669</v>
      </c>
      <c r="D9617" s="45" t="s">
        <v>634</v>
      </c>
      <c r="E9617" s="45" t="s">
        <v>6400</v>
      </c>
      <c r="F9617" s="45" t="s">
        <v>38</v>
      </c>
      <c r="G9617" s="45" t="s">
        <v>665</v>
      </c>
      <c r="H9617" s="45" t="s">
        <v>847</v>
      </c>
      <c r="I9617" s="46">
        <v>1</v>
      </c>
      <c r="J9617" s="45"/>
    </row>
    <row r="9618" spans="1:10" ht="16.5" x14ac:dyDescent="0.25">
      <c r="A9618" s="45" t="s">
        <v>808</v>
      </c>
      <c r="B9618" s="45" t="s">
        <v>18670</v>
      </c>
      <c r="C9618" s="45" t="s">
        <v>3656</v>
      </c>
      <c r="D9618" s="45" t="s">
        <v>699</v>
      </c>
      <c r="E9618" s="45" t="s">
        <v>18671</v>
      </c>
      <c r="F9618" s="45" t="s">
        <v>38</v>
      </c>
      <c r="G9618" s="45" t="s">
        <v>646</v>
      </c>
      <c r="H9618" s="45" t="s">
        <v>812</v>
      </c>
      <c r="I9618" s="46">
        <v>0</v>
      </c>
      <c r="J9618" s="45"/>
    </row>
    <row r="9619" spans="1:10" ht="16.5" x14ac:dyDescent="0.25">
      <c r="A9619" s="45" t="s">
        <v>808</v>
      </c>
      <c r="B9619" s="45" t="s">
        <v>18670</v>
      </c>
      <c r="C9619" s="45" t="s">
        <v>3656</v>
      </c>
      <c r="D9619" s="45" t="s">
        <v>813</v>
      </c>
      <c r="E9619" s="45" t="s">
        <v>18671</v>
      </c>
      <c r="F9619" s="45" t="s">
        <v>38</v>
      </c>
      <c r="G9619" s="45" t="s">
        <v>646</v>
      </c>
      <c r="H9619" s="45" t="s">
        <v>713</v>
      </c>
      <c r="I9619" s="46">
        <v>2</v>
      </c>
      <c r="J9619" s="45"/>
    </row>
    <row r="9620" spans="1:10" ht="16.5" x14ac:dyDescent="0.25">
      <c r="A9620" s="45" t="s">
        <v>631</v>
      </c>
      <c r="B9620" s="45" t="s">
        <v>18672</v>
      </c>
      <c r="C9620" s="45" t="s">
        <v>18673</v>
      </c>
      <c r="D9620" s="45" t="s">
        <v>634</v>
      </c>
      <c r="E9620" s="45" t="s">
        <v>18674</v>
      </c>
      <c r="F9620" s="45" t="s">
        <v>50</v>
      </c>
      <c r="G9620" s="45" t="s">
        <v>674</v>
      </c>
      <c r="H9620" s="45" t="s">
        <v>4220</v>
      </c>
      <c r="I9620" s="46">
        <v>3</v>
      </c>
      <c r="J9620" s="45"/>
    </row>
    <row r="9621" spans="1:10" ht="16.5" x14ac:dyDescent="0.25">
      <c r="A9621" s="45" t="s">
        <v>631</v>
      </c>
      <c r="B9621" s="45" t="s">
        <v>18675</v>
      </c>
      <c r="C9621" s="45" t="s">
        <v>18676</v>
      </c>
      <c r="D9621" s="45" t="s">
        <v>699</v>
      </c>
      <c r="E9621" s="45" t="s">
        <v>18677</v>
      </c>
      <c r="F9621" s="45" t="s">
        <v>50</v>
      </c>
      <c r="G9621" s="45" t="s">
        <v>683</v>
      </c>
      <c r="H9621" s="45" t="s">
        <v>8673</v>
      </c>
      <c r="I9621" s="46">
        <v>1</v>
      </c>
      <c r="J9621" s="45"/>
    </row>
    <row r="9622" spans="1:10" ht="16.5" x14ac:dyDescent="0.25">
      <c r="A9622" s="45" t="s">
        <v>631</v>
      </c>
      <c r="B9622" s="45" t="s">
        <v>18678</v>
      </c>
      <c r="C9622" s="45" t="s">
        <v>1269</v>
      </c>
      <c r="D9622" s="45" t="s">
        <v>634</v>
      </c>
      <c r="E9622" s="45" t="s">
        <v>18679</v>
      </c>
      <c r="F9622" s="45" t="s">
        <v>38</v>
      </c>
      <c r="G9622" s="45" t="s">
        <v>636</v>
      </c>
      <c r="H9622" s="45" t="s">
        <v>1095</v>
      </c>
      <c r="I9622" s="46">
        <v>10</v>
      </c>
      <c r="J9622" s="45"/>
    </row>
    <row r="9623" spans="1:10" ht="16.5" x14ac:dyDescent="0.25">
      <c r="A9623" s="45" t="s">
        <v>631</v>
      </c>
      <c r="B9623" s="45" t="s">
        <v>18680</v>
      </c>
      <c r="C9623" s="45" t="s">
        <v>18681</v>
      </c>
      <c r="D9623" s="45" t="s">
        <v>634</v>
      </c>
      <c r="E9623" s="45" t="s">
        <v>18682</v>
      </c>
      <c r="F9623" s="45" t="s">
        <v>50</v>
      </c>
      <c r="G9623" s="45" t="s">
        <v>636</v>
      </c>
      <c r="H9623" s="45" t="s">
        <v>1819</v>
      </c>
      <c r="I9623" s="46">
        <v>1</v>
      </c>
      <c r="J9623" s="45"/>
    </row>
    <row r="9624" spans="1:10" ht="16.5" x14ac:dyDescent="0.25">
      <c r="A9624" s="45" t="s">
        <v>631</v>
      </c>
      <c r="B9624" s="45" t="s">
        <v>18683</v>
      </c>
      <c r="C9624" s="45" t="s">
        <v>1533</v>
      </c>
      <c r="D9624" s="45" t="s">
        <v>634</v>
      </c>
      <c r="E9624" s="45" t="s">
        <v>18684</v>
      </c>
      <c r="F9624" s="45" t="s">
        <v>38</v>
      </c>
      <c r="G9624" s="45" t="s">
        <v>636</v>
      </c>
      <c r="H9624" s="45" t="s">
        <v>2171</v>
      </c>
      <c r="I9624" s="46">
        <v>1</v>
      </c>
      <c r="J9624" s="45"/>
    </row>
    <row r="9625" spans="1:10" ht="16.5" x14ac:dyDescent="0.25">
      <c r="A9625" s="45" t="s">
        <v>631</v>
      </c>
      <c r="B9625" s="45" t="s">
        <v>18685</v>
      </c>
      <c r="C9625" s="45" t="s">
        <v>18686</v>
      </c>
      <c r="D9625" s="45" t="s">
        <v>634</v>
      </c>
      <c r="E9625" s="45" t="s">
        <v>18687</v>
      </c>
      <c r="F9625" s="45" t="s">
        <v>50</v>
      </c>
      <c r="G9625" s="45" t="s">
        <v>674</v>
      </c>
      <c r="H9625" s="45" t="s">
        <v>18688</v>
      </c>
      <c r="I9625" s="46">
        <v>8</v>
      </c>
      <c r="J9625" s="45"/>
    </row>
    <row r="9626" spans="1:10" ht="16.5" x14ac:dyDescent="0.25">
      <c r="A9626" s="45" t="s">
        <v>631</v>
      </c>
      <c r="B9626" s="45" t="s">
        <v>18685</v>
      </c>
      <c r="C9626" s="45" t="s">
        <v>18686</v>
      </c>
      <c r="D9626" s="45" t="s">
        <v>634</v>
      </c>
      <c r="E9626" s="45" t="s">
        <v>18687</v>
      </c>
      <c r="F9626" s="45" t="s">
        <v>50</v>
      </c>
      <c r="G9626" s="45" t="s">
        <v>746</v>
      </c>
      <c r="H9626" s="45" t="s">
        <v>747</v>
      </c>
      <c r="I9626" s="46">
        <v>2</v>
      </c>
      <c r="J9626" s="45"/>
    </row>
    <row r="9627" spans="1:10" ht="16.5" x14ac:dyDescent="0.25">
      <c r="A9627" s="45" t="s">
        <v>631</v>
      </c>
      <c r="B9627" s="45" t="s">
        <v>18685</v>
      </c>
      <c r="C9627" s="45" t="s">
        <v>18686</v>
      </c>
      <c r="D9627" s="45" t="s">
        <v>634</v>
      </c>
      <c r="E9627" s="45" t="s">
        <v>18687</v>
      </c>
      <c r="F9627" s="45" t="s">
        <v>50</v>
      </c>
      <c r="G9627" s="45" t="s">
        <v>748</v>
      </c>
      <c r="H9627" s="45" t="s">
        <v>1913</v>
      </c>
      <c r="I9627" s="46">
        <v>2</v>
      </c>
      <c r="J9627" s="45"/>
    </row>
    <row r="9628" spans="1:10" ht="16.5" x14ac:dyDescent="0.25">
      <c r="A9628" s="45" t="s">
        <v>631</v>
      </c>
      <c r="B9628" s="45" t="s">
        <v>18689</v>
      </c>
      <c r="C9628" s="45" t="s">
        <v>18690</v>
      </c>
      <c r="D9628" s="45" t="s">
        <v>634</v>
      </c>
      <c r="E9628" s="45" t="s">
        <v>18691</v>
      </c>
      <c r="F9628" s="45" t="s">
        <v>50</v>
      </c>
      <c r="G9628" s="45" t="s">
        <v>683</v>
      </c>
      <c r="H9628" s="45" t="s">
        <v>1220</v>
      </c>
      <c r="I9628" s="46">
        <v>0</v>
      </c>
      <c r="J9628" s="45"/>
    </row>
    <row r="9629" spans="1:10" ht="16.5" x14ac:dyDescent="0.25">
      <c r="A9629" s="45" t="s">
        <v>631</v>
      </c>
      <c r="B9629" s="45" t="s">
        <v>18689</v>
      </c>
      <c r="C9629" s="45" t="s">
        <v>18690</v>
      </c>
      <c r="D9629" s="45" t="s">
        <v>634</v>
      </c>
      <c r="E9629" s="45" t="s">
        <v>18691</v>
      </c>
      <c r="F9629" s="45" t="s">
        <v>50</v>
      </c>
      <c r="G9629" s="45" t="s">
        <v>683</v>
      </c>
      <c r="H9629" s="45" t="s">
        <v>1078</v>
      </c>
      <c r="I9629" s="46">
        <v>1</v>
      </c>
      <c r="J9629" s="45"/>
    </row>
    <row r="9630" spans="1:10" ht="16.5" x14ac:dyDescent="0.25">
      <c r="A9630" s="45" t="s">
        <v>631</v>
      </c>
      <c r="B9630" s="45" t="s">
        <v>18689</v>
      </c>
      <c r="C9630" s="45" t="s">
        <v>18690</v>
      </c>
      <c r="D9630" s="45" t="s">
        <v>634</v>
      </c>
      <c r="E9630" s="45" t="s">
        <v>18691</v>
      </c>
      <c r="F9630" s="45" t="s">
        <v>50</v>
      </c>
      <c r="G9630" s="45" t="s">
        <v>683</v>
      </c>
      <c r="H9630" s="45" t="s">
        <v>1078</v>
      </c>
      <c r="I9630" s="46">
        <v>1</v>
      </c>
      <c r="J9630" s="45"/>
    </row>
    <row r="9631" spans="1:10" ht="16.5" x14ac:dyDescent="0.25">
      <c r="A9631" s="45" t="s">
        <v>631</v>
      </c>
      <c r="B9631" s="45" t="s">
        <v>18689</v>
      </c>
      <c r="C9631" s="45" t="s">
        <v>18690</v>
      </c>
      <c r="D9631" s="45" t="s">
        <v>634</v>
      </c>
      <c r="E9631" s="45" t="s">
        <v>18691</v>
      </c>
      <c r="F9631" s="45" t="s">
        <v>50</v>
      </c>
      <c r="G9631" s="45" t="s">
        <v>636</v>
      </c>
      <c r="H9631" s="45" t="s">
        <v>718</v>
      </c>
      <c r="I9631" s="46">
        <v>0</v>
      </c>
      <c r="J9631" s="45"/>
    </row>
    <row r="9632" spans="1:10" ht="16.5" x14ac:dyDescent="0.25">
      <c r="A9632" s="45" t="s">
        <v>631</v>
      </c>
      <c r="B9632" s="45" t="s">
        <v>18692</v>
      </c>
      <c r="C9632" s="45" t="s">
        <v>8185</v>
      </c>
      <c r="D9632" s="45" t="s">
        <v>634</v>
      </c>
      <c r="E9632" s="45" t="s">
        <v>3950</v>
      </c>
      <c r="F9632" s="45" t="s">
        <v>38</v>
      </c>
      <c r="G9632" s="45" t="s">
        <v>646</v>
      </c>
      <c r="H9632" s="45" t="s">
        <v>987</v>
      </c>
      <c r="I9632" s="46">
        <v>1</v>
      </c>
      <c r="J9632" s="45"/>
    </row>
    <row r="9633" spans="1:10" ht="16.5" x14ac:dyDescent="0.25">
      <c r="A9633" s="45" t="s">
        <v>631</v>
      </c>
      <c r="B9633" s="45" t="s">
        <v>18692</v>
      </c>
      <c r="C9633" s="45" t="s">
        <v>8185</v>
      </c>
      <c r="D9633" s="45" t="s">
        <v>634</v>
      </c>
      <c r="E9633" s="45" t="s">
        <v>3950</v>
      </c>
      <c r="F9633" s="45" t="s">
        <v>38</v>
      </c>
      <c r="G9633" s="45" t="s">
        <v>665</v>
      </c>
      <c r="H9633" s="45" t="s">
        <v>1275</v>
      </c>
      <c r="I9633" s="46">
        <v>1</v>
      </c>
      <c r="J9633" s="45"/>
    </row>
    <row r="9634" spans="1:10" ht="16.5" x14ac:dyDescent="0.25">
      <c r="A9634" s="45" t="s">
        <v>808</v>
      </c>
      <c r="B9634" s="45" t="s">
        <v>18693</v>
      </c>
      <c r="C9634" s="45" t="s">
        <v>15240</v>
      </c>
      <c r="D9634" s="45" t="s">
        <v>699</v>
      </c>
      <c r="E9634" s="45" t="s">
        <v>18694</v>
      </c>
      <c r="F9634" s="45" t="s">
        <v>38</v>
      </c>
      <c r="G9634" s="45" t="s">
        <v>646</v>
      </c>
      <c r="H9634" s="45" t="s">
        <v>713</v>
      </c>
      <c r="I9634" s="46">
        <v>0</v>
      </c>
      <c r="J9634" s="45"/>
    </row>
    <row r="9635" spans="1:10" ht="16.5" x14ac:dyDescent="0.25">
      <c r="A9635" s="45" t="s">
        <v>631</v>
      </c>
      <c r="B9635" s="45" t="s">
        <v>18695</v>
      </c>
      <c r="C9635" s="45" t="s">
        <v>18696</v>
      </c>
      <c r="D9635" s="45" t="s">
        <v>699</v>
      </c>
      <c r="E9635" s="45" t="s">
        <v>18697</v>
      </c>
      <c r="F9635" s="45" t="s">
        <v>50</v>
      </c>
      <c r="G9635" s="45" t="s">
        <v>683</v>
      </c>
      <c r="H9635" s="45" t="s">
        <v>701</v>
      </c>
      <c r="I9635" s="46">
        <v>0</v>
      </c>
      <c r="J9635" s="45"/>
    </row>
    <row r="9636" spans="1:10" ht="16.5" x14ac:dyDescent="0.25">
      <c r="A9636" s="45" t="s">
        <v>631</v>
      </c>
      <c r="B9636" s="45" t="s">
        <v>18695</v>
      </c>
      <c r="C9636" s="45" t="s">
        <v>18696</v>
      </c>
      <c r="D9636" s="45" t="s">
        <v>699</v>
      </c>
      <c r="E9636" s="45" t="s">
        <v>18697</v>
      </c>
      <c r="F9636" s="45" t="s">
        <v>50</v>
      </c>
      <c r="G9636" s="45" t="s">
        <v>636</v>
      </c>
      <c r="H9636" s="45" t="s">
        <v>759</v>
      </c>
      <c r="I9636" s="46">
        <v>644</v>
      </c>
      <c r="J9636" s="45"/>
    </row>
    <row r="9637" spans="1:10" ht="16.5" x14ac:dyDescent="0.25">
      <c r="A9637" s="45" t="s">
        <v>631</v>
      </c>
      <c r="B9637" s="45" t="s">
        <v>18698</v>
      </c>
      <c r="C9637" s="45" t="s">
        <v>18699</v>
      </c>
      <c r="D9637" s="45" t="s">
        <v>634</v>
      </c>
      <c r="E9637" s="45" t="s">
        <v>18700</v>
      </c>
      <c r="F9637" s="45" t="s">
        <v>50</v>
      </c>
      <c r="G9637" s="45" t="s">
        <v>746</v>
      </c>
      <c r="H9637" s="45" t="s">
        <v>1455</v>
      </c>
      <c r="I9637" s="46">
        <v>1</v>
      </c>
      <c r="J9637" s="45"/>
    </row>
    <row r="9638" spans="1:10" ht="16.5" x14ac:dyDescent="0.25">
      <c r="A9638" s="45" t="s">
        <v>631</v>
      </c>
      <c r="B9638" s="45" t="s">
        <v>18698</v>
      </c>
      <c r="C9638" s="45" t="s">
        <v>18699</v>
      </c>
      <c r="D9638" s="45" t="s">
        <v>634</v>
      </c>
      <c r="E9638" s="45" t="s">
        <v>18700</v>
      </c>
      <c r="F9638" s="45" t="s">
        <v>50</v>
      </c>
      <c r="G9638" s="45" t="s">
        <v>748</v>
      </c>
      <c r="H9638" s="45" t="s">
        <v>8121</v>
      </c>
      <c r="I9638" s="46">
        <v>1</v>
      </c>
      <c r="J9638" s="45"/>
    </row>
    <row r="9639" spans="1:10" ht="16.5" x14ac:dyDescent="0.25">
      <c r="A9639" s="45" t="s">
        <v>631</v>
      </c>
      <c r="B9639" s="45" t="s">
        <v>140</v>
      </c>
      <c r="C9639" s="45" t="s">
        <v>18701</v>
      </c>
      <c r="D9639" s="45" t="s">
        <v>699</v>
      </c>
      <c r="E9639" s="45" t="s">
        <v>18702</v>
      </c>
      <c r="F9639" s="45" t="s">
        <v>50</v>
      </c>
      <c r="G9639" s="45" t="s">
        <v>663</v>
      </c>
      <c r="H9639" s="45" t="s">
        <v>2296</v>
      </c>
      <c r="I9639" s="46">
        <v>30</v>
      </c>
      <c r="J9639" s="45"/>
    </row>
    <row r="9640" spans="1:10" ht="16.5" x14ac:dyDescent="0.25">
      <c r="A9640" s="45" t="s">
        <v>631</v>
      </c>
      <c r="B9640" s="45" t="s">
        <v>140</v>
      </c>
      <c r="C9640" s="45" t="s">
        <v>18701</v>
      </c>
      <c r="D9640" s="45" t="s">
        <v>699</v>
      </c>
      <c r="E9640" s="45" t="s">
        <v>18702</v>
      </c>
      <c r="F9640" s="45" t="s">
        <v>50</v>
      </c>
      <c r="G9640" s="45" t="s">
        <v>646</v>
      </c>
      <c r="H9640" s="45" t="s">
        <v>2297</v>
      </c>
      <c r="I9640" s="46">
        <v>55</v>
      </c>
      <c r="J9640" s="45"/>
    </row>
    <row r="9641" spans="1:10" ht="16.5" x14ac:dyDescent="0.25">
      <c r="A9641" s="45" t="s">
        <v>631</v>
      </c>
      <c r="B9641" s="45" t="s">
        <v>140</v>
      </c>
      <c r="C9641" s="45" t="s">
        <v>18701</v>
      </c>
      <c r="D9641" s="45" t="s">
        <v>699</v>
      </c>
      <c r="E9641" s="45" t="s">
        <v>18702</v>
      </c>
      <c r="F9641" s="45" t="s">
        <v>50</v>
      </c>
      <c r="G9641" s="45" t="s">
        <v>683</v>
      </c>
      <c r="H9641" s="45" t="s">
        <v>18703</v>
      </c>
      <c r="I9641" s="46">
        <v>1</v>
      </c>
      <c r="J9641" s="45"/>
    </row>
    <row r="9642" spans="1:10" ht="16.5" x14ac:dyDescent="0.25">
      <c r="A9642" s="45" t="s">
        <v>631</v>
      </c>
      <c r="B9642" s="45" t="s">
        <v>140</v>
      </c>
      <c r="C9642" s="45" t="s">
        <v>18701</v>
      </c>
      <c r="D9642" s="45" t="s">
        <v>699</v>
      </c>
      <c r="E9642" s="45" t="s">
        <v>18702</v>
      </c>
      <c r="F9642" s="45" t="s">
        <v>50</v>
      </c>
      <c r="G9642" s="45" t="s">
        <v>683</v>
      </c>
      <c r="H9642" s="45" t="s">
        <v>18703</v>
      </c>
      <c r="I9642" s="46">
        <v>50</v>
      </c>
      <c r="J9642" s="45"/>
    </row>
    <row r="9643" spans="1:10" ht="16.5" x14ac:dyDescent="0.25">
      <c r="A9643" s="45" t="s">
        <v>631</v>
      </c>
      <c r="B9643" s="45" t="s">
        <v>140</v>
      </c>
      <c r="C9643" s="45" t="s">
        <v>18701</v>
      </c>
      <c r="D9643" s="45" t="s">
        <v>699</v>
      </c>
      <c r="E9643" s="45" t="s">
        <v>18702</v>
      </c>
      <c r="F9643" s="45" t="s">
        <v>50</v>
      </c>
      <c r="G9643" s="45" t="s">
        <v>683</v>
      </c>
      <c r="H9643" s="45" t="s">
        <v>701</v>
      </c>
      <c r="I9643" s="46">
        <v>0</v>
      </c>
      <c r="J9643" s="45"/>
    </row>
    <row r="9644" spans="1:10" ht="16.5" x14ac:dyDescent="0.25">
      <c r="A9644" s="45" t="s">
        <v>631</v>
      </c>
      <c r="B9644" s="45" t="s">
        <v>18704</v>
      </c>
      <c r="C9644" s="45" t="s">
        <v>18705</v>
      </c>
      <c r="D9644" s="45" t="s">
        <v>634</v>
      </c>
      <c r="E9644" s="45" t="s">
        <v>18706</v>
      </c>
      <c r="F9644" s="45" t="s">
        <v>50</v>
      </c>
      <c r="G9644" s="45" t="s">
        <v>683</v>
      </c>
      <c r="H9644" s="45" t="s">
        <v>701</v>
      </c>
      <c r="I9644" s="46">
        <v>0</v>
      </c>
      <c r="J9644" s="45"/>
    </row>
    <row r="9645" spans="1:10" ht="16.5" x14ac:dyDescent="0.25">
      <c r="A9645" s="45" t="s">
        <v>631</v>
      </c>
      <c r="B9645" s="45" t="s">
        <v>18704</v>
      </c>
      <c r="C9645" s="45" t="s">
        <v>18705</v>
      </c>
      <c r="D9645" s="45" t="s">
        <v>634</v>
      </c>
      <c r="E9645" s="45" t="s">
        <v>18706</v>
      </c>
      <c r="F9645" s="45" t="s">
        <v>50</v>
      </c>
      <c r="G9645" s="45" t="s">
        <v>674</v>
      </c>
      <c r="H9645" s="45" t="s">
        <v>3157</v>
      </c>
      <c r="I9645" s="46">
        <v>1</v>
      </c>
      <c r="J9645" s="45"/>
    </row>
    <row r="9646" spans="1:10" ht="16.5" x14ac:dyDescent="0.25">
      <c r="A9646" s="45" t="s">
        <v>631</v>
      </c>
      <c r="B9646" s="45" t="s">
        <v>18707</v>
      </c>
      <c r="C9646" s="45" t="s">
        <v>18708</v>
      </c>
      <c r="D9646" s="45" t="s">
        <v>634</v>
      </c>
      <c r="E9646" s="45" t="s">
        <v>18709</v>
      </c>
      <c r="F9646" s="45" t="s">
        <v>38</v>
      </c>
      <c r="G9646" s="45" t="s">
        <v>674</v>
      </c>
      <c r="H9646" s="45" t="s">
        <v>1216</v>
      </c>
      <c r="I9646" s="46">
        <v>1</v>
      </c>
      <c r="J9646" s="45"/>
    </row>
    <row r="9647" spans="1:10" ht="16.5" x14ac:dyDescent="0.25">
      <c r="A9647" s="45" t="s">
        <v>631</v>
      </c>
      <c r="B9647" s="45" t="s">
        <v>18710</v>
      </c>
      <c r="C9647" s="45" t="s">
        <v>1222</v>
      </c>
      <c r="D9647" s="45" t="s">
        <v>634</v>
      </c>
      <c r="E9647" s="45" t="s">
        <v>18711</v>
      </c>
      <c r="F9647" s="45" t="s">
        <v>38</v>
      </c>
      <c r="G9647" s="45" t="s">
        <v>667</v>
      </c>
      <c r="H9647" s="45" t="s">
        <v>668</v>
      </c>
      <c r="I9647" s="46">
        <v>2</v>
      </c>
      <c r="J9647" s="45"/>
    </row>
    <row r="9648" spans="1:10" ht="16.5" x14ac:dyDescent="0.25">
      <c r="A9648" s="45" t="s">
        <v>808</v>
      </c>
      <c r="B9648" s="45" t="s">
        <v>18712</v>
      </c>
      <c r="C9648" s="45" t="s">
        <v>1637</v>
      </c>
      <c r="D9648" s="45" t="s">
        <v>699</v>
      </c>
      <c r="E9648" s="45" t="s">
        <v>18713</v>
      </c>
      <c r="F9648" s="45" t="s">
        <v>38</v>
      </c>
      <c r="G9648" s="45" t="s">
        <v>646</v>
      </c>
      <c r="H9648" s="45" t="s">
        <v>812</v>
      </c>
      <c r="I9648" s="46">
        <v>0</v>
      </c>
      <c r="J9648" s="45"/>
    </row>
    <row r="9649" spans="1:10" ht="16.5" x14ac:dyDescent="0.25">
      <c r="A9649" s="45" t="s">
        <v>808</v>
      </c>
      <c r="B9649" s="45" t="s">
        <v>18712</v>
      </c>
      <c r="C9649" s="45" t="s">
        <v>1637</v>
      </c>
      <c r="D9649" s="45" t="s">
        <v>813</v>
      </c>
      <c r="E9649" s="45" t="s">
        <v>18713</v>
      </c>
      <c r="F9649" s="45" t="s">
        <v>38</v>
      </c>
      <c r="G9649" s="45" t="s">
        <v>646</v>
      </c>
      <c r="H9649" s="45" t="s">
        <v>713</v>
      </c>
      <c r="I9649" s="46">
        <v>3</v>
      </c>
      <c r="J9649" s="45"/>
    </row>
    <row r="9650" spans="1:10" ht="16.5" x14ac:dyDescent="0.25">
      <c r="A9650" s="45" t="s">
        <v>631</v>
      </c>
      <c r="B9650" s="45" t="s">
        <v>18714</v>
      </c>
      <c r="C9650" s="45" t="s">
        <v>779</v>
      </c>
      <c r="D9650" s="45" t="s">
        <v>634</v>
      </c>
      <c r="E9650" s="45" t="s">
        <v>18715</v>
      </c>
      <c r="F9650" s="45" t="s">
        <v>473</v>
      </c>
      <c r="G9650" s="45" t="s">
        <v>738</v>
      </c>
      <c r="H9650" s="45" t="s">
        <v>1916</v>
      </c>
      <c r="I9650" s="46">
        <v>1</v>
      </c>
      <c r="J9650" s="45"/>
    </row>
    <row r="9651" spans="1:10" ht="16.5" x14ac:dyDescent="0.25">
      <c r="A9651" s="45" t="s">
        <v>631</v>
      </c>
      <c r="B9651" s="45" t="s">
        <v>18716</v>
      </c>
      <c r="C9651" s="45" t="s">
        <v>18717</v>
      </c>
      <c r="D9651" s="45" t="s">
        <v>634</v>
      </c>
      <c r="E9651" s="45" t="s">
        <v>18718</v>
      </c>
      <c r="F9651" s="45" t="s">
        <v>50</v>
      </c>
      <c r="G9651" s="45" t="s">
        <v>674</v>
      </c>
      <c r="H9651" s="45" t="s">
        <v>1006</v>
      </c>
      <c r="I9651" s="46">
        <v>2</v>
      </c>
      <c r="J9651" s="45"/>
    </row>
    <row r="9652" spans="1:10" ht="16.5" x14ac:dyDescent="0.25">
      <c r="A9652" s="45" t="s">
        <v>631</v>
      </c>
      <c r="B9652" s="45" t="s">
        <v>18719</v>
      </c>
      <c r="C9652" s="45" t="s">
        <v>8846</v>
      </c>
      <c r="D9652" s="45" t="s">
        <v>634</v>
      </c>
      <c r="E9652" s="45" t="s">
        <v>18720</v>
      </c>
      <c r="F9652" s="45" t="s">
        <v>38</v>
      </c>
      <c r="G9652" s="45" t="s">
        <v>738</v>
      </c>
      <c r="H9652" s="45" t="s">
        <v>867</v>
      </c>
      <c r="I9652" s="46">
        <v>4</v>
      </c>
      <c r="J9652" s="45"/>
    </row>
    <row r="9653" spans="1:10" ht="16.5" x14ac:dyDescent="0.25">
      <c r="A9653" s="45" t="s">
        <v>631</v>
      </c>
      <c r="B9653" s="45" t="s">
        <v>18719</v>
      </c>
      <c r="C9653" s="45" t="s">
        <v>8846</v>
      </c>
      <c r="D9653" s="45" t="s">
        <v>634</v>
      </c>
      <c r="E9653" s="45" t="s">
        <v>18720</v>
      </c>
      <c r="F9653" s="45" t="s">
        <v>38</v>
      </c>
      <c r="G9653" s="45" t="s">
        <v>738</v>
      </c>
      <c r="H9653" s="45" t="s">
        <v>870</v>
      </c>
      <c r="I9653" s="46">
        <v>4</v>
      </c>
      <c r="J9653" s="45"/>
    </row>
    <row r="9654" spans="1:10" ht="16.5" x14ac:dyDescent="0.25">
      <c r="A9654" s="45" t="s">
        <v>631</v>
      </c>
      <c r="B9654" s="45" t="s">
        <v>18719</v>
      </c>
      <c r="C9654" s="45" t="s">
        <v>8846</v>
      </c>
      <c r="D9654" s="45" t="s">
        <v>634</v>
      </c>
      <c r="E9654" s="45" t="s">
        <v>18720</v>
      </c>
      <c r="F9654" s="45" t="s">
        <v>38</v>
      </c>
      <c r="G9654" s="45" t="s">
        <v>738</v>
      </c>
      <c r="H9654" s="45" t="s">
        <v>871</v>
      </c>
      <c r="I9654" s="46">
        <v>4</v>
      </c>
      <c r="J9654" s="45"/>
    </row>
    <row r="9655" spans="1:10" ht="16.5" x14ac:dyDescent="0.25">
      <c r="A9655" s="45" t="s">
        <v>631</v>
      </c>
      <c r="B9655" s="45" t="s">
        <v>18719</v>
      </c>
      <c r="C9655" s="45" t="s">
        <v>8846</v>
      </c>
      <c r="D9655" s="45" t="s">
        <v>634</v>
      </c>
      <c r="E9655" s="45" t="s">
        <v>18720</v>
      </c>
      <c r="F9655" s="45" t="s">
        <v>38</v>
      </c>
      <c r="G9655" s="45" t="s">
        <v>738</v>
      </c>
      <c r="H9655" s="45" t="s">
        <v>872</v>
      </c>
      <c r="I9655" s="46">
        <v>4</v>
      </c>
      <c r="J9655" s="45"/>
    </row>
    <row r="9656" spans="1:10" ht="16.5" x14ac:dyDescent="0.25">
      <c r="A9656" s="45" t="s">
        <v>631</v>
      </c>
      <c r="B9656" s="45" t="s">
        <v>18719</v>
      </c>
      <c r="C9656" s="45" t="s">
        <v>8846</v>
      </c>
      <c r="D9656" s="45" t="s">
        <v>634</v>
      </c>
      <c r="E9656" s="45" t="s">
        <v>18720</v>
      </c>
      <c r="F9656" s="45" t="s">
        <v>38</v>
      </c>
      <c r="G9656" s="45" t="s">
        <v>738</v>
      </c>
      <c r="H9656" s="45" t="s">
        <v>873</v>
      </c>
      <c r="I9656" s="46">
        <v>6</v>
      </c>
      <c r="J9656" s="45"/>
    </row>
    <row r="9657" spans="1:10" ht="16.5" x14ac:dyDescent="0.25">
      <c r="A9657" s="45" t="s">
        <v>808</v>
      </c>
      <c r="B9657" s="45" t="s">
        <v>18721</v>
      </c>
      <c r="C9657" s="45" t="s">
        <v>18722</v>
      </c>
      <c r="D9657" s="45" t="s">
        <v>699</v>
      </c>
      <c r="E9657" s="45" t="s">
        <v>18723</v>
      </c>
      <c r="F9657" s="45" t="s">
        <v>50</v>
      </c>
      <c r="G9657" s="45" t="s">
        <v>646</v>
      </c>
      <c r="H9657" s="45" t="s">
        <v>2545</v>
      </c>
      <c r="I9657" s="46">
        <v>0</v>
      </c>
      <c r="J9657" s="45"/>
    </row>
    <row r="9658" spans="1:10" ht="16.5" x14ac:dyDescent="0.25">
      <c r="A9658" s="45" t="s">
        <v>631</v>
      </c>
      <c r="B9658" s="45" t="s">
        <v>18724</v>
      </c>
      <c r="C9658" s="45" t="s">
        <v>18725</v>
      </c>
      <c r="D9658" s="45" t="s">
        <v>634</v>
      </c>
      <c r="E9658" s="45" t="s">
        <v>18726</v>
      </c>
      <c r="F9658" s="45" t="s">
        <v>473</v>
      </c>
      <c r="G9658" s="45" t="s">
        <v>674</v>
      </c>
      <c r="H9658" s="45" t="s">
        <v>6849</v>
      </c>
      <c r="I9658" s="46">
        <v>1</v>
      </c>
      <c r="J9658" s="45"/>
    </row>
    <row r="9659" spans="1:10" ht="16.5" x14ac:dyDescent="0.25">
      <c r="A9659" s="45" t="s">
        <v>631</v>
      </c>
      <c r="B9659" s="45" t="s">
        <v>18727</v>
      </c>
      <c r="C9659" s="45" t="s">
        <v>18728</v>
      </c>
      <c r="D9659" s="45" t="s">
        <v>699</v>
      </c>
      <c r="E9659" s="45" t="s">
        <v>18729</v>
      </c>
      <c r="F9659" s="45" t="s">
        <v>38</v>
      </c>
      <c r="G9659" s="45" t="s">
        <v>646</v>
      </c>
      <c r="H9659" s="45" t="s">
        <v>812</v>
      </c>
      <c r="I9659" s="46">
        <v>0</v>
      </c>
      <c r="J9659" s="45"/>
    </row>
    <row r="9660" spans="1:10" ht="16.5" x14ac:dyDescent="0.25">
      <c r="A9660" s="45" t="s">
        <v>631</v>
      </c>
      <c r="B9660" s="45" t="s">
        <v>18730</v>
      </c>
      <c r="C9660" s="45" t="s">
        <v>10213</v>
      </c>
      <c r="D9660" s="45" t="s">
        <v>634</v>
      </c>
      <c r="E9660" s="45" t="s">
        <v>18731</v>
      </c>
      <c r="F9660" s="45" t="s">
        <v>38</v>
      </c>
      <c r="G9660" s="45" t="s">
        <v>663</v>
      </c>
      <c r="H9660" s="45" t="s">
        <v>1932</v>
      </c>
      <c r="I9660" s="46">
        <v>1</v>
      </c>
      <c r="J9660" s="45"/>
    </row>
    <row r="9661" spans="1:10" ht="16.5" x14ac:dyDescent="0.25">
      <c r="A9661" s="45" t="s">
        <v>631</v>
      </c>
      <c r="B9661" s="45" t="s">
        <v>18730</v>
      </c>
      <c r="C9661" s="45" t="s">
        <v>10213</v>
      </c>
      <c r="D9661" s="45" t="s">
        <v>634</v>
      </c>
      <c r="E9661" s="45" t="s">
        <v>18731</v>
      </c>
      <c r="F9661" s="45" t="s">
        <v>38</v>
      </c>
      <c r="G9661" s="45" t="s">
        <v>646</v>
      </c>
      <c r="H9661" s="45" t="s">
        <v>2516</v>
      </c>
      <c r="I9661" s="46">
        <v>1</v>
      </c>
      <c r="J9661" s="45"/>
    </row>
    <row r="9662" spans="1:10" ht="16.5" x14ac:dyDescent="0.25">
      <c r="A9662" s="45" t="s">
        <v>631</v>
      </c>
      <c r="B9662" s="45" t="s">
        <v>18732</v>
      </c>
      <c r="C9662" s="45" t="s">
        <v>18733</v>
      </c>
      <c r="D9662" s="45" t="s">
        <v>634</v>
      </c>
      <c r="E9662" s="45" t="s">
        <v>7093</v>
      </c>
      <c r="F9662" s="45" t="s">
        <v>38</v>
      </c>
      <c r="G9662" s="45" t="s">
        <v>646</v>
      </c>
      <c r="H9662" s="45" t="s">
        <v>726</v>
      </c>
      <c r="I9662" s="46">
        <v>10</v>
      </c>
      <c r="J9662" s="45"/>
    </row>
    <row r="9663" spans="1:10" ht="16.5" x14ac:dyDescent="0.25">
      <c r="A9663" s="45" t="s">
        <v>631</v>
      </c>
      <c r="B9663" s="45" t="s">
        <v>18732</v>
      </c>
      <c r="C9663" s="45" t="s">
        <v>18733</v>
      </c>
      <c r="D9663" s="45" t="s">
        <v>634</v>
      </c>
      <c r="E9663" s="45" t="s">
        <v>7093</v>
      </c>
      <c r="F9663" s="45" t="s">
        <v>38</v>
      </c>
      <c r="G9663" s="45" t="s">
        <v>665</v>
      </c>
      <c r="H9663" s="45" t="s">
        <v>952</v>
      </c>
      <c r="I9663" s="46">
        <v>10</v>
      </c>
      <c r="J9663" s="45"/>
    </row>
    <row r="9664" spans="1:10" ht="16.5" x14ac:dyDescent="0.25">
      <c r="A9664" s="45" t="s">
        <v>631</v>
      </c>
      <c r="B9664" s="45" t="s">
        <v>18734</v>
      </c>
      <c r="C9664" s="45" t="s">
        <v>18735</v>
      </c>
      <c r="D9664" s="45" t="s">
        <v>634</v>
      </c>
      <c r="E9664" s="45" t="s">
        <v>1264</v>
      </c>
      <c r="F9664" s="45" t="s">
        <v>38</v>
      </c>
      <c r="G9664" s="45" t="s">
        <v>646</v>
      </c>
      <c r="H9664" s="45" t="s">
        <v>679</v>
      </c>
      <c r="I9664" s="46">
        <v>2</v>
      </c>
      <c r="J9664" s="45"/>
    </row>
    <row r="9665" spans="1:10" ht="16.5" x14ac:dyDescent="0.25">
      <c r="A9665" s="45" t="s">
        <v>631</v>
      </c>
      <c r="B9665" s="45" t="s">
        <v>18736</v>
      </c>
      <c r="C9665" s="45" t="s">
        <v>18737</v>
      </c>
      <c r="D9665" s="45" t="s">
        <v>699</v>
      </c>
      <c r="E9665" s="45" t="s">
        <v>18738</v>
      </c>
      <c r="F9665" s="45" t="s">
        <v>38</v>
      </c>
      <c r="G9665" s="45" t="s">
        <v>646</v>
      </c>
      <c r="H9665" s="45" t="s">
        <v>1087</v>
      </c>
      <c r="I9665" s="46">
        <v>0</v>
      </c>
      <c r="J9665" s="45"/>
    </row>
    <row r="9666" spans="1:10" ht="16.5" x14ac:dyDescent="0.25">
      <c r="A9666" s="45" t="s">
        <v>631</v>
      </c>
      <c r="B9666" s="45" t="s">
        <v>18739</v>
      </c>
      <c r="C9666" s="45" t="s">
        <v>1126</v>
      </c>
      <c r="D9666" s="45" t="s">
        <v>634</v>
      </c>
      <c r="E9666" s="45" t="s">
        <v>18740</v>
      </c>
      <c r="F9666" s="45" t="s">
        <v>473</v>
      </c>
      <c r="G9666" s="45" t="s">
        <v>636</v>
      </c>
      <c r="H9666" s="45" t="s">
        <v>18741</v>
      </c>
      <c r="I9666" s="46">
        <v>1</v>
      </c>
      <c r="J9666" s="45"/>
    </row>
    <row r="9667" spans="1:10" ht="16.5" x14ac:dyDescent="0.25">
      <c r="A9667" s="45" t="s">
        <v>631</v>
      </c>
      <c r="B9667" s="45" t="s">
        <v>18742</v>
      </c>
      <c r="C9667" s="45" t="s">
        <v>18743</v>
      </c>
      <c r="D9667" s="45" t="s">
        <v>634</v>
      </c>
      <c r="E9667" s="45" t="s">
        <v>18744</v>
      </c>
      <c r="F9667" s="45" t="s">
        <v>50</v>
      </c>
      <c r="G9667" s="45" t="s">
        <v>674</v>
      </c>
      <c r="H9667" s="45" t="s">
        <v>730</v>
      </c>
      <c r="I9667" s="46">
        <v>6</v>
      </c>
      <c r="J9667" s="45"/>
    </row>
    <row r="9668" spans="1:10" ht="16.5" x14ac:dyDescent="0.25">
      <c r="A9668" s="45" t="s">
        <v>631</v>
      </c>
      <c r="B9668" s="45" t="s">
        <v>18745</v>
      </c>
      <c r="C9668" s="45" t="s">
        <v>3611</v>
      </c>
      <c r="D9668" s="45" t="s">
        <v>634</v>
      </c>
      <c r="E9668" s="45" t="s">
        <v>18746</v>
      </c>
      <c r="F9668" s="45" t="s">
        <v>38</v>
      </c>
      <c r="G9668" s="45" t="s">
        <v>646</v>
      </c>
      <c r="H9668" s="45" t="s">
        <v>1940</v>
      </c>
      <c r="I9668" s="46">
        <v>2</v>
      </c>
      <c r="J9668" s="45"/>
    </row>
    <row r="9669" spans="1:10" ht="16.5" x14ac:dyDescent="0.25">
      <c r="A9669" s="45" t="s">
        <v>631</v>
      </c>
      <c r="B9669" s="45" t="s">
        <v>18747</v>
      </c>
      <c r="C9669" s="45" t="s">
        <v>4854</v>
      </c>
      <c r="D9669" s="45" t="s">
        <v>634</v>
      </c>
      <c r="E9669" s="45" t="s">
        <v>18748</v>
      </c>
      <c r="F9669" s="45" t="s">
        <v>50</v>
      </c>
      <c r="G9669" s="45" t="s">
        <v>674</v>
      </c>
      <c r="H9669" s="45" t="s">
        <v>4856</v>
      </c>
      <c r="I9669" s="46">
        <v>1</v>
      </c>
      <c r="J9669" s="45"/>
    </row>
    <row r="9670" spans="1:10" ht="16.5" x14ac:dyDescent="0.25">
      <c r="A9670" s="45" t="s">
        <v>631</v>
      </c>
      <c r="B9670" s="45" t="s">
        <v>18749</v>
      </c>
      <c r="C9670" s="45" t="s">
        <v>18750</v>
      </c>
      <c r="D9670" s="45" t="s">
        <v>699</v>
      </c>
      <c r="E9670" s="45" t="s">
        <v>18751</v>
      </c>
      <c r="F9670" s="45" t="s">
        <v>38</v>
      </c>
      <c r="G9670" s="45" t="s">
        <v>683</v>
      </c>
      <c r="H9670" s="45" t="s">
        <v>701</v>
      </c>
      <c r="I9670" s="46">
        <v>0</v>
      </c>
      <c r="J9670" s="45"/>
    </row>
    <row r="9671" spans="1:10" ht="16.5" x14ac:dyDescent="0.25">
      <c r="A9671" s="45" t="s">
        <v>631</v>
      </c>
      <c r="B9671" s="45" t="s">
        <v>18749</v>
      </c>
      <c r="C9671" s="45" t="s">
        <v>18750</v>
      </c>
      <c r="D9671" s="45" t="s">
        <v>699</v>
      </c>
      <c r="E9671" s="45" t="s">
        <v>18751</v>
      </c>
      <c r="F9671" s="45" t="s">
        <v>38</v>
      </c>
      <c r="G9671" s="45" t="s">
        <v>636</v>
      </c>
      <c r="H9671" s="45" t="s">
        <v>1543</v>
      </c>
      <c r="I9671" s="46">
        <v>1</v>
      </c>
      <c r="J9671" s="45"/>
    </row>
    <row r="9672" spans="1:10" ht="16.5" x14ac:dyDescent="0.25">
      <c r="A9672" s="45" t="s">
        <v>631</v>
      </c>
      <c r="B9672" s="45" t="s">
        <v>18752</v>
      </c>
      <c r="C9672" s="45" t="s">
        <v>18753</v>
      </c>
      <c r="D9672" s="45" t="s">
        <v>699</v>
      </c>
      <c r="E9672" s="45" t="s">
        <v>18754</v>
      </c>
      <c r="F9672" s="45" t="s">
        <v>50</v>
      </c>
      <c r="G9672" s="45" t="s">
        <v>748</v>
      </c>
      <c r="H9672" s="45" t="s">
        <v>1227</v>
      </c>
      <c r="I9672" s="46">
        <v>19</v>
      </c>
      <c r="J9672" s="45"/>
    </row>
    <row r="9673" spans="1:10" ht="16.5" x14ac:dyDescent="0.25">
      <c r="A9673" s="45" t="s">
        <v>631</v>
      </c>
      <c r="B9673" s="45" t="s">
        <v>18752</v>
      </c>
      <c r="C9673" s="45" t="s">
        <v>18753</v>
      </c>
      <c r="D9673" s="45" t="s">
        <v>699</v>
      </c>
      <c r="E9673" s="45" t="s">
        <v>18754</v>
      </c>
      <c r="F9673" s="45" t="s">
        <v>50</v>
      </c>
      <c r="G9673" s="45" t="s">
        <v>754</v>
      </c>
      <c r="H9673" s="45" t="s">
        <v>755</v>
      </c>
      <c r="I9673" s="46">
        <v>0</v>
      </c>
      <c r="J9673" s="45"/>
    </row>
    <row r="9674" spans="1:10" ht="16.5" x14ac:dyDescent="0.25">
      <c r="A9674" s="45" t="s">
        <v>631</v>
      </c>
      <c r="B9674" s="45" t="s">
        <v>18755</v>
      </c>
      <c r="C9674" s="45" t="s">
        <v>18756</v>
      </c>
      <c r="D9674" s="45" t="s">
        <v>699</v>
      </c>
      <c r="E9674" s="45" t="s">
        <v>18757</v>
      </c>
      <c r="F9674" s="45" t="s">
        <v>50</v>
      </c>
      <c r="G9674" s="45" t="s">
        <v>683</v>
      </c>
      <c r="H9674" s="45" t="s">
        <v>701</v>
      </c>
      <c r="I9674" s="46">
        <v>0</v>
      </c>
      <c r="J9674" s="45"/>
    </row>
    <row r="9675" spans="1:10" ht="16.5" x14ac:dyDescent="0.25">
      <c r="A9675" s="45" t="s">
        <v>631</v>
      </c>
      <c r="B9675" s="45" t="s">
        <v>18758</v>
      </c>
      <c r="C9675" s="45" t="s">
        <v>18759</v>
      </c>
      <c r="D9675" s="45" t="s">
        <v>634</v>
      </c>
      <c r="E9675" s="45" t="s">
        <v>18760</v>
      </c>
      <c r="F9675" s="45" t="s">
        <v>50</v>
      </c>
      <c r="G9675" s="45" t="s">
        <v>663</v>
      </c>
      <c r="H9675" s="45" t="s">
        <v>4875</v>
      </c>
      <c r="I9675" s="46">
        <v>1</v>
      </c>
      <c r="J9675" s="45"/>
    </row>
    <row r="9676" spans="1:10" ht="16.5" x14ac:dyDescent="0.25">
      <c r="A9676" s="45" t="s">
        <v>631</v>
      </c>
      <c r="B9676" s="45" t="s">
        <v>18761</v>
      </c>
      <c r="C9676" s="45" t="s">
        <v>1089</v>
      </c>
      <c r="D9676" s="45" t="s">
        <v>634</v>
      </c>
      <c r="E9676" s="45" t="s">
        <v>18762</v>
      </c>
      <c r="F9676" s="45" t="s">
        <v>50</v>
      </c>
      <c r="G9676" s="45" t="s">
        <v>636</v>
      </c>
      <c r="H9676" s="45" t="s">
        <v>14704</v>
      </c>
      <c r="I9676" s="46">
        <v>28</v>
      </c>
      <c r="J9676" s="45"/>
    </row>
    <row r="9677" spans="1:10" ht="16.5" x14ac:dyDescent="0.25">
      <c r="A9677" s="45" t="s">
        <v>631</v>
      </c>
      <c r="B9677" s="45" t="s">
        <v>18763</v>
      </c>
      <c r="C9677" s="45" t="s">
        <v>18764</v>
      </c>
      <c r="D9677" s="45" t="s">
        <v>634</v>
      </c>
      <c r="E9677" s="45" t="s">
        <v>18765</v>
      </c>
      <c r="F9677" s="45" t="s">
        <v>50</v>
      </c>
      <c r="G9677" s="45" t="s">
        <v>674</v>
      </c>
      <c r="H9677" s="45" t="s">
        <v>916</v>
      </c>
      <c r="I9677" s="46">
        <v>1</v>
      </c>
      <c r="J9677" s="45"/>
    </row>
    <row r="9678" spans="1:10" ht="16.5" x14ac:dyDescent="0.25">
      <c r="A9678" s="45" t="s">
        <v>631</v>
      </c>
      <c r="B9678" s="45" t="s">
        <v>18766</v>
      </c>
      <c r="C9678" s="45" t="s">
        <v>18767</v>
      </c>
      <c r="D9678" s="45" t="s">
        <v>699</v>
      </c>
      <c r="E9678" s="45" t="s">
        <v>18768</v>
      </c>
      <c r="F9678" s="45" t="s">
        <v>473</v>
      </c>
      <c r="G9678" s="45" t="s">
        <v>674</v>
      </c>
      <c r="H9678" s="45" t="s">
        <v>4683</v>
      </c>
      <c r="I9678" s="46">
        <v>8</v>
      </c>
      <c r="J9678" s="45"/>
    </row>
    <row r="9679" spans="1:10" ht="16.5" x14ac:dyDescent="0.25">
      <c r="A9679" s="45" t="s">
        <v>631</v>
      </c>
      <c r="B9679" s="45" t="s">
        <v>18766</v>
      </c>
      <c r="C9679" s="45" t="s">
        <v>18767</v>
      </c>
      <c r="D9679" s="45" t="s">
        <v>699</v>
      </c>
      <c r="E9679" s="45" t="s">
        <v>18768</v>
      </c>
      <c r="F9679" s="45" t="s">
        <v>473</v>
      </c>
      <c r="G9679" s="45" t="s">
        <v>674</v>
      </c>
      <c r="H9679" s="45" t="s">
        <v>940</v>
      </c>
      <c r="I9679" s="46">
        <v>0</v>
      </c>
      <c r="J9679" s="45"/>
    </row>
    <row r="9680" spans="1:10" ht="16.5" x14ac:dyDescent="0.25">
      <c r="A9680" s="45" t="s">
        <v>631</v>
      </c>
      <c r="B9680" s="45" t="s">
        <v>18766</v>
      </c>
      <c r="C9680" s="45" t="s">
        <v>18767</v>
      </c>
      <c r="D9680" s="45" t="s">
        <v>634</v>
      </c>
      <c r="E9680" s="45" t="s">
        <v>18768</v>
      </c>
      <c r="F9680" s="45" t="s">
        <v>473</v>
      </c>
      <c r="G9680" s="45" t="s">
        <v>636</v>
      </c>
      <c r="H9680" s="45" t="s">
        <v>717</v>
      </c>
      <c r="I9680" s="46">
        <v>17</v>
      </c>
      <c r="J9680" s="45"/>
    </row>
    <row r="9681" spans="1:10" ht="16.5" x14ac:dyDescent="0.25">
      <c r="A9681" s="45" t="s">
        <v>631</v>
      </c>
      <c r="B9681" s="45" t="s">
        <v>18766</v>
      </c>
      <c r="C9681" s="45" t="s">
        <v>18767</v>
      </c>
      <c r="D9681" s="45" t="s">
        <v>634</v>
      </c>
      <c r="E9681" s="45" t="s">
        <v>18768</v>
      </c>
      <c r="F9681" s="45" t="s">
        <v>473</v>
      </c>
      <c r="G9681" s="45" t="s">
        <v>636</v>
      </c>
      <c r="H9681" s="45" t="s">
        <v>718</v>
      </c>
      <c r="I9681" s="46">
        <v>0</v>
      </c>
      <c r="J9681" s="45"/>
    </row>
    <row r="9682" spans="1:10" ht="16.5" x14ac:dyDescent="0.25">
      <c r="A9682" s="45" t="s">
        <v>631</v>
      </c>
      <c r="B9682" s="45" t="s">
        <v>18769</v>
      </c>
      <c r="C9682" s="45" t="s">
        <v>8748</v>
      </c>
      <c r="D9682" s="45" t="s">
        <v>634</v>
      </c>
      <c r="E9682" s="45" t="s">
        <v>18770</v>
      </c>
      <c r="F9682" s="45" t="s">
        <v>38</v>
      </c>
      <c r="G9682" s="45" t="s">
        <v>636</v>
      </c>
      <c r="H9682" s="45" t="s">
        <v>1161</v>
      </c>
      <c r="I9682" s="46">
        <v>2</v>
      </c>
      <c r="J9682" s="45"/>
    </row>
    <row r="9683" spans="1:10" ht="16.5" x14ac:dyDescent="0.25">
      <c r="A9683" s="45" t="s">
        <v>631</v>
      </c>
      <c r="B9683" s="45" t="s">
        <v>18771</v>
      </c>
      <c r="C9683" s="45" t="s">
        <v>18772</v>
      </c>
      <c r="D9683" s="45" t="s">
        <v>634</v>
      </c>
      <c r="E9683" s="45" t="s">
        <v>18773</v>
      </c>
      <c r="F9683" s="45" t="s">
        <v>50</v>
      </c>
      <c r="G9683" s="45" t="s">
        <v>674</v>
      </c>
      <c r="H9683" s="45" t="s">
        <v>4137</v>
      </c>
      <c r="I9683" s="46">
        <v>1</v>
      </c>
      <c r="J9683" s="45"/>
    </row>
    <row r="9684" spans="1:10" ht="16.5" x14ac:dyDescent="0.25">
      <c r="A9684" s="45" t="s">
        <v>631</v>
      </c>
      <c r="B9684" s="45" t="s">
        <v>18774</v>
      </c>
      <c r="C9684" s="45" t="s">
        <v>18775</v>
      </c>
      <c r="D9684" s="45" t="s">
        <v>634</v>
      </c>
      <c r="E9684" s="45" t="s">
        <v>18776</v>
      </c>
      <c r="F9684" s="45" t="s">
        <v>50</v>
      </c>
      <c r="G9684" s="45" t="s">
        <v>667</v>
      </c>
      <c r="H9684" s="45" t="s">
        <v>863</v>
      </c>
      <c r="I9684" s="46">
        <v>1</v>
      </c>
      <c r="J9684" s="45"/>
    </row>
    <row r="9685" spans="1:10" ht="16.5" x14ac:dyDescent="0.25">
      <c r="A9685" s="45" t="s">
        <v>631</v>
      </c>
      <c r="B9685" s="45" t="s">
        <v>18777</v>
      </c>
      <c r="C9685" s="45" t="s">
        <v>18778</v>
      </c>
      <c r="D9685" s="45" t="s">
        <v>634</v>
      </c>
      <c r="E9685" s="45" t="s">
        <v>18779</v>
      </c>
      <c r="F9685" s="45" t="s">
        <v>473</v>
      </c>
      <c r="G9685" s="45" t="s">
        <v>674</v>
      </c>
      <c r="H9685" s="45" t="s">
        <v>1793</v>
      </c>
      <c r="I9685" s="46">
        <v>1</v>
      </c>
      <c r="J9685" s="45"/>
    </row>
    <row r="9686" spans="1:10" ht="16.5" x14ac:dyDescent="0.25">
      <c r="A9686" s="45" t="s">
        <v>808</v>
      </c>
      <c r="B9686" s="45" t="s">
        <v>18780</v>
      </c>
      <c r="C9686" s="45" t="s">
        <v>18781</v>
      </c>
      <c r="D9686" s="45" t="s">
        <v>699</v>
      </c>
      <c r="E9686" s="45" t="s">
        <v>18782</v>
      </c>
      <c r="F9686" s="45" t="s">
        <v>473</v>
      </c>
      <c r="G9686" s="45" t="s">
        <v>646</v>
      </c>
      <c r="H9686" s="45" t="s">
        <v>812</v>
      </c>
      <c r="I9686" s="46">
        <v>0</v>
      </c>
      <c r="J9686" s="45"/>
    </row>
    <row r="9687" spans="1:10" ht="16.5" x14ac:dyDescent="0.25">
      <c r="A9687" s="45" t="s">
        <v>631</v>
      </c>
      <c r="B9687" s="45" t="s">
        <v>18783</v>
      </c>
      <c r="C9687" s="45" t="s">
        <v>18784</v>
      </c>
      <c r="D9687" s="45" t="s">
        <v>634</v>
      </c>
      <c r="E9687" s="45" t="s">
        <v>18785</v>
      </c>
      <c r="F9687" s="45" t="s">
        <v>38</v>
      </c>
      <c r="G9687" s="45" t="s">
        <v>674</v>
      </c>
      <c r="H9687" s="45" t="s">
        <v>2676</v>
      </c>
      <c r="I9687" s="46">
        <v>1</v>
      </c>
      <c r="J9687" s="45"/>
    </row>
    <row r="9688" spans="1:10" ht="16.5" x14ac:dyDescent="0.25">
      <c r="A9688" s="45" t="s">
        <v>631</v>
      </c>
      <c r="B9688" s="45" t="s">
        <v>18786</v>
      </c>
      <c r="C9688" s="45" t="s">
        <v>1712</v>
      </c>
      <c r="D9688" s="45" t="s">
        <v>634</v>
      </c>
      <c r="E9688" s="45" t="s">
        <v>18787</v>
      </c>
      <c r="F9688" s="45" t="s">
        <v>50</v>
      </c>
      <c r="G9688" s="45" t="s">
        <v>636</v>
      </c>
      <c r="H9688" s="45" t="s">
        <v>14306</v>
      </c>
      <c r="I9688" s="46">
        <v>72</v>
      </c>
      <c r="J9688" s="45"/>
    </row>
    <row r="9689" spans="1:10" ht="16.5" x14ac:dyDescent="0.25">
      <c r="A9689" s="45" t="s">
        <v>655</v>
      </c>
      <c r="B9689" s="45" t="s">
        <v>18788</v>
      </c>
      <c r="C9689" s="45" t="s">
        <v>7367</v>
      </c>
      <c r="D9689" s="45" t="s">
        <v>634</v>
      </c>
      <c r="E9689" s="45" t="s">
        <v>7368</v>
      </c>
      <c r="F9689" s="45" t="s">
        <v>473</v>
      </c>
      <c r="G9689" s="45" t="s">
        <v>659</v>
      </c>
      <c r="H9689" s="45" t="s">
        <v>877</v>
      </c>
      <c r="I9689" s="46">
        <v>0</v>
      </c>
      <c r="J9689" s="45"/>
    </row>
    <row r="9690" spans="1:10" ht="16.5" x14ac:dyDescent="0.25">
      <c r="A9690" s="45" t="s">
        <v>655</v>
      </c>
      <c r="B9690" s="45" t="s">
        <v>18788</v>
      </c>
      <c r="C9690" s="45" t="s">
        <v>7367</v>
      </c>
      <c r="D9690" s="45" t="s">
        <v>634</v>
      </c>
      <c r="E9690" s="45" t="s">
        <v>7368</v>
      </c>
      <c r="F9690" s="45" t="s">
        <v>473</v>
      </c>
      <c r="G9690" s="45" t="s">
        <v>665</v>
      </c>
      <c r="H9690" s="45" t="s">
        <v>982</v>
      </c>
      <c r="I9690" s="46">
        <v>2</v>
      </c>
      <c r="J9690" s="45"/>
    </row>
    <row r="9691" spans="1:10" ht="16.5" x14ac:dyDescent="0.25">
      <c r="A9691" s="45" t="s">
        <v>655</v>
      </c>
      <c r="B9691" s="45" t="s">
        <v>18788</v>
      </c>
      <c r="C9691" s="45" t="s">
        <v>7367</v>
      </c>
      <c r="D9691" s="45" t="s">
        <v>634</v>
      </c>
      <c r="E9691" s="45" t="s">
        <v>7368</v>
      </c>
      <c r="F9691" s="45" t="s">
        <v>473</v>
      </c>
      <c r="G9691" s="45" t="s">
        <v>667</v>
      </c>
      <c r="H9691" s="45" t="s">
        <v>983</v>
      </c>
      <c r="I9691" s="46">
        <v>0</v>
      </c>
      <c r="J9691" s="45"/>
    </row>
    <row r="9692" spans="1:10" ht="16.5" x14ac:dyDescent="0.25">
      <c r="A9692" s="45" t="s">
        <v>631</v>
      </c>
      <c r="B9692" s="45" t="s">
        <v>18789</v>
      </c>
      <c r="C9692" s="45" t="s">
        <v>18790</v>
      </c>
      <c r="D9692" s="45" t="s">
        <v>699</v>
      </c>
      <c r="E9692" s="45" t="s">
        <v>18791</v>
      </c>
      <c r="F9692" s="45" t="s">
        <v>50</v>
      </c>
      <c r="G9692" s="45" t="s">
        <v>754</v>
      </c>
      <c r="H9692" s="45" t="s">
        <v>755</v>
      </c>
      <c r="I9692" s="46">
        <v>0</v>
      </c>
      <c r="J9692" s="45"/>
    </row>
    <row r="9693" spans="1:10" ht="16.5" x14ac:dyDescent="0.25">
      <c r="A9693" s="45" t="s">
        <v>631</v>
      </c>
      <c r="B9693" s="45" t="s">
        <v>18792</v>
      </c>
      <c r="C9693" s="45" t="s">
        <v>18793</v>
      </c>
      <c r="D9693" s="45" t="s">
        <v>634</v>
      </c>
      <c r="E9693" s="45" t="s">
        <v>18794</v>
      </c>
      <c r="F9693" s="45" t="s">
        <v>50</v>
      </c>
      <c r="G9693" s="45" t="s">
        <v>746</v>
      </c>
      <c r="H9693" s="45" t="s">
        <v>1455</v>
      </c>
      <c r="I9693" s="46">
        <v>1</v>
      </c>
      <c r="J9693" s="45"/>
    </row>
    <row r="9694" spans="1:10" ht="16.5" x14ac:dyDescent="0.25">
      <c r="A9694" s="45" t="s">
        <v>655</v>
      </c>
      <c r="B9694" s="45" t="s">
        <v>18795</v>
      </c>
      <c r="C9694" s="45" t="s">
        <v>18796</v>
      </c>
      <c r="D9694" s="45" t="s">
        <v>634</v>
      </c>
      <c r="E9694" s="45" t="s">
        <v>18797</v>
      </c>
      <c r="F9694" s="45" t="s">
        <v>473</v>
      </c>
      <c r="G9694" s="45" t="s">
        <v>659</v>
      </c>
      <c r="H9694" s="45" t="s">
        <v>10623</v>
      </c>
      <c r="I9694" s="46">
        <v>0</v>
      </c>
      <c r="J9694" s="45"/>
    </row>
    <row r="9695" spans="1:10" ht="16.5" x14ac:dyDescent="0.25">
      <c r="A9695" s="45" t="s">
        <v>655</v>
      </c>
      <c r="B9695" s="45" t="s">
        <v>18795</v>
      </c>
      <c r="C9695" s="45" t="s">
        <v>18796</v>
      </c>
      <c r="D9695" s="45" t="s">
        <v>634</v>
      </c>
      <c r="E9695" s="45" t="s">
        <v>18797</v>
      </c>
      <c r="F9695" s="45" t="s">
        <v>473</v>
      </c>
      <c r="G9695" s="45" t="s">
        <v>659</v>
      </c>
      <c r="H9695" s="45" t="s">
        <v>3744</v>
      </c>
      <c r="I9695" s="46">
        <v>1</v>
      </c>
      <c r="J9695" s="45"/>
    </row>
    <row r="9696" spans="1:10" ht="16.5" x14ac:dyDescent="0.25">
      <c r="A9696" s="45" t="s">
        <v>655</v>
      </c>
      <c r="B9696" s="45" t="s">
        <v>18795</v>
      </c>
      <c r="C9696" s="45" t="s">
        <v>18796</v>
      </c>
      <c r="D9696" s="45" t="s">
        <v>634</v>
      </c>
      <c r="E9696" s="45" t="s">
        <v>18797</v>
      </c>
      <c r="F9696" s="45" t="s">
        <v>473</v>
      </c>
      <c r="G9696" s="45" t="s">
        <v>665</v>
      </c>
      <c r="H9696" s="45" t="s">
        <v>982</v>
      </c>
      <c r="I9696" s="46">
        <v>1</v>
      </c>
      <c r="J9696" s="45"/>
    </row>
    <row r="9697" spans="1:10" ht="16.5" x14ac:dyDescent="0.25">
      <c r="A9697" s="45" t="s">
        <v>655</v>
      </c>
      <c r="B9697" s="45" t="s">
        <v>18795</v>
      </c>
      <c r="C9697" s="45" t="s">
        <v>18796</v>
      </c>
      <c r="D9697" s="45" t="s">
        <v>634</v>
      </c>
      <c r="E9697" s="45" t="s">
        <v>18797</v>
      </c>
      <c r="F9697" s="45" t="s">
        <v>473</v>
      </c>
      <c r="G9697" s="45" t="s">
        <v>667</v>
      </c>
      <c r="H9697" s="45" t="s">
        <v>983</v>
      </c>
      <c r="I9697" s="46">
        <v>0</v>
      </c>
      <c r="J9697" s="45"/>
    </row>
    <row r="9698" spans="1:10" ht="16.5" x14ac:dyDescent="0.25">
      <c r="A9698" s="45" t="s">
        <v>631</v>
      </c>
      <c r="B9698" s="45" t="s">
        <v>18798</v>
      </c>
      <c r="C9698" s="45" t="s">
        <v>1222</v>
      </c>
      <c r="D9698" s="45" t="s">
        <v>634</v>
      </c>
      <c r="E9698" s="45" t="s">
        <v>18799</v>
      </c>
      <c r="F9698" s="45" t="s">
        <v>38</v>
      </c>
      <c r="G9698" s="45" t="s">
        <v>667</v>
      </c>
      <c r="H9698" s="45" t="s">
        <v>668</v>
      </c>
      <c r="I9698" s="46">
        <v>2</v>
      </c>
      <c r="J9698" s="45"/>
    </row>
    <row r="9699" spans="1:10" ht="16.5" x14ac:dyDescent="0.25">
      <c r="A9699" s="45" t="s">
        <v>808</v>
      </c>
      <c r="B9699" s="45" t="s">
        <v>18800</v>
      </c>
      <c r="C9699" s="45" t="s">
        <v>18801</v>
      </c>
      <c r="D9699" s="45" t="s">
        <v>699</v>
      </c>
      <c r="E9699" s="45" t="s">
        <v>18802</v>
      </c>
      <c r="F9699" s="45" t="s">
        <v>38</v>
      </c>
      <c r="G9699" s="45" t="s">
        <v>646</v>
      </c>
      <c r="H9699" s="45" t="s">
        <v>812</v>
      </c>
      <c r="I9699" s="46">
        <v>1</v>
      </c>
      <c r="J9699" s="45"/>
    </row>
    <row r="9700" spans="1:10" ht="16.5" x14ac:dyDescent="0.25">
      <c r="A9700" s="45" t="s">
        <v>655</v>
      </c>
      <c r="B9700" s="45" t="s">
        <v>18803</v>
      </c>
      <c r="C9700" s="45" t="s">
        <v>18804</v>
      </c>
      <c r="D9700" s="45" t="s">
        <v>634</v>
      </c>
      <c r="E9700" s="45" t="s">
        <v>18805</v>
      </c>
      <c r="F9700" s="45" t="s">
        <v>473</v>
      </c>
      <c r="G9700" s="45" t="s">
        <v>659</v>
      </c>
      <c r="H9700" s="45" t="s">
        <v>16848</v>
      </c>
      <c r="I9700" s="46">
        <v>0</v>
      </c>
      <c r="J9700" s="45"/>
    </row>
    <row r="9701" spans="1:10" ht="16.5" x14ac:dyDescent="0.25">
      <c r="A9701" s="45" t="s">
        <v>655</v>
      </c>
      <c r="B9701" s="45" t="s">
        <v>18803</v>
      </c>
      <c r="C9701" s="45" t="s">
        <v>18804</v>
      </c>
      <c r="D9701" s="45" t="s">
        <v>634</v>
      </c>
      <c r="E9701" s="45" t="s">
        <v>18805</v>
      </c>
      <c r="F9701" s="45" t="s">
        <v>473</v>
      </c>
      <c r="G9701" s="45" t="s">
        <v>667</v>
      </c>
      <c r="H9701" s="45" t="s">
        <v>983</v>
      </c>
      <c r="I9701" s="46">
        <v>0</v>
      </c>
      <c r="J9701" s="45"/>
    </row>
    <row r="9702" spans="1:10" ht="16.5" x14ac:dyDescent="0.25">
      <c r="A9702" s="45" t="s">
        <v>631</v>
      </c>
      <c r="B9702" s="45" t="s">
        <v>18806</v>
      </c>
      <c r="C9702" s="45" t="s">
        <v>18807</v>
      </c>
      <c r="D9702" s="45" t="s">
        <v>634</v>
      </c>
      <c r="E9702" s="45" t="s">
        <v>4223</v>
      </c>
      <c r="F9702" s="45" t="s">
        <v>38</v>
      </c>
      <c r="G9702" s="45" t="s">
        <v>646</v>
      </c>
      <c r="H9702" s="45" t="s">
        <v>3498</v>
      </c>
      <c r="I9702" s="46">
        <v>4</v>
      </c>
      <c r="J9702" s="45"/>
    </row>
    <row r="9703" spans="1:10" ht="16.5" x14ac:dyDescent="0.25">
      <c r="A9703" s="45" t="s">
        <v>631</v>
      </c>
      <c r="B9703" s="45" t="s">
        <v>18806</v>
      </c>
      <c r="C9703" s="45" t="s">
        <v>18807</v>
      </c>
      <c r="D9703" s="45" t="s">
        <v>634</v>
      </c>
      <c r="E9703" s="45" t="s">
        <v>4223</v>
      </c>
      <c r="F9703" s="45" t="s">
        <v>38</v>
      </c>
      <c r="G9703" s="45" t="s">
        <v>667</v>
      </c>
      <c r="H9703" s="45" t="s">
        <v>863</v>
      </c>
      <c r="I9703" s="46">
        <v>7</v>
      </c>
      <c r="J9703" s="45"/>
    </row>
    <row r="9704" spans="1:10" ht="16.5" x14ac:dyDescent="0.25">
      <c r="A9704" s="45" t="s">
        <v>631</v>
      </c>
      <c r="B9704" s="45" t="s">
        <v>18808</v>
      </c>
      <c r="C9704" s="45" t="s">
        <v>1113</v>
      </c>
      <c r="D9704" s="45" t="s">
        <v>634</v>
      </c>
      <c r="E9704" s="45" t="s">
        <v>18809</v>
      </c>
      <c r="F9704" s="45" t="s">
        <v>50</v>
      </c>
      <c r="G9704" s="45" t="s">
        <v>636</v>
      </c>
      <c r="H9704" s="45" t="s">
        <v>4167</v>
      </c>
      <c r="I9704" s="46">
        <v>1</v>
      </c>
      <c r="J9704" s="45"/>
    </row>
    <row r="9705" spans="1:10" ht="16.5" x14ac:dyDescent="0.25">
      <c r="A9705" s="45" t="s">
        <v>858</v>
      </c>
      <c r="B9705" s="45" t="s">
        <v>18810</v>
      </c>
      <c r="C9705" s="45" t="s">
        <v>18811</v>
      </c>
      <c r="D9705" s="45" t="s">
        <v>634</v>
      </c>
      <c r="E9705" s="45" t="s">
        <v>18812</v>
      </c>
      <c r="F9705" s="45" t="s">
        <v>50</v>
      </c>
      <c r="G9705" s="45" t="s">
        <v>855</v>
      </c>
      <c r="H9705" s="45" t="s">
        <v>1005</v>
      </c>
      <c r="I9705" s="46">
        <v>1</v>
      </c>
      <c r="J9705" s="45"/>
    </row>
    <row r="9706" spans="1:10" ht="16.5" x14ac:dyDescent="0.25">
      <c r="A9706" s="45" t="s">
        <v>858</v>
      </c>
      <c r="B9706" s="45" t="s">
        <v>18810</v>
      </c>
      <c r="C9706" s="45" t="s">
        <v>18811</v>
      </c>
      <c r="D9706" s="45" t="s">
        <v>634</v>
      </c>
      <c r="E9706" s="45" t="s">
        <v>18812</v>
      </c>
      <c r="F9706" s="45" t="s">
        <v>50</v>
      </c>
      <c r="G9706" s="45" t="s">
        <v>674</v>
      </c>
      <c r="H9706" s="45" t="s">
        <v>5233</v>
      </c>
      <c r="I9706" s="46">
        <v>0</v>
      </c>
      <c r="J9706" s="45"/>
    </row>
    <row r="9707" spans="1:10" ht="16.5" x14ac:dyDescent="0.25">
      <c r="A9707" s="45" t="s">
        <v>631</v>
      </c>
      <c r="B9707" s="45" t="s">
        <v>18813</v>
      </c>
      <c r="C9707" s="45" t="s">
        <v>815</v>
      </c>
      <c r="D9707" s="45" t="s">
        <v>634</v>
      </c>
      <c r="E9707" s="45" t="s">
        <v>18814</v>
      </c>
      <c r="F9707" s="45" t="s">
        <v>38</v>
      </c>
      <c r="G9707" s="45" t="s">
        <v>636</v>
      </c>
      <c r="H9707" s="45" t="s">
        <v>1095</v>
      </c>
      <c r="I9707" s="46">
        <v>5</v>
      </c>
      <c r="J9707" s="45"/>
    </row>
    <row r="9708" spans="1:10" ht="16.5" x14ac:dyDescent="0.25">
      <c r="A9708" s="45" t="s">
        <v>631</v>
      </c>
      <c r="B9708" s="45" t="s">
        <v>18815</v>
      </c>
      <c r="C9708" s="45" t="s">
        <v>18816</v>
      </c>
      <c r="D9708" s="45" t="s">
        <v>699</v>
      </c>
      <c r="E9708" s="45" t="s">
        <v>18817</v>
      </c>
      <c r="F9708" s="45" t="s">
        <v>50</v>
      </c>
      <c r="G9708" s="45" t="s">
        <v>754</v>
      </c>
      <c r="H9708" s="45" t="s">
        <v>755</v>
      </c>
      <c r="I9708" s="46">
        <v>0</v>
      </c>
      <c r="J9708" s="45"/>
    </row>
    <row r="9709" spans="1:10" ht="16.5" x14ac:dyDescent="0.25">
      <c r="A9709" s="45" t="s">
        <v>631</v>
      </c>
      <c r="B9709" s="45" t="s">
        <v>18818</v>
      </c>
      <c r="C9709" s="45" t="s">
        <v>10935</v>
      </c>
      <c r="D9709" s="45" t="s">
        <v>634</v>
      </c>
      <c r="E9709" s="45" t="s">
        <v>18819</v>
      </c>
      <c r="F9709" s="45" t="s">
        <v>38</v>
      </c>
      <c r="G9709" s="45" t="s">
        <v>636</v>
      </c>
      <c r="H9709" s="45" t="s">
        <v>2267</v>
      </c>
      <c r="I9709" s="46">
        <v>4</v>
      </c>
      <c r="J9709" s="45"/>
    </row>
    <row r="9710" spans="1:10" ht="16.5" x14ac:dyDescent="0.25">
      <c r="A9710" s="45" t="s">
        <v>631</v>
      </c>
      <c r="B9710" s="45" t="s">
        <v>18820</v>
      </c>
      <c r="C9710" s="45" t="s">
        <v>18821</v>
      </c>
      <c r="D9710" s="45" t="s">
        <v>634</v>
      </c>
      <c r="E9710" s="45" t="s">
        <v>18822</v>
      </c>
      <c r="F9710" s="45" t="s">
        <v>38</v>
      </c>
      <c r="G9710" s="45" t="s">
        <v>636</v>
      </c>
      <c r="H9710" s="45" t="s">
        <v>2252</v>
      </c>
      <c r="I9710" s="46">
        <v>1</v>
      </c>
      <c r="J9710" s="45"/>
    </row>
    <row r="9711" spans="1:10" ht="16.5" x14ac:dyDescent="0.25">
      <c r="A9711" s="45" t="s">
        <v>631</v>
      </c>
      <c r="B9711" s="45" t="s">
        <v>18823</v>
      </c>
      <c r="C9711" s="45" t="s">
        <v>18824</v>
      </c>
      <c r="D9711" s="45" t="s">
        <v>699</v>
      </c>
      <c r="E9711" s="45" t="s">
        <v>18825</v>
      </c>
      <c r="F9711" s="45" t="s">
        <v>101</v>
      </c>
      <c r="G9711" s="45" t="s">
        <v>754</v>
      </c>
      <c r="H9711" s="45" t="s">
        <v>755</v>
      </c>
      <c r="I9711" s="46">
        <v>0</v>
      </c>
      <c r="J9711" s="45"/>
    </row>
    <row r="9712" spans="1:10" ht="16.5" x14ac:dyDescent="0.25">
      <c r="A9712" s="45" t="s">
        <v>631</v>
      </c>
      <c r="B9712" s="45" t="s">
        <v>18826</v>
      </c>
      <c r="C9712" s="45" t="s">
        <v>18827</v>
      </c>
      <c r="D9712" s="45" t="s">
        <v>634</v>
      </c>
      <c r="E9712" s="45" t="s">
        <v>18828</v>
      </c>
      <c r="F9712" s="45" t="s">
        <v>50</v>
      </c>
      <c r="G9712" s="45" t="s">
        <v>674</v>
      </c>
      <c r="H9712" s="45" t="s">
        <v>18829</v>
      </c>
      <c r="I9712" s="46">
        <v>22</v>
      </c>
      <c r="J9712" s="45"/>
    </row>
    <row r="9713" spans="1:10" ht="16.5" x14ac:dyDescent="0.25">
      <c r="A9713" s="45" t="s">
        <v>631</v>
      </c>
      <c r="B9713" s="45" t="s">
        <v>18826</v>
      </c>
      <c r="C9713" s="45" t="s">
        <v>18827</v>
      </c>
      <c r="D9713" s="45" t="s">
        <v>634</v>
      </c>
      <c r="E9713" s="45" t="s">
        <v>18828</v>
      </c>
      <c r="F9713" s="45" t="s">
        <v>50</v>
      </c>
      <c r="G9713" s="45" t="s">
        <v>636</v>
      </c>
      <c r="H9713" s="45" t="s">
        <v>8260</v>
      </c>
      <c r="I9713" s="46">
        <v>0</v>
      </c>
      <c r="J9713" s="45"/>
    </row>
    <row r="9714" spans="1:10" ht="16.5" x14ac:dyDescent="0.25">
      <c r="A9714" s="45" t="s">
        <v>631</v>
      </c>
      <c r="B9714" s="45" t="s">
        <v>121</v>
      </c>
      <c r="C9714" s="45" t="s">
        <v>18830</v>
      </c>
      <c r="D9714" s="45" t="s">
        <v>699</v>
      </c>
      <c r="E9714" s="45" t="s">
        <v>18831</v>
      </c>
      <c r="F9714" s="45" t="s">
        <v>104</v>
      </c>
      <c r="G9714" s="45" t="s">
        <v>663</v>
      </c>
      <c r="H9714" s="45" t="s">
        <v>2296</v>
      </c>
      <c r="I9714" s="46">
        <v>26</v>
      </c>
      <c r="J9714" s="45"/>
    </row>
    <row r="9715" spans="1:10" ht="16.5" x14ac:dyDescent="0.25">
      <c r="A9715" s="45" t="s">
        <v>631</v>
      </c>
      <c r="B9715" s="45" t="s">
        <v>121</v>
      </c>
      <c r="C9715" s="45" t="s">
        <v>18830</v>
      </c>
      <c r="D9715" s="45" t="s">
        <v>699</v>
      </c>
      <c r="E9715" s="45" t="s">
        <v>18831</v>
      </c>
      <c r="F9715" s="45" t="s">
        <v>104</v>
      </c>
      <c r="G9715" s="45" t="s">
        <v>646</v>
      </c>
      <c r="H9715" s="45" t="s">
        <v>713</v>
      </c>
      <c r="I9715" s="46">
        <v>0</v>
      </c>
      <c r="J9715" s="45"/>
    </row>
    <row r="9716" spans="1:10" ht="16.5" x14ac:dyDescent="0.25">
      <c r="A9716" s="45" t="s">
        <v>631</v>
      </c>
      <c r="B9716" s="45" t="s">
        <v>121</v>
      </c>
      <c r="C9716" s="45" t="s">
        <v>18830</v>
      </c>
      <c r="D9716" s="45" t="s">
        <v>699</v>
      </c>
      <c r="E9716" s="45" t="s">
        <v>18831</v>
      </c>
      <c r="F9716" s="45" t="s">
        <v>104</v>
      </c>
      <c r="G9716" s="45" t="s">
        <v>646</v>
      </c>
      <c r="H9716" s="45" t="s">
        <v>2297</v>
      </c>
      <c r="I9716" s="46">
        <v>50</v>
      </c>
      <c r="J9716" s="45"/>
    </row>
    <row r="9717" spans="1:10" ht="16.5" x14ac:dyDescent="0.25">
      <c r="A9717" s="45" t="s">
        <v>631</v>
      </c>
      <c r="B9717" s="45" t="s">
        <v>121</v>
      </c>
      <c r="C9717" s="45" t="s">
        <v>18830</v>
      </c>
      <c r="D9717" s="45" t="s">
        <v>699</v>
      </c>
      <c r="E9717" s="45" t="s">
        <v>18831</v>
      </c>
      <c r="F9717" s="45" t="s">
        <v>104</v>
      </c>
      <c r="G9717" s="45" t="s">
        <v>683</v>
      </c>
      <c r="H9717" s="45" t="s">
        <v>701</v>
      </c>
      <c r="I9717" s="46">
        <v>0</v>
      </c>
      <c r="J9717" s="45"/>
    </row>
    <row r="9718" spans="1:10" ht="16.5" x14ac:dyDescent="0.25">
      <c r="A9718" s="45" t="s">
        <v>631</v>
      </c>
      <c r="B9718" s="45" t="s">
        <v>121</v>
      </c>
      <c r="C9718" s="45" t="s">
        <v>18830</v>
      </c>
      <c r="D9718" s="45" t="s">
        <v>699</v>
      </c>
      <c r="E9718" s="45" t="s">
        <v>18831</v>
      </c>
      <c r="F9718" s="45" t="s">
        <v>104</v>
      </c>
      <c r="G9718" s="45" t="s">
        <v>683</v>
      </c>
      <c r="H9718" s="45" t="s">
        <v>701</v>
      </c>
      <c r="I9718" s="46">
        <v>0</v>
      </c>
      <c r="J9718" s="45"/>
    </row>
    <row r="9719" spans="1:10" ht="16.5" x14ac:dyDescent="0.25">
      <c r="A9719" s="45" t="s">
        <v>631</v>
      </c>
      <c r="B9719" s="45" t="s">
        <v>121</v>
      </c>
      <c r="C9719" s="45" t="s">
        <v>18830</v>
      </c>
      <c r="D9719" s="45" t="s">
        <v>699</v>
      </c>
      <c r="E9719" s="45" t="s">
        <v>18831</v>
      </c>
      <c r="F9719" s="45" t="s">
        <v>104</v>
      </c>
      <c r="G9719" s="45" t="s">
        <v>636</v>
      </c>
      <c r="H9719" s="45" t="s">
        <v>18832</v>
      </c>
      <c r="I9719" s="46">
        <v>45</v>
      </c>
      <c r="J9719" s="45"/>
    </row>
    <row r="9720" spans="1:10" ht="16.5" x14ac:dyDescent="0.25">
      <c r="A9720" s="45" t="s">
        <v>631</v>
      </c>
      <c r="B9720" s="45" t="s">
        <v>121</v>
      </c>
      <c r="C9720" s="45" t="s">
        <v>18830</v>
      </c>
      <c r="D9720" s="45" t="s">
        <v>699</v>
      </c>
      <c r="E9720" s="45" t="s">
        <v>18831</v>
      </c>
      <c r="F9720" s="45" t="s">
        <v>104</v>
      </c>
      <c r="G9720" s="45" t="s">
        <v>636</v>
      </c>
      <c r="H9720" s="45" t="s">
        <v>18832</v>
      </c>
      <c r="I9720" s="46">
        <v>0</v>
      </c>
      <c r="J9720" s="45"/>
    </row>
    <row r="9721" spans="1:10" ht="16.5" x14ac:dyDescent="0.25">
      <c r="A9721" s="45" t="s">
        <v>631</v>
      </c>
      <c r="B9721" s="45" t="s">
        <v>121</v>
      </c>
      <c r="C9721" s="45" t="s">
        <v>18830</v>
      </c>
      <c r="D9721" s="45" t="s">
        <v>699</v>
      </c>
      <c r="E9721" s="45" t="s">
        <v>18831</v>
      </c>
      <c r="F9721" s="45" t="s">
        <v>104</v>
      </c>
      <c r="G9721" s="45" t="s">
        <v>754</v>
      </c>
      <c r="H9721" s="45" t="s">
        <v>755</v>
      </c>
      <c r="I9721" s="46">
        <v>0</v>
      </c>
      <c r="J9721" s="45"/>
    </row>
    <row r="9722" spans="1:10" ht="16.5" x14ac:dyDescent="0.25">
      <c r="A9722" s="45" t="s">
        <v>631</v>
      </c>
      <c r="B9722" s="45" t="s">
        <v>18833</v>
      </c>
      <c r="C9722" s="45" t="s">
        <v>18834</v>
      </c>
      <c r="D9722" s="45" t="s">
        <v>634</v>
      </c>
      <c r="E9722" s="45" t="s">
        <v>18835</v>
      </c>
      <c r="F9722" s="45" t="s">
        <v>38</v>
      </c>
      <c r="G9722" s="45" t="s">
        <v>636</v>
      </c>
      <c r="H9722" s="45" t="s">
        <v>4668</v>
      </c>
      <c r="I9722" s="46">
        <v>1</v>
      </c>
      <c r="J9722" s="45"/>
    </row>
    <row r="9723" spans="1:10" ht="16.5" x14ac:dyDescent="0.25">
      <c r="A9723" s="45" t="s">
        <v>631</v>
      </c>
      <c r="B9723" s="45" t="s">
        <v>18836</v>
      </c>
      <c r="C9723" s="45" t="s">
        <v>18837</v>
      </c>
      <c r="D9723" s="45" t="s">
        <v>699</v>
      </c>
      <c r="E9723" s="45" t="s">
        <v>18838</v>
      </c>
      <c r="F9723" s="45" t="s">
        <v>96</v>
      </c>
      <c r="G9723" s="45" t="s">
        <v>683</v>
      </c>
      <c r="H9723" s="45" t="s">
        <v>886</v>
      </c>
      <c r="I9723" s="46">
        <v>0</v>
      </c>
      <c r="J9723" s="45"/>
    </row>
    <row r="9724" spans="1:10" ht="16.5" x14ac:dyDescent="0.25">
      <c r="A9724" s="45" t="s">
        <v>631</v>
      </c>
      <c r="B9724" s="45" t="s">
        <v>18839</v>
      </c>
      <c r="C9724" s="45" t="s">
        <v>18840</v>
      </c>
      <c r="D9724" s="45" t="s">
        <v>634</v>
      </c>
      <c r="E9724" s="45" t="s">
        <v>18841</v>
      </c>
      <c r="F9724" s="45" t="s">
        <v>50</v>
      </c>
      <c r="G9724" s="45" t="s">
        <v>674</v>
      </c>
      <c r="H9724" s="45" t="s">
        <v>18842</v>
      </c>
      <c r="I9724" s="46">
        <v>5</v>
      </c>
      <c r="J9724" s="45"/>
    </row>
    <row r="9725" spans="1:10" ht="16.5" x14ac:dyDescent="0.25">
      <c r="A9725" s="45" t="s">
        <v>631</v>
      </c>
      <c r="B9725" s="45" t="s">
        <v>18839</v>
      </c>
      <c r="C9725" s="45" t="s">
        <v>18840</v>
      </c>
      <c r="D9725" s="45" t="s">
        <v>634</v>
      </c>
      <c r="E9725" s="45" t="s">
        <v>18841</v>
      </c>
      <c r="F9725" s="45" t="s">
        <v>50</v>
      </c>
      <c r="G9725" s="45" t="s">
        <v>674</v>
      </c>
      <c r="H9725" s="45" t="s">
        <v>10380</v>
      </c>
      <c r="I9725" s="46">
        <v>1</v>
      </c>
      <c r="J9725" s="45"/>
    </row>
    <row r="9726" spans="1:10" ht="16.5" x14ac:dyDescent="0.25">
      <c r="A9726" s="45" t="s">
        <v>631</v>
      </c>
      <c r="B9726" s="45" t="s">
        <v>18843</v>
      </c>
      <c r="C9726" s="45" t="s">
        <v>7385</v>
      </c>
      <c r="D9726" s="45" t="s">
        <v>634</v>
      </c>
      <c r="E9726" s="45" t="s">
        <v>18844</v>
      </c>
      <c r="F9726" s="45" t="s">
        <v>38</v>
      </c>
      <c r="G9726" s="45" t="s">
        <v>636</v>
      </c>
      <c r="H9726" s="45" t="s">
        <v>1271</v>
      </c>
      <c r="I9726" s="46">
        <v>3</v>
      </c>
      <c r="J9726" s="45"/>
    </row>
    <row r="9727" spans="1:10" ht="16.5" x14ac:dyDescent="0.25">
      <c r="A9727" s="45" t="s">
        <v>631</v>
      </c>
      <c r="B9727" s="45" t="s">
        <v>18845</v>
      </c>
      <c r="C9727" s="45" t="s">
        <v>18846</v>
      </c>
      <c r="D9727" s="45" t="s">
        <v>699</v>
      </c>
      <c r="E9727" s="45" t="s">
        <v>11612</v>
      </c>
      <c r="F9727" s="45" t="s">
        <v>50</v>
      </c>
      <c r="G9727" s="45" t="s">
        <v>754</v>
      </c>
      <c r="H9727" s="45" t="s">
        <v>755</v>
      </c>
      <c r="I9727" s="46">
        <v>0</v>
      </c>
      <c r="J9727" s="45"/>
    </row>
    <row r="9728" spans="1:10" ht="16.5" x14ac:dyDescent="0.25">
      <c r="A9728" s="45" t="s">
        <v>808</v>
      </c>
      <c r="B9728" s="45" t="s">
        <v>18847</v>
      </c>
      <c r="C9728" s="45" t="s">
        <v>18848</v>
      </c>
      <c r="D9728" s="45" t="s">
        <v>699</v>
      </c>
      <c r="E9728" s="45" t="s">
        <v>18849</v>
      </c>
      <c r="F9728" s="45" t="s">
        <v>50</v>
      </c>
      <c r="G9728" s="45" t="s">
        <v>646</v>
      </c>
      <c r="H9728" s="45" t="s">
        <v>713</v>
      </c>
      <c r="I9728" s="46">
        <v>0</v>
      </c>
      <c r="J9728" s="45"/>
    </row>
    <row r="9729" spans="1:10" ht="16.5" x14ac:dyDescent="0.25">
      <c r="A9729" s="45" t="s">
        <v>631</v>
      </c>
      <c r="B9729" s="45" t="s">
        <v>18850</v>
      </c>
      <c r="C9729" s="45" t="s">
        <v>18851</v>
      </c>
      <c r="D9729" s="45" t="s">
        <v>634</v>
      </c>
      <c r="E9729" s="45" t="s">
        <v>18852</v>
      </c>
      <c r="F9729" s="45" t="s">
        <v>38</v>
      </c>
      <c r="G9729" s="45" t="s">
        <v>636</v>
      </c>
      <c r="H9729" s="45" t="s">
        <v>4477</v>
      </c>
      <c r="I9729" s="46">
        <v>1</v>
      </c>
      <c r="J9729" s="45"/>
    </row>
    <row r="9730" spans="1:10" ht="16.5" x14ac:dyDescent="0.25">
      <c r="A9730" s="45" t="s">
        <v>631</v>
      </c>
      <c r="B9730" s="45" t="s">
        <v>18853</v>
      </c>
      <c r="C9730" s="45" t="s">
        <v>18854</v>
      </c>
      <c r="D9730" s="45" t="s">
        <v>699</v>
      </c>
      <c r="E9730" s="45" t="s">
        <v>18855</v>
      </c>
      <c r="F9730" s="45" t="s">
        <v>38</v>
      </c>
      <c r="G9730" s="45" t="s">
        <v>646</v>
      </c>
      <c r="H9730" s="45" t="s">
        <v>812</v>
      </c>
      <c r="I9730" s="46">
        <v>0</v>
      </c>
      <c r="J9730" s="45"/>
    </row>
    <row r="9731" spans="1:10" ht="16.5" x14ac:dyDescent="0.25">
      <c r="A9731" s="45" t="s">
        <v>631</v>
      </c>
      <c r="B9731" s="45" t="s">
        <v>18856</v>
      </c>
      <c r="C9731" s="45" t="s">
        <v>1429</v>
      </c>
      <c r="D9731" s="45" t="s">
        <v>634</v>
      </c>
      <c r="E9731" s="45" t="s">
        <v>18857</v>
      </c>
      <c r="F9731" s="45" t="s">
        <v>38</v>
      </c>
      <c r="G9731" s="45" t="s">
        <v>738</v>
      </c>
      <c r="H9731" s="45" t="s">
        <v>1609</v>
      </c>
      <c r="I9731" s="46">
        <v>1</v>
      </c>
      <c r="J9731" s="45"/>
    </row>
    <row r="9732" spans="1:10" ht="16.5" x14ac:dyDescent="0.25">
      <c r="A9732" s="45" t="s">
        <v>631</v>
      </c>
      <c r="B9732" s="45" t="s">
        <v>18856</v>
      </c>
      <c r="C9732" s="45" t="s">
        <v>1429</v>
      </c>
      <c r="D9732" s="45" t="s">
        <v>634</v>
      </c>
      <c r="E9732" s="45" t="s">
        <v>18857</v>
      </c>
      <c r="F9732" s="45" t="s">
        <v>38</v>
      </c>
      <c r="G9732" s="45" t="s">
        <v>738</v>
      </c>
      <c r="H9732" s="45" t="s">
        <v>1395</v>
      </c>
      <c r="I9732" s="46">
        <v>1</v>
      </c>
      <c r="J9732" s="45"/>
    </row>
    <row r="9733" spans="1:10" ht="16.5" x14ac:dyDescent="0.25">
      <c r="A9733" s="45" t="s">
        <v>631</v>
      </c>
      <c r="B9733" s="45" t="s">
        <v>18858</v>
      </c>
      <c r="C9733" s="45" t="s">
        <v>18859</v>
      </c>
      <c r="D9733" s="45" t="s">
        <v>699</v>
      </c>
      <c r="E9733" s="45" t="s">
        <v>18860</v>
      </c>
      <c r="F9733" s="45" t="s">
        <v>50</v>
      </c>
      <c r="G9733" s="45" t="s">
        <v>748</v>
      </c>
      <c r="H9733" s="45" t="s">
        <v>4887</v>
      </c>
      <c r="I9733" s="46">
        <v>20</v>
      </c>
      <c r="J9733" s="45"/>
    </row>
    <row r="9734" spans="1:10" ht="16.5" x14ac:dyDescent="0.25">
      <c r="A9734" s="45" t="s">
        <v>631</v>
      </c>
      <c r="B9734" s="45" t="s">
        <v>18861</v>
      </c>
      <c r="C9734" s="45" t="s">
        <v>18862</v>
      </c>
      <c r="D9734" s="45" t="s">
        <v>634</v>
      </c>
      <c r="E9734" s="45" t="s">
        <v>18863</v>
      </c>
      <c r="F9734" s="45" t="s">
        <v>2003</v>
      </c>
      <c r="G9734" s="45" t="s">
        <v>674</v>
      </c>
      <c r="H9734" s="45" t="s">
        <v>851</v>
      </c>
      <c r="I9734" s="46">
        <v>2</v>
      </c>
      <c r="J9734" s="45"/>
    </row>
    <row r="9735" spans="1:10" ht="16.5" x14ac:dyDescent="0.25">
      <c r="A9735" s="45" t="s">
        <v>631</v>
      </c>
      <c r="B9735" s="45" t="s">
        <v>18864</v>
      </c>
      <c r="C9735" s="45" t="s">
        <v>18865</v>
      </c>
      <c r="D9735" s="45" t="s">
        <v>634</v>
      </c>
      <c r="E9735" s="45" t="s">
        <v>18866</v>
      </c>
      <c r="F9735" s="45" t="s">
        <v>50</v>
      </c>
      <c r="G9735" s="45" t="s">
        <v>636</v>
      </c>
      <c r="H9735" s="45" t="s">
        <v>13325</v>
      </c>
      <c r="I9735" s="46">
        <v>1</v>
      </c>
      <c r="J9735" s="45"/>
    </row>
    <row r="9736" spans="1:10" ht="16.5" x14ac:dyDescent="0.25">
      <c r="A9736" s="45" t="s">
        <v>631</v>
      </c>
      <c r="B9736" s="45" t="s">
        <v>18867</v>
      </c>
      <c r="C9736" s="45" t="s">
        <v>8031</v>
      </c>
      <c r="D9736" s="45" t="s">
        <v>634</v>
      </c>
      <c r="E9736" s="45" t="s">
        <v>18868</v>
      </c>
      <c r="F9736" s="45" t="s">
        <v>38</v>
      </c>
      <c r="G9736" s="45" t="s">
        <v>738</v>
      </c>
      <c r="H9736" s="45" t="s">
        <v>867</v>
      </c>
      <c r="I9736" s="46">
        <v>14</v>
      </c>
      <c r="J9736" s="45"/>
    </row>
    <row r="9737" spans="1:10" ht="16.5" x14ac:dyDescent="0.25">
      <c r="A9737" s="45" t="s">
        <v>631</v>
      </c>
      <c r="B9737" s="45" t="s">
        <v>18867</v>
      </c>
      <c r="C9737" s="45" t="s">
        <v>8031</v>
      </c>
      <c r="D9737" s="45" t="s">
        <v>634</v>
      </c>
      <c r="E9737" s="45" t="s">
        <v>18868</v>
      </c>
      <c r="F9737" s="45" t="s">
        <v>38</v>
      </c>
      <c r="G9737" s="45" t="s">
        <v>738</v>
      </c>
      <c r="H9737" s="45" t="s">
        <v>871</v>
      </c>
      <c r="I9737" s="46">
        <v>14</v>
      </c>
      <c r="J9737" s="45"/>
    </row>
    <row r="9738" spans="1:10" ht="16.5" x14ac:dyDescent="0.25">
      <c r="A9738" s="45" t="s">
        <v>631</v>
      </c>
      <c r="B9738" s="45" t="s">
        <v>18869</v>
      </c>
      <c r="C9738" s="45" t="s">
        <v>18870</v>
      </c>
      <c r="D9738" s="45" t="s">
        <v>634</v>
      </c>
      <c r="E9738" s="45" t="s">
        <v>1181</v>
      </c>
      <c r="F9738" s="45" t="s">
        <v>38</v>
      </c>
      <c r="G9738" s="45" t="s">
        <v>665</v>
      </c>
      <c r="H9738" s="45" t="s">
        <v>934</v>
      </c>
      <c r="I9738" s="46">
        <v>1</v>
      </c>
      <c r="J9738" s="45"/>
    </row>
    <row r="9739" spans="1:10" ht="16.5" x14ac:dyDescent="0.25">
      <c r="A9739" s="45" t="s">
        <v>631</v>
      </c>
      <c r="B9739" s="45" t="s">
        <v>18871</v>
      </c>
      <c r="C9739" s="45" t="s">
        <v>18872</v>
      </c>
      <c r="D9739" s="45" t="s">
        <v>699</v>
      </c>
      <c r="E9739" s="45" t="s">
        <v>18873</v>
      </c>
      <c r="F9739" s="45" t="s">
        <v>38</v>
      </c>
      <c r="G9739" s="45" t="s">
        <v>683</v>
      </c>
      <c r="H9739" s="45" t="s">
        <v>8886</v>
      </c>
      <c r="I9739" s="46">
        <v>30</v>
      </c>
      <c r="J9739" s="45"/>
    </row>
    <row r="9740" spans="1:10" ht="16.5" x14ac:dyDescent="0.25">
      <c r="A9740" s="45" t="s">
        <v>631</v>
      </c>
      <c r="B9740" s="45" t="s">
        <v>18874</v>
      </c>
      <c r="C9740" s="45" t="s">
        <v>3682</v>
      </c>
      <c r="D9740" s="45" t="s">
        <v>634</v>
      </c>
      <c r="E9740" s="45" t="s">
        <v>9550</v>
      </c>
      <c r="F9740" s="45" t="s">
        <v>473</v>
      </c>
      <c r="G9740" s="45" t="s">
        <v>646</v>
      </c>
      <c r="H9740" s="45" t="s">
        <v>3684</v>
      </c>
      <c r="I9740" s="46">
        <v>1</v>
      </c>
      <c r="J9740" s="45"/>
    </row>
    <row r="9741" spans="1:10" ht="16.5" x14ac:dyDescent="0.25">
      <c r="A9741" s="45" t="s">
        <v>631</v>
      </c>
      <c r="B9741" s="45" t="s">
        <v>18875</v>
      </c>
      <c r="C9741" s="45" t="s">
        <v>18876</v>
      </c>
      <c r="D9741" s="45" t="s">
        <v>634</v>
      </c>
      <c r="E9741" s="45" t="s">
        <v>18877</v>
      </c>
      <c r="F9741" s="45" t="s">
        <v>473</v>
      </c>
      <c r="G9741" s="45" t="s">
        <v>674</v>
      </c>
      <c r="H9741" s="45" t="s">
        <v>820</v>
      </c>
      <c r="I9741" s="46">
        <v>2</v>
      </c>
      <c r="J9741" s="45"/>
    </row>
    <row r="9742" spans="1:10" ht="16.5" x14ac:dyDescent="0.25">
      <c r="A9742" s="45" t="s">
        <v>631</v>
      </c>
      <c r="B9742" s="45" t="s">
        <v>18878</v>
      </c>
      <c r="C9742" s="45" t="s">
        <v>18879</v>
      </c>
      <c r="D9742" s="45" t="s">
        <v>699</v>
      </c>
      <c r="E9742" s="45" t="s">
        <v>18880</v>
      </c>
      <c r="F9742" s="45" t="s">
        <v>473</v>
      </c>
      <c r="G9742" s="45" t="s">
        <v>754</v>
      </c>
      <c r="H9742" s="45" t="s">
        <v>755</v>
      </c>
      <c r="I9742" s="46">
        <v>0</v>
      </c>
      <c r="J9742" s="45"/>
    </row>
    <row r="9743" spans="1:10" ht="16.5" x14ac:dyDescent="0.25">
      <c r="A9743" s="45" t="s">
        <v>858</v>
      </c>
      <c r="B9743" s="45" t="s">
        <v>18881</v>
      </c>
      <c r="C9743" s="45" t="s">
        <v>18882</v>
      </c>
      <c r="D9743" s="45" t="s">
        <v>634</v>
      </c>
      <c r="E9743" s="45" t="s">
        <v>3377</v>
      </c>
      <c r="F9743" s="45" t="s">
        <v>38</v>
      </c>
      <c r="G9743" s="45" t="s">
        <v>659</v>
      </c>
      <c r="H9743" s="45" t="s">
        <v>18883</v>
      </c>
      <c r="I9743" s="46">
        <v>0</v>
      </c>
      <c r="J9743" s="45"/>
    </row>
    <row r="9744" spans="1:10" ht="16.5" x14ac:dyDescent="0.25">
      <c r="A9744" s="45" t="s">
        <v>858</v>
      </c>
      <c r="B9744" s="45" t="s">
        <v>18881</v>
      </c>
      <c r="C9744" s="45" t="s">
        <v>18882</v>
      </c>
      <c r="D9744" s="45" t="s">
        <v>634</v>
      </c>
      <c r="E9744" s="45" t="s">
        <v>3377</v>
      </c>
      <c r="F9744" s="45" t="s">
        <v>38</v>
      </c>
      <c r="G9744" s="45" t="s">
        <v>659</v>
      </c>
      <c r="H9744" s="45" t="s">
        <v>16120</v>
      </c>
      <c r="I9744" s="46">
        <v>1</v>
      </c>
      <c r="J9744" s="45"/>
    </row>
    <row r="9745" spans="1:10" ht="16.5" x14ac:dyDescent="0.25">
      <c r="A9745" s="45" t="s">
        <v>858</v>
      </c>
      <c r="B9745" s="45" t="s">
        <v>18881</v>
      </c>
      <c r="C9745" s="45" t="s">
        <v>18882</v>
      </c>
      <c r="D9745" s="45" t="s">
        <v>634</v>
      </c>
      <c r="E9745" s="45" t="s">
        <v>3377</v>
      </c>
      <c r="F9745" s="45" t="s">
        <v>38</v>
      </c>
      <c r="G9745" s="45" t="s">
        <v>667</v>
      </c>
      <c r="H9745" s="45" t="s">
        <v>863</v>
      </c>
      <c r="I9745" s="46">
        <v>0</v>
      </c>
      <c r="J9745" s="45"/>
    </row>
    <row r="9746" spans="1:10" ht="16.5" x14ac:dyDescent="0.25">
      <c r="A9746" s="45" t="s">
        <v>648</v>
      </c>
      <c r="B9746" s="45" t="s">
        <v>18884</v>
      </c>
      <c r="C9746" s="45" t="s">
        <v>18885</v>
      </c>
      <c r="D9746" s="45" t="s">
        <v>634</v>
      </c>
      <c r="E9746" s="45" t="s">
        <v>18886</v>
      </c>
      <c r="F9746" s="45" t="s">
        <v>50</v>
      </c>
      <c r="G9746" s="45" t="s">
        <v>674</v>
      </c>
      <c r="H9746" s="45" t="s">
        <v>18887</v>
      </c>
      <c r="I9746" s="46">
        <v>0</v>
      </c>
      <c r="J9746" s="45" t="s">
        <v>18888</v>
      </c>
    </row>
    <row r="9747" spans="1:10" ht="16.5" x14ac:dyDescent="0.25">
      <c r="A9747" s="45" t="s">
        <v>631</v>
      </c>
      <c r="B9747" s="45" t="s">
        <v>224</v>
      </c>
      <c r="C9747" s="45" t="s">
        <v>18889</v>
      </c>
      <c r="D9747" s="45" t="s">
        <v>699</v>
      </c>
      <c r="E9747" s="45" t="s">
        <v>18890</v>
      </c>
      <c r="F9747" s="45" t="s">
        <v>50</v>
      </c>
      <c r="G9747" s="45" t="s">
        <v>663</v>
      </c>
      <c r="H9747" s="45" t="s">
        <v>2296</v>
      </c>
      <c r="I9747" s="46">
        <v>0</v>
      </c>
      <c r="J9747" s="45"/>
    </row>
    <row r="9748" spans="1:10" ht="16.5" x14ac:dyDescent="0.25">
      <c r="A9748" s="45" t="s">
        <v>631</v>
      </c>
      <c r="B9748" s="45" t="s">
        <v>224</v>
      </c>
      <c r="C9748" s="45" t="s">
        <v>18889</v>
      </c>
      <c r="D9748" s="45" t="s">
        <v>699</v>
      </c>
      <c r="E9748" s="45" t="s">
        <v>18890</v>
      </c>
      <c r="F9748" s="45" t="s">
        <v>50</v>
      </c>
      <c r="G9748" s="45" t="s">
        <v>646</v>
      </c>
      <c r="H9748" s="45" t="s">
        <v>2297</v>
      </c>
      <c r="I9748" s="46">
        <v>3</v>
      </c>
      <c r="J9748" s="45"/>
    </row>
    <row r="9749" spans="1:10" ht="16.5" x14ac:dyDescent="0.25">
      <c r="A9749" s="45" t="s">
        <v>631</v>
      </c>
      <c r="B9749" s="45" t="s">
        <v>224</v>
      </c>
      <c r="C9749" s="45" t="s">
        <v>18889</v>
      </c>
      <c r="D9749" s="45" t="s">
        <v>699</v>
      </c>
      <c r="E9749" s="45" t="s">
        <v>18890</v>
      </c>
      <c r="F9749" s="45" t="s">
        <v>50</v>
      </c>
      <c r="G9749" s="45" t="s">
        <v>683</v>
      </c>
      <c r="H9749" s="45" t="s">
        <v>701</v>
      </c>
      <c r="I9749" s="46">
        <v>0</v>
      </c>
      <c r="J9749" s="45"/>
    </row>
    <row r="9750" spans="1:10" ht="16.5" x14ac:dyDescent="0.25">
      <c r="A9750" s="45" t="s">
        <v>631</v>
      </c>
      <c r="B9750" s="45" t="s">
        <v>224</v>
      </c>
      <c r="C9750" s="45" t="s">
        <v>18889</v>
      </c>
      <c r="D9750" s="45" t="s">
        <v>699</v>
      </c>
      <c r="E9750" s="45" t="s">
        <v>18890</v>
      </c>
      <c r="F9750" s="45" t="s">
        <v>50</v>
      </c>
      <c r="G9750" s="45" t="s">
        <v>683</v>
      </c>
      <c r="H9750" s="45" t="s">
        <v>701</v>
      </c>
      <c r="I9750" s="46">
        <v>0</v>
      </c>
      <c r="J9750" s="45"/>
    </row>
    <row r="9751" spans="1:10" ht="16.5" x14ac:dyDescent="0.25">
      <c r="A9751" s="45" t="s">
        <v>631</v>
      </c>
      <c r="B9751" s="45" t="s">
        <v>224</v>
      </c>
      <c r="C9751" s="45" t="s">
        <v>18889</v>
      </c>
      <c r="D9751" s="45" t="s">
        <v>699</v>
      </c>
      <c r="E9751" s="45" t="s">
        <v>18890</v>
      </c>
      <c r="F9751" s="45" t="s">
        <v>50</v>
      </c>
      <c r="G9751" s="45" t="s">
        <v>683</v>
      </c>
      <c r="H9751" s="45" t="s">
        <v>5285</v>
      </c>
      <c r="I9751" s="46">
        <v>4</v>
      </c>
      <c r="J9751" s="45"/>
    </row>
    <row r="9752" spans="1:10" ht="16.5" x14ac:dyDescent="0.25">
      <c r="A9752" s="45" t="s">
        <v>631</v>
      </c>
      <c r="B9752" s="45" t="s">
        <v>18891</v>
      </c>
      <c r="C9752" s="45" t="s">
        <v>18892</v>
      </c>
      <c r="D9752" s="45" t="s">
        <v>634</v>
      </c>
      <c r="E9752" s="45" t="s">
        <v>18893</v>
      </c>
      <c r="F9752" s="45" t="s">
        <v>38</v>
      </c>
      <c r="G9752" s="45" t="s">
        <v>636</v>
      </c>
      <c r="H9752" s="45" t="s">
        <v>1074</v>
      </c>
      <c r="I9752" s="46">
        <v>2</v>
      </c>
      <c r="J9752" s="45"/>
    </row>
    <row r="9753" spans="1:10" ht="16.5" x14ac:dyDescent="0.25">
      <c r="A9753" s="45" t="s">
        <v>631</v>
      </c>
      <c r="B9753" s="45" t="s">
        <v>18894</v>
      </c>
      <c r="C9753" s="45" t="s">
        <v>1222</v>
      </c>
      <c r="D9753" s="45" t="s">
        <v>634</v>
      </c>
      <c r="E9753" s="45" t="s">
        <v>18895</v>
      </c>
      <c r="F9753" s="45" t="s">
        <v>38</v>
      </c>
      <c r="G9753" s="45" t="s">
        <v>667</v>
      </c>
      <c r="H9753" s="45" t="s">
        <v>668</v>
      </c>
      <c r="I9753" s="46">
        <v>2</v>
      </c>
      <c r="J9753" s="45"/>
    </row>
    <row r="9754" spans="1:10" ht="16.5" x14ac:dyDescent="0.25">
      <c r="A9754" s="45" t="s">
        <v>631</v>
      </c>
      <c r="B9754" s="45" t="s">
        <v>18896</v>
      </c>
      <c r="C9754" s="45" t="s">
        <v>18897</v>
      </c>
      <c r="D9754" s="45" t="s">
        <v>634</v>
      </c>
      <c r="E9754" s="45" t="s">
        <v>18898</v>
      </c>
      <c r="F9754" s="45" t="s">
        <v>38</v>
      </c>
      <c r="G9754" s="45" t="s">
        <v>636</v>
      </c>
      <c r="H9754" s="45" t="s">
        <v>2512</v>
      </c>
      <c r="I9754" s="46">
        <v>1</v>
      </c>
      <c r="J9754" s="45"/>
    </row>
    <row r="9755" spans="1:10" ht="16.5" x14ac:dyDescent="0.25">
      <c r="A9755" s="45" t="s">
        <v>631</v>
      </c>
      <c r="B9755" s="45" t="s">
        <v>18899</v>
      </c>
      <c r="C9755" s="45" t="s">
        <v>18900</v>
      </c>
      <c r="D9755" s="45" t="s">
        <v>634</v>
      </c>
      <c r="E9755" s="45" t="s">
        <v>18901</v>
      </c>
      <c r="F9755" s="45" t="s">
        <v>473</v>
      </c>
      <c r="G9755" s="45" t="s">
        <v>663</v>
      </c>
      <c r="H9755" s="45" t="s">
        <v>2666</v>
      </c>
      <c r="I9755" s="46">
        <v>4</v>
      </c>
      <c r="J9755" s="45"/>
    </row>
    <row r="9756" spans="1:10" ht="16.5" x14ac:dyDescent="0.25">
      <c r="A9756" s="45" t="s">
        <v>631</v>
      </c>
      <c r="B9756" s="45" t="s">
        <v>18902</v>
      </c>
      <c r="C9756" s="45" t="s">
        <v>18903</v>
      </c>
      <c r="D9756" s="45" t="s">
        <v>634</v>
      </c>
      <c r="E9756" s="45" t="s">
        <v>18904</v>
      </c>
      <c r="F9756" s="45" t="s">
        <v>38</v>
      </c>
      <c r="G9756" s="45" t="s">
        <v>636</v>
      </c>
      <c r="H9756" s="45" t="s">
        <v>5697</v>
      </c>
      <c r="I9756" s="46">
        <v>1</v>
      </c>
      <c r="J9756" s="45"/>
    </row>
    <row r="9757" spans="1:10" ht="16.5" x14ac:dyDescent="0.25">
      <c r="A9757" s="45" t="s">
        <v>648</v>
      </c>
      <c r="B9757" s="45" t="s">
        <v>18905</v>
      </c>
      <c r="C9757" s="45" t="s">
        <v>15589</v>
      </c>
      <c r="D9757" s="45" t="s">
        <v>699</v>
      </c>
      <c r="E9757" s="45" t="s">
        <v>18906</v>
      </c>
      <c r="F9757" s="45" t="s">
        <v>47</v>
      </c>
      <c r="G9757" s="45" t="s">
        <v>652</v>
      </c>
      <c r="H9757" s="45" t="s">
        <v>4722</v>
      </c>
      <c r="I9757" s="46">
        <v>2</v>
      </c>
      <c r="J9757" s="45" t="s">
        <v>9225</v>
      </c>
    </row>
    <row r="9758" spans="1:10" ht="16.5" x14ac:dyDescent="0.25">
      <c r="A9758" s="45" t="s">
        <v>648</v>
      </c>
      <c r="B9758" s="45" t="s">
        <v>18905</v>
      </c>
      <c r="C9758" s="45" t="s">
        <v>15589</v>
      </c>
      <c r="D9758" s="45" t="s">
        <v>634</v>
      </c>
      <c r="E9758" s="45" t="s">
        <v>18906</v>
      </c>
      <c r="F9758" s="45" t="s">
        <v>47</v>
      </c>
      <c r="G9758" s="45" t="s">
        <v>652</v>
      </c>
      <c r="H9758" s="45" t="s">
        <v>18907</v>
      </c>
      <c r="I9758" s="46">
        <v>1</v>
      </c>
      <c r="J9758" s="45" t="s">
        <v>18908</v>
      </c>
    </row>
    <row r="9759" spans="1:10" ht="16.5" x14ac:dyDescent="0.25">
      <c r="A9759" s="45" t="s">
        <v>631</v>
      </c>
      <c r="B9759" s="45" t="s">
        <v>18909</v>
      </c>
      <c r="C9759" s="45" t="s">
        <v>18910</v>
      </c>
      <c r="D9759" s="45" t="s">
        <v>634</v>
      </c>
      <c r="E9759" s="45" t="s">
        <v>18911</v>
      </c>
      <c r="F9759" s="45" t="s">
        <v>50</v>
      </c>
      <c r="G9759" s="45" t="s">
        <v>674</v>
      </c>
      <c r="H9759" s="45" t="s">
        <v>2567</v>
      </c>
      <c r="I9759" s="46">
        <v>1</v>
      </c>
      <c r="J9759" s="45"/>
    </row>
    <row r="9760" spans="1:10" ht="16.5" x14ac:dyDescent="0.25">
      <c r="A9760" s="45" t="s">
        <v>631</v>
      </c>
      <c r="B9760" s="45" t="s">
        <v>18912</v>
      </c>
      <c r="C9760" s="45" t="s">
        <v>18913</v>
      </c>
      <c r="D9760" s="45" t="s">
        <v>634</v>
      </c>
      <c r="E9760" s="45" t="s">
        <v>18914</v>
      </c>
      <c r="F9760" s="45" t="s">
        <v>38</v>
      </c>
      <c r="G9760" s="45" t="s">
        <v>738</v>
      </c>
      <c r="H9760" s="45" t="s">
        <v>739</v>
      </c>
      <c r="I9760" s="46">
        <v>1</v>
      </c>
      <c r="J9760" s="45"/>
    </row>
    <row r="9761" spans="1:10" ht="16.5" x14ac:dyDescent="0.25">
      <c r="A9761" s="45" t="s">
        <v>631</v>
      </c>
      <c r="B9761" s="45" t="s">
        <v>18912</v>
      </c>
      <c r="C9761" s="45" t="s">
        <v>18913</v>
      </c>
      <c r="D9761" s="45" t="s">
        <v>634</v>
      </c>
      <c r="E9761" s="45" t="s">
        <v>18914</v>
      </c>
      <c r="F9761" s="45" t="s">
        <v>38</v>
      </c>
      <c r="G9761" s="45" t="s">
        <v>738</v>
      </c>
      <c r="H9761" s="45" t="s">
        <v>740</v>
      </c>
      <c r="I9761" s="46">
        <v>1</v>
      </c>
      <c r="J9761" s="45"/>
    </row>
    <row r="9762" spans="1:10" ht="16.5" x14ac:dyDescent="0.25">
      <c r="A9762" s="45" t="s">
        <v>631</v>
      </c>
      <c r="B9762" s="45" t="s">
        <v>18915</v>
      </c>
      <c r="C9762" s="45" t="s">
        <v>18916</v>
      </c>
      <c r="D9762" s="45" t="s">
        <v>699</v>
      </c>
      <c r="E9762" s="45" t="s">
        <v>18917</v>
      </c>
      <c r="F9762" s="45" t="s">
        <v>112</v>
      </c>
      <c r="G9762" s="45" t="s">
        <v>683</v>
      </c>
      <c r="H9762" s="45" t="s">
        <v>8673</v>
      </c>
      <c r="I9762" s="46">
        <v>2</v>
      </c>
      <c r="J9762" s="45"/>
    </row>
    <row r="9763" spans="1:10" ht="16.5" x14ac:dyDescent="0.25">
      <c r="A9763" s="45" t="s">
        <v>631</v>
      </c>
      <c r="B9763" s="45" t="s">
        <v>18915</v>
      </c>
      <c r="C9763" s="45" t="s">
        <v>18916</v>
      </c>
      <c r="D9763" s="45" t="s">
        <v>699</v>
      </c>
      <c r="E9763" s="45" t="s">
        <v>18917</v>
      </c>
      <c r="F9763" s="45" t="s">
        <v>112</v>
      </c>
      <c r="G9763" s="45" t="s">
        <v>683</v>
      </c>
      <c r="H9763" s="45" t="s">
        <v>701</v>
      </c>
      <c r="I9763" s="46">
        <v>0</v>
      </c>
      <c r="J9763" s="45"/>
    </row>
    <row r="9764" spans="1:10" ht="16.5" x14ac:dyDescent="0.25">
      <c r="A9764" s="45" t="s">
        <v>808</v>
      </c>
      <c r="B9764" s="45" t="s">
        <v>18918</v>
      </c>
      <c r="C9764" s="45" t="s">
        <v>963</v>
      </c>
      <c r="D9764" s="45" t="s">
        <v>699</v>
      </c>
      <c r="E9764" s="45" t="s">
        <v>18919</v>
      </c>
      <c r="F9764" s="45" t="s">
        <v>38</v>
      </c>
      <c r="G9764" s="45" t="s">
        <v>646</v>
      </c>
      <c r="H9764" s="45" t="s">
        <v>812</v>
      </c>
      <c r="I9764" s="46">
        <v>3</v>
      </c>
      <c r="J9764" s="45"/>
    </row>
    <row r="9765" spans="1:10" ht="16.5" x14ac:dyDescent="0.25">
      <c r="A9765" s="45" t="s">
        <v>631</v>
      </c>
      <c r="B9765" s="45" t="s">
        <v>226</v>
      </c>
      <c r="C9765" s="45" t="s">
        <v>18920</v>
      </c>
      <c r="D9765" s="45" t="s">
        <v>699</v>
      </c>
      <c r="E9765" s="45" t="s">
        <v>18921</v>
      </c>
      <c r="F9765" s="45" t="s">
        <v>66</v>
      </c>
      <c r="G9765" s="45" t="s">
        <v>663</v>
      </c>
      <c r="H9765" s="45" t="s">
        <v>2296</v>
      </c>
      <c r="I9765" s="46">
        <v>3</v>
      </c>
      <c r="J9765" s="45"/>
    </row>
    <row r="9766" spans="1:10" ht="16.5" x14ac:dyDescent="0.25">
      <c r="A9766" s="45" t="s">
        <v>631</v>
      </c>
      <c r="B9766" s="45" t="s">
        <v>226</v>
      </c>
      <c r="C9766" s="45" t="s">
        <v>18920</v>
      </c>
      <c r="D9766" s="45" t="s">
        <v>699</v>
      </c>
      <c r="E9766" s="45" t="s">
        <v>18921</v>
      </c>
      <c r="F9766" s="45" t="s">
        <v>66</v>
      </c>
      <c r="G9766" s="45" t="s">
        <v>646</v>
      </c>
      <c r="H9766" s="45" t="s">
        <v>713</v>
      </c>
      <c r="I9766" s="46">
        <v>0</v>
      </c>
      <c r="J9766" s="45"/>
    </row>
    <row r="9767" spans="1:10" ht="16.5" x14ac:dyDescent="0.25">
      <c r="A9767" s="45" t="s">
        <v>631</v>
      </c>
      <c r="B9767" s="45" t="s">
        <v>226</v>
      </c>
      <c r="C9767" s="45" t="s">
        <v>18920</v>
      </c>
      <c r="D9767" s="45" t="s">
        <v>699</v>
      </c>
      <c r="E9767" s="45" t="s">
        <v>18921</v>
      </c>
      <c r="F9767" s="45" t="s">
        <v>66</v>
      </c>
      <c r="G9767" s="45" t="s">
        <v>646</v>
      </c>
      <c r="H9767" s="45" t="s">
        <v>2297</v>
      </c>
      <c r="I9767" s="46">
        <v>9</v>
      </c>
      <c r="J9767" s="45"/>
    </row>
    <row r="9768" spans="1:10" ht="16.5" x14ac:dyDescent="0.25">
      <c r="A9768" s="45" t="s">
        <v>631</v>
      </c>
      <c r="B9768" s="45" t="s">
        <v>226</v>
      </c>
      <c r="C9768" s="45" t="s">
        <v>18920</v>
      </c>
      <c r="D9768" s="45" t="s">
        <v>699</v>
      </c>
      <c r="E9768" s="45" t="s">
        <v>18921</v>
      </c>
      <c r="F9768" s="45" t="s">
        <v>66</v>
      </c>
      <c r="G9768" s="45" t="s">
        <v>683</v>
      </c>
      <c r="H9768" s="45" t="s">
        <v>701</v>
      </c>
      <c r="I9768" s="46">
        <v>0</v>
      </c>
      <c r="J9768" s="45"/>
    </row>
    <row r="9769" spans="1:10" ht="16.5" x14ac:dyDescent="0.25">
      <c r="A9769" s="45" t="s">
        <v>631</v>
      </c>
      <c r="B9769" s="45" t="s">
        <v>226</v>
      </c>
      <c r="C9769" s="45" t="s">
        <v>18920</v>
      </c>
      <c r="D9769" s="45" t="s">
        <v>699</v>
      </c>
      <c r="E9769" s="45" t="s">
        <v>18921</v>
      </c>
      <c r="F9769" s="45" t="s">
        <v>66</v>
      </c>
      <c r="G9769" s="45" t="s">
        <v>683</v>
      </c>
      <c r="H9769" s="45" t="s">
        <v>5790</v>
      </c>
      <c r="I9769" s="46">
        <v>33</v>
      </c>
      <c r="J9769" s="45"/>
    </row>
    <row r="9770" spans="1:10" ht="16.5" x14ac:dyDescent="0.25">
      <c r="A9770" s="45" t="s">
        <v>631</v>
      </c>
      <c r="B9770" s="45" t="s">
        <v>18922</v>
      </c>
      <c r="C9770" s="45" t="s">
        <v>18923</v>
      </c>
      <c r="D9770" s="45" t="s">
        <v>634</v>
      </c>
      <c r="E9770" s="45" t="s">
        <v>18924</v>
      </c>
      <c r="F9770" s="45" t="s">
        <v>473</v>
      </c>
      <c r="G9770" s="45" t="s">
        <v>674</v>
      </c>
      <c r="H9770" s="45" t="s">
        <v>730</v>
      </c>
      <c r="I9770" s="46">
        <v>2</v>
      </c>
      <c r="J9770" s="45"/>
    </row>
    <row r="9771" spans="1:10" ht="16.5" x14ac:dyDescent="0.25">
      <c r="A9771" s="45" t="s">
        <v>631</v>
      </c>
      <c r="B9771" s="45" t="s">
        <v>18925</v>
      </c>
      <c r="C9771" s="45" t="s">
        <v>2514</v>
      </c>
      <c r="D9771" s="45" t="s">
        <v>634</v>
      </c>
      <c r="E9771" s="45" t="s">
        <v>18926</v>
      </c>
      <c r="F9771" s="45" t="s">
        <v>38</v>
      </c>
      <c r="G9771" s="45" t="s">
        <v>646</v>
      </c>
      <c r="H9771" s="45" t="s">
        <v>2516</v>
      </c>
      <c r="I9771" s="46">
        <v>1</v>
      </c>
      <c r="J9771" s="45"/>
    </row>
    <row r="9772" spans="1:10" ht="16.5" x14ac:dyDescent="0.25">
      <c r="A9772" s="45" t="s">
        <v>631</v>
      </c>
      <c r="B9772" s="45" t="s">
        <v>18927</v>
      </c>
      <c r="C9772" s="45" t="s">
        <v>18928</v>
      </c>
      <c r="D9772" s="45" t="s">
        <v>634</v>
      </c>
      <c r="E9772" s="45" t="s">
        <v>18929</v>
      </c>
      <c r="F9772" s="45" t="s">
        <v>38</v>
      </c>
      <c r="G9772" s="45" t="s">
        <v>674</v>
      </c>
      <c r="H9772" s="45" t="s">
        <v>6496</v>
      </c>
      <c r="I9772" s="46">
        <v>1</v>
      </c>
      <c r="J9772" s="45"/>
    </row>
    <row r="9773" spans="1:10" ht="16.5" x14ac:dyDescent="0.25">
      <c r="A9773" s="45" t="s">
        <v>631</v>
      </c>
      <c r="B9773" s="45" t="s">
        <v>18930</v>
      </c>
      <c r="C9773" s="45" t="s">
        <v>18931</v>
      </c>
      <c r="D9773" s="45" t="s">
        <v>699</v>
      </c>
      <c r="E9773" s="45" t="s">
        <v>18932</v>
      </c>
      <c r="F9773" s="45" t="s">
        <v>50</v>
      </c>
      <c r="G9773" s="45" t="s">
        <v>683</v>
      </c>
      <c r="H9773" s="45" t="s">
        <v>701</v>
      </c>
      <c r="I9773" s="46">
        <v>0</v>
      </c>
      <c r="J9773" s="45"/>
    </row>
    <row r="9774" spans="1:10" ht="16.5" x14ac:dyDescent="0.25">
      <c r="A9774" s="45" t="s">
        <v>631</v>
      </c>
      <c r="B9774" s="45" t="s">
        <v>18930</v>
      </c>
      <c r="C9774" s="45" t="s">
        <v>18931</v>
      </c>
      <c r="D9774" s="45" t="s">
        <v>699</v>
      </c>
      <c r="E9774" s="45" t="s">
        <v>18932</v>
      </c>
      <c r="F9774" s="45" t="s">
        <v>50</v>
      </c>
      <c r="G9774" s="45" t="s">
        <v>636</v>
      </c>
      <c r="H9774" s="45" t="s">
        <v>759</v>
      </c>
      <c r="I9774" s="46">
        <v>910</v>
      </c>
      <c r="J9774" s="45"/>
    </row>
    <row r="9775" spans="1:10" ht="16.5" x14ac:dyDescent="0.25">
      <c r="A9775" s="45" t="s">
        <v>631</v>
      </c>
      <c r="B9775" s="45" t="s">
        <v>18933</v>
      </c>
      <c r="C9775" s="45" t="s">
        <v>18934</v>
      </c>
      <c r="D9775" s="45" t="s">
        <v>634</v>
      </c>
      <c r="E9775" s="45" t="s">
        <v>18935</v>
      </c>
      <c r="F9775" s="45" t="s">
        <v>50</v>
      </c>
      <c r="G9775" s="45" t="s">
        <v>674</v>
      </c>
      <c r="H9775" s="45" t="s">
        <v>2827</v>
      </c>
      <c r="I9775" s="46">
        <v>6</v>
      </c>
      <c r="J9775" s="45"/>
    </row>
    <row r="9776" spans="1:10" ht="16.5" x14ac:dyDescent="0.25">
      <c r="A9776" s="45" t="s">
        <v>631</v>
      </c>
      <c r="B9776" s="45" t="s">
        <v>18936</v>
      </c>
      <c r="C9776" s="45" t="s">
        <v>8060</v>
      </c>
      <c r="D9776" s="45" t="s">
        <v>634</v>
      </c>
      <c r="E9776" s="45" t="s">
        <v>3950</v>
      </c>
      <c r="F9776" s="45" t="s">
        <v>38</v>
      </c>
      <c r="G9776" s="45" t="s">
        <v>646</v>
      </c>
      <c r="H9776" s="45" t="s">
        <v>987</v>
      </c>
      <c r="I9776" s="46">
        <v>1</v>
      </c>
      <c r="J9776" s="45"/>
    </row>
    <row r="9777" spans="1:10" ht="16.5" x14ac:dyDescent="0.25">
      <c r="A9777" s="45" t="s">
        <v>631</v>
      </c>
      <c r="B9777" s="45" t="s">
        <v>18936</v>
      </c>
      <c r="C9777" s="45" t="s">
        <v>8060</v>
      </c>
      <c r="D9777" s="45" t="s">
        <v>634</v>
      </c>
      <c r="E9777" s="45" t="s">
        <v>3950</v>
      </c>
      <c r="F9777" s="45" t="s">
        <v>38</v>
      </c>
      <c r="G9777" s="45" t="s">
        <v>665</v>
      </c>
      <c r="H9777" s="45" t="s">
        <v>1275</v>
      </c>
      <c r="I9777" s="46">
        <v>1</v>
      </c>
      <c r="J9777" s="45"/>
    </row>
    <row r="9778" spans="1:10" ht="16.5" x14ac:dyDescent="0.25">
      <c r="A9778" s="45" t="s">
        <v>808</v>
      </c>
      <c r="B9778" s="45" t="s">
        <v>18937</v>
      </c>
      <c r="C9778" s="45" t="s">
        <v>963</v>
      </c>
      <c r="D9778" s="45" t="s">
        <v>699</v>
      </c>
      <c r="E9778" s="45" t="s">
        <v>18938</v>
      </c>
      <c r="F9778" s="45" t="s">
        <v>38</v>
      </c>
      <c r="G9778" s="45" t="s">
        <v>646</v>
      </c>
      <c r="H9778" s="45" t="s">
        <v>812</v>
      </c>
      <c r="I9778" s="46">
        <v>2</v>
      </c>
      <c r="J9778" s="45"/>
    </row>
    <row r="9779" spans="1:10" ht="16.5" x14ac:dyDescent="0.25">
      <c r="A9779" s="45" t="s">
        <v>631</v>
      </c>
      <c r="B9779" s="45" t="s">
        <v>228</v>
      </c>
      <c r="C9779" s="45" t="s">
        <v>18939</v>
      </c>
      <c r="D9779" s="45" t="s">
        <v>699</v>
      </c>
      <c r="E9779" s="45" t="s">
        <v>18940</v>
      </c>
      <c r="F9779" s="45" t="s">
        <v>50</v>
      </c>
      <c r="G9779" s="45" t="s">
        <v>683</v>
      </c>
      <c r="H9779" s="45" t="s">
        <v>701</v>
      </c>
      <c r="I9779" s="46">
        <v>0</v>
      </c>
      <c r="J9779" s="45"/>
    </row>
    <row r="9780" spans="1:10" ht="16.5" x14ac:dyDescent="0.25">
      <c r="A9780" s="45" t="s">
        <v>631</v>
      </c>
      <c r="B9780" s="45" t="s">
        <v>228</v>
      </c>
      <c r="C9780" s="45" t="s">
        <v>18939</v>
      </c>
      <c r="D9780" s="45" t="s">
        <v>699</v>
      </c>
      <c r="E9780" s="45" t="s">
        <v>18940</v>
      </c>
      <c r="F9780" s="45" t="s">
        <v>50</v>
      </c>
      <c r="G9780" s="45" t="s">
        <v>683</v>
      </c>
      <c r="H9780" s="45" t="s">
        <v>1682</v>
      </c>
      <c r="I9780" s="46">
        <v>10</v>
      </c>
      <c r="J9780" s="45"/>
    </row>
    <row r="9781" spans="1:10" ht="16.5" x14ac:dyDescent="0.25">
      <c r="A9781" s="45" t="s">
        <v>631</v>
      </c>
      <c r="B9781" s="45" t="s">
        <v>409</v>
      </c>
      <c r="C9781" s="45" t="s">
        <v>18941</v>
      </c>
      <c r="D9781" s="45" t="s">
        <v>699</v>
      </c>
      <c r="E9781" s="45" t="s">
        <v>18942</v>
      </c>
      <c r="F9781" s="45" t="s">
        <v>50</v>
      </c>
      <c r="G9781" s="45" t="s">
        <v>754</v>
      </c>
      <c r="H9781" s="45" t="s">
        <v>755</v>
      </c>
      <c r="I9781" s="46">
        <v>0</v>
      </c>
      <c r="J9781" s="45"/>
    </row>
    <row r="9782" spans="1:10" ht="16.5" x14ac:dyDescent="0.25">
      <c r="A9782" s="45" t="s">
        <v>631</v>
      </c>
      <c r="B9782" s="45" t="s">
        <v>18943</v>
      </c>
      <c r="C9782" s="45" t="s">
        <v>1089</v>
      </c>
      <c r="D9782" s="45" t="s">
        <v>634</v>
      </c>
      <c r="E9782" s="45" t="s">
        <v>18944</v>
      </c>
      <c r="F9782" s="45" t="s">
        <v>50</v>
      </c>
      <c r="G9782" s="45" t="s">
        <v>636</v>
      </c>
      <c r="H9782" s="45" t="s">
        <v>1209</v>
      </c>
      <c r="I9782" s="46">
        <v>20</v>
      </c>
      <c r="J9782" s="45"/>
    </row>
    <row r="9783" spans="1:10" ht="16.5" x14ac:dyDescent="0.25">
      <c r="A9783" s="45" t="s">
        <v>631</v>
      </c>
      <c r="B9783" s="45" t="s">
        <v>18945</v>
      </c>
      <c r="C9783" s="45" t="s">
        <v>18946</v>
      </c>
      <c r="D9783" s="45" t="s">
        <v>699</v>
      </c>
      <c r="E9783" s="45" t="s">
        <v>18947</v>
      </c>
      <c r="F9783" s="45" t="s">
        <v>4186</v>
      </c>
      <c r="G9783" s="45" t="s">
        <v>754</v>
      </c>
      <c r="H9783" s="45" t="s">
        <v>755</v>
      </c>
      <c r="I9783" s="46">
        <v>0</v>
      </c>
      <c r="J9783" s="45"/>
    </row>
    <row r="9784" spans="1:10" ht="16.5" x14ac:dyDescent="0.25">
      <c r="A9784" s="45" t="s">
        <v>858</v>
      </c>
      <c r="B9784" s="45" t="s">
        <v>18948</v>
      </c>
      <c r="C9784" s="45" t="s">
        <v>3953</v>
      </c>
      <c r="D9784" s="45" t="s">
        <v>634</v>
      </c>
      <c r="E9784" s="45" t="s">
        <v>18949</v>
      </c>
      <c r="F9784" s="45" t="s">
        <v>473</v>
      </c>
      <c r="G9784" s="45" t="s">
        <v>683</v>
      </c>
      <c r="H9784" s="45" t="s">
        <v>1357</v>
      </c>
      <c r="I9784" s="46">
        <v>1</v>
      </c>
      <c r="J9784" s="45"/>
    </row>
    <row r="9785" spans="1:10" ht="16.5" x14ac:dyDescent="0.25">
      <c r="A9785" s="45" t="s">
        <v>631</v>
      </c>
      <c r="B9785" s="45" t="s">
        <v>18950</v>
      </c>
      <c r="C9785" s="45" t="s">
        <v>18951</v>
      </c>
      <c r="D9785" s="45" t="s">
        <v>634</v>
      </c>
      <c r="E9785" s="45" t="s">
        <v>18952</v>
      </c>
      <c r="F9785" s="45" t="s">
        <v>473</v>
      </c>
      <c r="G9785" s="45" t="s">
        <v>738</v>
      </c>
      <c r="H9785" s="45" t="s">
        <v>798</v>
      </c>
      <c r="I9785" s="46">
        <v>4</v>
      </c>
      <c r="J9785" s="45"/>
    </row>
    <row r="9786" spans="1:10" ht="16.5" x14ac:dyDescent="0.25">
      <c r="A9786" s="45" t="s">
        <v>631</v>
      </c>
      <c r="B9786" s="45" t="s">
        <v>18950</v>
      </c>
      <c r="C9786" s="45" t="s">
        <v>18951</v>
      </c>
      <c r="D9786" s="45" t="s">
        <v>634</v>
      </c>
      <c r="E9786" s="45" t="s">
        <v>18952</v>
      </c>
      <c r="F9786" s="45" t="s">
        <v>473</v>
      </c>
      <c r="G9786" s="45" t="s">
        <v>738</v>
      </c>
      <c r="H9786" s="45" t="s">
        <v>800</v>
      </c>
      <c r="I9786" s="46">
        <v>4</v>
      </c>
      <c r="J9786" s="45"/>
    </row>
    <row r="9787" spans="1:10" ht="16.5" x14ac:dyDescent="0.25">
      <c r="A9787" s="45" t="s">
        <v>631</v>
      </c>
      <c r="B9787" s="45" t="s">
        <v>18953</v>
      </c>
      <c r="C9787" s="45" t="s">
        <v>18954</v>
      </c>
      <c r="D9787" s="45" t="s">
        <v>634</v>
      </c>
      <c r="E9787" s="45" t="s">
        <v>18955</v>
      </c>
      <c r="F9787" s="45" t="s">
        <v>50</v>
      </c>
      <c r="G9787" s="45" t="s">
        <v>674</v>
      </c>
      <c r="H9787" s="45" t="s">
        <v>10196</v>
      </c>
      <c r="I9787" s="46">
        <v>1</v>
      </c>
      <c r="J9787" s="45"/>
    </row>
    <row r="9788" spans="1:10" ht="16.5" x14ac:dyDescent="0.25">
      <c r="A9788" s="45" t="s">
        <v>631</v>
      </c>
      <c r="B9788" s="45" t="s">
        <v>18956</v>
      </c>
      <c r="C9788" s="45" t="s">
        <v>2821</v>
      </c>
      <c r="D9788" s="45" t="s">
        <v>634</v>
      </c>
      <c r="E9788" s="45" t="s">
        <v>5227</v>
      </c>
      <c r="F9788" s="45" t="s">
        <v>473</v>
      </c>
      <c r="G9788" s="45" t="s">
        <v>646</v>
      </c>
      <c r="H9788" s="45" t="s">
        <v>713</v>
      </c>
      <c r="I9788" s="46">
        <v>50</v>
      </c>
      <c r="J9788" s="45"/>
    </row>
    <row r="9789" spans="1:10" ht="16.5" x14ac:dyDescent="0.25">
      <c r="A9789" s="45" t="s">
        <v>631</v>
      </c>
      <c r="B9789" s="45" t="s">
        <v>18957</v>
      </c>
      <c r="C9789" s="45" t="s">
        <v>18958</v>
      </c>
      <c r="D9789" s="45" t="s">
        <v>634</v>
      </c>
      <c r="E9789" s="45" t="s">
        <v>5522</v>
      </c>
      <c r="F9789" s="45" t="s">
        <v>38</v>
      </c>
      <c r="G9789" s="45" t="s">
        <v>646</v>
      </c>
      <c r="H9789" s="45" t="s">
        <v>726</v>
      </c>
      <c r="I9789" s="46">
        <v>1</v>
      </c>
      <c r="J9789" s="45"/>
    </row>
    <row r="9790" spans="1:10" ht="16.5" x14ac:dyDescent="0.25">
      <c r="A9790" s="45" t="s">
        <v>631</v>
      </c>
      <c r="B9790" s="45" t="s">
        <v>18957</v>
      </c>
      <c r="C9790" s="45" t="s">
        <v>18958</v>
      </c>
      <c r="D9790" s="45" t="s">
        <v>634</v>
      </c>
      <c r="E9790" s="45" t="s">
        <v>5522</v>
      </c>
      <c r="F9790" s="45" t="s">
        <v>38</v>
      </c>
      <c r="G9790" s="45" t="s">
        <v>665</v>
      </c>
      <c r="H9790" s="45" t="s">
        <v>952</v>
      </c>
      <c r="I9790" s="46">
        <v>1</v>
      </c>
      <c r="J9790" s="45"/>
    </row>
    <row r="9791" spans="1:10" ht="16.5" x14ac:dyDescent="0.25">
      <c r="A9791" s="45" t="s">
        <v>808</v>
      </c>
      <c r="B9791" s="45" t="s">
        <v>18959</v>
      </c>
      <c r="C9791" s="45" t="s">
        <v>2254</v>
      </c>
      <c r="D9791" s="45" t="s">
        <v>699</v>
      </c>
      <c r="E9791" s="45" t="s">
        <v>18960</v>
      </c>
      <c r="F9791" s="45" t="s">
        <v>38</v>
      </c>
      <c r="G9791" s="45" t="s">
        <v>646</v>
      </c>
      <c r="H9791" s="45" t="s">
        <v>812</v>
      </c>
      <c r="I9791" s="46">
        <v>0</v>
      </c>
      <c r="J9791" s="45"/>
    </row>
    <row r="9792" spans="1:10" ht="16.5" x14ac:dyDescent="0.25">
      <c r="A9792" s="45" t="s">
        <v>808</v>
      </c>
      <c r="B9792" s="45" t="s">
        <v>18959</v>
      </c>
      <c r="C9792" s="45" t="s">
        <v>2254</v>
      </c>
      <c r="D9792" s="45" t="s">
        <v>813</v>
      </c>
      <c r="E9792" s="45" t="s">
        <v>18960</v>
      </c>
      <c r="F9792" s="45" t="s">
        <v>38</v>
      </c>
      <c r="G9792" s="45" t="s">
        <v>646</v>
      </c>
      <c r="H9792" s="45" t="s">
        <v>713</v>
      </c>
      <c r="I9792" s="46">
        <v>3</v>
      </c>
      <c r="J9792" s="45"/>
    </row>
    <row r="9793" spans="1:10" ht="16.5" x14ac:dyDescent="0.25">
      <c r="A9793" s="45" t="s">
        <v>631</v>
      </c>
      <c r="B9793" s="45" t="s">
        <v>18961</v>
      </c>
      <c r="C9793" s="45" t="s">
        <v>18962</v>
      </c>
      <c r="D9793" s="45" t="s">
        <v>634</v>
      </c>
      <c r="E9793" s="45" t="s">
        <v>18963</v>
      </c>
      <c r="F9793" s="45" t="s">
        <v>50</v>
      </c>
      <c r="G9793" s="45" t="s">
        <v>855</v>
      </c>
      <c r="H9793" s="45" t="s">
        <v>3995</v>
      </c>
      <c r="I9793" s="46">
        <v>4</v>
      </c>
      <c r="J9793" s="45"/>
    </row>
    <row r="9794" spans="1:10" ht="16.5" x14ac:dyDescent="0.25">
      <c r="A9794" s="45" t="s">
        <v>631</v>
      </c>
      <c r="B9794" s="45" t="s">
        <v>18961</v>
      </c>
      <c r="C9794" s="45" t="s">
        <v>18962</v>
      </c>
      <c r="D9794" s="45" t="s">
        <v>634</v>
      </c>
      <c r="E9794" s="45" t="s">
        <v>18963</v>
      </c>
      <c r="F9794" s="45" t="s">
        <v>50</v>
      </c>
      <c r="G9794" s="45" t="s">
        <v>674</v>
      </c>
      <c r="H9794" s="45" t="s">
        <v>2676</v>
      </c>
      <c r="I9794" s="46">
        <v>0</v>
      </c>
      <c r="J9794" s="45"/>
    </row>
    <row r="9795" spans="1:10" ht="16.5" x14ac:dyDescent="0.25">
      <c r="A9795" s="45" t="s">
        <v>655</v>
      </c>
      <c r="B9795" s="45" t="s">
        <v>18964</v>
      </c>
      <c r="C9795" s="45" t="s">
        <v>1187</v>
      </c>
      <c r="D9795" s="45" t="s">
        <v>634</v>
      </c>
      <c r="E9795" s="45" t="s">
        <v>1188</v>
      </c>
      <c r="F9795" s="45" t="s">
        <v>473</v>
      </c>
      <c r="G9795" s="45" t="s">
        <v>659</v>
      </c>
      <c r="H9795" s="45" t="s">
        <v>1189</v>
      </c>
      <c r="I9795" s="46">
        <v>0</v>
      </c>
      <c r="J9795" s="45"/>
    </row>
    <row r="9796" spans="1:10" ht="16.5" x14ac:dyDescent="0.25">
      <c r="A9796" s="45" t="s">
        <v>655</v>
      </c>
      <c r="B9796" s="45" t="s">
        <v>18964</v>
      </c>
      <c r="C9796" s="45" t="s">
        <v>1187</v>
      </c>
      <c r="D9796" s="45" t="s">
        <v>634</v>
      </c>
      <c r="E9796" s="45" t="s">
        <v>1188</v>
      </c>
      <c r="F9796" s="45" t="s">
        <v>473</v>
      </c>
      <c r="G9796" s="45" t="s">
        <v>659</v>
      </c>
      <c r="H9796" s="45" t="s">
        <v>3754</v>
      </c>
      <c r="I9796" s="46">
        <v>1</v>
      </c>
      <c r="J9796" s="45"/>
    </row>
    <row r="9797" spans="1:10" ht="16.5" x14ac:dyDescent="0.25">
      <c r="A9797" s="45" t="s">
        <v>631</v>
      </c>
      <c r="B9797" s="45" t="s">
        <v>18965</v>
      </c>
      <c r="C9797" s="45" t="s">
        <v>18966</v>
      </c>
      <c r="D9797" s="45" t="s">
        <v>699</v>
      </c>
      <c r="E9797" s="45" t="s">
        <v>18967</v>
      </c>
      <c r="F9797" s="45" t="s">
        <v>50</v>
      </c>
      <c r="G9797" s="45" t="s">
        <v>683</v>
      </c>
      <c r="H9797" s="45" t="s">
        <v>701</v>
      </c>
      <c r="I9797" s="46">
        <v>0</v>
      </c>
      <c r="J9797" s="45"/>
    </row>
    <row r="9798" spans="1:10" ht="16.5" x14ac:dyDescent="0.25">
      <c r="A9798" s="45" t="s">
        <v>631</v>
      </c>
      <c r="B9798" s="45" t="s">
        <v>18965</v>
      </c>
      <c r="C9798" s="45" t="s">
        <v>18966</v>
      </c>
      <c r="D9798" s="45" t="s">
        <v>699</v>
      </c>
      <c r="E9798" s="45" t="s">
        <v>18967</v>
      </c>
      <c r="F9798" s="45" t="s">
        <v>50</v>
      </c>
      <c r="G9798" s="45" t="s">
        <v>636</v>
      </c>
      <c r="H9798" s="45" t="s">
        <v>5559</v>
      </c>
      <c r="I9798" s="46">
        <v>10</v>
      </c>
      <c r="J9798" s="45"/>
    </row>
    <row r="9799" spans="1:10" ht="16.5" x14ac:dyDescent="0.25">
      <c r="A9799" s="45" t="s">
        <v>631</v>
      </c>
      <c r="B9799" s="45" t="s">
        <v>18968</v>
      </c>
      <c r="C9799" s="45" t="s">
        <v>18969</v>
      </c>
      <c r="D9799" s="45" t="s">
        <v>699</v>
      </c>
      <c r="E9799" s="45" t="s">
        <v>18970</v>
      </c>
      <c r="F9799" s="45" t="s">
        <v>473</v>
      </c>
      <c r="G9799" s="45" t="s">
        <v>683</v>
      </c>
      <c r="H9799" s="45" t="s">
        <v>701</v>
      </c>
      <c r="I9799" s="46">
        <v>0</v>
      </c>
      <c r="J9799" s="45"/>
    </row>
    <row r="9800" spans="1:10" ht="16.5" x14ac:dyDescent="0.25">
      <c r="A9800" s="45" t="s">
        <v>631</v>
      </c>
      <c r="B9800" s="45" t="s">
        <v>18968</v>
      </c>
      <c r="C9800" s="45" t="s">
        <v>18969</v>
      </c>
      <c r="D9800" s="45" t="s">
        <v>699</v>
      </c>
      <c r="E9800" s="45" t="s">
        <v>18970</v>
      </c>
      <c r="F9800" s="45" t="s">
        <v>473</v>
      </c>
      <c r="G9800" s="45" t="s">
        <v>683</v>
      </c>
      <c r="H9800" s="45" t="s">
        <v>1220</v>
      </c>
      <c r="I9800" s="46">
        <v>0</v>
      </c>
      <c r="J9800" s="45"/>
    </row>
    <row r="9801" spans="1:10" ht="16.5" x14ac:dyDescent="0.25">
      <c r="A9801" s="45" t="s">
        <v>631</v>
      </c>
      <c r="B9801" s="45" t="s">
        <v>18971</v>
      </c>
      <c r="C9801" s="45" t="s">
        <v>18972</v>
      </c>
      <c r="D9801" s="45" t="s">
        <v>634</v>
      </c>
      <c r="E9801" s="45" t="s">
        <v>18973</v>
      </c>
      <c r="F9801" s="45" t="s">
        <v>473</v>
      </c>
      <c r="G9801" s="45" t="s">
        <v>738</v>
      </c>
      <c r="H9801" s="45" t="s">
        <v>4834</v>
      </c>
      <c r="I9801" s="46">
        <v>18</v>
      </c>
      <c r="J9801" s="45"/>
    </row>
    <row r="9802" spans="1:10" ht="16.5" x14ac:dyDescent="0.25">
      <c r="A9802" s="45" t="s">
        <v>648</v>
      </c>
      <c r="B9802" s="45" t="s">
        <v>18974</v>
      </c>
      <c r="C9802" s="45" t="s">
        <v>7198</v>
      </c>
      <c r="D9802" s="45" t="s">
        <v>634</v>
      </c>
      <c r="E9802" s="45" t="s">
        <v>18975</v>
      </c>
      <c r="F9802" s="45" t="s">
        <v>50</v>
      </c>
      <c r="G9802" s="45" t="s">
        <v>636</v>
      </c>
      <c r="H9802" s="45" t="s">
        <v>18976</v>
      </c>
      <c r="I9802" s="46">
        <v>0</v>
      </c>
      <c r="J9802" s="45" t="s">
        <v>2215</v>
      </c>
    </row>
    <row r="9803" spans="1:10" ht="16.5" x14ac:dyDescent="0.25">
      <c r="A9803" s="45" t="s">
        <v>648</v>
      </c>
      <c r="B9803" s="45" t="s">
        <v>254</v>
      </c>
      <c r="C9803" s="45" t="s">
        <v>18977</v>
      </c>
      <c r="D9803" s="45" t="s">
        <v>634</v>
      </c>
      <c r="E9803" s="45" t="s">
        <v>18978</v>
      </c>
      <c r="F9803" s="45" t="s">
        <v>50</v>
      </c>
      <c r="G9803" s="45" t="s">
        <v>674</v>
      </c>
      <c r="H9803" s="45" t="s">
        <v>18979</v>
      </c>
      <c r="I9803" s="46">
        <v>0</v>
      </c>
      <c r="J9803" s="45" t="s">
        <v>1475</v>
      </c>
    </row>
    <row r="9804" spans="1:10" ht="16.5" x14ac:dyDescent="0.25">
      <c r="A9804" s="45" t="s">
        <v>631</v>
      </c>
      <c r="B9804" s="45" t="s">
        <v>18980</v>
      </c>
      <c r="C9804" s="45" t="s">
        <v>18981</v>
      </c>
      <c r="D9804" s="45" t="s">
        <v>634</v>
      </c>
      <c r="E9804" s="45" t="s">
        <v>18982</v>
      </c>
      <c r="F9804" s="45" t="s">
        <v>50</v>
      </c>
      <c r="G9804" s="45" t="s">
        <v>674</v>
      </c>
      <c r="H9804" s="45" t="s">
        <v>938</v>
      </c>
      <c r="I9804" s="46">
        <v>1</v>
      </c>
      <c r="J9804" s="45"/>
    </row>
    <row r="9805" spans="1:10" ht="16.5" x14ac:dyDescent="0.25">
      <c r="A9805" s="45" t="s">
        <v>858</v>
      </c>
      <c r="B9805" s="45" t="s">
        <v>18983</v>
      </c>
      <c r="C9805" s="45" t="s">
        <v>18984</v>
      </c>
      <c r="D9805" s="45" t="s">
        <v>634</v>
      </c>
      <c r="E9805" s="45" t="s">
        <v>18985</v>
      </c>
      <c r="F9805" s="45" t="s">
        <v>38</v>
      </c>
      <c r="G9805" s="45" t="s">
        <v>663</v>
      </c>
      <c r="H9805" s="45" t="s">
        <v>5101</v>
      </c>
      <c r="I9805" s="46">
        <v>1</v>
      </c>
      <c r="J9805" s="45"/>
    </row>
    <row r="9806" spans="1:10" ht="16.5" x14ac:dyDescent="0.25">
      <c r="A9806" s="45" t="s">
        <v>858</v>
      </c>
      <c r="B9806" s="45" t="s">
        <v>18983</v>
      </c>
      <c r="C9806" s="45" t="s">
        <v>18984</v>
      </c>
      <c r="D9806" s="45" t="s">
        <v>634</v>
      </c>
      <c r="E9806" s="45" t="s">
        <v>18985</v>
      </c>
      <c r="F9806" s="45" t="s">
        <v>38</v>
      </c>
      <c r="G9806" s="45" t="s">
        <v>646</v>
      </c>
      <c r="H9806" s="45" t="s">
        <v>5318</v>
      </c>
      <c r="I9806" s="46">
        <v>0</v>
      </c>
      <c r="J9806" s="45"/>
    </row>
    <row r="9807" spans="1:10" ht="16.5" x14ac:dyDescent="0.25">
      <c r="A9807" s="45" t="s">
        <v>858</v>
      </c>
      <c r="B9807" s="45" t="s">
        <v>18983</v>
      </c>
      <c r="C9807" s="45" t="s">
        <v>18984</v>
      </c>
      <c r="D9807" s="45" t="s">
        <v>634</v>
      </c>
      <c r="E9807" s="45" t="s">
        <v>18985</v>
      </c>
      <c r="F9807" s="45" t="s">
        <v>38</v>
      </c>
      <c r="G9807" s="45" t="s">
        <v>646</v>
      </c>
      <c r="H9807" s="45" t="s">
        <v>5704</v>
      </c>
      <c r="I9807" s="46">
        <v>1</v>
      </c>
      <c r="J9807" s="45"/>
    </row>
    <row r="9808" spans="1:10" ht="16.5" x14ac:dyDescent="0.25">
      <c r="A9808" s="45" t="s">
        <v>655</v>
      </c>
      <c r="B9808" s="45" t="s">
        <v>18986</v>
      </c>
      <c r="C9808" s="45" t="s">
        <v>4765</v>
      </c>
      <c r="D9808" s="45" t="s">
        <v>634</v>
      </c>
      <c r="E9808" s="45" t="s">
        <v>4766</v>
      </c>
      <c r="F9808" s="45" t="s">
        <v>473</v>
      </c>
      <c r="G9808" s="45" t="s">
        <v>659</v>
      </c>
      <c r="H9808" s="45" t="s">
        <v>877</v>
      </c>
      <c r="I9808" s="46">
        <v>0</v>
      </c>
      <c r="J9808" s="45"/>
    </row>
    <row r="9809" spans="1:10" ht="16.5" x14ac:dyDescent="0.25">
      <c r="A9809" s="45" t="s">
        <v>655</v>
      </c>
      <c r="B9809" s="45" t="s">
        <v>18986</v>
      </c>
      <c r="C9809" s="45" t="s">
        <v>4765</v>
      </c>
      <c r="D9809" s="45" t="s">
        <v>634</v>
      </c>
      <c r="E9809" s="45" t="s">
        <v>4766</v>
      </c>
      <c r="F9809" s="45" t="s">
        <v>473</v>
      </c>
      <c r="G9809" s="45" t="s">
        <v>665</v>
      </c>
      <c r="H9809" s="45" t="s">
        <v>982</v>
      </c>
      <c r="I9809" s="46">
        <v>3</v>
      </c>
      <c r="J9809" s="45"/>
    </row>
    <row r="9810" spans="1:10" ht="16.5" x14ac:dyDescent="0.25">
      <c r="A9810" s="45" t="s">
        <v>655</v>
      </c>
      <c r="B9810" s="45" t="s">
        <v>18986</v>
      </c>
      <c r="C9810" s="45" t="s">
        <v>4765</v>
      </c>
      <c r="D9810" s="45" t="s">
        <v>634</v>
      </c>
      <c r="E9810" s="45" t="s">
        <v>4766</v>
      </c>
      <c r="F9810" s="45" t="s">
        <v>473</v>
      </c>
      <c r="G9810" s="45" t="s">
        <v>667</v>
      </c>
      <c r="H9810" s="45" t="s">
        <v>983</v>
      </c>
      <c r="I9810" s="46">
        <v>-1</v>
      </c>
      <c r="J9810" s="45"/>
    </row>
    <row r="9811" spans="1:10" ht="16.5" x14ac:dyDescent="0.25">
      <c r="A9811" s="45" t="s">
        <v>631</v>
      </c>
      <c r="B9811" s="45" t="s">
        <v>18987</v>
      </c>
      <c r="C9811" s="45" t="s">
        <v>18988</v>
      </c>
      <c r="D9811" s="45" t="s">
        <v>634</v>
      </c>
      <c r="E9811" s="45" t="s">
        <v>1339</v>
      </c>
      <c r="F9811" s="45" t="s">
        <v>38</v>
      </c>
      <c r="G9811" s="45" t="s">
        <v>646</v>
      </c>
      <c r="H9811" s="45" t="s">
        <v>1340</v>
      </c>
      <c r="I9811" s="46">
        <v>3</v>
      </c>
      <c r="J9811" s="45"/>
    </row>
    <row r="9812" spans="1:10" ht="16.5" x14ac:dyDescent="0.25">
      <c r="A9812" s="45" t="s">
        <v>631</v>
      </c>
      <c r="B9812" s="45" t="s">
        <v>18987</v>
      </c>
      <c r="C9812" s="45" t="s">
        <v>18988</v>
      </c>
      <c r="D9812" s="45" t="s">
        <v>634</v>
      </c>
      <c r="E9812" s="45" t="s">
        <v>1339</v>
      </c>
      <c r="F9812" s="45" t="s">
        <v>38</v>
      </c>
      <c r="G9812" s="45" t="s">
        <v>665</v>
      </c>
      <c r="H9812" s="45" t="s">
        <v>1341</v>
      </c>
      <c r="I9812" s="46">
        <v>3</v>
      </c>
      <c r="J9812" s="45"/>
    </row>
    <row r="9813" spans="1:10" ht="16.5" x14ac:dyDescent="0.25">
      <c r="A9813" s="45" t="s">
        <v>648</v>
      </c>
      <c r="B9813" s="45" t="s">
        <v>18989</v>
      </c>
      <c r="C9813" s="45" t="s">
        <v>18990</v>
      </c>
      <c r="D9813" s="45" t="s">
        <v>699</v>
      </c>
      <c r="E9813" s="45" t="s">
        <v>18991</v>
      </c>
      <c r="F9813" s="45" t="s">
        <v>42</v>
      </c>
      <c r="G9813" s="45" t="s">
        <v>754</v>
      </c>
      <c r="H9813" s="45" t="s">
        <v>755</v>
      </c>
      <c r="I9813" s="46">
        <v>0</v>
      </c>
      <c r="J9813" s="45" t="s">
        <v>18992</v>
      </c>
    </row>
    <row r="9814" spans="1:10" ht="16.5" x14ac:dyDescent="0.25">
      <c r="A9814" s="45" t="s">
        <v>631</v>
      </c>
      <c r="B9814" s="45" t="s">
        <v>18993</v>
      </c>
      <c r="C9814" s="45" t="s">
        <v>1709</v>
      </c>
      <c r="D9814" s="45" t="s">
        <v>634</v>
      </c>
      <c r="E9814" s="45" t="s">
        <v>933</v>
      </c>
      <c r="F9814" s="45" t="s">
        <v>38</v>
      </c>
      <c r="G9814" s="45" t="s">
        <v>646</v>
      </c>
      <c r="H9814" s="45" t="s">
        <v>679</v>
      </c>
      <c r="I9814" s="46">
        <v>1</v>
      </c>
      <c r="J9814" s="45"/>
    </row>
    <row r="9815" spans="1:10" ht="16.5" x14ac:dyDescent="0.25">
      <c r="A9815" s="45" t="s">
        <v>631</v>
      </c>
      <c r="B9815" s="45" t="s">
        <v>18993</v>
      </c>
      <c r="C9815" s="45" t="s">
        <v>1709</v>
      </c>
      <c r="D9815" s="45" t="s">
        <v>634</v>
      </c>
      <c r="E9815" s="45" t="s">
        <v>933</v>
      </c>
      <c r="F9815" s="45" t="s">
        <v>38</v>
      </c>
      <c r="G9815" s="45" t="s">
        <v>665</v>
      </c>
      <c r="H9815" s="45" t="s">
        <v>934</v>
      </c>
      <c r="I9815" s="46">
        <v>1</v>
      </c>
      <c r="J9815" s="45"/>
    </row>
    <row r="9816" spans="1:10" ht="16.5" x14ac:dyDescent="0.25">
      <c r="A9816" s="45" t="s">
        <v>631</v>
      </c>
      <c r="B9816" s="45" t="s">
        <v>18994</v>
      </c>
      <c r="C9816" s="45" t="s">
        <v>5602</v>
      </c>
      <c r="D9816" s="45" t="s">
        <v>634</v>
      </c>
      <c r="E9816" s="45" t="s">
        <v>18995</v>
      </c>
      <c r="F9816" s="45" t="s">
        <v>38</v>
      </c>
      <c r="G9816" s="45" t="s">
        <v>646</v>
      </c>
      <c r="H9816" s="45" t="s">
        <v>2516</v>
      </c>
      <c r="I9816" s="46">
        <v>5</v>
      </c>
      <c r="J9816" s="45"/>
    </row>
    <row r="9817" spans="1:10" ht="16.5" x14ac:dyDescent="0.25">
      <c r="A9817" s="45" t="s">
        <v>655</v>
      </c>
      <c r="B9817" s="45" t="s">
        <v>18996</v>
      </c>
      <c r="C9817" s="45" t="s">
        <v>18997</v>
      </c>
      <c r="D9817" s="45" t="s">
        <v>634</v>
      </c>
      <c r="E9817" s="45" t="s">
        <v>18998</v>
      </c>
      <c r="F9817" s="45" t="s">
        <v>38</v>
      </c>
      <c r="G9817" s="45" t="s">
        <v>646</v>
      </c>
      <c r="H9817" s="45" t="s">
        <v>981</v>
      </c>
      <c r="I9817" s="46">
        <v>4</v>
      </c>
      <c r="J9817" s="45"/>
    </row>
    <row r="9818" spans="1:10" ht="16.5" x14ac:dyDescent="0.25">
      <c r="A9818" s="45" t="s">
        <v>655</v>
      </c>
      <c r="B9818" s="45" t="s">
        <v>18996</v>
      </c>
      <c r="C9818" s="45" t="s">
        <v>18997</v>
      </c>
      <c r="D9818" s="45" t="s">
        <v>634</v>
      </c>
      <c r="E9818" s="45" t="s">
        <v>18998</v>
      </c>
      <c r="F9818" s="45" t="s">
        <v>38</v>
      </c>
      <c r="G9818" s="45" t="s">
        <v>665</v>
      </c>
      <c r="H9818" s="45" t="s">
        <v>982</v>
      </c>
      <c r="I9818" s="46">
        <v>3</v>
      </c>
      <c r="J9818" s="45"/>
    </row>
    <row r="9819" spans="1:10" ht="16.5" x14ac:dyDescent="0.25">
      <c r="A9819" s="45" t="s">
        <v>655</v>
      </c>
      <c r="B9819" s="45" t="s">
        <v>18996</v>
      </c>
      <c r="C9819" s="45" t="s">
        <v>18997</v>
      </c>
      <c r="D9819" s="45" t="s">
        <v>634</v>
      </c>
      <c r="E9819" s="45" t="s">
        <v>18998</v>
      </c>
      <c r="F9819" s="45" t="s">
        <v>38</v>
      </c>
      <c r="G9819" s="45" t="s">
        <v>667</v>
      </c>
      <c r="H9819" s="45" t="s">
        <v>983</v>
      </c>
      <c r="I9819" s="46">
        <v>0</v>
      </c>
      <c r="J9819" s="45"/>
    </row>
    <row r="9820" spans="1:10" ht="16.5" x14ac:dyDescent="0.25">
      <c r="A9820" s="45" t="s">
        <v>631</v>
      </c>
      <c r="B9820" s="45" t="s">
        <v>18999</v>
      </c>
      <c r="C9820" s="45" t="s">
        <v>10447</v>
      </c>
      <c r="D9820" s="45" t="s">
        <v>634</v>
      </c>
      <c r="E9820" s="45" t="s">
        <v>3950</v>
      </c>
      <c r="F9820" s="45" t="s">
        <v>38</v>
      </c>
      <c r="G9820" s="45" t="s">
        <v>646</v>
      </c>
      <c r="H9820" s="45" t="s">
        <v>987</v>
      </c>
      <c r="I9820" s="46">
        <v>2</v>
      </c>
      <c r="J9820" s="45"/>
    </row>
    <row r="9821" spans="1:10" ht="16.5" x14ac:dyDescent="0.25">
      <c r="A9821" s="45" t="s">
        <v>631</v>
      </c>
      <c r="B9821" s="45" t="s">
        <v>18999</v>
      </c>
      <c r="C9821" s="45" t="s">
        <v>10447</v>
      </c>
      <c r="D9821" s="45" t="s">
        <v>634</v>
      </c>
      <c r="E9821" s="45" t="s">
        <v>3950</v>
      </c>
      <c r="F9821" s="45" t="s">
        <v>38</v>
      </c>
      <c r="G9821" s="45" t="s">
        <v>665</v>
      </c>
      <c r="H9821" s="45" t="s">
        <v>1275</v>
      </c>
      <c r="I9821" s="46">
        <v>2</v>
      </c>
      <c r="J9821" s="45"/>
    </row>
    <row r="9822" spans="1:10" ht="16.5" x14ac:dyDescent="0.25">
      <c r="A9822" s="45" t="s">
        <v>631</v>
      </c>
      <c r="B9822" s="45" t="s">
        <v>459</v>
      </c>
      <c r="C9822" s="45" t="s">
        <v>19000</v>
      </c>
      <c r="D9822" s="45" t="s">
        <v>634</v>
      </c>
      <c r="E9822" s="45" t="s">
        <v>19001</v>
      </c>
      <c r="F9822" s="45" t="s">
        <v>50</v>
      </c>
      <c r="G9822" s="45" t="s">
        <v>674</v>
      </c>
      <c r="H9822" s="45" t="s">
        <v>3277</v>
      </c>
      <c r="I9822" s="46">
        <v>0</v>
      </c>
      <c r="J9822" s="45"/>
    </row>
    <row r="9823" spans="1:10" ht="16.5" x14ac:dyDescent="0.25">
      <c r="A9823" s="45" t="s">
        <v>631</v>
      </c>
      <c r="B9823" s="45" t="s">
        <v>459</v>
      </c>
      <c r="C9823" s="45" t="s">
        <v>19000</v>
      </c>
      <c r="D9823" s="45" t="s">
        <v>699</v>
      </c>
      <c r="E9823" s="45" t="s">
        <v>19001</v>
      </c>
      <c r="F9823" s="45" t="s">
        <v>50</v>
      </c>
      <c r="G9823" s="45" t="s">
        <v>674</v>
      </c>
      <c r="H9823" s="45" t="s">
        <v>940</v>
      </c>
      <c r="I9823" s="46">
        <v>0</v>
      </c>
      <c r="J9823" s="45"/>
    </row>
    <row r="9824" spans="1:10" ht="16.5" x14ac:dyDescent="0.25">
      <c r="A9824" s="45" t="s">
        <v>631</v>
      </c>
      <c r="B9824" s="45" t="s">
        <v>19002</v>
      </c>
      <c r="C9824" s="45" t="s">
        <v>19003</v>
      </c>
      <c r="D9824" s="45" t="s">
        <v>699</v>
      </c>
      <c r="E9824" s="45" t="s">
        <v>19004</v>
      </c>
      <c r="F9824" s="45" t="s">
        <v>38</v>
      </c>
      <c r="G9824" s="45" t="s">
        <v>683</v>
      </c>
      <c r="H9824" s="45" t="s">
        <v>1026</v>
      </c>
      <c r="I9824" s="46">
        <v>88</v>
      </c>
      <c r="J9824" s="45"/>
    </row>
    <row r="9825" spans="1:10" ht="16.5" x14ac:dyDescent="0.25">
      <c r="A9825" s="45" t="s">
        <v>631</v>
      </c>
      <c r="B9825" s="45" t="s">
        <v>19005</v>
      </c>
      <c r="C9825" s="45" t="s">
        <v>19006</v>
      </c>
      <c r="D9825" s="45" t="s">
        <v>634</v>
      </c>
      <c r="E9825" s="45" t="s">
        <v>19007</v>
      </c>
      <c r="F9825" s="45" t="s">
        <v>38</v>
      </c>
      <c r="G9825" s="45" t="s">
        <v>636</v>
      </c>
      <c r="H9825" s="45" t="s">
        <v>6382</v>
      </c>
      <c r="I9825" s="46">
        <v>0</v>
      </c>
      <c r="J9825" s="45"/>
    </row>
    <row r="9826" spans="1:10" ht="16.5" x14ac:dyDescent="0.25">
      <c r="A9826" s="45" t="s">
        <v>631</v>
      </c>
      <c r="B9826" s="45" t="s">
        <v>19008</v>
      </c>
      <c r="C9826" s="45" t="s">
        <v>19009</v>
      </c>
      <c r="D9826" s="45" t="s">
        <v>634</v>
      </c>
      <c r="E9826" s="45" t="s">
        <v>1707</v>
      </c>
      <c r="F9826" s="45" t="s">
        <v>38</v>
      </c>
      <c r="G9826" s="45" t="s">
        <v>738</v>
      </c>
      <c r="H9826" s="45" t="s">
        <v>799</v>
      </c>
      <c r="I9826" s="46">
        <v>1</v>
      </c>
      <c r="J9826" s="45"/>
    </row>
    <row r="9827" spans="1:10" ht="16.5" x14ac:dyDescent="0.25">
      <c r="A9827" s="45" t="s">
        <v>631</v>
      </c>
      <c r="B9827" s="45" t="s">
        <v>19008</v>
      </c>
      <c r="C9827" s="45" t="s">
        <v>19009</v>
      </c>
      <c r="D9827" s="45" t="s">
        <v>634</v>
      </c>
      <c r="E9827" s="45" t="s">
        <v>1707</v>
      </c>
      <c r="F9827" s="45" t="s">
        <v>38</v>
      </c>
      <c r="G9827" s="45" t="s">
        <v>738</v>
      </c>
      <c r="H9827" s="45" t="s">
        <v>800</v>
      </c>
      <c r="I9827" s="46">
        <v>1</v>
      </c>
      <c r="J9827" s="45"/>
    </row>
    <row r="9828" spans="1:10" ht="16.5" x14ac:dyDescent="0.25">
      <c r="A9828" s="45" t="s">
        <v>655</v>
      </c>
      <c r="B9828" s="45" t="s">
        <v>19010</v>
      </c>
      <c r="C9828" s="45" t="s">
        <v>19011</v>
      </c>
      <c r="D9828" s="45" t="s">
        <v>634</v>
      </c>
      <c r="E9828" s="45" t="s">
        <v>19012</v>
      </c>
      <c r="F9828" s="45" t="s">
        <v>38</v>
      </c>
      <c r="G9828" s="45" t="s">
        <v>659</v>
      </c>
      <c r="H9828" s="45" t="s">
        <v>19013</v>
      </c>
      <c r="I9828" s="46">
        <v>3</v>
      </c>
      <c r="J9828" s="45"/>
    </row>
    <row r="9829" spans="1:10" ht="16.5" x14ac:dyDescent="0.25">
      <c r="A9829" s="45" t="s">
        <v>655</v>
      </c>
      <c r="B9829" s="45" t="s">
        <v>19010</v>
      </c>
      <c r="C9829" s="45" t="s">
        <v>19011</v>
      </c>
      <c r="D9829" s="45" t="s">
        <v>634</v>
      </c>
      <c r="E9829" s="45" t="s">
        <v>19012</v>
      </c>
      <c r="F9829" s="45" t="s">
        <v>38</v>
      </c>
      <c r="G9829" s="45" t="s">
        <v>659</v>
      </c>
      <c r="H9829" s="45" t="s">
        <v>662</v>
      </c>
      <c r="I9829" s="46">
        <v>0</v>
      </c>
      <c r="J9829" s="45"/>
    </row>
    <row r="9830" spans="1:10" ht="16.5" x14ac:dyDescent="0.25">
      <c r="A9830" s="45" t="s">
        <v>655</v>
      </c>
      <c r="B9830" s="45" t="s">
        <v>19010</v>
      </c>
      <c r="C9830" s="45" t="s">
        <v>19011</v>
      </c>
      <c r="D9830" s="45" t="s">
        <v>634</v>
      </c>
      <c r="E9830" s="45" t="s">
        <v>19012</v>
      </c>
      <c r="F9830" s="45" t="s">
        <v>38</v>
      </c>
      <c r="G9830" s="45" t="s">
        <v>646</v>
      </c>
      <c r="H9830" s="45" t="s">
        <v>981</v>
      </c>
      <c r="I9830" s="46">
        <v>0</v>
      </c>
      <c r="J9830" s="45"/>
    </row>
    <row r="9831" spans="1:10" ht="16.5" x14ac:dyDescent="0.25">
      <c r="A9831" s="45" t="s">
        <v>655</v>
      </c>
      <c r="B9831" s="45" t="s">
        <v>19010</v>
      </c>
      <c r="C9831" s="45" t="s">
        <v>19011</v>
      </c>
      <c r="D9831" s="45" t="s">
        <v>634</v>
      </c>
      <c r="E9831" s="45" t="s">
        <v>19012</v>
      </c>
      <c r="F9831" s="45" t="s">
        <v>38</v>
      </c>
      <c r="G9831" s="45" t="s">
        <v>665</v>
      </c>
      <c r="H9831" s="45" t="s">
        <v>982</v>
      </c>
      <c r="I9831" s="46">
        <v>1</v>
      </c>
      <c r="J9831" s="45"/>
    </row>
    <row r="9832" spans="1:10" ht="16.5" x14ac:dyDescent="0.25">
      <c r="A9832" s="45" t="s">
        <v>655</v>
      </c>
      <c r="B9832" s="45" t="s">
        <v>19010</v>
      </c>
      <c r="C9832" s="45" t="s">
        <v>19011</v>
      </c>
      <c r="D9832" s="45" t="s">
        <v>634</v>
      </c>
      <c r="E9832" s="45" t="s">
        <v>19012</v>
      </c>
      <c r="F9832" s="45" t="s">
        <v>38</v>
      </c>
      <c r="G9832" s="45" t="s">
        <v>667</v>
      </c>
      <c r="H9832" s="45" t="s">
        <v>983</v>
      </c>
      <c r="I9832" s="46">
        <v>0</v>
      </c>
      <c r="J9832" s="45"/>
    </row>
    <row r="9833" spans="1:10" ht="16.5" x14ac:dyDescent="0.25">
      <c r="A9833" s="45" t="s">
        <v>808</v>
      </c>
      <c r="B9833" s="45" t="s">
        <v>19014</v>
      </c>
      <c r="C9833" s="45" t="s">
        <v>19015</v>
      </c>
      <c r="D9833" s="45" t="s">
        <v>699</v>
      </c>
      <c r="E9833" s="45" t="s">
        <v>19016</v>
      </c>
      <c r="F9833" s="45" t="s">
        <v>38</v>
      </c>
      <c r="G9833" s="45" t="s">
        <v>667</v>
      </c>
      <c r="H9833" s="45" t="s">
        <v>983</v>
      </c>
      <c r="I9833" s="46">
        <v>0</v>
      </c>
      <c r="J9833" s="45"/>
    </row>
    <row r="9834" spans="1:10" ht="16.5" x14ac:dyDescent="0.25">
      <c r="A9834" s="45" t="s">
        <v>631</v>
      </c>
      <c r="B9834" s="45" t="s">
        <v>19017</v>
      </c>
      <c r="C9834" s="45" t="s">
        <v>19018</v>
      </c>
      <c r="D9834" s="45" t="s">
        <v>634</v>
      </c>
      <c r="E9834" s="45" t="s">
        <v>19019</v>
      </c>
      <c r="F9834" s="45" t="s">
        <v>38</v>
      </c>
      <c r="G9834" s="45" t="s">
        <v>636</v>
      </c>
      <c r="H9834" s="45" t="s">
        <v>5183</v>
      </c>
      <c r="I9834" s="46">
        <v>1</v>
      </c>
      <c r="J9834" s="45"/>
    </row>
    <row r="9835" spans="1:10" ht="16.5" x14ac:dyDescent="0.25">
      <c r="A9835" s="45" t="s">
        <v>631</v>
      </c>
      <c r="B9835" s="45" t="s">
        <v>19020</v>
      </c>
      <c r="C9835" s="45" t="s">
        <v>19021</v>
      </c>
      <c r="D9835" s="45" t="s">
        <v>634</v>
      </c>
      <c r="E9835" s="45" t="s">
        <v>19022</v>
      </c>
      <c r="F9835" s="45" t="s">
        <v>38</v>
      </c>
      <c r="G9835" s="45" t="s">
        <v>674</v>
      </c>
      <c r="H9835" s="45" t="s">
        <v>11466</v>
      </c>
      <c r="I9835" s="46">
        <v>10</v>
      </c>
      <c r="J9835" s="45"/>
    </row>
    <row r="9836" spans="1:10" ht="16.5" x14ac:dyDescent="0.25">
      <c r="A9836" s="45" t="s">
        <v>631</v>
      </c>
      <c r="B9836" s="45" t="s">
        <v>19020</v>
      </c>
      <c r="C9836" s="45" t="s">
        <v>19021</v>
      </c>
      <c r="D9836" s="45" t="s">
        <v>634</v>
      </c>
      <c r="E9836" s="45" t="s">
        <v>19022</v>
      </c>
      <c r="F9836" s="45" t="s">
        <v>38</v>
      </c>
      <c r="G9836" s="45" t="s">
        <v>748</v>
      </c>
      <c r="H9836" s="45" t="s">
        <v>1673</v>
      </c>
      <c r="I9836" s="46">
        <v>1</v>
      </c>
      <c r="J9836" s="45"/>
    </row>
    <row r="9837" spans="1:10" ht="16.5" x14ac:dyDescent="0.25">
      <c r="A9837" s="45" t="s">
        <v>631</v>
      </c>
      <c r="B9837" s="45" t="s">
        <v>19020</v>
      </c>
      <c r="C9837" s="45" t="s">
        <v>19021</v>
      </c>
      <c r="D9837" s="45" t="s">
        <v>634</v>
      </c>
      <c r="E9837" s="45" t="s">
        <v>19022</v>
      </c>
      <c r="F9837" s="45" t="s">
        <v>38</v>
      </c>
      <c r="G9837" s="45" t="s">
        <v>1057</v>
      </c>
      <c r="H9837" s="45" t="s">
        <v>1547</v>
      </c>
      <c r="I9837" s="46">
        <v>1</v>
      </c>
      <c r="J9837" s="45"/>
    </row>
    <row r="9838" spans="1:10" ht="16.5" x14ac:dyDescent="0.25">
      <c r="A9838" s="45" t="s">
        <v>648</v>
      </c>
      <c r="B9838" s="45" t="s">
        <v>19023</v>
      </c>
      <c r="C9838" s="45" t="s">
        <v>19024</v>
      </c>
      <c r="D9838" s="45" t="s">
        <v>634</v>
      </c>
      <c r="E9838" s="45" t="s">
        <v>19025</v>
      </c>
      <c r="F9838" s="45" t="s">
        <v>47</v>
      </c>
      <c r="G9838" s="45" t="s">
        <v>652</v>
      </c>
      <c r="H9838" s="45" t="s">
        <v>19026</v>
      </c>
      <c r="I9838" s="46">
        <v>0</v>
      </c>
      <c r="J9838" s="45" t="s">
        <v>18266</v>
      </c>
    </row>
    <row r="9839" spans="1:10" ht="16.5" x14ac:dyDescent="0.25">
      <c r="A9839" s="45" t="s">
        <v>631</v>
      </c>
      <c r="B9839" s="45" t="s">
        <v>19027</v>
      </c>
      <c r="C9839" s="45" t="s">
        <v>19028</v>
      </c>
      <c r="D9839" s="45" t="s">
        <v>699</v>
      </c>
      <c r="E9839" s="45" t="s">
        <v>17467</v>
      </c>
      <c r="F9839" s="45" t="s">
        <v>47</v>
      </c>
      <c r="G9839" s="45" t="s">
        <v>646</v>
      </c>
      <c r="H9839" s="45" t="s">
        <v>5704</v>
      </c>
      <c r="I9839" s="46">
        <v>0</v>
      </c>
      <c r="J9839" s="45"/>
    </row>
    <row r="9840" spans="1:10" ht="16.5" x14ac:dyDescent="0.25">
      <c r="A9840" s="45" t="s">
        <v>631</v>
      </c>
      <c r="B9840" s="45" t="s">
        <v>19029</v>
      </c>
      <c r="C9840" s="45" t="s">
        <v>1113</v>
      </c>
      <c r="D9840" s="45" t="s">
        <v>634</v>
      </c>
      <c r="E9840" s="45" t="s">
        <v>19030</v>
      </c>
      <c r="F9840" s="45" t="s">
        <v>50</v>
      </c>
      <c r="G9840" s="45" t="s">
        <v>636</v>
      </c>
      <c r="H9840" s="45" t="s">
        <v>4090</v>
      </c>
      <c r="I9840" s="46">
        <v>15</v>
      </c>
      <c r="J9840" s="45"/>
    </row>
    <row r="9841" spans="1:10" ht="16.5" x14ac:dyDescent="0.25">
      <c r="A9841" s="45" t="s">
        <v>631</v>
      </c>
      <c r="B9841" s="45" t="s">
        <v>19029</v>
      </c>
      <c r="C9841" s="45" t="s">
        <v>1113</v>
      </c>
      <c r="D9841" s="45" t="s">
        <v>634</v>
      </c>
      <c r="E9841" s="45" t="s">
        <v>19030</v>
      </c>
      <c r="F9841" s="45" t="s">
        <v>50</v>
      </c>
      <c r="G9841" s="45" t="s">
        <v>636</v>
      </c>
      <c r="H9841" s="45" t="s">
        <v>2114</v>
      </c>
      <c r="I9841" s="46">
        <v>1</v>
      </c>
      <c r="J9841" s="45"/>
    </row>
    <row r="9842" spans="1:10" ht="16.5" x14ac:dyDescent="0.25">
      <c r="A9842" s="45" t="s">
        <v>631</v>
      </c>
      <c r="B9842" s="45" t="s">
        <v>19031</v>
      </c>
      <c r="C9842" s="45" t="s">
        <v>19032</v>
      </c>
      <c r="D9842" s="45" t="s">
        <v>634</v>
      </c>
      <c r="E9842" s="45" t="s">
        <v>19033</v>
      </c>
      <c r="F9842" s="45" t="s">
        <v>38</v>
      </c>
      <c r="G9842" s="45" t="s">
        <v>636</v>
      </c>
      <c r="H9842" s="45" t="s">
        <v>705</v>
      </c>
      <c r="I9842" s="46">
        <v>5</v>
      </c>
      <c r="J9842" s="45"/>
    </row>
    <row r="9843" spans="1:10" ht="16.5" x14ac:dyDescent="0.25">
      <c r="A9843" s="45" t="s">
        <v>631</v>
      </c>
      <c r="B9843" s="45" t="s">
        <v>19034</v>
      </c>
      <c r="C9843" s="45" t="s">
        <v>19035</v>
      </c>
      <c r="D9843" s="45" t="s">
        <v>634</v>
      </c>
      <c r="E9843" s="45" t="s">
        <v>19036</v>
      </c>
      <c r="F9843" s="45" t="s">
        <v>38</v>
      </c>
      <c r="G9843" s="45" t="s">
        <v>636</v>
      </c>
      <c r="H9843" s="45" t="s">
        <v>1435</v>
      </c>
      <c r="I9843" s="46">
        <v>12</v>
      </c>
      <c r="J9843" s="45"/>
    </row>
    <row r="9844" spans="1:10" ht="16.5" x14ac:dyDescent="0.25">
      <c r="A9844" s="45" t="s">
        <v>631</v>
      </c>
      <c r="B9844" s="45" t="s">
        <v>19037</v>
      </c>
      <c r="C9844" s="45" t="s">
        <v>19038</v>
      </c>
      <c r="D9844" s="45" t="s">
        <v>634</v>
      </c>
      <c r="E9844" s="45" t="s">
        <v>2999</v>
      </c>
      <c r="F9844" s="45" t="s">
        <v>38</v>
      </c>
      <c r="G9844" s="45" t="s">
        <v>646</v>
      </c>
      <c r="H9844" s="45" t="s">
        <v>3000</v>
      </c>
      <c r="I9844" s="46">
        <v>1</v>
      </c>
      <c r="J9844" s="45"/>
    </row>
    <row r="9845" spans="1:10" ht="16.5" x14ac:dyDescent="0.25">
      <c r="A9845" s="45" t="s">
        <v>631</v>
      </c>
      <c r="B9845" s="45" t="s">
        <v>19039</v>
      </c>
      <c r="C9845" s="45" t="s">
        <v>19040</v>
      </c>
      <c r="D9845" s="45" t="s">
        <v>634</v>
      </c>
      <c r="E9845" s="45" t="s">
        <v>19041</v>
      </c>
      <c r="F9845" s="45" t="s">
        <v>38</v>
      </c>
      <c r="G9845" s="45" t="s">
        <v>636</v>
      </c>
      <c r="H9845" s="45" t="s">
        <v>2963</v>
      </c>
      <c r="I9845" s="46">
        <v>1</v>
      </c>
      <c r="J9845" s="45"/>
    </row>
    <row r="9846" spans="1:10" ht="16.5" x14ac:dyDescent="0.25">
      <c r="A9846" s="45" t="s">
        <v>631</v>
      </c>
      <c r="B9846" s="45" t="s">
        <v>19042</v>
      </c>
      <c r="C9846" s="45" t="s">
        <v>2724</v>
      </c>
      <c r="D9846" s="45" t="s">
        <v>634</v>
      </c>
      <c r="E9846" s="45" t="s">
        <v>5080</v>
      </c>
      <c r="F9846" s="45" t="s">
        <v>38</v>
      </c>
      <c r="G9846" s="45" t="s">
        <v>646</v>
      </c>
      <c r="H9846" s="45" t="s">
        <v>5081</v>
      </c>
      <c r="I9846" s="46">
        <v>2</v>
      </c>
      <c r="J9846" s="45"/>
    </row>
    <row r="9847" spans="1:10" ht="16.5" x14ac:dyDescent="0.25">
      <c r="A9847" s="45" t="s">
        <v>631</v>
      </c>
      <c r="B9847" s="45" t="s">
        <v>19043</v>
      </c>
      <c r="C9847" s="45" t="s">
        <v>19044</v>
      </c>
      <c r="D9847" s="45" t="s">
        <v>699</v>
      </c>
      <c r="E9847" s="45" t="s">
        <v>19045</v>
      </c>
      <c r="F9847" s="45" t="s">
        <v>38</v>
      </c>
      <c r="G9847" s="45" t="s">
        <v>646</v>
      </c>
      <c r="H9847" s="45" t="s">
        <v>713</v>
      </c>
      <c r="I9847" s="46">
        <v>24</v>
      </c>
      <c r="J9847" s="45"/>
    </row>
    <row r="9848" spans="1:10" ht="16.5" x14ac:dyDescent="0.25">
      <c r="A9848" s="45" t="s">
        <v>631</v>
      </c>
      <c r="B9848" s="45" t="s">
        <v>19046</v>
      </c>
      <c r="C9848" s="45" t="s">
        <v>1089</v>
      </c>
      <c r="D9848" s="45" t="s">
        <v>634</v>
      </c>
      <c r="E9848" s="45" t="s">
        <v>19047</v>
      </c>
      <c r="F9848" s="45" t="s">
        <v>38</v>
      </c>
      <c r="G9848" s="45" t="s">
        <v>636</v>
      </c>
      <c r="H9848" s="45" t="s">
        <v>1928</v>
      </c>
      <c r="I9848" s="46">
        <v>1</v>
      </c>
      <c r="J9848" s="45"/>
    </row>
    <row r="9849" spans="1:10" ht="16.5" x14ac:dyDescent="0.25">
      <c r="A9849" s="45" t="s">
        <v>631</v>
      </c>
      <c r="B9849" s="45" t="s">
        <v>19048</v>
      </c>
      <c r="C9849" s="45" t="s">
        <v>19049</v>
      </c>
      <c r="D9849" s="45" t="s">
        <v>699</v>
      </c>
      <c r="E9849" s="45" t="s">
        <v>19050</v>
      </c>
      <c r="F9849" s="45" t="s">
        <v>50</v>
      </c>
      <c r="G9849" s="45" t="s">
        <v>683</v>
      </c>
      <c r="H9849" s="45" t="s">
        <v>701</v>
      </c>
      <c r="I9849" s="46">
        <v>0</v>
      </c>
      <c r="J9849" s="45"/>
    </row>
    <row r="9850" spans="1:10" ht="16.5" x14ac:dyDescent="0.25">
      <c r="A9850" s="45" t="s">
        <v>631</v>
      </c>
      <c r="B9850" s="45" t="s">
        <v>19048</v>
      </c>
      <c r="C9850" s="45" t="s">
        <v>19049</v>
      </c>
      <c r="D9850" s="45" t="s">
        <v>699</v>
      </c>
      <c r="E9850" s="45" t="s">
        <v>19050</v>
      </c>
      <c r="F9850" s="45" t="s">
        <v>50</v>
      </c>
      <c r="G9850" s="45" t="s">
        <v>636</v>
      </c>
      <c r="H9850" s="45" t="s">
        <v>3728</v>
      </c>
      <c r="I9850" s="46">
        <v>200</v>
      </c>
      <c r="J9850" s="45"/>
    </row>
    <row r="9851" spans="1:10" ht="16.5" x14ac:dyDescent="0.25">
      <c r="A9851" s="45" t="s">
        <v>631</v>
      </c>
      <c r="B9851" s="45" t="s">
        <v>19051</v>
      </c>
      <c r="C9851" s="45" t="s">
        <v>19052</v>
      </c>
      <c r="D9851" s="45" t="s">
        <v>634</v>
      </c>
      <c r="E9851" s="45" t="s">
        <v>19053</v>
      </c>
      <c r="F9851" s="45" t="s">
        <v>38</v>
      </c>
      <c r="G9851" s="45" t="s">
        <v>674</v>
      </c>
      <c r="H9851" s="45" t="s">
        <v>3387</v>
      </c>
      <c r="I9851" s="46">
        <v>3</v>
      </c>
      <c r="J9851" s="45"/>
    </row>
    <row r="9852" spans="1:10" ht="16.5" x14ac:dyDescent="0.25">
      <c r="A9852" s="45" t="s">
        <v>631</v>
      </c>
      <c r="B9852" s="45" t="s">
        <v>19054</v>
      </c>
      <c r="C9852" s="45" t="s">
        <v>3307</v>
      </c>
      <c r="D9852" s="45" t="s">
        <v>634</v>
      </c>
      <c r="E9852" s="45" t="s">
        <v>19055</v>
      </c>
      <c r="F9852" s="45" t="s">
        <v>473</v>
      </c>
      <c r="G9852" s="45" t="s">
        <v>683</v>
      </c>
      <c r="H9852" s="45" t="s">
        <v>1151</v>
      </c>
      <c r="I9852" s="46">
        <v>1</v>
      </c>
      <c r="J9852" s="45"/>
    </row>
    <row r="9853" spans="1:10" ht="16.5" x14ac:dyDescent="0.25">
      <c r="A9853" s="45" t="s">
        <v>631</v>
      </c>
      <c r="B9853" s="45" t="s">
        <v>19056</v>
      </c>
      <c r="C9853" s="45" t="s">
        <v>19057</v>
      </c>
      <c r="D9853" s="45" t="s">
        <v>634</v>
      </c>
      <c r="E9853" s="45" t="s">
        <v>19058</v>
      </c>
      <c r="F9853" s="45" t="s">
        <v>50</v>
      </c>
      <c r="G9853" s="45" t="s">
        <v>674</v>
      </c>
      <c r="H9853" s="45" t="s">
        <v>2706</v>
      </c>
      <c r="I9853" s="46">
        <v>6</v>
      </c>
      <c r="J9853" s="45"/>
    </row>
    <row r="9854" spans="1:10" ht="16.5" x14ac:dyDescent="0.25">
      <c r="A9854" s="45" t="s">
        <v>648</v>
      </c>
      <c r="B9854" s="45" t="s">
        <v>19059</v>
      </c>
      <c r="C9854" s="45" t="s">
        <v>19060</v>
      </c>
      <c r="D9854" s="45" t="s">
        <v>634</v>
      </c>
      <c r="E9854" s="45" t="s">
        <v>19061</v>
      </c>
      <c r="F9854" s="45" t="s">
        <v>42</v>
      </c>
      <c r="G9854" s="45" t="s">
        <v>652</v>
      </c>
      <c r="H9854" s="45" t="s">
        <v>19062</v>
      </c>
      <c r="I9854" s="46">
        <v>0</v>
      </c>
      <c r="J9854" s="45" t="s">
        <v>2993</v>
      </c>
    </row>
    <row r="9855" spans="1:10" ht="16.5" x14ac:dyDescent="0.25">
      <c r="A9855" s="45" t="s">
        <v>631</v>
      </c>
      <c r="B9855" s="45" t="s">
        <v>19063</v>
      </c>
      <c r="C9855" s="45" t="s">
        <v>19064</v>
      </c>
      <c r="D9855" s="45" t="s">
        <v>634</v>
      </c>
      <c r="E9855" s="45" t="s">
        <v>19065</v>
      </c>
      <c r="F9855" s="45" t="s">
        <v>38</v>
      </c>
      <c r="G9855" s="45" t="s">
        <v>674</v>
      </c>
      <c r="H9855" s="45" t="s">
        <v>3626</v>
      </c>
      <c r="I9855" s="46">
        <v>4</v>
      </c>
      <c r="J9855" s="45"/>
    </row>
    <row r="9856" spans="1:10" ht="16.5" x14ac:dyDescent="0.25">
      <c r="A9856" s="45" t="s">
        <v>631</v>
      </c>
      <c r="B9856" s="45" t="s">
        <v>19066</v>
      </c>
      <c r="C9856" s="45" t="s">
        <v>19067</v>
      </c>
      <c r="D9856" s="45" t="s">
        <v>634</v>
      </c>
      <c r="E9856" s="45" t="s">
        <v>19068</v>
      </c>
      <c r="F9856" s="45" t="s">
        <v>50</v>
      </c>
      <c r="G9856" s="45" t="s">
        <v>674</v>
      </c>
      <c r="H9856" s="45" t="s">
        <v>19069</v>
      </c>
      <c r="I9856" s="46">
        <v>0</v>
      </c>
      <c r="J9856" s="45"/>
    </row>
    <row r="9857" spans="1:10" ht="16.5" x14ac:dyDescent="0.25">
      <c r="A9857" s="45" t="s">
        <v>631</v>
      </c>
      <c r="B9857" s="45" t="s">
        <v>19066</v>
      </c>
      <c r="C9857" s="45" t="s">
        <v>19067</v>
      </c>
      <c r="D9857" s="45" t="s">
        <v>634</v>
      </c>
      <c r="E9857" s="45" t="s">
        <v>19068</v>
      </c>
      <c r="F9857" s="45" t="s">
        <v>50</v>
      </c>
      <c r="G9857" s="45" t="s">
        <v>748</v>
      </c>
      <c r="H9857" s="45" t="s">
        <v>1227</v>
      </c>
      <c r="I9857" s="46">
        <v>0</v>
      </c>
      <c r="J9857" s="45"/>
    </row>
    <row r="9858" spans="1:10" ht="16.5" x14ac:dyDescent="0.25">
      <c r="A9858" s="45" t="s">
        <v>808</v>
      </c>
      <c r="B9858" s="45" t="s">
        <v>19070</v>
      </c>
      <c r="C9858" s="45" t="s">
        <v>875</v>
      </c>
      <c r="D9858" s="45" t="s">
        <v>634</v>
      </c>
      <c r="E9858" s="45" t="s">
        <v>876</v>
      </c>
      <c r="F9858" s="45" t="s">
        <v>473</v>
      </c>
      <c r="G9858" s="45" t="s">
        <v>659</v>
      </c>
      <c r="H9858" s="45" t="s">
        <v>10623</v>
      </c>
      <c r="I9858" s="46">
        <v>0</v>
      </c>
      <c r="J9858" s="45"/>
    </row>
    <row r="9859" spans="1:10" ht="16.5" x14ac:dyDescent="0.25">
      <c r="A9859" s="45" t="s">
        <v>631</v>
      </c>
      <c r="B9859" s="45" t="s">
        <v>19071</v>
      </c>
      <c r="C9859" s="45" t="s">
        <v>19072</v>
      </c>
      <c r="D9859" s="45" t="s">
        <v>634</v>
      </c>
      <c r="E9859" s="45" t="s">
        <v>19073</v>
      </c>
      <c r="F9859" s="45" t="s">
        <v>38</v>
      </c>
      <c r="G9859" s="45" t="s">
        <v>674</v>
      </c>
      <c r="H9859" s="45" t="s">
        <v>2710</v>
      </c>
      <c r="I9859" s="46">
        <v>1</v>
      </c>
      <c r="J9859" s="45"/>
    </row>
    <row r="9860" spans="1:10" ht="16.5" x14ac:dyDescent="0.25">
      <c r="A9860" s="45" t="s">
        <v>631</v>
      </c>
      <c r="B9860" s="45" t="s">
        <v>19071</v>
      </c>
      <c r="C9860" s="45" t="s">
        <v>19072</v>
      </c>
      <c r="D9860" s="45" t="s">
        <v>634</v>
      </c>
      <c r="E9860" s="45" t="s">
        <v>19073</v>
      </c>
      <c r="F9860" s="45" t="s">
        <v>38</v>
      </c>
      <c r="G9860" s="45" t="s">
        <v>636</v>
      </c>
      <c r="H9860" s="45" t="s">
        <v>718</v>
      </c>
      <c r="I9860" s="46">
        <v>0</v>
      </c>
      <c r="J9860" s="45"/>
    </row>
    <row r="9861" spans="1:10" ht="16.5" x14ac:dyDescent="0.25">
      <c r="A9861" s="45" t="s">
        <v>655</v>
      </c>
      <c r="B9861" s="45" t="s">
        <v>19074</v>
      </c>
      <c r="C9861" s="45" t="s">
        <v>19075</v>
      </c>
      <c r="D9861" s="45" t="s">
        <v>634</v>
      </c>
      <c r="E9861" s="45" t="s">
        <v>19076</v>
      </c>
      <c r="F9861" s="45" t="s">
        <v>473</v>
      </c>
      <c r="G9861" s="45" t="s">
        <v>659</v>
      </c>
      <c r="H9861" s="45" t="s">
        <v>948</v>
      </c>
      <c r="I9861" s="46">
        <v>0</v>
      </c>
      <c r="J9861" s="45"/>
    </row>
    <row r="9862" spans="1:10" ht="16.5" x14ac:dyDescent="0.25">
      <c r="A9862" s="45" t="s">
        <v>655</v>
      </c>
      <c r="B9862" s="45" t="s">
        <v>19074</v>
      </c>
      <c r="C9862" s="45" t="s">
        <v>19075</v>
      </c>
      <c r="D9862" s="45" t="s">
        <v>634</v>
      </c>
      <c r="E9862" s="45" t="s">
        <v>19076</v>
      </c>
      <c r="F9862" s="45" t="s">
        <v>473</v>
      </c>
      <c r="G9862" s="45" t="s">
        <v>667</v>
      </c>
      <c r="H9862" s="45" t="s">
        <v>983</v>
      </c>
      <c r="I9862" s="46">
        <v>0</v>
      </c>
      <c r="J9862" s="45"/>
    </row>
    <row r="9863" spans="1:10" ht="16.5" x14ac:dyDescent="0.25">
      <c r="A9863" s="45" t="s">
        <v>631</v>
      </c>
      <c r="B9863" s="45" t="s">
        <v>19077</v>
      </c>
      <c r="C9863" s="45" t="s">
        <v>6868</v>
      </c>
      <c r="D9863" s="45" t="s">
        <v>699</v>
      </c>
      <c r="E9863" s="45"/>
      <c r="F9863" s="45" t="s">
        <v>50</v>
      </c>
      <c r="G9863" s="45" t="s">
        <v>683</v>
      </c>
      <c r="H9863" s="45" t="s">
        <v>886</v>
      </c>
      <c r="I9863" s="46">
        <v>4</v>
      </c>
      <c r="J9863" s="45"/>
    </row>
    <row r="9864" spans="1:10" ht="16.5" x14ac:dyDescent="0.25">
      <c r="A9864" s="45" t="s">
        <v>631</v>
      </c>
      <c r="B9864" s="45" t="s">
        <v>19078</v>
      </c>
      <c r="C9864" s="45" t="s">
        <v>19079</v>
      </c>
      <c r="D9864" s="45" t="s">
        <v>634</v>
      </c>
      <c r="E9864" s="45" t="s">
        <v>19080</v>
      </c>
      <c r="F9864" s="45" t="s">
        <v>50</v>
      </c>
      <c r="G9864" s="45" t="s">
        <v>636</v>
      </c>
      <c r="H9864" s="45" t="s">
        <v>1819</v>
      </c>
      <c r="I9864" s="46">
        <v>1</v>
      </c>
      <c r="J9864" s="45"/>
    </row>
    <row r="9865" spans="1:10" ht="16.5" x14ac:dyDescent="0.25">
      <c r="A9865" s="45" t="s">
        <v>631</v>
      </c>
      <c r="B9865" s="45" t="s">
        <v>19081</v>
      </c>
      <c r="C9865" s="45" t="s">
        <v>19082</v>
      </c>
      <c r="D9865" s="45" t="s">
        <v>634</v>
      </c>
      <c r="E9865" s="45" t="s">
        <v>19083</v>
      </c>
      <c r="F9865" s="45" t="s">
        <v>38</v>
      </c>
      <c r="G9865" s="45" t="s">
        <v>674</v>
      </c>
      <c r="H9865" s="45" t="s">
        <v>675</v>
      </c>
      <c r="I9865" s="46">
        <v>3</v>
      </c>
      <c r="J9865" s="45"/>
    </row>
    <row r="9866" spans="1:10" ht="16.5" x14ac:dyDescent="0.25">
      <c r="A9866" s="45" t="s">
        <v>631</v>
      </c>
      <c r="B9866" s="45" t="s">
        <v>19084</v>
      </c>
      <c r="C9866" s="45" t="s">
        <v>19085</v>
      </c>
      <c r="D9866" s="45" t="s">
        <v>699</v>
      </c>
      <c r="E9866" s="45" t="s">
        <v>19086</v>
      </c>
      <c r="F9866" s="45" t="s">
        <v>50</v>
      </c>
      <c r="G9866" s="45" t="s">
        <v>748</v>
      </c>
      <c r="H9866" s="45" t="s">
        <v>1227</v>
      </c>
      <c r="I9866" s="46">
        <v>5</v>
      </c>
      <c r="J9866" s="45"/>
    </row>
    <row r="9867" spans="1:10" ht="16.5" x14ac:dyDescent="0.25">
      <c r="A9867" s="45" t="s">
        <v>631</v>
      </c>
      <c r="B9867" s="45" t="s">
        <v>19087</v>
      </c>
      <c r="C9867" s="45" t="s">
        <v>19088</v>
      </c>
      <c r="D9867" s="45" t="s">
        <v>634</v>
      </c>
      <c r="E9867" s="45" t="s">
        <v>19089</v>
      </c>
      <c r="F9867" s="45" t="s">
        <v>50</v>
      </c>
      <c r="G9867" s="45" t="s">
        <v>674</v>
      </c>
      <c r="H9867" s="45" t="s">
        <v>2676</v>
      </c>
      <c r="I9867" s="46">
        <v>8</v>
      </c>
      <c r="J9867" s="45"/>
    </row>
    <row r="9868" spans="1:10" ht="16.5" x14ac:dyDescent="0.25">
      <c r="A9868" s="45" t="s">
        <v>631</v>
      </c>
      <c r="B9868" s="45" t="s">
        <v>19090</v>
      </c>
      <c r="C9868" s="45" t="s">
        <v>19091</v>
      </c>
      <c r="D9868" s="45" t="s">
        <v>699</v>
      </c>
      <c r="E9868" s="45" t="s">
        <v>19092</v>
      </c>
      <c r="F9868" s="45" t="s">
        <v>50</v>
      </c>
      <c r="G9868" s="45" t="s">
        <v>674</v>
      </c>
      <c r="H9868" s="45" t="s">
        <v>6708</v>
      </c>
      <c r="I9868" s="46">
        <v>2</v>
      </c>
      <c r="J9868" s="45"/>
    </row>
    <row r="9869" spans="1:10" ht="16.5" x14ac:dyDescent="0.25">
      <c r="A9869" s="45" t="s">
        <v>631</v>
      </c>
      <c r="B9869" s="45" t="s">
        <v>19090</v>
      </c>
      <c r="C9869" s="45" t="s">
        <v>19091</v>
      </c>
      <c r="D9869" s="45" t="s">
        <v>699</v>
      </c>
      <c r="E9869" s="45" t="s">
        <v>19092</v>
      </c>
      <c r="F9869" s="45" t="s">
        <v>50</v>
      </c>
      <c r="G9869" s="45" t="s">
        <v>674</v>
      </c>
      <c r="H9869" s="45" t="s">
        <v>940</v>
      </c>
      <c r="I9869" s="46">
        <v>0</v>
      </c>
      <c r="J9869" s="45"/>
    </row>
    <row r="9870" spans="1:10" ht="16.5" x14ac:dyDescent="0.25">
      <c r="A9870" s="45" t="s">
        <v>631</v>
      </c>
      <c r="B9870" s="45" t="s">
        <v>19090</v>
      </c>
      <c r="C9870" s="45" t="s">
        <v>19091</v>
      </c>
      <c r="D9870" s="45" t="s">
        <v>634</v>
      </c>
      <c r="E9870" s="45" t="s">
        <v>19092</v>
      </c>
      <c r="F9870" s="45" t="s">
        <v>50</v>
      </c>
      <c r="G9870" s="45" t="s">
        <v>748</v>
      </c>
      <c r="H9870" s="45" t="s">
        <v>5939</v>
      </c>
      <c r="I9870" s="46">
        <v>1</v>
      </c>
      <c r="J9870" s="45"/>
    </row>
    <row r="9871" spans="1:10" ht="16.5" x14ac:dyDescent="0.25">
      <c r="A9871" s="45" t="s">
        <v>631</v>
      </c>
      <c r="B9871" s="45" t="s">
        <v>19093</v>
      </c>
      <c r="C9871" s="45" t="s">
        <v>19094</v>
      </c>
      <c r="D9871" s="45" t="s">
        <v>634</v>
      </c>
      <c r="E9871" s="45" t="s">
        <v>19095</v>
      </c>
      <c r="F9871" s="45" t="s">
        <v>50</v>
      </c>
      <c r="G9871" s="45" t="s">
        <v>636</v>
      </c>
      <c r="H9871" s="45" t="s">
        <v>19096</v>
      </c>
      <c r="I9871" s="46">
        <v>3</v>
      </c>
      <c r="J9871" s="45"/>
    </row>
    <row r="9872" spans="1:10" ht="16.5" x14ac:dyDescent="0.25">
      <c r="A9872" s="45" t="s">
        <v>631</v>
      </c>
      <c r="B9872" s="45" t="s">
        <v>19093</v>
      </c>
      <c r="C9872" s="45" t="s">
        <v>19094</v>
      </c>
      <c r="D9872" s="45" t="s">
        <v>634</v>
      </c>
      <c r="E9872" s="45" t="s">
        <v>19095</v>
      </c>
      <c r="F9872" s="45" t="s">
        <v>50</v>
      </c>
      <c r="G9872" s="45" t="s">
        <v>636</v>
      </c>
      <c r="H9872" s="45" t="s">
        <v>10725</v>
      </c>
      <c r="I9872" s="46">
        <v>3</v>
      </c>
      <c r="J9872" s="45"/>
    </row>
    <row r="9873" spans="1:10" ht="16.5" x14ac:dyDescent="0.25">
      <c r="A9873" s="45" t="s">
        <v>631</v>
      </c>
      <c r="B9873" s="45" t="s">
        <v>19097</v>
      </c>
      <c r="C9873" s="45" t="s">
        <v>19098</v>
      </c>
      <c r="D9873" s="45" t="s">
        <v>634</v>
      </c>
      <c r="E9873" s="45" t="s">
        <v>19099</v>
      </c>
      <c r="F9873" s="45" t="s">
        <v>38</v>
      </c>
      <c r="G9873" s="45" t="s">
        <v>636</v>
      </c>
      <c r="H9873" s="45" t="s">
        <v>1139</v>
      </c>
      <c r="I9873" s="46">
        <v>2</v>
      </c>
      <c r="J9873" s="45"/>
    </row>
    <row r="9874" spans="1:10" ht="16.5" x14ac:dyDescent="0.25">
      <c r="A9874" s="45" t="s">
        <v>631</v>
      </c>
      <c r="B9874" s="45" t="s">
        <v>19100</v>
      </c>
      <c r="C9874" s="45" t="s">
        <v>19101</v>
      </c>
      <c r="D9874" s="45" t="s">
        <v>634</v>
      </c>
      <c r="E9874" s="45" t="s">
        <v>19102</v>
      </c>
      <c r="F9874" s="45" t="s">
        <v>38</v>
      </c>
      <c r="G9874" s="45" t="s">
        <v>636</v>
      </c>
      <c r="H9874" s="45" t="s">
        <v>1095</v>
      </c>
      <c r="I9874" s="46">
        <v>2</v>
      </c>
      <c r="J9874" s="45"/>
    </row>
    <row r="9875" spans="1:10" ht="16.5" x14ac:dyDescent="0.25">
      <c r="A9875" s="45" t="s">
        <v>631</v>
      </c>
      <c r="B9875" s="45" t="s">
        <v>19103</v>
      </c>
      <c r="C9875" s="45" t="s">
        <v>19104</v>
      </c>
      <c r="D9875" s="45" t="s">
        <v>699</v>
      </c>
      <c r="E9875" s="45" t="s">
        <v>19105</v>
      </c>
      <c r="F9875" s="45" t="s">
        <v>38</v>
      </c>
      <c r="G9875" s="45" t="s">
        <v>667</v>
      </c>
      <c r="H9875" s="45" t="s">
        <v>668</v>
      </c>
      <c r="I9875" s="46">
        <v>0</v>
      </c>
      <c r="J9875" s="45"/>
    </row>
    <row r="9876" spans="1:10" ht="16.5" x14ac:dyDescent="0.25">
      <c r="A9876" s="45" t="s">
        <v>631</v>
      </c>
      <c r="B9876" s="45" t="s">
        <v>19106</v>
      </c>
      <c r="C9876" s="45" t="s">
        <v>19107</v>
      </c>
      <c r="D9876" s="45" t="s">
        <v>634</v>
      </c>
      <c r="E9876" s="45" t="s">
        <v>19108</v>
      </c>
      <c r="F9876" s="45" t="s">
        <v>50</v>
      </c>
      <c r="G9876" s="45" t="s">
        <v>667</v>
      </c>
      <c r="H9876" s="45" t="s">
        <v>863</v>
      </c>
      <c r="I9876" s="46">
        <v>2</v>
      </c>
      <c r="J9876" s="45"/>
    </row>
    <row r="9877" spans="1:10" ht="16.5" x14ac:dyDescent="0.25">
      <c r="A9877" s="45" t="s">
        <v>631</v>
      </c>
      <c r="B9877" s="45" t="s">
        <v>19109</v>
      </c>
      <c r="C9877" s="45" t="s">
        <v>3006</v>
      </c>
      <c r="D9877" s="45" t="s">
        <v>634</v>
      </c>
      <c r="E9877" s="45" t="s">
        <v>19110</v>
      </c>
      <c r="F9877" s="45" t="s">
        <v>50</v>
      </c>
      <c r="G9877" s="45" t="s">
        <v>674</v>
      </c>
      <c r="H9877" s="45" t="s">
        <v>4492</v>
      </c>
      <c r="I9877" s="46">
        <v>1</v>
      </c>
      <c r="J9877" s="45"/>
    </row>
    <row r="9878" spans="1:10" ht="16.5" x14ac:dyDescent="0.25">
      <c r="A9878" s="45" t="s">
        <v>631</v>
      </c>
      <c r="B9878" s="45" t="s">
        <v>19111</v>
      </c>
      <c r="C9878" s="45" t="s">
        <v>19112</v>
      </c>
      <c r="D9878" s="45" t="s">
        <v>634</v>
      </c>
      <c r="E9878" s="45" t="s">
        <v>19113</v>
      </c>
      <c r="F9878" s="45" t="s">
        <v>473</v>
      </c>
      <c r="G9878" s="45" t="s">
        <v>674</v>
      </c>
      <c r="H9878" s="45" t="s">
        <v>7563</v>
      </c>
      <c r="I9878" s="46">
        <v>1</v>
      </c>
      <c r="J9878" s="45"/>
    </row>
    <row r="9879" spans="1:10" ht="16.5" x14ac:dyDescent="0.25">
      <c r="A9879" s="45" t="s">
        <v>631</v>
      </c>
      <c r="B9879" s="45" t="s">
        <v>19114</v>
      </c>
      <c r="C9879" s="45" t="s">
        <v>19115</v>
      </c>
      <c r="D9879" s="45" t="s">
        <v>634</v>
      </c>
      <c r="E9879" s="45" t="s">
        <v>19116</v>
      </c>
      <c r="F9879" s="45" t="s">
        <v>50</v>
      </c>
      <c r="G9879" s="45" t="s">
        <v>674</v>
      </c>
      <c r="H9879" s="45" t="s">
        <v>1947</v>
      </c>
      <c r="I9879" s="46">
        <v>6</v>
      </c>
      <c r="J9879" s="45"/>
    </row>
    <row r="9880" spans="1:10" ht="16.5" x14ac:dyDescent="0.25">
      <c r="A9880" s="45" t="s">
        <v>631</v>
      </c>
      <c r="B9880" s="45" t="s">
        <v>19117</v>
      </c>
      <c r="C9880" s="45" t="s">
        <v>1744</v>
      </c>
      <c r="D9880" s="45" t="s">
        <v>634</v>
      </c>
      <c r="E9880" s="45" t="s">
        <v>19118</v>
      </c>
      <c r="F9880" s="45" t="s">
        <v>38</v>
      </c>
      <c r="G9880" s="45" t="s">
        <v>738</v>
      </c>
      <c r="H9880" s="45" t="s">
        <v>1394</v>
      </c>
      <c r="I9880" s="46">
        <v>1</v>
      </c>
      <c r="J9880" s="45"/>
    </row>
    <row r="9881" spans="1:10" ht="16.5" x14ac:dyDescent="0.25">
      <c r="A9881" s="45" t="s">
        <v>631</v>
      </c>
      <c r="B9881" s="45" t="s">
        <v>19117</v>
      </c>
      <c r="C9881" s="45" t="s">
        <v>1744</v>
      </c>
      <c r="D9881" s="45" t="s">
        <v>634</v>
      </c>
      <c r="E9881" s="45" t="s">
        <v>19118</v>
      </c>
      <c r="F9881" s="45" t="s">
        <v>38</v>
      </c>
      <c r="G9881" s="45" t="s">
        <v>738</v>
      </c>
      <c r="H9881" s="45" t="s">
        <v>1395</v>
      </c>
      <c r="I9881" s="46">
        <v>1</v>
      </c>
      <c r="J9881" s="45"/>
    </row>
    <row r="9882" spans="1:10" ht="16.5" x14ac:dyDescent="0.25">
      <c r="A9882" s="45" t="s">
        <v>631</v>
      </c>
      <c r="B9882" s="45" t="s">
        <v>19119</v>
      </c>
      <c r="C9882" s="45" t="s">
        <v>19120</v>
      </c>
      <c r="D9882" s="45" t="s">
        <v>634</v>
      </c>
      <c r="E9882" s="45" t="s">
        <v>19121</v>
      </c>
      <c r="F9882" s="45" t="s">
        <v>50</v>
      </c>
      <c r="G9882" s="45" t="s">
        <v>674</v>
      </c>
      <c r="H9882" s="45" t="s">
        <v>2537</v>
      </c>
      <c r="I9882" s="46">
        <v>1</v>
      </c>
      <c r="J9882" s="45"/>
    </row>
    <row r="9883" spans="1:10" ht="16.5" x14ac:dyDescent="0.25">
      <c r="A9883" s="45" t="s">
        <v>808</v>
      </c>
      <c r="B9883" s="45" t="s">
        <v>19122</v>
      </c>
      <c r="C9883" s="45" t="s">
        <v>3656</v>
      </c>
      <c r="D9883" s="45" t="s">
        <v>699</v>
      </c>
      <c r="E9883" s="45" t="s">
        <v>19123</v>
      </c>
      <c r="F9883" s="45" t="s">
        <v>38</v>
      </c>
      <c r="G9883" s="45" t="s">
        <v>646</v>
      </c>
      <c r="H9883" s="45" t="s">
        <v>812</v>
      </c>
      <c r="I9883" s="46">
        <v>0</v>
      </c>
      <c r="J9883" s="45"/>
    </row>
    <row r="9884" spans="1:10" ht="16.5" x14ac:dyDescent="0.25">
      <c r="A9884" s="45" t="s">
        <v>808</v>
      </c>
      <c r="B9884" s="45" t="s">
        <v>19122</v>
      </c>
      <c r="C9884" s="45" t="s">
        <v>3656</v>
      </c>
      <c r="D9884" s="45" t="s">
        <v>813</v>
      </c>
      <c r="E9884" s="45" t="s">
        <v>19123</v>
      </c>
      <c r="F9884" s="45" t="s">
        <v>38</v>
      </c>
      <c r="G9884" s="45" t="s">
        <v>646</v>
      </c>
      <c r="H9884" s="45" t="s">
        <v>713</v>
      </c>
      <c r="I9884" s="46">
        <v>1</v>
      </c>
      <c r="J9884" s="45"/>
    </row>
    <row r="9885" spans="1:10" ht="16.5" x14ac:dyDescent="0.25">
      <c r="A9885" s="45" t="s">
        <v>655</v>
      </c>
      <c r="B9885" s="45" t="s">
        <v>19124</v>
      </c>
      <c r="C9885" s="45" t="s">
        <v>2985</v>
      </c>
      <c r="D9885" s="45" t="s">
        <v>634</v>
      </c>
      <c r="E9885" s="45" t="s">
        <v>2986</v>
      </c>
      <c r="F9885" s="45" t="s">
        <v>473</v>
      </c>
      <c r="G9885" s="45" t="s">
        <v>659</v>
      </c>
      <c r="H9885" s="45" t="s">
        <v>2987</v>
      </c>
      <c r="I9885" s="46">
        <v>0</v>
      </c>
      <c r="J9885" s="45"/>
    </row>
    <row r="9886" spans="1:10" ht="16.5" x14ac:dyDescent="0.25">
      <c r="A9886" s="45" t="s">
        <v>655</v>
      </c>
      <c r="B9886" s="45" t="s">
        <v>19124</v>
      </c>
      <c r="C9886" s="45" t="s">
        <v>2985</v>
      </c>
      <c r="D9886" s="45" t="s">
        <v>634</v>
      </c>
      <c r="E9886" s="45" t="s">
        <v>2986</v>
      </c>
      <c r="F9886" s="45" t="s">
        <v>473</v>
      </c>
      <c r="G9886" s="45" t="s">
        <v>659</v>
      </c>
      <c r="H9886" s="45" t="s">
        <v>1887</v>
      </c>
      <c r="I9886" s="46">
        <v>1</v>
      </c>
      <c r="J9886" s="45"/>
    </row>
    <row r="9887" spans="1:10" ht="16.5" x14ac:dyDescent="0.25">
      <c r="A9887" s="45" t="s">
        <v>655</v>
      </c>
      <c r="B9887" s="45" t="s">
        <v>19124</v>
      </c>
      <c r="C9887" s="45" t="s">
        <v>2985</v>
      </c>
      <c r="D9887" s="45" t="s">
        <v>634</v>
      </c>
      <c r="E9887" s="45" t="s">
        <v>2986</v>
      </c>
      <c r="F9887" s="45" t="s">
        <v>473</v>
      </c>
      <c r="G9887" s="45" t="s">
        <v>659</v>
      </c>
      <c r="H9887" s="45" t="s">
        <v>2988</v>
      </c>
      <c r="I9887" s="46">
        <v>0</v>
      </c>
      <c r="J9887" s="45"/>
    </row>
    <row r="9888" spans="1:10" ht="16.5" x14ac:dyDescent="0.25">
      <c r="A9888" s="45" t="s">
        <v>631</v>
      </c>
      <c r="B9888" s="45" t="s">
        <v>19125</v>
      </c>
      <c r="C9888" s="45" t="s">
        <v>19126</v>
      </c>
      <c r="D9888" s="45" t="s">
        <v>634</v>
      </c>
      <c r="E9888" s="45" t="s">
        <v>19127</v>
      </c>
      <c r="F9888" s="45" t="s">
        <v>50</v>
      </c>
      <c r="G9888" s="45" t="s">
        <v>674</v>
      </c>
      <c r="H9888" s="45" t="s">
        <v>2610</v>
      </c>
      <c r="I9888" s="46">
        <v>2</v>
      </c>
      <c r="J9888" s="45"/>
    </row>
    <row r="9889" spans="1:10" ht="16.5" x14ac:dyDescent="0.25">
      <c r="A9889" s="45" t="s">
        <v>631</v>
      </c>
      <c r="B9889" s="45" t="s">
        <v>19128</v>
      </c>
      <c r="C9889" s="45" t="s">
        <v>19129</v>
      </c>
      <c r="D9889" s="45" t="s">
        <v>699</v>
      </c>
      <c r="E9889" s="45" t="s">
        <v>19130</v>
      </c>
      <c r="F9889" s="45" t="s">
        <v>38</v>
      </c>
      <c r="G9889" s="45" t="s">
        <v>646</v>
      </c>
      <c r="H9889" s="45" t="s">
        <v>713</v>
      </c>
      <c r="I9889" s="46">
        <v>0</v>
      </c>
      <c r="J9889" s="45"/>
    </row>
    <row r="9890" spans="1:10" ht="16.5" x14ac:dyDescent="0.25">
      <c r="A9890" s="45" t="s">
        <v>631</v>
      </c>
      <c r="B9890" s="45" t="s">
        <v>19128</v>
      </c>
      <c r="C9890" s="45" t="s">
        <v>19129</v>
      </c>
      <c r="D9890" s="45" t="s">
        <v>699</v>
      </c>
      <c r="E9890" s="45" t="s">
        <v>19130</v>
      </c>
      <c r="F9890" s="45" t="s">
        <v>38</v>
      </c>
      <c r="G9890" s="45" t="s">
        <v>646</v>
      </c>
      <c r="H9890" s="45" t="s">
        <v>1087</v>
      </c>
      <c r="I9890" s="46">
        <v>20</v>
      </c>
      <c r="J9890" s="45"/>
    </row>
    <row r="9891" spans="1:10" ht="16.5" x14ac:dyDescent="0.25">
      <c r="A9891" s="45" t="s">
        <v>631</v>
      </c>
      <c r="B9891" s="45" t="s">
        <v>19131</v>
      </c>
      <c r="C9891" s="45" t="s">
        <v>19132</v>
      </c>
      <c r="D9891" s="45" t="s">
        <v>634</v>
      </c>
      <c r="E9891" s="45" t="s">
        <v>5080</v>
      </c>
      <c r="F9891" s="45" t="s">
        <v>38</v>
      </c>
      <c r="G9891" s="45" t="s">
        <v>646</v>
      </c>
      <c r="H9891" s="45" t="s">
        <v>5081</v>
      </c>
      <c r="I9891" s="46">
        <v>2</v>
      </c>
      <c r="J9891" s="45"/>
    </row>
    <row r="9892" spans="1:10" ht="16.5" x14ac:dyDescent="0.25">
      <c r="A9892" s="45" t="s">
        <v>648</v>
      </c>
      <c r="B9892" s="45" t="s">
        <v>19133</v>
      </c>
      <c r="C9892" s="45" t="s">
        <v>19134</v>
      </c>
      <c r="D9892" s="45" t="s">
        <v>634</v>
      </c>
      <c r="E9892" s="45" t="s">
        <v>19135</v>
      </c>
      <c r="F9892" s="45" t="s">
        <v>50</v>
      </c>
      <c r="G9892" s="45" t="s">
        <v>636</v>
      </c>
      <c r="H9892" s="45" t="s">
        <v>19136</v>
      </c>
      <c r="I9892" s="46">
        <v>0</v>
      </c>
      <c r="J9892" s="45" t="s">
        <v>957</v>
      </c>
    </row>
    <row r="9893" spans="1:10" ht="16.5" x14ac:dyDescent="0.25">
      <c r="A9893" s="45" t="s">
        <v>631</v>
      </c>
      <c r="B9893" s="45" t="s">
        <v>19137</v>
      </c>
      <c r="C9893" s="45" t="s">
        <v>8815</v>
      </c>
      <c r="D9893" s="45" t="s">
        <v>634</v>
      </c>
      <c r="E9893" s="45" t="s">
        <v>19138</v>
      </c>
      <c r="F9893" s="45" t="s">
        <v>38</v>
      </c>
      <c r="G9893" s="45" t="s">
        <v>636</v>
      </c>
      <c r="H9893" s="45" t="s">
        <v>19139</v>
      </c>
      <c r="I9893" s="46">
        <v>475</v>
      </c>
      <c r="J9893" s="45"/>
    </row>
    <row r="9894" spans="1:10" ht="16.5" x14ac:dyDescent="0.25">
      <c r="A9894" s="45" t="s">
        <v>631</v>
      </c>
      <c r="B9894" s="45" t="s">
        <v>19137</v>
      </c>
      <c r="C9894" s="45" t="s">
        <v>8815</v>
      </c>
      <c r="D9894" s="45" t="s">
        <v>634</v>
      </c>
      <c r="E9894" s="45" t="s">
        <v>19138</v>
      </c>
      <c r="F9894" s="45" t="s">
        <v>38</v>
      </c>
      <c r="G9894" s="45" t="s">
        <v>636</v>
      </c>
      <c r="H9894" s="45" t="s">
        <v>19140</v>
      </c>
      <c r="I9894" s="46">
        <v>1325</v>
      </c>
      <c r="J9894" s="45"/>
    </row>
    <row r="9895" spans="1:10" ht="16.5" x14ac:dyDescent="0.25">
      <c r="A9895" s="45" t="s">
        <v>631</v>
      </c>
      <c r="B9895" s="45" t="s">
        <v>19141</v>
      </c>
      <c r="C9895" s="45" t="s">
        <v>19142</v>
      </c>
      <c r="D9895" s="45" t="s">
        <v>634</v>
      </c>
      <c r="E9895" s="45" t="s">
        <v>19143</v>
      </c>
      <c r="F9895" s="45" t="s">
        <v>38</v>
      </c>
      <c r="G9895" s="45" t="s">
        <v>636</v>
      </c>
      <c r="H9895" s="45" t="s">
        <v>1074</v>
      </c>
      <c r="I9895" s="46">
        <v>1</v>
      </c>
      <c r="J9895" s="45"/>
    </row>
    <row r="9896" spans="1:10" ht="16.5" x14ac:dyDescent="0.25">
      <c r="A9896" s="45" t="s">
        <v>631</v>
      </c>
      <c r="B9896" s="45" t="s">
        <v>19144</v>
      </c>
      <c r="C9896" s="45" t="s">
        <v>19145</v>
      </c>
      <c r="D9896" s="45" t="s">
        <v>634</v>
      </c>
      <c r="E9896" s="45" t="s">
        <v>2725</v>
      </c>
      <c r="F9896" s="45" t="s">
        <v>38</v>
      </c>
      <c r="G9896" s="45" t="s">
        <v>646</v>
      </c>
      <c r="H9896" s="45" t="s">
        <v>2726</v>
      </c>
      <c r="I9896" s="46">
        <v>4</v>
      </c>
      <c r="J9896" s="45"/>
    </row>
    <row r="9897" spans="1:10" ht="16.5" x14ac:dyDescent="0.25">
      <c r="A9897" s="45" t="s">
        <v>631</v>
      </c>
      <c r="B9897" s="45" t="s">
        <v>19144</v>
      </c>
      <c r="C9897" s="45" t="s">
        <v>19145</v>
      </c>
      <c r="D9897" s="45" t="s">
        <v>634</v>
      </c>
      <c r="E9897" s="45" t="s">
        <v>2725</v>
      </c>
      <c r="F9897" s="45" t="s">
        <v>38</v>
      </c>
      <c r="G9897" s="45" t="s">
        <v>665</v>
      </c>
      <c r="H9897" s="45" t="s">
        <v>2727</v>
      </c>
      <c r="I9897" s="46">
        <v>4</v>
      </c>
      <c r="J9897" s="45"/>
    </row>
    <row r="9898" spans="1:10" ht="16.5" x14ac:dyDescent="0.25">
      <c r="A9898" s="45" t="s">
        <v>631</v>
      </c>
      <c r="B9898" s="45" t="s">
        <v>19146</v>
      </c>
      <c r="C9898" s="45" t="s">
        <v>19147</v>
      </c>
      <c r="D9898" s="45" t="s">
        <v>699</v>
      </c>
      <c r="E9898" s="45" t="s">
        <v>19148</v>
      </c>
      <c r="F9898" s="45" t="s">
        <v>50</v>
      </c>
      <c r="G9898" s="45" t="s">
        <v>754</v>
      </c>
      <c r="H9898" s="45" t="s">
        <v>755</v>
      </c>
      <c r="I9898" s="46">
        <v>0</v>
      </c>
      <c r="J9898" s="45"/>
    </row>
    <row r="9899" spans="1:10" ht="16.5" x14ac:dyDescent="0.25">
      <c r="A9899" s="45" t="s">
        <v>631</v>
      </c>
      <c r="B9899" s="45" t="s">
        <v>19149</v>
      </c>
      <c r="C9899" s="45" t="s">
        <v>19150</v>
      </c>
      <c r="D9899" s="45" t="s">
        <v>634</v>
      </c>
      <c r="E9899" s="45" t="s">
        <v>19151</v>
      </c>
      <c r="F9899" s="45" t="s">
        <v>38</v>
      </c>
      <c r="G9899" s="45" t="s">
        <v>667</v>
      </c>
      <c r="H9899" s="45" t="s">
        <v>1016</v>
      </c>
      <c r="I9899" s="46">
        <v>1</v>
      </c>
      <c r="J9899" s="45"/>
    </row>
    <row r="9900" spans="1:10" ht="16.5" x14ac:dyDescent="0.25">
      <c r="A9900" s="45" t="s">
        <v>648</v>
      </c>
      <c r="B9900" s="45" t="s">
        <v>19152</v>
      </c>
      <c r="C9900" s="45" t="s">
        <v>19153</v>
      </c>
      <c r="D9900" s="45" t="s">
        <v>634</v>
      </c>
      <c r="E9900" s="45" t="s">
        <v>19154</v>
      </c>
      <c r="F9900" s="45" t="s">
        <v>50</v>
      </c>
      <c r="G9900" s="45" t="s">
        <v>636</v>
      </c>
      <c r="H9900" s="45" t="s">
        <v>19155</v>
      </c>
      <c r="I9900" s="46">
        <v>0</v>
      </c>
      <c r="J9900" s="45" t="s">
        <v>2282</v>
      </c>
    </row>
    <row r="9901" spans="1:10" ht="16.5" x14ac:dyDescent="0.25">
      <c r="A9901" s="45" t="s">
        <v>631</v>
      </c>
      <c r="B9901" s="45" t="s">
        <v>19156</v>
      </c>
      <c r="C9901" s="45" t="s">
        <v>19157</v>
      </c>
      <c r="D9901" s="45" t="s">
        <v>699</v>
      </c>
      <c r="E9901" s="45" t="s">
        <v>19158</v>
      </c>
      <c r="F9901" s="45" t="s">
        <v>38</v>
      </c>
      <c r="G9901" s="45" t="s">
        <v>646</v>
      </c>
      <c r="H9901" s="45" t="s">
        <v>1087</v>
      </c>
      <c r="I9901" s="46">
        <v>0</v>
      </c>
      <c r="J9901" s="45"/>
    </row>
    <row r="9902" spans="1:10" ht="16.5" x14ac:dyDescent="0.25">
      <c r="A9902" s="45" t="s">
        <v>631</v>
      </c>
      <c r="B9902" s="45" t="s">
        <v>19159</v>
      </c>
      <c r="C9902" s="45" t="s">
        <v>19160</v>
      </c>
      <c r="D9902" s="45" t="s">
        <v>634</v>
      </c>
      <c r="E9902" s="45" t="s">
        <v>19161</v>
      </c>
      <c r="F9902" s="45" t="s">
        <v>38</v>
      </c>
      <c r="G9902" s="45" t="s">
        <v>636</v>
      </c>
      <c r="H9902" s="45" t="s">
        <v>4821</v>
      </c>
      <c r="I9902" s="46">
        <v>1</v>
      </c>
      <c r="J9902" s="45"/>
    </row>
    <row r="9903" spans="1:10" ht="16.5" x14ac:dyDescent="0.25">
      <c r="A9903" s="45" t="s">
        <v>631</v>
      </c>
      <c r="B9903" s="45" t="s">
        <v>19162</v>
      </c>
      <c r="C9903" s="45" t="s">
        <v>19163</v>
      </c>
      <c r="D9903" s="45" t="s">
        <v>634</v>
      </c>
      <c r="E9903" s="45" t="s">
        <v>19164</v>
      </c>
      <c r="F9903" s="45" t="s">
        <v>38</v>
      </c>
      <c r="G9903" s="45" t="s">
        <v>674</v>
      </c>
      <c r="H9903" s="45" t="s">
        <v>1678</v>
      </c>
      <c r="I9903" s="46">
        <v>1</v>
      </c>
      <c r="J9903" s="45"/>
    </row>
    <row r="9904" spans="1:10" ht="16.5" x14ac:dyDescent="0.25">
      <c r="A9904" s="45" t="s">
        <v>631</v>
      </c>
      <c r="B9904" s="45" t="s">
        <v>19165</v>
      </c>
      <c r="C9904" s="45" t="s">
        <v>19166</v>
      </c>
      <c r="D9904" s="45" t="s">
        <v>699</v>
      </c>
      <c r="E9904" s="45" t="s">
        <v>19167</v>
      </c>
      <c r="F9904" s="45" t="s">
        <v>50</v>
      </c>
      <c r="G9904" s="45" t="s">
        <v>646</v>
      </c>
      <c r="H9904" s="45" t="s">
        <v>713</v>
      </c>
      <c r="I9904" s="46">
        <v>0</v>
      </c>
      <c r="J9904" s="45"/>
    </row>
    <row r="9905" spans="1:10" ht="16.5" x14ac:dyDescent="0.25">
      <c r="A9905" s="45" t="s">
        <v>631</v>
      </c>
      <c r="B9905" s="45" t="s">
        <v>19168</v>
      </c>
      <c r="C9905" s="45" t="s">
        <v>19169</v>
      </c>
      <c r="D9905" s="45" t="s">
        <v>634</v>
      </c>
      <c r="E9905" s="45" t="s">
        <v>19170</v>
      </c>
      <c r="F9905" s="45" t="s">
        <v>50</v>
      </c>
      <c r="G9905" s="45" t="s">
        <v>674</v>
      </c>
      <c r="H9905" s="45" t="s">
        <v>11554</v>
      </c>
      <c r="I9905" s="46">
        <v>4656</v>
      </c>
      <c r="J9905" s="45"/>
    </row>
    <row r="9906" spans="1:10" ht="16.5" x14ac:dyDescent="0.25">
      <c r="A9906" s="45" t="s">
        <v>631</v>
      </c>
      <c r="B9906" s="45" t="s">
        <v>19171</v>
      </c>
      <c r="C9906" s="45" t="s">
        <v>19172</v>
      </c>
      <c r="D9906" s="45" t="s">
        <v>699</v>
      </c>
      <c r="E9906" s="45" t="s">
        <v>19173</v>
      </c>
      <c r="F9906" s="45" t="s">
        <v>104</v>
      </c>
      <c r="G9906" s="45" t="s">
        <v>646</v>
      </c>
      <c r="H9906" s="45" t="s">
        <v>713</v>
      </c>
      <c r="I9906" s="46">
        <v>0</v>
      </c>
      <c r="J9906" s="45"/>
    </row>
    <row r="9907" spans="1:10" ht="16.5" x14ac:dyDescent="0.25">
      <c r="A9907" s="45" t="s">
        <v>631</v>
      </c>
      <c r="B9907" s="45" t="s">
        <v>19174</v>
      </c>
      <c r="C9907" s="45" t="s">
        <v>19175</v>
      </c>
      <c r="D9907" s="45" t="s">
        <v>634</v>
      </c>
      <c r="E9907" s="45" t="s">
        <v>19176</v>
      </c>
      <c r="F9907" s="45" t="s">
        <v>38</v>
      </c>
      <c r="G9907" s="45" t="s">
        <v>646</v>
      </c>
      <c r="H9907" s="45" t="s">
        <v>1231</v>
      </c>
      <c r="I9907" s="46">
        <v>1</v>
      </c>
      <c r="J9907" s="45"/>
    </row>
    <row r="9908" spans="1:10" ht="16.5" x14ac:dyDescent="0.25">
      <c r="A9908" s="45" t="s">
        <v>631</v>
      </c>
      <c r="B9908" s="45" t="s">
        <v>19174</v>
      </c>
      <c r="C9908" s="45" t="s">
        <v>19175</v>
      </c>
      <c r="D9908" s="45" t="s">
        <v>634</v>
      </c>
      <c r="E9908" s="45" t="s">
        <v>19176</v>
      </c>
      <c r="F9908" s="45" t="s">
        <v>38</v>
      </c>
      <c r="G9908" s="45" t="s">
        <v>665</v>
      </c>
      <c r="H9908" s="45" t="s">
        <v>1232</v>
      </c>
      <c r="I9908" s="46">
        <v>1</v>
      </c>
      <c r="J9908" s="45"/>
    </row>
    <row r="9909" spans="1:10" ht="16.5" x14ac:dyDescent="0.25">
      <c r="A9909" s="45" t="s">
        <v>631</v>
      </c>
      <c r="B9909" s="45" t="s">
        <v>19177</v>
      </c>
      <c r="C9909" s="45" t="s">
        <v>11694</v>
      </c>
      <c r="D9909" s="45" t="s">
        <v>699</v>
      </c>
      <c r="E9909" s="45" t="s">
        <v>19178</v>
      </c>
      <c r="F9909" s="45" t="s">
        <v>93</v>
      </c>
      <c r="G9909" s="45" t="s">
        <v>646</v>
      </c>
      <c r="H9909" s="45" t="s">
        <v>713</v>
      </c>
      <c r="I9909" s="46">
        <v>0</v>
      </c>
      <c r="J9909" s="45"/>
    </row>
    <row r="9910" spans="1:10" ht="16.5" x14ac:dyDescent="0.25">
      <c r="A9910" s="45" t="s">
        <v>631</v>
      </c>
      <c r="B9910" s="45" t="s">
        <v>19179</v>
      </c>
      <c r="C9910" s="45" t="s">
        <v>2337</v>
      </c>
      <c r="D9910" s="45" t="s">
        <v>634</v>
      </c>
      <c r="E9910" s="45" t="s">
        <v>19180</v>
      </c>
      <c r="F9910" s="45" t="s">
        <v>473</v>
      </c>
      <c r="G9910" s="45" t="s">
        <v>674</v>
      </c>
      <c r="H9910" s="45" t="s">
        <v>939</v>
      </c>
      <c r="I9910" s="46">
        <v>1</v>
      </c>
      <c r="J9910" s="45"/>
    </row>
    <row r="9911" spans="1:10" ht="16.5" x14ac:dyDescent="0.25">
      <c r="A9911" s="45" t="s">
        <v>631</v>
      </c>
      <c r="B9911" s="45" t="s">
        <v>19181</v>
      </c>
      <c r="C9911" s="45" t="s">
        <v>19182</v>
      </c>
      <c r="D9911" s="45" t="s">
        <v>634</v>
      </c>
      <c r="E9911" s="45" t="s">
        <v>19183</v>
      </c>
      <c r="F9911" s="45" t="s">
        <v>38</v>
      </c>
      <c r="G9911" s="45" t="s">
        <v>636</v>
      </c>
      <c r="H9911" s="45" t="s">
        <v>705</v>
      </c>
      <c r="I9911" s="46">
        <v>8</v>
      </c>
      <c r="J9911" s="45"/>
    </row>
    <row r="9912" spans="1:10" ht="16.5" x14ac:dyDescent="0.25">
      <c r="A9912" s="45" t="s">
        <v>631</v>
      </c>
      <c r="B9912" s="45" t="s">
        <v>19184</v>
      </c>
      <c r="C9912" s="45" t="s">
        <v>19185</v>
      </c>
      <c r="D9912" s="45" t="s">
        <v>634</v>
      </c>
      <c r="E9912" s="45" t="s">
        <v>19186</v>
      </c>
      <c r="F9912" s="45" t="s">
        <v>38</v>
      </c>
      <c r="G9912" s="45" t="s">
        <v>636</v>
      </c>
      <c r="H9912" s="45" t="s">
        <v>2512</v>
      </c>
      <c r="I9912" s="46">
        <v>1</v>
      </c>
      <c r="J9912" s="45"/>
    </row>
    <row r="9913" spans="1:10" ht="16.5" x14ac:dyDescent="0.25">
      <c r="A9913" s="45" t="s">
        <v>631</v>
      </c>
      <c r="B9913" s="45" t="s">
        <v>19187</v>
      </c>
      <c r="C9913" s="45" t="s">
        <v>19188</v>
      </c>
      <c r="D9913" s="45" t="s">
        <v>813</v>
      </c>
      <c r="E9913" s="45" t="s">
        <v>19189</v>
      </c>
      <c r="F9913" s="45" t="s">
        <v>473</v>
      </c>
      <c r="G9913" s="45" t="s">
        <v>646</v>
      </c>
      <c r="H9913" s="45" t="s">
        <v>19190</v>
      </c>
      <c r="I9913" s="46">
        <v>1</v>
      </c>
      <c r="J9913" s="45"/>
    </row>
    <row r="9914" spans="1:10" ht="16.5" x14ac:dyDescent="0.25">
      <c r="A9914" s="45" t="s">
        <v>631</v>
      </c>
      <c r="B9914" s="45" t="s">
        <v>19191</v>
      </c>
      <c r="C9914" s="45" t="s">
        <v>1089</v>
      </c>
      <c r="D9914" s="45" t="s">
        <v>634</v>
      </c>
      <c r="E9914" s="45" t="s">
        <v>19192</v>
      </c>
      <c r="F9914" s="45" t="s">
        <v>50</v>
      </c>
      <c r="G9914" s="45" t="s">
        <v>636</v>
      </c>
      <c r="H9914" s="45" t="s">
        <v>2473</v>
      </c>
      <c r="I9914" s="46">
        <v>20</v>
      </c>
      <c r="J9914" s="45"/>
    </row>
    <row r="9915" spans="1:10" ht="16.5" x14ac:dyDescent="0.25">
      <c r="A9915" s="45" t="s">
        <v>631</v>
      </c>
      <c r="B9915" s="45" t="s">
        <v>410</v>
      </c>
      <c r="C9915" s="45" t="s">
        <v>19193</v>
      </c>
      <c r="D9915" s="45" t="s">
        <v>634</v>
      </c>
      <c r="E9915" s="45" t="s">
        <v>19194</v>
      </c>
      <c r="F9915" s="45" t="s">
        <v>38</v>
      </c>
      <c r="G9915" s="45" t="s">
        <v>636</v>
      </c>
      <c r="H9915" s="45" t="s">
        <v>4668</v>
      </c>
      <c r="I9915" s="46">
        <v>0</v>
      </c>
      <c r="J9915" s="45"/>
    </row>
    <row r="9916" spans="1:10" ht="16.5" x14ac:dyDescent="0.25">
      <c r="A9916" s="45" t="s">
        <v>631</v>
      </c>
      <c r="B9916" s="45" t="s">
        <v>19195</v>
      </c>
      <c r="C9916" s="45" t="s">
        <v>19196</v>
      </c>
      <c r="D9916" s="45" t="s">
        <v>634</v>
      </c>
      <c r="E9916" s="45" t="s">
        <v>19197</v>
      </c>
      <c r="F9916" s="45" t="s">
        <v>50</v>
      </c>
      <c r="G9916" s="45" t="s">
        <v>674</v>
      </c>
      <c r="H9916" s="45" t="s">
        <v>3551</v>
      </c>
      <c r="I9916" s="46">
        <v>1</v>
      </c>
      <c r="J9916" s="45"/>
    </row>
    <row r="9917" spans="1:10" ht="16.5" x14ac:dyDescent="0.25">
      <c r="A9917" s="45" t="s">
        <v>648</v>
      </c>
      <c r="B9917" s="45" t="s">
        <v>19198</v>
      </c>
      <c r="C9917" s="45" t="s">
        <v>5251</v>
      </c>
      <c r="D9917" s="45" t="s">
        <v>634</v>
      </c>
      <c r="E9917" s="45" t="s">
        <v>19199</v>
      </c>
      <c r="F9917" s="45" t="s">
        <v>473</v>
      </c>
      <c r="G9917" s="45" t="s">
        <v>636</v>
      </c>
      <c r="H9917" s="45" t="s">
        <v>19200</v>
      </c>
      <c r="I9917" s="46">
        <v>0</v>
      </c>
      <c r="J9917" s="45" t="s">
        <v>997</v>
      </c>
    </row>
    <row r="9918" spans="1:10" ht="16.5" x14ac:dyDescent="0.25">
      <c r="A9918" s="45" t="s">
        <v>808</v>
      </c>
      <c r="B9918" s="45" t="s">
        <v>19201</v>
      </c>
      <c r="C9918" s="45" t="s">
        <v>1187</v>
      </c>
      <c r="D9918" s="45" t="s">
        <v>634</v>
      </c>
      <c r="E9918" s="45" t="s">
        <v>1188</v>
      </c>
      <c r="F9918" s="45" t="s">
        <v>473</v>
      </c>
      <c r="G9918" s="45" t="s">
        <v>659</v>
      </c>
      <c r="H9918" s="45" t="s">
        <v>1189</v>
      </c>
      <c r="I9918" s="46">
        <v>0</v>
      </c>
      <c r="J9918" s="45"/>
    </row>
    <row r="9919" spans="1:10" ht="16.5" x14ac:dyDescent="0.25">
      <c r="A9919" s="45" t="s">
        <v>631</v>
      </c>
      <c r="B9919" s="45" t="s">
        <v>19202</v>
      </c>
      <c r="C9919" s="45" t="s">
        <v>19203</v>
      </c>
      <c r="D9919" s="45" t="s">
        <v>634</v>
      </c>
      <c r="E9919" s="45" t="s">
        <v>19204</v>
      </c>
      <c r="F9919" s="45" t="s">
        <v>38</v>
      </c>
      <c r="G9919" s="45" t="s">
        <v>636</v>
      </c>
      <c r="H9919" s="45" t="s">
        <v>1095</v>
      </c>
      <c r="I9919" s="46">
        <v>2</v>
      </c>
      <c r="J9919" s="45"/>
    </row>
    <row r="9920" spans="1:10" ht="16.5" x14ac:dyDescent="0.25">
      <c r="A9920" s="45" t="s">
        <v>808</v>
      </c>
      <c r="B9920" s="45" t="s">
        <v>19205</v>
      </c>
      <c r="C9920" s="45" t="s">
        <v>963</v>
      </c>
      <c r="D9920" s="45" t="s">
        <v>699</v>
      </c>
      <c r="E9920" s="45" t="s">
        <v>19206</v>
      </c>
      <c r="F9920" s="45" t="s">
        <v>38</v>
      </c>
      <c r="G9920" s="45" t="s">
        <v>646</v>
      </c>
      <c r="H9920" s="45" t="s">
        <v>812</v>
      </c>
      <c r="I9920" s="46">
        <v>3</v>
      </c>
      <c r="J9920" s="45"/>
    </row>
    <row r="9921" spans="1:10" ht="16.5" x14ac:dyDescent="0.25">
      <c r="A9921" s="45" t="s">
        <v>631</v>
      </c>
      <c r="B9921" s="45" t="s">
        <v>19207</v>
      </c>
      <c r="C9921" s="45" t="s">
        <v>10213</v>
      </c>
      <c r="D9921" s="45" t="s">
        <v>634</v>
      </c>
      <c r="E9921" s="45" t="s">
        <v>19208</v>
      </c>
      <c r="F9921" s="45" t="s">
        <v>38</v>
      </c>
      <c r="G9921" s="45" t="s">
        <v>663</v>
      </c>
      <c r="H9921" s="45" t="s">
        <v>1932</v>
      </c>
      <c r="I9921" s="46">
        <v>1</v>
      </c>
      <c r="J9921" s="45"/>
    </row>
    <row r="9922" spans="1:10" ht="16.5" x14ac:dyDescent="0.25">
      <c r="A9922" s="45" t="s">
        <v>631</v>
      </c>
      <c r="B9922" s="45" t="s">
        <v>19207</v>
      </c>
      <c r="C9922" s="45" t="s">
        <v>10213</v>
      </c>
      <c r="D9922" s="45" t="s">
        <v>634</v>
      </c>
      <c r="E9922" s="45" t="s">
        <v>19208</v>
      </c>
      <c r="F9922" s="45" t="s">
        <v>38</v>
      </c>
      <c r="G9922" s="45" t="s">
        <v>646</v>
      </c>
      <c r="H9922" s="45" t="s">
        <v>2516</v>
      </c>
      <c r="I9922" s="46">
        <v>1</v>
      </c>
      <c r="J9922" s="45"/>
    </row>
    <row r="9923" spans="1:10" ht="16.5" x14ac:dyDescent="0.25">
      <c r="A9923" s="45" t="s">
        <v>808</v>
      </c>
      <c r="B9923" s="45" t="s">
        <v>19209</v>
      </c>
      <c r="C9923" s="45" t="s">
        <v>1637</v>
      </c>
      <c r="D9923" s="45" t="s">
        <v>699</v>
      </c>
      <c r="E9923" s="45" t="s">
        <v>19210</v>
      </c>
      <c r="F9923" s="45" t="s">
        <v>38</v>
      </c>
      <c r="G9923" s="45" t="s">
        <v>646</v>
      </c>
      <c r="H9923" s="45" t="s">
        <v>812</v>
      </c>
      <c r="I9923" s="46">
        <v>0</v>
      </c>
      <c r="J9923" s="45"/>
    </row>
    <row r="9924" spans="1:10" ht="16.5" x14ac:dyDescent="0.25">
      <c r="A9924" s="45" t="s">
        <v>808</v>
      </c>
      <c r="B9924" s="45" t="s">
        <v>19209</v>
      </c>
      <c r="C9924" s="45" t="s">
        <v>1637</v>
      </c>
      <c r="D9924" s="45" t="s">
        <v>813</v>
      </c>
      <c r="E9924" s="45" t="s">
        <v>19210</v>
      </c>
      <c r="F9924" s="45" t="s">
        <v>38</v>
      </c>
      <c r="G9924" s="45" t="s">
        <v>646</v>
      </c>
      <c r="H9924" s="45" t="s">
        <v>713</v>
      </c>
      <c r="I9924" s="46">
        <v>3</v>
      </c>
      <c r="J9924" s="45"/>
    </row>
    <row r="9925" spans="1:10" ht="16.5" x14ac:dyDescent="0.25">
      <c r="A9925" s="45" t="s">
        <v>631</v>
      </c>
      <c r="B9925" s="45" t="s">
        <v>19211</v>
      </c>
      <c r="C9925" s="45" t="s">
        <v>19212</v>
      </c>
      <c r="D9925" s="45" t="s">
        <v>634</v>
      </c>
      <c r="E9925" s="45" t="s">
        <v>19213</v>
      </c>
      <c r="F9925" s="45" t="s">
        <v>473</v>
      </c>
      <c r="G9925" s="45" t="s">
        <v>674</v>
      </c>
      <c r="H9925" s="45" t="s">
        <v>13189</v>
      </c>
      <c r="I9925" s="46">
        <v>1</v>
      </c>
      <c r="J9925" s="45"/>
    </row>
    <row r="9926" spans="1:10" ht="16.5" x14ac:dyDescent="0.25">
      <c r="A9926" s="45" t="s">
        <v>631</v>
      </c>
      <c r="B9926" s="45" t="s">
        <v>19214</v>
      </c>
      <c r="C9926" s="45" t="s">
        <v>19215</v>
      </c>
      <c r="D9926" s="45" t="s">
        <v>699</v>
      </c>
      <c r="E9926" s="45" t="s">
        <v>19216</v>
      </c>
      <c r="F9926" s="45" t="s">
        <v>38</v>
      </c>
      <c r="G9926" s="45" t="s">
        <v>646</v>
      </c>
      <c r="H9926" s="45" t="s">
        <v>1891</v>
      </c>
      <c r="I9926" s="46">
        <v>27</v>
      </c>
      <c r="J9926" s="45"/>
    </row>
    <row r="9927" spans="1:10" ht="16.5" x14ac:dyDescent="0.25">
      <c r="A9927" s="45" t="s">
        <v>631</v>
      </c>
      <c r="B9927" s="45" t="s">
        <v>19214</v>
      </c>
      <c r="C9927" s="45" t="s">
        <v>19215</v>
      </c>
      <c r="D9927" s="45" t="s">
        <v>699</v>
      </c>
      <c r="E9927" s="45" t="s">
        <v>19216</v>
      </c>
      <c r="F9927" s="45" t="s">
        <v>38</v>
      </c>
      <c r="G9927" s="45" t="s">
        <v>646</v>
      </c>
      <c r="H9927" s="45" t="s">
        <v>1960</v>
      </c>
      <c r="I9927" s="46">
        <v>0</v>
      </c>
      <c r="J9927" s="45"/>
    </row>
    <row r="9928" spans="1:10" ht="16.5" x14ac:dyDescent="0.25">
      <c r="A9928" s="45" t="s">
        <v>631</v>
      </c>
      <c r="B9928" s="45" t="s">
        <v>19217</v>
      </c>
      <c r="C9928" s="45" t="s">
        <v>19218</v>
      </c>
      <c r="D9928" s="45" t="s">
        <v>634</v>
      </c>
      <c r="E9928" s="45" t="s">
        <v>19219</v>
      </c>
      <c r="F9928" s="45" t="s">
        <v>38</v>
      </c>
      <c r="G9928" s="45" t="s">
        <v>636</v>
      </c>
      <c r="H9928" s="45" t="s">
        <v>2699</v>
      </c>
      <c r="I9928" s="46">
        <v>1</v>
      </c>
      <c r="J9928" s="45"/>
    </row>
    <row r="9929" spans="1:10" ht="16.5" x14ac:dyDescent="0.25">
      <c r="A9929" s="45" t="s">
        <v>631</v>
      </c>
      <c r="B9929" s="45" t="s">
        <v>19220</v>
      </c>
      <c r="C9929" s="45" t="s">
        <v>19221</v>
      </c>
      <c r="D9929" s="45" t="s">
        <v>699</v>
      </c>
      <c r="E9929" s="45" t="s">
        <v>19222</v>
      </c>
      <c r="F9929" s="45" t="s">
        <v>50</v>
      </c>
      <c r="G9929" s="45" t="s">
        <v>674</v>
      </c>
      <c r="H9929" s="45" t="s">
        <v>5393</v>
      </c>
      <c r="I9929" s="46">
        <v>10</v>
      </c>
      <c r="J9929" s="45"/>
    </row>
    <row r="9930" spans="1:10" ht="16.5" x14ac:dyDescent="0.25">
      <c r="A9930" s="45" t="s">
        <v>631</v>
      </c>
      <c r="B9930" s="45" t="s">
        <v>19223</v>
      </c>
      <c r="C9930" s="45" t="s">
        <v>633</v>
      </c>
      <c r="D9930" s="45" t="s">
        <v>634</v>
      </c>
      <c r="E9930" s="45" t="s">
        <v>19224</v>
      </c>
      <c r="F9930" s="45" t="s">
        <v>38</v>
      </c>
      <c r="G9930" s="45" t="s">
        <v>636</v>
      </c>
      <c r="H9930" s="45" t="s">
        <v>3673</v>
      </c>
      <c r="I9930" s="46">
        <v>3</v>
      </c>
      <c r="J9930" s="45"/>
    </row>
    <row r="9931" spans="1:10" ht="16.5" x14ac:dyDescent="0.25">
      <c r="A9931" s="45" t="s">
        <v>631</v>
      </c>
      <c r="B9931" s="45" t="s">
        <v>19225</v>
      </c>
      <c r="C9931" s="45" t="s">
        <v>1533</v>
      </c>
      <c r="D9931" s="45" t="s">
        <v>634</v>
      </c>
      <c r="E9931" s="45" t="s">
        <v>19226</v>
      </c>
      <c r="F9931" s="45" t="s">
        <v>50</v>
      </c>
      <c r="G9931" s="45" t="s">
        <v>636</v>
      </c>
      <c r="H9931" s="45" t="s">
        <v>5261</v>
      </c>
      <c r="I9931" s="46">
        <v>2</v>
      </c>
      <c r="J9931" s="45"/>
    </row>
    <row r="9932" spans="1:10" ht="16.5" x14ac:dyDescent="0.25">
      <c r="A9932" s="45" t="s">
        <v>808</v>
      </c>
      <c r="B9932" s="45" t="s">
        <v>19227</v>
      </c>
      <c r="C9932" s="45" t="s">
        <v>7156</v>
      </c>
      <c r="D9932" s="45" t="s">
        <v>699</v>
      </c>
      <c r="E9932" s="45" t="s">
        <v>19228</v>
      </c>
      <c r="F9932" s="45" t="s">
        <v>38</v>
      </c>
      <c r="G9932" s="45" t="s">
        <v>646</v>
      </c>
      <c r="H9932" s="45" t="s">
        <v>812</v>
      </c>
      <c r="I9932" s="46">
        <v>0</v>
      </c>
      <c r="J9932" s="45"/>
    </row>
    <row r="9933" spans="1:10" ht="16.5" x14ac:dyDescent="0.25">
      <c r="A9933" s="45" t="s">
        <v>808</v>
      </c>
      <c r="B9933" s="45" t="s">
        <v>19227</v>
      </c>
      <c r="C9933" s="45" t="s">
        <v>7156</v>
      </c>
      <c r="D9933" s="45" t="s">
        <v>813</v>
      </c>
      <c r="E9933" s="45" t="s">
        <v>19228</v>
      </c>
      <c r="F9933" s="45" t="s">
        <v>38</v>
      </c>
      <c r="G9933" s="45" t="s">
        <v>646</v>
      </c>
      <c r="H9933" s="45" t="s">
        <v>713</v>
      </c>
      <c r="I9933" s="46">
        <v>2</v>
      </c>
      <c r="J9933" s="45"/>
    </row>
    <row r="9934" spans="1:10" ht="16.5" x14ac:dyDescent="0.25">
      <c r="A9934" s="45" t="s">
        <v>631</v>
      </c>
      <c r="B9934" s="45" t="s">
        <v>19229</v>
      </c>
      <c r="C9934" s="45" t="s">
        <v>19230</v>
      </c>
      <c r="D9934" s="45" t="s">
        <v>634</v>
      </c>
      <c r="E9934" s="45" t="s">
        <v>19231</v>
      </c>
      <c r="F9934" s="45" t="s">
        <v>38</v>
      </c>
      <c r="G9934" s="45" t="s">
        <v>674</v>
      </c>
      <c r="H9934" s="45" t="s">
        <v>961</v>
      </c>
      <c r="I9934" s="46">
        <v>5</v>
      </c>
      <c r="J9934" s="45"/>
    </row>
    <row r="9935" spans="1:10" ht="16.5" x14ac:dyDescent="0.25">
      <c r="A9935" s="45" t="s">
        <v>631</v>
      </c>
      <c r="B9935" s="45" t="s">
        <v>19232</v>
      </c>
      <c r="C9935" s="45" t="s">
        <v>19233</v>
      </c>
      <c r="D9935" s="45" t="s">
        <v>699</v>
      </c>
      <c r="E9935" s="45" t="s">
        <v>19234</v>
      </c>
      <c r="F9935" s="45" t="s">
        <v>50</v>
      </c>
      <c r="G9935" s="45" t="s">
        <v>636</v>
      </c>
      <c r="H9935" s="45" t="s">
        <v>4041</v>
      </c>
      <c r="I9935" s="46">
        <v>4</v>
      </c>
      <c r="J9935" s="45"/>
    </row>
    <row r="9936" spans="1:10" ht="16.5" x14ac:dyDescent="0.25">
      <c r="A9936" s="45" t="s">
        <v>631</v>
      </c>
      <c r="B9936" s="45" t="s">
        <v>19232</v>
      </c>
      <c r="C9936" s="45" t="s">
        <v>19233</v>
      </c>
      <c r="D9936" s="45" t="s">
        <v>699</v>
      </c>
      <c r="E9936" s="45" t="s">
        <v>19234</v>
      </c>
      <c r="F9936" s="45" t="s">
        <v>50</v>
      </c>
      <c r="G9936" s="45" t="s">
        <v>754</v>
      </c>
      <c r="H9936" s="45" t="s">
        <v>755</v>
      </c>
      <c r="I9936" s="46">
        <v>0</v>
      </c>
      <c r="J9936" s="45"/>
    </row>
    <row r="9937" spans="1:10" ht="16.5" x14ac:dyDescent="0.25">
      <c r="A9937" s="45" t="s">
        <v>631</v>
      </c>
      <c r="B9937" s="45" t="s">
        <v>19235</v>
      </c>
      <c r="C9937" s="45" t="s">
        <v>19236</v>
      </c>
      <c r="D9937" s="45" t="s">
        <v>699</v>
      </c>
      <c r="E9937" s="45" t="s">
        <v>4102</v>
      </c>
      <c r="F9937" s="45" t="s">
        <v>473</v>
      </c>
      <c r="G9937" s="45" t="s">
        <v>646</v>
      </c>
      <c r="H9937" s="45" t="s">
        <v>1087</v>
      </c>
      <c r="I9937" s="46">
        <v>0</v>
      </c>
      <c r="J9937" s="45"/>
    </row>
    <row r="9938" spans="1:10" ht="16.5" x14ac:dyDescent="0.25">
      <c r="A9938" s="45" t="s">
        <v>631</v>
      </c>
      <c r="B9938" s="45" t="s">
        <v>19237</v>
      </c>
      <c r="C9938" s="45" t="s">
        <v>19238</v>
      </c>
      <c r="D9938" s="45" t="s">
        <v>634</v>
      </c>
      <c r="E9938" s="45" t="s">
        <v>6613</v>
      </c>
      <c r="F9938" s="45" t="s">
        <v>38</v>
      </c>
      <c r="G9938" s="45" t="s">
        <v>646</v>
      </c>
      <c r="H9938" s="45" t="s">
        <v>6367</v>
      </c>
      <c r="I9938" s="46">
        <v>2</v>
      </c>
      <c r="J9938" s="45"/>
    </row>
    <row r="9939" spans="1:10" ht="16.5" x14ac:dyDescent="0.25">
      <c r="A9939" s="45" t="s">
        <v>631</v>
      </c>
      <c r="B9939" s="45" t="s">
        <v>19239</v>
      </c>
      <c r="C9939" s="45" t="s">
        <v>19240</v>
      </c>
      <c r="D9939" s="45" t="s">
        <v>699</v>
      </c>
      <c r="E9939" s="45" t="s">
        <v>19241</v>
      </c>
      <c r="F9939" s="45" t="s">
        <v>50</v>
      </c>
      <c r="G9939" s="45" t="s">
        <v>683</v>
      </c>
      <c r="H9939" s="45" t="s">
        <v>701</v>
      </c>
      <c r="I9939" s="46">
        <v>0</v>
      </c>
      <c r="J9939" s="45"/>
    </row>
    <row r="9940" spans="1:10" ht="16.5" x14ac:dyDescent="0.25">
      <c r="A9940" s="45" t="s">
        <v>631</v>
      </c>
      <c r="B9940" s="45" t="s">
        <v>19239</v>
      </c>
      <c r="C9940" s="45" t="s">
        <v>19240</v>
      </c>
      <c r="D9940" s="45" t="s">
        <v>699</v>
      </c>
      <c r="E9940" s="45" t="s">
        <v>19241</v>
      </c>
      <c r="F9940" s="45" t="s">
        <v>50</v>
      </c>
      <c r="G9940" s="45" t="s">
        <v>636</v>
      </c>
      <c r="H9940" s="45" t="s">
        <v>759</v>
      </c>
      <c r="I9940" s="46">
        <v>200</v>
      </c>
      <c r="J9940" s="45"/>
    </row>
    <row r="9941" spans="1:10" ht="16.5" x14ac:dyDescent="0.25">
      <c r="A9941" s="45" t="s">
        <v>631</v>
      </c>
      <c r="B9941" s="45" t="s">
        <v>19242</v>
      </c>
      <c r="C9941" s="45" t="s">
        <v>19243</v>
      </c>
      <c r="D9941" s="45" t="s">
        <v>699</v>
      </c>
      <c r="E9941" s="45" t="s">
        <v>19243</v>
      </c>
      <c r="F9941" s="45" t="s">
        <v>38</v>
      </c>
      <c r="G9941" s="45" t="s">
        <v>646</v>
      </c>
      <c r="H9941" s="45" t="s">
        <v>2339</v>
      </c>
      <c r="I9941" s="46">
        <v>0</v>
      </c>
      <c r="J9941" s="45"/>
    </row>
    <row r="9942" spans="1:10" ht="16.5" x14ac:dyDescent="0.25">
      <c r="A9942" s="45" t="s">
        <v>631</v>
      </c>
      <c r="B9942" s="45" t="s">
        <v>19242</v>
      </c>
      <c r="C9942" s="45" t="s">
        <v>19243</v>
      </c>
      <c r="D9942" s="45" t="s">
        <v>699</v>
      </c>
      <c r="E9942" s="45" t="s">
        <v>19243</v>
      </c>
      <c r="F9942" s="45" t="s">
        <v>38</v>
      </c>
      <c r="G9942" s="45" t="s">
        <v>646</v>
      </c>
      <c r="H9942" s="45" t="s">
        <v>713</v>
      </c>
      <c r="I9942" s="46">
        <v>0</v>
      </c>
      <c r="J9942" s="45"/>
    </row>
    <row r="9943" spans="1:10" ht="16.5" x14ac:dyDescent="0.25">
      <c r="A9943" s="45" t="s">
        <v>631</v>
      </c>
      <c r="B9943" s="45" t="s">
        <v>19244</v>
      </c>
      <c r="C9943" s="45" t="s">
        <v>19245</v>
      </c>
      <c r="D9943" s="45" t="s">
        <v>699</v>
      </c>
      <c r="E9943" s="45" t="s">
        <v>19246</v>
      </c>
      <c r="F9943" s="45" t="s">
        <v>38</v>
      </c>
      <c r="G9943" s="45" t="s">
        <v>683</v>
      </c>
      <c r="H9943" s="45" t="s">
        <v>701</v>
      </c>
      <c r="I9943" s="46">
        <v>0</v>
      </c>
      <c r="J9943" s="45"/>
    </row>
    <row r="9944" spans="1:10" ht="16.5" x14ac:dyDescent="0.25">
      <c r="A9944" s="45" t="s">
        <v>631</v>
      </c>
      <c r="B9944" s="45" t="s">
        <v>19244</v>
      </c>
      <c r="C9944" s="45" t="s">
        <v>19245</v>
      </c>
      <c r="D9944" s="45" t="s">
        <v>699</v>
      </c>
      <c r="E9944" s="45" t="s">
        <v>19246</v>
      </c>
      <c r="F9944" s="45" t="s">
        <v>38</v>
      </c>
      <c r="G9944" s="45" t="s">
        <v>636</v>
      </c>
      <c r="H9944" s="45" t="s">
        <v>4258</v>
      </c>
      <c r="I9944" s="46">
        <v>2</v>
      </c>
      <c r="J9944" s="45"/>
    </row>
    <row r="9945" spans="1:10" ht="16.5" x14ac:dyDescent="0.25">
      <c r="A9945" s="45" t="s">
        <v>631</v>
      </c>
      <c r="B9945" s="45" t="s">
        <v>19244</v>
      </c>
      <c r="C9945" s="45" t="s">
        <v>19245</v>
      </c>
      <c r="D9945" s="45" t="s">
        <v>634</v>
      </c>
      <c r="E9945" s="45" t="s">
        <v>19246</v>
      </c>
      <c r="F9945" s="45" t="s">
        <v>38</v>
      </c>
      <c r="G9945" s="45" t="s">
        <v>636</v>
      </c>
      <c r="H9945" s="45" t="s">
        <v>8921</v>
      </c>
      <c r="I9945" s="46">
        <v>10</v>
      </c>
      <c r="J9945" s="45"/>
    </row>
    <row r="9946" spans="1:10" ht="16.5" x14ac:dyDescent="0.25">
      <c r="A9946" s="45" t="s">
        <v>631</v>
      </c>
      <c r="B9946" s="45" t="s">
        <v>19247</v>
      </c>
      <c r="C9946" s="45" t="s">
        <v>19248</v>
      </c>
      <c r="D9946" s="45" t="s">
        <v>634</v>
      </c>
      <c r="E9946" s="45" t="s">
        <v>19249</v>
      </c>
      <c r="F9946" s="45" t="s">
        <v>473</v>
      </c>
      <c r="G9946" s="45" t="s">
        <v>738</v>
      </c>
      <c r="H9946" s="45" t="s">
        <v>1371</v>
      </c>
      <c r="I9946" s="46">
        <v>110</v>
      </c>
      <c r="J9946" s="45"/>
    </row>
    <row r="9947" spans="1:10" ht="16.5" x14ac:dyDescent="0.25">
      <c r="A9947" s="45" t="s">
        <v>631</v>
      </c>
      <c r="B9947" s="45" t="s">
        <v>19247</v>
      </c>
      <c r="C9947" s="45" t="s">
        <v>19248</v>
      </c>
      <c r="D9947" s="45" t="s">
        <v>634</v>
      </c>
      <c r="E9947" s="45" t="s">
        <v>19249</v>
      </c>
      <c r="F9947" s="45" t="s">
        <v>473</v>
      </c>
      <c r="G9947" s="45" t="s">
        <v>738</v>
      </c>
      <c r="H9947" s="45" t="s">
        <v>5654</v>
      </c>
      <c r="I9947" s="46">
        <v>19</v>
      </c>
      <c r="J9947" s="45"/>
    </row>
    <row r="9948" spans="1:10" ht="16.5" x14ac:dyDescent="0.25">
      <c r="A9948" s="45" t="s">
        <v>631</v>
      </c>
      <c r="B9948" s="45" t="s">
        <v>19250</v>
      </c>
      <c r="C9948" s="45" t="s">
        <v>19251</v>
      </c>
      <c r="D9948" s="45" t="s">
        <v>699</v>
      </c>
      <c r="E9948" s="45" t="s">
        <v>19252</v>
      </c>
      <c r="F9948" s="45" t="s">
        <v>2000</v>
      </c>
      <c r="G9948" s="45" t="s">
        <v>646</v>
      </c>
      <c r="H9948" s="45" t="s">
        <v>1087</v>
      </c>
      <c r="I9948" s="46">
        <v>0</v>
      </c>
      <c r="J9948" s="45"/>
    </row>
    <row r="9949" spans="1:10" ht="16.5" x14ac:dyDescent="0.25">
      <c r="A9949" s="45" t="s">
        <v>631</v>
      </c>
      <c r="B9949" s="45" t="s">
        <v>544</v>
      </c>
      <c r="C9949" s="45" t="s">
        <v>19253</v>
      </c>
      <c r="D9949" s="45" t="s">
        <v>699</v>
      </c>
      <c r="E9949" s="45" t="s">
        <v>19254</v>
      </c>
      <c r="F9949" s="45" t="s">
        <v>50</v>
      </c>
      <c r="G9949" s="45" t="s">
        <v>683</v>
      </c>
      <c r="H9949" s="45" t="s">
        <v>701</v>
      </c>
      <c r="I9949" s="46">
        <v>0</v>
      </c>
      <c r="J9949" s="45"/>
    </row>
    <row r="9950" spans="1:10" ht="16.5" x14ac:dyDescent="0.25">
      <c r="A9950" s="45" t="s">
        <v>631</v>
      </c>
      <c r="B9950" s="45" t="s">
        <v>19255</v>
      </c>
      <c r="C9950" s="45" t="s">
        <v>19256</v>
      </c>
      <c r="D9950" s="45" t="s">
        <v>634</v>
      </c>
      <c r="E9950" s="45" t="s">
        <v>2117</v>
      </c>
      <c r="F9950" s="45" t="s">
        <v>38</v>
      </c>
      <c r="G9950" s="45" t="s">
        <v>659</v>
      </c>
      <c r="H9950" s="45" t="s">
        <v>3374</v>
      </c>
      <c r="I9950" s="46">
        <v>6</v>
      </c>
      <c r="J9950" s="45"/>
    </row>
    <row r="9951" spans="1:10" ht="16.5" x14ac:dyDescent="0.25">
      <c r="A9951" s="45" t="s">
        <v>631</v>
      </c>
      <c r="B9951" s="45" t="s">
        <v>523</v>
      </c>
      <c r="C9951" s="45" t="s">
        <v>19257</v>
      </c>
      <c r="D9951" s="45" t="s">
        <v>634</v>
      </c>
      <c r="E9951" s="45" t="s">
        <v>19258</v>
      </c>
      <c r="F9951" s="45" t="s">
        <v>50</v>
      </c>
      <c r="G9951" s="45" t="s">
        <v>674</v>
      </c>
      <c r="H9951" s="45" t="s">
        <v>1383</v>
      </c>
      <c r="I9951" s="46">
        <v>18</v>
      </c>
      <c r="J9951" s="45"/>
    </row>
    <row r="9952" spans="1:10" ht="16.5" x14ac:dyDescent="0.25">
      <c r="A9952" s="45" t="s">
        <v>631</v>
      </c>
      <c r="B9952" s="45" t="s">
        <v>19259</v>
      </c>
      <c r="C9952" s="45" t="s">
        <v>1222</v>
      </c>
      <c r="D9952" s="45" t="s">
        <v>634</v>
      </c>
      <c r="E9952" s="45" t="s">
        <v>19260</v>
      </c>
      <c r="F9952" s="45" t="s">
        <v>38</v>
      </c>
      <c r="G9952" s="45" t="s">
        <v>667</v>
      </c>
      <c r="H9952" s="45" t="s">
        <v>668</v>
      </c>
      <c r="I9952" s="46">
        <v>2</v>
      </c>
      <c r="J9952" s="45"/>
    </row>
    <row r="9953" spans="1:10" ht="16.5" x14ac:dyDescent="0.25">
      <c r="A9953" s="45" t="s">
        <v>655</v>
      </c>
      <c r="B9953" s="45" t="s">
        <v>19261</v>
      </c>
      <c r="C9953" s="45" t="s">
        <v>1785</v>
      </c>
      <c r="D9953" s="45" t="s">
        <v>634</v>
      </c>
      <c r="E9953" s="45" t="s">
        <v>1786</v>
      </c>
      <c r="F9953" s="45" t="s">
        <v>473</v>
      </c>
      <c r="G9953" s="45" t="s">
        <v>659</v>
      </c>
      <c r="H9953" s="45" t="s">
        <v>660</v>
      </c>
      <c r="I9953" s="46">
        <v>0</v>
      </c>
      <c r="J9953" s="45"/>
    </row>
    <row r="9954" spans="1:10" ht="16.5" x14ac:dyDescent="0.25">
      <c r="A9954" s="45" t="s">
        <v>655</v>
      </c>
      <c r="B9954" s="45" t="s">
        <v>19261</v>
      </c>
      <c r="C9954" s="45" t="s">
        <v>1785</v>
      </c>
      <c r="D9954" s="45" t="s">
        <v>634</v>
      </c>
      <c r="E9954" s="45" t="s">
        <v>1786</v>
      </c>
      <c r="F9954" s="45" t="s">
        <v>473</v>
      </c>
      <c r="G9954" s="45" t="s">
        <v>659</v>
      </c>
      <c r="H9954" s="45" t="s">
        <v>661</v>
      </c>
      <c r="I9954" s="46">
        <v>1</v>
      </c>
      <c r="J9954" s="45"/>
    </row>
    <row r="9955" spans="1:10" ht="16.5" x14ac:dyDescent="0.25">
      <c r="A9955" s="45" t="s">
        <v>631</v>
      </c>
      <c r="B9955" s="45" t="s">
        <v>19262</v>
      </c>
      <c r="C9955" s="45" t="s">
        <v>19263</v>
      </c>
      <c r="D9955" s="45" t="s">
        <v>634</v>
      </c>
      <c r="E9955" s="45" t="s">
        <v>19264</v>
      </c>
      <c r="F9955" s="45" t="s">
        <v>38</v>
      </c>
      <c r="G9955" s="45" t="s">
        <v>674</v>
      </c>
      <c r="H9955" s="45" t="s">
        <v>3739</v>
      </c>
      <c r="I9955" s="46">
        <v>1</v>
      </c>
      <c r="J9955" s="45"/>
    </row>
    <row r="9956" spans="1:10" ht="16.5" x14ac:dyDescent="0.25">
      <c r="A9956" s="45" t="s">
        <v>808</v>
      </c>
      <c r="B9956" s="45" t="s">
        <v>19265</v>
      </c>
      <c r="C9956" s="45" t="s">
        <v>19266</v>
      </c>
      <c r="D9956" s="45" t="s">
        <v>699</v>
      </c>
      <c r="E9956" s="45" t="s">
        <v>19267</v>
      </c>
      <c r="F9956" s="45" t="s">
        <v>38</v>
      </c>
      <c r="G9956" s="45" t="s">
        <v>646</v>
      </c>
      <c r="H9956" s="45" t="s">
        <v>713</v>
      </c>
      <c r="I9956" s="46">
        <v>0</v>
      </c>
      <c r="J9956" s="45"/>
    </row>
    <row r="9957" spans="1:10" ht="16.5" x14ac:dyDescent="0.25">
      <c r="A9957" s="45" t="s">
        <v>631</v>
      </c>
      <c r="B9957" s="45" t="s">
        <v>19268</v>
      </c>
      <c r="C9957" s="45" t="s">
        <v>19269</v>
      </c>
      <c r="D9957" s="45" t="s">
        <v>634</v>
      </c>
      <c r="E9957" s="45" t="s">
        <v>19270</v>
      </c>
      <c r="F9957" s="45" t="s">
        <v>38</v>
      </c>
      <c r="G9957" s="45" t="s">
        <v>738</v>
      </c>
      <c r="H9957" s="45" t="s">
        <v>19271</v>
      </c>
      <c r="I9957" s="46">
        <v>4</v>
      </c>
      <c r="J9957" s="45"/>
    </row>
    <row r="9958" spans="1:10" ht="16.5" x14ac:dyDescent="0.25">
      <c r="A9958" s="45" t="s">
        <v>631</v>
      </c>
      <c r="B9958" s="45" t="s">
        <v>19272</v>
      </c>
      <c r="C9958" s="45" t="s">
        <v>1533</v>
      </c>
      <c r="D9958" s="45" t="s">
        <v>634</v>
      </c>
      <c r="E9958" s="45" t="s">
        <v>19273</v>
      </c>
      <c r="F9958" s="45" t="s">
        <v>50</v>
      </c>
      <c r="G9958" s="45" t="s">
        <v>636</v>
      </c>
      <c r="H9958" s="45" t="s">
        <v>3248</v>
      </c>
      <c r="I9958" s="46">
        <v>2</v>
      </c>
      <c r="J9958" s="45"/>
    </row>
    <row r="9959" spans="1:10" ht="16.5" x14ac:dyDescent="0.25">
      <c r="A9959" s="45" t="s">
        <v>858</v>
      </c>
      <c r="B9959" s="45" t="s">
        <v>19274</v>
      </c>
      <c r="C9959" s="45" t="s">
        <v>19275</v>
      </c>
      <c r="D9959" s="45" t="s">
        <v>699</v>
      </c>
      <c r="E9959" s="45" t="s">
        <v>19276</v>
      </c>
      <c r="F9959" s="45" t="s">
        <v>473</v>
      </c>
      <c r="G9959" s="45" t="s">
        <v>754</v>
      </c>
      <c r="H9959" s="45" t="s">
        <v>755</v>
      </c>
      <c r="I9959" s="46">
        <v>0</v>
      </c>
      <c r="J9959" s="45"/>
    </row>
    <row r="9960" spans="1:10" ht="16.5" x14ac:dyDescent="0.25">
      <c r="A9960" s="45" t="s">
        <v>631</v>
      </c>
      <c r="B9960" s="45" t="s">
        <v>19277</v>
      </c>
      <c r="C9960" s="45" t="s">
        <v>19278</v>
      </c>
      <c r="D9960" s="45" t="s">
        <v>813</v>
      </c>
      <c r="E9960" s="45" t="s">
        <v>19279</v>
      </c>
      <c r="F9960" s="45" t="s">
        <v>473</v>
      </c>
      <c r="G9960" s="45" t="s">
        <v>738</v>
      </c>
      <c r="H9960" s="45" t="s">
        <v>3359</v>
      </c>
      <c r="I9960" s="46">
        <v>231</v>
      </c>
      <c r="J9960" s="45"/>
    </row>
    <row r="9961" spans="1:10" ht="16.5" x14ac:dyDescent="0.25">
      <c r="A9961" s="45" t="s">
        <v>631</v>
      </c>
      <c r="B9961" s="45" t="s">
        <v>19277</v>
      </c>
      <c r="C9961" s="45" t="s">
        <v>19278</v>
      </c>
      <c r="D9961" s="45" t="s">
        <v>813</v>
      </c>
      <c r="E9961" s="45" t="s">
        <v>19279</v>
      </c>
      <c r="F9961" s="45" t="s">
        <v>473</v>
      </c>
      <c r="G9961" s="45" t="s">
        <v>738</v>
      </c>
      <c r="H9961" s="45" t="s">
        <v>3359</v>
      </c>
      <c r="I9961" s="46">
        <v>9</v>
      </c>
      <c r="J9961" s="45"/>
    </row>
    <row r="9962" spans="1:10" ht="16.5" x14ac:dyDescent="0.25">
      <c r="A9962" s="45" t="s">
        <v>631</v>
      </c>
      <c r="B9962" s="45" t="s">
        <v>19277</v>
      </c>
      <c r="C9962" s="45" t="s">
        <v>19278</v>
      </c>
      <c r="D9962" s="45" t="s">
        <v>634</v>
      </c>
      <c r="E9962" s="45" t="s">
        <v>19279</v>
      </c>
      <c r="F9962" s="45" t="s">
        <v>473</v>
      </c>
      <c r="G9962" s="45" t="s">
        <v>738</v>
      </c>
      <c r="H9962" s="45" t="s">
        <v>19280</v>
      </c>
      <c r="I9962" s="46">
        <v>504</v>
      </c>
      <c r="J9962" s="45"/>
    </row>
    <row r="9963" spans="1:10" ht="16.5" x14ac:dyDescent="0.25">
      <c r="A9963" s="45" t="s">
        <v>631</v>
      </c>
      <c r="B9963" s="45" t="s">
        <v>19277</v>
      </c>
      <c r="C9963" s="45" t="s">
        <v>19278</v>
      </c>
      <c r="D9963" s="45" t="s">
        <v>634</v>
      </c>
      <c r="E9963" s="45" t="s">
        <v>19279</v>
      </c>
      <c r="F9963" s="45" t="s">
        <v>473</v>
      </c>
      <c r="G9963" s="45" t="s">
        <v>738</v>
      </c>
      <c r="H9963" s="45" t="s">
        <v>7255</v>
      </c>
      <c r="I9963" s="46">
        <v>57</v>
      </c>
      <c r="J9963" s="45"/>
    </row>
    <row r="9964" spans="1:10" ht="16.5" x14ac:dyDescent="0.25">
      <c r="A9964" s="45" t="s">
        <v>631</v>
      </c>
      <c r="B9964" s="45" t="s">
        <v>19277</v>
      </c>
      <c r="C9964" s="45" t="s">
        <v>19278</v>
      </c>
      <c r="D9964" s="45" t="s">
        <v>813</v>
      </c>
      <c r="E9964" s="45" t="s">
        <v>19279</v>
      </c>
      <c r="F9964" s="45" t="s">
        <v>473</v>
      </c>
      <c r="G9964" s="45" t="s">
        <v>738</v>
      </c>
      <c r="H9964" s="45" t="s">
        <v>2716</v>
      </c>
      <c r="I9964" s="46">
        <v>0</v>
      </c>
      <c r="J9964" s="45"/>
    </row>
    <row r="9965" spans="1:10" ht="16.5" x14ac:dyDescent="0.25">
      <c r="A9965" s="45" t="s">
        <v>648</v>
      </c>
      <c r="B9965" s="45" t="s">
        <v>19281</v>
      </c>
      <c r="C9965" s="45" t="s">
        <v>19282</v>
      </c>
      <c r="D9965" s="45" t="s">
        <v>699</v>
      </c>
      <c r="E9965" s="45" t="s">
        <v>19283</v>
      </c>
      <c r="F9965" s="45" t="s">
        <v>42</v>
      </c>
      <c r="G9965" s="45" t="s">
        <v>683</v>
      </c>
      <c r="H9965" s="45" t="s">
        <v>701</v>
      </c>
      <c r="I9965" s="46">
        <v>0</v>
      </c>
      <c r="J9965" s="45" t="s">
        <v>16459</v>
      </c>
    </row>
    <row r="9966" spans="1:10" ht="16.5" x14ac:dyDescent="0.25">
      <c r="A9966" s="45" t="s">
        <v>648</v>
      </c>
      <c r="B9966" s="45" t="s">
        <v>19281</v>
      </c>
      <c r="C9966" s="45" t="s">
        <v>19282</v>
      </c>
      <c r="D9966" s="45" t="s">
        <v>699</v>
      </c>
      <c r="E9966" s="45" t="s">
        <v>19283</v>
      </c>
      <c r="F9966" s="45" t="s">
        <v>42</v>
      </c>
      <c r="G9966" s="45" t="s">
        <v>683</v>
      </c>
      <c r="H9966" s="45" t="s">
        <v>19284</v>
      </c>
      <c r="I9966" s="46">
        <v>101</v>
      </c>
      <c r="J9966" s="45" t="s">
        <v>16459</v>
      </c>
    </row>
    <row r="9967" spans="1:10" ht="16.5" x14ac:dyDescent="0.25">
      <c r="A9967" s="45" t="s">
        <v>648</v>
      </c>
      <c r="B9967" s="45" t="s">
        <v>19281</v>
      </c>
      <c r="C9967" s="45" t="s">
        <v>19282</v>
      </c>
      <c r="D9967" s="45" t="s">
        <v>699</v>
      </c>
      <c r="E9967" s="45" t="s">
        <v>19283</v>
      </c>
      <c r="F9967" s="45" t="s">
        <v>42</v>
      </c>
      <c r="G9967" s="45" t="s">
        <v>1319</v>
      </c>
      <c r="H9967" s="45" t="s">
        <v>3911</v>
      </c>
      <c r="I9967" s="46">
        <v>3</v>
      </c>
      <c r="J9967" s="45" t="s">
        <v>19285</v>
      </c>
    </row>
    <row r="9968" spans="1:10" ht="16.5" x14ac:dyDescent="0.25">
      <c r="A9968" s="45" t="s">
        <v>631</v>
      </c>
      <c r="B9968" s="45" t="s">
        <v>19286</v>
      </c>
      <c r="C9968" s="45" t="s">
        <v>19287</v>
      </c>
      <c r="D9968" s="45" t="s">
        <v>634</v>
      </c>
      <c r="E9968" s="45" t="s">
        <v>12174</v>
      </c>
      <c r="F9968" s="45" t="s">
        <v>473</v>
      </c>
      <c r="G9968" s="45" t="s">
        <v>646</v>
      </c>
      <c r="H9968" s="45" t="s">
        <v>1565</v>
      </c>
      <c r="I9968" s="46">
        <v>0</v>
      </c>
      <c r="J9968" s="45"/>
    </row>
    <row r="9969" spans="1:10" ht="16.5" x14ac:dyDescent="0.25">
      <c r="A9969" s="45" t="s">
        <v>631</v>
      </c>
      <c r="B9969" s="45" t="s">
        <v>19286</v>
      </c>
      <c r="C9969" s="45" t="s">
        <v>19287</v>
      </c>
      <c r="D9969" s="45" t="s">
        <v>634</v>
      </c>
      <c r="E9969" s="45" t="s">
        <v>12174</v>
      </c>
      <c r="F9969" s="45" t="s">
        <v>473</v>
      </c>
      <c r="G9969" s="45" t="s">
        <v>646</v>
      </c>
      <c r="H9969" s="45" t="s">
        <v>767</v>
      </c>
      <c r="I9969" s="46">
        <v>1</v>
      </c>
      <c r="J9969" s="45"/>
    </row>
    <row r="9970" spans="1:10" ht="16.5" x14ac:dyDescent="0.25">
      <c r="A9970" s="45" t="s">
        <v>631</v>
      </c>
      <c r="B9970" s="45" t="s">
        <v>19286</v>
      </c>
      <c r="C9970" s="45" t="s">
        <v>19287</v>
      </c>
      <c r="D9970" s="45" t="s">
        <v>634</v>
      </c>
      <c r="E9970" s="45" t="s">
        <v>12174</v>
      </c>
      <c r="F9970" s="45" t="s">
        <v>473</v>
      </c>
      <c r="G9970" s="45" t="s">
        <v>665</v>
      </c>
      <c r="H9970" s="45" t="s">
        <v>768</v>
      </c>
      <c r="I9970" s="46">
        <v>1</v>
      </c>
      <c r="J9970" s="45"/>
    </row>
    <row r="9971" spans="1:10" ht="16.5" x14ac:dyDescent="0.25">
      <c r="A9971" s="45" t="s">
        <v>631</v>
      </c>
      <c r="B9971" s="45" t="s">
        <v>19288</v>
      </c>
      <c r="C9971" s="45" t="s">
        <v>6137</v>
      </c>
      <c r="D9971" s="45" t="s">
        <v>634</v>
      </c>
      <c r="E9971" s="45" t="s">
        <v>19289</v>
      </c>
      <c r="F9971" s="45" t="s">
        <v>50</v>
      </c>
      <c r="G9971" s="45" t="s">
        <v>636</v>
      </c>
      <c r="H9971" s="45" t="s">
        <v>6139</v>
      </c>
      <c r="I9971" s="46">
        <v>1</v>
      </c>
      <c r="J9971" s="45"/>
    </row>
    <row r="9972" spans="1:10" ht="16.5" x14ac:dyDescent="0.25">
      <c r="A9972" s="45" t="s">
        <v>631</v>
      </c>
      <c r="B9972" s="45" t="s">
        <v>19290</v>
      </c>
      <c r="C9972" s="45" t="s">
        <v>19291</v>
      </c>
      <c r="D9972" s="45" t="s">
        <v>634</v>
      </c>
      <c r="E9972" s="45" t="s">
        <v>1943</v>
      </c>
      <c r="F9972" s="45" t="s">
        <v>38</v>
      </c>
      <c r="G9972" s="45" t="s">
        <v>646</v>
      </c>
      <c r="H9972" s="45" t="s">
        <v>987</v>
      </c>
      <c r="I9972" s="46">
        <v>1</v>
      </c>
      <c r="J9972" s="45"/>
    </row>
    <row r="9973" spans="1:10" ht="16.5" x14ac:dyDescent="0.25">
      <c r="A9973" s="45" t="s">
        <v>631</v>
      </c>
      <c r="B9973" s="45" t="s">
        <v>19290</v>
      </c>
      <c r="C9973" s="45" t="s">
        <v>19291</v>
      </c>
      <c r="D9973" s="45" t="s">
        <v>634</v>
      </c>
      <c r="E9973" s="45" t="s">
        <v>1943</v>
      </c>
      <c r="F9973" s="45" t="s">
        <v>38</v>
      </c>
      <c r="G9973" s="45" t="s">
        <v>665</v>
      </c>
      <c r="H9973" s="45" t="s">
        <v>847</v>
      </c>
      <c r="I9973" s="46">
        <v>6</v>
      </c>
      <c r="J9973" s="45"/>
    </row>
    <row r="9974" spans="1:10" ht="16.5" x14ac:dyDescent="0.25">
      <c r="A9974" s="45" t="s">
        <v>631</v>
      </c>
      <c r="B9974" s="45" t="s">
        <v>19292</v>
      </c>
      <c r="C9974" s="45" t="s">
        <v>19293</v>
      </c>
      <c r="D9974" s="45" t="s">
        <v>699</v>
      </c>
      <c r="E9974" s="45" t="s">
        <v>14726</v>
      </c>
      <c r="F9974" s="45" t="s">
        <v>146</v>
      </c>
      <c r="G9974" s="45" t="s">
        <v>646</v>
      </c>
      <c r="H9974" s="45" t="s">
        <v>713</v>
      </c>
      <c r="I9974" s="46">
        <v>9</v>
      </c>
      <c r="J9974" s="45"/>
    </row>
    <row r="9975" spans="1:10" ht="16.5" x14ac:dyDescent="0.25">
      <c r="A9975" s="45" t="s">
        <v>631</v>
      </c>
      <c r="B9975" s="45" t="s">
        <v>19294</v>
      </c>
      <c r="C9975" s="45" t="s">
        <v>19295</v>
      </c>
      <c r="D9975" s="45" t="s">
        <v>634</v>
      </c>
      <c r="E9975" s="45" t="s">
        <v>19296</v>
      </c>
      <c r="F9975" s="45" t="s">
        <v>473</v>
      </c>
      <c r="G9975" s="45" t="s">
        <v>636</v>
      </c>
      <c r="H9975" s="45" t="s">
        <v>1049</v>
      </c>
      <c r="I9975" s="46">
        <v>0</v>
      </c>
      <c r="J9975" s="45"/>
    </row>
    <row r="9976" spans="1:10" ht="16.5" x14ac:dyDescent="0.25">
      <c r="A9976" s="45" t="s">
        <v>631</v>
      </c>
      <c r="B9976" s="45" t="s">
        <v>19297</v>
      </c>
      <c r="C9976" s="45" t="s">
        <v>19298</v>
      </c>
      <c r="D9976" s="45" t="s">
        <v>634</v>
      </c>
      <c r="E9976" s="45" t="s">
        <v>19299</v>
      </c>
      <c r="F9976" s="45" t="s">
        <v>38</v>
      </c>
      <c r="G9976" s="45" t="s">
        <v>674</v>
      </c>
      <c r="H9976" s="45" t="s">
        <v>881</v>
      </c>
      <c r="I9976" s="46">
        <v>1</v>
      </c>
      <c r="J9976" s="45"/>
    </row>
    <row r="9977" spans="1:10" ht="16.5" x14ac:dyDescent="0.25">
      <c r="A9977" s="45" t="s">
        <v>631</v>
      </c>
      <c r="B9977" s="45" t="s">
        <v>19300</v>
      </c>
      <c r="C9977" s="45" t="s">
        <v>19301</v>
      </c>
      <c r="D9977" s="45" t="s">
        <v>699</v>
      </c>
      <c r="E9977" s="45" t="s">
        <v>19302</v>
      </c>
      <c r="F9977" s="45" t="s">
        <v>19303</v>
      </c>
      <c r="G9977" s="45" t="s">
        <v>646</v>
      </c>
      <c r="H9977" s="45" t="s">
        <v>713</v>
      </c>
      <c r="I9977" s="46">
        <v>0</v>
      </c>
      <c r="J9977" s="45"/>
    </row>
    <row r="9978" spans="1:10" ht="16.5" x14ac:dyDescent="0.25">
      <c r="A9978" s="45" t="s">
        <v>808</v>
      </c>
      <c r="B9978" s="45" t="s">
        <v>19304</v>
      </c>
      <c r="C9978" s="45" t="s">
        <v>5386</v>
      </c>
      <c r="D9978" s="45" t="s">
        <v>699</v>
      </c>
      <c r="E9978" s="45" t="s">
        <v>19305</v>
      </c>
      <c r="F9978" s="45" t="s">
        <v>473</v>
      </c>
      <c r="G9978" s="45" t="s">
        <v>646</v>
      </c>
      <c r="H9978" s="45" t="s">
        <v>812</v>
      </c>
      <c r="I9978" s="46">
        <v>0</v>
      </c>
      <c r="J9978" s="45"/>
    </row>
    <row r="9979" spans="1:10" ht="16.5" x14ac:dyDescent="0.25">
      <c r="A9979" s="45" t="s">
        <v>631</v>
      </c>
      <c r="B9979" s="45" t="s">
        <v>19306</v>
      </c>
      <c r="C9979" s="45" t="s">
        <v>19307</v>
      </c>
      <c r="D9979" s="45" t="s">
        <v>634</v>
      </c>
      <c r="E9979" s="45" t="s">
        <v>19308</v>
      </c>
      <c r="F9979" s="45" t="s">
        <v>38</v>
      </c>
      <c r="G9979" s="45" t="s">
        <v>636</v>
      </c>
      <c r="H9979" s="45" t="s">
        <v>1379</v>
      </c>
      <c r="I9979" s="46">
        <v>1</v>
      </c>
      <c r="J9979" s="45"/>
    </row>
    <row r="9980" spans="1:10" ht="16.5" x14ac:dyDescent="0.25">
      <c r="A9980" s="45" t="s">
        <v>631</v>
      </c>
      <c r="B9980" s="45" t="s">
        <v>19309</v>
      </c>
      <c r="C9980" s="45" t="s">
        <v>8015</v>
      </c>
      <c r="D9980" s="45" t="s">
        <v>634</v>
      </c>
      <c r="E9980" s="45" t="s">
        <v>19310</v>
      </c>
      <c r="F9980" s="45" t="s">
        <v>50</v>
      </c>
      <c r="G9980" s="45" t="s">
        <v>636</v>
      </c>
      <c r="H9980" s="45" t="s">
        <v>2277</v>
      </c>
      <c r="I9980" s="46">
        <v>1</v>
      </c>
      <c r="J9980" s="45"/>
    </row>
    <row r="9981" spans="1:10" ht="16.5" x14ac:dyDescent="0.25">
      <c r="A9981" s="45" t="s">
        <v>648</v>
      </c>
      <c r="B9981" s="45" t="s">
        <v>230</v>
      </c>
      <c r="C9981" s="45" t="s">
        <v>19311</v>
      </c>
      <c r="D9981" s="45" t="s">
        <v>699</v>
      </c>
      <c r="E9981" s="45" t="s">
        <v>19312</v>
      </c>
      <c r="F9981" s="45" t="s">
        <v>50</v>
      </c>
      <c r="G9981" s="45" t="s">
        <v>663</v>
      </c>
      <c r="H9981" s="45" t="s">
        <v>2296</v>
      </c>
      <c r="I9981" s="46">
        <v>1</v>
      </c>
      <c r="J9981" s="45" t="s">
        <v>19313</v>
      </c>
    </row>
    <row r="9982" spans="1:10" ht="16.5" x14ac:dyDescent="0.25">
      <c r="A9982" s="45" t="s">
        <v>648</v>
      </c>
      <c r="B9982" s="45" t="s">
        <v>230</v>
      </c>
      <c r="C9982" s="45" t="s">
        <v>19311</v>
      </c>
      <c r="D9982" s="45" t="s">
        <v>699</v>
      </c>
      <c r="E9982" s="45" t="s">
        <v>19312</v>
      </c>
      <c r="F9982" s="45" t="s">
        <v>50</v>
      </c>
      <c r="G9982" s="45" t="s">
        <v>646</v>
      </c>
      <c r="H9982" s="45" t="s">
        <v>2297</v>
      </c>
      <c r="I9982" s="46">
        <v>1</v>
      </c>
      <c r="J9982" s="45" t="s">
        <v>19313</v>
      </c>
    </row>
    <row r="9983" spans="1:10" ht="16.5" x14ac:dyDescent="0.25">
      <c r="A9983" s="45" t="s">
        <v>648</v>
      </c>
      <c r="B9983" s="45" t="s">
        <v>230</v>
      </c>
      <c r="C9983" s="45" t="s">
        <v>19311</v>
      </c>
      <c r="D9983" s="45" t="s">
        <v>699</v>
      </c>
      <c r="E9983" s="45" t="s">
        <v>19312</v>
      </c>
      <c r="F9983" s="45" t="s">
        <v>50</v>
      </c>
      <c r="G9983" s="45" t="s">
        <v>683</v>
      </c>
      <c r="H9983" s="45" t="s">
        <v>701</v>
      </c>
      <c r="I9983" s="46">
        <v>0</v>
      </c>
      <c r="J9983" s="45" t="s">
        <v>19313</v>
      </c>
    </row>
    <row r="9984" spans="1:10" ht="16.5" x14ac:dyDescent="0.25">
      <c r="A9984" s="45" t="s">
        <v>648</v>
      </c>
      <c r="B9984" s="45" t="s">
        <v>230</v>
      </c>
      <c r="C9984" s="45" t="s">
        <v>19311</v>
      </c>
      <c r="D9984" s="45" t="s">
        <v>699</v>
      </c>
      <c r="E9984" s="45" t="s">
        <v>19312</v>
      </c>
      <c r="F9984" s="45" t="s">
        <v>50</v>
      </c>
      <c r="G9984" s="45" t="s">
        <v>683</v>
      </c>
      <c r="H9984" s="45" t="s">
        <v>2979</v>
      </c>
      <c r="I9984" s="46">
        <v>0</v>
      </c>
      <c r="J9984" s="45" t="s">
        <v>19313</v>
      </c>
    </row>
    <row r="9985" spans="1:10" ht="16.5" x14ac:dyDescent="0.25">
      <c r="A9985" s="45" t="s">
        <v>631</v>
      </c>
      <c r="B9985" s="45" t="s">
        <v>19314</v>
      </c>
      <c r="C9985" s="45" t="s">
        <v>4964</v>
      </c>
      <c r="D9985" s="45" t="s">
        <v>634</v>
      </c>
      <c r="E9985" s="45" t="s">
        <v>19315</v>
      </c>
      <c r="F9985" s="45" t="s">
        <v>473</v>
      </c>
      <c r="G9985" s="45" t="s">
        <v>636</v>
      </c>
      <c r="H9985" s="45" t="s">
        <v>4966</v>
      </c>
      <c r="I9985" s="46">
        <v>2</v>
      </c>
      <c r="J9985" s="45"/>
    </row>
    <row r="9986" spans="1:10" ht="16.5" x14ac:dyDescent="0.25">
      <c r="A9986" s="45" t="s">
        <v>631</v>
      </c>
      <c r="B9986" s="45" t="s">
        <v>19316</v>
      </c>
      <c r="C9986" s="45" t="s">
        <v>19317</v>
      </c>
      <c r="D9986" s="45" t="s">
        <v>699</v>
      </c>
      <c r="E9986" s="45" t="s">
        <v>19318</v>
      </c>
      <c r="F9986" s="45" t="s">
        <v>50</v>
      </c>
      <c r="G9986" s="45" t="s">
        <v>674</v>
      </c>
      <c r="H9986" s="45" t="s">
        <v>7140</v>
      </c>
      <c r="I9986" s="46">
        <v>3</v>
      </c>
      <c r="J9986" s="45"/>
    </row>
    <row r="9987" spans="1:10" ht="16.5" x14ac:dyDescent="0.25">
      <c r="A9987" s="45" t="s">
        <v>631</v>
      </c>
      <c r="B9987" s="45" t="s">
        <v>19316</v>
      </c>
      <c r="C9987" s="45" t="s">
        <v>19317</v>
      </c>
      <c r="D9987" s="45" t="s">
        <v>634</v>
      </c>
      <c r="E9987" s="45" t="s">
        <v>19318</v>
      </c>
      <c r="F9987" s="45" t="s">
        <v>50</v>
      </c>
      <c r="G9987" s="45" t="s">
        <v>674</v>
      </c>
      <c r="H9987" s="45" t="s">
        <v>14160</v>
      </c>
      <c r="I9987" s="46">
        <v>0</v>
      </c>
      <c r="J9987" s="45"/>
    </row>
    <row r="9988" spans="1:10" ht="16.5" x14ac:dyDescent="0.25">
      <c r="A9988" s="45" t="s">
        <v>631</v>
      </c>
      <c r="B9988" s="45" t="s">
        <v>19316</v>
      </c>
      <c r="C9988" s="45" t="s">
        <v>19317</v>
      </c>
      <c r="D9988" s="45" t="s">
        <v>634</v>
      </c>
      <c r="E9988" s="45" t="s">
        <v>19318</v>
      </c>
      <c r="F9988" s="45" t="s">
        <v>50</v>
      </c>
      <c r="G9988" s="45" t="s">
        <v>748</v>
      </c>
      <c r="H9988" s="45" t="s">
        <v>4887</v>
      </c>
      <c r="I9988" s="46">
        <v>0</v>
      </c>
      <c r="J9988" s="45"/>
    </row>
    <row r="9989" spans="1:10" ht="16.5" x14ac:dyDescent="0.25">
      <c r="A9989" s="45" t="s">
        <v>631</v>
      </c>
      <c r="B9989" s="45" t="s">
        <v>19319</v>
      </c>
      <c r="C9989" s="45" t="s">
        <v>19320</v>
      </c>
      <c r="D9989" s="45" t="s">
        <v>634</v>
      </c>
      <c r="E9989" s="45" t="s">
        <v>19321</v>
      </c>
      <c r="F9989" s="45" t="s">
        <v>50</v>
      </c>
      <c r="G9989" s="45" t="s">
        <v>683</v>
      </c>
      <c r="H9989" s="45" t="s">
        <v>1220</v>
      </c>
      <c r="I9989" s="46">
        <v>0</v>
      </c>
      <c r="J9989" s="45"/>
    </row>
    <row r="9990" spans="1:10" ht="16.5" x14ac:dyDescent="0.25">
      <c r="A9990" s="45" t="s">
        <v>631</v>
      </c>
      <c r="B9990" s="45" t="s">
        <v>19319</v>
      </c>
      <c r="C9990" s="45" t="s">
        <v>19320</v>
      </c>
      <c r="D9990" s="45" t="s">
        <v>634</v>
      </c>
      <c r="E9990" s="45" t="s">
        <v>19321</v>
      </c>
      <c r="F9990" s="45" t="s">
        <v>50</v>
      </c>
      <c r="G9990" s="45" t="s">
        <v>683</v>
      </c>
      <c r="H9990" s="45" t="s">
        <v>1078</v>
      </c>
      <c r="I9990" s="46">
        <v>1</v>
      </c>
      <c r="J9990" s="45"/>
    </row>
    <row r="9991" spans="1:10" ht="16.5" x14ac:dyDescent="0.25">
      <c r="A9991" s="45" t="s">
        <v>631</v>
      </c>
      <c r="B9991" s="45" t="s">
        <v>19319</v>
      </c>
      <c r="C9991" s="45" t="s">
        <v>19320</v>
      </c>
      <c r="D9991" s="45" t="s">
        <v>634</v>
      </c>
      <c r="E9991" s="45" t="s">
        <v>19321</v>
      </c>
      <c r="F9991" s="45" t="s">
        <v>50</v>
      </c>
      <c r="G9991" s="45" t="s">
        <v>683</v>
      </c>
      <c r="H9991" s="45" t="s">
        <v>1078</v>
      </c>
      <c r="I9991" s="46">
        <v>1</v>
      </c>
      <c r="J9991" s="45"/>
    </row>
    <row r="9992" spans="1:10" ht="16.5" x14ac:dyDescent="0.25">
      <c r="A9992" s="45" t="s">
        <v>631</v>
      </c>
      <c r="B9992" s="45" t="s">
        <v>19319</v>
      </c>
      <c r="C9992" s="45" t="s">
        <v>19320</v>
      </c>
      <c r="D9992" s="45" t="s">
        <v>634</v>
      </c>
      <c r="E9992" s="45" t="s">
        <v>19321</v>
      </c>
      <c r="F9992" s="45" t="s">
        <v>50</v>
      </c>
      <c r="G9992" s="45" t="s">
        <v>636</v>
      </c>
      <c r="H9992" s="45" t="s">
        <v>718</v>
      </c>
      <c r="I9992" s="46">
        <v>0</v>
      </c>
      <c r="J9992" s="45"/>
    </row>
    <row r="9993" spans="1:10" ht="16.5" x14ac:dyDescent="0.25">
      <c r="A9993" s="45" t="s">
        <v>631</v>
      </c>
      <c r="B9993" s="45" t="s">
        <v>19322</v>
      </c>
      <c r="C9993" s="45" t="s">
        <v>19323</v>
      </c>
      <c r="D9993" s="45" t="s">
        <v>699</v>
      </c>
      <c r="E9993" s="45" t="s">
        <v>19324</v>
      </c>
      <c r="F9993" s="45" t="s">
        <v>96</v>
      </c>
      <c r="G9993" s="45" t="s">
        <v>646</v>
      </c>
      <c r="H9993" s="45" t="s">
        <v>713</v>
      </c>
      <c r="I9993" s="46">
        <v>0</v>
      </c>
      <c r="J9993" s="45"/>
    </row>
    <row r="9994" spans="1:10" ht="16.5" x14ac:dyDescent="0.25">
      <c r="A9994" s="45" t="s">
        <v>631</v>
      </c>
      <c r="B9994" s="45" t="s">
        <v>19325</v>
      </c>
      <c r="C9994" s="45" t="s">
        <v>2240</v>
      </c>
      <c r="D9994" s="45" t="s">
        <v>634</v>
      </c>
      <c r="E9994" s="45" t="s">
        <v>19326</v>
      </c>
      <c r="F9994" s="45" t="s">
        <v>38</v>
      </c>
      <c r="G9994" s="45" t="s">
        <v>636</v>
      </c>
      <c r="H9994" s="45" t="s">
        <v>19327</v>
      </c>
      <c r="I9994" s="46">
        <v>161</v>
      </c>
      <c r="J9994" s="45"/>
    </row>
    <row r="9995" spans="1:10" ht="16.5" x14ac:dyDescent="0.25">
      <c r="A9995" s="45" t="s">
        <v>631</v>
      </c>
      <c r="B9995" s="45" t="s">
        <v>19325</v>
      </c>
      <c r="C9995" s="45" t="s">
        <v>2240</v>
      </c>
      <c r="D9995" s="45" t="s">
        <v>634</v>
      </c>
      <c r="E9995" s="45" t="s">
        <v>19326</v>
      </c>
      <c r="F9995" s="45" t="s">
        <v>38</v>
      </c>
      <c r="G9995" s="45" t="s">
        <v>636</v>
      </c>
      <c r="H9995" s="45" t="s">
        <v>19328</v>
      </c>
      <c r="I9995" s="46">
        <v>162</v>
      </c>
      <c r="J9995" s="45"/>
    </row>
    <row r="9996" spans="1:10" ht="16.5" x14ac:dyDescent="0.25">
      <c r="A9996" s="45" t="s">
        <v>655</v>
      </c>
      <c r="B9996" s="45" t="s">
        <v>19329</v>
      </c>
      <c r="C9996" s="45" t="s">
        <v>2985</v>
      </c>
      <c r="D9996" s="45" t="s">
        <v>634</v>
      </c>
      <c r="E9996" s="45" t="s">
        <v>2986</v>
      </c>
      <c r="F9996" s="45" t="s">
        <v>473</v>
      </c>
      <c r="G9996" s="45" t="s">
        <v>659</v>
      </c>
      <c r="H9996" s="45" t="s">
        <v>2987</v>
      </c>
      <c r="I9996" s="46">
        <v>0</v>
      </c>
      <c r="J9996" s="45"/>
    </row>
    <row r="9997" spans="1:10" ht="16.5" x14ac:dyDescent="0.25">
      <c r="A9997" s="45" t="s">
        <v>655</v>
      </c>
      <c r="B9997" s="45" t="s">
        <v>19329</v>
      </c>
      <c r="C9997" s="45" t="s">
        <v>2985</v>
      </c>
      <c r="D9997" s="45" t="s">
        <v>634</v>
      </c>
      <c r="E9997" s="45" t="s">
        <v>2986</v>
      </c>
      <c r="F9997" s="45" t="s">
        <v>473</v>
      </c>
      <c r="G9997" s="45" t="s">
        <v>659</v>
      </c>
      <c r="H9997" s="45" t="s">
        <v>1887</v>
      </c>
      <c r="I9997" s="46">
        <v>1</v>
      </c>
      <c r="J9997" s="45"/>
    </row>
    <row r="9998" spans="1:10" ht="16.5" x14ac:dyDescent="0.25">
      <c r="A9998" s="45" t="s">
        <v>655</v>
      </c>
      <c r="B9998" s="45" t="s">
        <v>19329</v>
      </c>
      <c r="C9998" s="45" t="s">
        <v>2985</v>
      </c>
      <c r="D9998" s="45" t="s">
        <v>634</v>
      </c>
      <c r="E9998" s="45" t="s">
        <v>2986</v>
      </c>
      <c r="F9998" s="45" t="s">
        <v>473</v>
      </c>
      <c r="G9998" s="45" t="s">
        <v>659</v>
      </c>
      <c r="H9998" s="45" t="s">
        <v>2988</v>
      </c>
      <c r="I9998" s="46">
        <v>0</v>
      </c>
      <c r="J9998" s="45"/>
    </row>
    <row r="9999" spans="1:10" ht="16.5" x14ac:dyDescent="0.25">
      <c r="A9999" s="45" t="s">
        <v>631</v>
      </c>
      <c r="B9999" s="45" t="s">
        <v>19330</v>
      </c>
      <c r="C9999" s="45" t="s">
        <v>19331</v>
      </c>
      <c r="D9999" s="45" t="s">
        <v>699</v>
      </c>
      <c r="E9999" s="45" t="s">
        <v>18466</v>
      </c>
      <c r="F9999" s="45" t="s">
        <v>38</v>
      </c>
      <c r="G9999" s="45" t="s">
        <v>646</v>
      </c>
      <c r="H9999" s="45" t="s">
        <v>713</v>
      </c>
      <c r="I9999" s="46">
        <v>100</v>
      </c>
      <c r="J9999" s="45"/>
    </row>
    <row r="10000" spans="1:10" ht="16.5" x14ac:dyDescent="0.25">
      <c r="A10000" s="45" t="s">
        <v>631</v>
      </c>
      <c r="B10000" s="45" t="s">
        <v>19332</v>
      </c>
      <c r="C10000" s="45" t="s">
        <v>11792</v>
      </c>
      <c r="D10000" s="45" t="s">
        <v>634</v>
      </c>
      <c r="E10000" s="45" t="s">
        <v>19333</v>
      </c>
      <c r="F10000" s="45" t="s">
        <v>38</v>
      </c>
      <c r="G10000" s="45" t="s">
        <v>738</v>
      </c>
      <c r="H10000" s="45" t="s">
        <v>11794</v>
      </c>
      <c r="I10000" s="46">
        <v>6</v>
      </c>
      <c r="J10000" s="45"/>
    </row>
    <row r="10001" spans="1:10" ht="16.5" x14ac:dyDescent="0.25">
      <c r="A10001" s="45" t="s">
        <v>631</v>
      </c>
      <c r="B10001" s="45" t="s">
        <v>19334</v>
      </c>
      <c r="C10001" s="45" t="s">
        <v>19335</v>
      </c>
      <c r="D10001" s="45" t="s">
        <v>634</v>
      </c>
      <c r="E10001" s="45" t="s">
        <v>11498</v>
      </c>
      <c r="F10001" s="45" t="s">
        <v>473</v>
      </c>
      <c r="G10001" s="45" t="s">
        <v>646</v>
      </c>
      <c r="H10001" s="45" t="s">
        <v>767</v>
      </c>
      <c r="I10001" s="46">
        <v>10</v>
      </c>
      <c r="J10001" s="45"/>
    </row>
    <row r="10002" spans="1:10" ht="16.5" x14ac:dyDescent="0.25">
      <c r="A10002" s="45" t="s">
        <v>631</v>
      </c>
      <c r="B10002" s="45" t="s">
        <v>19334</v>
      </c>
      <c r="C10002" s="45" t="s">
        <v>19335</v>
      </c>
      <c r="D10002" s="45" t="s">
        <v>634</v>
      </c>
      <c r="E10002" s="45" t="s">
        <v>11498</v>
      </c>
      <c r="F10002" s="45" t="s">
        <v>473</v>
      </c>
      <c r="G10002" s="45" t="s">
        <v>665</v>
      </c>
      <c r="H10002" s="45" t="s">
        <v>7189</v>
      </c>
      <c r="I10002" s="46">
        <v>10</v>
      </c>
      <c r="J10002" s="45"/>
    </row>
    <row r="10003" spans="1:10" ht="16.5" x14ac:dyDescent="0.25">
      <c r="A10003" s="45" t="s">
        <v>631</v>
      </c>
      <c r="B10003" s="45" t="s">
        <v>19336</v>
      </c>
      <c r="C10003" s="45" t="s">
        <v>19337</v>
      </c>
      <c r="D10003" s="45" t="s">
        <v>699</v>
      </c>
      <c r="E10003" s="45" t="s">
        <v>19338</v>
      </c>
      <c r="F10003" s="45" t="s">
        <v>50</v>
      </c>
      <c r="G10003" s="45" t="s">
        <v>855</v>
      </c>
      <c r="H10003" s="45" t="s">
        <v>7647</v>
      </c>
      <c r="I10003" s="46">
        <v>0</v>
      </c>
      <c r="J10003" s="45"/>
    </row>
    <row r="10004" spans="1:10" ht="16.5" x14ac:dyDescent="0.25">
      <c r="A10004" s="45" t="s">
        <v>631</v>
      </c>
      <c r="B10004" s="45" t="s">
        <v>19336</v>
      </c>
      <c r="C10004" s="45" t="s">
        <v>19337</v>
      </c>
      <c r="D10004" s="45" t="s">
        <v>699</v>
      </c>
      <c r="E10004" s="45" t="s">
        <v>19338</v>
      </c>
      <c r="F10004" s="45" t="s">
        <v>50</v>
      </c>
      <c r="G10004" s="45" t="s">
        <v>855</v>
      </c>
      <c r="H10004" s="45" t="s">
        <v>7647</v>
      </c>
      <c r="I10004" s="46">
        <v>10</v>
      </c>
      <c r="J10004" s="45"/>
    </row>
    <row r="10005" spans="1:10" ht="16.5" x14ac:dyDescent="0.25">
      <c r="A10005" s="45" t="s">
        <v>631</v>
      </c>
      <c r="B10005" s="45" t="s">
        <v>19339</v>
      </c>
      <c r="C10005" s="45" t="s">
        <v>19340</v>
      </c>
      <c r="D10005" s="45" t="s">
        <v>699</v>
      </c>
      <c r="E10005" s="45" t="s">
        <v>19341</v>
      </c>
      <c r="F10005" s="45" t="s">
        <v>50</v>
      </c>
      <c r="G10005" s="45" t="s">
        <v>674</v>
      </c>
      <c r="H10005" s="45" t="s">
        <v>1031</v>
      </c>
      <c r="I10005" s="46">
        <v>0</v>
      </c>
      <c r="J10005" s="45"/>
    </row>
    <row r="10006" spans="1:10" ht="16.5" x14ac:dyDescent="0.25">
      <c r="A10006" s="45" t="s">
        <v>631</v>
      </c>
      <c r="B10006" s="45" t="s">
        <v>19339</v>
      </c>
      <c r="C10006" s="45" t="s">
        <v>19340</v>
      </c>
      <c r="D10006" s="45" t="s">
        <v>634</v>
      </c>
      <c r="E10006" s="45" t="s">
        <v>19341</v>
      </c>
      <c r="F10006" s="45" t="s">
        <v>50</v>
      </c>
      <c r="G10006" s="45" t="s">
        <v>748</v>
      </c>
      <c r="H10006" s="45" t="s">
        <v>1860</v>
      </c>
      <c r="I10006" s="46">
        <v>0</v>
      </c>
      <c r="J10006" s="45"/>
    </row>
    <row r="10007" spans="1:10" ht="16.5" x14ac:dyDescent="0.25">
      <c r="A10007" s="45" t="s">
        <v>631</v>
      </c>
      <c r="B10007" s="45" t="s">
        <v>19339</v>
      </c>
      <c r="C10007" s="45" t="s">
        <v>19340</v>
      </c>
      <c r="D10007" s="45" t="s">
        <v>699</v>
      </c>
      <c r="E10007" s="45" t="s">
        <v>19341</v>
      </c>
      <c r="F10007" s="45" t="s">
        <v>50</v>
      </c>
      <c r="G10007" s="45" t="s">
        <v>748</v>
      </c>
      <c r="H10007" s="45" t="s">
        <v>2353</v>
      </c>
      <c r="I10007" s="46">
        <v>1</v>
      </c>
      <c r="J10007" s="45"/>
    </row>
    <row r="10008" spans="1:10" ht="16.5" x14ac:dyDescent="0.25">
      <c r="A10008" s="45" t="s">
        <v>631</v>
      </c>
      <c r="B10008" s="45" t="s">
        <v>19342</v>
      </c>
      <c r="C10008" s="45" t="s">
        <v>19343</v>
      </c>
      <c r="D10008" s="45" t="s">
        <v>699</v>
      </c>
      <c r="E10008" s="45" t="s">
        <v>19344</v>
      </c>
      <c r="F10008" s="45" t="s">
        <v>50</v>
      </c>
      <c r="G10008" s="45" t="s">
        <v>646</v>
      </c>
      <c r="H10008" s="45" t="s">
        <v>713</v>
      </c>
      <c r="I10008" s="46">
        <v>8</v>
      </c>
      <c r="J10008" s="45"/>
    </row>
    <row r="10009" spans="1:10" ht="16.5" x14ac:dyDescent="0.25">
      <c r="A10009" s="45" t="s">
        <v>631</v>
      </c>
      <c r="B10009" s="45" t="s">
        <v>19345</v>
      </c>
      <c r="C10009" s="45" t="s">
        <v>1263</v>
      </c>
      <c r="D10009" s="45" t="s">
        <v>634</v>
      </c>
      <c r="E10009" s="45" t="s">
        <v>19346</v>
      </c>
      <c r="F10009" s="45" t="s">
        <v>38</v>
      </c>
      <c r="G10009" s="45" t="s">
        <v>636</v>
      </c>
      <c r="H10009" s="45" t="s">
        <v>5775</v>
      </c>
      <c r="I10009" s="46">
        <v>1</v>
      </c>
      <c r="J10009" s="45"/>
    </row>
    <row r="10010" spans="1:10" ht="16.5" x14ac:dyDescent="0.25">
      <c r="A10010" s="45" t="s">
        <v>631</v>
      </c>
      <c r="B10010" s="45" t="s">
        <v>19347</v>
      </c>
      <c r="C10010" s="45" t="s">
        <v>4490</v>
      </c>
      <c r="D10010" s="45" t="s">
        <v>634</v>
      </c>
      <c r="E10010" s="45" t="s">
        <v>19348</v>
      </c>
      <c r="F10010" s="45" t="s">
        <v>50</v>
      </c>
      <c r="G10010" s="45" t="s">
        <v>674</v>
      </c>
      <c r="H10010" s="45" t="s">
        <v>10740</v>
      </c>
      <c r="I10010" s="46">
        <v>2</v>
      </c>
      <c r="J10010" s="45"/>
    </row>
    <row r="10011" spans="1:10" ht="16.5" x14ac:dyDescent="0.25">
      <c r="A10011" s="45" t="s">
        <v>655</v>
      </c>
      <c r="B10011" s="45" t="s">
        <v>19349</v>
      </c>
      <c r="C10011" s="45" t="s">
        <v>19350</v>
      </c>
      <c r="D10011" s="45" t="s">
        <v>634</v>
      </c>
      <c r="E10011" s="45" t="s">
        <v>19351</v>
      </c>
      <c r="F10011" s="45" t="s">
        <v>38</v>
      </c>
      <c r="G10011" s="45" t="s">
        <v>665</v>
      </c>
      <c r="H10011" s="45" t="s">
        <v>982</v>
      </c>
      <c r="I10011" s="46">
        <v>7</v>
      </c>
      <c r="J10011" s="45"/>
    </row>
    <row r="10012" spans="1:10" ht="16.5" x14ac:dyDescent="0.25">
      <c r="A10012" s="45" t="s">
        <v>655</v>
      </c>
      <c r="B10012" s="45" t="s">
        <v>19349</v>
      </c>
      <c r="C10012" s="45" t="s">
        <v>19350</v>
      </c>
      <c r="D10012" s="45" t="s">
        <v>634</v>
      </c>
      <c r="E10012" s="45" t="s">
        <v>19351</v>
      </c>
      <c r="F10012" s="45" t="s">
        <v>38</v>
      </c>
      <c r="G10012" s="45" t="s">
        <v>667</v>
      </c>
      <c r="H10012" s="45" t="s">
        <v>983</v>
      </c>
      <c r="I10012" s="46">
        <v>0</v>
      </c>
      <c r="J10012" s="45"/>
    </row>
    <row r="10013" spans="1:10" ht="16.5" x14ac:dyDescent="0.25">
      <c r="A10013" s="45" t="s">
        <v>631</v>
      </c>
      <c r="B10013" s="45" t="s">
        <v>19352</v>
      </c>
      <c r="C10013" s="45" t="s">
        <v>19353</v>
      </c>
      <c r="D10013" s="45" t="s">
        <v>634</v>
      </c>
      <c r="E10013" s="45" t="s">
        <v>19354</v>
      </c>
      <c r="F10013" s="45" t="s">
        <v>473</v>
      </c>
      <c r="G10013" s="45" t="s">
        <v>636</v>
      </c>
      <c r="H10013" s="45" t="s">
        <v>1074</v>
      </c>
      <c r="I10013" s="46">
        <v>1</v>
      </c>
      <c r="J10013" s="45"/>
    </row>
    <row r="10014" spans="1:10" ht="16.5" x14ac:dyDescent="0.25">
      <c r="A10014" s="45" t="s">
        <v>631</v>
      </c>
      <c r="B10014" s="45" t="s">
        <v>19355</v>
      </c>
      <c r="C10014" s="45" t="s">
        <v>19356</v>
      </c>
      <c r="D10014" s="45" t="s">
        <v>634</v>
      </c>
      <c r="E10014" s="45" t="s">
        <v>19357</v>
      </c>
      <c r="F10014" s="45" t="s">
        <v>38</v>
      </c>
      <c r="G10014" s="45" t="s">
        <v>636</v>
      </c>
      <c r="H10014" s="45" t="s">
        <v>1379</v>
      </c>
      <c r="I10014" s="46">
        <v>1</v>
      </c>
      <c r="J10014" s="45"/>
    </row>
    <row r="10015" spans="1:10" ht="16.5" x14ac:dyDescent="0.25">
      <c r="A10015" s="45" t="s">
        <v>631</v>
      </c>
      <c r="B10015" s="45" t="s">
        <v>19358</v>
      </c>
      <c r="C10015" s="45" t="s">
        <v>19359</v>
      </c>
      <c r="D10015" s="45" t="s">
        <v>634</v>
      </c>
      <c r="E10015" s="45" t="s">
        <v>19360</v>
      </c>
      <c r="F10015" s="45" t="s">
        <v>38</v>
      </c>
      <c r="G10015" s="45" t="s">
        <v>636</v>
      </c>
      <c r="H10015" s="45" t="s">
        <v>2413</v>
      </c>
      <c r="I10015" s="46">
        <v>4</v>
      </c>
      <c r="J10015" s="45"/>
    </row>
    <row r="10016" spans="1:10" ht="16.5" x14ac:dyDescent="0.25">
      <c r="A10016" s="45" t="s">
        <v>631</v>
      </c>
      <c r="B10016" s="45" t="s">
        <v>19361</v>
      </c>
      <c r="C10016" s="45" t="s">
        <v>19362</v>
      </c>
      <c r="D10016" s="45" t="s">
        <v>634</v>
      </c>
      <c r="E10016" s="45" t="s">
        <v>19363</v>
      </c>
      <c r="F10016" s="45" t="s">
        <v>38</v>
      </c>
      <c r="G10016" s="45" t="s">
        <v>674</v>
      </c>
      <c r="H10016" s="45" t="s">
        <v>6496</v>
      </c>
      <c r="I10016" s="46">
        <v>1</v>
      </c>
      <c r="J10016" s="45"/>
    </row>
    <row r="10017" spans="1:10" ht="16.5" x14ac:dyDescent="0.25">
      <c r="A10017" s="45" t="s">
        <v>631</v>
      </c>
      <c r="B10017" s="45" t="s">
        <v>19364</v>
      </c>
      <c r="C10017" s="45" t="s">
        <v>19365</v>
      </c>
      <c r="D10017" s="45" t="s">
        <v>634</v>
      </c>
      <c r="E10017" s="45" t="s">
        <v>19366</v>
      </c>
      <c r="F10017" s="45" t="s">
        <v>38</v>
      </c>
      <c r="G10017" s="45" t="s">
        <v>674</v>
      </c>
      <c r="H10017" s="45" t="s">
        <v>3739</v>
      </c>
      <c r="I10017" s="46">
        <v>1</v>
      </c>
      <c r="J10017" s="45"/>
    </row>
    <row r="10018" spans="1:10" ht="16.5" x14ac:dyDescent="0.25">
      <c r="A10018" s="45" t="s">
        <v>631</v>
      </c>
      <c r="B10018" s="45" t="s">
        <v>309</v>
      </c>
      <c r="C10018" s="45" t="s">
        <v>19367</v>
      </c>
      <c r="D10018" s="45" t="s">
        <v>699</v>
      </c>
      <c r="E10018" s="45" t="s">
        <v>19368</v>
      </c>
      <c r="F10018" s="45" t="s">
        <v>50</v>
      </c>
      <c r="G10018" s="45" t="s">
        <v>683</v>
      </c>
      <c r="H10018" s="45" t="s">
        <v>701</v>
      </c>
      <c r="I10018" s="46">
        <v>0</v>
      </c>
      <c r="J10018" s="45"/>
    </row>
    <row r="10019" spans="1:10" ht="16.5" x14ac:dyDescent="0.25">
      <c r="A10019" s="45" t="s">
        <v>631</v>
      </c>
      <c r="B10019" s="45" t="s">
        <v>309</v>
      </c>
      <c r="C10019" s="45" t="s">
        <v>19367</v>
      </c>
      <c r="D10019" s="45" t="s">
        <v>699</v>
      </c>
      <c r="E10019" s="45" t="s">
        <v>19368</v>
      </c>
      <c r="F10019" s="45" t="s">
        <v>50</v>
      </c>
      <c r="G10019" s="45" t="s">
        <v>683</v>
      </c>
      <c r="H10019" s="45" t="s">
        <v>701</v>
      </c>
      <c r="I10019" s="46">
        <v>0</v>
      </c>
      <c r="J10019" s="45"/>
    </row>
    <row r="10020" spans="1:10" ht="16.5" x14ac:dyDescent="0.25">
      <c r="A10020" s="45" t="s">
        <v>631</v>
      </c>
      <c r="B10020" s="45" t="s">
        <v>19369</v>
      </c>
      <c r="C10020" s="45" t="s">
        <v>19370</v>
      </c>
      <c r="D10020" s="45" t="s">
        <v>699</v>
      </c>
      <c r="E10020" s="45" t="s">
        <v>4663</v>
      </c>
      <c r="F10020" s="45" t="s">
        <v>38</v>
      </c>
      <c r="G10020" s="45" t="s">
        <v>674</v>
      </c>
      <c r="H10020" s="45" t="s">
        <v>4664</v>
      </c>
      <c r="I10020" s="46">
        <v>3</v>
      </c>
      <c r="J10020" s="45"/>
    </row>
    <row r="10021" spans="1:10" ht="16.5" x14ac:dyDescent="0.25">
      <c r="A10021" s="45" t="s">
        <v>631</v>
      </c>
      <c r="B10021" s="45" t="s">
        <v>19369</v>
      </c>
      <c r="C10021" s="45" t="s">
        <v>19370</v>
      </c>
      <c r="D10021" s="45" t="s">
        <v>699</v>
      </c>
      <c r="E10021" s="45" t="s">
        <v>4663</v>
      </c>
      <c r="F10021" s="45" t="s">
        <v>38</v>
      </c>
      <c r="G10021" s="45" t="s">
        <v>754</v>
      </c>
      <c r="H10021" s="45" t="s">
        <v>755</v>
      </c>
      <c r="I10021" s="46">
        <v>0</v>
      </c>
      <c r="J10021" s="45"/>
    </row>
    <row r="10022" spans="1:10" ht="16.5" x14ac:dyDescent="0.25">
      <c r="A10022" s="45" t="s">
        <v>631</v>
      </c>
      <c r="B10022" s="45" t="s">
        <v>19371</v>
      </c>
      <c r="C10022" s="45" t="s">
        <v>19372</v>
      </c>
      <c r="D10022" s="45" t="s">
        <v>634</v>
      </c>
      <c r="E10022" s="45" t="s">
        <v>19373</v>
      </c>
      <c r="F10022" s="45" t="s">
        <v>38</v>
      </c>
      <c r="G10022" s="45" t="s">
        <v>674</v>
      </c>
      <c r="H10022" s="45" t="s">
        <v>3253</v>
      </c>
      <c r="I10022" s="46">
        <v>1</v>
      </c>
      <c r="J10022" s="45"/>
    </row>
    <row r="10023" spans="1:10" ht="16.5" x14ac:dyDescent="0.25">
      <c r="A10023" s="45" t="s">
        <v>655</v>
      </c>
      <c r="B10023" s="45" t="s">
        <v>19374</v>
      </c>
      <c r="C10023" s="45" t="s">
        <v>19375</v>
      </c>
      <c r="D10023" s="45" t="s">
        <v>634</v>
      </c>
      <c r="E10023" s="45" t="s">
        <v>19376</v>
      </c>
      <c r="F10023" s="45" t="s">
        <v>473</v>
      </c>
      <c r="G10023" s="45" t="s">
        <v>659</v>
      </c>
      <c r="H10023" s="45" t="s">
        <v>11884</v>
      </c>
      <c r="I10023" s="46">
        <v>1</v>
      </c>
      <c r="J10023" s="45"/>
    </row>
    <row r="10024" spans="1:10" ht="16.5" x14ac:dyDescent="0.25">
      <c r="A10024" s="45" t="s">
        <v>655</v>
      </c>
      <c r="B10024" s="45" t="s">
        <v>19374</v>
      </c>
      <c r="C10024" s="45" t="s">
        <v>19375</v>
      </c>
      <c r="D10024" s="45" t="s">
        <v>634</v>
      </c>
      <c r="E10024" s="45" t="s">
        <v>19376</v>
      </c>
      <c r="F10024" s="45" t="s">
        <v>473</v>
      </c>
      <c r="G10024" s="45" t="s">
        <v>659</v>
      </c>
      <c r="H10024" s="45" t="s">
        <v>2305</v>
      </c>
      <c r="I10024" s="46">
        <v>0</v>
      </c>
      <c r="J10024" s="45"/>
    </row>
    <row r="10025" spans="1:10" ht="16.5" x14ac:dyDescent="0.25">
      <c r="A10025" s="45" t="s">
        <v>655</v>
      </c>
      <c r="B10025" s="45" t="s">
        <v>19374</v>
      </c>
      <c r="C10025" s="45" t="s">
        <v>19375</v>
      </c>
      <c r="D10025" s="45" t="s">
        <v>634</v>
      </c>
      <c r="E10025" s="45" t="s">
        <v>19376</v>
      </c>
      <c r="F10025" s="45" t="s">
        <v>473</v>
      </c>
      <c r="G10025" s="45" t="s">
        <v>665</v>
      </c>
      <c r="H10025" s="45" t="s">
        <v>982</v>
      </c>
      <c r="I10025" s="46">
        <v>1</v>
      </c>
      <c r="J10025" s="45"/>
    </row>
    <row r="10026" spans="1:10" ht="16.5" x14ac:dyDescent="0.25">
      <c r="A10026" s="45" t="s">
        <v>655</v>
      </c>
      <c r="B10026" s="45" t="s">
        <v>19374</v>
      </c>
      <c r="C10026" s="45" t="s">
        <v>19375</v>
      </c>
      <c r="D10026" s="45" t="s">
        <v>634</v>
      </c>
      <c r="E10026" s="45" t="s">
        <v>19376</v>
      </c>
      <c r="F10026" s="45" t="s">
        <v>473</v>
      </c>
      <c r="G10026" s="45" t="s">
        <v>667</v>
      </c>
      <c r="H10026" s="45" t="s">
        <v>983</v>
      </c>
      <c r="I10026" s="46">
        <v>0</v>
      </c>
      <c r="J10026" s="45"/>
    </row>
    <row r="10027" spans="1:10" ht="16.5" x14ac:dyDescent="0.25">
      <c r="A10027" s="45" t="s">
        <v>631</v>
      </c>
      <c r="B10027" s="45" t="s">
        <v>19377</v>
      </c>
      <c r="C10027" s="45" t="s">
        <v>19378</v>
      </c>
      <c r="D10027" s="45" t="s">
        <v>699</v>
      </c>
      <c r="E10027" s="45" t="s">
        <v>19379</v>
      </c>
      <c r="F10027" s="45" t="s">
        <v>47</v>
      </c>
      <c r="G10027" s="45" t="s">
        <v>683</v>
      </c>
      <c r="H10027" s="45" t="s">
        <v>701</v>
      </c>
      <c r="I10027" s="46">
        <v>0</v>
      </c>
      <c r="J10027" s="45"/>
    </row>
    <row r="10028" spans="1:10" ht="16.5" x14ac:dyDescent="0.25">
      <c r="A10028" s="45" t="s">
        <v>655</v>
      </c>
      <c r="B10028" s="45" t="s">
        <v>19380</v>
      </c>
      <c r="C10028" s="45" t="s">
        <v>19381</v>
      </c>
      <c r="D10028" s="45" t="s">
        <v>634</v>
      </c>
      <c r="E10028" s="45" t="s">
        <v>19382</v>
      </c>
      <c r="F10028" s="45" t="s">
        <v>473</v>
      </c>
      <c r="G10028" s="45" t="s">
        <v>659</v>
      </c>
      <c r="H10028" s="45" t="s">
        <v>2305</v>
      </c>
      <c r="I10028" s="46">
        <v>0</v>
      </c>
      <c r="J10028" s="45"/>
    </row>
    <row r="10029" spans="1:10" ht="16.5" x14ac:dyDescent="0.25">
      <c r="A10029" s="45" t="s">
        <v>655</v>
      </c>
      <c r="B10029" s="45" t="s">
        <v>19380</v>
      </c>
      <c r="C10029" s="45" t="s">
        <v>19381</v>
      </c>
      <c r="D10029" s="45" t="s">
        <v>634</v>
      </c>
      <c r="E10029" s="45" t="s">
        <v>19382</v>
      </c>
      <c r="F10029" s="45" t="s">
        <v>473</v>
      </c>
      <c r="G10029" s="45" t="s">
        <v>665</v>
      </c>
      <c r="H10029" s="45" t="s">
        <v>982</v>
      </c>
      <c r="I10029" s="46">
        <v>0</v>
      </c>
      <c r="J10029" s="45"/>
    </row>
    <row r="10030" spans="1:10" ht="16.5" x14ac:dyDescent="0.25">
      <c r="A10030" s="45" t="s">
        <v>655</v>
      </c>
      <c r="B10030" s="45" t="s">
        <v>19380</v>
      </c>
      <c r="C10030" s="45" t="s">
        <v>19381</v>
      </c>
      <c r="D10030" s="45" t="s">
        <v>634</v>
      </c>
      <c r="E10030" s="45" t="s">
        <v>19382</v>
      </c>
      <c r="F10030" s="45" t="s">
        <v>473</v>
      </c>
      <c r="G10030" s="45" t="s">
        <v>667</v>
      </c>
      <c r="H10030" s="45" t="s">
        <v>983</v>
      </c>
      <c r="I10030" s="46">
        <v>0</v>
      </c>
      <c r="J10030" s="45"/>
    </row>
    <row r="10031" spans="1:10" ht="16.5" x14ac:dyDescent="0.25">
      <c r="A10031" s="45" t="s">
        <v>655</v>
      </c>
      <c r="B10031" s="45" t="s">
        <v>19383</v>
      </c>
      <c r="C10031" s="45" t="s">
        <v>15240</v>
      </c>
      <c r="D10031" s="45" t="s">
        <v>634</v>
      </c>
      <c r="E10031" s="45" t="s">
        <v>19384</v>
      </c>
      <c r="F10031" s="45" t="s">
        <v>38</v>
      </c>
      <c r="G10031" s="45" t="s">
        <v>646</v>
      </c>
      <c r="H10031" s="45" t="s">
        <v>981</v>
      </c>
      <c r="I10031" s="46">
        <v>7</v>
      </c>
      <c r="J10031" s="45"/>
    </row>
    <row r="10032" spans="1:10" ht="16.5" x14ac:dyDescent="0.25">
      <c r="A10032" s="45" t="s">
        <v>655</v>
      </c>
      <c r="B10032" s="45" t="s">
        <v>19383</v>
      </c>
      <c r="C10032" s="45" t="s">
        <v>15240</v>
      </c>
      <c r="D10032" s="45" t="s">
        <v>634</v>
      </c>
      <c r="E10032" s="45" t="s">
        <v>19384</v>
      </c>
      <c r="F10032" s="45" t="s">
        <v>38</v>
      </c>
      <c r="G10032" s="45" t="s">
        <v>665</v>
      </c>
      <c r="H10032" s="45" t="s">
        <v>982</v>
      </c>
      <c r="I10032" s="46">
        <v>6</v>
      </c>
      <c r="J10032" s="45"/>
    </row>
    <row r="10033" spans="1:10" ht="16.5" x14ac:dyDescent="0.25">
      <c r="A10033" s="45" t="s">
        <v>655</v>
      </c>
      <c r="B10033" s="45" t="s">
        <v>19383</v>
      </c>
      <c r="C10033" s="45" t="s">
        <v>15240</v>
      </c>
      <c r="D10033" s="45" t="s">
        <v>634</v>
      </c>
      <c r="E10033" s="45" t="s">
        <v>19384</v>
      </c>
      <c r="F10033" s="45" t="s">
        <v>38</v>
      </c>
      <c r="G10033" s="45" t="s">
        <v>667</v>
      </c>
      <c r="H10033" s="45" t="s">
        <v>983</v>
      </c>
      <c r="I10033" s="46">
        <v>0</v>
      </c>
      <c r="J10033" s="45"/>
    </row>
    <row r="10034" spans="1:10" ht="16.5" x14ac:dyDescent="0.25">
      <c r="A10034" s="45" t="s">
        <v>631</v>
      </c>
      <c r="B10034" s="45" t="s">
        <v>19385</v>
      </c>
      <c r="C10034" s="45" t="s">
        <v>1222</v>
      </c>
      <c r="D10034" s="45" t="s">
        <v>634</v>
      </c>
      <c r="E10034" s="45" t="s">
        <v>19386</v>
      </c>
      <c r="F10034" s="45" t="s">
        <v>38</v>
      </c>
      <c r="G10034" s="45" t="s">
        <v>667</v>
      </c>
      <c r="H10034" s="45" t="s">
        <v>668</v>
      </c>
      <c r="I10034" s="46">
        <v>2</v>
      </c>
      <c r="J10034" s="45"/>
    </row>
    <row r="10035" spans="1:10" ht="16.5" x14ac:dyDescent="0.25">
      <c r="A10035" s="45" t="s">
        <v>631</v>
      </c>
      <c r="B10035" s="45" t="s">
        <v>19387</v>
      </c>
      <c r="C10035" s="45" t="s">
        <v>19388</v>
      </c>
      <c r="D10035" s="45" t="s">
        <v>634</v>
      </c>
      <c r="E10035" s="45" t="s">
        <v>19389</v>
      </c>
      <c r="F10035" s="45" t="s">
        <v>50</v>
      </c>
      <c r="G10035" s="45" t="s">
        <v>674</v>
      </c>
      <c r="H10035" s="45" t="s">
        <v>19390</v>
      </c>
      <c r="I10035" s="46">
        <v>32</v>
      </c>
      <c r="J10035" s="45"/>
    </row>
    <row r="10036" spans="1:10" ht="16.5" x14ac:dyDescent="0.25">
      <c r="A10036" s="45" t="s">
        <v>631</v>
      </c>
      <c r="B10036" s="45" t="s">
        <v>19391</v>
      </c>
      <c r="C10036" s="45" t="s">
        <v>865</v>
      </c>
      <c r="D10036" s="45" t="s">
        <v>634</v>
      </c>
      <c r="E10036" s="45" t="s">
        <v>19392</v>
      </c>
      <c r="F10036" s="45" t="s">
        <v>38</v>
      </c>
      <c r="G10036" s="45" t="s">
        <v>738</v>
      </c>
      <c r="H10036" s="45" t="s">
        <v>868</v>
      </c>
      <c r="I10036" s="46">
        <v>2</v>
      </c>
      <c r="J10036" s="45"/>
    </row>
    <row r="10037" spans="1:10" ht="16.5" x14ac:dyDescent="0.25">
      <c r="A10037" s="45" t="s">
        <v>631</v>
      </c>
      <c r="B10037" s="45" t="s">
        <v>19393</v>
      </c>
      <c r="C10037" s="45" t="s">
        <v>19394</v>
      </c>
      <c r="D10037" s="45" t="s">
        <v>634</v>
      </c>
      <c r="E10037" s="45" t="s">
        <v>19395</v>
      </c>
      <c r="F10037" s="45" t="s">
        <v>50</v>
      </c>
      <c r="G10037" s="45" t="s">
        <v>663</v>
      </c>
      <c r="H10037" s="45" t="s">
        <v>5101</v>
      </c>
      <c r="I10037" s="46">
        <v>1</v>
      </c>
      <c r="J10037" s="45"/>
    </row>
    <row r="10038" spans="1:10" ht="16.5" x14ac:dyDescent="0.25">
      <c r="A10038" s="45" t="s">
        <v>631</v>
      </c>
      <c r="B10038" s="45" t="s">
        <v>19396</v>
      </c>
      <c r="C10038" s="45" t="s">
        <v>19397</v>
      </c>
      <c r="D10038" s="45" t="s">
        <v>634</v>
      </c>
      <c r="E10038" s="45" t="s">
        <v>19398</v>
      </c>
      <c r="F10038" s="45" t="s">
        <v>38</v>
      </c>
      <c r="G10038" s="45" t="s">
        <v>683</v>
      </c>
      <c r="H10038" s="45" t="s">
        <v>4924</v>
      </c>
      <c r="I10038" s="46">
        <v>1</v>
      </c>
      <c r="J10038" s="45"/>
    </row>
    <row r="10039" spans="1:10" ht="16.5" x14ac:dyDescent="0.25">
      <c r="A10039" s="45" t="s">
        <v>631</v>
      </c>
      <c r="B10039" s="45" t="s">
        <v>19399</v>
      </c>
      <c r="C10039" s="45" t="s">
        <v>19400</v>
      </c>
      <c r="D10039" s="45" t="s">
        <v>634</v>
      </c>
      <c r="E10039" s="45" t="s">
        <v>19401</v>
      </c>
      <c r="F10039" s="45" t="s">
        <v>50</v>
      </c>
      <c r="G10039" s="45" t="s">
        <v>748</v>
      </c>
      <c r="H10039" s="45" t="s">
        <v>749</v>
      </c>
      <c r="I10039" s="46">
        <v>1</v>
      </c>
      <c r="J10039" s="45"/>
    </row>
    <row r="10040" spans="1:10" ht="16.5" x14ac:dyDescent="0.25">
      <c r="A10040" s="45" t="s">
        <v>631</v>
      </c>
      <c r="B10040" s="45" t="s">
        <v>19402</v>
      </c>
      <c r="C10040" s="45" t="s">
        <v>1493</v>
      </c>
      <c r="D10040" s="45" t="s">
        <v>634</v>
      </c>
      <c r="E10040" s="45" t="s">
        <v>19403</v>
      </c>
      <c r="F10040" s="45" t="s">
        <v>38</v>
      </c>
      <c r="G10040" s="45" t="s">
        <v>646</v>
      </c>
      <c r="H10040" s="45" t="s">
        <v>897</v>
      </c>
      <c r="I10040" s="46">
        <v>1</v>
      </c>
      <c r="J10040" s="45"/>
    </row>
    <row r="10041" spans="1:10" ht="16.5" x14ac:dyDescent="0.25">
      <c r="A10041" s="45" t="s">
        <v>631</v>
      </c>
      <c r="B10041" s="45" t="s">
        <v>19402</v>
      </c>
      <c r="C10041" s="45" t="s">
        <v>1493</v>
      </c>
      <c r="D10041" s="45" t="s">
        <v>634</v>
      </c>
      <c r="E10041" s="45" t="s">
        <v>19403</v>
      </c>
      <c r="F10041" s="45" t="s">
        <v>38</v>
      </c>
      <c r="G10041" s="45" t="s">
        <v>665</v>
      </c>
      <c r="H10041" s="45" t="s">
        <v>1232</v>
      </c>
      <c r="I10041" s="46">
        <v>1</v>
      </c>
      <c r="J10041" s="45"/>
    </row>
    <row r="10042" spans="1:10" ht="16.5" x14ac:dyDescent="0.25">
      <c r="A10042" s="45" t="s">
        <v>631</v>
      </c>
      <c r="B10042" s="45" t="s">
        <v>19404</v>
      </c>
      <c r="C10042" s="45" t="s">
        <v>19405</v>
      </c>
      <c r="D10042" s="45" t="s">
        <v>634</v>
      </c>
      <c r="E10042" s="45" t="s">
        <v>19406</v>
      </c>
      <c r="F10042" s="45" t="s">
        <v>50</v>
      </c>
      <c r="G10042" s="45" t="s">
        <v>674</v>
      </c>
      <c r="H10042" s="45" t="s">
        <v>14122</v>
      </c>
      <c r="I10042" s="46">
        <v>4</v>
      </c>
      <c r="J10042" s="45"/>
    </row>
    <row r="10043" spans="1:10" ht="16.5" x14ac:dyDescent="0.25">
      <c r="A10043" s="45" t="s">
        <v>631</v>
      </c>
      <c r="B10043" s="45" t="s">
        <v>19407</v>
      </c>
      <c r="C10043" s="45" t="s">
        <v>19408</v>
      </c>
      <c r="D10043" s="45" t="s">
        <v>634</v>
      </c>
      <c r="E10043" s="45" t="s">
        <v>19409</v>
      </c>
      <c r="F10043" s="45" t="s">
        <v>38</v>
      </c>
      <c r="G10043" s="45" t="s">
        <v>855</v>
      </c>
      <c r="H10043" s="45" t="s">
        <v>7536</v>
      </c>
      <c r="I10043" s="46">
        <v>1</v>
      </c>
      <c r="J10043" s="45"/>
    </row>
    <row r="10044" spans="1:10" ht="16.5" x14ac:dyDescent="0.25">
      <c r="A10044" s="45" t="s">
        <v>631</v>
      </c>
      <c r="B10044" s="45" t="s">
        <v>19407</v>
      </c>
      <c r="C10044" s="45" t="s">
        <v>19408</v>
      </c>
      <c r="D10044" s="45" t="s">
        <v>634</v>
      </c>
      <c r="E10044" s="45" t="s">
        <v>19409</v>
      </c>
      <c r="F10044" s="45" t="s">
        <v>38</v>
      </c>
      <c r="G10044" s="45" t="s">
        <v>674</v>
      </c>
      <c r="H10044" s="45" t="s">
        <v>8355</v>
      </c>
      <c r="I10044" s="46">
        <v>14</v>
      </c>
      <c r="J10044" s="45"/>
    </row>
    <row r="10045" spans="1:10" ht="16.5" x14ac:dyDescent="0.25">
      <c r="A10045" s="45" t="s">
        <v>631</v>
      </c>
      <c r="B10045" s="45" t="s">
        <v>19410</v>
      </c>
      <c r="C10045" s="45" t="s">
        <v>19411</v>
      </c>
      <c r="D10045" s="45" t="s">
        <v>634</v>
      </c>
      <c r="E10045" s="45" t="s">
        <v>19412</v>
      </c>
      <c r="F10045" s="45" t="s">
        <v>38</v>
      </c>
      <c r="G10045" s="45" t="s">
        <v>636</v>
      </c>
      <c r="H10045" s="45" t="s">
        <v>890</v>
      </c>
      <c r="I10045" s="46">
        <v>4</v>
      </c>
      <c r="J10045" s="45"/>
    </row>
    <row r="10046" spans="1:10" ht="16.5" x14ac:dyDescent="0.25">
      <c r="A10046" s="45" t="s">
        <v>631</v>
      </c>
      <c r="B10046" s="45" t="s">
        <v>19413</v>
      </c>
      <c r="C10046" s="45" t="s">
        <v>19414</v>
      </c>
      <c r="D10046" s="45" t="s">
        <v>634</v>
      </c>
      <c r="E10046" s="45" t="s">
        <v>19415</v>
      </c>
      <c r="F10046" s="45" t="s">
        <v>473</v>
      </c>
      <c r="G10046" s="45" t="s">
        <v>683</v>
      </c>
      <c r="H10046" s="45" t="s">
        <v>4924</v>
      </c>
      <c r="I10046" s="46">
        <v>5</v>
      </c>
      <c r="J10046" s="45"/>
    </row>
    <row r="10047" spans="1:10" ht="16.5" x14ac:dyDescent="0.25">
      <c r="A10047" s="45" t="s">
        <v>631</v>
      </c>
      <c r="B10047" s="45" t="s">
        <v>19416</v>
      </c>
      <c r="C10047" s="45" t="s">
        <v>19417</v>
      </c>
      <c r="D10047" s="45" t="s">
        <v>634</v>
      </c>
      <c r="E10047" s="45" t="s">
        <v>19418</v>
      </c>
      <c r="F10047" s="45" t="s">
        <v>473</v>
      </c>
      <c r="G10047" s="45" t="s">
        <v>674</v>
      </c>
      <c r="H10047" s="45" t="s">
        <v>1964</v>
      </c>
      <c r="I10047" s="46">
        <v>1</v>
      </c>
      <c r="J10047" s="45"/>
    </row>
    <row r="10048" spans="1:10" ht="16.5" x14ac:dyDescent="0.25">
      <c r="A10048" s="45" t="s">
        <v>631</v>
      </c>
      <c r="B10048" s="45" t="s">
        <v>19419</v>
      </c>
      <c r="C10048" s="45" t="s">
        <v>5028</v>
      </c>
      <c r="D10048" s="45" t="s">
        <v>745</v>
      </c>
      <c r="E10048" s="45" t="s">
        <v>19420</v>
      </c>
      <c r="F10048" s="45" t="s">
        <v>473</v>
      </c>
      <c r="G10048" s="45" t="s">
        <v>674</v>
      </c>
      <c r="H10048" s="45" t="s">
        <v>8125</v>
      </c>
      <c r="I10048" s="46">
        <v>5</v>
      </c>
      <c r="J10048" s="45"/>
    </row>
    <row r="10049" spans="1:10" ht="16.5" x14ac:dyDescent="0.25">
      <c r="A10049" s="45" t="s">
        <v>631</v>
      </c>
      <c r="B10049" s="45" t="s">
        <v>19421</v>
      </c>
      <c r="C10049" s="45" t="s">
        <v>19422</v>
      </c>
      <c r="D10049" s="45" t="s">
        <v>634</v>
      </c>
      <c r="E10049" s="45" t="s">
        <v>19423</v>
      </c>
      <c r="F10049" s="45" t="s">
        <v>50</v>
      </c>
      <c r="G10049" s="45" t="s">
        <v>674</v>
      </c>
      <c r="H10049" s="45" t="s">
        <v>2567</v>
      </c>
      <c r="I10049" s="46">
        <v>2</v>
      </c>
      <c r="J10049" s="45"/>
    </row>
    <row r="10050" spans="1:10" ht="16.5" x14ac:dyDescent="0.25">
      <c r="A10050" s="45" t="s">
        <v>631</v>
      </c>
      <c r="B10050" s="45" t="s">
        <v>19424</v>
      </c>
      <c r="C10050" s="45" t="s">
        <v>19425</v>
      </c>
      <c r="D10050" s="45" t="s">
        <v>699</v>
      </c>
      <c r="E10050" s="45" t="s">
        <v>19426</v>
      </c>
      <c r="F10050" s="45" t="s">
        <v>66</v>
      </c>
      <c r="G10050" s="45" t="s">
        <v>646</v>
      </c>
      <c r="H10050" s="45" t="s">
        <v>812</v>
      </c>
      <c r="I10050" s="46">
        <v>15</v>
      </c>
      <c r="J10050" s="45"/>
    </row>
    <row r="10051" spans="1:10" ht="16.5" x14ac:dyDescent="0.25">
      <c r="A10051" s="45" t="s">
        <v>631</v>
      </c>
      <c r="B10051" s="45" t="s">
        <v>19427</v>
      </c>
      <c r="C10051" s="45" t="s">
        <v>19428</v>
      </c>
      <c r="D10051" s="45" t="s">
        <v>634</v>
      </c>
      <c r="E10051" s="45" t="s">
        <v>19429</v>
      </c>
      <c r="F10051" s="45" t="s">
        <v>50</v>
      </c>
      <c r="G10051" s="45" t="s">
        <v>674</v>
      </c>
      <c r="H10051" s="45" t="s">
        <v>3346</v>
      </c>
      <c r="I10051" s="46">
        <v>0</v>
      </c>
      <c r="J10051" s="45"/>
    </row>
    <row r="10052" spans="1:10" ht="16.5" x14ac:dyDescent="0.25">
      <c r="A10052" s="45" t="s">
        <v>631</v>
      </c>
      <c r="B10052" s="45" t="s">
        <v>19430</v>
      </c>
      <c r="C10052" s="45" t="s">
        <v>9172</v>
      </c>
      <c r="D10052" s="45" t="s">
        <v>634</v>
      </c>
      <c r="E10052" s="45" t="s">
        <v>19431</v>
      </c>
      <c r="F10052" s="45" t="s">
        <v>38</v>
      </c>
      <c r="G10052" s="45" t="s">
        <v>665</v>
      </c>
      <c r="H10052" s="45" t="s">
        <v>4307</v>
      </c>
      <c r="I10052" s="46">
        <v>4</v>
      </c>
      <c r="J10052" s="45"/>
    </row>
    <row r="10053" spans="1:10" ht="16.5" x14ac:dyDescent="0.25">
      <c r="A10053" s="45" t="s">
        <v>631</v>
      </c>
      <c r="B10053" s="45" t="s">
        <v>19432</v>
      </c>
      <c r="C10053" s="45" t="s">
        <v>19433</v>
      </c>
      <c r="D10053" s="45" t="s">
        <v>634</v>
      </c>
      <c r="E10053" s="45" t="s">
        <v>19434</v>
      </c>
      <c r="F10053" s="45" t="s">
        <v>50</v>
      </c>
      <c r="G10053" s="45" t="s">
        <v>748</v>
      </c>
      <c r="H10053" s="45" t="s">
        <v>1859</v>
      </c>
      <c r="I10053" s="46">
        <v>1</v>
      </c>
      <c r="J10053" s="45"/>
    </row>
    <row r="10054" spans="1:10" ht="16.5" x14ac:dyDescent="0.25">
      <c r="A10054" s="45" t="s">
        <v>631</v>
      </c>
      <c r="B10054" s="45" t="s">
        <v>19435</v>
      </c>
      <c r="C10054" s="45" t="s">
        <v>19436</v>
      </c>
      <c r="D10054" s="45" t="s">
        <v>699</v>
      </c>
      <c r="E10054" s="45" t="s">
        <v>19437</v>
      </c>
      <c r="F10054" s="45" t="s">
        <v>50</v>
      </c>
      <c r="G10054" s="45" t="s">
        <v>683</v>
      </c>
      <c r="H10054" s="45" t="s">
        <v>701</v>
      </c>
      <c r="I10054" s="46">
        <v>0</v>
      </c>
      <c r="J10054" s="45"/>
    </row>
    <row r="10055" spans="1:10" ht="16.5" x14ac:dyDescent="0.25">
      <c r="A10055" s="45" t="s">
        <v>631</v>
      </c>
      <c r="B10055" s="45" t="s">
        <v>19438</v>
      </c>
      <c r="C10055" s="45" t="s">
        <v>1089</v>
      </c>
      <c r="D10055" s="45" t="s">
        <v>634</v>
      </c>
      <c r="E10055" s="45" t="s">
        <v>19439</v>
      </c>
      <c r="F10055" s="45" t="s">
        <v>50</v>
      </c>
      <c r="G10055" s="45" t="s">
        <v>636</v>
      </c>
      <c r="H10055" s="45" t="s">
        <v>14704</v>
      </c>
      <c r="I10055" s="46">
        <v>12</v>
      </c>
      <c r="J10055" s="45"/>
    </row>
    <row r="10056" spans="1:10" ht="16.5" x14ac:dyDescent="0.25">
      <c r="A10056" s="45" t="s">
        <v>631</v>
      </c>
      <c r="B10056" s="45" t="s">
        <v>19440</v>
      </c>
      <c r="C10056" s="45" t="s">
        <v>19441</v>
      </c>
      <c r="D10056" s="45" t="s">
        <v>634</v>
      </c>
      <c r="E10056" s="45" t="s">
        <v>19442</v>
      </c>
      <c r="F10056" s="45" t="s">
        <v>38</v>
      </c>
      <c r="G10056" s="45" t="s">
        <v>636</v>
      </c>
      <c r="H10056" s="45" t="s">
        <v>705</v>
      </c>
      <c r="I10056" s="46">
        <v>25</v>
      </c>
      <c r="J10056" s="45"/>
    </row>
    <row r="10057" spans="1:10" ht="16.5" x14ac:dyDescent="0.25">
      <c r="A10057" s="45" t="s">
        <v>631</v>
      </c>
      <c r="B10057" s="45" t="s">
        <v>19443</v>
      </c>
      <c r="C10057" s="45" t="s">
        <v>19444</v>
      </c>
      <c r="D10057" s="45" t="s">
        <v>699</v>
      </c>
      <c r="E10057" s="45" t="s">
        <v>19445</v>
      </c>
      <c r="F10057" s="45" t="s">
        <v>50</v>
      </c>
      <c r="G10057" s="45" t="s">
        <v>754</v>
      </c>
      <c r="H10057" s="45" t="s">
        <v>755</v>
      </c>
      <c r="I10057" s="46">
        <v>0</v>
      </c>
      <c r="J10057" s="45"/>
    </row>
    <row r="10058" spans="1:10" ht="16.5" x14ac:dyDescent="0.25">
      <c r="A10058" s="45" t="s">
        <v>808</v>
      </c>
      <c r="B10058" s="45" t="s">
        <v>19446</v>
      </c>
      <c r="C10058" s="45" t="s">
        <v>3656</v>
      </c>
      <c r="D10058" s="45" t="s">
        <v>699</v>
      </c>
      <c r="E10058" s="45" t="s">
        <v>19447</v>
      </c>
      <c r="F10058" s="45" t="s">
        <v>38</v>
      </c>
      <c r="G10058" s="45" t="s">
        <v>646</v>
      </c>
      <c r="H10058" s="45" t="s">
        <v>812</v>
      </c>
      <c r="I10058" s="46">
        <v>0</v>
      </c>
      <c r="J10058" s="45"/>
    </row>
    <row r="10059" spans="1:10" ht="16.5" x14ac:dyDescent="0.25">
      <c r="A10059" s="45" t="s">
        <v>808</v>
      </c>
      <c r="B10059" s="45" t="s">
        <v>19446</v>
      </c>
      <c r="C10059" s="45" t="s">
        <v>3656</v>
      </c>
      <c r="D10059" s="45" t="s">
        <v>813</v>
      </c>
      <c r="E10059" s="45" t="s">
        <v>19447</v>
      </c>
      <c r="F10059" s="45" t="s">
        <v>38</v>
      </c>
      <c r="G10059" s="45" t="s">
        <v>646</v>
      </c>
      <c r="H10059" s="45" t="s">
        <v>713</v>
      </c>
      <c r="I10059" s="46">
        <v>2</v>
      </c>
      <c r="J10059" s="45"/>
    </row>
    <row r="10060" spans="1:10" ht="16.5" x14ac:dyDescent="0.25">
      <c r="A10060" s="45" t="s">
        <v>631</v>
      </c>
      <c r="B10060" s="45" t="s">
        <v>19448</v>
      </c>
      <c r="C10060" s="45" t="s">
        <v>2105</v>
      </c>
      <c r="D10060" s="45" t="s">
        <v>813</v>
      </c>
      <c r="E10060" s="45" t="s">
        <v>19449</v>
      </c>
      <c r="F10060" s="45" t="s">
        <v>38</v>
      </c>
      <c r="G10060" s="45" t="s">
        <v>659</v>
      </c>
      <c r="H10060" s="45" t="s">
        <v>1843</v>
      </c>
      <c r="I10060" s="46">
        <v>2</v>
      </c>
      <c r="J10060" s="45"/>
    </row>
    <row r="10061" spans="1:10" ht="16.5" x14ac:dyDescent="0.25">
      <c r="A10061" s="45" t="s">
        <v>631</v>
      </c>
      <c r="B10061" s="45" t="s">
        <v>19448</v>
      </c>
      <c r="C10061" s="45" t="s">
        <v>2105</v>
      </c>
      <c r="D10061" s="45" t="s">
        <v>634</v>
      </c>
      <c r="E10061" s="45" t="s">
        <v>19449</v>
      </c>
      <c r="F10061" s="45" t="s">
        <v>38</v>
      </c>
      <c r="G10061" s="45" t="s">
        <v>663</v>
      </c>
      <c r="H10061" s="45" t="s">
        <v>2559</v>
      </c>
      <c r="I10061" s="46">
        <v>1</v>
      </c>
      <c r="J10061" s="45"/>
    </row>
    <row r="10062" spans="1:10" ht="16.5" x14ac:dyDescent="0.25">
      <c r="A10062" s="45" t="s">
        <v>631</v>
      </c>
      <c r="B10062" s="45" t="s">
        <v>19448</v>
      </c>
      <c r="C10062" s="45" t="s">
        <v>2105</v>
      </c>
      <c r="D10062" s="45" t="s">
        <v>634</v>
      </c>
      <c r="E10062" s="45" t="s">
        <v>19449</v>
      </c>
      <c r="F10062" s="45" t="s">
        <v>38</v>
      </c>
      <c r="G10062" s="45" t="s">
        <v>646</v>
      </c>
      <c r="H10062" s="45" t="s">
        <v>2560</v>
      </c>
      <c r="I10062" s="46">
        <v>1</v>
      </c>
      <c r="J10062" s="45"/>
    </row>
    <row r="10063" spans="1:10" ht="16.5" x14ac:dyDescent="0.25">
      <c r="A10063" s="45" t="s">
        <v>655</v>
      </c>
      <c r="B10063" s="45" t="s">
        <v>19450</v>
      </c>
      <c r="C10063" s="45" t="s">
        <v>11723</v>
      </c>
      <c r="D10063" s="45" t="s">
        <v>634</v>
      </c>
      <c r="E10063" s="45" t="s">
        <v>19451</v>
      </c>
      <c r="F10063" s="45" t="s">
        <v>38</v>
      </c>
      <c r="G10063" s="45" t="s">
        <v>646</v>
      </c>
      <c r="H10063" s="45" t="s">
        <v>981</v>
      </c>
      <c r="I10063" s="46">
        <v>2</v>
      </c>
      <c r="J10063" s="45"/>
    </row>
    <row r="10064" spans="1:10" ht="16.5" x14ac:dyDescent="0.25">
      <c r="A10064" s="45" t="s">
        <v>655</v>
      </c>
      <c r="B10064" s="45" t="s">
        <v>19450</v>
      </c>
      <c r="C10064" s="45" t="s">
        <v>11723</v>
      </c>
      <c r="D10064" s="45" t="s">
        <v>634</v>
      </c>
      <c r="E10064" s="45" t="s">
        <v>19451</v>
      </c>
      <c r="F10064" s="45" t="s">
        <v>38</v>
      </c>
      <c r="G10064" s="45" t="s">
        <v>665</v>
      </c>
      <c r="H10064" s="45" t="s">
        <v>982</v>
      </c>
      <c r="I10064" s="46">
        <v>1</v>
      </c>
      <c r="J10064" s="45"/>
    </row>
    <row r="10065" spans="1:10" ht="16.5" x14ac:dyDescent="0.25">
      <c r="A10065" s="45" t="s">
        <v>655</v>
      </c>
      <c r="B10065" s="45" t="s">
        <v>19450</v>
      </c>
      <c r="C10065" s="45" t="s">
        <v>11723</v>
      </c>
      <c r="D10065" s="45" t="s">
        <v>634</v>
      </c>
      <c r="E10065" s="45" t="s">
        <v>19451</v>
      </c>
      <c r="F10065" s="45" t="s">
        <v>38</v>
      </c>
      <c r="G10065" s="45" t="s">
        <v>667</v>
      </c>
      <c r="H10065" s="45" t="s">
        <v>983</v>
      </c>
      <c r="I10065" s="46">
        <v>0</v>
      </c>
      <c r="J10065" s="45"/>
    </row>
    <row r="10066" spans="1:10" ht="16.5" x14ac:dyDescent="0.25">
      <c r="A10066" s="45" t="s">
        <v>648</v>
      </c>
      <c r="B10066" s="45" t="s">
        <v>19452</v>
      </c>
      <c r="C10066" s="45" t="s">
        <v>19453</v>
      </c>
      <c r="D10066" s="45" t="s">
        <v>699</v>
      </c>
      <c r="E10066" s="45" t="s">
        <v>19454</v>
      </c>
      <c r="F10066" s="45" t="s">
        <v>42</v>
      </c>
      <c r="G10066" s="45" t="s">
        <v>683</v>
      </c>
      <c r="H10066" s="45" t="s">
        <v>19455</v>
      </c>
      <c r="I10066" s="46">
        <v>0</v>
      </c>
      <c r="J10066" s="45" t="s">
        <v>654</v>
      </c>
    </row>
    <row r="10067" spans="1:10" ht="16.5" x14ac:dyDescent="0.25">
      <c r="A10067" s="45" t="s">
        <v>631</v>
      </c>
      <c r="B10067" s="45" t="s">
        <v>535</v>
      </c>
      <c r="C10067" s="45" t="s">
        <v>19456</v>
      </c>
      <c r="D10067" s="45" t="s">
        <v>634</v>
      </c>
      <c r="E10067" s="45" t="s">
        <v>19457</v>
      </c>
      <c r="F10067" s="45" t="s">
        <v>50</v>
      </c>
      <c r="G10067" s="45" t="s">
        <v>636</v>
      </c>
      <c r="H10067" s="45" t="s">
        <v>19458</v>
      </c>
      <c r="I10067" s="46">
        <v>0</v>
      </c>
      <c r="J10067" s="45"/>
    </row>
    <row r="10068" spans="1:10" ht="16.5" x14ac:dyDescent="0.25">
      <c r="A10068" s="45" t="s">
        <v>631</v>
      </c>
      <c r="B10068" s="45" t="s">
        <v>535</v>
      </c>
      <c r="C10068" s="45" t="s">
        <v>19456</v>
      </c>
      <c r="D10068" s="45" t="s">
        <v>634</v>
      </c>
      <c r="E10068" s="45" t="s">
        <v>19457</v>
      </c>
      <c r="F10068" s="45" t="s">
        <v>50</v>
      </c>
      <c r="G10068" s="45" t="s">
        <v>636</v>
      </c>
      <c r="H10068" s="45" t="s">
        <v>19459</v>
      </c>
      <c r="I10068" s="46">
        <v>0</v>
      </c>
      <c r="J10068" s="45"/>
    </row>
    <row r="10069" spans="1:10" ht="16.5" x14ac:dyDescent="0.25">
      <c r="A10069" s="45" t="s">
        <v>631</v>
      </c>
      <c r="B10069" s="45" t="s">
        <v>19460</v>
      </c>
      <c r="C10069" s="45" t="s">
        <v>19461</v>
      </c>
      <c r="D10069" s="45" t="s">
        <v>634</v>
      </c>
      <c r="E10069" s="45" t="s">
        <v>19462</v>
      </c>
      <c r="F10069" s="45" t="s">
        <v>38</v>
      </c>
      <c r="G10069" s="45" t="s">
        <v>674</v>
      </c>
      <c r="H10069" s="45" t="s">
        <v>1664</v>
      </c>
      <c r="I10069" s="46">
        <v>5</v>
      </c>
      <c r="J10069" s="45"/>
    </row>
    <row r="10070" spans="1:10" ht="16.5" x14ac:dyDescent="0.25">
      <c r="A10070" s="45" t="s">
        <v>631</v>
      </c>
      <c r="B10070" s="45" t="s">
        <v>19463</v>
      </c>
      <c r="C10070" s="45" t="s">
        <v>6757</v>
      </c>
      <c r="D10070" s="45" t="s">
        <v>634</v>
      </c>
      <c r="E10070" s="45" t="s">
        <v>4323</v>
      </c>
      <c r="F10070" s="45" t="s">
        <v>38</v>
      </c>
      <c r="G10070" s="45" t="s">
        <v>646</v>
      </c>
      <c r="H10070" s="45" t="s">
        <v>2726</v>
      </c>
      <c r="I10070" s="46">
        <v>2</v>
      </c>
      <c r="J10070" s="45"/>
    </row>
    <row r="10071" spans="1:10" ht="16.5" x14ac:dyDescent="0.25">
      <c r="A10071" s="45" t="s">
        <v>631</v>
      </c>
      <c r="B10071" s="45" t="s">
        <v>19463</v>
      </c>
      <c r="C10071" s="45" t="s">
        <v>6757</v>
      </c>
      <c r="D10071" s="45" t="s">
        <v>634</v>
      </c>
      <c r="E10071" s="45" t="s">
        <v>4323</v>
      </c>
      <c r="F10071" s="45" t="s">
        <v>38</v>
      </c>
      <c r="G10071" s="45" t="s">
        <v>665</v>
      </c>
      <c r="H10071" s="45" t="s">
        <v>4324</v>
      </c>
      <c r="I10071" s="46">
        <v>2</v>
      </c>
      <c r="J10071" s="45"/>
    </row>
    <row r="10072" spans="1:10" ht="16.5" x14ac:dyDescent="0.25">
      <c r="A10072" s="45" t="s">
        <v>631</v>
      </c>
      <c r="B10072" s="45" t="s">
        <v>19464</v>
      </c>
      <c r="C10072" s="45" t="s">
        <v>19465</v>
      </c>
      <c r="D10072" s="45" t="s">
        <v>634</v>
      </c>
      <c r="E10072" s="45" t="s">
        <v>1181</v>
      </c>
      <c r="F10072" s="45" t="s">
        <v>38</v>
      </c>
      <c r="G10072" s="45" t="s">
        <v>665</v>
      </c>
      <c r="H10072" s="45" t="s">
        <v>934</v>
      </c>
      <c r="I10072" s="46">
        <v>1</v>
      </c>
      <c r="J10072" s="45"/>
    </row>
    <row r="10073" spans="1:10" ht="16.5" x14ac:dyDescent="0.25">
      <c r="A10073" s="45" t="s">
        <v>631</v>
      </c>
      <c r="B10073" s="45" t="s">
        <v>19466</v>
      </c>
      <c r="C10073" s="45" t="s">
        <v>19467</v>
      </c>
      <c r="D10073" s="45" t="s">
        <v>634</v>
      </c>
      <c r="E10073" s="45" t="s">
        <v>19468</v>
      </c>
      <c r="F10073" s="45" t="s">
        <v>38</v>
      </c>
      <c r="G10073" s="45" t="s">
        <v>674</v>
      </c>
      <c r="H10073" s="45" t="s">
        <v>3137</v>
      </c>
      <c r="I10073" s="46">
        <v>2</v>
      </c>
      <c r="J10073" s="45"/>
    </row>
    <row r="10074" spans="1:10" ht="16.5" x14ac:dyDescent="0.25">
      <c r="A10074" s="45" t="s">
        <v>631</v>
      </c>
      <c r="B10074" s="45" t="s">
        <v>19469</v>
      </c>
      <c r="C10074" s="45" t="s">
        <v>19470</v>
      </c>
      <c r="D10074" s="45" t="s">
        <v>634</v>
      </c>
      <c r="E10074" s="45" t="s">
        <v>19471</v>
      </c>
      <c r="F10074" s="45" t="s">
        <v>38</v>
      </c>
      <c r="G10074" s="45" t="s">
        <v>636</v>
      </c>
      <c r="H10074" s="45" t="s">
        <v>1435</v>
      </c>
      <c r="I10074" s="46">
        <v>4</v>
      </c>
      <c r="J10074" s="45"/>
    </row>
    <row r="10075" spans="1:10" ht="16.5" x14ac:dyDescent="0.25">
      <c r="A10075" s="45" t="s">
        <v>631</v>
      </c>
      <c r="B10075" s="45" t="s">
        <v>19472</v>
      </c>
      <c r="C10075" s="45" t="s">
        <v>19473</v>
      </c>
      <c r="D10075" s="45" t="s">
        <v>699</v>
      </c>
      <c r="E10075" s="45" t="s">
        <v>19474</v>
      </c>
      <c r="F10075" s="45" t="s">
        <v>6092</v>
      </c>
      <c r="G10075" s="45" t="s">
        <v>754</v>
      </c>
      <c r="H10075" s="45" t="s">
        <v>755</v>
      </c>
      <c r="I10075" s="46">
        <v>0</v>
      </c>
      <c r="J10075" s="45"/>
    </row>
    <row r="10076" spans="1:10" ht="16.5" x14ac:dyDescent="0.25">
      <c r="A10076" s="45" t="s">
        <v>631</v>
      </c>
      <c r="B10076" s="45" t="s">
        <v>19475</v>
      </c>
      <c r="C10076" s="45" t="s">
        <v>19476</v>
      </c>
      <c r="D10076" s="45" t="s">
        <v>634</v>
      </c>
      <c r="E10076" s="45" t="s">
        <v>19477</v>
      </c>
      <c r="F10076" s="45" t="s">
        <v>50</v>
      </c>
      <c r="G10076" s="45" t="s">
        <v>748</v>
      </c>
      <c r="H10076" s="45" t="s">
        <v>1859</v>
      </c>
      <c r="I10076" s="46">
        <v>1</v>
      </c>
      <c r="J10076" s="45"/>
    </row>
    <row r="10077" spans="1:10" ht="16.5" x14ac:dyDescent="0.25">
      <c r="A10077" s="45" t="s">
        <v>631</v>
      </c>
      <c r="B10077" s="45" t="s">
        <v>19478</v>
      </c>
      <c r="C10077" s="45" t="s">
        <v>19479</v>
      </c>
      <c r="D10077" s="45" t="s">
        <v>699</v>
      </c>
      <c r="E10077" s="45" t="s">
        <v>19480</v>
      </c>
      <c r="F10077" s="45" t="s">
        <v>50</v>
      </c>
      <c r="G10077" s="45" t="s">
        <v>754</v>
      </c>
      <c r="H10077" s="45" t="s">
        <v>755</v>
      </c>
      <c r="I10077" s="46">
        <v>0</v>
      </c>
      <c r="J10077" s="45"/>
    </row>
    <row r="10078" spans="1:10" ht="16.5" x14ac:dyDescent="0.25">
      <c r="A10078" s="45" t="s">
        <v>631</v>
      </c>
      <c r="B10078" s="45" t="s">
        <v>19481</v>
      </c>
      <c r="C10078" s="45" t="s">
        <v>17575</v>
      </c>
      <c r="D10078" s="45" t="s">
        <v>634</v>
      </c>
      <c r="E10078" s="45" t="s">
        <v>17576</v>
      </c>
      <c r="F10078" s="45" t="s">
        <v>38</v>
      </c>
      <c r="G10078" s="45" t="s">
        <v>646</v>
      </c>
      <c r="H10078" s="45" t="s">
        <v>846</v>
      </c>
      <c r="I10078" s="46">
        <v>4</v>
      </c>
      <c r="J10078" s="45"/>
    </row>
    <row r="10079" spans="1:10" ht="16.5" x14ac:dyDescent="0.25">
      <c r="A10079" s="45" t="s">
        <v>631</v>
      </c>
      <c r="B10079" s="45" t="s">
        <v>19481</v>
      </c>
      <c r="C10079" s="45" t="s">
        <v>17575</v>
      </c>
      <c r="D10079" s="45" t="s">
        <v>634</v>
      </c>
      <c r="E10079" s="45" t="s">
        <v>17576</v>
      </c>
      <c r="F10079" s="45" t="s">
        <v>38</v>
      </c>
      <c r="G10079" s="45" t="s">
        <v>665</v>
      </c>
      <c r="H10079" s="45" t="s">
        <v>847</v>
      </c>
      <c r="I10079" s="46">
        <v>4</v>
      </c>
      <c r="J10079" s="45"/>
    </row>
    <row r="10080" spans="1:10" ht="16.5" x14ac:dyDescent="0.25">
      <c r="A10080" s="45" t="s">
        <v>648</v>
      </c>
      <c r="B10080" s="45" t="s">
        <v>19482</v>
      </c>
      <c r="C10080" s="45" t="s">
        <v>19483</v>
      </c>
      <c r="D10080" s="45" t="s">
        <v>634</v>
      </c>
      <c r="E10080" s="45" t="s">
        <v>19484</v>
      </c>
      <c r="F10080" s="45" t="s">
        <v>42</v>
      </c>
      <c r="G10080" s="45" t="s">
        <v>665</v>
      </c>
      <c r="H10080" s="45" t="s">
        <v>3596</v>
      </c>
      <c r="I10080" s="46">
        <v>0</v>
      </c>
      <c r="J10080" s="45" t="s">
        <v>2910</v>
      </c>
    </row>
    <row r="10081" spans="1:10" ht="16.5" x14ac:dyDescent="0.25">
      <c r="A10081" s="45" t="s">
        <v>648</v>
      </c>
      <c r="B10081" s="45" t="s">
        <v>19482</v>
      </c>
      <c r="C10081" s="45" t="s">
        <v>19483</v>
      </c>
      <c r="D10081" s="45" t="s">
        <v>699</v>
      </c>
      <c r="E10081" s="45" t="s">
        <v>19484</v>
      </c>
      <c r="F10081" s="45" t="s">
        <v>42</v>
      </c>
      <c r="G10081" s="45" t="s">
        <v>1319</v>
      </c>
      <c r="H10081" s="45" t="s">
        <v>6588</v>
      </c>
      <c r="I10081" s="46">
        <v>0</v>
      </c>
      <c r="J10081" s="45" t="s">
        <v>19485</v>
      </c>
    </row>
    <row r="10082" spans="1:10" ht="16.5" x14ac:dyDescent="0.25">
      <c r="A10082" s="45" t="s">
        <v>648</v>
      </c>
      <c r="B10082" s="45" t="s">
        <v>19482</v>
      </c>
      <c r="C10082" s="45" t="s">
        <v>19483</v>
      </c>
      <c r="D10082" s="45" t="s">
        <v>699</v>
      </c>
      <c r="E10082" s="45" t="s">
        <v>19484</v>
      </c>
      <c r="F10082" s="45" t="s">
        <v>42</v>
      </c>
      <c r="G10082" s="45" t="s">
        <v>1319</v>
      </c>
      <c r="H10082" s="45" t="s">
        <v>6588</v>
      </c>
      <c r="I10082" s="46">
        <v>0</v>
      </c>
      <c r="J10082" s="45" t="s">
        <v>19486</v>
      </c>
    </row>
    <row r="10083" spans="1:10" ht="16.5" x14ac:dyDescent="0.25">
      <c r="A10083" s="45" t="s">
        <v>631</v>
      </c>
      <c r="B10083" s="45" t="s">
        <v>19487</v>
      </c>
      <c r="C10083" s="45" t="s">
        <v>19488</v>
      </c>
      <c r="D10083" s="45" t="s">
        <v>634</v>
      </c>
      <c r="E10083" s="45" t="s">
        <v>19489</v>
      </c>
      <c r="F10083" s="45" t="s">
        <v>38</v>
      </c>
      <c r="G10083" s="45" t="s">
        <v>636</v>
      </c>
      <c r="H10083" s="45" t="s">
        <v>2512</v>
      </c>
      <c r="I10083" s="46">
        <v>1</v>
      </c>
      <c r="J10083" s="45"/>
    </row>
    <row r="10084" spans="1:10" ht="16.5" x14ac:dyDescent="0.25">
      <c r="A10084" s="45" t="s">
        <v>858</v>
      </c>
      <c r="B10084" s="45" t="s">
        <v>19490</v>
      </c>
      <c r="C10084" s="45" t="s">
        <v>19491</v>
      </c>
      <c r="D10084" s="45" t="s">
        <v>699</v>
      </c>
      <c r="E10084" s="45" t="s">
        <v>19492</v>
      </c>
      <c r="F10084" s="45" t="s">
        <v>38</v>
      </c>
      <c r="G10084" s="45" t="s">
        <v>646</v>
      </c>
      <c r="H10084" s="45" t="s">
        <v>978</v>
      </c>
      <c r="I10084" s="46">
        <v>19</v>
      </c>
      <c r="J10084" s="45"/>
    </row>
    <row r="10085" spans="1:10" ht="16.5" x14ac:dyDescent="0.25">
      <c r="A10085" s="45" t="s">
        <v>631</v>
      </c>
      <c r="B10085" s="45" t="s">
        <v>19493</v>
      </c>
      <c r="C10085" s="45" t="s">
        <v>19494</v>
      </c>
      <c r="D10085" s="45" t="s">
        <v>634</v>
      </c>
      <c r="E10085" s="45" t="s">
        <v>19495</v>
      </c>
      <c r="F10085" s="45" t="s">
        <v>50</v>
      </c>
      <c r="G10085" s="45" t="s">
        <v>636</v>
      </c>
      <c r="H10085" s="45" t="s">
        <v>19496</v>
      </c>
      <c r="I10085" s="46">
        <v>66</v>
      </c>
      <c r="J10085" s="45"/>
    </row>
    <row r="10086" spans="1:10" ht="16.5" x14ac:dyDescent="0.25">
      <c r="A10086" s="45" t="s">
        <v>631</v>
      </c>
      <c r="B10086" s="45" t="s">
        <v>19497</v>
      </c>
      <c r="C10086" s="45" t="s">
        <v>19498</v>
      </c>
      <c r="D10086" s="45" t="s">
        <v>634</v>
      </c>
      <c r="E10086" s="45" t="s">
        <v>19498</v>
      </c>
      <c r="F10086" s="45" t="s">
        <v>38</v>
      </c>
      <c r="G10086" s="45" t="s">
        <v>667</v>
      </c>
      <c r="H10086" s="45" t="s">
        <v>1016</v>
      </c>
      <c r="I10086" s="46">
        <v>1</v>
      </c>
      <c r="J10086" s="45"/>
    </row>
    <row r="10087" spans="1:10" ht="16.5" x14ac:dyDescent="0.25">
      <c r="A10087" s="45" t="s">
        <v>631</v>
      </c>
      <c r="B10087" s="45" t="s">
        <v>19499</v>
      </c>
      <c r="C10087" s="45" t="s">
        <v>19500</v>
      </c>
      <c r="D10087" s="45" t="s">
        <v>634</v>
      </c>
      <c r="E10087" s="45" t="s">
        <v>19501</v>
      </c>
      <c r="F10087" s="45" t="s">
        <v>38</v>
      </c>
      <c r="G10087" s="45" t="s">
        <v>674</v>
      </c>
      <c r="H10087" s="45" t="s">
        <v>1039</v>
      </c>
      <c r="I10087" s="46">
        <v>1</v>
      </c>
      <c r="J10087" s="45"/>
    </row>
    <row r="10088" spans="1:10" ht="16.5" x14ac:dyDescent="0.25">
      <c r="A10088" s="45" t="s">
        <v>631</v>
      </c>
      <c r="B10088" s="45" t="s">
        <v>19502</v>
      </c>
      <c r="C10088" s="45" t="s">
        <v>19503</v>
      </c>
      <c r="D10088" s="45" t="s">
        <v>634</v>
      </c>
      <c r="E10088" s="45" t="s">
        <v>19504</v>
      </c>
      <c r="F10088" s="45" t="s">
        <v>473</v>
      </c>
      <c r="G10088" s="45" t="s">
        <v>636</v>
      </c>
      <c r="H10088" s="45" t="s">
        <v>2512</v>
      </c>
      <c r="I10088" s="46">
        <v>2</v>
      </c>
      <c r="J10088" s="45"/>
    </row>
    <row r="10089" spans="1:10" ht="16.5" x14ac:dyDescent="0.25">
      <c r="A10089" s="45" t="s">
        <v>631</v>
      </c>
      <c r="B10089" s="45" t="s">
        <v>19505</v>
      </c>
      <c r="C10089" s="45" t="s">
        <v>19506</v>
      </c>
      <c r="D10089" s="45" t="s">
        <v>634</v>
      </c>
      <c r="E10089" s="45" t="s">
        <v>19507</v>
      </c>
      <c r="F10089" s="45" t="s">
        <v>50</v>
      </c>
      <c r="G10089" s="45" t="s">
        <v>674</v>
      </c>
      <c r="H10089" s="45" t="s">
        <v>2103</v>
      </c>
      <c r="I10089" s="46">
        <v>1</v>
      </c>
      <c r="J10089" s="45"/>
    </row>
    <row r="10090" spans="1:10" ht="16.5" x14ac:dyDescent="0.25">
      <c r="A10090" s="45" t="s">
        <v>631</v>
      </c>
      <c r="B10090" s="45" t="s">
        <v>19508</v>
      </c>
      <c r="C10090" s="45" t="s">
        <v>19038</v>
      </c>
      <c r="D10090" s="45" t="s">
        <v>634</v>
      </c>
      <c r="E10090" s="45" t="s">
        <v>19509</v>
      </c>
      <c r="F10090" s="45" t="s">
        <v>38</v>
      </c>
      <c r="G10090" s="45" t="s">
        <v>646</v>
      </c>
      <c r="H10090" s="45" t="s">
        <v>3000</v>
      </c>
      <c r="I10090" s="46">
        <v>1</v>
      </c>
      <c r="J10090" s="45"/>
    </row>
    <row r="10091" spans="1:10" ht="16.5" x14ac:dyDescent="0.25">
      <c r="A10091" s="45" t="s">
        <v>631</v>
      </c>
      <c r="B10091" s="45" t="s">
        <v>19510</v>
      </c>
      <c r="C10091" s="45" t="s">
        <v>1814</v>
      </c>
      <c r="D10091" s="45" t="s">
        <v>634</v>
      </c>
      <c r="E10091" s="45" t="s">
        <v>19511</v>
      </c>
      <c r="F10091" s="45" t="s">
        <v>473</v>
      </c>
      <c r="G10091" s="45" t="s">
        <v>738</v>
      </c>
      <c r="H10091" s="45" t="s">
        <v>1035</v>
      </c>
      <c r="I10091" s="46">
        <v>2</v>
      </c>
      <c r="J10091" s="45"/>
    </row>
    <row r="10092" spans="1:10" ht="16.5" x14ac:dyDescent="0.25">
      <c r="A10092" s="45" t="s">
        <v>631</v>
      </c>
      <c r="B10092" s="45" t="s">
        <v>19512</v>
      </c>
      <c r="C10092" s="45" t="s">
        <v>19513</v>
      </c>
      <c r="D10092" s="45" t="s">
        <v>634</v>
      </c>
      <c r="E10092" s="45" t="s">
        <v>19514</v>
      </c>
      <c r="F10092" s="45" t="s">
        <v>50</v>
      </c>
      <c r="G10092" s="45" t="s">
        <v>748</v>
      </c>
      <c r="H10092" s="45" t="s">
        <v>4887</v>
      </c>
      <c r="I10092" s="46">
        <v>0</v>
      </c>
      <c r="J10092" s="45"/>
    </row>
    <row r="10093" spans="1:10" ht="16.5" x14ac:dyDescent="0.25">
      <c r="A10093" s="45" t="s">
        <v>631</v>
      </c>
      <c r="B10093" s="45" t="s">
        <v>19512</v>
      </c>
      <c r="C10093" s="45" t="s">
        <v>19513</v>
      </c>
      <c r="D10093" s="45" t="s">
        <v>634</v>
      </c>
      <c r="E10093" s="45" t="s">
        <v>19514</v>
      </c>
      <c r="F10093" s="45" t="s">
        <v>50</v>
      </c>
      <c r="G10093" s="45" t="s">
        <v>748</v>
      </c>
      <c r="H10093" s="45" t="s">
        <v>2353</v>
      </c>
      <c r="I10093" s="46">
        <v>0</v>
      </c>
      <c r="J10093" s="45"/>
    </row>
    <row r="10094" spans="1:10" ht="16.5" x14ac:dyDescent="0.25">
      <c r="A10094" s="45" t="s">
        <v>631</v>
      </c>
      <c r="B10094" s="45" t="s">
        <v>19515</v>
      </c>
      <c r="C10094" s="45" t="s">
        <v>13173</v>
      </c>
      <c r="D10094" s="45" t="s">
        <v>634</v>
      </c>
      <c r="E10094" s="45" t="s">
        <v>13174</v>
      </c>
      <c r="F10094" s="45" t="s">
        <v>38</v>
      </c>
      <c r="G10094" s="45" t="s">
        <v>646</v>
      </c>
      <c r="H10094" s="45" t="s">
        <v>679</v>
      </c>
      <c r="I10094" s="46">
        <v>3</v>
      </c>
      <c r="J10094" s="45"/>
    </row>
    <row r="10095" spans="1:10" ht="16.5" x14ac:dyDescent="0.25">
      <c r="A10095" s="45" t="s">
        <v>631</v>
      </c>
      <c r="B10095" s="45" t="s">
        <v>19515</v>
      </c>
      <c r="C10095" s="45" t="s">
        <v>13173</v>
      </c>
      <c r="D10095" s="45" t="s">
        <v>634</v>
      </c>
      <c r="E10095" s="45" t="s">
        <v>13174</v>
      </c>
      <c r="F10095" s="45" t="s">
        <v>38</v>
      </c>
      <c r="G10095" s="45" t="s">
        <v>665</v>
      </c>
      <c r="H10095" s="45" t="s">
        <v>934</v>
      </c>
      <c r="I10095" s="46">
        <v>3</v>
      </c>
      <c r="J10095" s="45"/>
    </row>
    <row r="10096" spans="1:10" ht="16.5" x14ac:dyDescent="0.25">
      <c r="A10096" s="45" t="s">
        <v>631</v>
      </c>
      <c r="B10096" s="45" t="s">
        <v>19516</v>
      </c>
      <c r="C10096" s="45" t="s">
        <v>19517</v>
      </c>
      <c r="D10096" s="45" t="s">
        <v>634</v>
      </c>
      <c r="E10096" s="45" t="s">
        <v>19518</v>
      </c>
      <c r="F10096" s="45" t="s">
        <v>38</v>
      </c>
      <c r="G10096" s="45" t="s">
        <v>855</v>
      </c>
      <c r="H10096" s="45" t="s">
        <v>7536</v>
      </c>
      <c r="I10096" s="46">
        <v>3</v>
      </c>
      <c r="J10096" s="45"/>
    </row>
    <row r="10097" spans="1:10" ht="16.5" x14ac:dyDescent="0.25">
      <c r="A10097" s="45" t="s">
        <v>631</v>
      </c>
      <c r="B10097" s="45" t="s">
        <v>19516</v>
      </c>
      <c r="C10097" s="45" t="s">
        <v>19517</v>
      </c>
      <c r="D10097" s="45" t="s">
        <v>634</v>
      </c>
      <c r="E10097" s="45" t="s">
        <v>19518</v>
      </c>
      <c r="F10097" s="45" t="s">
        <v>38</v>
      </c>
      <c r="G10097" s="45" t="s">
        <v>674</v>
      </c>
      <c r="H10097" s="45" t="s">
        <v>4220</v>
      </c>
      <c r="I10097" s="46">
        <v>0</v>
      </c>
      <c r="J10097" s="45"/>
    </row>
    <row r="10098" spans="1:10" ht="16.5" x14ac:dyDescent="0.25">
      <c r="A10098" s="45" t="s">
        <v>631</v>
      </c>
      <c r="B10098" s="45" t="s">
        <v>19519</v>
      </c>
      <c r="C10098" s="45" t="s">
        <v>779</v>
      </c>
      <c r="D10098" s="45" t="s">
        <v>634</v>
      </c>
      <c r="E10098" s="45" t="s">
        <v>5934</v>
      </c>
      <c r="F10098" s="45" t="s">
        <v>473</v>
      </c>
      <c r="G10098" s="45" t="s">
        <v>738</v>
      </c>
      <c r="H10098" s="45" t="s">
        <v>781</v>
      </c>
      <c r="I10098" s="46">
        <v>1</v>
      </c>
      <c r="J10098" s="45"/>
    </row>
    <row r="10099" spans="1:10" ht="16.5" x14ac:dyDescent="0.25">
      <c r="A10099" s="45" t="s">
        <v>631</v>
      </c>
      <c r="B10099" s="45" t="s">
        <v>19520</v>
      </c>
      <c r="C10099" s="45" t="s">
        <v>1109</v>
      </c>
      <c r="D10099" s="45" t="s">
        <v>634</v>
      </c>
      <c r="E10099" s="45" t="s">
        <v>19521</v>
      </c>
      <c r="F10099" s="45" t="s">
        <v>38</v>
      </c>
      <c r="G10099" s="45" t="s">
        <v>738</v>
      </c>
      <c r="H10099" s="45" t="s">
        <v>1111</v>
      </c>
      <c r="I10099" s="46">
        <v>6</v>
      </c>
      <c r="J10099" s="45"/>
    </row>
    <row r="10100" spans="1:10" ht="16.5" x14ac:dyDescent="0.25">
      <c r="A10100" s="45" t="s">
        <v>631</v>
      </c>
      <c r="B10100" s="45" t="s">
        <v>19522</v>
      </c>
      <c r="C10100" s="45" t="s">
        <v>19523</v>
      </c>
      <c r="D10100" s="45" t="s">
        <v>699</v>
      </c>
      <c r="E10100" s="45" t="s">
        <v>19524</v>
      </c>
      <c r="F10100" s="45" t="s">
        <v>38</v>
      </c>
      <c r="G10100" s="45" t="s">
        <v>674</v>
      </c>
      <c r="H10100" s="45" t="s">
        <v>940</v>
      </c>
      <c r="I10100" s="46">
        <v>0</v>
      </c>
      <c r="J10100" s="45"/>
    </row>
    <row r="10101" spans="1:10" ht="16.5" x14ac:dyDescent="0.25">
      <c r="A10101" s="45" t="s">
        <v>631</v>
      </c>
      <c r="B10101" s="45" t="s">
        <v>19525</v>
      </c>
      <c r="C10101" s="45" t="s">
        <v>19526</v>
      </c>
      <c r="D10101" s="45" t="s">
        <v>634</v>
      </c>
      <c r="E10101" s="45" t="s">
        <v>19527</v>
      </c>
      <c r="F10101" s="45" t="s">
        <v>38</v>
      </c>
      <c r="G10101" s="45" t="s">
        <v>674</v>
      </c>
      <c r="H10101" s="45" t="s">
        <v>4492</v>
      </c>
      <c r="I10101" s="46">
        <v>2</v>
      </c>
      <c r="J10101" s="45"/>
    </row>
    <row r="10102" spans="1:10" ht="16.5" x14ac:dyDescent="0.25">
      <c r="A10102" s="45" t="s">
        <v>648</v>
      </c>
      <c r="B10102" s="45" t="s">
        <v>19528</v>
      </c>
      <c r="C10102" s="45" t="s">
        <v>19529</v>
      </c>
      <c r="D10102" s="45" t="s">
        <v>699</v>
      </c>
      <c r="E10102" s="45" t="s">
        <v>19530</v>
      </c>
      <c r="F10102" s="45" t="s">
        <v>42</v>
      </c>
      <c r="G10102" s="45" t="s">
        <v>646</v>
      </c>
      <c r="H10102" s="45" t="s">
        <v>1087</v>
      </c>
      <c r="I10102" s="46">
        <v>0</v>
      </c>
      <c r="J10102" s="45" t="s">
        <v>1203</v>
      </c>
    </row>
    <row r="10103" spans="1:10" ht="16.5" x14ac:dyDescent="0.25">
      <c r="A10103" s="45" t="s">
        <v>631</v>
      </c>
      <c r="B10103" s="45" t="s">
        <v>19531</v>
      </c>
      <c r="C10103" s="45" t="s">
        <v>19532</v>
      </c>
      <c r="D10103" s="45" t="s">
        <v>699</v>
      </c>
      <c r="E10103" s="45" t="s">
        <v>19533</v>
      </c>
      <c r="F10103" s="45" t="s">
        <v>50</v>
      </c>
      <c r="G10103" s="45" t="s">
        <v>754</v>
      </c>
      <c r="H10103" s="45" t="s">
        <v>755</v>
      </c>
      <c r="I10103" s="46">
        <v>0</v>
      </c>
      <c r="J10103" s="45"/>
    </row>
    <row r="10104" spans="1:10" ht="16.5" x14ac:dyDescent="0.25">
      <c r="A10104" s="45" t="s">
        <v>808</v>
      </c>
      <c r="B10104" s="45" t="s">
        <v>19534</v>
      </c>
      <c r="C10104" s="45" t="s">
        <v>1637</v>
      </c>
      <c r="D10104" s="45" t="s">
        <v>699</v>
      </c>
      <c r="E10104" s="45" t="s">
        <v>19535</v>
      </c>
      <c r="F10104" s="45" t="s">
        <v>38</v>
      </c>
      <c r="G10104" s="45" t="s">
        <v>646</v>
      </c>
      <c r="H10104" s="45" t="s">
        <v>812</v>
      </c>
      <c r="I10104" s="46">
        <v>0</v>
      </c>
      <c r="J10104" s="45"/>
    </row>
    <row r="10105" spans="1:10" ht="16.5" x14ac:dyDescent="0.25">
      <c r="A10105" s="45" t="s">
        <v>808</v>
      </c>
      <c r="B10105" s="45" t="s">
        <v>19534</v>
      </c>
      <c r="C10105" s="45" t="s">
        <v>1637</v>
      </c>
      <c r="D10105" s="45" t="s">
        <v>813</v>
      </c>
      <c r="E10105" s="45" t="s">
        <v>19535</v>
      </c>
      <c r="F10105" s="45" t="s">
        <v>38</v>
      </c>
      <c r="G10105" s="45" t="s">
        <v>646</v>
      </c>
      <c r="H10105" s="45" t="s">
        <v>713</v>
      </c>
      <c r="I10105" s="46">
        <v>3</v>
      </c>
      <c r="J10105" s="45"/>
    </row>
    <row r="10106" spans="1:10" ht="16.5" x14ac:dyDescent="0.25">
      <c r="A10106" s="45" t="s">
        <v>631</v>
      </c>
      <c r="B10106" s="45" t="s">
        <v>19536</v>
      </c>
      <c r="C10106" s="45" t="s">
        <v>19537</v>
      </c>
      <c r="D10106" s="45" t="s">
        <v>699</v>
      </c>
      <c r="E10106" s="45" t="s">
        <v>19538</v>
      </c>
      <c r="F10106" s="45" t="s">
        <v>38</v>
      </c>
      <c r="G10106" s="45" t="s">
        <v>674</v>
      </c>
      <c r="H10106" s="45" t="s">
        <v>4683</v>
      </c>
      <c r="I10106" s="46">
        <v>2</v>
      </c>
      <c r="J10106" s="45"/>
    </row>
    <row r="10107" spans="1:10" ht="16.5" x14ac:dyDescent="0.25">
      <c r="A10107" s="45" t="s">
        <v>631</v>
      </c>
      <c r="B10107" s="45" t="s">
        <v>19536</v>
      </c>
      <c r="C10107" s="45" t="s">
        <v>19537</v>
      </c>
      <c r="D10107" s="45" t="s">
        <v>699</v>
      </c>
      <c r="E10107" s="45" t="s">
        <v>19538</v>
      </c>
      <c r="F10107" s="45" t="s">
        <v>38</v>
      </c>
      <c r="G10107" s="45" t="s">
        <v>674</v>
      </c>
      <c r="H10107" s="45" t="s">
        <v>940</v>
      </c>
      <c r="I10107" s="46">
        <v>0</v>
      </c>
      <c r="J10107" s="45"/>
    </row>
    <row r="10108" spans="1:10" ht="16.5" x14ac:dyDescent="0.25">
      <c r="A10108" s="45" t="s">
        <v>631</v>
      </c>
      <c r="B10108" s="45" t="s">
        <v>19539</v>
      </c>
      <c r="C10108" s="45" t="s">
        <v>2078</v>
      </c>
      <c r="D10108" s="45" t="s">
        <v>634</v>
      </c>
      <c r="E10108" s="45" t="s">
        <v>19540</v>
      </c>
      <c r="F10108" s="45" t="s">
        <v>473</v>
      </c>
      <c r="G10108" s="45" t="s">
        <v>636</v>
      </c>
      <c r="H10108" s="45" t="s">
        <v>3947</v>
      </c>
      <c r="I10108" s="46">
        <v>1</v>
      </c>
      <c r="J10108" s="45"/>
    </row>
    <row r="10109" spans="1:10" ht="16.5" x14ac:dyDescent="0.25">
      <c r="A10109" s="45" t="s">
        <v>631</v>
      </c>
      <c r="B10109" s="45" t="s">
        <v>19541</v>
      </c>
      <c r="C10109" s="45" t="s">
        <v>19542</v>
      </c>
      <c r="D10109" s="45" t="s">
        <v>634</v>
      </c>
      <c r="E10109" s="45" t="s">
        <v>5522</v>
      </c>
      <c r="F10109" s="45" t="s">
        <v>38</v>
      </c>
      <c r="G10109" s="45" t="s">
        <v>646</v>
      </c>
      <c r="H10109" s="45" t="s">
        <v>726</v>
      </c>
      <c r="I10109" s="46">
        <v>3</v>
      </c>
      <c r="J10109" s="45"/>
    </row>
    <row r="10110" spans="1:10" ht="16.5" x14ac:dyDescent="0.25">
      <c r="A10110" s="45" t="s">
        <v>631</v>
      </c>
      <c r="B10110" s="45" t="s">
        <v>19541</v>
      </c>
      <c r="C10110" s="45" t="s">
        <v>19542</v>
      </c>
      <c r="D10110" s="45" t="s">
        <v>634</v>
      </c>
      <c r="E10110" s="45" t="s">
        <v>5522</v>
      </c>
      <c r="F10110" s="45" t="s">
        <v>38</v>
      </c>
      <c r="G10110" s="45" t="s">
        <v>665</v>
      </c>
      <c r="H10110" s="45" t="s">
        <v>952</v>
      </c>
      <c r="I10110" s="46">
        <v>2</v>
      </c>
      <c r="J10110" s="45"/>
    </row>
    <row r="10111" spans="1:10" ht="16.5" x14ac:dyDescent="0.25">
      <c r="A10111" s="45" t="s">
        <v>631</v>
      </c>
      <c r="B10111" s="45" t="s">
        <v>19543</v>
      </c>
      <c r="C10111" s="45" t="s">
        <v>19544</v>
      </c>
      <c r="D10111" s="45" t="s">
        <v>634</v>
      </c>
      <c r="E10111" s="45" t="s">
        <v>19545</v>
      </c>
      <c r="F10111" s="45" t="s">
        <v>473</v>
      </c>
      <c r="G10111" s="45" t="s">
        <v>636</v>
      </c>
      <c r="H10111" s="45" t="s">
        <v>6319</v>
      </c>
      <c r="I10111" s="46">
        <v>1</v>
      </c>
      <c r="J10111" s="45"/>
    </row>
    <row r="10112" spans="1:10" ht="16.5" x14ac:dyDescent="0.25">
      <c r="A10112" s="45" t="s">
        <v>858</v>
      </c>
      <c r="B10112" s="45" t="s">
        <v>19546</v>
      </c>
      <c r="C10112" s="45" t="s">
        <v>19547</v>
      </c>
      <c r="D10112" s="45" t="s">
        <v>699</v>
      </c>
      <c r="E10112" s="45" t="s">
        <v>19548</v>
      </c>
      <c r="F10112" s="45" t="s">
        <v>50</v>
      </c>
      <c r="G10112" s="45" t="s">
        <v>855</v>
      </c>
      <c r="H10112" s="45" t="s">
        <v>2190</v>
      </c>
      <c r="I10112" s="46">
        <v>5</v>
      </c>
      <c r="J10112" s="45"/>
    </row>
    <row r="10113" spans="1:10" ht="16.5" x14ac:dyDescent="0.25">
      <c r="A10113" s="45" t="s">
        <v>858</v>
      </c>
      <c r="B10113" s="45" t="s">
        <v>19546</v>
      </c>
      <c r="C10113" s="45" t="s">
        <v>19547</v>
      </c>
      <c r="D10113" s="45" t="s">
        <v>634</v>
      </c>
      <c r="E10113" s="45" t="s">
        <v>19548</v>
      </c>
      <c r="F10113" s="45" t="s">
        <v>50</v>
      </c>
      <c r="G10113" s="45" t="s">
        <v>855</v>
      </c>
      <c r="H10113" s="45" t="s">
        <v>2190</v>
      </c>
      <c r="I10113" s="46">
        <v>0</v>
      </c>
      <c r="J10113" s="45"/>
    </row>
    <row r="10114" spans="1:10" ht="16.5" x14ac:dyDescent="0.25">
      <c r="A10114" s="45" t="s">
        <v>858</v>
      </c>
      <c r="B10114" s="45" t="s">
        <v>19546</v>
      </c>
      <c r="C10114" s="45" t="s">
        <v>19547</v>
      </c>
      <c r="D10114" s="45" t="s">
        <v>634</v>
      </c>
      <c r="E10114" s="45" t="s">
        <v>19548</v>
      </c>
      <c r="F10114" s="45" t="s">
        <v>50</v>
      </c>
      <c r="G10114" s="45" t="s">
        <v>674</v>
      </c>
      <c r="H10114" s="45" t="s">
        <v>19549</v>
      </c>
      <c r="I10114" s="46">
        <v>0</v>
      </c>
      <c r="J10114" s="45"/>
    </row>
    <row r="10115" spans="1:10" ht="16.5" x14ac:dyDescent="0.25">
      <c r="A10115" s="45" t="s">
        <v>631</v>
      </c>
      <c r="B10115" s="45" t="s">
        <v>19550</v>
      </c>
      <c r="C10115" s="45" t="s">
        <v>10223</v>
      </c>
      <c r="D10115" s="45" t="s">
        <v>699</v>
      </c>
      <c r="E10115" s="45" t="s">
        <v>19551</v>
      </c>
      <c r="F10115" s="45" t="s">
        <v>38</v>
      </c>
      <c r="G10115" s="45" t="s">
        <v>646</v>
      </c>
      <c r="H10115" s="45" t="s">
        <v>1087</v>
      </c>
      <c r="I10115" s="46">
        <v>0</v>
      </c>
      <c r="J10115" s="45"/>
    </row>
    <row r="10116" spans="1:10" ht="16.5" x14ac:dyDescent="0.25">
      <c r="A10116" s="45" t="s">
        <v>631</v>
      </c>
      <c r="B10116" s="45" t="s">
        <v>19552</v>
      </c>
      <c r="C10116" s="45" t="s">
        <v>19553</v>
      </c>
      <c r="D10116" s="45" t="s">
        <v>634</v>
      </c>
      <c r="E10116" s="45" t="s">
        <v>1181</v>
      </c>
      <c r="F10116" s="45" t="s">
        <v>38</v>
      </c>
      <c r="G10116" s="45" t="s">
        <v>665</v>
      </c>
      <c r="H10116" s="45" t="s">
        <v>934</v>
      </c>
      <c r="I10116" s="46">
        <v>1</v>
      </c>
      <c r="J10116" s="45"/>
    </row>
    <row r="10117" spans="1:10" ht="16.5" x14ac:dyDescent="0.25">
      <c r="A10117" s="45" t="s">
        <v>631</v>
      </c>
      <c r="B10117" s="45" t="s">
        <v>19554</v>
      </c>
      <c r="C10117" s="45" t="s">
        <v>19555</v>
      </c>
      <c r="D10117" s="45" t="s">
        <v>699</v>
      </c>
      <c r="E10117" s="45" t="s">
        <v>19556</v>
      </c>
      <c r="F10117" s="45" t="s">
        <v>4797</v>
      </c>
      <c r="G10117" s="45" t="s">
        <v>683</v>
      </c>
      <c r="H10117" s="45" t="s">
        <v>886</v>
      </c>
      <c r="I10117" s="46">
        <v>53</v>
      </c>
      <c r="J10117" s="45"/>
    </row>
    <row r="10118" spans="1:10" ht="16.5" x14ac:dyDescent="0.25">
      <c r="A10118" s="45" t="s">
        <v>631</v>
      </c>
      <c r="B10118" s="45" t="s">
        <v>19557</v>
      </c>
      <c r="C10118" s="45" t="s">
        <v>633</v>
      </c>
      <c r="D10118" s="45" t="s">
        <v>634</v>
      </c>
      <c r="E10118" s="45" t="s">
        <v>19558</v>
      </c>
      <c r="F10118" s="45" t="s">
        <v>38</v>
      </c>
      <c r="G10118" s="45" t="s">
        <v>636</v>
      </c>
      <c r="H10118" s="45" t="s">
        <v>1535</v>
      </c>
      <c r="I10118" s="46">
        <v>1</v>
      </c>
      <c r="J10118" s="45"/>
    </row>
    <row r="10119" spans="1:10" ht="16.5" x14ac:dyDescent="0.25">
      <c r="A10119" s="45" t="s">
        <v>631</v>
      </c>
      <c r="B10119" s="45" t="s">
        <v>19557</v>
      </c>
      <c r="C10119" s="45" t="s">
        <v>633</v>
      </c>
      <c r="D10119" s="45" t="s">
        <v>634</v>
      </c>
      <c r="E10119" s="45" t="s">
        <v>19558</v>
      </c>
      <c r="F10119" s="45" t="s">
        <v>38</v>
      </c>
      <c r="G10119" s="45" t="s">
        <v>636</v>
      </c>
      <c r="H10119" s="45" t="s">
        <v>3673</v>
      </c>
      <c r="I10119" s="46">
        <v>1</v>
      </c>
      <c r="J10119" s="45"/>
    </row>
    <row r="10120" spans="1:10" ht="16.5" x14ac:dyDescent="0.25">
      <c r="A10120" s="45" t="s">
        <v>648</v>
      </c>
      <c r="B10120" s="45" t="s">
        <v>19559</v>
      </c>
      <c r="C10120" s="45" t="s">
        <v>19560</v>
      </c>
      <c r="D10120" s="45" t="s">
        <v>699</v>
      </c>
      <c r="E10120" s="45" t="s">
        <v>19561</v>
      </c>
      <c r="F10120" s="45" t="s">
        <v>47</v>
      </c>
      <c r="G10120" s="45" t="s">
        <v>683</v>
      </c>
      <c r="H10120" s="45" t="s">
        <v>701</v>
      </c>
      <c r="I10120" s="46">
        <v>0</v>
      </c>
      <c r="J10120" s="45" t="s">
        <v>19562</v>
      </c>
    </row>
    <row r="10121" spans="1:10" ht="16.5" x14ac:dyDescent="0.25">
      <c r="A10121" s="45" t="s">
        <v>648</v>
      </c>
      <c r="B10121" s="45" t="s">
        <v>19559</v>
      </c>
      <c r="C10121" s="45" t="s">
        <v>19560</v>
      </c>
      <c r="D10121" s="45" t="s">
        <v>634</v>
      </c>
      <c r="E10121" s="45" t="s">
        <v>19561</v>
      </c>
      <c r="F10121" s="45" t="s">
        <v>47</v>
      </c>
      <c r="G10121" s="45" t="s">
        <v>652</v>
      </c>
      <c r="H10121" s="45" t="s">
        <v>19563</v>
      </c>
      <c r="I10121" s="46">
        <v>0</v>
      </c>
      <c r="J10121" s="45" t="s">
        <v>19564</v>
      </c>
    </row>
    <row r="10122" spans="1:10" ht="16.5" x14ac:dyDescent="0.25">
      <c r="A10122" s="45" t="s">
        <v>648</v>
      </c>
      <c r="B10122" s="45" t="s">
        <v>19559</v>
      </c>
      <c r="C10122" s="45" t="s">
        <v>19560</v>
      </c>
      <c r="D10122" s="45" t="s">
        <v>634</v>
      </c>
      <c r="E10122" s="45" t="s">
        <v>19561</v>
      </c>
      <c r="F10122" s="45" t="s">
        <v>47</v>
      </c>
      <c r="G10122" s="45" t="s">
        <v>652</v>
      </c>
      <c r="H10122" s="45" t="s">
        <v>19565</v>
      </c>
      <c r="I10122" s="46">
        <v>0</v>
      </c>
      <c r="J10122" s="45" t="s">
        <v>19564</v>
      </c>
    </row>
    <row r="10123" spans="1:10" ht="16.5" x14ac:dyDescent="0.25">
      <c r="A10123" s="45" t="s">
        <v>648</v>
      </c>
      <c r="B10123" s="45" t="s">
        <v>19559</v>
      </c>
      <c r="C10123" s="45" t="s">
        <v>19560</v>
      </c>
      <c r="D10123" s="45" t="s">
        <v>699</v>
      </c>
      <c r="E10123" s="45" t="s">
        <v>19561</v>
      </c>
      <c r="F10123" s="45" t="s">
        <v>47</v>
      </c>
      <c r="G10123" s="45" t="s">
        <v>652</v>
      </c>
      <c r="H10123" s="45" t="s">
        <v>19566</v>
      </c>
      <c r="I10123" s="46">
        <v>1</v>
      </c>
      <c r="J10123" s="45" t="s">
        <v>19562</v>
      </c>
    </row>
    <row r="10124" spans="1:10" ht="16.5" x14ac:dyDescent="0.25">
      <c r="A10124" s="45" t="s">
        <v>631</v>
      </c>
      <c r="B10124" s="45" t="s">
        <v>19567</v>
      </c>
      <c r="C10124" s="45" t="s">
        <v>5763</v>
      </c>
      <c r="D10124" s="45" t="s">
        <v>634</v>
      </c>
      <c r="E10124" s="45" t="s">
        <v>19568</v>
      </c>
      <c r="F10124" s="45" t="s">
        <v>50</v>
      </c>
      <c r="G10124" s="45" t="s">
        <v>636</v>
      </c>
      <c r="H10124" s="45" t="s">
        <v>4600</v>
      </c>
      <c r="I10124" s="46">
        <v>5</v>
      </c>
      <c r="J10124" s="45"/>
    </row>
    <row r="10125" spans="1:10" ht="16.5" x14ac:dyDescent="0.25">
      <c r="A10125" s="45" t="s">
        <v>631</v>
      </c>
      <c r="B10125" s="45" t="s">
        <v>19567</v>
      </c>
      <c r="C10125" s="45" t="s">
        <v>5763</v>
      </c>
      <c r="D10125" s="45" t="s">
        <v>634</v>
      </c>
      <c r="E10125" s="45" t="s">
        <v>19568</v>
      </c>
      <c r="F10125" s="45" t="s">
        <v>50</v>
      </c>
      <c r="G10125" s="45" t="s">
        <v>636</v>
      </c>
      <c r="H10125" s="45" t="s">
        <v>10558</v>
      </c>
      <c r="I10125" s="46">
        <v>50</v>
      </c>
      <c r="J10125" s="45"/>
    </row>
    <row r="10126" spans="1:10" ht="16.5" x14ac:dyDescent="0.25">
      <c r="A10126" s="45" t="s">
        <v>631</v>
      </c>
      <c r="B10126" s="45" t="s">
        <v>19569</v>
      </c>
      <c r="C10126" s="45" t="s">
        <v>5987</v>
      </c>
      <c r="D10126" s="45" t="s">
        <v>634</v>
      </c>
      <c r="E10126" s="45" t="s">
        <v>19570</v>
      </c>
      <c r="F10126" s="45" t="s">
        <v>50</v>
      </c>
      <c r="G10126" s="45" t="s">
        <v>636</v>
      </c>
      <c r="H10126" s="45" t="s">
        <v>5989</v>
      </c>
      <c r="I10126" s="46">
        <v>1</v>
      </c>
      <c r="J10126" s="45"/>
    </row>
    <row r="10127" spans="1:10" ht="16.5" x14ac:dyDescent="0.25">
      <c r="A10127" s="45" t="s">
        <v>858</v>
      </c>
      <c r="B10127" s="45" t="s">
        <v>467</v>
      </c>
      <c r="C10127" s="45" t="s">
        <v>19571</v>
      </c>
      <c r="D10127" s="45" t="s">
        <v>634</v>
      </c>
      <c r="E10127" s="45" t="s">
        <v>19572</v>
      </c>
      <c r="F10127" s="45" t="s">
        <v>473</v>
      </c>
      <c r="G10127" s="45" t="s">
        <v>674</v>
      </c>
      <c r="H10127" s="45" t="s">
        <v>1756</v>
      </c>
      <c r="I10127" s="46">
        <v>0</v>
      </c>
      <c r="J10127" s="45"/>
    </row>
    <row r="10128" spans="1:10" ht="16.5" x14ac:dyDescent="0.25">
      <c r="A10128" s="45" t="s">
        <v>858</v>
      </c>
      <c r="B10128" s="45" t="s">
        <v>467</v>
      </c>
      <c r="C10128" s="45" t="s">
        <v>19571</v>
      </c>
      <c r="D10128" s="45" t="s">
        <v>634</v>
      </c>
      <c r="E10128" s="45" t="s">
        <v>19572</v>
      </c>
      <c r="F10128" s="45" t="s">
        <v>473</v>
      </c>
      <c r="G10128" s="45" t="s">
        <v>674</v>
      </c>
      <c r="H10128" s="45" t="s">
        <v>14122</v>
      </c>
      <c r="I10128" s="46">
        <v>0</v>
      </c>
      <c r="J10128" s="45"/>
    </row>
    <row r="10129" spans="1:10" ht="16.5" x14ac:dyDescent="0.25">
      <c r="A10129" s="45" t="s">
        <v>858</v>
      </c>
      <c r="B10129" s="45" t="s">
        <v>467</v>
      </c>
      <c r="C10129" s="45" t="s">
        <v>19571</v>
      </c>
      <c r="D10129" s="45" t="s">
        <v>634</v>
      </c>
      <c r="E10129" s="45" t="s">
        <v>19572</v>
      </c>
      <c r="F10129" s="45" t="s">
        <v>473</v>
      </c>
      <c r="G10129" s="45" t="s">
        <v>636</v>
      </c>
      <c r="H10129" s="45" t="s">
        <v>718</v>
      </c>
      <c r="I10129" s="46">
        <v>0</v>
      </c>
      <c r="J10129" s="45"/>
    </row>
    <row r="10130" spans="1:10" ht="16.5" x14ac:dyDescent="0.25">
      <c r="A10130" s="45" t="s">
        <v>808</v>
      </c>
      <c r="B10130" s="45" t="s">
        <v>19573</v>
      </c>
      <c r="C10130" s="45" t="s">
        <v>1637</v>
      </c>
      <c r="D10130" s="45" t="s">
        <v>699</v>
      </c>
      <c r="E10130" s="45" t="s">
        <v>19574</v>
      </c>
      <c r="F10130" s="45" t="s">
        <v>38</v>
      </c>
      <c r="G10130" s="45" t="s">
        <v>646</v>
      </c>
      <c r="H10130" s="45" t="s">
        <v>812</v>
      </c>
      <c r="I10130" s="46">
        <v>0</v>
      </c>
      <c r="J10130" s="45"/>
    </row>
    <row r="10131" spans="1:10" ht="16.5" x14ac:dyDescent="0.25">
      <c r="A10131" s="45" t="s">
        <v>808</v>
      </c>
      <c r="B10131" s="45" t="s">
        <v>19573</v>
      </c>
      <c r="C10131" s="45" t="s">
        <v>1637</v>
      </c>
      <c r="D10131" s="45" t="s">
        <v>813</v>
      </c>
      <c r="E10131" s="45" t="s">
        <v>19574</v>
      </c>
      <c r="F10131" s="45" t="s">
        <v>38</v>
      </c>
      <c r="G10131" s="45" t="s">
        <v>646</v>
      </c>
      <c r="H10131" s="45" t="s">
        <v>713</v>
      </c>
      <c r="I10131" s="46">
        <v>3</v>
      </c>
      <c r="J10131" s="45"/>
    </row>
    <row r="10132" spans="1:10" ht="16.5" x14ac:dyDescent="0.25">
      <c r="A10132" s="45" t="s">
        <v>655</v>
      </c>
      <c r="B10132" s="45" t="s">
        <v>19575</v>
      </c>
      <c r="C10132" s="45" t="s">
        <v>657</v>
      </c>
      <c r="D10132" s="45" t="s">
        <v>634</v>
      </c>
      <c r="E10132" s="45" t="s">
        <v>658</v>
      </c>
      <c r="F10132" s="45" t="s">
        <v>473</v>
      </c>
      <c r="G10132" s="45" t="s">
        <v>659</v>
      </c>
      <c r="H10132" s="45" t="s">
        <v>660</v>
      </c>
      <c r="I10132" s="46">
        <v>0</v>
      </c>
      <c r="J10132" s="45"/>
    </row>
    <row r="10133" spans="1:10" ht="16.5" x14ac:dyDescent="0.25">
      <c r="A10133" s="45" t="s">
        <v>655</v>
      </c>
      <c r="B10133" s="45" t="s">
        <v>19575</v>
      </c>
      <c r="C10133" s="45" t="s">
        <v>657</v>
      </c>
      <c r="D10133" s="45" t="s">
        <v>634</v>
      </c>
      <c r="E10133" s="45" t="s">
        <v>658</v>
      </c>
      <c r="F10133" s="45" t="s">
        <v>473</v>
      </c>
      <c r="G10133" s="45" t="s">
        <v>659</v>
      </c>
      <c r="H10133" s="45" t="s">
        <v>661</v>
      </c>
      <c r="I10133" s="46">
        <v>1</v>
      </c>
      <c r="J10133" s="45"/>
    </row>
    <row r="10134" spans="1:10" ht="16.5" x14ac:dyDescent="0.25">
      <c r="A10134" s="45" t="s">
        <v>631</v>
      </c>
      <c r="B10134" s="45" t="s">
        <v>19576</v>
      </c>
      <c r="C10134" s="45" t="s">
        <v>19577</v>
      </c>
      <c r="D10134" s="45" t="s">
        <v>634</v>
      </c>
      <c r="E10134" s="45" t="s">
        <v>19578</v>
      </c>
      <c r="F10134" s="45" t="s">
        <v>38</v>
      </c>
      <c r="G10134" s="45" t="s">
        <v>663</v>
      </c>
      <c r="H10134" s="45" t="s">
        <v>10374</v>
      </c>
      <c r="I10134" s="46">
        <v>2</v>
      </c>
      <c r="J10134" s="45"/>
    </row>
    <row r="10135" spans="1:10" ht="16.5" x14ac:dyDescent="0.25">
      <c r="A10135" s="45" t="s">
        <v>631</v>
      </c>
      <c r="B10135" s="45" t="s">
        <v>19576</v>
      </c>
      <c r="C10135" s="45" t="s">
        <v>19577</v>
      </c>
      <c r="D10135" s="45" t="s">
        <v>634</v>
      </c>
      <c r="E10135" s="45" t="s">
        <v>19578</v>
      </c>
      <c r="F10135" s="45" t="s">
        <v>38</v>
      </c>
      <c r="G10135" s="45" t="s">
        <v>646</v>
      </c>
      <c r="H10135" s="45" t="s">
        <v>992</v>
      </c>
      <c r="I10135" s="46">
        <v>0</v>
      </c>
      <c r="J10135" s="45"/>
    </row>
    <row r="10136" spans="1:10" ht="16.5" x14ac:dyDescent="0.25">
      <c r="A10136" s="45" t="s">
        <v>808</v>
      </c>
      <c r="B10136" s="45" t="s">
        <v>19579</v>
      </c>
      <c r="C10136" s="45" t="s">
        <v>19580</v>
      </c>
      <c r="D10136" s="45" t="s">
        <v>699</v>
      </c>
      <c r="E10136" s="45" t="s">
        <v>19581</v>
      </c>
      <c r="F10136" s="45" t="s">
        <v>38</v>
      </c>
      <c r="G10136" s="45" t="s">
        <v>646</v>
      </c>
      <c r="H10136" s="45" t="s">
        <v>1087</v>
      </c>
      <c r="I10136" s="46">
        <v>0</v>
      </c>
      <c r="J10136" s="45"/>
    </row>
    <row r="10137" spans="1:10" ht="16.5" x14ac:dyDescent="0.25">
      <c r="A10137" s="45" t="s">
        <v>648</v>
      </c>
      <c r="B10137" s="45" t="s">
        <v>19582</v>
      </c>
      <c r="C10137" s="45" t="s">
        <v>19583</v>
      </c>
      <c r="D10137" s="45" t="s">
        <v>699</v>
      </c>
      <c r="E10137" s="45" t="s">
        <v>19584</v>
      </c>
      <c r="F10137" s="45" t="s">
        <v>47</v>
      </c>
      <c r="G10137" s="45" t="s">
        <v>652</v>
      </c>
      <c r="H10137" s="45" t="s">
        <v>5838</v>
      </c>
      <c r="I10137" s="46">
        <v>6</v>
      </c>
      <c r="J10137" s="45" t="s">
        <v>19585</v>
      </c>
    </row>
    <row r="10138" spans="1:10" ht="16.5" x14ac:dyDescent="0.25">
      <c r="A10138" s="45" t="s">
        <v>631</v>
      </c>
      <c r="B10138" s="45" t="s">
        <v>19586</v>
      </c>
      <c r="C10138" s="45" t="s">
        <v>19587</v>
      </c>
      <c r="D10138" s="45" t="s">
        <v>699</v>
      </c>
      <c r="E10138" s="45" t="s">
        <v>19588</v>
      </c>
      <c r="F10138" s="45" t="s">
        <v>38</v>
      </c>
      <c r="G10138" s="45" t="s">
        <v>646</v>
      </c>
      <c r="H10138" s="45" t="s">
        <v>2683</v>
      </c>
      <c r="I10138" s="46">
        <v>0</v>
      </c>
      <c r="J10138" s="45"/>
    </row>
    <row r="10139" spans="1:10" ht="16.5" x14ac:dyDescent="0.25">
      <c r="A10139" s="45" t="s">
        <v>631</v>
      </c>
      <c r="B10139" s="45" t="s">
        <v>19586</v>
      </c>
      <c r="C10139" s="45" t="s">
        <v>19587</v>
      </c>
      <c r="D10139" s="45" t="s">
        <v>699</v>
      </c>
      <c r="E10139" s="45" t="s">
        <v>19588</v>
      </c>
      <c r="F10139" s="45" t="s">
        <v>38</v>
      </c>
      <c r="G10139" s="45" t="s">
        <v>646</v>
      </c>
      <c r="H10139" s="45" t="s">
        <v>2683</v>
      </c>
      <c r="I10139" s="46">
        <v>8</v>
      </c>
      <c r="J10139" s="45"/>
    </row>
    <row r="10140" spans="1:10" ht="16.5" x14ac:dyDescent="0.25">
      <c r="A10140" s="45" t="s">
        <v>655</v>
      </c>
      <c r="B10140" s="45" t="s">
        <v>19589</v>
      </c>
      <c r="C10140" s="45" t="s">
        <v>9755</v>
      </c>
      <c r="D10140" s="45" t="s">
        <v>634</v>
      </c>
      <c r="E10140" s="45" t="s">
        <v>9756</v>
      </c>
      <c r="F10140" s="45" t="s">
        <v>473</v>
      </c>
      <c r="G10140" s="45" t="s">
        <v>659</v>
      </c>
      <c r="H10140" s="45" t="s">
        <v>877</v>
      </c>
      <c r="I10140" s="46">
        <v>0</v>
      </c>
      <c r="J10140" s="45"/>
    </row>
    <row r="10141" spans="1:10" ht="16.5" x14ac:dyDescent="0.25">
      <c r="A10141" s="45" t="s">
        <v>655</v>
      </c>
      <c r="B10141" s="45" t="s">
        <v>19589</v>
      </c>
      <c r="C10141" s="45" t="s">
        <v>9755</v>
      </c>
      <c r="D10141" s="45" t="s">
        <v>634</v>
      </c>
      <c r="E10141" s="45" t="s">
        <v>9756</v>
      </c>
      <c r="F10141" s="45" t="s">
        <v>473</v>
      </c>
      <c r="G10141" s="45" t="s">
        <v>659</v>
      </c>
      <c r="H10141" s="45" t="s">
        <v>3744</v>
      </c>
      <c r="I10141" s="46">
        <v>1</v>
      </c>
      <c r="J10141" s="45"/>
    </row>
    <row r="10142" spans="1:10" ht="16.5" x14ac:dyDescent="0.25">
      <c r="A10142" s="45" t="s">
        <v>631</v>
      </c>
      <c r="B10142" s="45" t="s">
        <v>19590</v>
      </c>
      <c r="C10142" s="45" t="s">
        <v>19591</v>
      </c>
      <c r="D10142" s="45" t="s">
        <v>634</v>
      </c>
      <c r="E10142" s="45" t="s">
        <v>19592</v>
      </c>
      <c r="F10142" s="45" t="s">
        <v>50</v>
      </c>
      <c r="G10142" s="45" t="s">
        <v>683</v>
      </c>
      <c r="H10142" s="45" t="s">
        <v>1158</v>
      </c>
      <c r="I10142" s="46">
        <v>1</v>
      </c>
      <c r="J10142" s="45"/>
    </row>
    <row r="10143" spans="1:10" ht="16.5" x14ac:dyDescent="0.25">
      <c r="A10143" s="45" t="s">
        <v>631</v>
      </c>
      <c r="B10143" s="45" t="s">
        <v>19593</v>
      </c>
      <c r="C10143" s="45" t="s">
        <v>19594</v>
      </c>
      <c r="D10143" s="45" t="s">
        <v>634</v>
      </c>
      <c r="E10143" s="45" t="s">
        <v>17523</v>
      </c>
      <c r="F10143" s="45" t="s">
        <v>38</v>
      </c>
      <c r="G10143" s="45" t="s">
        <v>738</v>
      </c>
      <c r="H10143" s="45" t="s">
        <v>2716</v>
      </c>
      <c r="I10143" s="46">
        <v>8</v>
      </c>
      <c r="J10143" s="45"/>
    </row>
    <row r="10144" spans="1:10" ht="16.5" x14ac:dyDescent="0.25">
      <c r="A10144" s="45" t="s">
        <v>648</v>
      </c>
      <c r="B10144" s="45" t="s">
        <v>19595</v>
      </c>
      <c r="C10144" s="45" t="s">
        <v>19596</v>
      </c>
      <c r="D10144" s="45" t="s">
        <v>634</v>
      </c>
      <c r="E10144" s="45" t="s">
        <v>19597</v>
      </c>
      <c r="F10144" s="45" t="s">
        <v>50</v>
      </c>
      <c r="G10144" s="45" t="s">
        <v>674</v>
      </c>
      <c r="H10144" s="45" t="s">
        <v>19598</v>
      </c>
      <c r="I10144" s="46">
        <v>169</v>
      </c>
      <c r="J10144" s="45" t="s">
        <v>16483</v>
      </c>
    </row>
    <row r="10145" spans="1:10" ht="16.5" x14ac:dyDescent="0.25">
      <c r="A10145" s="45" t="s">
        <v>631</v>
      </c>
      <c r="B10145" s="45" t="s">
        <v>19599</v>
      </c>
      <c r="C10145" s="45" t="s">
        <v>19600</v>
      </c>
      <c r="D10145" s="45" t="s">
        <v>634</v>
      </c>
      <c r="E10145" s="45" t="s">
        <v>19601</v>
      </c>
      <c r="F10145" s="45" t="s">
        <v>50</v>
      </c>
      <c r="G10145" s="45" t="s">
        <v>855</v>
      </c>
      <c r="H10145" s="45" t="s">
        <v>1005</v>
      </c>
      <c r="I10145" s="46">
        <v>0</v>
      </c>
      <c r="J10145" s="45"/>
    </row>
    <row r="10146" spans="1:10" ht="16.5" x14ac:dyDescent="0.25">
      <c r="A10146" s="45" t="s">
        <v>631</v>
      </c>
      <c r="B10146" s="45" t="s">
        <v>19602</v>
      </c>
      <c r="C10146" s="45" t="s">
        <v>19603</v>
      </c>
      <c r="D10146" s="45" t="s">
        <v>699</v>
      </c>
      <c r="E10146" s="45" t="s">
        <v>19604</v>
      </c>
      <c r="F10146" s="45" t="s">
        <v>38</v>
      </c>
      <c r="G10146" s="45" t="s">
        <v>683</v>
      </c>
      <c r="H10146" s="45" t="s">
        <v>701</v>
      </c>
      <c r="I10146" s="46">
        <v>0</v>
      </c>
      <c r="J10146" s="45"/>
    </row>
    <row r="10147" spans="1:10" ht="16.5" x14ac:dyDescent="0.25">
      <c r="A10147" s="45" t="s">
        <v>631</v>
      </c>
      <c r="B10147" s="45" t="s">
        <v>19602</v>
      </c>
      <c r="C10147" s="45" t="s">
        <v>19603</v>
      </c>
      <c r="D10147" s="45" t="s">
        <v>634</v>
      </c>
      <c r="E10147" s="45" t="s">
        <v>19604</v>
      </c>
      <c r="F10147" s="45" t="s">
        <v>38</v>
      </c>
      <c r="G10147" s="45" t="s">
        <v>636</v>
      </c>
      <c r="H10147" s="45" t="s">
        <v>1955</v>
      </c>
      <c r="I10147" s="46">
        <v>1</v>
      </c>
      <c r="J10147" s="45"/>
    </row>
    <row r="10148" spans="1:10" ht="16.5" x14ac:dyDescent="0.25">
      <c r="A10148" s="45" t="s">
        <v>631</v>
      </c>
      <c r="B10148" s="45" t="s">
        <v>19602</v>
      </c>
      <c r="C10148" s="45" t="s">
        <v>19603</v>
      </c>
      <c r="D10148" s="45" t="s">
        <v>699</v>
      </c>
      <c r="E10148" s="45" t="s">
        <v>19604</v>
      </c>
      <c r="F10148" s="45" t="s">
        <v>38</v>
      </c>
      <c r="G10148" s="45" t="s">
        <v>636</v>
      </c>
      <c r="H10148" s="45" t="s">
        <v>4258</v>
      </c>
      <c r="I10148" s="46">
        <v>4</v>
      </c>
      <c r="J10148" s="45"/>
    </row>
    <row r="10149" spans="1:10" ht="16.5" x14ac:dyDescent="0.25">
      <c r="A10149" s="45" t="s">
        <v>631</v>
      </c>
      <c r="B10149" s="45" t="s">
        <v>19602</v>
      </c>
      <c r="C10149" s="45" t="s">
        <v>19603</v>
      </c>
      <c r="D10149" s="45" t="s">
        <v>634</v>
      </c>
      <c r="E10149" s="45" t="s">
        <v>19604</v>
      </c>
      <c r="F10149" s="45" t="s">
        <v>38</v>
      </c>
      <c r="G10149" s="45" t="s">
        <v>636</v>
      </c>
      <c r="H10149" s="45" t="s">
        <v>4258</v>
      </c>
      <c r="I10149" s="46">
        <v>1</v>
      </c>
      <c r="J10149" s="45"/>
    </row>
    <row r="10150" spans="1:10" ht="16.5" x14ac:dyDescent="0.25">
      <c r="A10150" s="45" t="s">
        <v>631</v>
      </c>
      <c r="B10150" s="45" t="s">
        <v>19602</v>
      </c>
      <c r="C10150" s="45" t="s">
        <v>19603</v>
      </c>
      <c r="D10150" s="45" t="s">
        <v>634</v>
      </c>
      <c r="E10150" s="45" t="s">
        <v>19604</v>
      </c>
      <c r="F10150" s="45" t="s">
        <v>38</v>
      </c>
      <c r="G10150" s="45" t="s">
        <v>636</v>
      </c>
      <c r="H10150" s="45" t="s">
        <v>718</v>
      </c>
      <c r="I10150" s="46">
        <v>0</v>
      </c>
      <c r="J10150" s="45"/>
    </row>
    <row r="10151" spans="1:10" ht="16.5" x14ac:dyDescent="0.25">
      <c r="A10151" s="45" t="s">
        <v>631</v>
      </c>
      <c r="B10151" s="45" t="s">
        <v>19605</v>
      </c>
      <c r="C10151" s="45" t="s">
        <v>19606</v>
      </c>
      <c r="D10151" s="45" t="s">
        <v>634</v>
      </c>
      <c r="E10151" s="45" t="s">
        <v>19607</v>
      </c>
      <c r="F10151" s="45" t="s">
        <v>50</v>
      </c>
      <c r="G10151" s="45" t="s">
        <v>683</v>
      </c>
      <c r="H10151" s="45" t="s">
        <v>5021</v>
      </c>
      <c r="I10151" s="46">
        <v>2</v>
      </c>
      <c r="J10151" s="45"/>
    </row>
    <row r="10152" spans="1:10" ht="16.5" x14ac:dyDescent="0.25">
      <c r="A10152" s="45" t="s">
        <v>858</v>
      </c>
      <c r="B10152" s="45" t="s">
        <v>19608</v>
      </c>
      <c r="C10152" s="45" t="s">
        <v>19609</v>
      </c>
      <c r="D10152" s="45" t="s">
        <v>634</v>
      </c>
      <c r="E10152" s="45" t="s">
        <v>19610</v>
      </c>
      <c r="F10152" s="45" t="s">
        <v>38</v>
      </c>
      <c r="G10152" s="45" t="s">
        <v>646</v>
      </c>
      <c r="H10152" s="45" t="s">
        <v>12280</v>
      </c>
      <c r="I10152" s="46">
        <v>4</v>
      </c>
      <c r="J10152" s="45"/>
    </row>
    <row r="10153" spans="1:10" ht="16.5" x14ac:dyDescent="0.25">
      <c r="A10153" s="45" t="s">
        <v>858</v>
      </c>
      <c r="B10153" s="45" t="s">
        <v>19608</v>
      </c>
      <c r="C10153" s="45" t="s">
        <v>19609</v>
      </c>
      <c r="D10153" s="45" t="s">
        <v>634</v>
      </c>
      <c r="E10153" s="45" t="s">
        <v>19610</v>
      </c>
      <c r="F10153" s="45" t="s">
        <v>38</v>
      </c>
      <c r="G10153" s="45" t="s">
        <v>667</v>
      </c>
      <c r="H10153" s="45" t="s">
        <v>863</v>
      </c>
      <c r="I10153" s="46">
        <v>2</v>
      </c>
      <c r="J10153" s="45"/>
    </row>
    <row r="10154" spans="1:10" ht="16.5" x14ac:dyDescent="0.25">
      <c r="A10154" s="45" t="s">
        <v>631</v>
      </c>
      <c r="B10154" s="45" t="s">
        <v>19611</v>
      </c>
      <c r="C10154" s="45" t="s">
        <v>19612</v>
      </c>
      <c r="D10154" s="45" t="s">
        <v>634</v>
      </c>
      <c r="E10154" s="45" t="s">
        <v>11066</v>
      </c>
      <c r="F10154" s="45" t="s">
        <v>38</v>
      </c>
      <c r="G10154" s="45" t="s">
        <v>663</v>
      </c>
      <c r="H10154" s="45" t="s">
        <v>10744</v>
      </c>
      <c r="I10154" s="46">
        <v>1</v>
      </c>
      <c r="J10154" s="45"/>
    </row>
    <row r="10155" spans="1:10" ht="16.5" x14ac:dyDescent="0.25">
      <c r="A10155" s="45" t="s">
        <v>631</v>
      </c>
      <c r="B10155" s="45" t="s">
        <v>19611</v>
      </c>
      <c r="C10155" s="45" t="s">
        <v>19612</v>
      </c>
      <c r="D10155" s="45" t="s">
        <v>634</v>
      </c>
      <c r="E10155" s="45" t="s">
        <v>11066</v>
      </c>
      <c r="F10155" s="45" t="s">
        <v>38</v>
      </c>
      <c r="G10155" s="45" t="s">
        <v>646</v>
      </c>
      <c r="H10155" s="45" t="s">
        <v>6367</v>
      </c>
      <c r="I10155" s="46">
        <v>1</v>
      </c>
      <c r="J10155" s="45"/>
    </row>
    <row r="10156" spans="1:10" ht="16.5" x14ac:dyDescent="0.25">
      <c r="A10156" s="45" t="s">
        <v>631</v>
      </c>
      <c r="B10156" s="45" t="s">
        <v>19613</v>
      </c>
      <c r="C10156" s="45" t="s">
        <v>1712</v>
      </c>
      <c r="D10156" s="45" t="s">
        <v>634</v>
      </c>
      <c r="E10156" s="45" t="s">
        <v>19614</v>
      </c>
      <c r="F10156" s="45" t="s">
        <v>50</v>
      </c>
      <c r="G10156" s="45" t="s">
        <v>636</v>
      </c>
      <c r="H10156" s="45" t="s">
        <v>19615</v>
      </c>
      <c r="I10156" s="46">
        <v>162</v>
      </c>
      <c r="J10156" s="45"/>
    </row>
    <row r="10157" spans="1:10" ht="16.5" x14ac:dyDescent="0.25">
      <c r="A10157" s="45" t="s">
        <v>631</v>
      </c>
      <c r="B10157" s="45" t="s">
        <v>19613</v>
      </c>
      <c r="C10157" s="45" t="s">
        <v>1712</v>
      </c>
      <c r="D10157" s="45" t="s">
        <v>634</v>
      </c>
      <c r="E10157" s="45" t="s">
        <v>19614</v>
      </c>
      <c r="F10157" s="45" t="s">
        <v>50</v>
      </c>
      <c r="G10157" s="45" t="s">
        <v>636</v>
      </c>
      <c r="H10157" s="45" t="s">
        <v>19616</v>
      </c>
      <c r="I10157" s="46">
        <v>109</v>
      </c>
      <c r="J10157" s="45"/>
    </row>
    <row r="10158" spans="1:10" ht="16.5" x14ac:dyDescent="0.25">
      <c r="A10158" s="45" t="s">
        <v>631</v>
      </c>
      <c r="B10158" s="45" t="s">
        <v>19617</v>
      </c>
      <c r="C10158" s="45" t="s">
        <v>19618</v>
      </c>
      <c r="D10158" s="45" t="s">
        <v>634</v>
      </c>
      <c r="E10158" s="45" t="s">
        <v>19619</v>
      </c>
      <c r="F10158" s="45" t="s">
        <v>38</v>
      </c>
      <c r="G10158" s="45" t="s">
        <v>674</v>
      </c>
      <c r="H10158" s="45" t="s">
        <v>1216</v>
      </c>
      <c r="I10158" s="46">
        <v>1</v>
      </c>
      <c r="J10158" s="45"/>
    </row>
    <row r="10159" spans="1:10" ht="16.5" x14ac:dyDescent="0.25">
      <c r="A10159" s="45" t="s">
        <v>631</v>
      </c>
      <c r="B10159" s="45" t="s">
        <v>19620</v>
      </c>
      <c r="C10159" s="45" t="s">
        <v>19621</v>
      </c>
      <c r="D10159" s="45" t="s">
        <v>634</v>
      </c>
      <c r="E10159" s="45" t="s">
        <v>19622</v>
      </c>
      <c r="F10159" s="45" t="s">
        <v>38</v>
      </c>
      <c r="G10159" s="45" t="s">
        <v>674</v>
      </c>
      <c r="H10159" s="45" t="s">
        <v>6969</v>
      </c>
      <c r="I10159" s="46">
        <v>3</v>
      </c>
      <c r="J10159" s="45"/>
    </row>
    <row r="10160" spans="1:10" ht="16.5" x14ac:dyDescent="0.25">
      <c r="A10160" s="45" t="s">
        <v>655</v>
      </c>
      <c r="B10160" s="45" t="s">
        <v>19623</v>
      </c>
      <c r="C10160" s="45" t="s">
        <v>875</v>
      </c>
      <c r="D10160" s="45" t="s">
        <v>634</v>
      </c>
      <c r="E10160" s="45" t="s">
        <v>876</v>
      </c>
      <c r="F10160" s="45" t="s">
        <v>473</v>
      </c>
      <c r="G10160" s="45" t="s">
        <v>659</v>
      </c>
      <c r="H10160" s="45" t="s">
        <v>3204</v>
      </c>
      <c r="I10160" s="46">
        <v>0</v>
      </c>
      <c r="J10160" s="45"/>
    </row>
    <row r="10161" spans="1:10" ht="16.5" x14ac:dyDescent="0.25">
      <c r="A10161" s="45" t="s">
        <v>655</v>
      </c>
      <c r="B10161" s="45" t="s">
        <v>19623</v>
      </c>
      <c r="C10161" s="45" t="s">
        <v>875</v>
      </c>
      <c r="D10161" s="45" t="s">
        <v>634</v>
      </c>
      <c r="E10161" s="45" t="s">
        <v>876</v>
      </c>
      <c r="F10161" s="45" t="s">
        <v>473</v>
      </c>
      <c r="G10161" s="45" t="s">
        <v>659</v>
      </c>
      <c r="H10161" s="45" t="s">
        <v>877</v>
      </c>
      <c r="I10161" s="46">
        <v>0</v>
      </c>
      <c r="J10161" s="45"/>
    </row>
    <row r="10162" spans="1:10" ht="16.5" x14ac:dyDescent="0.25">
      <c r="A10162" s="45" t="s">
        <v>631</v>
      </c>
      <c r="B10162" s="45" t="s">
        <v>19624</v>
      </c>
      <c r="C10162" s="45" t="s">
        <v>19625</v>
      </c>
      <c r="D10162" s="45" t="s">
        <v>699</v>
      </c>
      <c r="E10162" s="45" t="s">
        <v>19626</v>
      </c>
      <c r="F10162" s="45" t="s">
        <v>50</v>
      </c>
      <c r="G10162" s="45" t="s">
        <v>683</v>
      </c>
      <c r="H10162" s="45" t="s">
        <v>701</v>
      </c>
      <c r="I10162" s="46">
        <v>0</v>
      </c>
      <c r="J10162" s="45"/>
    </row>
    <row r="10163" spans="1:10" ht="16.5" x14ac:dyDescent="0.25">
      <c r="A10163" s="45" t="s">
        <v>631</v>
      </c>
      <c r="B10163" s="45" t="s">
        <v>19627</v>
      </c>
      <c r="C10163" s="45" t="s">
        <v>19628</v>
      </c>
      <c r="D10163" s="45" t="s">
        <v>634</v>
      </c>
      <c r="E10163" s="45" t="s">
        <v>4615</v>
      </c>
      <c r="F10163" s="45" t="s">
        <v>38</v>
      </c>
      <c r="G10163" s="45" t="s">
        <v>665</v>
      </c>
      <c r="H10163" s="45" t="s">
        <v>4324</v>
      </c>
      <c r="I10163" s="46">
        <v>4</v>
      </c>
      <c r="J10163" s="45"/>
    </row>
    <row r="10164" spans="1:10" ht="16.5" x14ac:dyDescent="0.25">
      <c r="A10164" s="45" t="s">
        <v>631</v>
      </c>
      <c r="B10164" s="45" t="s">
        <v>19629</v>
      </c>
      <c r="C10164" s="45" t="s">
        <v>19630</v>
      </c>
      <c r="D10164" s="45" t="s">
        <v>699</v>
      </c>
      <c r="E10164" s="45" t="s">
        <v>19631</v>
      </c>
      <c r="F10164" s="45" t="s">
        <v>38</v>
      </c>
      <c r="G10164" s="45" t="s">
        <v>683</v>
      </c>
      <c r="H10164" s="45" t="s">
        <v>701</v>
      </c>
      <c r="I10164" s="46">
        <v>0</v>
      </c>
      <c r="J10164" s="45"/>
    </row>
    <row r="10165" spans="1:10" ht="16.5" x14ac:dyDescent="0.25">
      <c r="A10165" s="45" t="s">
        <v>631</v>
      </c>
      <c r="B10165" s="45" t="s">
        <v>19629</v>
      </c>
      <c r="C10165" s="45" t="s">
        <v>19630</v>
      </c>
      <c r="D10165" s="45" t="s">
        <v>699</v>
      </c>
      <c r="E10165" s="45" t="s">
        <v>19631</v>
      </c>
      <c r="F10165" s="45" t="s">
        <v>38</v>
      </c>
      <c r="G10165" s="45" t="s">
        <v>636</v>
      </c>
      <c r="H10165" s="45" t="s">
        <v>4258</v>
      </c>
      <c r="I10165" s="46">
        <v>4</v>
      </c>
      <c r="J10165" s="45"/>
    </row>
    <row r="10166" spans="1:10" ht="16.5" x14ac:dyDescent="0.25">
      <c r="A10166" s="45" t="s">
        <v>631</v>
      </c>
      <c r="B10166" s="45" t="s">
        <v>19629</v>
      </c>
      <c r="C10166" s="45" t="s">
        <v>19630</v>
      </c>
      <c r="D10166" s="45" t="s">
        <v>634</v>
      </c>
      <c r="E10166" s="45" t="s">
        <v>19631</v>
      </c>
      <c r="F10166" s="45" t="s">
        <v>38</v>
      </c>
      <c r="G10166" s="45" t="s">
        <v>636</v>
      </c>
      <c r="H10166" s="45" t="s">
        <v>8921</v>
      </c>
      <c r="I10166" s="46">
        <v>2</v>
      </c>
      <c r="J10166" s="45"/>
    </row>
    <row r="10167" spans="1:10" ht="16.5" x14ac:dyDescent="0.25">
      <c r="A10167" s="45" t="s">
        <v>631</v>
      </c>
      <c r="B10167" s="45" t="s">
        <v>19632</v>
      </c>
      <c r="C10167" s="45" t="s">
        <v>19633</v>
      </c>
      <c r="D10167" s="45" t="s">
        <v>634</v>
      </c>
      <c r="E10167" s="45" t="s">
        <v>19634</v>
      </c>
      <c r="F10167" s="45" t="s">
        <v>38</v>
      </c>
      <c r="G10167" s="45" t="s">
        <v>738</v>
      </c>
      <c r="H10167" s="45" t="s">
        <v>834</v>
      </c>
      <c r="I10167" s="46">
        <v>0</v>
      </c>
      <c r="J10167" s="45"/>
    </row>
    <row r="10168" spans="1:10" ht="16.5" x14ac:dyDescent="0.25">
      <c r="A10168" s="45" t="s">
        <v>631</v>
      </c>
      <c r="B10168" s="45" t="s">
        <v>19632</v>
      </c>
      <c r="C10168" s="45" t="s">
        <v>19633</v>
      </c>
      <c r="D10168" s="45" t="s">
        <v>634</v>
      </c>
      <c r="E10168" s="45" t="s">
        <v>19634</v>
      </c>
      <c r="F10168" s="45" t="s">
        <v>38</v>
      </c>
      <c r="G10168" s="45" t="s">
        <v>738</v>
      </c>
      <c r="H10168" s="45" t="s">
        <v>5562</v>
      </c>
      <c r="I10168" s="46">
        <v>485</v>
      </c>
      <c r="J10168" s="45"/>
    </row>
    <row r="10169" spans="1:10" ht="16.5" x14ac:dyDescent="0.25">
      <c r="A10169" s="45" t="s">
        <v>631</v>
      </c>
      <c r="B10169" s="45" t="s">
        <v>19632</v>
      </c>
      <c r="C10169" s="45" t="s">
        <v>19633</v>
      </c>
      <c r="D10169" s="45" t="s">
        <v>813</v>
      </c>
      <c r="E10169" s="45" t="s">
        <v>19634</v>
      </c>
      <c r="F10169" s="45" t="s">
        <v>38</v>
      </c>
      <c r="G10169" s="45" t="s">
        <v>738</v>
      </c>
      <c r="H10169" s="45" t="s">
        <v>3361</v>
      </c>
      <c r="I10169" s="46">
        <v>246</v>
      </c>
      <c r="J10169" s="45"/>
    </row>
    <row r="10170" spans="1:10" ht="16.5" x14ac:dyDescent="0.25">
      <c r="A10170" s="45" t="s">
        <v>631</v>
      </c>
      <c r="B10170" s="45" t="s">
        <v>19632</v>
      </c>
      <c r="C10170" s="45" t="s">
        <v>19633</v>
      </c>
      <c r="D10170" s="45" t="s">
        <v>813</v>
      </c>
      <c r="E10170" s="45" t="s">
        <v>19634</v>
      </c>
      <c r="F10170" s="45" t="s">
        <v>38</v>
      </c>
      <c r="G10170" s="45" t="s">
        <v>738</v>
      </c>
      <c r="H10170" s="45" t="s">
        <v>2716</v>
      </c>
      <c r="I10170" s="46">
        <v>0</v>
      </c>
      <c r="J10170" s="45"/>
    </row>
    <row r="10171" spans="1:10" ht="16.5" x14ac:dyDescent="0.25">
      <c r="A10171" s="45" t="s">
        <v>631</v>
      </c>
      <c r="B10171" s="45" t="s">
        <v>19635</v>
      </c>
      <c r="C10171" s="45" t="s">
        <v>19636</v>
      </c>
      <c r="D10171" s="45" t="s">
        <v>634</v>
      </c>
      <c r="E10171" s="45" t="s">
        <v>4466</v>
      </c>
      <c r="F10171" s="45" t="s">
        <v>473</v>
      </c>
      <c r="G10171" s="45" t="s">
        <v>646</v>
      </c>
      <c r="H10171" s="45" t="s">
        <v>10249</v>
      </c>
      <c r="I10171" s="46">
        <v>2</v>
      </c>
      <c r="J10171" s="45"/>
    </row>
    <row r="10172" spans="1:10" ht="16.5" x14ac:dyDescent="0.25">
      <c r="A10172" s="45" t="s">
        <v>631</v>
      </c>
      <c r="B10172" s="45" t="s">
        <v>19637</v>
      </c>
      <c r="C10172" s="45" t="s">
        <v>11303</v>
      </c>
      <c r="D10172" s="45" t="s">
        <v>813</v>
      </c>
      <c r="E10172" s="45" t="s">
        <v>19638</v>
      </c>
      <c r="F10172" s="45" t="s">
        <v>38</v>
      </c>
      <c r="G10172" s="45" t="s">
        <v>659</v>
      </c>
      <c r="H10172" s="45" t="s">
        <v>1843</v>
      </c>
      <c r="I10172" s="46">
        <v>2</v>
      </c>
      <c r="J10172" s="45"/>
    </row>
    <row r="10173" spans="1:10" ht="16.5" x14ac:dyDescent="0.25">
      <c r="A10173" s="45" t="s">
        <v>631</v>
      </c>
      <c r="B10173" s="45" t="s">
        <v>19637</v>
      </c>
      <c r="C10173" s="45" t="s">
        <v>11303</v>
      </c>
      <c r="D10173" s="45" t="s">
        <v>813</v>
      </c>
      <c r="E10173" s="45" t="s">
        <v>19638</v>
      </c>
      <c r="F10173" s="45" t="s">
        <v>38</v>
      </c>
      <c r="G10173" s="45" t="s">
        <v>646</v>
      </c>
      <c r="H10173" s="45" t="s">
        <v>6151</v>
      </c>
      <c r="I10173" s="46">
        <v>2</v>
      </c>
      <c r="J10173" s="45"/>
    </row>
    <row r="10174" spans="1:10" ht="16.5" x14ac:dyDescent="0.25">
      <c r="A10174" s="45" t="s">
        <v>631</v>
      </c>
      <c r="B10174" s="45" t="s">
        <v>19639</v>
      </c>
      <c r="C10174" s="45" t="s">
        <v>14840</v>
      </c>
      <c r="D10174" s="45" t="s">
        <v>699</v>
      </c>
      <c r="E10174" s="45" t="s">
        <v>19640</v>
      </c>
      <c r="F10174" s="45" t="s">
        <v>38</v>
      </c>
      <c r="G10174" s="45" t="s">
        <v>667</v>
      </c>
      <c r="H10174" s="45" t="s">
        <v>668</v>
      </c>
      <c r="I10174" s="46">
        <v>0</v>
      </c>
      <c r="J10174" s="45"/>
    </row>
    <row r="10175" spans="1:10" ht="16.5" x14ac:dyDescent="0.25">
      <c r="A10175" s="45" t="s">
        <v>631</v>
      </c>
      <c r="B10175" s="45" t="s">
        <v>19641</v>
      </c>
      <c r="C10175" s="45" t="s">
        <v>19642</v>
      </c>
      <c r="D10175" s="45" t="s">
        <v>634</v>
      </c>
      <c r="E10175" s="45" t="s">
        <v>19643</v>
      </c>
      <c r="F10175" s="45" t="s">
        <v>50</v>
      </c>
      <c r="G10175" s="45" t="s">
        <v>663</v>
      </c>
      <c r="H10175" s="45" t="s">
        <v>6366</v>
      </c>
      <c r="I10175" s="46">
        <v>1</v>
      </c>
      <c r="J10175" s="45"/>
    </row>
    <row r="10176" spans="1:10" ht="16.5" x14ac:dyDescent="0.25">
      <c r="A10176" s="45" t="s">
        <v>631</v>
      </c>
      <c r="B10176" s="45" t="s">
        <v>19644</v>
      </c>
      <c r="C10176" s="45" t="s">
        <v>19645</v>
      </c>
      <c r="D10176" s="45" t="s">
        <v>634</v>
      </c>
      <c r="E10176" s="45" t="s">
        <v>19646</v>
      </c>
      <c r="F10176" s="45" t="s">
        <v>50</v>
      </c>
      <c r="G10176" s="45" t="s">
        <v>663</v>
      </c>
      <c r="H10176" s="45" t="s">
        <v>3661</v>
      </c>
      <c r="I10176" s="46">
        <v>1</v>
      </c>
      <c r="J10176" s="45"/>
    </row>
    <row r="10177" spans="1:10" ht="16.5" x14ac:dyDescent="0.25">
      <c r="A10177" s="45" t="s">
        <v>631</v>
      </c>
      <c r="B10177" s="45" t="s">
        <v>19647</v>
      </c>
      <c r="C10177" s="45" t="s">
        <v>19648</v>
      </c>
      <c r="D10177" s="45" t="s">
        <v>634</v>
      </c>
      <c r="E10177" s="45" t="s">
        <v>19649</v>
      </c>
      <c r="F10177" s="45" t="s">
        <v>50</v>
      </c>
      <c r="G10177" s="45" t="s">
        <v>667</v>
      </c>
      <c r="H10177" s="45" t="s">
        <v>863</v>
      </c>
      <c r="I10177" s="46">
        <v>1</v>
      </c>
      <c r="J10177" s="45"/>
    </row>
    <row r="10178" spans="1:10" ht="16.5" x14ac:dyDescent="0.25">
      <c r="A10178" s="45" t="s">
        <v>631</v>
      </c>
      <c r="B10178" s="45" t="s">
        <v>19650</v>
      </c>
      <c r="C10178" s="45" t="s">
        <v>19651</v>
      </c>
      <c r="D10178" s="45" t="s">
        <v>699</v>
      </c>
      <c r="E10178" s="45" t="s">
        <v>19652</v>
      </c>
      <c r="F10178" s="45" t="s">
        <v>42</v>
      </c>
      <c r="G10178" s="45" t="s">
        <v>646</v>
      </c>
      <c r="H10178" s="45" t="s">
        <v>1087</v>
      </c>
      <c r="I10178" s="46">
        <v>0</v>
      </c>
      <c r="J10178" s="45"/>
    </row>
    <row r="10179" spans="1:10" ht="16.5" x14ac:dyDescent="0.25">
      <c r="A10179" s="45" t="s">
        <v>631</v>
      </c>
      <c r="B10179" s="45" t="s">
        <v>19653</v>
      </c>
      <c r="C10179" s="45" t="s">
        <v>19654</v>
      </c>
      <c r="D10179" s="45" t="s">
        <v>634</v>
      </c>
      <c r="E10179" s="45" t="s">
        <v>19655</v>
      </c>
      <c r="F10179" s="45" t="s">
        <v>38</v>
      </c>
      <c r="G10179" s="45" t="s">
        <v>636</v>
      </c>
      <c r="H10179" s="45" t="s">
        <v>5301</v>
      </c>
      <c r="I10179" s="46">
        <v>1</v>
      </c>
      <c r="J10179" s="45"/>
    </row>
    <row r="10180" spans="1:10" ht="16.5" x14ac:dyDescent="0.25">
      <c r="A10180" s="45" t="s">
        <v>631</v>
      </c>
      <c r="B10180" s="45" t="s">
        <v>19656</v>
      </c>
      <c r="C10180" s="45" t="s">
        <v>1709</v>
      </c>
      <c r="D10180" s="45" t="s">
        <v>634</v>
      </c>
      <c r="E10180" s="45" t="s">
        <v>19657</v>
      </c>
      <c r="F10180" s="45" t="s">
        <v>38</v>
      </c>
      <c r="G10180" s="45" t="s">
        <v>646</v>
      </c>
      <c r="H10180" s="45" t="s">
        <v>1231</v>
      </c>
      <c r="I10180" s="46">
        <v>0</v>
      </c>
      <c r="J10180" s="45"/>
    </row>
    <row r="10181" spans="1:10" ht="16.5" x14ac:dyDescent="0.25">
      <c r="A10181" s="45" t="s">
        <v>631</v>
      </c>
      <c r="B10181" s="45" t="s">
        <v>19656</v>
      </c>
      <c r="C10181" s="45" t="s">
        <v>1709</v>
      </c>
      <c r="D10181" s="45" t="s">
        <v>634</v>
      </c>
      <c r="E10181" s="45" t="s">
        <v>19657</v>
      </c>
      <c r="F10181" s="45" t="s">
        <v>38</v>
      </c>
      <c r="G10181" s="45" t="s">
        <v>665</v>
      </c>
      <c r="H10181" s="45" t="s">
        <v>1232</v>
      </c>
      <c r="I10181" s="46">
        <v>1</v>
      </c>
      <c r="J10181" s="45"/>
    </row>
    <row r="10182" spans="1:10" ht="16.5" x14ac:dyDescent="0.25">
      <c r="A10182" s="45" t="s">
        <v>631</v>
      </c>
      <c r="B10182" s="45" t="s">
        <v>19658</v>
      </c>
      <c r="C10182" s="45" t="s">
        <v>3949</v>
      </c>
      <c r="D10182" s="45" t="s">
        <v>634</v>
      </c>
      <c r="E10182" s="45" t="s">
        <v>3950</v>
      </c>
      <c r="F10182" s="45" t="s">
        <v>38</v>
      </c>
      <c r="G10182" s="45" t="s">
        <v>646</v>
      </c>
      <c r="H10182" s="45" t="s">
        <v>987</v>
      </c>
      <c r="I10182" s="46">
        <v>2</v>
      </c>
      <c r="J10182" s="45"/>
    </row>
    <row r="10183" spans="1:10" ht="16.5" x14ac:dyDescent="0.25">
      <c r="A10183" s="45" t="s">
        <v>631</v>
      </c>
      <c r="B10183" s="45" t="s">
        <v>19659</v>
      </c>
      <c r="C10183" s="45" t="s">
        <v>19660</v>
      </c>
      <c r="D10183" s="45" t="s">
        <v>634</v>
      </c>
      <c r="E10183" s="45" t="s">
        <v>19661</v>
      </c>
      <c r="F10183" s="45" t="s">
        <v>473</v>
      </c>
      <c r="G10183" s="45" t="s">
        <v>738</v>
      </c>
      <c r="H10183" s="45" t="s">
        <v>798</v>
      </c>
      <c r="I10183" s="46">
        <v>22</v>
      </c>
      <c r="J10183" s="45"/>
    </row>
    <row r="10184" spans="1:10" ht="16.5" x14ac:dyDescent="0.25">
      <c r="A10184" s="45" t="s">
        <v>631</v>
      </c>
      <c r="B10184" s="45" t="s">
        <v>19659</v>
      </c>
      <c r="C10184" s="45" t="s">
        <v>19660</v>
      </c>
      <c r="D10184" s="45" t="s">
        <v>634</v>
      </c>
      <c r="E10184" s="45" t="s">
        <v>19661</v>
      </c>
      <c r="F10184" s="45" t="s">
        <v>473</v>
      </c>
      <c r="G10184" s="45" t="s">
        <v>738</v>
      </c>
      <c r="H10184" s="45" t="s">
        <v>800</v>
      </c>
      <c r="I10184" s="46">
        <v>22</v>
      </c>
      <c r="J10184" s="45"/>
    </row>
    <row r="10185" spans="1:10" ht="16.5" x14ac:dyDescent="0.25">
      <c r="A10185" s="45" t="s">
        <v>631</v>
      </c>
      <c r="B10185" s="45" t="s">
        <v>19662</v>
      </c>
      <c r="C10185" s="45" t="s">
        <v>19663</v>
      </c>
      <c r="D10185" s="45" t="s">
        <v>634</v>
      </c>
      <c r="E10185" s="45" t="s">
        <v>19664</v>
      </c>
      <c r="F10185" s="45" t="s">
        <v>50</v>
      </c>
      <c r="G10185" s="45" t="s">
        <v>674</v>
      </c>
      <c r="H10185" s="45" t="s">
        <v>8451</v>
      </c>
      <c r="I10185" s="46">
        <v>2</v>
      </c>
      <c r="J10185" s="45"/>
    </row>
    <row r="10186" spans="1:10" ht="16.5" x14ac:dyDescent="0.25">
      <c r="A10186" s="45" t="s">
        <v>631</v>
      </c>
      <c r="B10186" s="45" t="s">
        <v>19662</v>
      </c>
      <c r="C10186" s="45" t="s">
        <v>19663</v>
      </c>
      <c r="D10186" s="45" t="s">
        <v>634</v>
      </c>
      <c r="E10186" s="45" t="s">
        <v>19664</v>
      </c>
      <c r="F10186" s="45" t="s">
        <v>50</v>
      </c>
      <c r="G10186" s="45" t="s">
        <v>748</v>
      </c>
      <c r="H10186" s="45" t="s">
        <v>1056</v>
      </c>
      <c r="I10186" s="46">
        <v>2</v>
      </c>
      <c r="J10186" s="45"/>
    </row>
    <row r="10187" spans="1:10" ht="16.5" x14ac:dyDescent="0.25">
      <c r="A10187" s="45" t="s">
        <v>631</v>
      </c>
      <c r="B10187" s="45" t="s">
        <v>19662</v>
      </c>
      <c r="C10187" s="45" t="s">
        <v>19663</v>
      </c>
      <c r="D10187" s="45" t="s">
        <v>634</v>
      </c>
      <c r="E10187" s="45" t="s">
        <v>19664</v>
      </c>
      <c r="F10187" s="45" t="s">
        <v>50</v>
      </c>
      <c r="G10187" s="45" t="s">
        <v>1057</v>
      </c>
      <c r="H10187" s="45" t="s">
        <v>1058</v>
      </c>
      <c r="I10187" s="46">
        <v>0</v>
      </c>
      <c r="J10187" s="45"/>
    </row>
    <row r="10188" spans="1:10" ht="16.5" x14ac:dyDescent="0.25">
      <c r="A10188" s="45" t="s">
        <v>631</v>
      </c>
      <c r="B10188" s="45" t="s">
        <v>19665</v>
      </c>
      <c r="C10188" s="45" t="s">
        <v>19666</v>
      </c>
      <c r="D10188" s="45" t="s">
        <v>634</v>
      </c>
      <c r="E10188" s="45" t="s">
        <v>19667</v>
      </c>
      <c r="F10188" s="45" t="s">
        <v>50</v>
      </c>
      <c r="G10188" s="45" t="s">
        <v>748</v>
      </c>
      <c r="H10188" s="45" t="s">
        <v>1056</v>
      </c>
      <c r="I10188" s="46">
        <v>1</v>
      </c>
      <c r="J10188" s="45"/>
    </row>
    <row r="10189" spans="1:10" ht="16.5" x14ac:dyDescent="0.25">
      <c r="A10189" s="45" t="s">
        <v>631</v>
      </c>
      <c r="B10189" s="45" t="s">
        <v>19665</v>
      </c>
      <c r="C10189" s="45" t="s">
        <v>19666</v>
      </c>
      <c r="D10189" s="45" t="s">
        <v>634</v>
      </c>
      <c r="E10189" s="45" t="s">
        <v>19667</v>
      </c>
      <c r="F10189" s="45" t="s">
        <v>50</v>
      </c>
      <c r="G10189" s="45" t="s">
        <v>1057</v>
      </c>
      <c r="H10189" s="45" t="s">
        <v>1058</v>
      </c>
      <c r="I10189" s="46">
        <v>1</v>
      </c>
      <c r="J10189" s="45"/>
    </row>
    <row r="10190" spans="1:10" ht="16.5" x14ac:dyDescent="0.25">
      <c r="A10190" s="45" t="s">
        <v>631</v>
      </c>
      <c r="B10190" s="45" t="s">
        <v>497</v>
      </c>
      <c r="C10190" s="45" t="s">
        <v>19668</v>
      </c>
      <c r="D10190" s="45" t="s">
        <v>634</v>
      </c>
      <c r="E10190" s="45" t="s">
        <v>19669</v>
      </c>
      <c r="F10190" s="45" t="s">
        <v>50</v>
      </c>
      <c r="G10190" s="45" t="s">
        <v>674</v>
      </c>
      <c r="H10190" s="45" t="s">
        <v>19670</v>
      </c>
      <c r="I10190" s="46">
        <v>16</v>
      </c>
      <c r="J10190" s="45"/>
    </row>
    <row r="10191" spans="1:10" ht="16.5" x14ac:dyDescent="0.25">
      <c r="A10191" s="45" t="s">
        <v>631</v>
      </c>
      <c r="B10191" s="45" t="s">
        <v>19671</v>
      </c>
      <c r="C10191" s="45" t="s">
        <v>19672</v>
      </c>
      <c r="D10191" s="45" t="s">
        <v>634</v>
      </c>
      <c r="E10191" s="45" t="s">
        <v>19673</v>
      </c>
      <c r="F10191" s="45" t="s">
        <v>50</v>
      </c>
      <c r="G10191" s="45" t="s">
        <v>674</v>
      </c>
      <c r="H10191" s="45" t="s">
        <v>2827</v>
      </c>
      <c r="I10191" s="46">
        <v>6</v>
      </c>
      <c r="J10191" s="45"/>
    </row>
    <row r="10192" spans="1:10" ht="16.5" x14ac:dyDescent="0.25">
      <c r="A10192" s="45" t="s">
        <v>631</v>
      </c>
      <c r="B10192" s="45" t="s">
        <v>19674</v>
      </c>
      <c r="C10192" s="45" t="s">
        <v>19675</v>
      </c>
      <c r="D10192" s="45" t="s">
        <v>699</v>
      </c>
      <c r="E10192" s="45" t="s">
        <v>595</v>
      </c>
      <c r="F10192" s="45" t="s">
        <v>38</v>
      </c>
      <c r="G10192" s="45" t="s">
        <v>646</v>
      </c>
      <c r="H10192" s="45" t="s">
        <v>1314</v>
      </c>
      <c r="I10192" s="46">
        <v>10</v>
      </c>
      <c r="J10192" s="45"/>
    </row>
    <row r="10193" spans="1:10" ht="16.5" x14ac:dyDescent="0.25">
      <c r="A10193" s="45" t="s">
        <v>631</v>
      </c>
      <c r="B10193" s="45" t="s">
        <v>19674</v>
      </c>
      <c r="C10193" s="45" t="s">
        <v>19675</v>
      </c>
      <c r="D10193" s="45" t="s">
        <v>699</v>
      </c>
      <c r="E10193" s="45" t="s">
        <v>595</v>
      </c>
      <c r="F10193" s="45" t="s">
        <v>38</v>
      </c>
      <c r="G10193" s="45" t="s">
        <v>683</v>
      </c>
      <c r="H10193" s="45" t="s">
        <v>886</v>
      </c>
      <c r="I10193" s="46">
        <v>13</v>
      </c>
      <c r="J10193" s="45"/>
    </row>
    <row r="10194" spans="1:10" ht="16.5" x14ac:dyDescent="0.25">
      <c r="A10194" s="45" t="s">
        <v>631</v>
      </c>
      <c r="B10194" s="45" t="s">
        <v>19674</v>
      </c>
      <c r="C10194" s="45" t="s">
        <v>19675</v>
      </c>
      <c r="D10194" s="45" t="s">
        <v>699</v>
      </c>
      <c r="E10194" s="45" t="s">
        <v>595</v>
      </c>
      <c r="F10194" s="45" t="s">
        <v>38</v>
      </c>
      <c r="G10194" s="45" t="s">
        <v>665</v>
      </c>
      <c r="H10194" s="45" t="s">
        <v>1315</v>
      </c>
      <c r="I10194" s="46">
        <v>10</v>
      </c>
      <c r="J10194" s="45"/>
    </row>
    <row r="10195" spans="1:10" ht="16.5" x14ac:dyDescent="0.25">
      <c r="A10195" s="45" t="s">
        <v>655</v>
      </c>
      <c r="B10195" s="45" t="s">
        <v>19676</v>
      </c>
      <c r="C10195" s="45" t="s">
        <v>19677</v>
      </c>
      <c r="D10195" s="45" t="s">
        <v>634</v>
      </c>
      <c r="E10195" s="45" t="s">
        <v>19678</v>
      </c>
      <c r="F10195" s="45" t="s">
        <v>38</v>
      </c>
      <c r="G10195" s="45" t="s">
        <v>646</v>
      </c>
      <c r="H10195" s="45" t="s">
        <v>981</v>
      </c>
      <c r="I10195" s="46">
        <v>5</v>
      </c>
      <c r="J10195" s="45"/>
    </row>
    <row r="10196" spans="1:10" ht="16.5" x14ac:dyDescent="0.25">
      <c r="A10196" s="45" t="s">
        <v>655</v>
      </c>
      <c r="B10196" s="45" t="s">
        <v>19676</v>
      </c>
      <c r="C10196" s="45" t="s">
        <v>19677</v>
      </c>
      <c r="D10196" s="45" t="s">
        <v>634</v>
      </c>
      <c r="E10196" s="45" t="s">
        <v>19678</v>
      </c>
      <c r="F10196" s="45" t="s">
        <v>38</v>
      </c>
      <c r="G10196" s="45" t="s">
        <v>665</v>
      </c>
      <c r="H10196" s="45" t="s">
        <v>982</v>
      </c>
      <c r="I10196" s="46">
        <v>5</v>
      </c>
      <c r="J10196" s="45"/>
    </row>
    <row r="10197" spans="1:10" ht="16.5" x14ac:dyDescent="0.25">
      <c r="A10197" s="45" t="s">
        <v>655</v>
      </c>
      <c r="B10197" s="45" t="s">
        <v>19676</v>
      </c>
      <c r="C10197" s="45" t="s">
        <v>19677</v>
      </c>
      <c r="D10197" s="45" t="s">
        <v>634</v>
      </c>
      <c r="E10197" s="45" t="s">
        <v>19678</v>
      </c>
      <c r="F10197" s="45" t="s">
        <v>38</v>
      </c>
      <c r="G10197" s="45" t="s">
        <v>667</v>
      </c>
      <c r="H10197" s="45" t="s">
        <v>983</v>
      </c>
      <c r="I10197" s="46">
        <v>0</v>
      </c>
      <c r="J10197" s="45"/>
    </row>
    <row r="10198" spans="1:10" ht="16.5" x14ac:dyDescent="0.25">
      <c r="A10198" s="45" t="s">
        <v>655</v>
      </c>
      <c r="B10198" s="45" t="s">
        <v>19679</v>
      </c>
      <c r="C10198" s="45" t="s">
        <v>19680</v>
      </c>
      <c r="D10198" s="45" t="s">
        <v>634</v>
      </c>
      <c r="E10198" s="45" t="s">
        <v>19681</v>
      </c>
      <c r="F10198" s="45" t="s">
        <v>38</v>
      </c>
      <c r="G10198" s="45" t="s">
        <v>646</v>
      </c>
      <c r="H10198" s="45" t="s">
        <v>981</v>
      </c>
      <c r="I10198" s="46">
        <v>4</v>
      </c>
      <c r="J10198" s="45"/>
    </row>
    <row r="10199" spans="1:10" ht="16.5" x14ac:dyDescent="0.25">
      <c r="A10199" s="45" t="s">
        <v>655</v>
      </c>
      <c r="B10199" s="45" t="s">
        <v>19679</v>
      </c>
      <c r="C10199" s="45" t="s">
        <v>19680</v>
      </c>
      <c r="D10199" s="45" t="s">
        <v>634</v>
      </c>
      <c r="E10199" s="45" t="s">
        <v>19681</v>
      </c>
      <c r="F10199" s="45" t="s">
        <v>38</v>
      </c>
      <c r="G10199" s="45" t="s">
        <v>665</v>
      </c>
      <c r="H10199" s="45" t="s">
        <v>982</v>
      </c>
      <c r="I10199" s="46">
        <v>2</v>
      </c>
      <c r="J10199" s="45"/>
    </row>
    <row r="10200" spans="1:10" ht="16.5" x14ac:dyDescent="0.25">
      <c r="A10200" s="45" t="s">
        <v>655</v>
      </c>
      <c r="B10200" s="45" t="s">
        <v>19679</v>
      </c>
      <c r="C10200" s="45" t="s">
        <v>19680</v>
      </c>
      <c r="D10200" s="45" t="s">
        <v>634</v>
      </c>
      <c r="E10200" s="45" t="s">
        <v>19681</v>
      </c>
      <c r="F10200" s="45" t="s">
        <v>38</v>
      </c>
      <c r="G10200" s="45" t="s">
        <v>667</v>
      </c>
      <c r="H10200" s="45" t="s">
        <v>983</v>
      </c>
      <c r="I10200" s="46">
        <v>0</v>
      </c>
      <c r="J10200" s="45"/>
    </row>
    <row r="10201" spans="1:10" ht="16.5" x14ac:dyDescent="0.25">
      <c r="A10201" s="45" t="s">
        <v>631</v>
      </c>
      <c r="B10201" s="45" t="s">
        <v>19682</v>
      </c>
      <c r="C10201" s="45" t="s">
        <v>19683</v>
      </c>
      <c r="D10201" s="45" t="s">
        <v>634</v>
      </c>
      <c r="E10201" s="45" t="s">
        <v>19684</v>
      </c>
      <c r="F10201" s="45" t="s">
        <v>38</v>
      </c>
      <c r="G10201" s="45" t="s">
        <v>667</v>
      </c>
      <c r="H10201" s="45" t="s">
        <v>1016</v>
      </c>
      <c r="I10201" s="46">
        <v>1</v>
      </c>
      <c r="J10201" s="45"/>
    </row>
    <row r="10202" spans="1:10" ht="16.5" x14ac:dyDescent="0.25">
      <c r="A10202" s="45" t="s">
        <v>631</v>
      </c>
      <c r="B10202" s="45" t="s">
        <v>19685</v>
      </c>
      <c r="C10202" s="45" t="s">
        <v>19686</v>
      </c>
      <c r="D10202" s="45" t="s">
        <v>634</v>
      </c>
      <c r="E10202" s="45" t="s">
        <v>19687</v>
      </c>
      <c r="F10202" s="45" t="s">
        <v>50</v>
      </c>
      <c r="G10202" s="45" t="s">
        <v>674</v>
      </c>
      <c r="H10202" s="45" t="s">
        <v>2577</v>
      </c>
      <c r="I10202" s="46">
        <v>1</v>
      </c>
      <c r="J10202" s="45"/>
    </row>
    <row r="10203" spans="1:10" ht="16.5" x14ac:dyDescent="0.25">
      <c r="A10203" s="45" t="s">
        <v>631</v>
      </c>
      <c r="B10203" s="45" t="s">
        <v>19688</v>
      </c>
      <c r="C10203" s="45" t="s">
        <v>2234</v>
      </c>
      <c r="D10203" s="45" t="s">
        <v>634</v>
      </c>
      <c r="E10203" s="45" t="s">
        <v>1181</v>
      </c>
      <c r="F10203" s="45" t="s">
        <v>38</v>
      </c>
      <c r="G10203" s="45" t="s">
        <v>665</v>
      </c>
      <c r="H10203" s="45" t="s">
        <v>934</v>
      </c>
      <c r="I10203" s="46">
        <v>1</v>
      </c>
      <c r="J10203" s="45"/>
    </row>
    <row r="10204" spans="1:10" ht="16.5" x14ac:dyDescent="0.25">
      <c r="A10204" s="45" t="s">
        <v>648</v>
      </c>
      <c r="B10204" s="45" t="s">
        <v>19689</v>
      </c>
      <c r="C10204" s="45" t="s">
        <v>19690</v>
      </c>
      <c r="D10204" s="45" t="s">
        <v>634</v>
      </c>
      <c r="E10204" s="45" t="s">
        <v>19691</v>
      </c>
      <c r="F10204" s="45" t="s">
        <v>50</v>
      </c>
      <c r="G10204" s="45" t="s">
        <v>674</v>
      </c>
      <c r="H10204" s="45" t="s">
        <v>19692</v>
      </c>
      <c r="I10204" s="46">
        <v>0</v>
      </c>
      <c r="J10204" s="45" t="s">
        <v>6845</v>
      </c>
    </row>
    <row r="10205" spans="1:10" ht="16.5" x14ac:dyDescent="0.25">
      <c r="A10205" s="45" t="s">
        <v>631</v>
      </c>
      <c r="B10205" s="45" t="s">
        <v>19693</v>
      </c>
      <c r="C10205" s="45" t="s">
        <v>19694</v>
      </c>
      <c r="D10205" s="45" t="s">
        <v>634</v>
      </c>
      <c r="E10205" s="45" t="s">
        <v>19695</v>
      </c>
      <c r="F10205" s="45" t="s">
        <v>38</v>
      </c>
      <c r="G10205" s="45" t="s">
        <v>674</v>
      </c>
      <c r="H10205" s="45" t="s">
        <v>1678</v>
      </c>
      <c r="I10205" s="46">
        <v>1</v>
      </c>
      <c r="J10205" s="45"/>
    </row>
    <row r="10206" spans="1:10" ht="16.5" x14ac:dyDescent="0.25">
      <c r="A10206" s="45" t="s">
        <v>631</v>
      </c>
      <c r="B10206" s="45" t="s">
        <v>19696</v>
      </c>
      <c r="C10206" s="45" t="s">
        <v>14294</v>
      </c>
      <c r="D10206" s="45" t="s">
        <v>634</v>
      </c>
      <c r="E10206" s="45" t="s">
        <v>19697</v>
      </c>
      <c r="F10206" s="45" t="s">
        <v>50</v>
      </c>
      <c r="G10206" s="45" t="s">
        <v>636</v>
      </c>
      <c r="H10206" s="45" t="s">
        <v>4600</v>
      </c>
      <c r="I10206" s="46">
        <v>11</v>
      </c>
      <c r="J10206" s="45"/>
    </row>
    <row r="10207" spans="1:10" ht="16.5" x14ac:dyDescent="0.25">
      <c r="A10207" s="45" t="s">
        <v>631</v>
      </c>
      <c r="B10207" s="45" t="s">
        <v>19698</v>
      </c>
      <c r="C10207" s="45" t="s">
        <v>19699</v>
      </c>
      <c r="D10207" s="45" t="s">
        <v>634</v>
      </c>
      <c r="E10207" s="45" t="s">
        <v>951</v>
      </c>
      <c r="F10207" s="45" t="s">
        <v>38</v>
      </c>
      <c r="G10207" s="45" t="s">
        <v>646</v>
      </c>
      <c r="H10207" s="45" t="s">
        <v>726</v>
      </c>
      <c r="I10207" s="46">
        <v>10</v>
      </c>
      <c r="J10207" s="45"/>
    </row>
    <row r="10208" spans="1:10" ht="16.5" x14ac:dyDescent="0.25">
      <c r="A10208" s="45" t="s">
        <v>631</v>
      </c>
      <c r="B10208" s="45" t="s">
        <v>19698</v>
      </c>
      <c r="C10208" s="45" t="s">
        <v>19699</v>
      </c>
      <c r="D10208" s="45" t="s">
        <v>634</v>
      </c>
      <c r="E10208" s="45" t="s">
        <v>951</v>
      </c>
      <c r="F10208" s="45" t="s">
        <v>38</v>
      </c>
      <c r="G10208" s="45" t="s">
        <v>665</v>
      </c>
      <c r="H10208" s="45" t="s">
        <v>952</v>
      </c>
      <c r="I10208" s="46">
        <v>10</v>
      </c>
      <c r="J10208" s="45"/>
    </row>
    <row r="10209" spans="1:10" ht="16.5" x14ac:dyDescent="0.25">
      <c r="A10209" s="45" t="s">
        <v>631</v>
      </c>
      <c r="B10209" s="45" t="s">
        <v>19700</v>
      </c>
      <c r="C10209" s="45" t="s">
        <v>19701</v>
      </c>
      <c r="D10209" s="45" t="s">
        <v>634</v>
      </c>
      <c r="E10209" s="45" t="s">
        <v>19702</v>
      </c>
      <c r="F10209" s="45" t="s">
        <v>473</v>
      </c>
      <c r="G10209" s="45" t="s">
        <v>3038</v>
      </c>
      <c r="H10209" s="45" t="s">
        <v>3039</v>
      </c>
      <c r="I10209" s="46">
        <v>1</v>
      </c>
      <c r="J10209" s="45"/>
    </row>
    <row r="10210" spans="1:10" ht="16.5" x14ac:dyDescent="0.25">
      <c r="A10210" s="45" t="s">
        <v>631</v>
      </c>
      <c r="B10210" s="45" t="s">
        <v>19703</v>
      </c>
      <c r="C10210" s="45" t="s">
        <v>19704</v>
      </c>
      <c r="D10210" s="45" t="s">
        <v>699</v>
      </c>
      <c r="E10210" s="45" t="s">
        <v>19705</v>
      </c>
      <c r="F10210" s="45" t="s">
        <v>2646</v>
      </c>
      <c r="G10210" s="45" t="s">
        <v>646</v>
      </c>
      <c r="H10210" s="45" t="s">
        <v>713</v>
      </c>
      <c r="I10210" s="46">
        <v>0</v>
      </c>
      <c r="J10210" s="45"/>
    </row>
    <row r="10211" spans="1:10" ht="16.5" x14ac:dyDescent="0.25">
      <c r="A10211" s="45" t="s">
        <v>631</v>
      </c>
      <c r="B10211" s="45" t="s">
        <v>19703</v>
      </c>
      <c r="C10211" s="45" t="s">
        <v>19704</v>
      </c>
      <c r="D10211" s="45" t="s">
        <v>699</v>
      </c>
      <c r="E10211" s="45" t="s">
        <v>19705</v>
      </c>
      <c r="F10211" s="45" t="s">
        <v>2646</v>
      </c>
      <c r="G10211" s="45" t="s">
        <v>646</v>
      </c>
      <c r="H10211" s="45" t="s">
        <v>713</v>
      </c>
      <c r="I10211" s="46">
        <v>0</v>
      </c>
      <c r="J10211" s="45"/>
    </row>
    <row r="10212" spans="1:10" ht="16.5" x14ac:dyDescent="0.25">
      <c r="A10212" s="45" t="s">
        <v>648</v>
      </c>
      <c r="B10212" s="45" t="s">
        <v>19706</v>
      </c>
      <c r="C10212" s="45" t="s">
        <v>19707</v>
      </c>
      <c r="D10212" s="45" t="s">
        <v>634</v>
      </c>
      <c r="E10212" s="45" t="s">
        <v>19708</v>
      </c>
      <c r="F10212" s="45" t="s">
        <v>473</v>
      </c>
      <c r="G10212" s="45" t="s">
        <v>636</v>
      </c>
      <c r="H10212" s="45" t="s">
        <v>19709</v>
      </c>
      <c r="I10212" s="46">
        <v>0</v>
      </c>
      <c r="J10212" s="45" t="s">
        <v>8841</v>
      </c>
    </row>
    <row r="10213" spans="1:10" ht="16.5" x14ac:dyDescent="0.25">
      <c r="A10213" s="45" t="s">
        <v>631</v>
      </c>
      <c r="B10213" s="45" t="s">
        <v>19710</v>
      </c>
      <c r="C10213" s="45" t="s">
        <v>19711</v>
      </c>
      <c r="D10213" s="45" t="s">
        <v>634</v>
      </c>
      <c r="E10213" s="45" t="s">
        <v>19712</v>
      </c>
      <c r="F10213" s="45" t="s">
        <v>38</v>
      </c>
      <c r="G10213" s="45" t="s">
        <v>636</v>
      </c>
      <c r="H10213" s="45" t="s">
        <v>890</v>
      </c>
      <c r="I10213" s="46">
        <v>1</v>
      </c>
      <c r="J10213" s="45"/>
    </row>
    <row r="10214" spans="1:10" ht="16.5" x14ac:dyDescent="0.25">
      <c r="A10214" s="45" t="s">
        <v>648</v>
      </c>
      <c r="B10214" s="45" t="s">
        <v>19713</v>
      </c>
      <c r="C10214" s="45" t="s">
        <v>19714</v>
      </c>
      <c r="D10214" s="45" t="s">
        <v>634</v>
      </c>
      <c r="E10214" s="45" t="s">
        <v>19715</v>
      </c>
      <c r="F10214" s="45" t="s">
        <v>473</v>
      </c>
      <c r="G10214" s="45" t="s">
        <v>636</v>
      </c>
      <c r="H10214" s="45" t="s">
        <v>19716</v>
      </c>
      <c r="I10214" s="46">
        <v>0</v>
      </c>
      <c r="J10214" s="45" t="s">
        <v>997</v>
      </c>
    </row>
    <row r="10215" spans="1:10" ht="16.5" x14ac:dyDescent="0.25">
      <c r="A10215" s="45" t="s">
        <v>631</v>
      </c>
      <c r="B10215" s="45" t="s">
        <v>19717</v>
      </c>
      <c r="C10215" s="45" t="s">
        <v>19718</v>
      </c>
      <c r="D10215" s="45" t="s">
        <v>634</v>
      </c>
      <c r="E10215" s="45" t="s">
        <v>19719</v>
      </c>
      <c r="F10215" s="45" t="s">
        <v>38</v>
      </c>
      <c r="G10215" s="45" t="s">
        <v>667</v>
      </c>
      <c r="H10215" s="45" t="s">
        <v>1016</v>
      </c>
      <c r="I10215" s="46">
        <v>123</v>
      </c>
      <c r="J10215" s="45"/>
    </row>
    <row r="10216" spans="1:10" ht="16.5" x14ac:dyDescent="0.25">
      <c r="A10216" s="45" t="s">
        <v>648</v>
      </c>
      <c r="B10216" s="45" t="s">
        <v>19720</v>
      </c>
      <c r="C10216" s="45" t="s">
        <v>16184</v>
      </c>
      <c r="D10216" s="45" t="s">
        <v>634</v>
      </c>
      <c r="E10216" s="45" t="s">
        <v>19721</v>
      </c>
      <c r="F10216" s="45" t="s">
        <v>473</v>
      </c>
      <c r="G10216" s="45" t="s">
        <v>636</v>
      </c>
      <c r="H10216" s="45" t="s">
        <v>19722</v>
      </c>
      <c r="I10216" s="46">
        <v>0</v>
      </c>
      <c r="J10216" s="45" t="s">
        <v>997</v>
      </c>
    </row>
    <row r="10217" spans="1:10" ht="16.5" x14ac:dyDescent="0.25">
      <c r="A10217" s="45" t="s">
        <v>631</v>
      </c>
      <c r="B10217" s="45" t="s">
        <v>19723</v>
      </c>
      <c r="C10217" s="45" t="s">
        <v>19724</v>
      </c>
      <c r="D10217" s="45" t="s">
        <v>634</v>
      </c>
      <c r="E10217" s="45" t="s">
        <v>19725</v>
      </c>
      <c r="F10217" s="45" t="s">
        <v>38</v>
      </c>
      <c r="G10217" s="45" t="s">
        <v>674</v>
      </c>
      <c r="H10217" s="45" t="s">
        <v>6969</v>
      </c>
      <c r="I10217" s="46">
        <v>3</v>
      </c>
      <c r="J10217" s="45"/>
    </row>
    <row r="10218" spans="1:10" ht="16.5" x14ac:dyDescent="0.25">
      <c r="A10218" s="45" t="s">
        <v>631</v>
      </c>
      <c r="B10218" s="45" t="s">
        <v>19726</v>
      </c>
      <c r="C10218" s="45" t="s">
        <v>1222</v>
      </c>
      <c r="D10218" s="45" t="s">
        <v>634</v>
      </c>
      <c r="E10218" s="45" t="s">
        <v>19727</v>
      </c>
      <c r="F10218" s="45" t="s">
        <v>38</v>
      </c>
      <c r="G10218" s="45" t="s">
        <v>667</v>
      </c>
      <c r="H10218" s="45" t="s">
        <v>668</v>
      </c>
      <c r="I10218" s="46">
        <v>2</v>
      </c>
      <c r="J10218" s="45"/>
    </row>
    <row r="10219" spans="1:10" ht="16.5" x14ac:dyDescent="0.25">
      <c r="A10219" s="45" t="s">
        <v>631</v>
      </c>
      <c r="B10219" s="45" t="s">
        <v>19728</v>
      </c>
      <c r="C10219" s="45" t="s">
        <v>19729</v>
      </c>
      <c r="D10219" s="45" t="s">
        <v>634</v>
      </c>
      <c r="E10219" s="45" t="s">
        <v>19730</v>
      </c>
      <c r="F10219" s="45" t="s">
        <v>38</v>
      </c>
      <c r="G10219" s="45" t="s">
        <v>636</v>
      </c>
      <c r="H10219" s="45" t="s">
        <v>717</v>
      </c>
      <c r="I10219" s="46">
        <v>3</v>
      </c>
      <c r="J10219" s="45"/>
    </row>
    <row r="10220" spans="1:10" ht="16.5" x14ac:dyDescent="0.25">
      <c r="A10220" s="45" t="s">
        <v>631</v>
      </c>
      <c r="B10220" s="45" t="s">
        <v>19728</v>
      </c>
      <c r="C10220" s="45" t="s">
        <v>19729</v>
      </c>
      <c r="D10220" s="45" t="s">
        <v>634</v>
      </c>
      <c r="E10220" s="45" t="s">
        <v>19730</v>
      </c>
      <c r="F10220" s="45" t="s">
        <v>38</v>
      </c>
      <c r="G10220" s="45" t="s">
        <v>636</v>
      </c>
      <c r="H10220" s="45" t="s">
        <v>718</v>
      </c>
      <c r="I10220" s="46">
        <v>0</v>
      </c>
      <c r="J10220" s="45"/>
    </row>
    <row r="10221" spans="1:10" ht="16.5" x14ac:dyDescent="0.25">
      <c r="A10221" s="45" t="s">
        <v>631</v>
      </c>
      <c r="B10221" s="45" t="s">
        <v>19731</v>
      </c>
      <c r="C10221" s="45" t="s">
        <v>3949</v>
      </c>
      <c r="D10221" s="45" t="s">
        <v>634</v>
      </c>
      <c r="E10221" s="45" t="s">
        <v>3950</v>
      </c>
      <c r="F10221" s="45" t="s">
        <v>38</v>
      </c>
      <c r="G10221" s="45" t="s">
        <v>646</v>
      </c>
      <c r="H10221" s="45" t="s">
        <v>987</v>
      </c>
      <c r="I10221" s="46">
        <v>2</v>
      </c>
      <c r="J10221" s="45"/>
    </row>
    <row r="10222" spans="1:10" ht="16.5" x14ac:dyDescent="0.25">
      <c r="A10222" s="45" t="s">
        <v>631</v>
      </c>
      <c r="B10222" s="45" t="s">
        <v>19731</v>
      </c>
      <c r="C10222" s="45" t="s">
        <v>3949</v>
      </c>
      <c r="D10222" s="45" t="s">
        <v>634</v>
      </c>
      <c r="E10222" s="45" t="s">
        <v>3950</v>
      </c>
      <c r="F10222" s="45" t="s">
        <v>38</v>
      </c>
      <c r="G10222" s="45" t="s">
        <v>665</v>
      </c>
      <c r="H10222" s="45" t="s">
        <v>1275</v>
      </c>
      <c r="I10222" s="46">
        <v>2</v>
      </c>
      <c r="J10222" s="45"/>
    </row>
    <row r="10223" spans="1:10" ht="16.5" x14ac:dyDescent="0.25">
      <c r="A10223" s="45" t="s">
        <v>631</v>
      </c>
      <c r="B10223" s="45" t="s">
        <v>19732</v>
      </c>
      <c r="C10223" s="45" t="s">
        <v>1089</v>
      </c>
      <c r="D10223" s="45" t="s">
        <v>634</v>
      </c>
      <c r="E10223" s="45" t="s">
        <v>19733</v>
      </c>
      <c r="F10223" s="45" t="s">
        <v>38</v>
      </c>
      <c r="G10223" s="45" t="s">
        <v>636</v>
      </c>
      <c r="H10223" s="45" t="s">
        <v>1091</v>
      </c>
      <c r="I10223" s="46">
        <v>6</v>
      </c>
      <c r="J10223" s="45"/>
    </row>
    <row r="10224" spans="1:10" ht="16.5" x14ac:dyDescent="0.25">
      <c r="A10224" s="45" t="s">
        <v>631</v>
      </c>
      <c r="B10224" s="45" t="s">
        <v>19734</v>
      </c>
      <c r="C10224" s="45" t="s">
        <v>633</v>
      </c>
      <c r="D10224" s="45" t="s">
        <v>634</v>
      </c>
      <c r="E10224" s="45" t="s">
        <v>19735</v>
      </c>
      <c r="F10224" s="45" t="s">
        <v>473</v>
      </c>
      <c r="G10224" s="45" t="s">
        <v>636</v>
      </c>
      <c r="H10224" s="45" t="s">
        <v>3559</v>
      </c>
      <c r="I10224" s="46">
        <v>2</v>
      </c>
      <c r="J10224" s="45"/>
    </row>
    <row r="10225" spans="1:10" ht="16.5" x14ac:dyDescent="0.25">
      <c r="A10225" s="45" t="s">
        <v>631</v>
      </c>
      <c r="B10225" s="45" t="s">
        <v>19734</v>
      </c>
      <c r="C10225" s="45" t="s">
        <v>633</v>
      </c>
      <c r="D10225" s="45" t="s">
        <v>634</v>
      </c>
      <c r="E10225" s="45" t="s">
        <v>19735</v>
      </c>
      <c r="F10225" s="45" t="s">
        <v>473</v>
      </c>
      <c r="G10225" s="45" t="s">
        <v>636</v>
      </c>
      <c r="H10225" s="45" t="s">
        <v>1212</v>
      </c>
      <c r="I10225" s="46">
        <v>10</v>
      </c>
      <c r="J10225" s="45"/>
    </row>
    <row r="10226" spans="1:10" ht="16.5" x14ac:dyDescent="0.25">
      <c r="A10226" s="45" t="s">
        <v>631</v>
      </c>
      <c r="B10226" s="45" t="s">
        <v>19736</v>
      </c>
      <c r="C10226" s="45" t="s">
        <v>11846</v>
      </c>
      <c r="D10226" s="45" t="s">
        <v>634</v>
      </c>
      <c r="E10226" s="45" t="s">
        <v>19737</v>
      </c>
      <c r="F10226" s="45" t="s">
        <v>38</v>
      </c>
      <c r="G10226" s="45" t="s">
        <v>636</v>
      </c>
      <c r="H10226" s="45" t="s">
        <v>5096</v>
      </c>
      <c r="I10226" s="46">
        <v>2</v>
      </c>
      <c r="J10226" s="45"/>
    </row>
    <row r="10227" spans="1:10" ht="16.5" x14ac:dyDescent="0.25">
      <c r="A10227" s="45" t="s">
        <v>808</v>
      </c>
      <c r="B10227" s="45" t="s">
        <v>19738</v>
      </c>
      <c r="C10227" s="45" t="s">
        <v>6168</v>
      </c>
      <c r="D10227" s="45" t="s">
        <v>634</v>
      </c>
      <c r="E10227" s="45" t="s">
        <v>6169</v>
      </c>
      <c r="F10227" s="45" t="s">
        <v>473</v>
      </c>
      <c r="G10227" s="45" t="s">
        <v>659</v>
      </c>
      <c r="H10227" s="45" t="s">
        <v>948</v>
      </c>
      <c r="I10227" s="46">
        <v>0</v>
      </c>
      <c r="J10227" s="45"/>
    </row>
    <row r="10228" spans="1:10" ht="16.5" x14ac:dyDescent="0.25">
      <c r="A10228" s="45" t="s">
        <v>808</v>
      </c>
      <c r="B10228" s="45" t="s">
        <v>19738</v>
      </c>
      <c r="C10228" s="45" t="s">
        <v>6168</v>
      </c>
      <c r="D10228" s="45" t="s">
        <v>634</v>
      </c>
      <c r="E10228" s="45" t="s">
        <v>6169</v>
      </c>
      <c r="F10228" s="45" t="s">
        <v>473</v>
      </c>
      <c r="G10228" s="45" t="s">
        <v>659</v>
      </c>
      <c r="H10228" s="45" t="s">
        <v>3744</v>
      </c>
      <c r="I10228" s="46">
        <v>0</v>
      </c>
      <c r="J10228" s="45"/>
    </row>
    <row r="10229" spans="1:10" ht="16.5" x14ac:dyDescent="0.25">
      <c r="A10229" s="45" t="s">
        <v>631</v>
      </c>
      <c r="B10229" s="45" t="s">
        <v>19739</v>
      </c>
      <c r="C10229" s="45" t="s">
        <v>19740</v>
      </c>
      <c r="D10229" s="45" t="s">
        <v>634</v>
      </c>
      <c r="E10229" s="45" t="s">
        <v>19741</v>
      </c>
      <c r="F10229" s="45" t="s">
        <v>473</v>
      </c>
      <c r="G10229" s="45" t="s">
        <v>636</v>
      </c>
      <c r="H10229" s="45" t="s">
        <v>2099</v>
      </c>
      <c r="I10229" s="46">
        <v>1</v>
      </c>
      <c r="J10229" s="45"/>
    </row>
    <row r="10230" spans="1:10" ht="16.5" x14ac:dyDescent="0.25">
      <c r="A10230" s="45" t="s">
        <v>631</v>
      </c>
      <c r="B10230" s="45" t="s">
        <v>19742</v>
      </c>
      <c r="C10230" s="45" t="s">
        <v>19743</v>
      </c>
      <c r="D10230" s="45" t="s">
        <v>634</v>
      </c>
      <c r="E10230" s="45" t="s">
        <v>19744</v>
      </c>
      <c r="F10230" s="45" t="s">
        <v>38</v>
      </c>
      <c r="G10230" s="45" t="s">
        <v>674</v>
      </c>
      <c r="H10230" s="45" t="s">
        <v>1135</v>
      </c>
      <c r="I10230" s="46">
        <v>1</v>
      </c>
      <c r="J10230" s="45"/>
    </row>
    <row r="10231" spans="1:10" ht="16.5" x14ac:dyDescent="0.25">
      <c r="A10231" s="45" t="s">
        <v>631</v>
      </c>
      <c r="B10231" s="45" t="s">
        <v>19745</v>
      </c>
      <c r="C10231" s="45" t="s">
        <v>19746</v>
      </c>
      <c r="D10231" s="45" t="s">
        <v>634</v>
      </c>
      <c r="E10231" s="45" t="s">
        <v>19747</v>
      </c>
      <c r="F10231" s="45" t="s">
        <v>38</v>
      </c>
      <c r="G10231" s="45" t="s">
        <v>636</v>
      </c>
      <c r="H10231" s="45" t="s">
        <v>4584</v>
      </c>
      <c r="I10231" s="46">
        <v>1</v>
      </c>
      <c r="J10231" s="45"/>
    </row>
    <row r="10232" spans="1:10" ht="16.5" x14ac:dyDescent="0.25">
      <c r="A10232" s="45" t="s">
        <v>808</v>
      </c>
      <c r="B10232" s="45" t="s">
        <v>19748</v>
      </c>
      <c r="C10232" s="45" t="s">
        <v>19749</v>
      </c>
      <c r="D10232" s="45" t="s">
        <v>699</v>
      </c>
      <c r="E10232" s="45" t="s">
        <v>19750</v>
      </c>
      <c r="F10232" s="45" t="s">
        <v>38</v>
      </c>
      <c r="G10232" s="45" t="s">
        <v>646</v>
      </c>
      <c r="H10232" s="45" t="s">
        <v>713</v>
      </c>
      <c r="I10232" s="46">
        <v>0</v>
      </c>
      <c r="J10232" s="45"/>
    </row>
    <row r="10233" spans="1:10" ht="16.5" x14ac:dyDescent="0.25">
      <c r="A10233" s="45" t="s">
        <v>808</v>
      </c>
      <c r="B10233" s="45" t="s">
        <v>19748</v>
      </c>
      <c r="C10233" s="45" t="s">
        <v>19749</v>
      </c>
      <c r="D10233" s="45" t="s">
        <v>813</v>
      </c>
      <c r="E10233" s="45" t="s">
        <v>19750</v>
      </c>
      <c r="F10233" s="45" t="s">
        <v>38</v>
      </c>
      <c r="G10233" s="45" t="s">
        <v>646</v>
      </c>
      <c r="H10233" s="45" t="s">
        <v>713</v>
      </c>
      <c r="I10233" s="46">
        <v>3</v>
      </c>
      <c r="J10233" s="45"/>
    </row>
    <row r="10234" spans="1:10" ht="16.5" x14ac:dyDescent="0.25">
      <c r="A10234" s="45" t="s">
        <v>631</v>
      </c>
      <c r="B10234" s="45" t="s">
        <v>19751</v>
      </c>
      <c r="C10234" s="45" t="s">
        <v>1222</v>
      </c>
      <c r="D10234" s="45" t="s">
        <v>634</v>
      </c>
      <c r="E10234" s="45" t="s">
        <v>19752</v>
      </c>
      <c r="F10234" s="45" t="s">
        <v>38</v>
      </c>
      <c r="G10234" s="45" t="s">
        <v>667</v>
      </c>
      <c r="H10234" s="45" t="s">
        <v>668</v>
      </c>
      <c r="I10234" s="46">
        <v>2</v>
      </c>
      <c r="J10234" s="45"/>
    </row>
    <row r="10235" spans="1:10" ht="16.5" x14ac:dyDescent="0.25">
      <c r="A10235" s="45" t="s">
        <v>631</v>
      </c>
      <c r="B10235" s="45" t="s">
        <v>19753</v>
      </c>
      <c r="C10235" s="45" t="s">
        <v>633</v>
      </c>
      <c r="D10235" s="45" t="s">
        <v>634</v>
      </c>
      <c r="E10235" s="45" t="s">
        <v>19754</v>
      </c>
      <c r="F10235" s="45" t="s">
        <v>50</v>
      </c>
      <c r="G10235" s="45" t="s">
        <v>636</v>
      </c>
      <c r="H10235" s="45" t="s">
        <v>1535</v>
      </c>
      <c r="I10235" s="46">
        <v>1</v>
      </c>
      <c r="J10235" s="45"/>
    </row>
    <row r="10236" spans="1:10" ht="16.5" x14ac:dyDescent="0.25">
      <c r="A10236" s="45" t="s">
        <v>631</v>
      </c>
      <c r="B10236" s="45" t="s">
        <v>19755</v>
      </c>
      <c r="C10236" s="45" t="s">
        <v>19756</v>
      </c>
      <c r="D10236" s="45" t="s">
        <v>634</v>
      </c>
      <c r="E10236" s="45" t="s">
        <v>5080</v>
      </c>
      <c r="F10236" s="45" t="s">
        <v>38</v>
      </c>
      <c r="G10236" s="45" t="s">
        <v>646</v>
      </c>
      <c r="H10236" s="45" t="s">
        <v>5081</v>
      </c>
      <c r="I10236" s="46">
        <v>1</v>
      </c>
      <c r="J10236" s="45"/>
    </row>
    <row r="10237" spans="1:10" ht="16.5" x14ac:dyDescent="0.25">
      <c r="A10237" s="45" t="s">
        <v>631</v>
      </c>
      <c r="B10237" s="45" t="s">
        <v>19757</v>
      </c>
      <c r="C10237" s="45" t="s">
        <v>3949</v>
      </c>
      <c r="D10237" s="45" t="s">
        <v>634</v>
      </c>
      <c r="E10237" s="45" t="s">
        <v>3950</v>
      </c>
      <c r="F10237" s="45" t="s">
        <v>38</v>
      </c>
      <c r="G10237" s="45" t="s">
        <v>646</v>
      </c>
      <c r="H10237" s="45" t="s">
        <v>987</v>
      </c>
      <c r="I10237" s="46">
        <v>2</v>
      </c>
      <c r="J10237" s="45"/>
    </row>
    <row r="10238" spans="1:10" ht="16.5" x14ac:dyDescent="0.25">
      <c r="A10238" s="45" t="s">
        <v>631</v>
      </c>
      <c r="B10238" s="45" t="s">
        <v>19757</v>
      </c>
      <c r="C10238" s="45" t="s">
        <v>3949</v>
      </c>
      <c r="D10238" s="45" t="s">
        <v>634</v>
      </c>
      <c r="E10238" s="45" t="s">
        <v>3950</v>
      </c>
      <c r="F10238" s="45" t="s">
        <v>38</v>
      </c>
      <c r="G10238" s="45" t="s">
        <v>665</v>
      </c>
      <c r="H10238" s="45" t="s">
        <v>1275</v>
      </c>
      <c r="I10238" s="46">
        <v>2</v>
      </c>
      <c r="J10238" s="45"/>
    </row>
    <row r="10239" spans="1:10" ht="16.5" x14ac:dyDescent="0.25">
      <c r="A10239" s="45" t="s">
        <v>631</v>
      </c>
      <c r="B10239" s="45" t="s">
        <v>19758</v>
      </c>
      <c r="C10239" s="45" t="s">
        <v>19759</v>
      </c>
      <c r="D10239" s="45" t="s">
        <v>634</v>
      </c>
      <c r="E10239" s="45" t="s">
        <v>19760</v>
      </c>
      <c r="F10239" s="45" t="s">
        <v>50</v>
      </c>
      <c r="G10239" s="45" t="s">
        <v>636</v>
      </c>
      <c r="H10239" s="45" t="s">
        <v>3947</v>
      </c>
      <c r="I10239" s="46">
        <v>1</v>
      </c>
      <c r="J10239" s="45"/>
    </row>
    <row r="10240" spans="1:10" ht="16.5" x14ac:dyDescent="0.25">
      <c r="A10240" s="45" t="s">
        <v>631</v>
      </c>
      <c r="B10240" s="45" t="s">
        <v>19761</v>
      </c>
      <c r="C10240" s="45" t="s">
        <v>19762</v>
      </c>
      <c r="D10240" s="45" t="s">
        <v>634</v>
      </c>
      <c r="E10240" s="45" t="s">
        <v>19763</v>
      </c>
      <c r="F10240" s="45" t="s">
        <v>50</v>
      </c>
      <c r="G10240" s="45" t="s">
        <v>674</v>
      </c>
      <c r="H10240" s="45" t="s">
        <v>1793</v>
      </c>
      <c r="I10240" s="46">
        <v>2</v>
      </c>
      <c r="J10240" s="45"/>
    </row>
    <row r="10241" spans="1:10" ht="16.5" x14ac:dyDescent="0.25">
      <c r="A10241" s="45" t="s">
        <v>631</v>
      </c>
      <c r="B10241" s="45" t="s">
        <v>19764</v>
      </c>
      <c r="C10241" s="45" t="s">
        <v>16240</v>
      </c>
      <c r="D10241" s="45" t="s">
        <v>634</v>
      </c>
      <c r="E10241" s="45" t="s">
        <v>19765</v>
      </c>
      <c r="F10241" s="45" t="s">
        <v>473</v>
      </c>
      <c r="G10241" s="45" t="s">
        <v>636</v>
      </c>
      <c r="H10241" s="45" t="s">
        <v>1968</v>
      </c>
      <c r="I10241" s="46">
        <v>2</v>
      </c>
      <c r="J10241" s="45"/>
    </row>
    <row r="10242" spans="1:10" ht="16.5" x14ac:dyDescent="0.25">
      <c r="A10242" s="45" t="s">
        <v>631</v>
      </c>
      <c r="B10242" s="45" t="s">
        <v>19766</v>
      </c>
      <c r="C10242" s="45" t="s">
        <v>19767</v>
      </c>
      <c r="D10242" s="45" t="s">
        <v>699</v>
      </c>
      <c r="E10242" s="45" t="s">
        <v>19768</v>
      </c>
      <c r="F10242" s="45" t="s">
        <v>38</v>
      </c>
      <c r="G10242" s="45" t="s">
        <v>667</v>
      </c>
      <c r="H10242" s="45" t="s">
        <v>983</v>
      </c>
      <c r="I10242" s="46">
        <v>0</v>
      </c>
      <c r="J10242" s="45"/>
    </row>
    <row r="10243" spans="1:10" ht="16.5" x14ac:dyDescent="0.25">
      <c r="A10243" s="45" t="s">
        <v>808</v>
      </c>
      <c r="B10243" s="45" t="s">
        <v>19769</v>
      </c>
      <c r="C10243" s="45" t="s">
        <v>2254</v>
      </c>
      <c r="D10243" s="45" t="s">
        <v>699</v>
      </c>
      <c r="E10243" s="45" t="s">
        <v>19770</v>
      </c>
      <c r="F10243" s="45" t="s">
        <v>38</v>
      </c>
      <c r="G10243" s="45" t="s">
        <v>646</v>
      </c>
      <c r="H10243" s="45" t="s">
        <v>812</v>
      </c>
      <c r="I10243" s="46">
        <v>0</v>
      </c>
      <c r="J10243" s="45"/>
    </row>
    <row r="10244" spans="1:10" ht="16.5" x14ac:dyDescent="0.25">
      <c r="A10244" s="45" t="s">
        <v>808</v>
      </c>
      <c r="B10244" s="45" t="s">
        <v>19769</v>
      </c>
      <c r="C10244" s="45" t="s">
        <v>2254</v>
      </c>
      <c r="D10244" s="45" t="s">
        <v>813</v>
      </c>
      <c r="E10244" s="45" t="s">
        <v>19770</v>
      </c>
      <c r="F10244" s="45" t="s">
        <v>38</v>
      </c>
      <c r="G10244" s="45" t="s">
        <v>646</v>
      </c>
      <c r="H10244" s="45" t="s">
        <v>713</v>
      </c>
      <c r="I10244" s="46">
        <v>3</v>
      </c>
      <c r="J10244" s="45"/>
    </row>
    <row r="10245" spans="1:10" ht="16.5" x14ac:dyDescent="0.25">
      <c r="A10245" s="45" t="s">
        <v>655</v>
      </c>
      <c r="B10245" s="45" t="s">
        <v>19771</v>
      </c>
      <c r="C10245" s="45" t="s">
        <v>19772</v>
      </c>
      <c r="D10245" s="45" t="s">
        <v>634</v>
      </c>
      <c r="E10245" s="45" t="s">
        <v>19773</v>
      </c>
      <c r="F10245" s="45" t="s">
        <v>38</v>
      </c>
      <c r="G10245" s="45" t="s">
        <v>646</v>
      </c>
      <c r="H10245" s="45" t="s">
        <v>981</v>
      </c>
      <c r="I10245" s="46">
        <v>0</v>
      </c>
      <c r="J10245" s="45"/>
    </row>
    <row r="10246" spans="1:10" ht="16.5" x14ac:dyDescent="0.25">
      <c r="A10246" s="45" t="s">
        <v>655</v>
      </c>
      <c r="B10246" s="45" t="s">
        <v>19771</v>
      </c>
      <c r="C10246" s="45" t="s">
        <v>19772</v>
      </c>
      <c r="D10246" s="45" t="s">
        <v>813</v>
      </c>
      <c r="E10246" s="45" t="s">
        <v>19773</v>
      </c>
      <c r="F10246" s="45" t="s">
        <v>38</v>
      </c>
      <c r="G10246" s="45" t="s">
        <v>646</v>
      </c>
      <c r="H10246" s="45" t="s">
        <v>713</v>
      </c>
      <c r="I10246" s="46">
        <v>0</v>
      </c>
      <c r="J10246" s="45"/>
    </row>
    <row r="10247" spans="1:10" ht="16.5" x14ac:dyDescent="0.25">
      <c r="A10247" s="45" t="s">
        <v>655</v>
      </c>
      <c r="B10247" s="45" t="s">
        <v>19771</v>
      </c>
      <c r="C10247" s="45" t="s">
        <v>19772</v>
      </c>
      <c r="D10247" s="45" t="s">
        <v>634</v>
      </c>
      <c r="E10247" s="45" t="s">
        <v>19773</v>
      </c>
      <c r="F10247" s="45" t="s">
        <v>38</v>
      </c>
      <c r="G10247" s="45" t="s">
        <v>665</v>
      </c>
      <c r="H10247" s="45" t="s">
        <v>982</v>
      </c>
      <c r="I10247" s="46">
        <v>1</v>
      </c>
      <c r="J10247" s="45"/>
    </row>
    <row r="10248" spans="1:10" ht="16.5" x14ac:dyDescent="0.25">
      <c r="A10248" s="45" t="s">
        <v>655</v>
      </c>
      <c r="B10248" s="45" t="s">
        <v>19771</v>
      </c>
      <c r="C10248" s="45" t="s">
        <v>19772</v>
      </c>
      <c r="D10248" s="45" t="s">
        <v>634</v>
      </c>
      <c r="E10248" s="45" t="s">
        <v>19773</v>
      </c>
      <c r="F10248" s="45" t="s">
        <v>38</v>
      </c>
      <c r="G10248" s="45" t="s">
        <v>667</v>
      </c>
      <c r="H10248" s="45" t="s">
        <v>983</v>
      </c>
      <c r="I10248" s="46">
        <v>0</v>
      </c>
      <c r="J10248" s="45"/>
    </row>
    <row r="10249" spans="1:10" ht="16.5" x14ac:dyDescent="0.25">
      <c r="A10249" s="45" t="s">
        <v>631</v>
      </c>
      <c r="B10249" s="45" t="s">
        <v>19774</v>
      </c>
      <c r="C10249" s="45" t="s">
        <v>805</v>
      </c>
      <c r="D10249" s="45" t="s">
        <v>634</v>
      </c>
      <c r="E10249" s="45" t="s">
        <v>19775</v>
      </c>
      <c r="F10249" s="45" t="s">
        <v>38</v>
      </c>
      <c r="G10249" s="45" t="s">
        <v>738</v>
      </c>
      <c r="H10249" s="45" t="s">
        <v>19776</v>
      </c>
      <c r="I10249" s="46">
        <v>42</v>
      </c>
      <c r="J10249" s="45"/>
    </row>
    <row r="10250" spans="1:10" ht="16.5" x14ac:dyDescent="0.25">
      <c r="A10250" s="45" t="s">
        <v>631</v>
      </c>
      <c r="B10250" s="45" t="s">
        <v>19774</v>
      </c>
      <c r="C10250" s="45" t="s">
        <v>805</v>
      </c>
      <c r="D10250" s="45" t="s">
        <v>634</v>
      </c>
      <c r="E10250" s="45" t="s">
        <v>19775</v>
      </c>
      <c r="F10250" s="45" t="s">
        <v>38</v>
      </c>
      <c r="G10250" s="45" t="s">
        <v>738</v>
      </c>
      <c r="H10250" s="45" t="s">
        <v>19777</v>
      </c>
      <c r="I10250" s="46">
        <v>100</v>
      </c>
      <c r="J10250" s="45"/>
    </row>
    <row r="10251" spans="1:10" ht="16.5" x14ac:dyDescent="0.25">
      <c r="A10251" s="45" t="s">
        <v>631</v>
      </c>
      <c r="B10251" s="45" t="s">
        <v>19774</v>
      </c>
      <c r="C10251" s="45" t="s">
        <v>805</v>
      </c>
      <c r="D10251" s="45" t="s">
        <v>634</v>
      </c>
      <c r="E10251" s="45" t="s">
        <v>19775</v>
      </c>
      <c r="F10251" s="45" t="s">
        <v>38</v>
      </c>
      <c r="G10251" s="45" t="s">
        <v>738</v>
      </c>
      <c r="H10251" s="45" t="s">
        <v>19778</v>
      </c>
      <c r="I10251" s="46">
        <v>100</v>
      </c>
      <c r="J10251" s="45"/>
    </row>
    <row r="10252" spans="1:10" ht="16.5" x14ac:dyDescent="0.25">
      <c r="A10252" s="45" t="s">
        <v>631</v>
      </c>
      <c r="B10252" s="45" t="s">
        <v>19774</v>
      </c>
      <c r="C10252" s="45" t="s">
        <v>805</v>
      </c>
      <c r="D10252" s="45" t="s">
        <v>634</v>
      </c>
      <c r="E10252" s="45" t="s">
        <v>19775</v>
      </c>
      <c r="F10252" s="45" t="s">
        <v>38</v>
      </c>
      <c r="G10252" s="45" t="s">
        <v>738</v>
      </c>
      <c r="H10252" s="45" t="s">
        <v>19779</v>
      </c>
      <c r="I10252" s="46">
        <v>100</v>
      </c>
      <c r="J10252" s="45"/>
    </row>
    <row r="10253" spans="1:10" ht="16.5" x14ac:dyDescent="0.25">
      <c r="A10253" s="45" t="s">
        <v>631</v>
      </c>
      <c r="B10253" s="45" t="s">
        <v>19774</v>
      </c>
      <c r="C10253" s="45" t="s">
        <v>805</v>
      </c>
      <c r="D10253" s="45" t="s">
        <v>634</v>
      </c>
      <c r="E10253" s="45" t="s">
        <v>19775</v>
      </c>
      <c r="F10253" s="45" t="s">
        <v>38</v>
      </c>
      <c r="G10253" s="45" t="s">
        <v>738</v>
      </c>
      <c r="H10253" s="45" t="s">
        <v>19780</v>
      </c>
      <c r="I10253" s="46">
        <v>104</v>
      </c>
      <c r="J10253" s="45"/>
    </row>
    <row r="10254" spans="1:10" ht="16.5" x14ac:dyDescent="0.25">
      <c r="A10254" s="45" t="s">
        <v>631</v>
      </c>
      <c r="B10254" s="45" t="s">
        <v>19774</v>
      </c>
      <c r="C10254" s="45" t="s">
        <v>805</v>
      </c>
      <c r="D10254" s="45" t="s">
        <v>813</v>
      </c>
      <c r="E10254" s="45" t="s">
        <v>19775</v>
      </c>
      <c r="F10254" s="45" t="s">
        <v>38</v>
      </c>
      <c r="G10254" s="45" t="s">
        <v>738</v>
      </c>
      <c r="H10254" s="45" t="s">
        <v>2716</v>
      </c>
      <c r="I10254" s="46">
        <v>240</v>
      </c>
      <c r="J10254" s="45"/>
    </row>
    <row r="10255" spans="1:10" ht="16.5" x14ac:dyDescent="0.25">
      <c r="A10255" s="45" t="s">
        <v>631</v>
      </c>
      <c r="B10255" s="45" t="s">
        <v>19781</v>
      </c>
      <c r="C10255" s="45" t="s">
        <v>19782</v>
      </c>
      <c r="D10255" s="45" t="s">
        <v>634</v>
      </c>
      <c r="E10255" s="45" t="s">
        <v>19783</v>
      </c>
      <c r="F10255" s="45" t="s">
        <v>50</v>
      </c>
      <c r="G10255" s="45" t="s">
        <v>636</v>
      </c>
      <c r="H10255" s="45" t="s">
        <v>19784</v>
      </c>
      <c r="I10255" s="46">
        <v>1</v>
      </c>
      <c r="J10255" s="45"/>
    </row>
    <row r="10256" spans="1:10" ht="16.5" x14ac:dyDescent="0.25">
      <c r="A10256" s="45" t="s">
        <v>631</v>
      </c>
      <c r="B10256" s="45" t="s">
        <v>19785</v>
      </c>
      <c r="C10256" s="45" t="s">
        <v>19786</v>
      </c>
      <c r="D10256" s="45" t="s">
        <v>634</v>
      </c>
      <c r="E10256" s="45" t="s">
        <v>19787</v>
      </c>
      <c r="F10256" s="45" t="s">
        <v>38</v>
      </c>
      <c r="G10256" s="45" t="s">
        <v>646</v>
      </c>
      <c r="H10256" s="45" t="s">
        <v>13872</v>
      </c>
      <c r="I10256" s="46">
        <v>17</v>
      </c>
      <c r="J10256" s="45"/>
    </row>
    <row r="10257" spans="1:10" ht="16.5" x14ac:dyDescent="0.25">
      <c r="A10257" s="45" t="s">
        <v>631</v>
      </c>
      <c r="B10257" s="45" t="s">
        <v>19788</v>
      </c>
      <c r="C10257" s="45" t="s">
        <v>3024</v>
      </c>
      <c r="D10257" s="45" t="s">
        <v>634</v>
      </c>
      <c r="E10257" s="45" t="s">
        <v>6689</v>
      </c>
      <c r="F10257" s="45" t="s">
        <v>473</v>
      </c>
      <c r="G10257" s="45" t="s">
        <v>646</v>
      </c>
      <c r="H10257" s="45" t="s">
        <v>647</v>
      </c>
      <c r="I10257" s="46">
        <v>1</v>
      </c>
      <c r="J10257" s="45"/>
    </row>
    <row r="10258" spans="1:10" ht="16.5" x14ac:dyDescent="0.25">
      <c r="A10258" s="45" t="s">
        <v>655</v>
      </c>
      <c r="B10258" s="45" t="s">
        <v>19789</v>
      </c>
      <c r="C10258" s="45" t="s">
        <v>19790</v>
      </c>
      <c r="D10258" s="45" t="s">
        <v>634</v>
      </c>
      <c r="E10258" s="45" t="s">
        <v>19791</v>
      </c>
      <c r="F10258" s="45" t="s">
        <v>38</v>
      </c>
      <c r="G10258" s="45" t="s">
        <v>646</v>
      </c>
      <c r="H10258" s="45" t="s">
        <v>981</v>
      </c>
      <c r="I10258" s="46">
        <v>1</v>
      </c>
      <c r="J10258" s="45"/>
    </row>
    <row r="10259" spans="1:10" ht="16.5" x14ac:dyDescent="0.25">
      <c r="A10259" s="45" t="s">
        <v>655</v>
      </c>
      <c r="B10259" s="45" t="s">
        <v>19789</v>
      </c>
      <c r="C10259" s="45" t="s">
        <v>19790</v>
      </c>
      <c r="D10259" s="45" t="s">
        <v>634</v>
      </c>
      <c r="E10259" s="45" t="s">
        <v>19791</v>
      </c>
      <c r="F10259" s="45" t="s">
        <v>38</v>
      </c>
      <c r="G10259" s="45" t="s">
        <v>667</v>
      </c>
      <c r="H10259" s="45" t="s">
        <v>983</v>
      </c>
      <c r="I10259" s="46">
        <v>0</v>
      </c>
      <c r="J10259" s="45"/>
    </row>
    <row r="10260" spans="1:10" ht="16.5" x14ac:dyDescent="0.25">
      <c r="A10260" s="45" t="s">
        <v>858</v>
      </c>
      <c r="B10260" s="45" t="s">
        <v>19792</v>
      </c>
      <c r="C10260" s="45" t="s">
        <v>19793</v>
      </c>
      <c r="D10260" s="45" t="s">
        <v>634</v>
      </c>
      <c r="E10260" s="45" t="s">
        <v>19794</v>
      </c>
      <c r="F10260" s="45" t="s">
        <v>50</v>
      </c>
      <c r="G10260" s="45" t="s">
        <v>683</v>
      </c>
      <c r="H10260" s="45" t="s">
        <v>701</v>
      </c>
      <c r="I10260" s="46">
        <v>0</v>
      </c>
      <c r="J10260" s="45"/>
    </row>
    <row r="10261" spans="1:10" ht="16.5" x14ac:dyDescent="0.25">
      <c r="A10261" s="45" t="s">
        <v>858</v>
      </c>
      <c r="B10261" s="45" t="s">
        <v>19792</v>
      </c>
      <c r="C10261" s="45" t="s">
        <v>19793</v>
      </c>
      <c r="D10261" s="45" t="s">
        <v>634</v>
      </c>
      <c r="E10261" s="45" t="s">
        <v>19794</v>
      </c>
      <c r="F10261" s="45" t="s">
        <v>50</v>
      </c>
      <c r="G10261" s="45" t="s">
        <v>674</v>
      </c>
      <c r="H10261" s="45" t="s">
        <v>4434</v>
      </c>
      <c r="I10261" s="46">
        <v>0</v>
      </c>
      <c r="J10261" s="45"/>
    </row>
    <row r="10262" spans="1:10" ht="16.5" x14ac:dyDescent="0.25">
      <c r="A10262" s="45" t="s">
        <v>631</v>
      </c>
      <c r="B10262" s="45" t="s">
        <v>19795</v>
      </c>
      <c r="C10262" s="45" t="s">
        <v>19796</v>
      </c>
      <c r="D10262" s="45" t="s">
        <v>634</v>
      </c>
      <c r="E10262" s="45" t="s">
        <v>19797</v>
      </c>
      <c r="F10262" s="45" t="s">
        <v>50</v>
      </c>
      <c r="G10262" s="45" t="s">
        <v>636</v>
      </c>
      <c r="H10262" s="45" t="s">
        <v>19798</v>
      </c>
      <c r="I10262" s="46">
        <v>50</v>
      </c>
      <c r="J10262" s="45"/>
    </row>
    <row r="10263" spans="1:10" ht="16.5" x14ac:dyDescent="0.25">
      <c r="A10263" s="45" t="s">
        <v>648</v>
      </c>
      <c r="B10263" s="45" t="s">
        <v>19799</v>
      </c>
      <c r="C10263" s="45" t="s">
        <v>6399</v>
      </c>
      <c r="D10263" s="45" t="s">
        <v>634</v>
      </c>
      <c r="E10263" s="45" t="s">
        <v>6400</v>
      </c>
      <c r="F10263" s="45" t="s">
        <v>884</v>
      </c>
      <c r="G10263" s="45" t="s">
        <v>665</v>
      </c>
      <c r="H10263" s="45" t="s">
        <v>847</v>
      </c>
      <c r="I10263" s="46">
        <v>7</v>
      </c>
      <c r="J10263" s="45" t="s">
        <v>13476</v>
      </c>
    </row>
    <row r="10264" spans="1:10" ht="16.5" x14ac:dyDescent="0.25">
      <c r="A10264" s="45" t="s">
        <v>648</v>
      </c>
      <c r="B10264" s="45" t="s">
        <v>19799</v>
      </c>
      <c r="C10264" s="45" t="s">
        <v>6399</v>
      </c>
      <c r="D10264" s="45" t="s">
        <v>634</v>
      </c>
      <c r="E10264" s="45" t="s">
        <v>6400</v>
      </c>
      <c r="F10264" s="45" t="s">
        <v>884</v>
      </c>
      <c r="G10264" s="45" t="s">
        <v>1319</v>
      </c>
      <c r="H10264" s="45" t="s">
        <v>6401</v>
      </c>
      <c r="I10264" s="46">
        <v>0</v>
      </c>
      <c r="J10264" s="45" t="s">
        <v>6402</v>
      </c>
    </row>
    <row r="10265" spans="1:10" ht="16.5" x14ac:dyDescent="0.25">
      <c r="A10265" s="45" t="s">
        <v>808</v>
      </c>
      <c r="B10265" s="45" t="s">
        <v>19800</v>
      </c>
      <c r="C10265" s="45" t="s">
        <v>2915</v>
      </c>
      <c r="D10265" s="45" t="s">
        <v>699</v>
      </c>
      <c r="E10265" s="45" t="s">
        <v>19801</v>
      </c>
      <c r="F10265" s="45" t="s">
        <v>38</v>
      </c>
      <c r="G10265" s="45" t="s">
        <v>646</v>
      </c>
      <c r="H10265" s="45" t="s">
        <v>812</v>
      </c>
      <c r="I10265" s="46">
        <v>0</v>
      </c>
      <c r="J10265" s="45"/>
    </row>
    <row r="10266" spans="1:10" ht="16.5" x14ac:dyDescent="0.25">
      <c r="A10266" s="45" t="s">
        <v>808</v>
      </c>
      <c r="B10266" s="45" t="s">
        <v>19800</v>
      </c>
      <c r="C10266" s="45" t="s">
        <v>2915</v>
      </c>
      <c r="D10266" s="45" t="s">
        <v>813</v>
      </c>
      <c r="E10266" s="45" t="s">
        <v>19801</v>
      </c>
      <c r="F10266" s="45" t="s">
        <v>38</v>
      </c>
      <c r="G10266" s="45" t="s">
        <v>646</v>
      </c>
      <c r="H10266" s="45" t="s">
        <v>713</v>
      </c>
      <c r="I10266" s="46">
        <v>3</v>
      </c>
      <c r="J10266" s="45"/>
    </row>
    <row r="10267" spans="1:10" ht="16.5" x14ac:dyDescent="0.25">
      <c r="A10267" s="45" t="s">
        <v>631</v>
      </c>
      <c r="B10267" s="45" t="s">
        <v>19802</v>
      </c>
      <c r="C10267" s="45" t="s">
        <v>19803</v>
      </c>
      <c r="D10267" s="45" t="s">
        <v>699</v>
      </c>
      <c r="E10267" s="45" t="s">
        <v>19804</v>
      </c>
      <c r="F10267" s="45" t="s">
        <v>38</v>
      </c>
      <c r="G10267" s="45" t="s">
        <v>646</v>
      </c>
      <c r="H10267" s="45" t="s">
        <v>1087</v>
      </c>
      <c r="I10267" s="46">
        <v>0</v>
      </c>
      <c r="J10267" s="45"/>
    </row>
    <row r="10268" spans="1:10" ht="16.5" x14ac:dyDescent="0.25">
      <c r="A10268" s="45" t="s">
        <v>631</v>
      </c>
      <c r="B10268" s="45" t="s">
        <v>19802</v>
      </c>
      <c r="C10268" s="45" t="s">
        <v>19803</v>
      </c>
      <c r="D10268" s="45" t="s">
        <v>699</v>
      </c>
      <c r="E10268" s="45" t="s">
        <v>19804</v>
      </c>
      <c r="F10268" s="45" t="s">
        <v>38</v>
      </c>
      <c r="G10268" s="45" t="s">
        <v>646</v>
      </c>
      <c r="H10268" s="45" t="s">
        <v>1087</v>
      </c>
      <c r="I10268" s="46">
        <v>0</v>
      </c>
      <c r="J10268" s="45"/>
    </row>
    <row r="10269" spans="1:10" ht="16.5" x14ac:dyDescent="0.25">
      <c r="A10269" s="45" t="s">
        <v>631</v>
      </c>
      <c r="B10269" s="45" t="s">
        <v>19805</v>
      </c>
      <c r="C10269" s="45" t="s">
        <v>19806</v>
      </c>
      <c r="D10269" s="45" t="s">
        <v>699</v>
      </c>
      <c r="E10269" s="45" t="s">
        <v>19807</v>
      </c>
      <c r="F10269" s="45" t="s">
        <v>38</v>
      </c>
      <c r="G10269" s="45" t="s">
        <v>646</v>
      </c>
      <c r="H10269" s="45" t="s">
        <v>1087</v>
      </c>
      <c r="I10269" s="46">
        <v>0</v>
      </c>
      <c r="J10269" s="45"/>
    </row>
    <row r="10270" spans="1:10" ht="16.5" x14ac:dyDescent="0.25">
      <c r="A10270" s="45" t="s">
        <v>631</v>
      </c>
      <c r="B10270" s="45" t="s">
        <v>19808</v>
      </c>
      <c r="C10270" s="45" t="s">
        <v>17024</v>
      </c>
      <c r="D10270" s="45" t="s">
        <v>634</v>
      </c>
      <c r="E10270" s="45" t="s">
        <v>3298</v>
      </c>
      <c r="F10270" s="45" t="s">
        <v>38</v>
      </c>
      <c r="G10270" s="45" t="s">
        <v>646</v>
      </c>
      <c r="H10270" s="45" t="s">
        <v>3299</v>
      </c>
      <c r="I10270" s="46">
        <v>4</v>
      </c>
      <c r="J10270" s="45"/>
    </row>
    <row r="10271" spans="1:10" ht="16.5" x14ac:dyDescent="0.25">
      <c r="A10271" s="45" t="s">
        <v>631</v>
      </c>
      <c r="B10271" s="45" t="s">
        <v>19808</v>
      </c>
      <c r="C10271" s="45" t="s">
        <v>17024</v>
      </c>
      <c r="D10271" s="45" t="s">
        <v>634</v>
      </c>
      <c r="E10271" s="45" t="s">
        <v>3298</v>
      </c>
      <c r="F10271" s="45" t="s">
        <v>38</v>
      </c>
      <c r="G10271" s="45" t="s">
        <v>665</v>
      </c>
      <c r="H10271" s="45" t="s">
        <v>3300</v>
      </c>
      <c r="I10271" s="46">
        <v>4</v>
      </c>
      <c r="J10271" s="45"/>
    </row>
    <row r="10272" spans="1:10" ht="16.5" x14ac:dyDescent="0.25">
      <c r="A10272" s="45" t="s">
        <v>858</v>
      </c>
      <c r="B10272" s="45" t="s">
        <v>19809</v>
      </c>
      <c r="C10272" s="45" t="s">
        <v>19810</v>
      </c>
      <c r="D10272" s="45" t="s">
        <v>634</v>
      </c>
      <c r="E10272" s="45" t="s">
        <v>19811</v>
      </c>
      <c r="F10272" s="45" t="s">
        <v>473</v>
      </c>
      <c r="G10272" s="45" t="s">
        <v>646</v>
      </c>
      <c r="H10272" s="45" t="s">
        <v>713</v>
      </c>
      <c r="I10272" s="46">
        <v>1</v>
      </c>
      <c r="J10272" s="45"/>
    </row>
    <row r="10273" spans="1:10" ht="16.5" x14ac:dyDescent="0.25">
      <c r="A10273" s="45" t="s">
        <v>631</v>
      </c>
      <c r="B10273" s="45" t="s">
        <v>19812</v>
      </c>
      <c r="C10273" s="45" t="s">
        <v>19813</v>
      </c>
      <c r="D10273" s="45" t="s">
        <v>634</v>
      </c>
      <c r="E10273" s="45" t="s">
        <v>19814</v>
      </c>
      <c r="F10273" s="45" t="s">
        <v>50</v>
      </c>
      <c r="G10273" s="45" t="s">
        <v>674</v>
      </c>
      <c r="H10273" s="45" t="s">
        <v>3421</v>
      </c>
      <c r="I10273" s="46">
        <v>0</v>
      </c>
      <c r="J10273" s="45"/>
    </row>
    <row r="10274" spans="1:10" ht="16.5" x14ac:dyDescent="0.25">
      <c r="A10274" s="45" t="s">
        <v>631</v>
      </c>
      <c r="B10274" s="45" t="s">
        <v>19815</v>
      </c>
      <c r="C10274" s="45" t="s">
        <v>2105</v>
      </c>
      <c r="D10274" s="45" t="s">
        <v>634</v>
      </c>
      <c r="E10274" s="45" t="s">
        <v>19816</v>
      </c>
      <c r="F10274" s="45" t="s">
        <v>50</v>
      </c>
      <c r="G10274" s="45" t="s">
        <v>674</v>
      </c>
      <c r="H10274" s="45" t="s">
        <v>1625</v>
      </c>
      <c r="I10274" s="46">
        <v>1</v>
      </c>
      <c r="J10274" s="45"/>
    </row>
    <row r="10275" spans="1:10" ht="16.5" x14ac:dyDescent="0.25">
      <c r="A10275" s="45" t="s">
        <v>631</v>
      </c>
      <c r="B10275" s="45" t="s">
        <v>19817</v>
      </c>
      <c r="C10275" s="45" t="s">
        <v>19818</v>
      </c>
      <c r="D10275" s="45" t="s">
        <v>699</v>
      </c>
      <c r="E10275" s="45" t="s">
        <v>19819</v>
      </c>
      <c r="F10275" s="45" t="s">
        <v>38</v>
      </c>
      <c r="G10275" s="45" t="s">
        <v>646</v>
      </c>
      <c r="H10275" s="45" t="s">
        <v>812</v>
      </c>
      <c r="I10275" s="46">
        <v>0</v>
      </c>
      <c r="J10275" s="45"/>
    </row>
    <row r="10276" spans="1:10" ht="16.5" x14ac:dyDescent="0.25">
      <c r="A10276" s="45" t="s">
        <v>631</v>
      </c>
      <c r="B10276" s="45" t="s">
        <v>19820</v>
      </c>
      <c r="C10276" s="45" t="s">
        <v>19821</v>
      </c>
      <c r="D10276" s="45" t="s">
        <v>634</v>
      </c>
      <c r="E10276" s="45" t="s">
        <v>19822</v>
      </c>
      <c r="F10276" s="45" t="s">
        <v>50</v>
      </c>
      <c r="G10276" s="45" t="s">
        <v>667</v>
      </c>
      <c r="H10276" s="45" t="s">
        <v>863</v>
      </c>
      <c r="I10276" s="46">
        <v>1</v>
      </c>
      <c r="J10276" s="45"/>
    </row>
    <row r="10277" spans="1:10" ht="16.5" x14ac:dyDescent="0.25">
      <c r="A10277" s="45" t="s">
        <v>631</v>
      </c>
      <c r="B10277" s="45" t="s">
        <v>19823</v>
      </c>
      <c r="C10277" s="45" t="s">
        <v>2965</v>
      </c>
      <c r="D10277" s="45" t="s">
        <v>634</v>
      </c>
      <c r="E10277" s="45" t="s">
        <v>19824</v>
      </c>
      <c r="F10277" s="45" t="s">
        <v>38</v>
      </c>
      <c r="G10277" s="45" t="s">
        <v>738</v>
      </c>
      <c r="H10277" s="45" t="s">
        <v>772</v>
      </c>
      <c r="I10277" s="46">
        <v>154</v>
      </c>
      <c r="J10277" s="45"/>
    </row>
    <row r="10278" spans="1:10" ht="16.5" x14ac:dyDescent="0.25">
      <c r="A10278" s="45" t="s">
        <v>631</v>
      </c>
      <c r="B10278" s="45" t="s">
        <v>19823</v>
      </c>
      <c r="C10278" s="45" t="s">
        <v>2965</v>
      </c>
      <c r="D10278" s="45" t="s">
        <v>634</v>
      </c>
      <c r="E10278" s="45" t="s">
        <v>19824</v>
      </c>
      <c r="F10278" s="45" t="s">
        <v>38</v>
      </c>
      <c r="G10278" s="45" t="s">
        <v>738</v>
      </c>
      <c r="H10278" s="45" t="s">
        <v>773</v>
      </c>
      <c r="I10278" s="46">
        <v>154</v>
      </c>
      <c r="J10278" s="45"/>
    </row>
    <row r="10279" spans="1:10" ht="16.5" x14ac:dyDescent="0.25">
      <c r="A10279" s="45" t="s">
        <v>631</v>
      </c>
      <c r="B10279" s="45" t="s">
        <v>19825</v>
      </c>
      <c r="C10279" s="45" t="s">
        <v>1222</v>
      </c>
      <c r="D10279" s="45" t="s">
        <v>634</v>
      </c>
      <c r="E10279" s="45" t="s">
        <v>19826</v>
      </c>
      <c r="F10279" s="45" t="s">
        <v>38</v>
      </c>
      <c r="G10279" s="45" t="s">
        <v>667</v>
      </c>
      <c r="H10279" s="45" t="s">
        <v>668</v>
      </c>
      <c r="I10279" s="46">
        <v>2</v>
      </c>
      <c r="J10279" s="45"/>
    </row>
    <row r="10280" spans="1:10" ht="16.5" x14ac:dyDescent="0.25">
      <c r="A10280" s="45" t="s">
        <v>631</v>
      </c>
      <c r="B10280" s="45" t="s">
        <v>19827</v>
      </c>
      <c r="C10280" s="45" t="s">
        <v>1222</v>
      </c>
      <c r="D10280" s="45" t="s">
        <v>634</v>
      </c>
      <c r="E10280" s="45"/>
      <c r="F10280" s="45" t="s">
        <v>38</v>
      </c>
      <c r="G10280" s="45" t="s">
        <v>641</v>
      </c>
      <c r="H10280" s="45" t="s">
        <v>1567</v>
      </c>
      <c r="I10280" s="46">
        <v>2</v>
      </c>
      <c r="J10280" s="45"/>
    </row>
    <row r="10281" spans="1:10" ht="16.5" x14ac:dyDescent="0.25">
      <c r="A10281" s="45" t="s">
        <v>858</v>
      </c>
      <c r="B10281" s="45" t="s">
        <v>19828</v>
      </c>
      <c r="C10281" s="45" t="s">
        <v>3278</v>
      </c>
      <c r="D10281" s="45" t="s">
        <v>634</v>
      </c>
      <c r="E10281" s="45" t="s">
        <v>19829</v>
      </c>
      <c r="F10281" s="45" t="s">
        <v>473</v>
      </c>
      <c r="G10281" s="45" t="s">
        <v>636</v>
      </c>
      <c r="H10281" s="45" t="s">
        <v>19830</v>
      </c>
      <c r="I10281" s="46">
        <v>0</v>
      </c>
      <c r="J10281" s="45"/>
    </row>
    <row r="10282" spans="1:10" ht="16.5" x14ac:dyDescent="0.25">
      <c r="A10282" s="45" t="s">
        <v>858</v>
      </c>
      <c r="B10282" s="45" t="s">
        <v>19828</v>
      </c>
      <c r="C10282" s="45" t="s">
        <v>3278</v>
      </c>
      <c r="D10282" s="45" t="s">
        <v>634</v>
      </c>
      <c r="E10282" s="45" t="s">
        <v>19829</v>
      </c>
      <c r="F10282" s="45" t="s">
        <v>473</v>
      </c>
      <c r="G10282" s="45" t="s">
        <v>636</v>
      </c>
      <c r="H10282" s="45" t="s">
        <v>718</v>
      </c>
      <c r="I10282" s="46">
        <v>0</v>
      </c>
      <c r="J10282" s="45"/>
    </row>
    <row r="10283" spans="1:10" ht="16.5" x14ac:dyDescent="0.25">
      <c r="A10283" s="45" t="s">
        <v>858</v>
      </c>
      <c r="B10283" s="45" t="s">
        <v>19828</v>
      </c>
      <c r="C10283" s="45" t="s">
        <v>3278</v>
      </c>
      <c r="D10283" s="45" t="s">
        <v>634</v>
      </c>
      <c r="E10283" s="45" t="s">
        <v>19829</v>
      </c>
      <c r="F10283" s="45" t="s">
        <v>473</v>
      </c>
      <c r="G10283" s="45" t="s">
        <v>636</v>
      </c>
      <c r="H10283" s="45" t="s">
        <v>19831</v>
      </c>
      <c r="I10283" s="46">
        <v>1</v>
      </c>
      <c r="J10283" s="45"/>
    </row>
    <row r="10284" spans="1:10" ht="16.5" x14ac:dyDescent="0.25">
      <c r="A10284" s="45" t="s">
        <v>631</v>
      </c>
      <c r="B10284" s="45" t="s">
        <v>19832</v>
      </c>
      <c r="C10284" s="45" t="s">
        <v>19833</v>
      </c>
      <c r="D10284" s="45" t="s">
        <v>634</v>
      </c>
      <c r="E10284" s="45" t="s">
        <v>19834</v>
      </c>
      <c r="F10284" s="45" t="s">
        <v>38</v>
      </c>
      <c r="G10284" s="45" t="s">
        <v>667</v>
      </c>
      <c r="H10284" s="45" t="s">
        <v>1016</v>
      </c>
      <c r="I10284" s="46">
        <v>1</v>
      </c>
      <c r="J10284" s="45"/>
    </row>
    <row r="10285" spans="1:10" ht="16.5" x14ac:dyDescent="0.25">
      <c r="A10285" s="45" t="s">
        <v>655</v>
      </c>
      <c r="B10285" s="45" t="s">
        <v>19835</v>
      </c>
      <c r="C10285" s="45" t="s">
        <v>3232</v>
      </c>
      <c r="D10285" s="45" t="s">
        <v>634</v>
      </c>
      <c r="E10285" s="45" t="s">
        <v>3233</v>
      </c>
      <c r="F10285" s="45" t="s">
        <v>473</v>
      </c>
      <c r="G10285" s="45" t="s">
        <v>659</v>
      </c>
      <c r="H10285" s="45" t="s">
        <v>2579</v>
      </c>
      <c r="I10285" s="46">
        <v>1</v>
      </c>
      <c r="J10285" s="45"/>
    </row>
    <row r="10286" spans="1:10" ht="16.5" x14ac:dyDescent="0.25">
      <c r="A10286" s="45" t="s">
        <v>655</v>
      </c>
      <c r="B10286" s="45" t="s">
        <v>19835</v>
      </c>
      <c r="C10286" s="45" t="s">
        <v>3232</v>
      </c>
      <c r="D10286" s="45" t="s">
        <v>634</v>
      </c>
      <c r="E10286" s="45" t="s">
        <v>3233</v>
      </c>
      <c r="F10286" s="45" t="s">
        <v>473</v>
      </c>
      <c r="G10286" s="45" t="s">
        <v>659</v>
      </c>
      <c r="H10286" s="45" t="s">
        <v>948</v>
      </c>
      <c r="I10286" s="46">
        <v>0</v>
      </c>
      <c r="J10286" s="45"/>
    </row>
    <row r="10287" spans="1:10" ht="16.5" x14ac:dyDescent="0.25">
      <c r="A10287" s="45" t="s">
        <v>655</v>
      </c>
      <c r="B10287" s="45" t="s">
        <v>19835</v>
      </c>
      <c r="C10287" s="45" t="s">
        <v>3232</v>
      </c>
      <c r="D10287" s="45" t="s">
        <v>634</v>
      </c>
      <c r="E10287" s="45" t="s">
        <v>3233</v>
      </c>
      <c r="F10287" s="45" t="s">
        <v>473</v>
      </c>
      <c r="G10287" s="45" t="s">
        <v>659</v>
      </c>
      <c r="H10287" s="45" t="s">
        <v>3744</v>
      </c>
      <c r="I10287" s="46">
        <v>0</v>
      </c>
      <c r="J10287" s="45"/>
    </row>
    <row r="10288" spans="1:10" ht="16.5" x14ac:dyDescent="0.25">
      <c r="A10288" s="45" t="s">
        <v>655</v>
      </c>
      <c r="B10288" s="45" t="s">
        <v>19835</v>
      </c>
      <c r="C10288" s="45" t="s">
        <v>3232</v>
      </c>
      <c r="D10288" s="45" t="s">
        <v>634</v>
      </c>
      <c r="E10288" s="45" t="s">
        <v>3233</v>
      </c>
      <c r="F10288" s="45" t="s">
        <v>473</v>
      </c>
      <c r="G10288" s="45" t="s">
        <v>665</v>
      </c>
      <c r="H10288" s="45" t="s">
        <v>982</v>
      </c>
      <c r="I10288" s="46">
        <v>2</v>
      </c>
      <c r="J10288" s="45"/>
    </row>
    <row r="10289" spans="1:10" ht="16.5" x14ac:dyDescent="0.25">
      <c r="A10289" s="45" t="s">
        <v>655</v>
      </c>
      <c r="B10289" s="45" t="s">
        <v>19835</v>
      </c>
      <c r="C10289" s="45" t="s">
        <v>3232</v>
      </c>
      <c r="D10289" s="45" t="s">
        <v>634</v>
      </c>
      <c r="E10289" s="45" t="s">
        <v>3233</v>
      </c>
      <c r="F10289" s="45" t="s">
        <v>473</v>
      </c>
      <c r="G10289" s="45" t="s">
        <v>667</v>
      </c>
      <c r="H10289" s="45" t="s">
        <v>983</v>
      </c>
      <c r="I10289" s="46">
        <v>0</v>
      </c>
      <c r="J10289" s="45"/>
    </row>
    <row r="10290" spans="1:10" ht="16.5" x14ac:dyDescent="0.25">
      <c r="A10290" s="45" t="s">
        <v>631</v>
      </c>
      <c r="B10290" s="45" t="s">
        <v>19836</v>
      </c>
      <c r="C10290" s="45" t="s">
        <v>19837</v>
      </c>
      <c r="D10290" s="45" t="s">
        <v>634</v>
      </c>
      <c r="E10290" s="45" t="s">
        <v>19838</v>
      </c>
      <c r="F10290" s="45" t="s">
        <v>38</v>
      </c>
      <c r="G10290" s="45" t="s">
        <v>646</v>
      </c>
      <c r="H10290" s="45" t="s">
        <v>713</v>
      </c>
      <c r="I10290" s="46">
        <v>2</v>
      </c>
      <c r="J10290" s="45"/>
    </row>
    <row r="10291" spans="1:10" ht="16.5" x14ac:dyDescent="0.25">
      <c r="A10291" s="45" t="s">
        <v>631</v>
      </c>
      <c r="B10291" s="45" t="s">
        <v>19836</v>
      </c>
      <c r="C10291" s="45" t="s">
        <v>19837</v>
      </c>
      <c r="D10291" s="45" t="s">
        <v>634</v>
      </c>
      <c r="E10291" s="45" t="s">
        <v>19838</v>
      </c>
      <c r="F10291" s="45" t="s">
        <v>38</v>
      </c>
      <c r="G10291" s="45" t="s">
        <v>665</v>
      </c>
      <c r="H10291" s="45" t="s">
        <v>19839</v>
      </c>
      <c r="I10291" s="46">
        <v>1</v>
      </c>
      <c r="J10291" s="45"/>
    </row>
    <row r="10292" spans="1:10" ht="16.5" x14ac:dyDescent="0.25">
      <c r="A10292" s="45" t="s">
        <v>631</v>
      </c>
      <c r="B10292" s="45" t="s">
        <v>19840</v>
      </c>
      <c r="C10292" s="45" t="s">
        <v>9243</v>
      </c>
      <c r="D10292" s="45" t="s">
        <v>634</v>
      </c>
      <c r="E10292" s="45" t="s">
        <v>19841</v>
      </c>
      <c r="F10292" s="45" t="s">
        <v>50</v>
      </c>
      <c r="G10292" s="45" t="s">
        <v>674</v>
      </c>
      <c r="H10292" s="45" t="s">
        <v>851</v>
      </c>
      <c r="I10292" s="46">
        <v>2</v>
      </c>
      <c r="J10292" s="45"/>
    </row>
    <row r="10293" spans="1:10" ht="16.5" x14ac:dyDescent="0.25">
      <c r="A10293" s="45" t="s">
        <v>808</v>
      </c>
      <c r="B10293" s="45" t="s">
        <v>19842</v>
      </c>
      <c r="C10293" s="45" t="s">
        <v>19843</v>
      </c>
      <c r="D10293" s="45" t="s">
        <v>699</v>
      </c>
      <c r="E10293" s="45" t="s">
        <v>19844</v>
      </c>
      <c r="F10293" s="45" t="s">
        <v>50</v>
      </c>
      <c r="G10293" s="45" t="s">
        <v>646</v>
      </c>
      <c r="H10293" s="45" t="s">
        <v>713</v>
      </c>
      <c r="I10293" s="46">
        <v>0</v>
      </c>
      <c r="J10293" s="45"/>
    </row>
    <row r="10294" spans="1:10" ht="16.5" x14ac:dyDescent="0.25">
      <c r="A10294" s="45" t="s">
        <v>631</v>
      </c>
      <c r="B10294" s="45" t="s">
        <v>19845</v>
      </c>
      <c r="C10294" s="45" t="s">
        <v>19846</v>
      </c>
      <c r="D10294" s="45" t="s">
        <v>634</v>
      </c>
      <c r="E10294" s="45" t="s">
        <v>19847</v>
      </c>
      <c r="F10294" s="45" t="s">
        <v>50</v>
      </c>
      <c r="G10294" s="45" t="s">
        <v>667</v>
      </c>
      <c r="H10294" s="45" t="s">
        <v>863</v>
      </c>
      <c r="I10294" s="46">
        <v>1</v>
      </c>
      <c r="J10294" s="45"/>
    </row>
    <row r="10295" spans="1:10" ht="16.5" x14ac:dyDescent="0.25">
      <c r="A10295" s="45" t="s">
        <v>631</v>
      </c>
      <c r="B10295" s="45" t="s">
        <v>19848</v>
      </c>
      <c r="C10295" s="45" t="s">
        <v>19849</v>
      </c>
      <c r="D10295" s="45" t="s">
        <v>634</v>
      </c>
      <c r="E10295" s="45" t="s">
        <v>19850</v>
      </c>
      <c r="F10295" s="45" t="s">
        <v>38</v>
      </c>
      <c r="G10295" s="45" t="s">
        <v>674</v>
      </c>
      <c r="H10295" s="45" t="s">
        <v>7881</v>
      </c>
      <c r="I10295" s="46">
        <v>1</v>
      </c>
      <c r="J10295" s="45"/>
    </row>
    <row r="10296" spans="1:10" ht="16.5" x14ac:dyDescent="0.25">
      <c r="A10296" s="45" t="s">
        <v>631</v>
      </c>
      <c r="B10296" s="45" t="s">
        <v>19851</v>
      </c>
      <c r="C10296" s="45" t="s">
        <v>19852</v>
      </c>
      <c r="D10296" s="45" t="s">
        <v>634</v>
      </c>
      <c r="E10296" s="45" t="s">
        <v>19853</v>
      </c>
      <c r="F10296" s="45" t="s">
        <v>50</v>
      </c>
      <c r="G10296" s="45" t="s">
        <v>674</v>
      </c>
      <c r="H10296" s="45" t="s">
        <v>4220</v>
      </c>
      <c r="I10296" s="46">
        <v>2</v>
      </c>
      <c r="J10296" s="45"/>
    </row>
    <row r="10297" spans="1:10" ht="16.5" x14ac:dyDescent="0.25">
      <c r="A10297" s="45" t="s">
        <v>631</v>
      </c>
      <c r="B10297" s="45" t="s">
        <v>19854</v>
      </c>
      <c r="C10297" s="45" t="s">
        <v>19855</v>
      </c>
      <c r="D10297" s="45" t="s">
        <v>699</v>
      </c>
      <c r="E10297" s="45" t="s">
        <v>19856</v>
      </c>
      <c r="F10297" s="45" t="s">
        <v>50</v>
      </c>
      <c r="G10297" s="45" t="s">
        <v>754</v>
      </c>
      <c r="H10297" s="45" t="s">
        <v>755</v>
      </c>
      <c r="I10297" s="46">
        <v>0</v>
      </c>
      <c r="J10297" s="45"/>
    </row>
    <row r="10298" spans="1:10" ht="16.5" x14ac:dyDescent="0.25">
      <c r="A10298" s="45" t="s">
        <v>631</v>
      </c>
      <c r="B10298" s="45" t="s">
        <v>19854</v>
      </c>
      <c r="C10298" s="45" t="s">
        <v>19855</v>
      </c>
      <c r="D10298" s="45" t="s">
        <v>699</v>
      </c>
      <c r="E10298" s="45" t="s">
        <v>19856</v>
      </c>
      <c r="F10298" s="45" t="s">
        <v>50</v>
      </c>
      <c r="G10298" s="45" t="s">
        <v>754</v>
      </c>
      <c r="H10298" s="45" t="s">
        <v>755</v>
      </c>
      <c r="I10298" s="46">
        <v>0</v>
      </c>
      <c r="J10298" s="45"/>
    </row>
    <row r="10299" spans="1:10" ht="16.5" x14ac:dyDescent="0.25">
      <c r="A10299" s="45" t="s">
        <v>631</v>
      </c>
      <c r="B10299" s="45" t="s">
        <v>19857</v>
      </c>
      <c r="C10299" s="45" t="s">
        <v>19858</v>
      </c>
      <c r="D10299" s="45" t="s">
        <v>634</v>
      </c>
      <c r="E10299" s="45" t="s">
        <v>19859</v>
      </c>
      <c r="F10299" s="45" t="s">
        <v>38</v>
      </c>
      <c r="G10299" s="45" t="s">
        <v>646</v>
      </c>
      <c r="H10299" s="45" t="s">
        <v>2339</v>
      </c>
      <c r="I10299" s="46">
        <v>8</v>
      </c>
      <c r="J10299" s="45"/>
    </row>
    <row r="10300" spans="1:10" ht="16.5" x14ac:dyDescent="0.25">
      <c r="A10300" s="45" t="s">
        <v>631</v>
      </c>
      <c r="B10300" s="45" t="s">
        <v>19860</v>
      </c>
      <c r="C10300" s="45" t="s">
        <v>19861</v>
      </c>
      <c r="D10300" s="45" t="s">
        <v>634</v>
      </c>
      <c r="E10300" s="45" t="s">
        <v>19862</v>
      </c>
      <c r="F10300" s="45" t="s">
        <v>50</v>
      </c>
      <c r="G10300" s="45" t="s">
        <v>683</v>
      </c>
      <c r="H10300" s="45" t="s">
        <v>1158</v>
      </c>
      <c r="I10300" s="46">
        <v>1</v>
      </c>
      <c r="J10300" s="45"/>
    </row>
    <row r="10301" spans="1:10" ht="16.5" x14ac:dyDescent="0.25">
      <c r="A10301" s="45" t="s">
        <v>631</v>
      </c>
      <c r="B10301" s="45" t="s">
        <v>19863</v>
      </c>
      <c r="C10301" s="45" t="s">
        <v>19864</v>
      </c>
      <c r="D10301" s="45" t="s">
        <v>634</v>
      </c>
      <c r="E10301" s="45" t="s">
        <v>19865</v>
      </c>
      <c r="F10301" s="45" t="s">
        <v>38</v>
      </c>
      <c r="G10301" s="45" t="s">
        <v>665</v>
      </c>
      <c r="H10301" s="45" t="s">
        <v>2348</v>
      </c>
      <c r="I10301" s="46">
        <v>1</v>
      </c>
      <c r="J10301" s="45"/>
    </row>
    <row r="10302" spans="1:10" ht="16.5" x14ac:dyDescent="0.25">
      <c r="A10302" s="45" t="s">
        <v>631</v>
      </c>
      <c r="B10302" s="45" t="s">
        <v>19866</v>
      </c>
      <c r="C10302" s="45" t="s">
        <v>19867</v>
      </c>
      <c r="D10302" s="45" t="s">
        <v>634</v>
      </c>
      <c r="E10302" s="45" t="s">
        <v>7977</v>
      </c>
      <c r="F10302" s="45" t="s">
        <v>50</v>
      </c>
      <c r="G10302" s="45" t="s">
        <v>636</v>
      </c>
      <c r="H10302" s="45" t="s">
        <v>4398</v>
      </c>
      <c r="I10302" s="46">
        <v>5</v>
      </c>
      <c r="J10302" s="45"/>
    </row>
    <row r="10303" spans="1:10" ht="16.5" x14ac:dyDescent="0.25">
      <c r="A10303" s="45" t="s">
        <v>631</v>
      </c>
      <c r="B10303" s="45" t="s">
        <v>19868</v>
      </c>
      <c r="C10303" s="45" t="s">
        <v>4694</v>
      </c>
      <c r="D10303" s="45" t="s">
        <v>634</v>
      </c>
      <c r="E10303" s="45" t="s">
        <v>19869</v>
      </c>
      <c r="F10303" s="45" t="s">
        <v>50</v>
      </c>
      <c r="G10303" s="45" t="s">
        <v>674</v>
      </c>
      <c r="H10303" s="45" t="s">
        <v>1625</v>
      </c>
      <c r="I10303" s="46">
        <v>1</v>
      </c>
      <c r="J10303" s="45"/>
    </row>
    <row r="10304" spans="1:10" ht="16.5" x14ac:dyDescent="0.25">
      <c r="A10304" s="45" t="s">
        <v>631</v>
      </c>
      <c r="B10304" s="45" t="s">
        <v>19870</v>
      </c>
      <c r="C10304" s="45" t="s">
        <v>19871</v>
      </c>
      <c r="D10304" s="45" t="s">
        <v>634</v>
      </c>
      <c r="E10304" s="45" t="s">
        <v>19872</v>
      </c>
      <c r="F10304" s="45" t="s">
        <v>50</v>
      </c>
      <c r="G10304" s="45" t="s">
        <v>674</v>
      </c>
      <c r="H10304" s="45" t="s">
        <v>19873</v>
      </c>
      <c r="I10304" s="46">
        <v>4</v>
      </c>
      <c r="J10304" s="45"/>
    </row>
    <row r="10305" spans="1:10" ht="16.5" x14ac:dyDescent="0.25">
      <c r="A10305" s="45" t="s">
        <v>631</v>
      </c>
      <c r="B10305" s="45" t="s">
        <v>19874</v>
      </c>
      <c r="C10305" s="45" t="s">
        <v>1222</v>
      </c>
      <c r="D10305" s="45" t="s">
        <v>634</v>
      </c>
      <c r="E10305" s="45" t="s">
        <v>19875</v>
      </c>
      <c r="F10305" s="45" t="s">
        <v>38</v>
      </c>
      <c r="G10305" s="45" t="s">
        <v>667</v>
      </c>
      <c r="H10305" s="45" t="s">
        <v>668</v>
      </c>
      <c r="I10305" s="46">
        <v>2</v>
      </c>
      <c r="J10305" s="45"/>
    </row>
    <row r="10306" spans="1:10" ht="16.5" x14ac:dyDescent="0.25">
      <c r="A10306" s="45" t="s">
        <v>631</v>
      </c>
      <c r="B10306" s="45" t="s">
        <v>19876</v>
      </c>
      <c r="C10306" s="45" t="s">
        <v>815</v>
      </c>
      <c r="D10306" s="45" t="s">
        <v>634</v>
      </c>
      <c r="E10306" s="45" t="s">
        <v>19877</v>
      </c>
      <c r="F10306" s="45" t="s">
        <v>38</v>
      </c>
      <c r="G10306" s="45" t="s">
        <v>636</v>
      </c>
      <c r="H10306" s="45" t="s">
        <v>709</v>
      </c>
      <c r="I10306" s="46">
        <v>5</v>
      </c>
      <c r="J10306" s="45"/>
    </row>
    <row r="10307" spans="1:10" ht="16.5" x14ac:dyDescent="0.25">
      <c r="A10307" s="45" t="s">
        <v>631</v>
      </c>
      <c r="B10307" s="45" t="s">
        <v>173</v>
      </c>
      <c r="C10307" s="45" t="s">
        <v>19878</v>
      </c>
      <c r="D10307" s="45" t="s">
        <v>699</v>
      </c>
      <c r="E10307" s="45" t="s">
        <v>19879</v>
      </c>
      <c r="F10307" s="45" t="s">
        <v>50</v>
      </c>
      <c r="G10307" s="45" t="s">
        <v>754</v>
      </c>
      <c r="H10307" s="45" t="s">
        <v>755</v>
      </c>
      <c r="I10307" s="46">
        <v>0</v>
      </c>
      <c r="J10307" s="45"/>
    </row>
    <row r="10308" spans="1:10" ht="16.5" x14ac:dyDescent="0.25">
      <c r="A10308" s="45" t="s">
        <v>631</v>
      </c>
      <c r="B10308" s="45" t="s">
        <v>19880</v>
      </c>
      <c r="C10308" s="45" t="s">
        <v>19881</v>
      </c>
      <c r="D10308" s="45" t="s">
        <v>634</v>
      </c>
      <c r="E10308" s="45" t="s">
        <v>19882</v>
      </c>
      <c r="F10308" s="45" t="s">
        <v>50</v>
      </c>
      <c r="G10308" s="45" t="s">
        <v>667</v>
      </c>
      <c r="H10308" s="45" t="s">
        <v>863</v>
      </c>
      <c r="I10308" s="46">
        <v>1</v>
      </c>
      <c r="J10308" s="45"/>
    </row>
    <row r="10309" spans="1:10" ht="16.5" x14ac:dyDescent="0.25">
      <c r="A10309" s="45" t="s">
        <v>631</v>
      </c>
      <c r="B10309" s="45" t="s">
        <v>19883</v>
      </c>
      <c r="C10309" s="45" t="s">
        <v>19884</v>
      </c>
      <c r="D10309" s="45" t="s">
        <v>634</v>
      </c>
      <c r="E10309" s="45" t="s">
        <v>19885</v>
      </c>
      <c r="F10309" s="45" t="s">
        <v>38</v>
      </c>
      <c r="G10309" s="45" t="s">
        <v>738</v>
      </c>
      <c r="H10309" s="45" t="s">
        <v>781</v>
      </c>
      <c r="I10309" s="46">
        <v>2</v>
      </c>
      <c r="J10309" s="45"/>
    </row>
    <row r="10310" spans="1:10" ht="16.5" x14ac:dyDescent="0.25">
      <c r="A10310" s="45" t="s">
        <v>631</v>
      </c>
      <c r="B10310" s="45" t="s">
        <v>19886</v>
      </c>
      <c r="C10310" s="45" t="s">
        <v>19887</v>
      </c>
      <c r="D10310" s="45" t="s">
        <v>634</v>
      </c>
      <c r="E10310" s="45" t="s">
        <v>19888</v>
      </c>
      <c r="F10310" s="45" t="s">
        <v>50</v>
      </c>
      <c r="G10310" s="45" t="s">
        <v>683</v>
      </c>
      <c r="H10310" s="45" t="s">
        <v>19889</v>
      </c>
      <c r="I10310" s="46">
        <v>0</v>
      </c>
      <c r="J10310" s="45"/>
    </row>
    <row r="10311" spans="1:10" ht="16.5" x14ac:dyDescent="0.25">
      <c r="A10311" s="45" t="s">
        <v>631</v>
      </c>
      <c r="B10311" s="45" t="s">
        <v>19886</v>
      </c>
      <c r="C10311" s="45" t="s">
        <v>19887</v>
      </c>
      <c r="D10311" s="45" t="s">
        <v>634</v>
      </c>
      <c r="E10311" s="45" t="s">
        <v>19888</v>
      </c>
      <c r="F10311" s="45" t="s">
        <v>50</v>
      </c>
      <c r="G10311" s="45" t="s">
        <v>683</v>
      </c>
      <c r="H10311" s="45" t="s">
        <v>1682</v>
      </c>
      <c r="I10311" s="46">
        <v>0</v>
      </c>
      <c r="J10311" s="45"/>
    </row>
    <row r="10312" spans="1:10" ht="16.5" x14ac:dyDescent="0.25">
      <c r="A10312" s="45" t="s">
        <v>631</v>
      </c>
      <c r="B10312" s="45" t="s">
        <v>19886</v>
      </c>
      <c r="C10312" s="45" t="s">
        <v>19887</v>
      </c>
      <c r="D10312" s="45" t="s">
        <v>634</v>
      </c>
      <c r="E10312" s="45" t="s">
        <v>19888</v>
      </c>
      <c r="F10312" s="45" t="s">
        <v>50</v>
      </c>
      <c r="G10312" s="45" t="s">
        <v>674</v>
      </c>
      <c r="H10312" s="45" t="s">
        <v>4137</v>
      </c>
      <c r="I10312" s="46">
        <v>0</v>
      </c>
      <c r="J10312" s="45"/>
    </row>
    <row r="10313" spans="1:10" ht="16.5" x14ac:dyDescent="0.25">
      <c r="A10313" s="45" t="s">
        <v>631</v>
      </c>
      <c r="B10313" s="45" t="s">
        <v>19890</v>
      </c>
      <c r="C10313" s="45" t="s">
        <v>19891</v>
      </c>
      <c r="D10313" s="45" t="s">
        <v>634</v>
      </c>
      <c r="E10313" s="45" t="s">
        <v>19892</v>
      </c>
      <c r="F10313" s="45" t="s">
        <v>38</v>
      </c>
      <c r="G10313" s="45" t="s">
        <v>674</v>
      </c>
      <c r="H10313" s="45" t="s">
        <v>6969</v>
      </c>
      <c r="I10313" s="46">
        <v>3</v>
      </c>
      <c r="J10313" s="45"/>
    </row>
    <row r="10314" spans="1:10" ht="16.5" x14ac:dyDescent="0.25">
      <c r="A10314" s="45" t="s">
        <v>648</v>
      </c>
      <c r="B10314" s="45" t="s">
        <v>270</v>
      </c>
      <c r="C10314" s="45" t="s">
        <v>19893</v>
      </c>
      <c r="D10314" s="45" t="s">
        <v>634</v>
      </c>
      <c r="E10314" s="45" t="s">
        <v>19894</v>
      </c>
      <c r="F10314" s="45" t="s">
        <v>473</v>
      </c>
      <c r="G10314" s="45" t="s">
        <v>674</v>
      </c>
      <c r="H10314" s="45" t="s">
        <v>19895</v>
      </c>
      <c r="I10314" s="46">
        <v>59</v>
      </c>
      <c r="J10314" s="45" t="s">
        <v>1475</v>
      </c>
    </row>
    <row r="10315" spans="1:10" ht="16.5" x14ac:dyDescent="0.25">
      <c r="A10315" s="45" t="s">
        <v>631</v>
      </c>
      <c r="B10315" s="45" t="s">
        <v>19896</v>
      </c>
      <c r="C10315" s="45" t="s">
        <v>19897</v>
      </c>
      <c r="D10315" s="45" t="s">
        <v>699</v>
      </c>
      <c r="E10315" s="45" t="s">
        <v>19898</v>
      </c>
      <c r="F10315" s="45" t="s">
        <v>38</v>
      </c>
      <c r="G10315" s="45" t="s">
        <v>855</v>
      </c>
      <c r="H10315" s="45" t="s">
        <v>856</v>
      </c>
      <c r="I10315" s="46">
        <v>100</v>
      </c>
      <c r="J10315" s="45"/>
    </row>
    <row r="10316" spans="1:10" ht="16.5" x14ac:dyDescent="0.25">
      <c r="A10316" s="45" t="s">
        <v>631</v>
      </c>
      <c r="B10316" s="45" t="s">
        <v>19899</v>
      </c>
      <c r="C10316" s="45" t="s">
        <v>1222</v>
      </c>
      <c r="D10316" s="45" t="s">
        <v>634</v>
      </c>
      <c r="E10316" s="45" t="s">
        <v>19900</v>
      </c>
      <c r="F10316" s="45" t="s">
        <v>38</v>
      </c>
      <c r="G10316" s="45" t="s">
        <v>667</v>
      </c>
      <c r="H10316" s="45" t="s">
        <v>668</v>
      </c>
      <c r="I10316" s="46">
        <v>2</v>
      </c>
      <c r="J10316" s="45"/>
    </row>
    <row r="10317" spans="1:10" ht="16.5" x14ac:dyDescent="0.25">
      <c r="A10317" s="45" t="s">
        <v>631</v>
      </c>
      <c r="B10317" s="45" t="s">
        <v>19901</v>
      </c>
      <c r="C10317" s="45" t="s">
        <v>19902</v>
      </c>
      <c r="D10317" s="45" t="s">
        <v>634</v>
      </c>
      <c r="E10317" s="45" t="s">
        <v>19903</v>
      </c>
      <c r="F10317" s="45" t="s">
        <v>38</v>
      </c>
      <c r="G10317" s="45" t="s">
        <v>674</v>
      </c>
      <c r="H10317" s="45" t="s">
        <v>1443</v>
      </c>
      <c r="I10317" s="46">
        <v>1</v>
      </c>
      <c r="J10317" s="45"/>
    </row>
    <row r="10318" spans="1:10" ht="16.5" x14ac:dyDescent="0.25">
      <c r="A10318" s="45" t="s">
        <v>631</v>
      </c>
      <c r="B10318" s="45" t="s">
        <v>19904</v>
      </c>
      <c r="C10318" s="45" t="s">
        <v>19905</v>
      </c>
      <c r="D10318" s="45" t="s">
        <v>634</v>
      </c>
      <c r="E10318" s="45" t="s">
        <v>19906</v>
      </c>
      <c r="F10318" s="45" t="s">
        <v>50</v>
      </c>
      <c r="G10318" s="45" t="s">
        <v>674</v>
      </c>
      <c r="H10318" s="45" t="s">
        <v>3161</v>
      </c>
      <c r="I10318" s="46">
        <v>2</v>
      </c>
      <c r="J10318" s="45"/>
    </row>
    <row r="10319" spans="1:10" ht="16.5" x14ac:dyDescent="0.25">
      <c r="A10319" s="45" t="s">
        <v>631</v>
      </c>
      <c r="B10319" s="45" t="s">
        <v>19904</v>
      </c>
      <c r="C10319" s="45" t="s">
        <v>19905</v>
      </c>
      <c r="D10319" s="45" t="s">
        <v>634</v>
      </c>
      <c r="E10319" s="45" t="s">
        <v>19906</v>
      </c>
      <c r="F10319" s="45" t="s">
        <v>50</v>
      </c>
      <c r="G10319" s="45" t="s">
        <v>748</v>
      </c>
      <c r="H10319" s="45" t="s">
        <v>1302</v>
      </c>
      <c r="I10319" s="46">
        <v>2</v>
      </c>
      <c r="J10319" s="45"/>
    </row>
    <row r="10320" spans="1:10" ht="16.5" x14ac:dyDescent="0.25">
      <c r="A10320" s="45" t="s">
        <v>631</v>
      </c>
      <c r="B10320" s="45" t="s">
        <v>264</v>
      </c>
      <c r="C10320" s="45" t="s">
        <v>19907</v>
      </c>
      <c r="D10320" s="45" t="s">
        <v>634</v>
      </c>
      <c r="E10320" s="45" t="s">
        <v>19908</v>
      </c>
      <c r="F10320" s="45" t="s">
        <v>38</v>
      </c>
      <c r="G10320" s="45" t="s">
        <v>674</v>
      </c>
      <c r="H10320" s="45" t="s">
        <v>19909</v>
      </c>
      <c r="I10320" s="46">
        <v>13</v>
      </c>
      <c r="J10320" s="45"/>
    </row>
    <row r="10321" spans="1:10" ht="16.5" x14ac:dyDescent="0.25">
      <c r="A10321" s="45" t="s">
        <v>631</v>
      </c>
      <c r="B10321" s="45" t="s">
        <v>264</v>
      </c>
      <c r="C10321" s="45" t="s">
        <v>19907</v>
      </c>
      <c r="D10321" s="45" t="s">
        <v>634</v>
      </c>
      <c r="E10321" s="45" t="s">
        <v>19908</v>
      </c>
      <c r="F10321" s="45" t="s">
        <v>38</v>
      </c>
      <c r="G10321" s="45" t="s">
        <v>1804</v>
      </c>
      <c r="H10321" s="45" t="s">
        <v>19910</v>
      </c>
      <c r="I10321" s="46">
        <v>1</v>
      </c>
      <c r="J10321" s="45"/>
    </row>
    <row r="10322" spans="1:10" ht="16.5" x14ac:dyDescent="0.25">
      <c r="A10322" s="45" t="s">
        <v>631</v>
      </c>
      <c r="B10322" s="45" t="s">
        <v>19911</v>
      </c>
      <c r="C10322" s="45" t="s">
        <v>1831</v>
      </c>
      <c r="D10322" s="45" t="s">
        <v>634</v>
      </c>
      <c r="E10322" s="45" t="s">
        <v>19912</v>
      </c>
      <c r="F10322" s="45" t="s">
        <v>38</v>
      </c>
      <c r="G10322" s="45" t="s">
        <v>646</v>
      </c>
      <c r="H10322" s="45" t="s">
        <v>19913</v>
      </c>
      <c r="I10322" s="46">
        <v>160</v>
      </c>
      <c r="J10322" s="45"/>
    </row>
    <row r="10323" spans="1:10" ht="16.5" x14ac:dyDescent="0.25">
      <c r="A10323" s="45" t="s">
        <v>631</v>
      </c>
      <c r="B10323" s="45" t="s">
        <v>19911</v>
      </c>
      <c r="C10323" s="45" t="s">
        <v>1831</v>
      </c>
      <c r="D10323" s="45" t="s">
        <v>634</v>
      </c>
      <c r="E10323" s="45" t="s">
        <v>19912</v>
      </c>
      <c r="F10323" s="45" t="s">
        <v>38</v>
      </c>
      <c r="G10323" s="45" t="s">
        <v>646</v>
      </c>
      <c r="H10323" s="45" t="s">
        <v>19914</v>
      </c>
      <c r="I10323" s="46">
        <v>99</v>
      </c>
      <c r="J10323" s="45"/>
    </row>
    <row r="10324" spans="1:10" ht="16.5" x14ac:dyDescent="0.25">
      <c r="A10324" s="45" t="s">
        <v>631</v>
      </c>
      <c r="B10324" s="45" t="s">
        <v>19915</v>
      </c>
      <c r="C10324" s="45" t="s">
        <v>19916</v>
      </c>
      <c r="D10324" s="45" t="s">
        <v>634</v>
      </c>
      <c r="E10324" s="45" t="s">
        <v>19917</v>
      </c>
      <c r="F10324" s="45" t="s">
        <v>38</v>
      </c>
      <c r="G10324" s="45" t="s">
        <v>663</v>
      </c>
      <c r="H10324" s="45" t="s">
        <v>5448</v>
      </c>
      <c r="I10324" s="46">
        <v>1</v>
      </c>
      <c r="J10324" s="45"/>
    </row>
    <row r="10325" spans="1:10" ht="16.5" x14ac:dyDescent="0.25">
      <c r="A10325" s="45" t="s">
        <v>631</v>
      </c>
      <c r="B10325" s="45" t="s">
        <v>19915</v>
      </c>
      <c r="C10325" s="45" t="s">
        <v>19916</v>
      </c>
      <c r="D10325" s="45" t="s">
        <v>634</v>
      </c>
      <c r="E10325" s="45" t="s">
        <v>19917</v>
      </c>
      <c r="F10325" s="45" t="s">
        <v>38</v>
      </c>
      <c r="G10325" s="45" t="s">
        <v>646</v>
      </c>
      <c r="H10325" s="45" t="s">
        <v>2560</v>
      </c>
      <c r="I10325" s="46">
        <v>1</v>
      </c>
      <c r="J10325" s="45"/>
    </row>
    <row r="10326" spans="1:10" ht="16.5" x14ac:dyDescent="0.25">
      <c r="A10326" s="45" t="s">
        <v>631</v>
      </c>
      <c r="B10326" s="45" t="s">
        <v>19915</v>
      </c>
      <c r="C10326" s="45" t="s">
        <v>19916</v>
      </c>
      <c r="D10326" s="45" t="s">
        <v>813</v>
      </c>
      <c r="E10326" s="45" t="s">
        <v>19917</v>
      </c>
      <c r="F10326" s="45" t="s">
        <v>38</v>
      </c>
      <c r="G10326" s="45" t="s">
        <v>646</v>
      </c>
      <c r="H10326" s="45" t="s">
        <v>1844</v>
      </c>
      <c r="I10326" s="46">
        <v>2</v>
      </c>
      <c r="J10326" s="45"/>
    </row>
    <row r="10327" spans="1:10" ht="16.5" x14ac:dyDescent="0.25">
      <c r="A10327" s="45" t="s">
        <v>631</v>
      </c>
      <c r="B10327" s="45" t="s">
        <v>19918</v>
      </c>
      <c r="C10327" s="45" t="s">
        <v>19919</v>
      </c>
      <c r="D10327" s="45" t="s">
        <v>699</v>
      </c>
      <c r="E10327" s="45" t="s">
        <v>19920</v>
      </c>
      <c r="F10327" s="45" t="s">
        <v>47</v>
      </c>
      <c r="G10327" s="45" t="s">
        <v>683</v>
      </c>
      <c r="H10327" s="45" t="s">
        <v>701</v>
      </c>
      <c r="I10327" s="46">
        <v>0</v>
      </c>
      <c r="J10327" s="45"/>
    </row>
    <row r="10328" spans="1:10" ht="16.5" x14ac:dyDescent="0.25">
      <c r="A10328" s="45" t="s">
        <v>631</v>
      </c>
      <c r="B10328" s="45" t="s">
        <v>19918</v>
      </c>
      <c r="C10328" s="45" t="s">
        <v>19919</v>
      </c>
      <c r="D10328" s="45" t="s">
        <v>699</v>
      </c>
      <c r="E10328" s="45" t="s">
        <v>19920</v>
      </c>
      <c r="F10328" s="45" t="s">
        <v>47</v>
      </c>
      <c r="G10328" s="45" t="s">
        <v>683</v>
      </c>
      <c r="H10328" s="45" t="s">
        <v>701</v>
      </c>
      <c r="I10328" s="46">
        <v>0</v>
      </c>
      <c r="J10328" s="45"/>
    </row>
    <row r="10329" spans="1:10" ht="16.5" x14ac:dyDescent="0.25">
      <c r="A10329" s="45" t="s">
        <v>631</v>
      </c>
      <c r="B10329" s="45" t="s">
        <v>19918</v>
      </c>
      <c r="C10329" s="45" t="s">
        <v>19919</v>
      </c>
      <c r="D10329" s="45" t="s">
        <v>699</v>
      </c>
      <c r="E10329" s="45" t="s">
        <v>19920</v>
      </c>
      <c r="F10329" s="45" t="s">
        <v>47</v>
      </c>
      <c r="G10329" s="45" t="s">
        <v>652</v>
      </c>
      <c r="H10329" s="45" t="s">
        <v>19921</v>
      </c>
      <c r="I10329" s="46">
        <v>1</v>
      </c>
      <c r="J10329" s="45"/>
    </row>
    <row r="10330" spans="1:10" ht="16.5" x14ac:dyDescent="0.25">
      <c r="A10330" s="45" t="s">
        <v>631</v>
      </c>
      <c r="B10330" s="45" t="s">
        <v>19918</v>
      </c>
      <c r="C10330" s="45" t="s">
        <v>19919</v>
      </c>
      <c r="D10330" s="45" t="s">
        <v>699</v>
      </c>
      <c r="E10330" s="45" t="s">
        <v>19920</v>
      </c>
      <c r="F10330" s="45" t="s">
        <v>47</v>
      </c>
      <c r="G10330" s="45" t="s">
        <v>652</v>
      </c>
      <c r="H10330" s="45" t="s">
        <v>19922</v>
      </c>
      <c r="I10330" s="46">
        <v>1</v>
      </c>
      <c r="J10330" s="45"/>
    </row>
    <row r="10331" spans="1:10" ht="16.5" x14ac:dyDescent="0.25">
      <c r="A10331" s="45" t="s">
        <v>631</v>
      </c>
      <c r="B10331" s="45" t="s">
        <v>19923</v>
      </c>
      <c r="C10331" s="45" t="s">
        <v>4964</v>
      </c>
      <c r="D10331" s="45" t="s">
        <v>634</v>
      </c>
      <c r="E10331" s="45" t="s">
        <v>19924</v>
      </c>
      <c r="F10331" s="45" t="s">
        <v>50</v>
      </c>
      <c r="G10331" s="45" t="s">
        <v>636</v>
      </c>
      <c r="H10331" s="45" t="s">
        <v>10762</v>
      </c>
      <c r="I10331" s="46">
        <v>16</v>
      </c>
      <c r="J10331" s="45"/>
    </row>
    <row r="10332" spans="1:10" ht="16.5" x14ac:dyDescent="0.25">
      <c r="A10332" s="45" t="s">
        <v>631</v>
      </c>
      <c r="B10332" s="45" t="s">
        <v>19925</v>
      </c>
      <c r="C10332" s="45" t="s">
        <v>19926</v>
      </c>
      <c r="D10332" s="45" t="s">
        <v>634</v>
      </c>
      <c r="E10332" s="45" t="s">
        <v>4269</v>
      </c>
      <c r="F10332" s="45" t="s">
        <v>473</v>
      </c>
      <c r="G10332" s="45" t="s">
        <v>646</v>
      </c>
      <c r="H10332" s="45" t="s">
        <v>19927</v>
      </c>
      <c r="I10332" s="46">
        <v>6</v>
      </c>
      <c r="J10332" s="45"/>
    </row>
    <row r="10333" spans="1:10" ht="16.5" x14ac:dyDescent="0.25">
      <c r="A10333" s="45" t="s">
        <v>631</v>
      </c>
      <c r="B10333" s="45" t="s">
        <v>19925</v>
      </c>
      <c r="C10333" s="45" t="s">
        <v>19926</v>
      </c>
      <c r="D10333" s="45" t="s">
        <v>634</v>
      </c>
      <c r="E10333" s="45" t="s">
        <v>4269</v>
      </c>
      <c r="F10333" s="45" t="s">
        <v>473</v>
      </c>
      <c r="G10333" s="45" t="s">
        <v>665</v>
      </c>
      <c r="H10333" s="45" t="s">
        <v>982</v>
      </c>
      <c r="I10333" s="46">
        <v>6</v>
      </c>
      <c r="J10333" s="45"/>
    </row>
    <row r="10334" spans="1:10" ht="16.5" x14ac:dyDescent="0.25">
      <c r="A10334" s="45" t="s">
        <v>858</v>
      </c>
      <c r="B10334" s="45" t="s">
        <v>19928</v>
      </c>
      <c r="C10334" s="45" t="s">
        <v>19929</v>
      </c>
      <c r="D10334" s="45" t="s">
        <v>634</v>
      </c>
      <c r="E10334" s="45" t="s">
        <v>19930</v>
      </c>
      <c r="F10334" s="45" t="s">
        <v>473</v>
      </c>
      <c r="G10334" s="45" t="s">
        <v>641</v>
      </c>
      <c r="H10334" s="45" t="s">
        <v>2085</v>
      </c>
      <c r="I10334" s="46">
        <v>0</v>
      </c>
      <c r="J10334" s="45"/>
    </row>
    <row r="10335" spans="1:10" ht="16.5" x14ac:dyDescent="0.25">
      <c r="A10335" s="45" t="s">
        <v>858</v>
      </c>
      <c r="B10335" s="45" t="s">
        <v>19928</v>
      </c>
      <c r="C10335" s="45" t="s">
        <v>19929</v>
      </c>
      <c r="D10335" s="45" t="s">
        <v>634</v>
      </c>
      <c r="E10335" s="45" t="s">
        <v>19930</v>
      </c>
      <c r="F10335" s="45" t="s">
        <v>473</v>
      </c>
      <c r="G10335" s="45" t="s">
        <v>667</v>
      </c>
      <c r="H10335" s="45" t="s">
        <v>668</v>
      </c>
      <c r="I10335" s="46">
        <v>0</v>
      </c>
      <c r="J10335" s="45"/>
    </row>
    <row r="10336" spans="1:10" ht="16.5" x14ac:dyDescent="0.25">
      <c r="A10336" s="45" t="s">
        <v>631</v>
      </c>
      <c r="B10336" s="45" t="s">
        <v>19931</v>
      </c>
      <c r="C10336" s="45" t="s">
        <v>633</v>
      </c>
      <c r="D10336" s="45" t="s">
        <v>634</v>
      </c>
      <c r="E10336" s="45" t="s">
        <v>19932</v>
      </c>
      <c r="F10336" s="45" t="s">
        <v>38</v>
      </c>
      <c r="G10336" s="45" t="s">
        <v>636</v>
      </c>
      <c r="H10336" s="45" t="s">
        <v>10536</v>
      </c>
      <c r="I10336" s="46">
        <v>11</v>
      </c>
      <c r="J10336" s="45"/>
    </row>
    <row r="10337" spans="1:10" ht="16.5" x14ac:dyDescent="0.25">
      <c r="A10337" s="45" t="s">
        <v>631</v>
      </c>
      <c r="B10337" s="45" t="s">
        <v>19933</v>
      </c>
      <c r="C10337" s="45" t="s">
        <v>19934</v>
      </c>
      <c r="D10337" s="45" t="s">
        <v>699</v>
      </c>
      <c r="E10337" s="45" t="s">
        <v>19935</v>
      </c>
      <c r="F10337" s="45" t="s">
        <v>50</v>
      </c>
      <c r="G10337" s="45" t="s">
        <v>748</v>
      </c>
      <c r="H10337" s="45" t="s">
        <v>2353</v>
      </c>
      <c r="I10337" s="46">
        <v>4</v>
      </c>
      <c r="J10337" s="45"/>
    </row>
    <row r="10338" spans="1:10" ht="16.5" x14ac:dyDescent="0.25">
      <c r="A10338" s="45" t="s">
        <v>631</v>
      </c>
      <c r="B10338" s="45" t="s">
        <v>19936</v>
      </c>
      <c r="C10338" s="45" t="s">
        <v>15396</v>
      </c>
      <c r="D10338" s="45" t="s">
        <v>634</v>
      </c>
      <c r="E10338" s="45" t="s">
        <v>933</v>
      </c>
      <c r="F10338" s="45" t="s">
        <v>38</v>
      </c>
      <c r="G10338" s="45" t="s">
        <v>646</v>
      </c>
      <c r="H10338" s="45" t="s">
        <v>679</v>
      </c>
      <c r="I10338" s="46">
        <v>1</v>
      </c>
      <c r="J10338" s="45"/>
    </row>
    <row r="10339" spans="1:10" ht="16.5" x14ac:dyDescent="0.25">
      <c r="A10339" s="45" t="s">
        <v>631</v>
      </c>
      <c r="B10339" s="45" t="s">
        <v>19936</v>
      </c>
      <c r="C10339" s="45" t="s">
        <v>15396</v>
      </c>
      <c r="D10339" s="45" t="s">
        <v>634</v>
      </c>
      <c r="E10339" s="45" t="s">
        <v>933</v>
      </c>
      <c r="F10339" s="45" t="s">
        <v>38</v>
      </c>
      <c r="G10339" s="45" t="s">
        <v>665</v>
      </c>
      <c r="H10339" s="45" t="s">
        <v>934</v>
      </c>
      <c r="I10339" s="46">
        <v>2</v>
      </c>
      <c r="J10339" s="45"/>
    </row>
    <row r="10340" spans="1:10" ht="16.5" x14ac:dyDescent="0.25">
      <c r="A10340" s="45" t="s">
        <v>631</v>
      </c>
      <c r="B10340" s="45" t="s">
        <v>19937</v>
      </c>
      <c r="C10340" s="45" t="s">
        <v>19938</v>
      </c>
      <c r="D10340" s="45" t="s">
        <v>634</v>
      </c>
      <c r="E10340" s="45" t="s">
        <v>19939</v>
      </c>
      <c r="F10340" s="45" t="s">
        <v>50</v>
      </c>
      <c r="G10340" s="45" t="s">
        <v>683</v>
      </c>
      <c r="H10340" s="45" t="s">
        <v>1220</v>
      </c>
      <c r="I10340" s="46">
        <v>8</v>
      </c>
      <c r="J10340" s="45"/>
    </row>
    <row r="10341" spans="1:10" ht="16.5" x14ac:dyDescent="0.25">
      <c r="A10341" s="45" t="s">
        <v>631</v>
      </c>
      <c r="B10341" s="45" t="s">
        <v>19940</v>
      </c>
      <c r="C10341" s="45" t="s">
        <v>19941</v>
      </c>
      <c r="D10341" s="45" t="s">
        <v>634</v>
      </c>
      <c r="E10341" s="45" t="s">
        <v>11498</v>
      </c>
      <c r="F10341" s="45" t="s">
        <v>473</v>
      </c>
      <c r="G10341" s="45" t="s">
        <v>646</v>
      </c>
      <c r="H10341" s="45" t="s">
        <v>897</v>
      </c>
      <c r="I10341" s="46">
        <v>8</v>
      </c>
      <c r="J10341" s="45"/>
    </row>
    <row r="10342" spans="1:10" ht="16.5" x14ac:dyDescent="0.25">
      <c r="A10342" s="45" t="s">
        <v>631</v>
      </c>
      <c r="B10342" s="45" t="s">
        <v>19940</v>
      </c>
      <c r="C10342" s="45" t="s">
        <v>19941</v>
      </c>
      <c r="D10342" s="45" t="s">
        <v>634</v>
      </c>
      <c r="E10342" s="45" t="s">
        <v>11498</v>
      </c>
      <c r="F10342" s="45" t="s">
        <v>473</v>
      </c>
      <c r="G10342" s="45" t="s">
        <v>665</v>
      </c>
      <c r="H10342" s="45" t="s">
        <v>7189</v>
      </c>
      <c r="I10342" s="46">
        <v>0</v>
      </c>
      <c r="J10342" s="45"/>
    </row>
    <row r="10343" spans="1:10" ht="16.5" x14ac:dyDescent="0.25">
      <c r="A10343" s="45" t="s">
        <v>631</v>
      </c>
      <c r="B10343" s="45" t="s">
        <v>19940</v>
      </c>
      <c r="C10343" s="45" t="s">
        <v>19941</v>
      </c>
      <c r="D10343" s="45" t="s">
        <v>634</v>
      </c>
      <c r="E10343" s="45" t="s">
        <v>11498</v>
      </c>
      <c r="F10343" s="45" t="s">
        <v>473</v>
      </c>
      <c r="G10343" s="45" t="s">
        <v>665</v>
      </c>
      <c r="H10343" s="45" t="s">
        <v>7189</v>
      </c>
      <c r="I10343" s="46">
        <v>10</v>
      </c>
      <c r="J10343" s="45"/>
    </row>
    <row r="10344" spans="1:10" ht="16.5" x14ac:dyDescent="0.25">
      <c r="A10344" s="45" t="s">
        <v>631</v>
      </c>
      <c r="B10344" s="45" t="s">
        <v>19942</v>
      </c>
      <c r="C10344" s="45" t="s">
        <v>7326</v>
      </c>
      <c r="D10344" s="45" t="s">
        <v>634</v>
      </c>
      <c r="E10344" s="45" t="s">
        <v>19943</v>
      </c>
      <c r="F10344" s="45" t="s">
        <v>38</v>
      </c>
      <c r="G10344" s="45" t="s">
        <v>674</v>
      </c>
      <c r="H10344" s="45" t="s">
        <v>11466</v>
      </c>
      <c r="I10344" s="46">
        <v>9</v>
      </c>
      <c r="J10344" s="45"/>
    </row>
    <row r="10345" spans="1:10" ht="16.5" x14ac:dyDescent="0.25">
      <c r="A10345" s="45" t="s">
        <v>631</v>
      </c>
      <c r="B10345" s="45" t="s">
        <v>19944</v>
      </c>
      <c r="C10345" s="45" t="s">
        <v>19945</v>
      </c>
      <c r="D10345" s="45" t="s">
        <v>634</v>
      </c>
      <c r="E10345" s="45" t="s">
        <v>19946</v>
      </c>
      <c r="F10345" s="45" t="s">
        <v>38</v>
      </c>
      <c r="G10345" s="45" t="s">
        <v>674</v>
      </c>
      <c r="H10345" s="45" t="s">
        <v>3783</v>
      </c>
      <c r="I10345" s="46">
        <v>1</v>
      </c>
      <c r="J10345" s="45"/>
    </row>
    <row r="10346" spans="1:10" ht="16.5" x14ac:dyDescent="0.25">
      <c r="A10346" s="45" t="s">
        <v>631</v>
      </c>
      <c r="B10346" s="45" t="s">
        <v>19947</v>
      </c>
      <c r="C10346" s="45" t="s">
        <v>19948</v>
      </c>
      <c r="D10346" s="45" t="s">
        <v>699</v>
      </c>
      <c r="E10346" s="45" t="s">
        <v>19949</v>
      </c>
      <c r="F10346" s="45" t="s">
        <v>50</v>
      </c>
      <c r="G10346" s="45" t="s">
        <v>674</v>
      </c>
      <c r="H10346" s="45" t="s">
        <v>11927</v>
      </c>
      <c r="I10346" s="46">
        <v>2</v>
      </c>
      <c r="J10346" s="45"/>
    </row>
    <row r="10347" spans="1:10" ht="16.5" x14ac:dyDescent="0.25">
      <c r="A10347" s="45" t="s">
        <v>631</v>
      </c>
      <c r="B10347" s="45" t="s">
        <v>19950</v>
      </c>
      <c r="C10347" s="45" t="s">
        <v>19951</v>
      </c>
      <c r="D10347" s="45" t="s">
        <v>634</v>
      </c>
      <c r="E10347" s="45" t="s">
        <v>19952</v>
      </c>
      <c r="F10347" s="45" t="s">
        <v>50</v>
      </c>
      <c r="G10347" s="45" t="s">
        <v>674</v>
      </c>
      <c r="H10347" s="45" t="s">
        <v>19953</v>
      </c>
      <c r="I10347" s="46">
        <v>2</v>
      </c>
      <c r="J10347" s="45"/>
    </row>
    <row r="10348" spans="1:10" ht="16.5" x14ac:dyDescent="0.25">
      <c r="A10348" s="45" t="s">
        <v>631</v>
      </c>
      <c r="B10348" s="45" t="s">
        <v>19954</v>
      </c>
      <c r="C10348" s="45" t="s">
        <v>19955</v>
      </c>
      <c r="D10348" s="45" t="s">
        <v>634</v>
      </c>
      <c r="E10348" s="45" t="s">
        <v>19956</v>
      </c>
      <c r="F10348" s="45" t="s">
        <v>50</v>
      </c>
      <c r="G10348" s="45" t="s">
        <v>674</v>
      </c>
      <c r="H10348" s="45" t="s">
        <v>4856</v>
      </c>
      <c r="I10348" s="46">
        <v>1</v>
      </c>
      <c r="J10348" s="45"/>
    </row>
    <row r="10349" spans="1:10" ht="16.5" x14ac:dyDescent="0.25">
      <c r="A10349" s="45" t="s">
        <v>631</v>
      </c>
      <c r="B10349" s="45" t="s">
        <v>19957</v>
      </c>
      <c r="C10349" s="45" t="s">
        <v>19958</v>
      </c>
      <c r="D10349" s="45" t="s">
        <v>634</v>
      </c>
      <c r="E10349" s="45" t="s">
        <v>11821</v>
      </c>
      <c r="F10349" s="45" t="s">
        <v>473</v>
      </c>
      <c r="G10349" s="45" t="s">
        <v>646</v>
      </c>
      <c r="H10349" s="45" t="s">
        <v>846</v>
      </c>
      <c r="I10349" s="46">
        <v>1</v>
      </c>
      <c r="J10349" s="45"/>
    </row>
    <row r="10350" spans="1:10" ht="16.5" x14ac:dyDescent="0.25">
      <c r="A10350" s="45" t="s">
        <v>631</v>
      </c>
      <c r="B10350" s="45" t="s">
        <v>19957</v>
      </c>
      <c r="C10350" s="45" t="s">
        <v>19958</v>
      </c>
      <c r="D10350" s="45" t="s">
        <v>634</v>
      </c>
      <c r="E10350" s="45" t="s">
        <v>11821</v>
      </c>
      <c r="F10350" s="45" t="s">
        <v>473</v>
      </c>
      <c r="G10350" s="45" t="s">
        <v>665</v>
      </c>
      <c r="H10350" s="45" t="s">
        <v>847</v>
      </c>
      <c r="I10350" s="46">
        <v>1</v>
      </c>
      <c r="J10350" s="45"/>
    </row>
    <row r="10351" spans="1:10" ht="16.5" x14ac:dyDescent="0.25">
      <c r="A10351" s="45" t="s">
        <v>631</v>
      </c>
      <c r="B10351" s="45" t="s">
        <v>19959</v>
      </c>
      <c r="C10351" s="45" t="s">
        <v>19960</v>
      </c>
      <c r="D10351" s="45" t="s">
        <v>634</v>
      </c>
      <c r="E10351" s="45" t="s">
        <v>1596</v>
      </c>
      <c r="F10351" s="45" t="s">
        <v>38</v>
      </c>
      <c r="G10351" s="45" t="s">
        <v>646</v>
      </c>
      <c r="H10351" s="45" t="s">
        <v>726</v>
      </c>
      <c r="I10351" s="46">
        <v>2</v>
      </c>
      <c r="J10351" s="45"/>
    </row>
    <row r="10352" spans="1:10" ht="16.5" x14ac:dyDescent="0.25">
      <c r="A10352" s="45" t="s">
        <v>631</v>
      </c>
      <c r="B10352" s="45" t="s">
        <v>19959</v>
      </c>
      <c r="C10352" s="45" t="s">
        <v>19960</v>
      </c>
      <c r="D10352" s="45" t="s">
        <v>634</v>
      </c>
      <c r="E10352" s="45" t="s">
        <v>1596</v>
      </c>
      <c r="F10352" s="45" t="s">
        <v>38</v>
      </c>
      <c r="G10352" s="45" t="s">
        <v>665</v>
      </c>
      <c r="H10352" s="45" t="s">
        <v>952</v>
      </c>
      <c r="I10352" s="46">
        <v>2</v>
      </c>
      <c r="J10352" s="45"/>
    </row>
    <row r="10353" spans="1:10" ht="16.5" x14ac:dyDescent="0.25">
      <c r="A10353" s="45" t="s">
        <v>631</v>
      </c>
      <c r="B10353" s="45" t="s">
        <v>19961</v>
      </c>
      <c r="C10353" s="45" t="s">
        <v>19962</v>
      </c>
      <c r="D10353" s="45" t="s">
        <v>634</v>
      </c>
      <c r="E10353" s="45" t="s">
        <v>19963</v>
      </c>
      <c r="F10353" s="45" t="s">
        <v>50</v>
      </c>
      <c r="G10353" s="45" t="s">
        <v>674</v>
      </c>
      <c r="H10353" s="45" t="s">
        <v>4856</v>
      </c>
      <c r="I10353" s="46">
        <v>1</v>
      </c>
      <c r="J10353" s="45"/>
    </row>
    <row r="10354" spans="1:10" ht="16.5" x14ac:dyDescent="0.25">
      <c r="A10354" s="45" t="s">
        <v>631</v>
      </c>
      <c r="B10354" s="45" t="s">
        <v>19964</v>
      </c>
      <c r="C10354" s="45" t="s">
        <v>19965</v>
      </c>
      <c r="D10354" s="45" t="s">
        <v>634</v>
      </c>
      <c r="E10354" s="45" t="s">
        <v>19966</v>
      </c>
      <c r="F10354" s="45" t="s">
        <v>38</v>
      </c>
      <c r="G10354" s="45" t="s">
        <v>636</v>
      </c>
      <c r="H10354" s="45" t="s">
        <v>709</v>
      </c>
      <c r="I10354" s="46">
        <v>2</v>
      </c>
      <c r="J10354" s="45"/>
    </row>
    <row r="10355" spans="1:10" ht="16.5" x14ac:dyDescent="0.25">
      <c r="A10355" s="45" t="s">
        <v>631</v>
      </c>
      <c r="B10355" s="45" t="s">
        <v>19967</v>
      </c>
      <c r="C10355" s="45" t="s">
        <v>19968</v>
      </c>
      <c r="D10355" s="45" t="s">
        <v>634</v>
      </c>
      <c r="E10355" s="45" t="s">
        <v>19969</v>
      </c>
      <c r="F10355" s="45" t="s">
        <v>50</v>
      </c>
      <c r="G10355" s="45" t="s">
        <v>674</v>
      </c>
      <c r="H10355" s="45" t="s">
        <v>5862</v>
      </c>
      <c r="I10355" s="46">
        <v>2</v>
      </c>
      <c r="J10355" s="45"/>
    </row>
    <row r="10356" spans="1:10" ht="16.5" x14ac:dyDescent="0.25">
      <c r="A10356" s="45" t="s">
        <v>631</v>
      </c>
      <c r="B10356" s="45" t="s">
        <v>19970</v>
      </c>
      <c r="C10356" s="45" t="s">
        <v>6415</v>
      </c>
      <c r="D10356" s="45" t="s">
        <v>634</v>
      </c>
      <c r="E10356" s="45" t="s">
        <v>1943</v>
      </c>
      <c r="F10356" s="45" t="s">
        <v>38</v>
      </c>
      <c r="G10356" s="45" t="s">
        <v>646</v>
      </c>
      <c r="H10356" s="45" t="s">
        <v>987</v>
      </c>
      <c r="I10356" s="46">
        <v>1</v>
      </c>
      <c r="J10356" s="45"/>
    </row>
    <row r="10357" spans="1:10" ht="16.5" x14ac:dyDescent="0.25">
      <c r="A10357" s="45" t="s">
        <v>631</v>
      </c>
      <c r="B10357" s="45" t="s">
        <v>19970</v>
      </c>
      <c r="C10357" s="45" t="s">
        <v>6415</v>
      </c>
      <c r="D10357" s="45" t="s">
        <v>634</v>
      </c>
      <c r="E10357" s="45" t="s">
        <v>1943</v>
      </c>
      <c r="F10357" s="45" t="s">
        <v>38</v>
      </c>
      <c r="G10357" s="45" t="s">
        <v>665</v>
      </c>
      <c r="H10357" s="45" t="s">
        <v>847</v>
      </c>
      <c r="I10357" s="46">
        <v>2</v>
      </c>
      <c r="J10357" s="45"/>
    </row>
    <row r="10358" spans="1:10" ht="16.5" x14ac:dyDescent="0.25">
      <c r="A10358" s="45" t="s">
        <v>631</v>
      </c>
      <c r="B10358" s="45" t="s">
        <v>19971</v>
      </c>
      <c r="C10358" s="45" t="s">
        <v>19972</v>
      </c>
      <c r="D10358" s="45" t="s">
        <v>634</v>
      </c>
      <c r="E10358" s="45" t="s">
        <v>19973</v>
      </c>
      <c r="F10358" s="45" t="s">
        <v>38</v>
      </c>
      <c r="G10358" s="45" t="s">
        <v>665</v>
      </c>
      <c r="H10358" s="45" t="s">
        <v>4307</v>
      </c>
      <c r="I10358" s="46">
        <v>4</v>
      </c>
      <c r="J10358" s="45"/>
    </row>
    <row r="10359" spans="1:10" ht="16.5" x14ac:dyDescent="0.25">
      <c r="A10359" s="45" t="s">
        <v>631</v>
      </c>
      <c r="B10359" s="45" t="s">
        <v>19974</v>
      </c>
      <c r="C10359" s="45" t="s">
        <v>19975</v>
      </c>
      <c r="D10359" s="45" t="s">
        <v>634</v>
      </c>
      <c r="E10359" s="45" t="s">
        <v>645</v>
      </c>
      <c r="F10359" s="45" t="s">
        <v>473</v>
      </c>
      <c r="G10359" s="45" t="s">
        <v>646</v>
      </c>
      <c r="H10359" s="45" t="s">
        <v>17517</v>
      </c>
      <c r="I10359" s="46">
        <v>1</v>
      </c>
      <c r="J10359" s="45"/>
    </row>
    <row r="10360" spans="1:10" ht="16.5" x14ac:dyDescent="0.25">
      <c r="A10360" s="45" t="s">
        <v>631</v>
      </c>
      <c r="B10360" s="45" t="s">
        <v>19976</v>
      </c>
      <c r="C10360" s="45" t="s">
        <v>5521</v>
      </c>
      <c r="D10360" s="45" t="s">
        <v>634</v>
      </c>
      <c r="E10360" s="45" t="s">
        <v>19977</v>
      </c>
      <c r="F10360" s="45" t="s">
        <v>38</v>
      </c>
      <c r="G10360" s="45" t="s">
        <v>636</v>
      </c>
      <c r="H10360" s="45" t="s">
        <v>2267</v>
      </c>
      <c r="I10360" s="46">
        <v>1</v>
      </c>
      <c r="J10360" s="45"/>
    </row>
    <row r="10361" spans="1:10" ht="16.5" x14ac:dyDescent="0.25">
      <c r="A10361" s="45" t="s">
        <v>631</v>
      </c>
      <c r="B10361" s="45" t="s">
        <v>19978</v>
      </c>
      <c r="C10361" s="45" t="s">
        <v>19979</v>
      </c>
      <c r="D10361" s="45" t="s">
        <v>634</v>
      </c>
      <c r="E10361" s="45" t="s">
        <v>19980</v>
      </c>
      <c r="F10361" s="45" t="s">
        <v>50</v>
      </c>
      <c r="G10361" s="45" t="s">
        <v>674</v>
      </c>
      <c r="H10361" s="45" t="s">
        <v>5474</v>
      </c>
      <c r="I10361" s="46">
        <v>3</v>
      </c>
      <c r="J10361" s="45"/>
    </row>
    <row r="10362" spans="1:10" ht="16.5" x14ac:dyDescent="0.25">
      <c r="A10362" s="45" t="s">
        <v>631</v>
      </c>
      <c r="B10362" s="45" t="s">
        <v>19978</v>
      </c>
      <c r="C10362" s="45" t="s">
        <v>19979</v>
      </c>
      <c r="D10362" s="45" t="s">
        <v>634</v>
      </c>
      <c r="E10362" s="45" t="s">
        <v>19980</v>
      </c>
      <c r="F10362" s="45" t="s">
        <v>50</v>
      </c>
      <c r="G10362" s="45" t="s">
        <v>748</v>
      </c>
      <c r="H10362" s="45" t="s">
        <v>5475</v>
      </c>
      <c r="I10362" s="46">
        <v>1</v>
      </c>
      <c r="J10362" s="45"/>
    </row>
    <row r="10363" spans="1:10" ht="16.5" x14ac:dyDescent="0.25">
      <c r="A10363" s="45" t="s">
        <v>631</v>
      </c>
      <c r="B10363" s="45" t="s">
        <v>19981</v>
      </c>
      <c r="C10363" s="45" t="s">
        <v>2068</v>
      </c>
      <c r="D10363" s="45" t="s">
        <v>634</v>
      </c>
      <c r="E10363" s="45" t="s">
        <v>19982</v>
      </c>
      <c r="F10363" s="45" t="s">
        <v>595</v>
      </c>
      <c r="G10363" s="45" t="s">
        <v>665</v>
      </c>
      <c r="H10363" s="45" t="s">
        <v>2070</v>
      </c>
      <c r="I10363" s="46">
        <v>120</v>
      </c>
      <c r="J10363" s="45"/>
    </row>
    <row r="10364" spans="1:10" ht="16.5" x14ac:dyDescent="0.25">
      <c r="A10364" s="45" t="s">
        <v>631</v>
      </c>
      <c r="B10364" s="45" t="s">
        <v>19983</v>
      </c>
      <c r="C10364" s="45" t="s">
        <v>19984</v>
      </c>
      <c r="D10364" s="45" t="s">
        <v>634</v>
      </c>
      <c r="E10364" s="45" t="s">
        <v>19985</v>
      </c>
      <c r="F10364" s="45" t="s">
        <v>50</v>
      </c>
      <c r="G10364" s="45" t="s">
        <v>674</v>
      </c>
      <c r="H10364" s="45" t="s">
        <v>1829</v>
      </c>
      <c r="I10364" s="46">
        <v>3</v>
      </c>
      <c r="J10364" s="45"/>
    </row>
    <row r="10365" spans="1:10" ht="16.5" x14ac:dyDescent="0.25">
      <c r="A10365" s="45" t="s">
        <v>631</v>
      </c>
      <c r="B10365" s="45" t="s">
        <v>19986</v>
      </c>
      <c r="C10365" s="45" t="s">
        <v>19987</v>
      </c>
      <c r="D10365" s="45" t="s">
        <v>634</v>
      </c>
      <c r="E10365" s="45" t="s">
        <v>19988</v>
      </c>
      <c r="F10365" s="45" t="s">
        <v>473</v>
      </c>
      <c r="G10365" s="45" t="s">
        <v>667</v>
      </c>
      <c r="H10365" s="45" t="s">
        <v>1291</v>
      </c>
      <c r="I10365" s="46">
        <v>12</v>
      </c>
      <c r="J10365" s="45"/>
    </row>
    <row r="10366" spans="1:10" ht="16.5" x14ac:dyDescent="0.25">
      <c r="A10366" s="45" t="s">
        <v>631</v>
      </c>
      <c r="B10366" s="45" t="s">
        <v>19989</v>
      </c>
      <c r="C10366" s="45" t="s">
        <v>19990</v>
      </c>
      <c r="D10366" s="45" t="s">
        <v>634</v>
      </c>
      <c r="E10366" s="45" t="s">
        <v>19991</v>
      </c>
      <c r="F10366" s="45" t="s">
        <v>38</v>
      </c>
      <c r="G10366" s="45" t="s">
        <v>855</v>
      </c>
      <c r="H10366" s="45" t="s">
        <v>3995</v>
      </c>
      <c r="I10366" s="46">
        <v>1</v>
      </c>
      <c r="J10366" s="45"/>
    </row>
    <row r="10367" spans="1:10" ht="16.5" x14ac:dyDescent="0.25">
      <c r="A10367" s="45" t="s">
        <v>631</v>
      </c>
      <c r="B10367" s="45" t="s">
        <v>19989</v>
      </c>
      <c r="C10367" s="45" t="s">
        <v>19990</v>
      </c>
      <c r="D10367" s="45" t="s">
        <v>634</v>
      </c>
      <c r="E10367" s="45" t="s">
        <v>19991</v>
      </c>
      <c r="F10367" s="45" t="s">
        <v>38</v>
      </c>
      <c r="G10367" s="45" t="s">
        <v>674</v>
      </c>
      <c r="H10367" s="45" t="s">
        <v>4220</v>
      </c>
      <c r="I10367" s="46">
        <v>1</v>
      </c>
      <c r="J10367" s="45"/>
    </row>
    <row r="10368" spans="1:10" ht="16.5" x14ac:dyDescent="0.25">
      <c r="A10368" s="45" t="s">
        <v>631</v>
      </c>
      <c r="B10368" s="45" t="s">
        <v>19992</v>
      </c>
      <c r="C10368" s="45" t="s">
        <v>19993</v>
      </c>
      <c r="D10368" s="45" t="s">
        <v>634</v>
      </c>
      <c r="E10368" s="45" t="s">
        <v>19994</v>
      </c>
      <c r="F10368" s="45" t="s">
        <v>50</v>
      </c>
      <c r="G10368" s="45" t="s">
        <v>674</v>
      </c>
      <c r="H10368" s="45" t="s">
        <v>2103</v>
      </c>
      <c r="I10368" s="46">
        <v>2</v>
      </c>
      <c r="J10368" s="45"/>
    </row>
    <row r="10369" spans="1:10" ht="16.5" x14ac:dyDescent="0.25">
      <c r="A10369" s="45" t="s">
        <v>631</v>
      </c>
      <c r="B10369" s="45" t="s">
        <v>19995</v>
      </c>
      <c r="C10369" s="45" t="s">
        <v>2105</v>
      </c>
      <c r="D10369" s="45" t="s">
        <v>634</v>
      </c>
      <c r="E10369" s="45" t="s">
        <v>19996</v>
      </c>
      <c r="F10369" s="45" t="s">
        <v>38</v>
      </c>
      <c r="G10369" s="45" t="s">
        <v>646</v>
      </c>
      <c r="H10369" s="45" t="s">
        <v>897</v>
      </c>
      <c r="I10369" s="46">
        <v>1</v>
      </c>
      <c r="J10369" s="45"/>
    </row>
    <row r="10370" spans="1:10" ht="16.5" x14ac:dyDescent="0.25">
      <c r="A10370" s="45" t="s">
        <v>631</v>
      </c>
      <c r="B10370" s="45" t="s">
        <v>19995</v>
      </c>
      <c r="C10370" s="45" t="s">
        <v>2105</v>
      </c>
      <c r="D10370" s="45" t="s">
        <v>634</v>
      </c>
      <c r="E10370" s="45" t="s">
        <v>19996</v>
      </c>
      <c r="F10370" s="45" t="s">
        <v>38</v>
      </c>
      <c r="G10370" s="45" t="s">
        <v>665</v>
      </c>
      <c r="H10370" s="45" t="s">
        <v>1232</v>
      </c>
      <c r="I10370" s="46">
        <v>1</v>
      </c>
      <c r="J10370" s="45"/>
    </row>
    <row r="10371" spans="1:10" ht="16.5" x14ac:dyDescent="0.25">
      <c r="A10371" s="45" t="s">
        <v>631</v>
      </c>
      <c r="B10371" s="45" t="s">
        <v>19997</v>
      </c>
      <c r="C10371" s="45" t="s">
        <v>19998</v>
      </c>
      <c r="D10371" s="45" t="s">
        <v>634</v>
      </c>
      <c r="E10371" s="45" t="s">
        <v>19999</v>
      </c>
      <c r="F10371" s="45" t="s">
        <v>50</v>
      </c>
      <c r="G10371" s="45" t="s">
        <v>746</v>
      </c>
      <c r="H10371" s="45" t="s">
        <v>747</v>
      </c>
      <c r="I10371" s="46">
        <v>1</v>
      </c>
      <c r="J10371" s="45"/>
    </row>
    <row r="10372" spans="1:10" ht="16.5" x14ac:dyDescent="0.25">
      <c r="A10372" s="45" t="s">
        <v>631</v>
      </c>
      <c r="B10372" s="45" t="s">
        <v>19997</v>
      </c>
      <c r="C10372" s="45" t="s">
        <v>19998</v>
      </c>
      <c r="D10372" s="45" t="s">
        <v>634</v>
      </c>
      <c r="E10372" s="45" t="s">
        <v>19999</v>
      </c>
      <c r="F10372" s="45" t="s">
        <v>50</v>
      </c>
      <c r="G10372" s="45" t="s">
        <v>748</v>
      </c>
      <c r="H10372" s="45" t="s">
        <v>3012</v>
      </c>
      <c r="I10372" s="46">
        <v>1</v>
      </c>
      <c r="J10372" s="45"/>
    </row>
    <row r="10373" spans="1:10" ht="16.5" x14ac:dyDescent="0.25">
      <c r="A10373" s="45" t="s">
        <v>631</v>
      </c>
      <c r="B10373" s="45" t="s">
        <v>20000</v>
      </c>
      <c r="C10373" s="45" t="s">
        <v>3949</v>
      </c>
      <c r="D10373" s="45" t="s">
        <v>634</v>
      </c>
      <c r="E10373" s="45" t="s">
        <v>3950</v>
      </c>
      <c r="F10373" s="45" t="s">
        <v>38</v>
      </c>
      <c r="G10373" s="45" t="s">
        <v>646</v>
      </c>
      <c r="H10373" s="45" t="s">
        <v>987</v>
      </c>
      <c r="I10373" s="46">
        <v>2</v>
      </c>
      <c r="J10373" s="45"/>
    </row>
    <row r="10374" spans="1:10" ht="16.5" x14ac:dyDescent="0.25">
      <c r="A10374" s="45" t="s">
        <v>631</v>
      </c>
      <c r="B10374" s="45" t="s">
        <v>20000</v>
      </c>
      <c r="C10374" s="45" t="s">
        <v>3949</v>
      </c>
      <c r="D10374" s="45" t="s">
        <v>634</v>
      </c>
      <c r="E10374" s="45" t="s">
        <v>3950</v>
      </c>
      <c r="F10374" s="45" t="s">
        <v>38</v>
      </c>
      <c r="G10374" s="45" t="s">
        <v>665</v>
      </c>
      <c r="H10374" s="45" t="s">
        <v>1275</v>
      </c>
      <c r="I10374" s="46">
        <v>2</v>
      </c>
      <c r="J10374" s="45"/>
    </row>
    <row r="10375" spans="1:10" ht="16.5" x14ac:dyDescent="0.25">
      <c r="A10375" s="45" t="s">
        <v>631</v>
      </c>
      <c r="B10375" s="45" t="s">
        <v>20001</v>
      </c>
      <c r="C10375" s="45" t="s">
        <v>1533</v>
      </c>
      <c r="D10375" s="45" t="s">
        <v>634</v>
      </c>
      <c r="E10375" s="45" t="s">
        <v>20002</v>
      </c>
      <c r="F10375" s="45" t="s">
        <v>38</v>
      </c>
      <c r="G10375" s="45" t="s">
        <v>636</v>
      </c>
      <c r="H10375" s="45" t="s">
        <v>10536</v>
      </c>
      <c r="I10375" s="46">
        <v>2</v>
      </c>
      <c r="J10375" s="45"/>
    </row>
    <row r="10376" spans="1:10" ht="16.5" x14ac:dyDescent="0.25">
      <c r="A10376" s="45" t="s">
        <v>631</v>
      </c>
      <c r="B10376" s="45" t="s">
        <v>20003</v>
      </c>
      <c r="C10376" s="45" t="s">
        <v>10802</v>
      </c>
      <c r="D10376" s="45" t="s">
        <v>699</v>
      </c>
      <c r="E10376" s="45" t="s">
        <v>20004</v>
      </c>
      <c r="F10376" s="45" t="s">
        <v>38</v>
      </c>
      <c r="G10376" s="45" t="s">
        <v>646</v>
      </c>
      <c r="H10376" s="45" t="s">
        <v>1833</v>
      </c>
      <c r="I10376" s="46">
        <v>6</v>
      </c>
      <c r="J10376" s="45"/>
    </row>
    <row r="10377" spans="1:10" ht="16.5" x14ac:dyDescent="0.25">
      <c r="A10377" s="45" t="s">
        <v>631</v>
      </c>
      <c r="B10377" s="45" t="s">
        <v>20005</v>
      </c>
      <c r="C10377" s="45" t="s">
        <v>20006</v>
      </c>
      <c r="D10377" s="45" t="s">
        <v>634</v>
      </c>
      <c r="E10377" s="45" t="s">
        <v>20007</v>
      </c>
      <c r="F10377" s="45" t="s">
        <v>50</v>
      </c>
      <c r="G10377" s="45" t="s">
        <v>674</v>
      </c>
      <c r="H10377" s="45" t="s">
        <v>3868</v>
      </c>
      <c r="I10377" s="46">
        <v>1</v>
      </c>
      <c r="J10377" s="45"/>
    </row>
    <row r="10378" spans="1:10" ht="16.5" x14ac:dyDescent="0.25">
      <c r="A10378" s="45" t="s">
        <v>631</v>
      </c>
      <c r="B10378" s="45" t="s">
        <v>20008</v>
      </c>
      <c r="C10378" s="45" t="s">
        <v>20009</v>
      </c>
      <c r="D10378" s="45" t="s">
        <v>634</v>
      </c>
      <c r="E10378" s="45" t="s">
        <v>20010</v>
      </c>
      <c r="F10378" s="45" t="s">
        <v>50</v>
      </c>
      <c r="G10378" s="45" t="s">
        <v>674</v>
      </c>
      <c r="H10378" s="45" t="s">
        <v>2405</v>
      </c>
      <c r="I10378" s="46">
        <v>1</v>
      </c>
      <c r="J10378" s="45"/>
    </row>
    <row r="10379" spans="1:10" ht="16.5" x14ac:dyDescent="0.25">
      <c r="A10379" s="45" t="s">
        <v>631</v>
      </c>
      <c r="B10379" s="45" t="s">
        <v>20011</v>
      </c>
      <c r="C10379" s="45" t="s">
        <v>20012</v>
      </c>
      <c r="D10379" s="45" t="s">
        <v>634</v>
      </c>
      <c r="E10379" s="45" t="s">
        <v>20013</v>
      </c>
      <c r="F10379" s="45" t="s">
        <v>38</v>
      </c>
      <c r="G10379" s="45" t="s">
        <v>636</v>
      </c>
      <c r="H10379" s="45" t="s">
        <v>1968</v>
      </c>
      <c r="I10379" s="46">
        <v>0</v>
      </c>
      <c r="J10379" s="45"/>
    </row>
    <row r="10380" spans="1:10" ht="16.5" x14ac:dyDescent="0.25">
      <c r="A10380" s="45" t="s">
        <v>631</v>
      </c>
      <c r="B10380" s="45" t="s">
        <v>20011</v>
      </c>
      <c r="C10380" s="45" t="s">
        <v>20012</v>
      </c>
      <c r="D10380" s="45" t="s">
        <v>699</v>
      </c>
      <c r="E10380" s="45" t="s">
        <v>20013</v>
      </c>
      <c r="F10380" s="45" t="s">
        <v>38</v>
      </c>
      <c r="G10380" s="45" t="s">
        <v>754</v>
      </c>
      <c r="H10380" s="45" t="s">
        <v>755</v>
      </c>
      <c r="I10380" s="46">
        <v>0</v>
      </c>
      <c r="J10380" s="45"/>
    </row>
    <row r="10381" spans="1:10" ht="16.5" x14ac:dyDescent="0.25">
      <c r="A10381" s="45" t="s">
        <v>631</v>
      </c>
      <c r="B10381" s="45" t="s">
        <v>20014</v>
      </c>
      <c r="C10381" s="45" t="s">
        <v>20015</v>
      </c>
      <c r="D10381" s="45" t="s">
        <v>699</v>
      </c>
      <c r="E10381" s="45" t="s">
        <v>20016</v>
      </c>
      <c r="F10381" s="45" t="s">
        <v>50</v>
      </c>
      <c r="G10381" s="45" t="s">
        <v>663</v>
      </c>
      <c r="H10381" s="45" t="s">
        <v>2296</v>
      </c>
      <c r="I10381" s="46">
        <v>2</v>
      </c>
      <c r="J10381" s="45"/>
    </row>
    <row r="10382" spans="1:10" ht="16.5" x14ac:dyDescent="0.25">
      <c r="A10382" s="45" t="s">
        <v>631</v>
      </c>
      <c r="B10382" s="45" t="s">
        <v>20014</v>
      </c>
      <c r="C10382" s="45" t="s">
        <v>20015</v>
      </c>
      <c r="D10382" s="45" t="s">
        <v>699</v>
      </c>
      <c r="E10382" s="45" t="s">
        <v>20016</v>
      </c>
      <c r="F10382" s="45" t="s">
        <v>50</v>
      </c>
      <c r="G10382" s="45" t="s">
        <v>646</v>
      </c>
      <c r="H10382" s="45" t="s">
        <v>2297</v>
      </c>
      <c r="I10382" s="46">
        <v>2</v>
      </c>
      <c r="J10382" s="45"/>
    </row>
    <row r="10383" spans="1:10" ht="16.5" x14ac:dyDescent="0.25">
      <c r="A10383" s="45" t="s">
        <v>631</v>
      </c>
      <c r="B10383" s="45" t="s">
        <v>20014</v>
      </c>
      <c r="C10383" s="45" t="s">
        <v>20015</v>
      </c>
      <c r="D10383" s="45" t="s">
        <v>699</v>
      </c>
      <c r="E10383" s="45" t="s">
        <v>20016</v>
      </c>
      <c r="F10383" s="45" t="s">
        <v>50</v>
      </c>
      <c r="G10383" s="45" t="s">
        <v>683</v>
      </c>
      <c r="H10383" s="45" t="s">
        <v>701</v>
      </c>
      <c r="I10383" s="46">
        <v>0</v>
      </c>
      <c r="J10383" s="45"/>
    </row>
    <row r="10384" spans="1:10" ht="16.5" x14ac:dyDescent="0.25">
      <c r="A10384" s="45" t="s">
        <v>631</v>
      </c>
      <c r="B10384" s="45" t="s">
        <v>20014</v>
      </c>
      <c r="C10384" s="45" t="s">
        <v>20015</v>
      </c>
      <c r="D10384" s="45" t="s">
        <v>699</v>
      </c>
      <c r="E10384" s="45" t="s">
        <v>20016</v>
      </c>
      <c r="F10384" s="45" t="s">
        <v>50</v>
      </c>
      <c r="G10384" s="45" t="s">
        <v>683</v>
      </c>
      <c r="H10384" s="45" t="s">
        <v>701</v>
      </c>
      <c r="I10384" s="46">
        <v>0</v>
      </c>
      <c r="J10384" s="45"/>
    </row>
    <row r="10385" spans="1:10" ht="16.5" x14ac:dyDescent="0.25">
      <c r="A10385" s="45" t="s">
        <v>631</v>
      </c>
      <c r="B10385" s="45" t="s">
        <v>20017</v>
      </c>
      <c r="C10385" s="45" t="s">
        <v>2234</v>
      </c>
      <c r="D10385" s="45" t="s">
        <v>634</v>
      </c>
      <c r="E10385" s="45" t="s">
        <v>12174</v>
      </c>
      <c r="F10385" s="45" t="s">
        <v>473</v>
      </c>
      <c r="G10385" s="45" t="s">
        <v>646</v>
      </c>
      <c r="H10385" s="45" t="s">
        <v>1565</v>
      </c>
      <c r="I10385" s="46">
        <v>0</v>
      </c>
      <c r="J10385" s="45"/>
    </row>
    <row r="10386" spans="1:10" ht="16.5" x14ac:dyDescent="0.25">
      <c r="A10386" s="45" t="s">
        <v>631</v>
      </c>
      <c r="B10386" s="45" t="s">
        <v>20017</v>
      </c>
      <c r="C10386" s="45" t="s">
        <v>2234</v>
      </c>
      <c r="D10386" s="45" t="s">
        <v>634</v>
      </c>
      <c r="E10386" s="45" t="s">
        <v>12174</v>
      </c>
      <c r="F10386" s="45" t="s">
        <v>473</v>
      </c>
      <c r="G10386" s="45" t="s">
        <v>646</v>
      </c>
      <c r="H10386" s="45" t="s">
        <v>767</v>
      </c>
      <c r="I10386" s="46">
        <v>1</v>
      </c>
      <c r="J10386" s="45"/>
    </row>
    <row r="10387" spans="1:10" ht="16.5" x14ac:dyDescent="0.25">
      <c r="A10387" s="45" t="s">
        <v>631</v>
      </c>
      <c r="B10387" s="45" t="s">
        <v>20017</v>
      </c>
      <c r="C10387" s="45" t="s">
        <v>2234</v>
      </c>
      <c r="D10387" s="45" t="s">
        <v>634</v>
      </c>
      <c r="E10387" s="45" t="s">
        <v>12174</v>
      </c>
      <c r="F10387" s="45" t="s">
        <v>473</v>
      </c>
      <c r="G10387" s="45" t="s">
        <v>665</v>
      </c>
      <c r="H10387" s="45" t="s">
        <v>768</v>
      </c>
      <c r="I10387" s="46">
        <v>1</v>
      </c>
      <c r="J10387" s="45"/>
    </row>
    <row r="10388" spans="1:10" ht="16.5" x14ac:dyDescent="0.25">
      <c r="A10388" s="45" t="s">
        <v>631</v>
      </c>
      <c r="B10388" s="45" t="s">
        <v>20018</v>
      </c>
      <c r="C10388" s="45" t="s">
        <v>20019</v>
      </c>
      <c r="D10388" s="45" t="s">
        <v>634</v>
      </c>
      <c r="E10388" s="45" t="s">
        <v>20020</v>
      </c>
      <c r="F10388" s="45" t="s">
        <v>50</v>
      </c>
      <c r="G10388" s="45" t="s">
        <v>674</v>
      </c>
      <c r="H10388" s="45" t="s">
        <v>940</v>
      </c>
      <c r="I10388" s="46">
        <v>2</v>
      </c>
      <c r="J10388" s="45"/>
    </row>
    <row r="10389" spans="1:10" ht="16.5" x14ac:dyDescent="0.25">
      <c r="A10389" s="45" t="s">
        <v>631</v>
      </c>
      <c r="B10389" s="45" t="s">
        <v>20018</v>
      </c>
      <c r="C10389" s="45" t="s">
        <v>20019</v>
      </c>
      <c r="D10389" s="45" t="s">
        <v>634</v>
      </c>
      <c r="E10389" s="45" t="s">
        <v>20020</v>
      </c>
      <c r="F10389" s="45" t="s">
        <v>50</v>
      </c>
      <c r="G10389" s="45" t="s">
        <v>748</v>
      </c>
      <c r="H10389" s="45" t="s">
        <v>14095</v>
      </c>
      <c r="I10389" s="46">
        <v>1</v>
      </c>
      <c r="J10389" s="45"/>
    </row>
    <row r="10390" spans="1:10" ht="16.5" x14ac:dyDescent="0.25">
      <c r="A10390" s="45" t="s">
        <v>631</v>
      </c>
      <c r="B10390" s="45" t="s">
        <v>20021</v>
      </c>
      <c r="C10390" s="45" t="s">
        <v>20022</v>
      </c>
      <c r="D10390" s="45" t="s">
        <v>699</v>
      </c>
      <c r="E10390" s="45" t="s">
        <v>20023</v>
      </c>
      <c r="F10390" s="45" t="s">
        <v>38</v>
      </c>
      <c r="G10390" s="45" t="s">
        <v>674</v>
      </c>
      <c r="H10390" s="45" t="s">
        <v>940</v>
      </c>
      <c r="I10390" s="46">
        <v>0</v>
      </c>
      <c r="J10390" s="45"/>
    </row>
    <row r="10391" spans="1:10" ht="16.5" x14ac:dyDescent="0.25">
      <c r="A10391" s="45" t="s">
        <v>631</v>
      </c>
      <c r="B10391" s="45" t="s">
        <v>20021</v>
      </c>
      <c r="C10391" s="45" t="s">
        <v>20022</v>
      </c>
      <c r="D10391" s="45" t="s">
        <v>699</v>
      </c>
      <c r="E10391" s="45" t="s">
        <v>20023</v>
      </c>
      <c r="F10391" s="45" t="s">
        <v>38</v>
      </c>
      <c r="G10391" s="45" t="s">
        <v>674</v>
      </c>
      <c r="H10391" s="45" t="s">
        <v>4879</v>
      </c>
      <c r="I10391" s="46">
        <v>2</v>
      </c>
      <c r="J10391" s="45"/>
    </row>
    <row r="10392" spans="1:10" ht="16.5" x14ac:dyDescent="0.25">
      <c r="A10392" s="45" t="s">
        <v>655</v>
      </c>
      <c r="B10392" s="45" t="s">
        <v>20024</v>
      </c>
      <c r="C10392" s="45" t="s">
        <v>20025</v>
      </c>
      <c r="D10392" s="45" t="s">
        <v>634</v>
      </c>
      <c r="E10392" s="45" t="s">
        <v>20026</v>
      </c>
      <c r="F10392" s="45" t="s">
        <v>38</v>
      </c>
      <c r="G10392" s="45" t="s">
        <v>646</v>
      </c>
      <c r="H10392" s="45" t="s">
        <v>981</v>
      </c>
      <c r="I10392" s="46">
        <v>3</v>
      </c>
      <c r="J10392" s="45"/>
    </row>
    <row r="10393" spans="1:10" ht="16.5" x14ac:dyDescent="0.25">
      <c r="A10393" s="45" t="s">
        <v>655</v>
      </c>
      <c r="B10393" s="45" t="s">
        <v>20024</v>
      </c>
      <c r="C10393" s="45" t="s">
        <v>20025</v>
      </c>
      <c r="D10393" s="45" t="s">
        <v>634</v>
      </c>
      <c r="E10393" s="45" t="s">
        <v>20026</v>
      </c>
      <c r="F10393" s="45" t="s">
        <v>38</v>
      </c>
      <c r="G10393" s="45" t="s">
        <v>665</v>
      </c>
      <c r="H10393" s="45" t="s">
        <v>982</v>
      </c>
      <c r="I10393" s="46">
        <v>3</v>
      </c>
      <c r="J10393" s="45"/>
    </row>
    <row r="10394" spans="1:10" ht="16.5" x14ac:dyDescent="0.25">
      <c r="A10394" s="45" t="s">
        <v>655</v>
      </c>
      <c r="B10394" s="45" t="s">
        <v>20024</v>
      </c>
      <c r="C10394" s="45" t="s">
        <v>20025</v>
      </c>
      <c r="D10394" s="45" t="s">
        <v>634</v>
      </c>
      <c r="E10394" s="45" t="s">
        <v>20026</v>
      </c>
      <c r="F10394" s="45" t="s">
        <v>38</v>
      </c>
      <c r="G10394" s="45" t="s">
        <v>667</v>
      </c>
      <c r="H10394" s="45" t="s">
        <v>983</v>
      </c>
      <c r="I10394" s="46">
        <v>0</v>
      </c>
      <c r="J10394" s="45"/>
    </row>
    <row r="10395" spans="1:10" ht="16.5" x14ac:dyDescent="0.25">
      <c r="A10395" s="45" t="s">
        <v>631</v>
      </c>
      <c r="B10395" s="45" t="s">
        <v>20027</v>
      </c>
      <c r="C10395" s="45" t="s">
        <v>1429</v>
      </c>
      <c r="D10395" s="45" t="s">
        <v>634</v>
      </c>
      <c r="E10395" s="45" t="s">
        <v>20028</v>
      </c>
      <c r="F10395" s="45" t="s">
        <v>38</v>
      </c>
      <c r="G10395" s="45" t="s">
        <v>738</v>
      </c>
      <c r="H10395" s="45" t="s">
        <v>1431</v>
      </c>
      <c r="I10395" s="46">
        <v>6</v>
      </c>
      <c r="J10395" s="45"/>
    </row>
    <row r="10396" spans="1:10" ht="16.5" x14ac:dyDescent="0.25">
      <c r="A10396" s="45" t="s">
        <v>631</v>
      </c>
      <c r="B10396" s="45" t="s">
        <v>20029</v>
      </c>
      <c r="C10396" s="45" t="s">
        <v>20030</v>
      </c>
      <c r="D10396" s="45" t="s">
        <v>634</v>
      </c>
      <c r="E10396" s="45" t="s">
        <v>20031</v>
      </c>
      <c r="F10396" s="45" t="s">
        <v>38</v>
      </c>
      <c r="G10396" s="45" t="s">
        <v>667</v>
      </c>
      <c r="H10396" s="45" t="s">
        <v>1291</v>
      </c>
      <c r="I10396" s="46">
        <v>12</v>
      </c>
      <c r="J10396" s="45"/>
    </row>
    <row r="10397" spans="1:10" ht="16.5" x14ac:dyDescent="0.25">
      <c r="A10397" s="45" t="s">
        <v>631</v>
      </c>
      <c r="B10397" s="45" t="s">
        <v>20032</v>
      </c>
      <c r="C10397" s="45" t="s">
        <v>20033</v>
      </c>
      <c r="D10397" s="45" t="s">
        <v>699</v>
      </c>
      <c r="E10397" s="45" t="s">
        <v>20034</v>
      </c>
      <c r="F10397" s="45" t="s">
        <v>38</v>
      </c>
      <c r="G10397" s="45" t="s">
        <v>646</v>
      </c>
      <c r="H10397" s="45" t="s">
        <v>713</v>
      </c>
      <c r="I10397" s="46">
        <v>0</v>
      </c>
      <c r="J10397" s="45"/>
    </row>
    <row r="10398" spans="1:10" ht="16.5" x14ac:dyDescent="0.25">
      <c r="A10398" s="45" t="s">
        <v>631</v>
      </c>
      <c r="B10398" s="45" t="s">
        <v>232</v>
      </c>
      <c r="C10398" s="45" t="s">
        <v>20035</v>
      </c>
      <c r="D10398" s="45" t="s">
        <v>699</v>
      </c>
      <c r="E10398" s="45" t="s">
        <v>20036</v>
      </c>
      <c r="F10398" s="45" t="s">
        <v>42</v>
      </c>
      <c r="G10398" s="45" t="s">
        <v>663</v>
      </c>
      <c r="H10398" s="45" t="s">
        <v>2296</v>
      </c>
      <c r="I10398" s="46">
        <v>1</v>
      </c>
      <c r="J10398" s="45"/>
    </row>
    <row r="10399" spans="1:10" ht="16.5" x14ac:dyDescent="0.25">
      <c r="A10399" s="45" t="s">
        <v>631</v>
      </c>
      <c r="B10399" s="45" t="s">
        <v>232</v>
      </c>
      <c r="C10399" s="45" t="s">
        <v>20035</v>
      </c>
      <c r="D10399" s="45" t="s">
        <v>699</v>
      </c>
      <c r="E10399" s="45" t="s">
        <v>20036</v>
      </c>
      <c r="F10399" s="45" t="s">
        <v>42</v>
      </c>
      <c r="G10399" s="45" t="s">
        <v>646</v>
      </c>
      <c r="H10399" s="45" t="s">
        <v>2297</v>
      </c>
      <c r="I10399" s="46">
        <v>2</v>
      </c>
      <c r="J10399" s="45"/>
    </row>
    <row r="10400" spans="1:10" ht="16.5" x14ac:dyDescent="0.25">
      <c r="A10400" s="45" t="s">
        <v>631</v>
      </c>
      <c r="B10400" s="45" t="s">
        <v>232</v>
      </c>
      <c r="C10400" s="45" t="s">
        <v>20035</v>
      </c>
      <c r="D10400" s="45" t="s">
        <v>699</v>
      </c>
      <c r="E10400" s="45" t="s">
        <v>20036</v>
      </c>
      <c r="F10400" s="45" t="s">
        <v>42</v>
      </c>
      <c r="G10400" s="45" t="s">
        <v>683</v>
      </c>
      <c r="H10400" s="45" t="s">
        <v>20037</v>
      </c>
      <c r="I10400" s="46">
        <v>0</v>
      </c>
      <c r="J10400" s="45"/>
    </row>
    <row r="10401" spans="1:10" ht="16.5" x14ac:dyDescent="0.25">
      <c r="A10401" s="45" t="s">
        <v>631</v>
      </c>
      <c r="B10401" s="45" t="s">
        <v>232</v>
      </c>
      <c r="C10401" s="45" t="s">
        <v>20035</v>
      </c>
      <c r="D10401" s="45" t="s">
        <v>699</v>
      </c>
      <c r="E10401" s="45" t="s">
        <v>20036</v>
      </c>
      <c r="F10401" s="45" t="s">
        <v>42</v>
      </c>
      <c r="G10401" s="45" t="s">
        <v>683</v>
      </c>
      <c r="H10401" s="45" t="s">
        <v>1158</v>
      </c>
      <c r="I10401" s="46">
        <v>6</v>
      </c>
      <c r="J10401" s="45"/>
    </row>
    <row r="10402" spans="1:10" ht="16.5" x14ac:dyDescent="0.25">
      <c r="A10402" s="45" t="s">
        <v>631</v>
      </c>
      <c r="B10402" s="45" t="s">
        <v>232</v>
      </c>
      <c r="C10402" s="45" t="s">
        <v>20035</v>
      </c>
      <c r="D10402" s="45" t="s">
        <v>699</v>
      </c>
      <c r="E10402" s="45" t="s">
        <v>20036</v>
      </c>
      <c r="F10402" s="45" t="s">
        <v>42</v>
      </c>
      <c r="G10402" s="45" t="s">
        <v>683</v>
      </c>
      <c r="H10402" s="45" t="s">
        <v>1158</v>
      </c>
      <c r="I10402" s="46">
        <v>17</v>
      </c>
      <c r="J10402" s="45"/>
    </row>
    <row r="10403" spans="1:10" ht="16.5" x14ac:dyDescent="0.25">
      <c r="A10403" s="45" t="s">
        <v>631</v>
      </c>
      <c r="B10403" s="45" t="s">
        <v>232</v>
      </c>
      <c r="C10403" s="45" t="s">
        <v>20035</v>
      </c>
      <c r="D10403" s="45" t="s">
        <v>699</v>
      </c>
      <c r="E10403" s="45" t="s">
        <v>20036</v>
      </c>
      <c r="F10403" s="45" t="s">
        <v>42</v>
      </c>
      <c r="G10403" s="45" t="s">
        <v>683</v>
      </c>
      <c r="H10403" s="45" t="s">
        <v>1158</v>
      </c>
      <c r="I10403" s="46">
        <v>6</v>
      </c>
      <c r="J10403" s="45"/>
    </row>
    <row r="10404" spans="1:10" ht="16.5" x14ac:dyDescent="0.25">
      <c r="A10404" s="45" t="s">
        <v>631</v>
      </c>
      <c r="B10404" s="45" t="s">
        <v>232</v>
      </c>
      <c r="C10404" s="45" t="s">
        <v>20035</v>
      </c>
      <c r="D10404" s="45" t="s">
        <v>699</v>
      </c>
      <c r="E10404" s="45" t="s">
        <v>20036</v>
      </c>
      <c r="F10404" s="45" t="s">
        <v>42</v>
      </c>
      <c r="G10404" s="45" t="s">
        <v>683</v>
      </c>
      <c r="H10404" s="45" t="s">
        <v>701</v>
      </c>
      <c r="I10404" s="46">
        <v>0</v>
      </c>
      <c r="J10404" s="45"/>
    </row>
    <row r="10405" spans="1:10" ht="16.5" x14ac:dyDescent="0.25">
      <c r="A10405" s="45" t="s">
        <v>631</v>
      </c>
      <c r="B10405" s="45" t="s">
        <v>232</v>
      </c>
      <c r="C10405" s="45" t="s">
        <v>20035</v>
      </c>
      <c r="D10405" s="45" t="s">
        <v>699</v>
      </c>
      <c r="E10405" s="45" t="s">
        <v>20036</v>
      </c>
      <c r="F10405" s="45" t="s">
        <v>42</v>
      </c>
      <c r="G10405" s="45" t="s">
        <v>683</v>
      </c>
      <c r="H10405" s="45" t="s">
        <v>701</v>
      </c>
      <c r="I10405" s="46">
        <v>0</v>
      </c>
      <c r="J10405" s="45"/>
    </row>
    <row r="10406" spans="1:10" ht="16.5" x14ac:dyDescent="0.25">
      <c r="A10406" s="45" t="s">
        <v>631</v>
      </c>
      <c r="B10406" s="45" t="s">
        <v>232</v>
      </c>
      <c r="C10406" s="45" t="s">
        <v>20035</v>
      </c>
      <c r="D10406" s="45" t="s">
        <v>699</v>
      </c>
      <c r="E10406" s="45" t="s">
        <v>20036</v>
      </c>
      <c r="F10406" s="45" t="s">
        <v>42</v>
      </c>
      <c r="G10406" s="45" t="s">
        <v>683</v>
      </c>
      <c r="H10406" s="45" t="s">
        <v>20038</v>
      </c>
      <c r="I10406" s="46">
        <v>0</v>
      </c>
      <c r="J10406" s="45"/>
    </row>
    <row r="10407" spans="1:10" ht="16.5" x14ac:dyDescent="0.25">
      <c r="A10407" s="45" t="s">
        <v>631</v>
      </c>
      <c r="B10407" s="45" t="s">
        <v>20039</v>
      </c>
      <c r="C10407" s="45" t="s">
        <v>20040</v>
      </c>
      <c r="D10407" s="45" t="s">
        <v>634</v>
      </c>
      <c r="E10407" s="45" t="s">
        <v>1181</v>
      </c>
      <c r="F10407" s="45" t="s">
        <v>38</v>
      </c>
      <c r="G10407" s="45" t="s">
        <v>665</v>
      </c>
      <c r="H10407" s="45" t="s">
        <v>934</v>
      </c>
      <c r="I10407" s="46">
        <v>1</v>
      </c>
      <c r="J10407" s="45"/>
    </row>
    <row r="10408" spans="1:10" ht="16.5" x14ac:dyDescent="0.25">
      <c r="A10408" s="45" t="s">
        <v>631</v>
      </c>
      <c r="B10408" s="45" t="s">
        <v>20041</v>
      </c>
      <c r="C10408" s="45" t="s">
        <v>14715</v>
      </c>
      <c r="D10408" s="45" t="s">
        <v>634</v>
      </c>
      <c r="E10408" s="45" t="s">
        <v>20042</v>
      </c>
      <c r="F10408" s="45" t="s">
        <v>473</v>
      </c>
      <c r="G10408" s="45" t="s">
        <v>674</v>
      </c>
      <c r="H10408" s="45" t="s">
        <v>2610</v>
      </c>
      <c r="I10408" s="46">
        <v>1</v>
      </c>
      <c r="J10408" s="45"/>
    </row>
    <row r="10409" spans="1:10" ht="16.5" x14ac:dyDescent="0.25">
      <c r="A10409" s="45" t="s">
        <v>631</v>
      </c>
      <c r="B10409" s="45" t="s">
        <v>20043</v>
      </c>
      <c r="C10409" s="45" t="s">
        <v>20044</v>
      </c>
      <c r="D10409" s="45" t="s">
        <v>634</v>
      </c>
      <c r="E10409" s="45" t="s">
        <v>20045</v>
      </c>
      <c r="F10409" s="45" t="s">
        <v>50</v>
      </c>
      <c r="G10409" s="45" t="s">
        <v>683</v>
      </c>
      <c r="H10409" s="45" t="s">
        <v>1078</v>
      </c>
      <c r="I10409" s="46">
        <v>2</v>
      </c>
      <c r="J10409" s="45"/>
    </row>
    <row r="10410" spans="1:10" ht="16.5" x14ac:dyDescent="0.25">
      <c r="A10410" s="45" t="s">
        <v>631</v>
      </c>
      <c r="B10410" s="45" t="s">
        <v>20043</v>
      </c>
      <c r="C10410" s="45" t="s">
        <v>20044</v>
      </c>
      <c r="D10410" s="45" t="s">
        <v>634</v>
      </c>
      <c r="E10410" s="45" t="s">
        <v>20045</v>
      </c>
      <c r="F10410" s="45" t="s">
        <v>50</v>
      </c>
      <c r="G10410" s="45" t="s">
        <v>683</v>
      </c>
      <c r="H10410" s="45" t="s">
        <v>1078</v>
      </c>
      <c r="I10410" s="46">
        <v>2</v>
      </c>
      <c r="J10410" s="45"/>
    </row>
    <row r="10411" spans="1:10" ht="16.5" x14ac:dyDescent="0.25">
      <c r="A10411" s="45" t="s">
        <v>631</v>
      </c>
      <c r="B10411" s="45" t="s">
        <v>20043</v>
      </c>
      <c r="C10411" s="45" t="s">
        <v>20044</v>
      </c>
      <c r="D10411" s="45" t="s">
        <v>634</v>
      </c>
      <c r="E10411" s="45" t="s">
        <v>20045</v>
      </c>
      <c r="F10411" s="45" t="s">
        <v>50</v>
      </c>
      <c r="G10411" s="45" t="s">
        <v>683</v>
      </c>
      <c r="H10411" s="45" t="s">
        <v>5790</v>
      </c>
      <c r="I10411" s="46">
        <v>0</v>
      </c>
      <c r="J10411" s="45"/>
    </row>
    <row r="10412" spans="1:10" ht="16.5" x14ac:dyDescent="0.25">
      <c r="A10412" s="45" t="s">
        <v>631</v>
      </c>
      <c r="B10412" s="45" t="s">
        <v>20043</v>
      </c>
      <c r="C10412" s="45" t="s">
        <v>20044</v>
      </c>
      <c r="D10412" s="45" t="s">
        <v>634</v>
      </c>
      <c r="E10412" s="45" t="s">
        <v>20045</v>
      </c>
      <c r="F10412" s="45" t="s">
        <v>50</v>
      </c>
      <c r="G10412" s="45" t="s">
        <v>636</v>
      </c>
      <c r="H10412" s="45" t="s">
        <v>718</v>
      </c>
      <c r="I10412" s="46">
        <v>0</v>
      </c>
      <c r="J10412" s="45"/>
    </row>
    <row r="10413" spans="1:10" ht="16.5" x14ac:dyDescent="0.25">
      <c r="A10413" s="45" t="s">
        <v>631</v>
      </c>
      <c r="B10413" s="45" t="s">
        <v>20046</v>
      </c>
      <c r="C10413" s="45" t="s">
        <v>1222</v>
      </c>
      <c r="D10413" s="45" t="s">
        <v>634</v>
      </c>
      <c r="E10413" s="45"/>
      <c r="F10413" s="45" t="s">
        <v>38</v>
      </c>
      <c r="G10413" s="45" t="s">
        <v>641</v>
      </c>
      <c r="H10413" s="45" t="s">
        <v>1567</v>
      </c>
      <c r="I10413" s="46">
        <v>2</v>
      </c>
      <c r="J10413" s="45"/>
    </row>
    <row r="10414" spans="1:10" ht="16.5" x14ac:dyDescent="0.25">
      <c r="A10414" s="45" t="s">
        <v>648</v>
      </c>
      <c r="B10414" s="45" t="s">
        <v>20047</v>
      </c>
      <c r="C10414" s="45" t="s">
        <v>1008</v>
      </c>
      <c r="D10414" s="45" t="s">
        <v>634</v>
      </c>
      <c r="E10414" s="45" t="s">
        <v>20048</v>
      </c>
      <c r="F10414" s="45" t="s">
        <v>47</v>
      </c>
      <c r="G10414" s="45" t="s">
        <v>665</v>
      </c>
      <c r="H10414" s="45" t="s">
        <v>1275</v>
      </c>
      <c r="I10414" s="46">
        <v>4</v>
      </c>
      <c r="J10414" s="45" t="s">
        <v>20049</v>
      </c>
    </row>
    <row r="10415" spans="1:10" ht="16.5" x14ac:dyDescent="0.25">
      <c r="A10415" s="45" t="s">
        <v>631</v>
      </c>
      <c r="B10415" s="45" t="s">
        <v>20050</v>
      </c>
      <c r="C10415" s="45" t="s">
        <v>20051</v>
      </c>
      <c r="D10415" s="45" t="s">
        <v>634</v>
      </c>
      <c r="E10415" s="45" t="s">
        <v>20052</v>
      </c>
      <c r="F10415" s="45" t="s">
        <v>473</v>
      </c>
      <c r="G10415" s="45" t="s">
        <v>683</v>
      </c>
      <c r="H10415" s="45" t="s">
        <v>1357</v>
      </c>
      <c r="I10415" s="46">
        <v>1</v>
      </c>
      <c r="J10415" s="45"/>
    </row>
    <row r="10416" spans="1:10" ht="16.5" x14ac:dyDescent="0.25">
      <c r="A10416" s="45" t="s">
        <v>808</v>
      </c>
      <c r="B10416" s="45" t="s">
        <v>20053</v>
      </c>
      <c r="C10416" s="45" t="s">
        <v>19075</v>
      </c>
      <c r="D10416" s="45" t="s">
        <v>634</v>
      </c>
      <c r="E10416" s="45" t="s">
        <v>19076</v>
      </c>
      <c r="F10416" s="45" t="s">
        <v>473</v>
      </c>
      <c r="G10416" s="45" t="s">
        <v>659</v>
      </c>
      <c r="H10416" s="45" t="s">
        <v>948</v>
      </c>
      <c r="I10416" s="46">
        <v>0</v>
      </c>
      <c r="J10416" s="45"/>
    </row>
    <row r="10417" spans="1:10" ht="16.5" x14ac:dyDescent="0.25">
      <c r="A10417" s="45" t="s">
        <v>631</v>
      </c>
      <c r="B10417" s="45" t="s">
        <v>20054</v>
      </c>
      <c r="C10417" s="45" t="s">
        <v>20055</v>
      </c>
      <c r="D10417" s="45" t="s">
        <v>699</v>
      </c>
      <c r="E10417" s="45" t="s">
        <v>20056</v>
      </c>
      <c r="F10417" s="45" t="s">
        <v>42</v>
      </c>
      <c r="G10417" s="45" t="s">
        <v>667</v>
      </c>
      <c r="H10417" s="45" t="s">
        <v>983</v>
      </c>
      <c r="I10417" s="46">
        <v>0</v>
      </c>
      <c r="J10417" s="45"/>
    </row>
    <row r="10418" spans="1:10" ht="16.5" x14ac:dyDescent="0.25">
      <c r="A10418" s="45" t="s">
        <v>808</v>
      </c>
      <c r="B10418" s="45" t="s">
        <v>20057</v>
      </c>
      <c r="C10418" s="45" t="s">
        <v>1410</v>
      </c>
      <c r="D10418" s="45" t="s">
        <v>634</v>
      </c>
      <c r="E10418" s="45" t="s">
        <v>1411</v>
      </c>
      <c r="F10418" s="45" t="s">
        <v>473</v>
      </c>
      <c r="G10418" s="45" t="s">
        <v>659</v>
      </c>
      <c r="H10418" s="45" t="s">
        <v>1412</v>
      </c>
      <c r="I10418" s="46">
        <v>0</v>
      </c>
      <c r="J10418" s="45"/>
    </row>
    <row r="10419" spans="1:10" ht="16.5" x14ac:dyDescent="0.25">
      <c r="A10419" s="45" t="s">
        <v>631</v>
      </c>
      <c r="B10419" s="45" t="s">
        <v>20058</v>
      </c>
      <c r="C10419" s="45" t="s">
        <v>20059</v>
      </c>
      <c r="D10419" s="45" t="s">
        <v>634</v>
      </c>
      <c r="E10419" s="45" t="s">
        <v>20060</v>
      </c>
      <c r="F10419" s="45" t="s">
        <v>38</v>
      </c>
      <c r="G10419" s="45" t="s">
        <v>674</v>
      </c>
      <c r="H10419" s="45" t="s">
        <v>6496</v>
      </c>
      <c r="I10419" s="46">
        <v>1</v>
      </c>
      <c r="J10419" s="45"/>
    </row>
    <row r="10420" spans="1:10" ht="16.5" x14ac:dyDescent="0.25">
      <c r="A10420" s="45" t="s">
        <v>631</v>
      </c>
      <c r="B10420" s="45" t="s">
        <v>20061</v>
      </c>
      <c r="C10420" s="45" t="s">
        <v>1493</v>
      </c>
      <c r="D10420" s="45" t="s">
        <v>634</v>
      </c>
      <c r="E10420" s="45" t="s">
        <v>20062</v>
      </c>
      <c r="F10420" s="45" t="s">
        <v>38</v>
      </c>
      <c r="G10420" s="45" t="s">
        <v>646</v>
      </c>
      <c r="H10420" s="45" t="s">
        <v>897</v>
      </c>
      <c r="I10420" s="46">
        <v>1</v>
      </c>
      <c r="J10420" s="45"/>
    </row>
    <row r="10421" spans="1:10" ht="16.5" x14ac:dyDescent="0.25">
      <c r="A10421" s="45" t="s">
        <v>631</v>
      </c>
      <c r="B10421" s="45" t="s">
        <v>20061</v>
      </c>
      <c r="C10421" s="45" t="s">
        <v>1493</v>
      </c>
      <c r="D10421" s="45" t="s">
        <v>634</v>
      </c>
      <c r="E10421" s="45" t="s">
        <v>20062</v>
      </c>
      <c r="F10421" s="45" t="s">
        <v>38</v>
      </c>
      <c r="G10421" s="45" t="s">
        <v>665</v>
      </c>
      <c r="H10421" s="45" t="s">
        <v>1232</v>
      </c>
      <c r="I10421" s="46">
        <v>1</v>
      </c>
      <c r="J10421" s="45"/>
    </row>
    <row r="10422" spans="1:10" ht="16.5" x14ac:dyDescent="0.25">
      <c r="A10422" s="45" t="s">
        <v>631</v>
      </c>
      <c r="B10422" s="45" t="s">
        <v>20063</v>
      </c>
      <c r="C10422" s="45" t="s">
        <v>20064</v>
      </c>
      <c r="D10422" s="45" t="s">
        <v>634</v>
      </c>
      <c r="E10422" s="45" t="s">
        <v>20065</v>
      </c>
      <c r="F10422" s="45" t="s">
        <v>595</v>
      </c>
      <c r="G10422" s="45" t="s">
        <v>738</v>
      </c>
      <c r="H10422" s="45" t="s">
        <v>20066</v>
      </c>
      <c r="I10422" s="46">
        <v>680</v>
      </c>
      <c r="J10422" s="45"/>
    </row>
    <row r="10423" spans="1:10" ht="16.5" x14ac:dyDescent="0.25">
      <c r="A10423" s="45" t="s">
        <v>631</v>
      </c>
      <c r="B10423" s="45" t="s">
        <v>20067</v>
      </c>
      <c r="C10423" s="45" t="s">
        <v>20068</v>
      </c>
      <c r="D10423" s="45" t="s">
        <v>634</v>
      </c>
      <c r="E10423" s="45" t="s">
        <v>20069</v>
      </c>
      <c r="F10423" s="45" t="s">
        <v>38</v>
      </c>
      <c r="G10423" s="45" t="s">
        <v>636</v>
      </c>
      <c r="H10423" s="45" t="s">
        <v>5697</v>
      </c>
      <c r="I10423" s="46">
        <v>1</v>
      </c>
      <c r="J10423" s="45"/>
    </row>
    <row r="10424" spans="1:10" ht="16.5" x14ac:dyDescent="0.25">
      <c r="A10424" s="45" t="s">
        <v>648</v>
      </c>
      <c r="B10424" s="45" t="s">
        <v>234</v>
      </c>
      <c r="C10424" s="45" t="s">
        <v>20070</v>
      </c>
      <c r="D10424" s="45" t="s">
        <v>699</v>
      </c>
      <c r="E10424" s="45" t="s">
        <v>20071</v>
      </c>
      <c r="F10424" s="45" t="s">
        <v>50</v>
      </c>
      <c r="G10424" s="45" t="s">
        <v>663</v>
      </c>
      <c r="H10424" s="45" t="s">
        <v>2296</v>
      </c>
      <c r="I10424" s="46">
        <v>5</v>
      </c>
      <c r="J10424" s="45" t="s">
        <v>20072</v>
      </c>
    </row>
    <row r="10425" spans="1:10" ht="16.5" x14ac:dyDescent="0.25">
      <c r="A10425" s="45" t="s">
        <v>648</v>
      </c>
      <c r="B10425" s="45" t="s">
        <v>234</v>
      </c>
      <c r="C10425" s="45" t="s">
        <v>20070</v>
      </c>
      <c r="D10425" s="45" t="s">
        <v>699</v>
      </c>
      <c r="E10425" s="45" t="s">
        <v>20071</v>
      </c>
      <c r="F10425" s="45" t="s">
        <v>50</v>
      </c>
      <c r="G10425" s="45" t="s">
        <v>646</v>
      </c>
      <c r="H10425" s="45" t="s">
        <v>2297</v>
      </c>
      <c r="I10425" s="46">
        <v>5</v>
      </c>
      <c r="J10425" s="45" t="s">
        <v>20072</v>
      </c>
    </row>
    <row r="10426" spans="1:10" ht="16.5" x14ac:dyDescent="0.25">
      <c r="A10426" s="45" t="s">
        <v>648</v>
      </c>
      <c r="B10426" s="45" t="s">
        <v>234</v>
      </c>
      <c r="C10426" s="45" t="s">
        <v>20070</v>
      </c>
      <c r="D10426" s="45" t="s">
        <v>699</v>
      </c>
      <c r="E10426" s="45" t="s">
        <v>20071</v>
      </c>
      <c r="F10426" s="45" t="s">
        <v>50</v>
      </c>
      <c r="G10426" s="45" t="s">
        <v>683</v>
      </c>
      <c r="H10426" s="45" t="s">
        <v>701</v>
      </c>
      <c r="I10426" s="46">
        <v>0</v>
      </c>
      <c r="J10426" s="45" t="s">
        <v>20072</v>
      </c>
    </row>
    <row r="10427" spans="1:10" ht="16.5" x14ac:dyDescent="0.25">
      <c r="A10427" s="45" t="s">
        <v>631</v>
      </c>
      <c r="B10427" s="45" t="s">
        <v>20073</v>
      </c>
      <c r="C10427" s="45" t="s">
        <v>20074</v>
      </c>
      <c r="D10427" s="45" t="s">
        <v>634</v>
      </c>
      <c r="E10427" s="45" t="s">
        <v>20075</v>
      </c>
      <c r="F10427" s="45" t="s">
        <v>38</v>
      </c>
      <c r="G10427" s="45" t="s">
        <v>636</v>
      </c>
      <c r="H10427" s="45" t="s">
        <v>1686</v>
      </c>
      <c r="I10427" s="46">
        <v>2</v>
      </c>
      <c r="J10427" s="45"/>
    </row>
    <row r="10428" spans="1:10" ht="16.5" x14ac:dyDescent="0.25">
      <c r="A10428" s="45" t="s">
        <v>631</v>
      </c>
      <c r="B10428" s="45" t="s">
        <v>20076</v>
      </c>
      <c r="C10428" s="45" t="s">
        <v>20077</v>
      </c>
      <c r="D10428" s="45" t="s">
        <v>634</v>
      </c>
      <c r="E10428" s="45" t="s">
        <v>20078</v>
      </c>
      <c r="F10428" s="45" t="s">
        <v>50</v>
      </c>
      <c r="G10428" s="45" t="s">
        <v>636</v>
      </c>
      <c r="H10428" s="45" t="s">
        <v>2421</v>
      </c>
      <c r="I10428" s="46">
        <v>1</v>
      </c>
      <c r="J10428" s="45"/>
    </row>
    <row r="10429" spans="1:10" ht="16.5" x14ac:dyDescent="0.25">
      <c r="A10429" s="45" t="s">
        <v>631</v>
      </c>
      <c r="B10429" s="45" t="s">
        <v>20079</v>
      </c>
      <c r="C10429" s="45" t="s">
        <v>20080</v>
      </c>
      <c r="D10429" s="45" t="s">
        <v>634</v>
      </c>
      <c r="E10429" s="45" t="s">
        <v>20081</v>
      </c>
      <c r="F10429" s="45" t="s">
        <v>38</v>
      </c>
      <c r="G10429" s="45" t="s">
        <v>674</v>
      </c>
      <c r="H10429" s="45" t="s">
        <v>1664</v>
      </c>
      <c r="I10429" s="46">
        <v>12</v>
      </c>
      <c r="J10429" s="45"/>
    </row>
    <row r="10430" spans="1:10" ht="16.5" x14ac:dyDescent="0.25">
      <c r="A10430" s="45" t="s">
        <v>631</v>
      </c>
      <c r="B10430" s="45" t="s">
        <v>20082</v>
      </c>
      <c r="C10430" s="45" t="s">
        <v>1449</v>
      </c>
      <c r="D10430" s="45" t="s">
        <v>634</v>
      </c>
      <c r="E10430" s="45" t="s">
        <v>20083</v>
      </c>
      <c r="F10430" s="45" t="s">
        <v>38</v>
      </c>
      <c r="G10430" s="45" t="s">
        <v>659</v>
      </c>
      <c r="H10430" s="45" t="s">
        <v>1451</v>
      </c>
      <c r="I10430" s="46">
        <v>1</v>
      </c>
      <c r="J10430" s="45"/>
    </row>
    <row r="10431" spans="1:10" ht="16.5" x14ac:dyDescent="0.25">
      <c r="A10431" s="45" t="s">
        <v>631</v>
      </c>
      <c r="B10431" s="45" t="s">
        <v>20084</v>
      </c>
      <c r="C10431" s="45" t="s">
        <v>20085</v>
      </c>
      <c r="D10431" s="45" t="s">
        <v>699</v>
      </c>
      <c r="E10431" s="45" t="s">
        <v>20086</v>
      </c>
      <c r="F10431" s="45" t="s">
        <v>66</v>
      </c>
      <c r="G10431" s="45" t="s">
        <v>748</v>
      </c>
      <c r="H10431" s="45" t="s">
        <v>1302</v>
      </c>
      <c r="I10431" s="46">
        <v>1</v>
      </c>
      <c r="J10431" s="45"/>
    </row>
    <row r="10432" spans="1:10" ht="16.5" x14ac:dyDescent="0.25">
      <c r="A10432" s="45" t="s">
        <v>631</v>
      </c>
      <c r="B10432" s="45" t="s">
        <v>20084</v>
      </c>
      <c r="C10432" s="45" t="s">
        <v>20085</v>
      </c>
      <c r="D10432" s="45" t="s">
        <v>699</v>
      </c>
      <c r="E10432" s="45" t="s">
        <v>20086</v>
      </c>
      <c r="F10432" s="45" t="s">
        <v>66</v>
      </c>
      <c r="G10432" s="45" t="s">
        <v>754</v>
      </c>
      <c r="H10432" s="45" t="s">
        <v>755</v>
      </c>
      <c r="I10432" s="46">
        <v>0</v>
      </c>
      <c r="J10432" s="45"/>
    </row>
    <row r="10433" spans="1:10" ht="16.5" x14ac:dyDescent="0.25">
      <c r="A10433" s="45" t="s">
        <v>631</v>
      </c>
      <c r="B10433" s="45" t="s">
        <v>20087</v>
      </c>
      <c r="C10433" s="45" t="s">
        <v>20088</v>
      </c>
      <c r="D10433" s="45" t="s">
        <v>699</v>
      </c>
      <c r="E10433" s="45" t="s">
        <v>20089</v>
      </c>
      <c r="F10433" s="45" t="s">
        <v>50</v>
      </c>
      <c r="G10433" s="45" t="s">
        <v>754</v>
      </c>
      <c r="H10433" s="45" t="s">
        <v>755</v>
      </c>
      <c r="I10433" s="46">
        <v>0</v>
      </c>
      <c r="J10433" s="45"/>
    </row>
    <row r="10434" spans="1:10" ht="16.5" x14ac:dyDescent="0.25">
      <c r="A10434" s="45" t="s">
        <v>631</v>
      </c>
      <c r="B10434" s="45" t="s">
        <v>20090</v>
      </c>
      <c r="C10434" s="45" t="s">
        <v>15002</v>
      </c>
      <c r="D10434" s="45" t="s">
        <v>634</v>
      </c>
      <c r="E10434" s="45" t="s">
        <v>20091</v>
      </c>
      <c r="F10434" s="45" t="s">
        <v>50</v>
      </c>
      <c r="G10434" s="45" t="s">
        <v>674</v>
      </c>
      <c r="H10434" s="45" t="s">
        <v>20092</v>
      </c>
      <c r="I10434" s="46">
        <v>1</v>
      </c>
      <c r="J10434" s="45"/>
    </row>
    <row r="10435" spans="1:10" ht="16.5" x14ac:dyDescent="0.25">
      <c r="A10435" s="45" t="s">
        <v>808</v>
      </c>
      <c r="B10435" s="45" t="s">
        <v>20093</v>
      </c>
      <c r="C10435" s="45" t="s">
        <v>875</v>
      </c>
      <c r="D10435" s="45" t="s">
        <v>634</v>
      </c>
      <c r="E10435" s="45" t="s">
        <v>876</v>
      </c>
      <c r="F10435" s="45" t="s">
        <v>473</v>
      </c>
      <c r="G10435" s="45" t="s">
        <v>659</v>
      </c>
      <c r="H10435" s="45" t="s">
        <v>877</v>
      </c>
      <c r="I10435" s="46">
        <v>0</v>
      </c>
      <c r="J10435" s="45"/>
    </row>
    <row r="10436" spans="1:10" ht="16.5" x14ac:dyDescent="0.25">
      <c r="A10436" s="45" t="s">
        <v>631</v>
      </c>
      <c r="B10436" s="45" t="s">
        <v>20094</v>
      </c>
      <c r="C10436" s="45" t="s">
        <v>865</v>
      </c>
      <c r="D10436" s="45" t="s">
        <v>634</v>
      </c>
      <c r="E10436" s="45" t="s">
        <v>20095</v>
      </c>
      <c r="F10436" s="45" t="s">
        <v>38</v>
      </c>
      <c r="G10436" s="45" t="s">
        <v>738</v>
      </c>
      <c r="H10436" s="45" t="s">
        <v>1609</v>
      </c>
      <c r="I10436" s="46">
        <v>1</v>
      </c>
      <c r="J10436" s="45"/>
    </row>
    <row r="10437" spans="1:10" ht="16.5" x14ac:dyDescent="0.25">
      <c r="A10437" s="45" t="s">
        <v>631</v>
      </c>
      <c r="B10437" s="45" t="s">
        <v>20094</v>
      </c>
      <c r="C10437" s="45" t="s">
        <v>865</v>
      </c>
      <c r="D10437" s="45" t="s">
        <v>634</v>
      </c>
      <c r="E10437" s="45" t="s">
        <v>20095</v>
      </c>
      <c r="F10437" s="45" t="s">
        <v>38</v>
      </c>
      <c r="G10437" s="45" t="s">
        <v>738</v>
      </c>
      <c r="H10437" s="45" t="s">
        <v>872</v>
      </c>
      <c r="I10437" s="46">
        <v>1</v>
      </c>
      <c r="J10437" s="45"/>
    </row>
    <row r="10438" spans="1:10" ht="16.5" x14ac:dyDescent="0.25">
      <c r="A10438" s="45" t="s">
        <v>631</v>
      </c>
      <c r="B10438" s="45" t="s">
        <v>20096</v>
      </c>
      <c r="C10438" s="45" t="s">
        <v>20097</v>
      </c>
      <c r="D10438" s="45" t="s">
        <v>634</v>
      </c>
      <c r="E10438" s="45" t="s">
        <v>20098</v>
      </c>
      <c r="F10438" s="45" t="s">
        <v>50</v>
      </c>
      <c r="G10438" s="45" t="s">
        <v>674</v>
      </c>
      <c r="H10438" s="45" t="s">
        <v>20099</v>
      </c>
      <c r="I10438" s="46">
        <v>1</v>
      </c>
      <c r="J10438" s="45"/>
    </row>
    <row r="10439" spans="1:10" ht="16.5" x14ac:dyDescent="0.25">
      <c r="A10439" s="45" t="s">
        <v>631</v>
      </c>
      <c r="B10439" s="45" t="s">
        <v>20100</v>
      </c>
      <c r="C10439" s="45" t="s">
        <v>20101</v>
      </c>
      <c r="D10439" s="45" t="s">
        <v>634</v>
      </c>
      <c r="E10439" s="45" t="s">
        <v>20102</v>
      </c>
      <c r="F10439" s="45" t="s">
        <v>38</v>
      </c>
      <c r="G10439" s="45" t="s">
        <v>636</v>
      </c>
      <c r="H10439" s="45" t="s">
        <v>2963</v>
      </c>
      <c r="I10439" s="46">
        <v>1</v>
      </c>
      <c r="J10439" s="45"/>
    </row>
    <row r="10440" spans="1:10" ht="16.5" x14ac:dyDescent="0.25">
      <c r="A10440" s="45" t="s">
        <v>655</v>
      </c>
      <c r="B10440" s="45" t="s">
        <v>20103</v>
      </c>
      <c r="C10440" s="45" t="s">
        <v>20104</v>
      </c>
      <c r="D10440" s="45" t="s">
        <v>634</v>
      </c>
      <c r="E10440" s="45" t="s">
        <v>20105</v>
      </c>
      <c r="F10440" s="45" t="s">
        <v>38</v>
      </c>
      <c r="G10440" s="45" t="s">
        <v>646</v>
      </c>
      <c r="H10440" s="45" t="s">
        <v>981</v>
      </c>
      <c r="I10440" s="46">
        <v>8</v>
      </c>
      <c r="J10440" s="45"/>
    </row>
    <row r="10441" spans="1:10" ht="16.5" x14ac:dyDescent="0.25">
      <c r="A10441" s="45" t="s">
        <v>655</v>
      </c>
      <c r="B10441" s="45" t="s">
        <v>20103</v>
      </c>
      <c r="C10441" s="45" t="s">
        <v>20104</v>
      </c>
      <c r="D10441" s="45" t="s">
        <v>634</v>
      </c>
      <c r="E10441" s="45" t="s">
        <v>20105</v>
      </c>
      <c r="F10441" s="45" t="s">
        <v>38</v>
      </c>
      <c r="G10441" s="45" t="s">
        <v>665</v>
      </c>
      <c r="H10441" s="45" t="s">
        <v>982</v>
      </c>
      <c r="I10441" s="46">
        <v>4</v>
      </c>
      <c r="J10441" s="45"/>
    </row>
    <row r="10442" spans="1:10" ht="16.5" x14ac:dyDescent="0.25">
      <c r="A10442" s="45" t="s">
        <v>655</v>
      </c>
      <c r="B10442" s="45" t="s">
        <v>20103</v>
      </c>
      <c r="C10442" s="45" t="s">
        <v>20104</v>
      </c>
      <c r="D10442" s="45" t="s">
        <v>634</v>
      </c>
      <c r="E10442" s="45" t="s">
        <v>20105</v>
      </c>
      <c r="F10442" s="45" t="s">
        <v>38</v>
      </c>
      <c r="G10442" s="45" t="s">
        <v>667</v>
      </c>
      <c r="H10442" s="45" t="s">
        <v>983</v>
      </c>
      <c r="I10442" s="46">
        <v>0</v>
      </c>
      <c r="J10442" s="45"/>
    </row>
    <row r="10443" spans="1:10" ht="16.5" x14ac:dyDescent="0.25">
      <c r="A10443" s="45" t="s">
        <v>631</v>
      </c>
      <c r="B10443" s="45" t="s">
        <v>20106</v>
      </c>
      <c r="C10443" s="45" t="s">
        <v>20107</v>
      </c>
      <c r="D10443" s="45" t="s">
        <v>699</v>
      </c>
      <c r="E10443" s="45" t="s">
        <v>4102</v>
      </c>
      <c r="F10443" s="45" t="s">
        <v>473</v>
      </c>
      <c r="G10443" s="45" t="s">
        <v>646</v>
      </c>
      <c r="H10443" s="45" t="s">
        <v>1087</v>
      </c>
      <c r="I10443" s="46">
        <v>0</v>
      </c>
      <c r="J10443" s="45"/>
    </row>
    <row r="10444" spans="1:10" ht="16.5" x14ac:dyDescent="0.25">
      <c r="A10444" s="45" t="s">
        <v>631</v>
      </c>
      <c r="B10444" s="45" t="s">
        <v>20108</v>
      </c>
      <c r="C10444" s="45" t="s">
        <v>9465</v>
      </c>
      <c r="D10444" s="45" t="s">
        <v>634</v>
      </c>
      <c r="E10444" s="45" t="s">
        <v>20109</v>
      </c>
      <c r="F10444" s="45" t="s">
        <v>50</v>
      </c>
      <c r="G10444" s="45" t="s">
        <v>636</v>
      </c>
      <c r="H10444" s="45" t="s">
        <v>20110</v>
      </c>
      <c r="I10444" s="46">
        <v>14145</v>
      </c>
      <c r="J10444" s="45"/>
    </row>
    <row r="10445" spans="1:10" ht="16.5" x14ac:dyDescent="0.25">
      <c r="A10445" s="45" t="s">
        <v>631</v>
      </c>
      <c r="B10445" s="45" t="s">
        <v>20111</v>
      </c>
      <c r="C10445" s="45" t="s">
        <v>9965</v>
      </c>
      <c r="D10445" s="45" t="s">
        <v>634</v>
      </c>
      <c r="E10445" s="45" t="s">
        <v>20112</v>
      </c>
      <c r="F10445" s="45" t="s">
        <v>473</v>
      </c>
      <c r="G10445" s="45" t="s">
        <v>674</v>
      </c>
      <c r="H10445" s="45" t="s">
        <v>5393</v>
      </c>
      <c r="I10445" s="46">
        <v>0</v>
      </c>
      <c r="J10445" s="45"/>
    </row>
    <row r="10446" spans="1:10" ht="16.5" x14ac:dyDescent="0.25">
      <c r="A10446" s="45" t="s">
        <v>631</v>
      </c>
      <c r="B10446" s="45" t="s">
        <v>20113</v>
      </c>
      <c r="C10446" s="45" t="s">
        <v>20114</v>
      </c>
      <c r="D10446" s="45" t="s">
        <v>699</v>
      </c>
      <c r="E10446" s="45" t="s">
        <v>20115</v>
      </c>
      <c r="F10446" s="45" t="s">
        <v>38</v>
      </c>
      <c r="G10446" s="45" t="s">
        <v>646</v>
      </c>
      <c r="H10446" s="45" t="s">
        <v>2202</v>
      </c>
      <c r="I10446" s="46">
        <v>2</v>
      </c>
      <c r="J10446" s="45"/>
    </row>
    <row r="10447" spans="1:10" ht="16.5" x14ac:dyDescent="0.25">
      <c r="A10447" s="45" t="s">
        <v>631</v>
      </c>
      <c r="B10447" s="45" t="s">
        <v>20116</v>
      </c>
      <c r="C10447" s="45" t="s">
        <v>20117</v>
      </c>
      <c r="D10447" s="45" t="s">
        <v>634</v>
      </c>
      <c r="E10447" s="45" t="s">
        <v>20118</v>
      </c>
      <c r="F10447" s="45" t="s">
        <v>38</v>
      </c>
      <c r="G10447" s="45" t="s">
        <v>674</v>
      </c>
      <c r="H10447" s="45" t="s">
        <v>1062</v>
      </c>
      <c r="I10447" s="46">
        <v>3</v>
      </c>
      <c r="J10447" s="45"/>
    </row>
    <row r="10448" spans="1:10" ht="16.5" x14ac:dyDescent="0.25">
      <c r="A10448" s="45" t="s">
        <v>648</v>
      </c>
      <c r="B10448" s="45" t="s">
        <v>20119</v>
      </c>
      <c r="C10448" s="45" t="s">
        <v>20120</v>
      </c>
      <c r="D10448" s="45" t="s">
        <v>699</v>
      </c>
      <c r="E10448" s="45" t="s">
        <v>20121</v>
      </c>
      <c r="F10448" s="45" t="s">
        <v>42</v>
      </c>
      <c r="G10448" s="45" t="s">
        <v>683</v>
      </c>
      <c r="H10448" s="45" t="s">
        <v>701</v>
      </c>
      <c r="I10448" s="46">
        <v>0</v>
      </c>
      <c r="J10448" s="45" t="s">
        <v>15166</v>
      </c>
    </row>
    <row r="10449" spans="1:10" ht="16.5" x14ac:dyDescent="0.25">
      <c r="A10449" s="45" t="s">
        <v>648</v>
      </c>
      <c r="B10449" s="45" t="s">
        <v>20119</v>
      </c>
      <c r="C10449" s="45" t="s">
        <v>20120</v>
      </c>
      <c r="D10449" s="45" t="s">
        <v>699</v>
      </c>
      <c r="E10449" s="45" t="s">
        <v>20121</v>
      </c>
      <c r="F10449" s="45" t="s">
        <v>42</v>
      </c>
      <c r="G10449" s="45" t="s">
        <v>683</v>
      </c>
      <c r="H10449" s="45" t="s">
        <v>2979</v>
      </c>
      <c r="I10449" s="46">
        <v>1</v>
      </c>
      <c r="J10449" s="45" t="s">
        <v>15166</v>
      </c>
    </row>
    <row r="10450" spans="1:10" ht="16.5" x14ac:dyDescent="0.25">
      <c r="A10450" s="45" t="s">
        <v>631</v>
      </c>
      <c r="B10450" s="45" t="s">
        <v>20122</v>
      </c>
      <c r="C10450" s="45" t="s">
        <v>20123</v>
      </c>
      <c r="D10450" s="45" t="s">
        <v>634</v>
      </c>
      <c r="E10450" s="45" t="s">
        <v>20124</v>
      </c>
      <c r="F10450" s="45" t="s">
        <v>50</v>
      </c>
      <c r="G10450" s="45" t="s">
        <v>683</v>
      </c>
      <c r="H10450" s="45" t="s">
        <v>1158</v>
      </c>
      <c r="I10450" s="46">
        <v>1</v>
      </c>
      <c r="J10450" s="45"/>
    </row>
    <row r="10451" spans="1:10" ht="16.5" x14ac:dyDescent="0.25">
      <c r="A10451" s="45" t="s">
        <v>631</v>
      </c>
      <c r="B10451" s="45" t="s">
        <v>566</v>
      </c>
      <c r="C10451" s="45" t="s">
        <v>20125</v>
      </c>
      <c r="D10451" s="45" t="s">
        <v>634</v>
      </c>
      <c r="E10451" s="45" t="s">
        <v>20126</v>
      </c>
      <c r="F10451" s="45" t="s">
        <v>473</v>
      </c>
      <c r="G10451" s="45" t="s">
        <v>636</v>
      </c>
      <c r="H10451" s="45" t="s">
        <v>20127</v>
      </c>
      <c r="I10451" s="46">
        <v>167</v>
      </c>
      <c r="J10451" s="45"/>
    </row>
    <row r="10452" spans="1:10" ht="16.5" x14ac:dyDescent="0.25">
      <c r="A10452" s="45" t="s">
        <v>631</v>
      </c>
      <c r="B10452" s="45" t="s">
        <v>566</v>
      </c>
      <c r="C10452" s="45" t="s">
        <v>20125</v>
      </c>
      <c r="D10452" s="45" t="s">
        <v>634</v>
      </c>
      <c r="E10452" s="45" t="s">
        <v>20126</v>
      </c>
      <c r="F10452" s="45" t="s">
        <v>473</v>
      </c>
      <c r="G10452" s="45" t="s">
        <v>12540</v>
      </c>
      <c r="H10452" s="45" t="s">
        <v>13879</v>
      </c>
      <c r="I10452" s="46">
        <v>0</v>
      </c>
      <c r="J10452" s="45"/>
    </row>
    <row r="10453" spans="1:10" ht="16.5" x14ac:dyDescent="0.25">
      <c r="A10453" s="45" t="s">
        <v>631</v>
      </c>
      <c r="B10453" s="45" t="s">
        <v>566</v>
      </c>
      <c r="C10453" s="45" t="s">
        <v>20125</v>
      </c>
      <c r="D10453" s="45" t="s">
        <v>634</v>
      </c>
      <c r="E10453" s="45" t="s">
        <v>20126</v>
      </c>
      <c r="F10453" s="45" t="s">
        <v>473</v>
      </c>
      <c r="G10453" s="45" t="s">
        <v>12540</v>
      </c>
      <c r="H10453" s="45" t="s">
        <v>12541</v>
      </c>
      <c r="I10453" s="46">
        <v>22</v>
      </c>
      <c r="J10453" s="45"/>
    </row>
    <row r="10454" spans="1:10" ht="16.5" x14ac:dyDescent="0.25">
      <c r="A10454" s="45" t="s">
        <v>631</v>
      </c>
      <c r="B10454" s="45" t="s">
        <v>20128</v>
      </c>
      <c r="C10454" s="45" t="s">
        <v>20129</v>
      </c>
      <c r="D10454" s="45" t="s">
        <v>634</v>
      </c>
      <c r="E10454" s="45" t="s">
        <v>1170</v>
      </c>
      <c r="F10454" s="45" t="s">
        <v>1119</v>
      </c>
      <c r="G10454" s="45" t="s">
        <v>738</v>
      </c>
      <c r="H10454" s="45" t="s">
        <v>1171</v>
      </c>
      <c r="I10454" s="46">
        <v>1</v>
      </c>
      <c r="J10454" s="45"/>
    </row>
    <row r="10455" spans="1:10" ht="16.5" x14ac:dyDescent="0.25">
      <c r="A10455" s="45" t="s">
        <v>631</v>
      </c>
      <c r="B10455" s="45" t="s">
        <v>20130</v>
      </c>
      <c r="C10455" s="45" t="s">
        <v>20131</v>
      </c>
      <c r="D10455" s="45" t="s">
        <v>634</v>
      </c>
      <c r="E10455" s="45" t="s">
        <v>20132</v>
      </c>
      <c r="F10455" s="45" t="s">
        <v>38</v>
      </c>
      <c r="G10455" s="45" t="s">
        <v>674</v>
      </c>
      <c r="H10455" s="45" t="s">
        <v>3137</v>
      </c>
      <c r="I10455" s="46">
        <v>1</v>
      </c>
      <c r="J10455" s="45"/>
    </row>
    <row r="10456" spans="1:10" ht="16.5" x14ac:dyDescent="0.25">
      <c r="A10456" s="45" t="s">
        <v>631</v>
      </c>
      <c r="B10456" s="45" t="s">
        <v>20133</v>
      </c>
      <c r="C10456" s="45" t="s">
        <v>1269</v>
      </c>
      <c r="D10456" s="45" t="s">
        <v>634</v>
      </c>
      <c r="E10456" s="45" t="s">
        <v>20134</v>
      </c>
      <c r="F10456" s="45" t="s">
        <v>38</v>
      </c>
      <c r="G10456" s="45" t="s">
        <v>674</v>
      </c>
      <c r="H10456" s="45" t="s">
        <v>3137</v>
      </c>
      <c r="I10456" s="46">
        <v>10</v>
      </c>
      <c r="J10456" s="45"/>
    </row>
    <row r="10457" spans="1:10" ht="16.5" x14ac:dyDescent="0.25">
      <c r="A10457" s="45" t="s">
        <v>648</v>
      </c>
      <c r="B10457" s="45" t="s">
        <v>20135</v>
      </c>
      <c r="C10457" s="45" t="s">
        <v>20136</v>
      </c>
      <c r="D10457" s="45" t="s">
        <v>634</v>
      </c>
      <c r="E10457" s="45" t="s">
        <v>20137</v>
      </c>
      <c r="F10457" s="45" t="s">
        <v>50</v>
      </c>
      <c r="G10457" s="45" t="s">
        <v>674</v>
      </c>
      <c r="H10457" s="45" t="s">
        <v>20138</v>
      </c>
      <c r="I10457" s="46">
        <v>580</v>
      </c>
      <c r="J10457" s="45" t="s">
        <v>1475</v>
      </c>
    </row>
    <row r="10458" spans="1:10" ht="16.5" x14ac:dyDescent="0.25">
      <c r="A10458" s="45" t="s">
        <v>631</v>
      </c>
      <c r="B10458" s="45" t="s">
        <v>20139</v>
      </c>
      <c r="C10458" s="45" t="s">
        <v>20140</v>
      </c>
      <c r="D10458" s="45" t="s">
        <v>634</v>
      </c>
      <c r="E10458" s="45" t="s">
        <v>20141</v>
      </c>
      <c r="F10458" s="45" t="s">
        <v>38</v>
      </c>
      <c r="G10458" s="45" t="s">
        <v>738</v>
      </c>
      <c r="H10458" s="45" t="s">
        <v>740</v>
      </c>
      <c r="I10458" s="46">
        <v>2</v>
      </c>
      <c r="J10458" s="45"/>
    </row>
    <row r="10459" spans="1:10" ht="16.5" x14ac:dyDescent="0.25">
      <c r="A10459" s="45" t="s">
        <v>631</v>
      </c>
      <c r="B10459" s="45" t="s">
        <v>20139</v>
      </c>
      <c r="C10459" s="45" t="s">
        <v>20140</v>
      </c>
      <c r="D10459" s="45" t="s">
        <v>634</v>
      </c>
      <c r="E10459" s="45" t="s">
        <v>20141</v>
      </c>
      <c r="F10459" s="45" t="s">
        <v>38</v>
      </c>
      <c r="G10459" s="45" t="s">
        <v>738</v>
      </c>
      <c r="H10459" s="45" t="s">
        <v>2125</v>
      </c>
      <c r="I10459" s="46">
        <v>2</v>
      </c>
      <c r="J10459" s="45"/>
    </row>
    <row r="10460" spans="1:10" ht="16.5" x14ac:dyDescent="0.25">
      <c r="A10460" s="45" t="s">
        <v>631</v>
      </c>
      <c r="B10460" s="45" t="s">
        <v>20142</v>
      </c>
      <c r="C10460" s="45" t="s">
        <v>20143</v>
      </c>
      <c r="D10460" s="45" t="s">
        <v>699</v>
      </c>
      <c r="E10460" s="45" t="s">
        <v>20144</v>
      </c>
      <c r="F10460" s="45" t="s">
        <v>50</v>
      </c>
      <c r="G10460" s="45" t="s">
        <v>683</v>
      </c>
      <c r="H10460" s="45" t="s">
        <v>701</v>
      </c>
      <c r="I10460" s="46">
        <v>0</v>
      </c>
      <c r="J10460" s="45"/>
    </row>
    <row r="10461" spans="1:10" ht="16.5" x14ac:dyDescent="0.25">
      <c r="A10461" s="45" t="s">
        <v>631</v>
      </c>
      <c r="B10461" s="45" t="s">
        <v>20145</v>
      </c>
      <c r="C10461" s="45" t="s">
        <v>3701</v>
      </c>
      <c r="D10461" s="45" t="s">
        <v>634</v>
      </c>
      <c r="E10461" s="45" t="s">
        <v>20146</v>
      </c>
      <c r="F10461" s="45" t="s">
        <v>38</v>
      </c>
      <c r="G10461" s="45" t="s">
        <v>646</v>
      </c>
      <c r="H10461" s="45" t="s">
        <v>1960</v>
      </c>
      <c r="I10461" s="46">
        <v>5</v>
      </c>
      <c r="J10461" s="45"/>
    </row>
    <row r="10462" spans="1:10" ht="16.5" x14ac:dyDescent="0.25">
      <c r="A10462" s="45" t="s">
        <v>631</v>
      </c>
      <c r="B10462" s="45" t="s">
        <v>20147</v>
      </c>
      <c r="C10462" s="45" t="s">
        <v>20148</v>
      </c>
      <c r="D10462" s="45" t="s">
        <v>634</v>
      </c>
      <c r="E10462" s="45" t="s">
        <v>20149</v>
      </c>
      <c r="F10462" s="45" t="s">
        <v>50</v>
      </c>
      <c r="G10462" s="45" t="s">
        <v>636</v>
      </c>
      <c r="H10462" s="45" t="s">
        <v>20150</v>
      </c>
      <c r="I10462" s="46">
        <v>0</v>
      </c>
      <c r="J10462" s="45"/>
    </row>
    <row r="10463" spans="1:10" ht="16.5" x14ac:dyDescent="0.25">
      <c r="A10463" s="45" t="s">
        <v>631</v>
      </c>
      <c r="B10463" s="45" t="s">
        <v>20147</v>
      </c>
      <c r="C10463" s="45" t="s">
        <v>20148</v>
      </c>
      <c r="D10463" s="45" t="s">
        <v>634</v>
      </c>
      <c r="E10463" s="45" t="s">
        <v>20149</v>
      </c>
      <c r="F10463" s="45" t="s">
        <v>50</v>
      </c>
      <c r="G10463" s="45" t="s">
        <v>636</v>
      </c>
      <c r="H10463" s="45" t="s">
        <v>6713</v>
      </c>
      <c r="I10463" s="46">
        <v>0</v>
      </c>
      <c r="J10463" s="45"/>
    </row>
    <row r="10464" spans="1:10" ht="16.5" x14ac:dyDescent="0.25">
      <c r="A10464" s="45" t="s">
        <v>631</v>
      </c>
      <c r="B10464" s="45" t="s">
        <v>20147</v>
      </c>
      <c r="C10464" s="45" t="s">
        <v>20148</v>
      </c>
      <c r="D10464" s="45" t="s">
        <v>634</v>
      </c>
      <c r="E10464" s="45" t="s">
        <v>20149</v>
      </c>
      <c r="F10464" s="45" t="s">
        <v>50</v>
      </c>
      <c r="G10464" s="45" t="s">
        <v>636</v>
      </c>
      <c r="H10464" s="45" t="s">
        <v>20151</v>
      </c>
      <c r="I10464" s="46">
        <v>96</v>
      </c>
      <c r="J10464" s="45"/>
    </row>
    <row r="10465" spans="1:10" ht="16.5" x14ac:dyDescent="0.25">
      <c r="A10465" s="45" t="s">
        <v>631</v>
      </c>
      <c r="B10465" s="45" t="s">
        <v>20147</v>
      </c>
      <c r="C10465" s="45" t="s">
        <v>20148</v>
      </c>
      <c r="D10465" s="45" t="s">
        <v>634</v>
      </c>
      <c r="E10465" s="45" t="s">
        <v>20149</v>
      </c>
      <c r="F10465" s="45" t="s">
        <v>50</v>
      </c>
      <c r="G10465" s="45" t="s">
        <v>636</v>
      </c>
      <c r="H10465" s="45" t="s">
        <v>20152</v>
      </c>
      <c r="I10465" s="46">
        <v>0</v>
      </c>
      <c r="J10465" s="45"/>
    </row>
    <row r="10466" spans="1:10" ht="16.5" x14ac:dyDescent="0.25">
      <c r="A10466" s="45" t="s">
        <v>631</v>
      </c>
      <c r="B10466" s="45" t="s">
        <v>20147</v>
      </c>
      <c r="C10466" s="45" t="s">
        <v>20148</v>
      </c>
      <c r="D10466" s="45" t="s">
        <v>634</v>
      </c>
      <c r="E10466" s="45" t="s">
        <v>20149</v>
      </c>
      <c r="F10466" s="45" t="s">
        <v>50</v>
      </c>
      <c r="G10466" s="45" t="s">
        <v>636</v>
      </c>
      <c r="H10466" s="45" t="s">
        <v>20153</v>
      </c>
      <c r="I10466" s="46">
        <v>0</v>
      </c>
      <c r="J10466" s="45"/>
    </row>
    <row r="10467" spans="1:10" ht="16.5" x14ac:dyDescent="0.25">
      <c r="A10467" s="45" t="s">
        <v>631</v>
      </c>
      <c r="B10467" s="45" t="s">
        <v>20147</v>
      </c>
      <c r="C10467" s="45" t="s">
        <v>20148</v>
      </c>
      <c r="D10467" s="45" t="s">
        <v>634</v>
      </c>
      <c r="E10467" s="45" t="s">
        <v>20149</v>
      </c>
      <c r="F10467" s="45" t="s">
        <v>50</v>
      </c>
      <c r="G10467" s="45" t="s">
        <v>636</v>
      </c>
      <c r="H10467" s="45" t="s">
        <v>20154</v>
      </c>
      <c r="I10467" s="46">
        <v>0</v>
      </c>
      <c r="J10467" s="45"/>
    </row>
    <row r="10468" spans="1:10" ht="16.5" x14ac:dyDescent="0.25">
      <c r="A10468" s="45" t="s">
        <v>631</v>
      </c>
      <c r="B10468" s="45" t="s">
        <v>20147</v>
      </c>
      <c r="C10468" s="45" t="s">
        <v>20148</v>
      </c>
      <c r="D10468" s="45" t="s">
        <v>634</v>
      </c>
      <c r="E10468" s="45" t="s">
        <v>20149</v>
      </c>
      <c r="F10468" s="45" t="s">
        <v>50</v>
      </c>
      <c r="G10468" s="45" t="s">
        <v>636</v>
      </c>
      <c r="H10468" s="45" t="s">
        <v>6538</v>
      </c>
      <c r="I10468" s="46">
        <v>0</v>
      </c>
      <c r="J10468" s="45"/>
    </row>
    <row r="10469" spans="1:10" ht="16.5" x14ac:dyDescent="0.25">
      <c r="A10469" s="45" t="s">
        <v>631</v>
      </c>
      <c r="B10469" s="45" t="s">
        <v>20147</v>
      </c>
      <c r="C10469" s="45" t="s">
        <v>20148</v>
      </c>
      <c r="D10469" s="45" t="s">
        <v>634</v>
      </c>
      <c r="E10469" s="45" t="s">
        <v>20149</v>
      </c>
      <c r="F10469" s="45" t="s">
        <v>50</v>
      </c>
      <c r="G10469" s="45" t="s">
        <v>636</v>
      </c>
      <c r="H10469" s="45" t="s">
        <v>5559</v>
      </c>
      <c r="I10469" s="46">
        <v>0</v>
      </c>
      <c r="J10469" s="45"/>
    </row>
    <row r="10470" spans="1:10" ht="16.5" x14ac:dyDescent="0.25">
      <c r="A10470" s="45" t="s">
        <v>631</v>
      </c>
      <c r="B10470" s="45" t="s">
        <v>20147</v>
      </c>
      <c r="C10470" s="45" t="s">
        <v>20148</v>
      </c>
      <c r="D10470" s="45" t="s">
        <v>634</v>
      </c>
      <c r="E10470" s="45" t="s">
        <v>20149</v>
      </c>
      <c r="F10470" s="45" t="s">
        <v>50</v>
      </c>
      <c r="G10470" s="45" t="s">
        <v>636</v>
      </c>
      <c r="H10470" s="45" t="s">
        <v>11084</v>
      </c>
      <c r="I10470" s="46">
        <v>0</v>
      </c>
      <c r="J10470" s="45"/>
    </row>
    <row r="10471" spans="1:10" ht="16.5" x14ac:dyDescent="0.25">
      <c r="A10471" s="45" t="s">
        <v>631</v>
      </c>
      <c r="B10471" s="45" t="s">
        <v>20147</v>
      </c>
      <c r="C10471" s="45" t="s">
        <v>20148</v>
      </c>
      <c r="D10471" s="45" t="s">
        <v>634</v>
      </c>
      <c r="E10471" s="45" t="s">
        <v>20149</v>
      </c>
      <c r="F10471" s="45" t="s">
        <v>50</v>
      </c>
      <c r="G10471" s="45" t="s">
        <v>636</v>
      </c>
      <c r="H10471" s="45" t="s">
        <v>20155</v>
      </c>
      <c r="I10471" s="46">
        <v>96</v>
      </c>
      <c r="J10471" s="45"/>
    </row>
    <row r="10472" spans="1:10" ht="16.5" x14ac:dyDescent="0.25">
      <c r="A10472" s="45" t="s">
        <v>631</v>
      </c>
      <c r="B10472" s="45" t="s">
        <v>20147</v>
      </c>
      <c r="C10472" s="45" t="s">
        <v>20148</v>
      </c>
      <c r="D10472" s="45" t="s">
        <v>634</v>
      </c>
      <c r="E10472" s="45" t="s">
        <v>20149</v>
      </c>
      <c r="F10472" s="45" t="s">
        <v>50</v>
      </c>
      <c r="G10472" s="45" t="s">
        <v>636</v>
      </c>
      <c r="H10472" s="45" t="s">
        <v>20156</v>
      </c>
      <c r="I10472" s="46">
        <v>0</v>
      </c>
      <c r="J10472" s="45"/>
    </row>
    <row r="10473" spans="1:10" ht="16.5" x14ac:dyDescent="0.25">
      <c r="A10473" s="45" t="s">
        <v>631</v>
      </c>
      <c r="B10473" s="45" t="s">
        <v>20147</v>
      </c>
      <c r="C10473" s="45" t="s">
        <v>20148</v>
      </c>
      <c r="D10473" s="45" t="s">
        <v>634</v>
      </c>
      <c r="E10473" s="45" t="s">
        <v>20149</v>
      </c>
      <c r="F10473" s="45" t="s">
        <v>50</v>
      </c>
      <c r="G10473" s="45" t="s">
        <v>636</v>
      </c>
      <c r="H10473" s="45" t="s">
        <v>6715</v>
      </c>
      <c r="I10473" s="46">
        <v>0</v>
      </c>
      <c r="J10473" s="45"/>
    </row>
    <row r="10474" spans="1:10" ht="16.5" x14ac:dyDescent="0.25">
      <c r="A10474" s="45" t="s">
        <v>631</v>
      </c>
      <c r="B10474" s="45" t="s">
        <v>20147</v>
      </c>
      <c r="C10474" s="45" t="s">
        <v>20148</v>
      </c>
      <c r="D10474" s="45" t="s">
        <v>634</v>
      </c>
      <c r="E10474" s="45" t="s">
        <v>20149</v>
      </c>
      <c r="F10474" s="45" t="s">
        <v>50</v>
      </c>
      <c r="G10474" s="45" t="s">
        <v>636</v>
      </c>
      <c r="H10474" s="45" t="s">
        <v>11086</v>
      </c>
      <c r="I10474" s="46">
        <v>0</v>
      </c>
      <c r="J10474" s="45"/>
    </row>
    <row r="10475" spans="1:10" ht="16.5" x14ac:dyDescent="0.25">
      <c r="A10475" s="45" t="s">
        <v>631</v>
      </c>
      <c r="B10475" s="45" t="s">
        <v>20147</v>
      </c>
      <c r="C10475" s="45" t="s">
        <v>20148</v>
      </c>
      <c r="D10475" s="45" t="s">
        <v>634</v>
      </c>
      <c r="E10475" s="45" t="s">
        <v>20149</v>
      </c>
      <c r="F10475" s="45" t="s">
        <v>50</v>
      </c>
      <c r="G10475" s="45" t="s">
        <v>636</v>
      </c>
      <c r="H10475" s="45" t="s">
        <v>11087</v>
      </c>
      <c r="I10475" s="46">
        <v>0</v>
      </c>
      <c r="J10475" s="45"/>
    </row>
    <row r="10476" spans="1:10" ht="16.5" x14ac:dyDescent="0.25">
      <c r="A10476" s="45" t="s">
        <v>631</v>
      </c>
      <c r="B10476" s="45" t="s">
        <v>20147</v>
      </c>
      <c r="C10476" s="45" t="s">
        <v>20148</v>
      </c>
      <c r="D10476" s="45" t="s">
        <v>634</v>
      </c>
      <c r="E10476" s="45" t="s">
        <v>20149</v>
      </c>
      <c r="F10476" s="45" t="s">
        <v>50</v>
      </c>
      <c r="G10476" s="45" t="s">
        <v>636</v>
      </c>
      <c r="H10476" s="45" t="s">
        <v>11088</v>
      </c>
      <c r="I10476" s="46">
        <v>0</v>
      </c>
      <c r="J10476" s="45"/>
    </row>
    <row r="10477" spans="1:10" ht="16.5" x14ac:dyDescent="0.25">
      <c r="A10477" s="45" t="s">
        <v>631</v>
      </c>
      <c r="B10477" s="45" t="s">
        <v>20147</v>
      </c>
      <c r="C10477" s="45" t="s">
        <v>20148</v>
      </c>
      <c r="D10477" s="45" t="s">
        <v>634</v>
      </c>
      <c r="E10477" s="45" t="s">
        <v>20149</v>
      </c>
      <c r="F10477" s="45" t="s">
        <v>50</v>
      </c>
      <c r="G10477" s="45" t="s">
        <v>636</v>
      </c>
      <c r="H10477" s="45" t="s">
        <v>10127</v>
      </c>
      <c r="I10477" s="46">
        <v>0</v>
      </c>
      <c r="J10477" s="45"/>
    </row>
    <row r="10478" spans="1:10" ht="16.5" x14ac:dyDescent="0.25">
      <c r="A10478" s="45" t="s">
        <v>631</v>
      </c>
      <c r="B10478" s="45" t="s">
        <v>20147</v>
      </c>
      <c r="C10478" s="45" t="s">
        <v>20148</v>
      </c>
      <c r="D10478" s="45" t="s">
        <v>634</v>
      </c>
      <c r="E10478" s="45" t="s">
        <v>20149</v>
      </c>
      <c r="F10478" s="45" t="s">
        <v>50</v>
      </c>
      <c r="G10478" s="45" t="s">
        <v>636</v>
      </c>
      <c r="H10478" s="45" t="s">
        <v>20157</v>
      </c>
      <c r="I10478" s="46">
        <v>0</v>
      </c>
      <c r="J10478" s="45"/>
    </row>
    <row r="10479" spans="1:10" ht="16.5" x14ac:dyDescent="0.25">
      <c r="A10479" s="45" t="s">
        <v>631</v>
      </c>
      <c r="B10479" s="45" t="s">
        <v>20147</v>
      </c>
      <c r="C10479" s="45" t="s">
        <v>20148</v>
      </c>
      <c r="D10479" s="45" t="s">
        <v>634</v>
      </c>
      <c r="E10479" s="45" t="s">
        <v>20149</v>
      </c>
      <c r="F10479" s="45" t="s">
        <v>50</v>
      </c>
      <c r="G10479" s="45" t="s">
        <v>636</v>
      </c>
      <c r="H10479" s="45" t="s">
        <v>20158</v>
      </c>
      <c r="I10479" s="46">
        <v>96</v>
      </c>
      <c r="J10479" s="45"/>
    </row>
    <row r="10480" spans="1:10" ht="16.5" x14ac:dyDescent="0.25">
      <c r="A10480" s="45" t="s">
        <v>631</v>
      </c>
      <c r="B10480" s="45" t="s">
        <v>20147</v>
      </c>
      <c r="C10480" s="45" t="s">
        <v>20148</v>
      </c>
      <c r="D10480" s="45" t="s">
        <v>634</v>
      </c>
      <c r="E10480" s="45" t="s">
        <v>20149</v>
      </c>
      <c r="F10480" s="45" t="s">
        <v>50</v>
      </c>
      <c r="G10480" s="45" t="s">
        <v>636</v>
      </c>
      <c r="H10480" s="45" t="s">
        <v>20159</v>
      </c>
      <c r="I10480" s="46">
        <v>96</v>
      </c>
      <c r="J10480" s="45"/>
    </row>
    <row r="10481" spans="1:10" ht="16.5" x14ac:dyDescent="0.25">
      <c r="A10481" s="45" t="s">
        <v>631</v>
      </c>
      <c r="B10481" s="45" t="s">
        <v>20147</v>
      </c>
      <c r="C10481" s="45" t="s">
        <v>20148</v>
      </c>
      <c r="D10481" s="45" t="s">
        <v>634</v>
      </c>
      <c r="E10481" s="45" t="s">
        <v>20149</v>
      </c>
      <c r="F10481" s="45" t="s">
        <v>50</v>
      </c>
      <c r="G10481" s="45" t="s">
        <v>636</v>
      </c>
      <c r="H10481" s="45" t="s">
        <v>7346</v>
      </c>
      <c r="I10481" s="46">
        <v>0</v>
      </c>
      <c r="J10481" s="45"/>
    </row>
    <row r="10482" spans="1:10" ht="16.5" x14ac:dyDescent="0.25">
      <c r="A10482" s="45" t="s">
        <v>631</v>
      </c>
      <c r="B10482" s="45" t="s">
        <v>20147</v>
      </c>
      <c r="C10482" s="45" t="s">
        <v>20148</v>
      </c>
      <c r="D10482" s="45" t="s">
        <v>634</v>
      </c>
      <c r="E10482" s="45" t="s">
        <v>20149</v>
      </c>
      <c r="F10482" s="45" t="s">
        <v>50</v>
      </c>
      <c r="G10482" s="45" t="s">
        <v>636</v>
      </c>
      <c r="H10482" s="45" t="s">
        <v>11090</v>
      </c>
      <c r="I10482" s="46">
        <v>0</v>
      </c>
      <c r="J10482" s="45"/>
    </row>
    <row r="10483" spans="1:10" ht="16.5" x14ac:dyDescent="0.25">
      <c r="A10483" s="45" t="s">
        <v>631</v>
      </c>
      <c r="B10483" s="45" t="s">
        <v>20147</v>
      </c>
      <c r="C10483" s="45" t="s">
        <v>20148</v>
      </c>
      <c r="D10483" s="45" t="s">
        <v>634</v>
      </c>
      <c r="E10483" s="45" t="s">
        <v>20149</v>
      </c>
      <c r="F10483" s="45" t="s">
        <v>50</v>
      </c>
      <c r="G10483" s="45" t="s">
        <v>636</v>
      </c>
      <c r="H10483" s="45" t="s">
        <v>11091</v>
      </c>
      <c r="I10483" s="46">
        <v>0</v>
      </c>
      <c r="J10483" s="45"/>
    </row>
    <row r="10484" spans="1:10" ht="16.5" x14ac:dyDescent="0.25">
      <c r="A10484" s="45" t="s">
        <v>631</v>
      </c>
      <c r="B10484" s="45" t="s">
        <v>20147</v>
      </c>
      <c r="C10484" s="45" t="s">
        <v>20148</v>
      </c>
      <c r="D10484" s="45" t="s">
        <v>634</v>
      </c>
      <c r="E10484" s="45" t="s">
        <v>20149</v>
      </c>
      <c r="F10484" s="45" t="s">
        <v>50</v>
      </c>
      <c r="G10484" s="45" t="s">
        <v>636</v>
      </c>
      <c r="H10484" s="45" t="s">
        <v>20160</v>
      </c>
      <c r="I10484" s="46">
        <v>0</v>
      </c>
      <c r="J10484" s="45"/>
    </row>
    <row r="10485" spans="1:10" ht="16.5" x14ac:dyDescent="0.25">
      <c r="A10485" s="45" t="s">
        <v>631</v>
      </c>
      <c r="B10485" s="45" t="s">
        <v>20147</v>
      </c>
      <c r="C10485" s="45" t="s">
        <v>20148</v>
      </c>
      <c r="D10485" s="45" t="s">
        <v>634</v>
      </c>
      <c r="E10485" s="45" t="s">
        <v>20149</v>
      </c>
      <c r="F10485" s="45" t="s">
        <v>50</v>
      </c>
      <c r="G10485" s="45" t="s">
        <v>636</v>
      </c>
      <c r="H10485" s="45" t="s">
        <v>20161</v>
      </c>
      <c r="I10485" s="46">
        <v>0</v>
      </c>
      <c r="J10485" s="45"/>
    </row>
    <row r="10486" spans="1:10" ht="16.5" x14ac:dyDescent="0.25">
      <c r="A10486" s="45" t="s">
        <v>631</v>
      </c>
      <c r="B10486" s="45" t="s">
        <v>20147</v>
      </c>
      <c r="C10486" s="45" t="s">
        <v>20148</v>
      </c>
      <c r="D10486" s="45" t="s">
        <v>634</v>
      </c>
      <c r="E10486" s="45" t="s">
        <v>20149</v>
      </c>
      <c r="F10486" s="45" t="s">
        <v>50</v>
      </c>
      <c r="G10486" s="45" t="s">
        <v>636</v>
      </c>
      <c r="H10486" s="45" t="s">
        <v>20162</v>
      </c>
      <c r="I10486" s="46">
        <v>96</v>
      </c>
      <c r="J10486" s="45"/>
    </row>
    <row r="10487" spans="1:10" ht="16.5" x14ac:dyDescent="0.25">
      <c r="A10487" s="45" t="s">
        <v>631</v>
      </c>
      <c r="B10487" s="45" t="s">
        <v>20147</v>
      </c>
      <c r="C10487" s="45" t="s">
        <v>20148</v>
      </c>
      <c r="D10487" s="45" t="s">
        <v>634</v>
      </c>
      <c r="E10487" s="45" t="s">
        <v>20149</v>
      </c>
      <c r="F10487" s="45" t="s">
        <v>50</v>
      </c>
      <c r="G10487" s="45" t="s">
        <v>636</v>
      </c>
      <c r="H10487" s="45" t="s">
        <v>20163</v>
      </c>
      <c r="I10487" s="46">
        <v>96</v>
      </c>
      <c r="J10487" s="45"/>
    </row>
    <row r="10488" spans="1:10" ht="16.5" x14ac:dyDescent="0.25">
      <c r="A10488" s="45" t="s">
        <v>631</v>
      </c>
      <c r="B10488" s="45" t="s">
        <v>20147</v>
      </c>
      <c r="C10488" s="45" t="s">
        <v>20148</v>
      </c>
      <c r="D10488" s="45" t="s">
        <v>634</v>
      </c>
      <c r="E10488" s="45" t="s">
        <v>20149</v>
      </c>
      <c r="F10488" s="45" t="s">
        <v>50</v>
      </c>
      <c r="G10488" s="45" t="s">
        <v>636</v>
      </c>
      <c r="H10488" s="45" t="s">
        <v>6716</v>
      </c>
      <c r="I10488" s="46">
        <v>0</v>
      </c>
      <c r="J10488" s="45"/>
    </row>
    <row r="10489" spans="1:10" ht="16.5" x14ac:dyDescent="0.25">
      <c r="A10489" s="45" t="s">
        <v>631</v>
      </c>
      <c r="B10489" s="45" t="s">
        <v>20147</v>
      </c>
      <c r="C10489" s="45" t="s">
        <v>20148</v>
      </c>
      <c r="D10489" s="45" t="s">
        <v>634</v>
      </c>
      <c r="E10489" s="45" t="s">
        <v>20149</v>
      </c>
      <c r="F10489" s="45" t="s">
        <v>50</v>
      </c>
      <c r="G10489" s="45" t="s">
        <v>636</v>
      </c>
      <c r="H10489" s="45" t="s">
        <v>20164</v>
      </c>
      <c r="I10489" s="46">
        <v>0</v>
      </c>
      <c r="J10489" s="45"/>
    </row>
    <row r="10490" spans="1:10" ht="16.5" x14ac:dyDescent="0.25">
      <c r="A10490" s="45" t="s">
        <v>631</v>
      </c>
      <c r="B10490" s="45" t="s">
        <v>20147</v>
      </c>
      <c r="C10490" s="45" t="s">
        <v>20148</v>
      </c>
      <c r="D10490" s="45" t="s">
        <v>634</v>
      </c>
      <c r="E10490" s="45" t="s">
        <v>20149</v>
      </c>
      <c r="F10490" s="45" t="s">
        <v>50</v>
      </c>
      <c r="G10490" s="45" t="s">
        <v>636</v>
      </c>
      <c r="H10490" s="45" t="s">
        <v>20165</v>
      </c>
      <c r="I10490" s="46">
        <v>0</v>
      </c>
      <c r="J10490" s="45"/>
    </row>
    <row r="10491" spans="1:10" ht="16.5" x14ac:dyDescent="0.25">
      <c r="A10491" s="45" t="s">
        <v>631</v>
      </c>
      <c r="B10491" s="45" t="s">
        <v>20147</v>
      </c>
      <c r="C10491" s="45" t="s">
        <v>20148</v>
      </c>
      <c r="D10491" s="45" t="s">
        <v>634</v>
      </c>
      <c r="E10491" s="45" t="s">
        <v>20149</v>
      </c>
      <c r="F10491" s="45" t="s">
        <v>50</v>
      </c>
      <c r="G10491" s="45" t="s">
        <v>636</v>
      </c>
      <c r="H10491" s="45" t="s">
        <v>11094</v>
      </c>
      <c r="I10491" s="46">
        <v>0</v>
      </c>
      <c r="J10491" s="45"/>
    </row>
    <row r="10492" spans="1:10" ht="16.5" x14ac:dyDescent="0.25">
      <c r="A10492" s="45" t="s">
        <v>631</v>
      </c>
      <c r="B10492" s="45" t="s">
        <v>20147</v>
      </c>
      <c r="C10492" s="45" t="s">
        <v>20148</v>
      </c>
      <c r="D10492" s="45" t="s">
        <v>634</v>
      </c>
      <c r="E10492" s="45" t="s">
        <v>20149</v>
      </c>
      <c r="F10492" s="45" t="s">
        <v>50</v>
      </c>
      <c r="G10492" s="45" t="s">
        <v>636</v>
      </c>
      <c r="H10492" s="45" t="s">
        <v>10128</v>
      </c>
      <c r="I10492" s="46">
        <v>0</v>
      </c>
      <c r="J10492" s="45"/>
    </row>
    <row r="10493" spans="1:10" ht="16.5" x14ac:dyDescent="0.25">
      <c r="A10493" s="45" t="s">
        <v>631</v>
      </c>
      <c r="B10493" s="45" t="s">
        <v>20147</v>
      </c>
      <c r="C10493" s="45" t="s">
        <v>20148</v>
      </c>
      <c r="D10493" s="45" t="s">
        <v>634</v>
      </c>
      <c r="E10493" s="45" t="s">
        <v>20149</v>
      </c>
      <c r="F10493" s="45" t="s">
        <v>50</v>
      </c>
      <c r="G10493" s="45" t="s">
        <v>636</v>
      </c>
      <c r="H10493" s="45" t="s">
        <v>20166</v>
      </c>
      <c r="I10493" s="46">
        <v>0</v>
      </c>
      <c r="J10493" s="45"/>
    </row>
    <row r="10494" spans="1:10" ht="16.5" x14ac:dyDescent="0.25">
      <c r="A10494" s="45" t="s">
        <v>631</v>
      </c>
      <c r="B10494" s="45" t="s">
        <v>20147</v>
      </c>
      <c r="C10494" s="45" t="s">
        <v>20148</v>
      </c>
      <c r="D10494" s="45" t="s">
        <v>634</v>
      </c>
      <c r="E10494" s="45" t="s">
        <v>20149</v>
      </c>
      <c r="F10494" s="45" t="s">
        <v>50</v>
      </c>
      <c r="G10494" s="45" t="s">
        <v>636</v>
      </c>
      <c r="H10494" s="45" t="s">
        <v>11095</v>
      </c>
      <c r="I10494" s="46">
        <v>0</v>
      </c>
      <c r="J10494" s="45"/>
    </row>
    <row r="10495" spans="1:10" ht="16.5" x14ac:dyDescent="0.25">
      <c r="A10495" s="45" t="s">
        <v>631</v>
      </c>
      <c r="B10495" s="45" t="s">
        <v>20147</v>
      </c>
      <c r="C10495" s="45" t="s">
        <v>20148</v>
      </c>
      <c r="D10495" s="45" t="s">
        <v>634</v>
      </c>
      <c r="E10495" s="45" t="s">
        <v>20149</v>
      </c>
      <c r="F10495" s="45" t="s">
        <v>50</v>
      </c>
      <c r="G10495" s="45" t="s">
        <v>636</v>
      </c>
      <c r="H10495" s="45" t="s">
        <v>11096</v>
      </c>
      <c r="I10495" s="46">
        <v>0</v>
      </c>
      <c r="J10495" s="45"/>
    </row>
    <row r="10496" spans="1:10" ht="16.5" x14ac:dyDescent="0.25">
      <c r="A10496" s="45" t="s">
        <v>631</v>
      </c>
      <c r="B10496" s="45" t="s">
        <v>20147</v>
      </c>
      <c r="C10496" s="45" t="s">
        <v>20148</v>
      </c>
      <c r="D10496" s="45" t="s">
        <v>634</v>
      </c>
      <c r="E10496" s="45" t="s">
        <v>20149</v>
      </c>
      <c r="F10496" s="45" t="s">
        <v>50</v>
      </c>
      <c r="G10496" s="45" t="s">
        <v>636</v>
      </c>
      <c r="H10496" s="45" t="s">
        <v>1576</v>
      </c>
      <c r="I10496" s="46">
        <v>0</v>
      </c>
      <c r="J10496" s="45"/>
    </row>
    <row r="10497" spans="1:10" ht="16.5" x14ac:dyDescent="0.25">
      <c r="A10497" s="45" t="s">
        <v>631</v>
      </c>
      <c r="B10497" s="45" t="s">
        <v>20147</v>
      </c>
      <c r="C10497" s="45" t="s">
        <v>20148</v>
      </c>
      <c r="D10497" s="45" t="s">
        <v>634</v>
      </c>
      <c r="E10497" s="45" t="s">
        <v>20149</v>
      </c>
      <c r="F10497" s="45" t="s">
        <v>50</v>
      </c>
      <c r="G10497" s="45" t="s">
        <v>636</v>
      </c>
      <c r="H10497" s="45" t="s">
        <v>20167</v>
      </c>
      <c r="I10497" s="46">
        <v>0</v>
      </c>
      <c r="J10497" s="45"/>
    </row>
    <row r="10498" spans="1:10" ht="16.5" x14ac:dyDescent="0.25">
      <c r="A10498" s="45" t="s">
        <v>631</v>
      </c>
      <c r="B10498" s="45" t="s">
        <v>20147</v>
      </c>
      <c r="C10498" s="45" t="s">
        <v>20148</v>
      </c>
      <c r="D10498" s="45" t="s">
        <v>634</v>
      </c>
      <c r="E10498" s="45" t="s">
        <v>20149</v>
      </c>
      <c r="F10498" s="45" t="s">
        <v>50</v>
      </c>
      <c r="G10498" s="45" t="s">
        <v>636</v>
      </c>
      <c r="H10498" s="45" t="s">
        <v>718</v>
      </c>
      <c r="I10498" s="46">
        <v>44</v>
      </c>
      <c r="J10498" s="45"/>
    </row>
    <row r="10499" spans="1:10" ht="16.5" x14ac:dyDescent="0.25">
      <c r="A10499" s="45" t="s">
        <v>631</v>
      </c>
      <c r="B10499" s="45" t="s">
        <v>20147</v>
      </c>
      <c r="C10499" s="45" t="s">
        <v>20148</v>
      </c>
      <c r="D10499" s="45" t="s">
        <v>634</v>
      </c>
      <c r="E10499" s="45" t="s">
        <v>20149</v>
      </c>
      <c r="F10499" s="45" t="s">
        <v>50</v>
      </c>
      <c r="G10499" s="45" t="s">
        <v>636</v>
      </c>
      <c r="H10499" s="45" t="s">
        <v>20168</v>
      </c>
      <c r="I10499" s="46">
        <v>96</v>
      </c>
      <c r="J10499" s="45"/>
    </row>
    <row r="10500" spans="1:10" ht="16.5" x14ac:dyDescent="0.25">
      <c r="A10500" s="45" t="s">
        <v>631</v>
      </c>
      <c r="B10500" s="45" t="s">
        <v>20147</v>
      </c>
      <c r="C10500" s="45" t="s">
        <v>20148</v>
      </c>
      <c r="D10500" s="45" t="s">
        <v>634</v>
      </c>
      <c r="E10500" s="45" t="s">
        <v>20149</v>
      </c>
      <c r="F10500" s="45" t="s">
        <v>50</v>
      </c>
      <c r="G10500" s="45" t="s">
        <v>636</v>
      </c>
      <c r="H10500" s="45" t="s">
        <v>10129</v>
      </c>
      <c r="I10500" s="46">
        <v>0</v>
      </c>
      <c r="J10500" s="45"/>
    </row>
    <row r="10501" spans="1:10" ht="16.5" x14ac:dyDescent="0.25">
      <c r="A10501" s="45" t="s">
        <v>631</v>
      </c>
      <c r="B10501" s="45" t="s">
        <v>20147</v>
      </c>
      <c r="C10501" s="45" t="s">
        <v>20148</v>
      </c>
      <c r="D10501" s="45" t="s">
        <v>634</v>
      </c>
      <c r="E10501" s="45" t="s">
        <v>20149</v>
      </c>
      <c r="F10501" s="45" t="s">
        <v>50</v>
      </c>
      <c r="G10501" s="45" t="s">
        <v>636</v>
      </c>
      <c r="H10501" s="45" t="s">
        <v>20169</v>
      </c>
      <c r="I10501" s="46">
        <v>0</v>
      </c>
      <c r="J10501" s="45"/>
    </row>
    <row r="10502" spans="1:10" ht="16.5" x14ac:dyDescent="0.25">
      <c r="A10502" s="45" t="s">
        <v>631</v>
      </c>
      <c r="B10502" s="45" t="s">
        <v>20147</v>
      </c>
      <c r="C10502" s="45" t="s">
        <v>20148</v>
      </c>
      <c r="D10502" s="45" t="s">
        <v>634</v>
      </c>
      <c r="E10502" s="45" t="s">
        <v>20149</v>
      </c>
      <c r="F10502" s="45" t="s">
        <v>50</v>
      </c>
      <c r="G10502" s="45" t="s">
        <v>636</v>
      </c>
      <c r="H10502" s="45" t="s">
        <v>18832</v>
      </c>
      <c r="I10502" s="46">
        <v>0</v>
      </c>
      <c r="J10502" s="45"/>
    </row>
    <row r="10503" spans="1:10" ht="16.5" x14ac:dyDescent="0.25">
      <c r="A10503" s="45" t="s">
        <v>631</v>
      </c>
      <c r="B10503" s="45" t="s">
        <v>20147</v>
      </c>
      <c r="C10503" s="45" t="s">
        <v>20148</v>
      </c>
      <c r="D10503" s="45" t="s">
        <v>634</v>
      </c>
      <c r="E10503" s="45" t="s">
        <v>20149</v>
      </c>
      <c r="F10503" s="45" t="s">
        <v>50</v>
      </c>
      <c r="G10503" s="45" t="s">
        <v>636</v>
      </c>
      <c r="H10503" s="45" t="s">
        <v>7347</v>
      </c>
      <c r="I10503" s="46">
        <v>0</v>
      </c>
      <c r="J10503" s="45"/>
    </row>
    <row r="10504" spans="1:10" ht="16.5" x14ac:dyDescent="0.25">
      <c r="A10504" s="45" t="s">
        <v>631</v>
      </c>
      <c r="B10504" s="45" t="s">
        <v>20147</v>
      </c>
      <c r="C10504" s="45" t="s">
        <v>20148</v>
      </c>
      <c r="D10504" s="45" t="s">
        <v>634</v>
      </c>
      <c r="E10504" s="45" t="s">
        <v>20149</v>
      </c>
      <c r="F10504" s="45" t="s">
        <v>50</v>
      </c>
      <c r="G10504" s="45" t="s">
        <v>636</v>
      </c>
      <c r="H10504" s="45" t="s">
        <v>20170</v>
      </c>
      <c r="I10504" s="46">
        <v>0</v>
      </c>
      <c r="J10504" s="45"/>
    </row>
    <row r="10505" spans="1:10" ht="16.5" x14ac:dyDescent="0.25">
      <c r="A10505" s="45" t="s">
        <v>631</v>
      </c>
      <c r="B10505" s="45" t="s">
        <v>20147</v>
      </c>
      <c r="C10505" s="45" t="s">
        <v>20148</v>
      </c>
      <c r="D10505" s="45" t="s">
        <v>634</v>
      </c>
      <c r="E10505" s="45" t="s">
        <v>20149</v>
      </c>
      <c r="F10505" s="45" t="s">
        <v>50</v>
      </c>
      <c r="G10505" s="45" t="s">
        <v>636</v>
      </c>
      <c r="H10505" s="45" t="s">
        <v>20171</v>
      </c>
      <c r="I10505" s="46">
        <v>96</v>
      </c>
      <c r="J10505" s="45"/>
    </row>
    <row r="10506" spans="1:10" ht="16.5" x14ac:dyDescent="0.25">
      <c r="A10506" s="45" t="s">
        <v>631</v>
      </c>
      <c r="B10506" s="45" t="s">
        <v>20147</v>
      </c>
      <c r="C10506" s="45" t="s">
        <v>20148</v>
      </c>
      <c r="D10506" s="45" t="s">
        <v>634</v>
      </c>
      <c r="E10506" s="45" t="s">
        <v>20149</v>
      </c>
      <c r="F10506" s="45" t="s">
        <v>50</v>
      </c>
      <c r="G10506" s="45" t="s">
        <v>636</v>
      </c>
      <c r="H10506" s="45" t="s">
        <v>20172</v>
      </c>
      <c r="I10506" s="46">
        <v>0</v>
      </c>
      <c r="J10506" s="45"/>
    </row>
    <row r="10507" spans="1:10" ht="16.5" x14ac:dyDescent="0.25">
      <c r="A10507" s="45" t="s">
        <v>631</v>
      </c>
      <c r="B10507" s="45" t="s">
        <v>20147</v>
      </c>
      <c r="C10507" s="45" t="s">
        <v>20148</v>
      </c>
      <c r="D10507" s="45" t="s">
        <v>634</v>
      </c>
      <c r="E10507" s="45" t="s">
        <v>20149</v>
      </c>
      <c r="F10507" s="45" t="s">
        <v>50</v>
      </c>
      <c r="G10507" s="45" t="s">
        <v>636</v>
      </c>
      <c r="H10507" s="45" t="s">
        <v>11099</v>
      </c>
      <c r="I10507" s="46">
        <v>0</v>
      </c>
      <c r="J10507" s="45"/>
    </row>
    <row r="10508" spans="1:10" ht="16.5" x14ac:dyDescent="0.25">
      <c r="A10508" s="45" t="s">
        <v>631</v>
      </c>
      <c r="B10508" s="45" t="s">
        <v>20147</v>
      </c>
      <c r="C10508" s="45" t="s">
        <v>20148</v>
      </c>
      <c r="D10508" s="45" t="s">
        <v>634</v>
      </c>
      <c r="E10508" s="45" t="s">
        <v>20149</v>
      </c>
      <c r="F10508" s="45" t="s">
        <v>50</v>
      </c>
      <c r="G10508" s="45" t="s">
        <v>636</v>
      </c>
      <c r="H10508" s="45" t="s">
        <v>10130</v>
      </c>
      <c r="I10508" s="46">
        <v>0</v>
      </c>
      <c r="J10508" s="45"/>
    </row>
    <row r="10509" spans="1:10" ht="16.5" x14ac:dyDescent="0.25">
      <c r="A10509" s="45" t="s">
        <v>631</v>
      </c>
      <c r="B10509" s="45" t="s">
        <v>20147</v>
      </c>
      <c r="C10509" s="45" t="s">
        <v>20148</v>
      </c>
      <c r="D10509" s="45" t="s">
        <v>634</v>
      </c>
      <c r="E10509" s="45" t="s">
        <v>20149</v>
      </c>
      <c r="F10509" s="45" t="s">
        <v>50</v>
      </c>
      <c r="G10509" s="45" t="s">
        <v>636</v>
      </c>
      <c r="H10509" s="45" t="s">
        <v>20173</v>
      </c>
      <c r="I10509" s="46">
        <v>96</v>
      </c>
      <c r="J10509" s="45"/>
    </row>
    <row r="10510" spans="1:10" ht="16.5" x14ac:dyDescent="0.25">
      <c r="A10510" s="45" t="s">
        <v>631</v>
      </c>
      <c r="B10510" s="45" t="s">
        <v>20147</v>
      </c>
      <c r="C10510" s="45" t="s">
        <v>20148</v>
      </c>
      <c r="D10510" s="45" t="s">
        <v>634</v>
      </c>
      <c r="E10510" s="45" t="s">
        <v>20149</v>
      </c>
      <c r="F10510" s="45" t="s">
        <v>50</v>
      </c>
      <c r="G10510" s="45" t="s">
        <v>636</v>
      </c>
      <c r="H10510" s="45" t="s">
        <v>20174</v>
      </c>
      <c r="I10510" s="46">
        <v>96</v>
      </c>
      <c r="J10510" s="45"/>
    </row>
    <row r="10511" spans="1:10" ht="16.5" x14ac:dyDescent="0.25">
      <c r="A10511" s="45" t="s">
        <v>631</v>
      </c>
      <c r="B10511" s="45" t="s">
        <v>20147</v>
      </c>
      <c r="C10511" s="45" t="s">
        <v>20148</v>
      </c>
      <c r="D10511" s="45" t="s">
        <v>634</v>
      </c>
      <c r="E10511" s="45" t="s">
        <v>20149</v>
      </c>
      <c r="F10511" s="45" t="s">
        <v>50</v>
      </c>
      <c r="G10511" s="45" t="s">
        <v>636</v>
      </c>
      <c r="H10511" s="45" t="s">
        <v>11100</v>
      </c>
      <c r="I10511" s="46">
        <v>0</v>
      </c>
      <c r="J10511" s="45"/>
    </row>
    <row r="10512" spans="1:10" ht="16.5" x14ac:dyDescent="0.25">
      <c r="A10512" s="45" t="s">
        <v>631</v>
      </c>
      <c r="B10512" s="45" t="s">
        <v>20147</v>
      </c>
      <c r="C10512" s="45" t="s">
        <v>20148</v>
      </c>
      <c r="D10512" s="45" t="s">
        <v>634</v>
      </c>
      <c r="E10512" s="45" t="s">
        <v>20149</v>
      </c>
      <c r="F10512" s="45" t="s">
        <v>50</v>
      </c>
      <c r="G10512" s="45" t="s">
        <v>636</v>
      </c>
      <c r="H10512" s="45" t="s">
        <v>11101</v>
      </c>
      <c r="I10512" s="46">
        <v>0</v>
      </c>
      <c r="J10512" s="45"/>
    </row>
    <row r="10513" spans="1:10" ht="16.5" x14ac:dyDescent="0.25">
      <c r="A10513" s="45" t="s">
        <v>631</v>
      </c>
      <c r="B10513" s="45" t="s">
        <v>20147</v>
      </c>
      <c r="C10513" s="45" t="s">
        <v>20148</v>
      </c>
      <c r="D10513" s="45" t="s">
        <v>634</v>
      </c>
      <c r="E10513" s="45" t="s">
        <v>20149</v>
      </c>
      <c r="F10513" s="45" t="s">
        <v>50</v>
      </c>
      <c r="G10513" s="45" t="s">
        <v>636</v>
      </c>
      <c r="H10513" s="45" t="s">
        <v>20175</v>
      </c>
      <c r="I10513" s="46">
        <v>0</v>
      </c>
      <c r="J10513" s="45"/>
    </row>
    <row r="10514" spans="1:10" ht="16.5" x14ac:dyDescent="0.25">
      <c r="A10514" s="45" t="s">
        <v>631</v>
      </c>
      <c r="B10514" s="45" t="s">
        <v>286</v>
      </c>
      <c r="C10514" s="45" t="s">
        <v>20176</v>
      </c>
      <c r="D10514" s="45" t="s">
        <v>634</v>
      </c>
      <c r="E10514" s="45" t="s">
        <v>20177</v>
      </c>
      <c r="F10514" s="45" t="s">
        <v>473</v>
      </c>
      <c r="G10514" s="45" t="s">
        <v>674</v>
      </c>
      <c r="H10514" s="45" t="s">
        <v>20178</v>
      </c>
      <c r="I10514" s="46">
        <v>2</v>
      </c>
      <c r="J10514" s="45"/>
    </row>
    <row r="10515" spans="1:10" ht="16.5" x14ac:dyDescent="0.25">
      <c r="A10515" s="45" t="s">
        <v>631</v>
      </c>
      <c r="B10515" s="45" t="s">
        <v>20179</v>
      </c>
      <c r="C10515" s="45" t="s">
        <v>20180</v>
      </c>
      <c r="D10515" s="45" t="s">
        <v>634</v>
      </c>
      <c r="E10515" s="45" t="s">
        <v>20181</v>
      </c>
      <c r="F10515" s="45" t="s">
        <v>50</v>
      </c>
      <c r="G10515" s="45" t="s">
        <v>855</v>
      </c>
      <c r="H10515" s="45" t="s">
        <v>3995</v>
      </c>
      <c r="I10515" s="46">
        <v>4</v>
      </c>
      <c r="J10515" s="45"/>
    </row>
    <row r="10516" spans="1:10" ht="16.5" x14ac:dyDescent="0.25">
      <c r="A10516" s="45" t="s">
        <v>631</v>
      </c>
      <c r="B10516" s="45" t="s">
        <v>20179</v>
      </c>
      <c r="C10516" s="45" t="s">
        <v>20180</v>
      </c>
      <c r="D10516" s="45" t="s">
        <v>634</v>
      </c>
      <c r="E10516" s="45" t="s">
        <v>20181</v>
      </c>
      <c r="F10516" s="45" t="s">
        <v>50</v>
      </c>
      <c r="G10516" s="45" t="s">
        <v>674</v>
      </c>
      <c r="H10516" s="45" t="s">
        <v>2676</v>
      </c>
      <c r="I10516" s="46">
        <v>0</v>
      </c>
      <c r="J10516" s="45"/>
    </row>
    <row r="10517" spans="1:10" ht="16.5" x14ac:dyDescent="0.25">
      <c r="A10517" s="45" t="s">
        <v>631</v>
      </c>
      <c r="B10517" s="45" t="s">
        <v>20182</v>
      </c>
      <c r="C10517" s="45" t="s">
        <v>8651</v>
      </c>
      <c r="D10517" s="45" t="s">
        <v>634</v>
      </c>
      <c r="E10517" s="45" t="s">
        <v>2725</v>
      </c>
      <c r="F10517" s="45" t="s">
        <v>38</v>
      </c>
      <c r="G10517" s="45" t="s">
        <v>646</v>
      </c>
      <c r="H10517" s="45" t="s">
        <v>2726</v>
      </c>
      <c r="I10517" s="46">
        <v>1</v>
      </c>
      <c r="J10517" s="45"/>
    </row>
    <row r="10518" spans="1:10" ht="16.5" x14ac:dyDescent="0.25">
      <c r="A10518" s="45" t="s">
        <v>631</v>
      </c>
      <c r="B10518" s="45" t="s">
        <v>20183</v>
      </c>
      <c r="C10518" s="45" t="s">
        <v>20184</v>
      </c>
      <c r="D10518" s="45" t="s">
        <v>699</v>
      </c>
      <c r="E10518" s="45" t="s">
        <v>20185</v>
      </c>
      <c r="F10518" s="45" t="s">
        <v>38</v>
      </c>
      <c r="G10518" s="45" t="s">
        <v>754</v>
      </c>
      <c r="H10518" s="45" t="s">
        <v>755</v>
      </c>
      <c r="I10518" s="46">
        <v>0</v>
      </c>
      <c r="J10518" s="45"/>
    </row>
    <row r="10519" spans="1:10" ht="16.5" x14ac:dyDescent="0.25">
      <c r="A10519" s="45" t="s">
        <v>631</v>
      </c>
      <c r="B10519" s="45" t="s">
        <v>20186</v>
      </c>
      <c r="C10519" s="45" t="s">
        <v>1113</v>
      </c>
      <c r="D10519" s="45" t="s">
        <v>634</v>
      </c>
      <c r="E10519" s="45" t="s">
        <v>20187</v>
      </c>
      <c r="F10519" s="45" t="s">
        <v>50</v>
      </c>
      <c r="G10519" s="45" t="s">
        <v>636</v>
      </c>
      <c r="H10519" s="45" t="s">
        <v>1586</v>
      </c>
      <c r="I10519" s="46">
        <v>3</v>
      </c>
      <c r="J10519" s="45"/>
    </row>
    <row r="10520" spans="1:10" ht="16.5" x14ac:dyDescent="0.25">
      <c r="A10520" s="45" t="s">
        <v>631</v>
      </c>
      <c r="B10520" s="45" t="s">
        <v>20188</v>
      </c>
      <c r="C10520" s="45" t="s">
        <v>20189</v>
      </c>
      <c r="D10520" s="45" t="s">
        <v>699</v>
      </c>
      <c r="E10520" s="45" t="s">
        <v>20190</v>
      </c>
      <c r="F10520" s="45" t="s">
        <v>50</v>
      </c>
      <c r="G10520" s="45" t="s">
        <v>683</v>
      </c>
      <c r="H10520" s="45" t="s">
        <v>701</v>
      </c>
      <c r="I10520" s="46">
        <v>0</v>
      </c>
      <c r="J10520" s="45"/>
    </row>
    <row r="10521" spans="1:10" ht="16.5" x14ac:dyDescent="0.25">
      <c r="A10521" s="45" t="s">
        <v>631</v>
      </c>
      <c r="B10521" s="45" t="s">
        <v>20188</v>
      </c>
      <c r="C10521" s="45" t="s">
        <v>20189</v>
      </c>
      <c r="D10521" s="45" t="s">
        <v>699</v>
      </c>
      <c r="E10521" s="45" t="s">
        <v>20190</v>
      </c>
      <c r="F10521" s="45" t="s">
        <v>50</v>
      </c>
      <c r="G10521" s="45" t="s">
        <v>636</v>
      </c>
      <c r="H10521" s="45" t="s">
        <v>2335</v>
      </c>
      <c r="I10521" s="46">
        <v>595</v>
      </c>
      <c r="J10521" s="45"/>
    </row>
    <row r="10522" spans="1:10" ht="16.5" x14ac:dyDescent="0.25">
      <c r="A10522" s="45" t="s">
        <v>631</v>
      </c>
      <c r="B10522" s="45" t="s">
        <v>20191</v>
      </c>
      <c r="C10522" s="45" t="s">
        <v>20192</v>
      </c>
      <c r="D10522" s="45" t="s">
        <v>699</v>
      </c>
      <c r="E10522" s="45" t="s">
        <v>20193</v>
      </c>
      <c r="F10522" s="45" t="s">
        <v>50</v>
      </c>
      <c r="G10522" s="45" t="s">
        <v>674</v>
      </c>
      <c r="H10522" s="45" t="s">
        <v>940</v>
      </c>
      <c r="I10522" s="46">
        <v>0</v>
      </c>
      <c r="J10522" s="45"/>
    </row>
    <row r="10523" spans="1:10" ht="16.5" x14ac:dyDescent="0.25">
      <c r="A10523" s="45" t="s">
        <v>631</v>
      </c>
      <c r="B10523" s="45" t="s">
        <v>20194</v>
      </c>
      <c r="C10523" s="45" t="s">
        <v>1493</v>
      </c>
      <c r="D10523" s="45" t="s">
        <v>699</v>
      </c>
      <c r="E10523" s="45" t="s">
        <v>20195</v>
      </c>
      <c r="F10523" s="45" t="s">
        <v>38</v>
      </c>
      <c r="G10523" s="45" t="s">
        <v>646</v>
      </c>
      <c r="H10523" s="45" t="s">
        <v>1087</v>
      </c>
      <c r="I10523" s="46">
        <v>1</v>
      </c>
      <c r="J10523" s="45"/>
    </row>
    <row r="10524" spans="1:10" ht="16.5" x14ac:dyDescent="0.25">
      <c r="A10524" s="45" t="s">
        <v>631</v>
      </c>
      <c r="B10524" s="45" t="s">
        <v>20196</v>
      </c>
      <c r="C10524" s="45" t="s">
        <v>20197</v>
      </c>
      <c r="D10524" s="45" t="s">
        <v>634</v>
      </c>
      <c r="E10524" s="45" t="s">
        <v>5650</v>
      </c>
      <c r="F10524" s="45" t="s">
        <v>38</v>
      </c>
      <c r="G10524" s="45" t="s">
        <v>646</v>
      </c>
      <c r="H10524" s="45" t="s">
        <v>726</v>
      </c>
      <c r="I10524" s="46">
        <v>4</v>
      </c>
      <c r="J10524" s="45"/>
    </row>
    <row r="10525" spans="1:10" ht="16.5" x14ac:dyDescent="0.25">
      <c r="A10525" s="45" t="s">
        <v>631</v>
      </c>
      <c r="B10525" s="45" t="s">
        <v>20198</v>
      </c>
      <c r="C10525" s="45" t="s">
        <v>20199</v>
      </c>
      <c r="D10525" s="45" t="s">
        <v>699</v>
      </c>
      <c r="E10525" s="45" t="s">
        <v>20200</v>
      </c>
      <c r="F10525" s="45" t="s">
        <v>473</v>
      </c>
      <c r="G10525" s="45" t="s">
        <v>646</v>
      </c>
      <c r="H10525" s="45" t="s">
        <v>713</v>
      </c>
      <c r="I10525" s="46">
        <v>0</v>
      </c>
      <c r="J10525" s="45"/>
    </row>
    <row r="10526" spans="1:10" ht="16.5" x14ac:dyDescent="0.25">
      <c r="A10526" s="45" t="s">
        <v>631</v>
      </c>
      <c r="B10526" s="45" t="s">
        <v>20198</v>
      </c>
      <c r="C10526" s="45" t="s">
        <v>20199</v>
      </c>
      <c r="D10526" s="45" t="s">
        <v>813</v>
      </c>
      <c r="E10526" s="45" t="s">
        <v>20200</v>
      </c>
      <c r="F10526" s="45" t="s">
        <v>473</v>
      </c>
      <c r="G10526" s="45" t="s">
        <v>646</v>
      </c>
      <c r="H10526" s="45" t="s">
        <v>713</v>
      </c>
      <c r="I10526" s="46">
        <v>0</v>
      </c>
      <c r="J10526" s="45"/>
    </row>
    <row r="10527" spans="1:10" ht="16.5" x14ac:dyDescent="0.25">
      <c r="A10527" s="45" t="s">
        <v>631</v>
      </c>
      <c r="B10527" s="45" t="s">
        <v>20198</v>
      </c>
      <c r="C10527" s="45" t="s">
        <v>20199</v>
      </c>
      <c r="D10527" s="45" t="s">
        <v>699</v>
      </c>
      <c r="E10527" s="45" t="s">
        <v>20200</v>
      </c>
      <c r="F10527" s="45" t="s">
        <v>473</v>
      </c>
      <c r="G10527" s="45" t="s">
        <v>646</v>
      </c>
      <c r="H10527" s="45" t="s">
        <v>1087</v>
      </c>
      <c r="I10527" s="46">
        <v>0</v>
      </c>
      <c r="J10527" s="45"/>
    </row>
    <row r="10528" spans="1:10" ht="16.5" x14ac:dyDescent="0.25">
      <c r="A10528" s="45" t="s">
        <v>631</v>
      </c>
      <c r="B10528" s="45" t="s">
        <v>20198</v>
      </c>
      <c r="C10528" s="45" t="s">
        <v>20199</v>
      </c>
      <c r="D10528" s="45" t="s">
        <v>699</v>
      </c>
      <c r="E10528" s="45" t="s">
        <v>20200</v>
      </c>
      <c r="F10528" s="45" t="s">
        <v>473</v>
      </c>
      <c r="G10528" s="45" t="s">
        <v>646</v>
      </c>
      <c r="H10528" s="45" t="s">
        <v>1087</v>
      </c>
      <c r="I10528" s="46">
        <v>0</v>
      </c>
      <c r="J10528" s="45"/>
    </row>
    <row r="10529" spans="1:10" ht="16.5" x14ac:dyDescent="0.25">
      <c r="A10529" s="45" t="s">
        <v>631</v>
      </c>
      <c r="B10529" s="45" t="s">
        <v>263</v>
      </c>
      <c r="C10529" s="45" t="s">
        <v>20201</v>
      </c>
      <c r="D10529" s="45" t="s">
        <v>634</v>
      </c>
      <c r="E10529" s="45" t="s">
        <v>20202</v>
      </c>
      <c r="F10529" s="45" t="s">
        <v>38</v>
      </c>
      <c r="G10529" s="45" t="s">
        <v>674</v>
      </c>
      <c r="H10529" s="45" t="s">
        <v>14363</v>
      </c>
      <c r="I10529" s="46">
        <v>17</v>
      </c>
      <c r="J10529" s="45"/>
    </row>
    <row r="10530" spans="1:10" ht="16.5" x14ac:dyDescent="0.25">
      <c r="A10530" s="45" t="s">
        <v>631</v>
      </c>
      <c r="B10530" s="45" t="s">
        <v>20203</v>
      </c>
      <c r="C10530" s="45" t="s">
        <v>1113</v>
      </c>
      <c r="D10530" s="45" t="s">
        <v>634</v>
      </c>
      <c r="E10530" s="45" t="s">
        <v>20204</v>
      </c>
      <c r="F10530" s="45" t="s">
        <v>50</v>
      </c>
      <c r="G10530" s="45" t="s">
        <v>636</v>
      </c>
      <c r="H10530" s="45" t="s">
        <v>20205</v>
      </c>
      <c r="I10530" s="46">
        <v>22</v>
      </c>
      <c r="J10530" s="45"/>
    </row>
    <row r="10531" spans="1:10" ht="16.5" x14ac:dyDescent="0.25">
      <c r="A10531" s="45" t="s">
        <v>631</v>
      </c>
      <c r="B10531" s="45" t="s">
        <v>20206</v>
      </c>
      <c r="C10531" s="45" t="s">
        <v>20207</v>
      </c>
      <c r="D10531" s="45" t="s">
        <v>634</v>
      </c>
      <c r="E10531" s="45" t="s">
        <v>20208</v>
      </c>
      <c r="F10531" s="45" t="s">
        <v>50</v>
      </c>
      <c r="G10531" s="45" t="s">
        <v>674</v>
      </c>
      <c r="H10531" s="45" t="s">
        <v>2676</v>
      </c>
      <c r="I10531" s="46">
        <v>12</v>
      </c>
      <c r="J10531" s="45"/>
    </row>
    <row r="10532" spans="1:10" ht="16.5" x14ac:dyDescent="0.25">
      <c r="A10532" s="45" t="s">
        <v>631</v>
      </c>
      <c r="B10532" s="45" t="s">
        <v>20209</v>
      </c>
      <c r="C10532" s="45" t="s">
        <v>20210</v>
      </c>
      <c r="D10532" s="45" t="s">
        <v>634</v>
      </c>
      <c r="E10532" s="45" t="s">
        <v>20211</v>
      </c>
      <c r="F10532" s="45" t="s">
        <v>38</v>
      </c>
      <c r="G10532" s="45" t="s">
        <v>636</v>
      </c>
      <c r="H10532" s="45" t="s">
        <v>718</v>
      </c>
      <c r="I10532" s="46">
        <v>0</v>
      </c>
      <c r="J10532" s="45"/>
    </row>
    <row r="10533" spans="1:10" ht="16.5" x14ac:dyDescent="0.25">
      <c r="A10533" s="45" t="s">
        <v>631</v>
      </c>
      <c r="B10533" s="45" t="s">
        <v>20209</v>
      </c>
      <c r="C10533" s="45" t="s">
        <v>20210</v>
      </c>
      <c r="D10533" s="45" t="s">
        <v>634</v>
      </c>
      <c r="E10533" s="45" t="s">
        <v>20211</v>
      </c>
      <c r="F10533" s="45" t="s">
        <v>38</v>
      </c>
      <c r="G10533" s="45" t="s">
        <v>636</v>
      </c>
      <c r="H10533" s="45" t="s">
        <v>2030</v>
      </c>
      <c r="I10533" s="46">
        <v>1</v>
      </c>
      <c r="J10533" s="45"/>
    </row>
    <row r="10534" spans="1:10" ht="16.5" x14ac:dyDescent="0.25">
      <c r="A10534" s="45" t="s">
        <v>631</v>
      </c>
      <c r="B10534" s="45" t="s">
        <v>20212</v>
      </c>
      <c r="C10534" s="45" t="s">
        <v>1533</v>
      </c>
      <c r="D10534" s="45" t="s">
        <v>634</v>
      </c>
      <c r="E10534" s="45" t="s">
        <v>20213</v>
      </c>
      <c r="F10534" s="45" t="s">
        <v>38</v>
      </c>
      <c r="G10534" s="45" t="s">
        <v>636</v>
      </c>
      <c r="H10534" s="45" t="s">
        <v>13810</v>
      </c>
      <c r="I10534" s="46">
        <v>24</v>
      </c>
      <c r="J10534" s="45"/>
    </row>
    <row r="10535" spans="1:10" ht="16.5" x14ac:dyDescent="0.25">
      <c r="A10535" s="45" t="s">
        <v>648</v>
      </c>
      <c r="B10535" s="45" t="s">
        <v>20214</v>
      </c>
      <c r="C10535" s="45" t="s">
        <v>20215</v>
      </c>
      <c r="D10535" s="45" t="s">
        <v>634</v>
      </c>
      <c r="E10535" s="45" t="s">
        <v>20216</v>
      </c>
      <c r="F10535" s="45" t="s">
        <v>38</v>
      </c>
      <c r="G10535" s="45" t="s">
        <v>636</v>
      </c>
      <c r="H10535" s="45" t="s">
        <v>20217</v>
      </c>
      <c r="I10535" s="46">
        <v>0</v>
      </c>
      <c r="J10535" s="45" t="s">
        <v>20218</v>
      </c>
    </row>
    <row r="10536" spans="1:10" ht="16.5" x14ac:dyDescent="0.25">
      <c r="A10536" s="45" t="s">
        <v>631</v>
      </c>
      <c r="B10536" s="45" t="s">
        <v>20219</v>
      </c>
      <c r="C10536" s="45" t="s">
        <v>4854</v>
      </c>
      <c r="D10536" s="45" t="s">
        <v>634</v>
      </c>
      <c r="E10536" s="45" t="s">
        <v>20220</v>
      </c>
      <c r="F10536" s="45" t="s">
        <v>38</v>
      </c>
      <c r="G10536" s="45" t="s">
        <v>674</v>
      </c>
      <c r="H10536" s="45" t="s">
        <v>1964</v>
      </c>
      <c r="I10536" s="46">
        <v>2</v>
      </c>
      <c r="J10536" s="45"/>
    </row>
    <row r="10537" spans="1:10" ht="16.5" x14ac:dyDescent="0.25">
      <c r="A10537" s="45" t="s">
        <v>631</v>
      </c>
      <c r="B10537" s="45" t="s">
        <v>20221</v>
      </c>
      <c r="C10537" s="45" t="s">
        <v>20222</v>
      </c>
      <c r="D10537" s="45" t="s">
        <v>634</v>
      </c>
      <c r="E10537" s="45" t="s">
        <v>20223</v>
      </c>
      <c r="F10537" s="45" t="s">
        <v>50</v>
      </c>
      <c r="G10537" s="45" t="s">
        <v>636</v>
      </c>
      <c r="H10537" s="45" t="s">
        <v>12539</v>
      </c>
      <c r="I10537" s="46">
        <v>5</v>
      </c>
      <c r="J10537" s="45"/>
    </row>
    <row r="10538" spans="1:10" ht="16.5" x14ac:dyDescent="0.25">
      <c r="A10538" s="45" t="s">
        <v>631</v>
      </c>
      <c r="B10538" s="45" t="s">
        <v>20224</v>
      </c>
      <c r="C10538" s="45" t="s">
        <v>20225</v>
      </c>
      <c r="D10538" s="45" t="s">
        <v>634</v>
      </c>
      <c r="E10538" s="45" t="s">
        <v>20226</v>
      </c>
      <c r="F10538" s="45" t="s">
        <v>50</v>
      </c>
      <c r="G10538" s="45" t="s">
        <v>674</v>
      </c>
      <c r="H10538" s="45" t="s">
        <v>2856</v>
      </c>
      <c r="I10538" s="46">
        <v>11</v>
      </c>
      <c r="J10538" s="45"/>
    </row>
    <row r="10539" spans="1:10" ht="16.5" x14ac:dyDescent="0.25">
      <c r="A10539" s="45" t="s">
        <v>631</v>
      </c>
      <c r="B10539" s="45" t="s">
        <v>20227</v>
      </c>
      <c r="C10539" s="45" t="s">
        <v>20228</v>
      </c>
      <c r="D10539" s="45" t="s">
        <v>634</v>
      </c>
      <c r="E10539" s="45" t="s">
        <v>20229</v>
      </c>
      <c r="F10539" s="45" t="s">
        <v>38</v>
      </c>
      <c r="G10539" s="45" t="s">
        <v>636</v>
      </c>
      <c r="H10539" s="45" t="s">
        <v>2389</v>
      </c>
      <c r="I10539" s="46">
        <v>1</v>
      </c>
      <c r="J10539" s="45"/>
    </row>
    <row r="10540" spans="1:10" ht="16.5" x14ac:dyDescent="0.25">
      <c r="A10540" s="45" t="s">
        <v>655</v>
      </c>
      <c r="B10540" s="45" t="s">
        <v>20230</v>
      </c>
      <c r="C10540" s="45" t="s">
        <v>20231</v>
      </c>
      <c r="D10540" s="45" t="s">
        <v>634</v>
      </c>
      <c r="E10540" s="45" t="s">
        <v>20232</v>
      </c>
      <c r="F10540" s="45" t="s">
        <v>38</v>
      </c>
      <c r="G10540" s="45" t="s">
        <v>665</v>
      </c>
      <c r="H10540" s="45" t="s">
        <v>982</v>
      </c>
      <c r="I10540" s="46">
        <v>6</v>
      </c>
      <c r="J10540" s="45"/>
    </row>
    <row r="10541" spans="1:10" ht="16.5" x14ac:dyDescent="0.25">
      <c r="A10541" s="45" t="s">
        <v>655</v>
      </c>
      <c r="B10541" s="45" t="s">
        <v>20230</v>
      </c>
      <c r="C10541" s="45" t="s">
        <v>20231</v>
      </c>
      <c r="D10541" s="45" t="s">
        <v>634</v>
      </c>
      <c r="E10541" s="45" t="s">
        <v>20232</v>
      </c>
      <c r="F10541" s="45" t="s">
        <v>38</v>
      </c>
      <c r="G10541" s="45" t="s">
        <v>667</v>
      </c>
      <c r="H10541" s="45" t="s">
        <v>983</v>
      </c>
      <c r="I10541" s="46">
        <v>0</v>
      </c>
      <c r="J10541" s="45"/>
    </row>
    <row r="10542" spans="1:10" ht="16.5" x14ac:dyDescent="0.25">
      <c r="A10542" s="45" t="s">
        <v>631</v>
      </c>
      <c r="B10542" s="45" t="s">
        <v>20233</v>
      </c>
      <c r="C10542" s="45" t="s">
        <v>20234</v>
      </c>
      <c r="D10542" s="45" t="s">
        <v>634</v>
      </c>
      <c r="E10542" s="45" t="s">
        <v>20235</v>
      </c>
      <c r="F10542" s="45" t="s">
        <v>38</v>
      </c>
      <c r="G10542" s="45" t="s">
        <v>674</v>
      </c>
      <c r="H10542" s="45" t="s">
        <v>6969</v>
      </c>
      <c r="I10542" s="46">
        <v>3</v>
      </c>
      <c r="J10542" s="45"/>
    </row>
    <row r="10543" spans="1:10" ht="16.5" x14ac:dyDescent="0.25">
      <c r="A10543" s="45" t="s">
        <v>631</v>
      </c>
      <c r="B10543" s="45" t="s">
        <v>20236</v>
      </c>
      <c r="C10543" s="45" t="s">
        <v>13760</v>
      </c>
      <c r="D10543" s="45" t="s">
        <v>634</v>
      </c>
      <c r="E10543" s="45" t="s">
        <v>20237</v>
      </c>
      <c r="F10543" s="45" t="s">
        <v>50</v>
      </c>
      <c r="G10543" s="45" t="s">
        <v>674</v>
      </c>
      <c r="H10543" s="45" t="s">
        <v>2409</v>
      </c>
      <c r="I10543" s="46">
        <v>0</v>
      </c>
      <c r="J10543" s="45"/>
    </row>
    <row r="10544" spans="1:10" ht="16.5" x14ac:dyDescent="0.25">
      <c r="A10544" s="45" t="s">
        <v>631</v>
      </c>
      <c r="B10544" s="45" t="s">
        <v>20238</v>
      </c>
      <c r="C10544" s="45" t="s">
        <v>1033</v>
      </c>
      <c r="D10544" s="45" t="s">
        <v>634</v>
      </c>
      <c r="E10544" s="45" t="s">
        <v>20239</v>
      </c>
      <c r="F10544" s="45" t="s">
        <v>38</v>
      </c>
      <c r="G10544" s="45" t="s">
        <v>738</v>
      </c>
      <c r="H10544" s="45" t="s">
        <v>3985</v>
      </c>
      <c r="I10544" s="46">
        <v>3</v>
      </c>
      <c r="J10544" s="45"/>
    </row>
    <row r="10545" spans="1:10" ht="16.5" x14ac:dyDescent="0.25">
      <c r="A10545" s="45" t="s">
        <v>631</v>
      </c>
      <c r="B10545" s="45" t="s">
        <v>20240</v>
      </c>
      <c r="C10545" s="45" t="s">
        <v>20241</v>
      </c>
      <c r="D10545" s="45" t="s">
        <v>634</v>
      </c>
      <c r="E10545" s="45" t="s">
        <v>20242</v>
      </c>
      <c r="F10545" s="45" t="s">
        <v>50</v>
      </c>
      <c r="G10545" s="45" t="s">
        <v>683</v>
      </c>
      <c r="H10545" s="45" t="s">
        <v>1158</v>
      </c>
      <c r="I10545" s="46">
        <v>1</v>
      </c>
      <c r="J10545" s="45"/>
    </row>
    <row r="10546" spans="1:10" ht="16.5" x14ac:dyDescent="0.25">
      <c r="A10546" s="45" t="s">
        <v>631</v>
      </c>
      <c r="B10546" s="45" t="s">
        <v>20243</v>
      </c>
      <c r="C10546" s="45" t="s">
        <v>840</v>
      </c>
      <c r="D10546" s="45" t="s">
        <v>634</v>
      </c>
      <c r="E10546" s="45" t="s">
        <v>20244</v>
      </c>
      <c r="F10546" s="45" t="s">
        <v>50</v>
      </c>
      <c r="G10546" s="45" t="s">
        <v>636</v>
      </c>
      <c r="H10546" s="45" t="s">
        <v>1128</v>
      </c>
      <c r="I10546" s="46">
        <v>1</v>
      </c>
      <c r="J10546" s="45"/>
    </row>
    <row r="10547" spans="1:10" ht="16.5" x14ac:dyDescent="0.25">
      <c r="A10547" s="45" t="s">
        <v>631</v>
      </c>
      <c r="B10547" s="45" t="s">
        <v>20245</v>
      </c>
      <c r="C10547" s="45" t="s">
        <v>20246</v>
      </c>
      <c r="D10547" s="45" t="s">
        <v>634</v>
      </c>
      <c r="E10547" s="45" t="s">
        <v>7093</v>
      </c>
      <c r="F10547" s="45" t="s">
        <v>38</v>
      </c>
      <c r="G10547" s="45" t="s">
        <v>646</v>
      </c>
      <c r="H10547" s="45" t="s">
        <v>726</v>
      </c>
      <c r="I10547" s="46">
        <v>10</v>
      </c>
      <c r="J10547" s="45"/>
    </row>
    <row r="10548" spans="1:10" ht="16.5" x14ac:dyDescent="0.25">
      <c r="A10548" s="45" t="s">
        <v>631</v>
      </c>
      <c r="B10548" s="45" t="s">
        <v>20245</v>
      </c>
      <c r="C10548" s="45" t="s">
        <v>20246</v>
      </c>
      <c r="D10548" s="45" t="s">
        <v>634</v>
      </c>
      <c r="E10548" s="45" t="s">
        <v>7093</v>
      </c>
      <c r="F10548" s="45" t="s">
        <v>38</v>
      </c>
      <c r="G10548" s="45" t="s">
        <v>665</v>
      </c>
      <c r="H10548" s="45" t="s">
        <v>952</v>
      </c>
      <c r="I10548" s="46">
        <v>10</v>
      </c>
      <c r="J10548" s="45"/>
    </row>
    <row r="10549" spans="1:10" ht="16.5" x14ac:dyDescent="0.25">
      <c r="A10549" s="45" t="s">
        <v>631</v>
      </c>
      <c r="B10549" s="45" t="s">
        <v>20247</v>
      </c>
      <c r="C10549" s="45" t="s">
        <v>20248</v>
      </c>
      <c r="D10549" s="45" t="s">
        <v>634</v>
      </c>
      <c r="E10549" s="45" t="s">
        <v>20249</v>
      </c>
      <c r="F10549" s="45" t="s">
        <v>50</v>
      </c>
      <c r="G10549" s="45" t="s">
        <v>636</v>
      </c>
      <c r="H10549" s="45" t="s">
        <v>1980</v>
      </c>
      <c r="I10549" s="46">
        <v>1</v>
      </c>
      <c r="J10549" s="45"/>
    </row>
    <row r="10550" spans="1:10" ht="16.5" x14ac:dyDescent="0.25">
      <c r="A10550" s="45" t="s">
        <v>631</v>
      </c>
      <c r="B10550" s="45" t="s">
        <v>20250</v>
      </c>
      <c r="C10550" s="45" t="s">
        <v>20251</v>
      </c>
      <c r="D10550" s="45" t="s">
        <v>634</v>
      </c>
      <c r="E10550" s="45" t="s">
        <v>20252</v>
      </c>
      <c r="F10550" s="45" t="s">
        <v>50</v>
      </c>
      <c r="G10550" s="45" t="s">
        <v>674</v>
      </c>
      <c r="H10550" s="45" t="s">
        <v>1625</v>
      </c>
      <c r="I10550" s="46">
        <v>4</v>
      </c>
      <c r="J10550" s="45"/>
    </row>
    <row r="10551" spans="1:10" ht="16.5" x14ac:dyDescent="0.25">
      <c r="A10551" s="45" t="s">
        <v>631</v>
      </c>
      <c r="B10551" s="45" t="s">
        <v>20253</v>
      </c>
      <c r="C10551" s="45" t="s">
        <v>20254</v>
      </c>
      <c r="D10551" s="45" t="s">
        <v>634</v>
      </c>
      <c r="E10551" s="45" t="s">
        <v>20255</v>
      </c>
      <c r="F10551" s="45" t="s">
        <v>38</v>
      </c>
      <c r="G10551" s="45" t="s">
        <v>636</v>
      </c>
      <c r="H10551" s="45" t="s">
        <v>705</v>
      </c>
      <c r="I10551" s="46">
        <v>5</v>
      </c>
      <c r="J10551" s="45"/>
    </row>
    <row r="10552" spans="1:10" ht="16.5" x14ac:dyDescent="0.25">
      <c r="A10552" s="45" t="s">
        <v>631</v>
      </c>
      <c r="B10552" s="45" t="s">
        <v>20256</v>
      </c>
      <c r="C10552" s="45" t="s">
        <v>1429</v>
      </c>
      <c r="D10552" s="45" t="s">
        <v>634</v>
      </c>
      <c r="E10552" s="45" t="s">
        <v>20257</v>
      </c>
      <c r="F10552" s="45" t="s">
        <v>38</v>
      </c>
      <c r="G10552" s="45" t="s">
        <v>738</v>
      </c>
      <c r="H10552" s="45" t="s">
        <v>1609</v>
      </c>
      <c r="I10552" s="46">
        <v>1</v>
      </c>
      <c r="J10552" s="45"/>
    </row>
    <row r="10553" spans="1:10" ht="16.5" x14ac:dyDescent="0.25">
      <c r="A10553" s="45" t="s">
        <v>631</v>
      </c>
      <c r="B10553" s="45" t="s">
        <v>20256</v>
      </c>
      <c r="C10553" s="45" t="s">
        <v>1429</v>
      </c>
      <c r="D10553" s="45" t="s">
        <v>634</v>
      </c>
      <c r="E10553" s="45" t="s">
        <v>20257</v>
      </c>
      <c r="F10553" s="45" t="s">
        <v>38</v>
      </c>
      <c r="G10553" s="45" t="s">
        <v>738</v>
      </c>
      <c r="H10553" s="45" t="s">
        <v>1395</v>
      </c>
      <c r="I10553" s="46">
        <v>1</v>
      </c>
      <c r="J10553" s="45"/>
    </row>
    <row r="10554" spans="1:10" ht="16.5" x14ac:dyDescent="0.25">
      <c r="A10554" s="45" t="s">
        <v>631</v>
      </c>
      <c r="B10554" s="45" t="s">
        <v>20258</v>
      </c>
      <c r="C10554" s="45" t="s">
        <v>20259</v>
      </c>
      <c r="D10554" s="45" t="s">
        <v>634</v>
      </c>
      <c r="E10554" s="45" t="s">
        <v>20260</v>
      </c>
      <c r="F10554" s="45" t="s">
        <v>38</v>
      </c>
      <c r="G10554" s="45" t="s">
        <v>667</v>
      </c>
      <c r="H10554" s="45" t="s">
        <v>1016</v>
      </c>
      <c r="I10554" s="46">
        <v>103</v>
      </c>
      <c r="J10554" s="45"/>
    </row>
    <row r="10555" spans="1:10" ht="16.5" x14ac:dyDescent="0.25">
      <c r="A10555" s="45" t="s">
        <v>631</v>
      </c>
      <c r="B10555" s="45" t="s">
        <v>20261</v>
      </c>
      <c r="C10555" s="45" t="s">
        <v>20262</v>
      </c>
      <c r="D10555" s="45" t="s">
        <v>634</v>
      </c>
      <c r="E10555" s="45" t="s">
        <v>20263</v>
      </c>
      <c r="F10555" s="45" t="s">
        <v>38</v>
      </c>
      <c r="G10555" s="45" t="s">
        <v>674</v>
      </c>
      <c r="H10555" s="45" t="s">
        <v>6496</v>
      </c>
      <c r="I10555" s="46">
        <v>1</v>
      </c>
      <c r="J10555" s="45"/>
    </row>
    <row r="10556" spans="1:10" ht="16.5" x14ac:dyDescent="0.25">
      <c r="A10556" s="45" t="s">
        <v>631</v>
      </c>
      <c r="B10556" s="45" t="s">
        <v>20264</v>
      </c>
      <c r="C10556" s="45" t="s">
        <v>7206</v>
      </c>
      <c r="D10556" s="45" t="s">
        <v>634</v>
      </c>
      <c r="E10556" s="45" t="s">
        <v>20265</v>
      </c>
      <c r="F10556" s="45" t="s">
        <v>473</v>
      </c>
      <c r="G10556" s="45" t="s">
        <v>674</v>
      </c>
      <c r="H10556" s="45" t="s">
        <v>2103</v>
      </c>
      <c r="I10556" s="46">
        <v>2</v>
      </c>
      <c r="J10556" s="45"/>
    </row>
    <row r="10557" spans="1:10" ht="16.5" x14ac:dyDescent="0.25">
      <c r="A10557" s="45" t="s">
        <v>631</v>
      </c>
      <c r="B10557" s="45" t="s">
        <v>20266</v>
      </c>
      <c r="C10557" s="45" t="s">
        <v>20267</v>
      </c>
      <c r="D10557" s="45" t="s">
        <v>813</v>
      </c>
      <c r="E10557" s="45" t="s">
        <v>20268</v>
      </c>
      <c r="F10557" s="45" t="s">
        <v>38</v>
      </c>
      <c r="G10557" s="45" t="s">
        <v>646</v>
      </c>
      <c r="H10557" s="45" t="s">
        <v>6151</v>
      </c>
      <c r="I10557" s="46">
        <v>1</v>
      </c>
      <c r="J10557" s="45"/>
    </row>
    <row r="10558" spans="1:10" ht="16.5" x14ac:dyDescent="0.25">
      <c r="A10558" s="45" t="s">
        <v>648</v>
      </c>
      <c r="B10558" s="45" t="s">
        <v>20269</v>
      </c>
      <c r="C10558" s="45" t="s">
        <v>20270</v>
      </c>
      <c r="D10558" s="45" t="s">
        <v>634</v>
      </c>
      <c r="E10558" s="45" t="s">
        <v>20271</v>
      </c>
      <c r="F10558" s="45" t="s">
        <v>50</v>
      </c>
      <c r="G10558" s="45" t="s">
        <v>636</v>
      </c>
      <c r="H10558" s="45" t="s">
        <v>20272</v>
      </c>
      <c r="I10558" s="46">
        <v>0</v>
      </c>
      <c r="J10558" s="45" t="s">
        <v>957</v>
      </c>
    </row>
    <row r="10559" spans="1:10" ht="16.5" x14ac:dyDescent="0.25">
      <c r="A10559" s="45" t="s">
        <v>631</v>
      </c>
      <c r="B10559" s="45" t="s">
        <v>20273</v>
      </c>
      <c r="C10559" s="45" t="s">
        <v>20274</v>
      </c>
      <c r="D10559" s="45" t="s">
        <v>634</v>
      </c>
      <c r="E10559" s="45" t="s">
        <v>20275</v>
      </c>
      <c r="F10559" s="45" t="s">
        <v>50</v>
      </c>
      <c r="G10559" s="45" t="s">
        <v>855</v>
      </c>
      <c r="H10559" s="45" t="s">
        <v>16677</v>
      </c>
      <c r="I10559" s="46">
        <v>1</v>
      </c>
      <c r="J10559" s="45"/>
    </row>
    <row r="10560" spans="1:10" ht="16.5" x14ac:dyDescent="0.25">
      <c r="A10560" s="45" t="s">
        <v>631</v>
      </c>
      <c r="B10560" s="45" t="s">
        <v>20273</v>
      </c>
      <c r="C10560" s="45" t="s">
        <v>20274</v>
      </c>
      <c r="D10560" s="45" t="s">
        <v>634</v>
      </c>
      <c r="E10560" s="45" t="s">
        <v>20275</v>
      </c>
      <c r="F10560" s="45" t="s">
        <v>50</v>
      </c>
      <c r="G10560" s="45" t="s">
        <v>674</v>
      </c>
      <c r="H10560" s="45" t="s">
        <v>3721</v>
      </c>
      <c r="I10560" s="46">
        <v>1</v>
      </c>
      <c r="J10560" s="45"/>
    </row>
    <row r="10561" spans="1:10" ht="16.5" x14ac:dyDescent="0.25">
      <c r="A10561" s="45" t="s">
        <v>631</v>
      </c>
      <c r="B10561" s="45" t="s">
        <v>20276</v>
      </c>
      <c r="C10561" s="45" t="s">
        <v>20277</v>
      </c>
      <c r="D10561" s="45" t="s">
        <v>634</v>
      </c>
      <c r="E10561" s="45" t="s">
        <v>20278</v>
      </c>
      <c r="F10561" s="45" t="s">
        <v>473</v>
      </c>
      <c r="G10561" s="45" t="s">
        <v>683</v>
      </c>
      <c r="H10561" s="45" t="s">
        <v>4710</v>
      </c>
      <c r="I10561" s="46">
        <v>2</v>
      </c>
      <c r="J10561" s="45"/>
    </row>
    <row r="10562" spans="1:10" ht="16.5" x14ac:dyDescent="0.25">
      <c r="A10562" s="45" t="s">
        <v>631</v>
      </c>
      <c r="B10562" s="45" t="s">
        <v>20276</v>
      </c>
      <c r="C10562" s="45" t="s">
        <v>20277</v>
      </c>
      <c r="D10562" s="45" t="s">
        <v>634</v>
      </c>
      <c r="E10562" s="45" t="s">
        <v>20278</v>
      </c>
      <c r="F10562" s="45" t="s">
        <v>473</v>
      </c>
      <c r="G10562" s="45" t="s">
        <v>683</v>
      </c>
      <c r="H10562" s="45" t="s">
        <v>4711</v>
      </c>
      <c r="I10562" s="46">
        <v>0</v>
      </c>
      <c r="J10562" s="45"/>
    </row>
    <row r="10563" spans="1:10" ht="16.5" x14ac:dyDescent="0.25">
      <c r="A10563" s="45" t="s">
        <v>631</v>
      </c>
      <c r="B10563" s="45" t="s">
        <v>48</v>
      </c>
      <c r="C10563" s="45" t="s">
        <v>20279</v>
      </c>
      <c r="D10563" s="45" t="s">
        <v>699</v>
      </c>
      <c r="E10563" s="45" t="s">
        <v>20280</v>
      </c>
      <c r="F10563" s="45" t="s">
        <v>50</v>
      </c>
      <c r="G10563" s="45" t="s">
        <v>663</v>
      </c>
      <c r="H10563" s="45" t="s">
        <v>2296</v>
      </c>
      <c r="I10563" s="46">
        <v>1</v>
      </c>
      <c r="J10563" s="45"/>
    </row>
    <row r="10564" spans="1:10" ht="16.5" x14ac:dyDescent="0.25">
      <c r="A10564" s="45" t="s">
        <v>631</v>
      </c>
      <c r="B10564" s="45" t="s">
        <v>48</v>
      </c>
      <c r="C10564" s="45" t="s">
        <v>20279</v>
      </c>
      <c r="D10564" s="45" t="s">
        <v>699</v>
      </c>
      <c r="E10564" s="45" t="s">
        <v>20280</v>
      </c>
      <c r="F10564" s="45" t="s">
        <v>50</v>
      </c>
      <c r="G10564" s="45" t="s">
        <v>646</v>
      </c>
      <c r="H10564" s="45" t="s">
        <v>2297</v>
      </c>
      <c r="I10564" s="46">
        <v>1</v>
      </c>
      <c r="J10564" s="45"/>
    </row>
    <row r="10565" spans="1:10" ht="16.5" x14ac:dyDescent="0.25">
      <c r="A10565" s="45" t="s">
        <v>631</v>
      </c>
      <c r="B10565" s="45" t="s">
        <v>48</v>
      </c>
      <c r="C10565" s="45" t="s">
        <v>20279</v>
      </c>
      <c r="D10565" s="45" t="s">
        <v>699</v>
      </c>
      <c r="E10565" s="45" t="s">
        <v>20280</v>
      </c>
      <c r="F10565" s="45" t="s">
        <v>50</v>
      </c>
      <c r="G10565" s="45" t="s">
        <v>683</v>
      </c>
      <c r="H10565" s="45" t="s">
        <v>701</v>
      </c>
      <c r="I10565" s="46">
        <v>0</v>
      </c>
      <c r="J10565" s="45"/>
    </row>
    <row r="10566" spans="1:10" ht="16.5" x14ac:dyDescent="0.25">
      <c r="A10566" s="45" t="s">
        <v>631</v>
      </c>
      <c r="B10566" s="45" t="s">
        <v>48</v>
      </c>
      <c r="C10566" s="45" t="s">
        <v>20279</v>
      </c>
      <c r="D10566" s="45" t="s">
        <v>699</v>
      </c>
      <c r="E10566" s="45" t="s">
        <v>20280</v>
      </c>
      <c r="F10566" s="45" t="s">
        <v>50</v>
      </c>
      <c r="G10566" s="45" t="s">
        <v>683</v>
      </c>
      <c r="H10566" s="45" t="s">
        <v>701</v>
      </c>
      <c r="I10566" s="46">
        <v>0</v>
      </c>
      <c r="J10566" s="45"/>
    </row>
    <row r="10567" spans="1:10" ht="16.5" x14ac:dyDescent="0.25">
      <c r="A10567" s="45" t="s">
        <v>631</v>
      </c>
      <c r="B10567" s="45" t="s">
        <v>48</v>
      </c>
      <c r="C10567" s="45" t="s">
        <v>20279</v>
      </c>
      <c r="D10567" s="45" t="s">
        <v>699</v>
      </c>
      <c r="E10567" s="45" t="s">
        <v>20280</v>
      </c>
      <c r="F10567" s="45" t="s">
        <v>50</v>
      </c>
      <c r="G10567" s="45" t="s">
        <v>683</v>
      </c>
      <c r="H10567" s="45" t="s">
        <v>701</v>
      </c>
      <c r="I10567" s="46">
        <v>0</v>
      </c>
      <c r="J10567" s="45"/>
    </row>
    <row r="10568" spans="1:10" ht="16.5" x14ac:dyDescent="0.25">
      <c r="A10568" s="45" t="s">
        <v>631</v>
      </c>
      <c r="B10568" s="45" t="s">
        <v>48</v>
      </c>
      <c r="C10568" s="45" t="s">
        <v>20279</v>
      </c>
      <c r="D10568" s="45" t="s">
        <v>699</v>
      </c>
      <c r="E10568" s="45" t="s">
        <v>20280</v>
      </c>
      <c r="F10568" s="45" t="s">
        <v>50</v>
      </c>
      <c r="G10568" s="45" t="s">
        <v>683</v>
      </c>
      <c r="H10568" s="45" t="s">
        <v>1078</v>
      </c>
      <c r="I10568" s="46">
        <v>0</v>
      </c>
      <c r="J10568" s="45"/>
    </row>
    <row r="10569" spans="1:10" ht="16.5" x14ac:dyDescent="0.25">
      <c r="A10569" s="45" t="s">
        <v>631</v>
      </c>
      <c r="B10569" s="45" t="s">
        <v>48</v>
      </c>
      <c r="C10569" s="45" t="s">
        <v>20279</v>
      </c>
      <c r="D10569" s="45" t="s">
        <v>699</v>
      </c>
      <c r="E10569" s="45" t="s">
        <v>20280</v>
      </c>
      <c r="F10569" s="45" t="s">
        <v>50</v>
      </c>
      <c r="G10569" s="45" t="s">
        <v>683</v>
      </c>
      <c r="H10569" s="45" t="s">
        <v>1078</v>
      </c>
      <c r="I10569" s="46">
        <v>0</v>
      </c>
      <c r="J10569" s="45"/>
    </row>
    <row r="10570" spans="1:10" ht="16.5" x14ac:dyDescent="0.25">
      <c r="A10570" s="45" t="s">
        <v>631</v>
      </c>
      <c r="B10570" s="45" t="s">
        <v>48</v>
      </c>
      <c r="C10570" s="45" t="s">
        <v>20279</v>
      </c>
      <c r="D10570" s="45" t="s">
        <v>699</v>
      </c>
      <c r="E10570" s="45" t="s">
        <v>20280</v>
      </c>
      <c r="F10570" s="45" t="s">
        <v>50</v>
      </c>
      <c r="G10570" s="45" t="s">
        <v>683</v>
      </c>
      <c r="H10570" s="45" t="s">
        <v>1078</v>
      </c>
      <c r="I10570" s="46">
        <v>94</v>
      </c>
      <c r="J10570" s="45"/>
    </row>
    <row r="10571" spans="1:10" ht="16.5" x14ac:dyDescent="0.25">
      <c r="A10571" s="45" t="s">
        <v>631</v>
      </c>
      <c r="B10571" s="45" t="s">
        <v>48</v>
      </c>
      <c r="C10571" s="45" t="s">
        <v>20279</v>
      </c>
      <c r="D10571" s="45" t="s">
        <v>699</v>
      </c>
      <c r="E10571" s="45" t="s">
        <v>20280</v>
      </c>
      <c r="F10571" s="45" t="s">
        <v>50</v>
      </c>
      <c r="G10571" s="45" t="s">
        <v>683</v>
      </c>
      <c r="H10571" s="45" t="s">
        <v>5285</v>
      </c>
      <c r="I10571" s="46">
        <v>0</v>
      </c>
      <c r="J10571" s="45"/>
    </row>
    <row r="10572" spans="1:10" ht="16.5" x14ac:dyDescent="0.25">
      <c r="A10572" s="45" t="s">
        <v>631</v>
      </c>
      <c r="B10572" s="45" t="s">
        <v>20281</v>
      </c>
      <c r="C10572" s="45" t="s">
        <v>20282</v>
      </c>
      <c r="D10572" s="45" t="s">
        <v>634</v>
      </c>
      <c r="E10572" s="45" t="s">
        <v>20283</v>
      </c>
      <c r="F10572" s="45" t="s">
        <v>38</v>
      </c>
      <c r="G10572" s="45" t="s">
        <v>674</v>
      </c>
      <c r="H10572" s="45" t="s">
        <v>1193</v>
      </c>
      <c r="I10572" s="46">
        <v>1</v>
      </c>
      <c r="J10572" s="45"/>
    </row>
    <row r="10573" spans="1:10" ht="16.5" x14ac:dyDescent="0.25">
      <c r="A10573" s="45" t="s">
        <v>631</v>
      </c>
      <c r="B10573" s="45" t="s">
        <v>20284</v>
      </c>
      <c r="C10573" s="45" t="s">
        <v>20285</v>
      </c>
      <c r="D10573" s="45" t="s">
        <v>699</v>
      </c>
      <c r="E10573" s="45" t="s">
        <v>20286</v>
      </c>
      <c r="F10573" s="45" t="s">
        <v>38</v>
      </c>
      <c r="G10573" s="45" t="s">
        <v>674</v>
      </c>
      <c r="H10573" s="45" t="s">
        <v>7140</v>
      </c>
      <c r="I10573" s="46">
        <v>0</v>
      </c>
      <c r="J10573" s="45"/>
    </row>
    <row r="10574" spans="1:10" ht="16.5" x14ac:dyDescent="0.25">
      <c r="A10574" s="45" t="s">
        <v>631</v>
      </c>
      <c r="B10574" s="45" t="s">
        <v>20284</v>
      </c>
      <c r="C10574" s="45" t="s">
        <v>20285</v>
      </c>
      <c r="D10574" s="45" t="s">
        <v>699</v>
      </c>
      <c r="E10574" s="45" t="s">
        <v>20286</v>
      </c>
      <c r="F10574" s="45" t="s">
        <v>38</v>
      </c>
      <c r="G10574" s="45" t="s">
        <v>674</v>
      </c>
      <c r="H10574" s="45" t="s">
        <v>940</v>
      </c>
      <c r="I10574" s="46">
        <v>0</v>
      </c>
      <c r="J10574" s="45"/>
    </row>
    <row r="10575" spans="1:10" ht="16.5" x14ac:dyDescent="0.25">
      <c r="A10575" s="45" t="s">
        <v>808</v>
      </c>
      <c r="B10575" s="45" t="s">
        <v>20287</v>
      </c>
      <c r="C10575" s="45" t="s">
        <v>20288</v>
      </c>
      <c r="D10575" s="45" t="s">
        <v>699</v>
      </c>
      <c r="E10575" s="45" t="s">
        <v>20289</v>
      </c>
      <c r="F10575" s="45" t="s">
        <v>38</v>
      </c>
      <c r="G10575" s="45" t="s">
        <v>646</v>
      </c>
      <c r="H10575" s="45" t="s">
        <v>812</v>
      </c>
      <c r="I10575" s="46">
        <v>0</v>
      </c>
      <c r="J10575" s="45"/>
    </row>
    <row r="10576" spans="1:10" ht="16.5" x14ac:dyDescent="0.25">
      <c r="A10576" s="45" t="s">
        <v>808</v>
      </c>
      <c r="B10576" s="45" t="s">
        <v>20290</v>
      </c>
      <c r="C10576" s="45" t="s">
        <v>20291</v>
      </c>
      <c r="D10576" s="45" t="s">
        <v>699</v>
      </c>
      <c r="E10576" s="45" t="s">
        <v>20292</v>
      </c>
      <c r="F10576" s="45" t="s">
        <v>38</v>
      </c>
      <c r="G10576" s="45" t="s">
        <v>646</v>
      </c>
      <c r="H10576" s="45" t="s">
        <v>713</v>
      </c>
      <c r="I10576" s="46">
        <v>1</v>
      </c>
      <c r="J10576" s="45"/>
    </row>
    <row r="10577" spans="1:10" ht="16.5" x14ac:dyDescent="0.25">
      <c r="A10577" s="45" t="s">
        <v>631</v>
      </c>
      <c r="B10577" s="45" t="s">
        <v>20293</v>
      </c>
      <c r="C10577" s="45" t="s">
        <v>20294</v>
      </c>
      <c r="D10577" s="45" t="s">
        <v>634</v>
      </c>
      <c r="E10577" s="45" t="s">
        <v>20295</v>
      </c>
      <c r="F10577" s="45" t="s">
        <v>50</v>
      </c>
      <c r="G10577" s="45" t="s">
        <v>674</v>
      </c>
      <c r="H10577" s="45" t="s">
        <v>820</v>
      </c>
      <c r="I10577" s="46">
        <v>2</v>
      </c>
      <c r="J10577" s="45"/>
    </row>
    <row r="10578" spans="1:10" ht="16.5" x14ac:dyDescent="0.25">
      <c r="A10578" s="45" t="s">
        <v>631</v>
      </c>
      <c r="B10578" s="45" t="s">
        <v>20296</v>
      </c>
      <c r="C10578" s="45" t="s">
        <v>20297</v>
      </c>
      <c r="D10578" s="45" t="s">
        <v>634</v>
      </c>
      <c r="E10578" s="45" t="s">
        <v>20298</v>
      </c>
      <c r="F10578" s="45" t="s">
        <v>50</v>
      </c>
      <c r="G10578" s="45" t="s">
        <v>674</v>
      </c>
      <c r="H10578" s="45" t="s">
        <v>2567</v>
      </c>
      <c r="I10578" s="46">
        <v>32</v>
      </c>
      <c r="J10578" s="45"/>
    </row>
    <row r="10579" spans="1:10" ht="16.5" x14ac:dyDescent="0.25">
      <c r="A10579" s="45" t="s">
        <v>631</v>
      </c>
      <c r="B10579" s="45" t="s">
        <v>20299</v>
      </c>
      <c r="C10579" s="45" t="s">
        <v>20300</v>
      </c>
      <c r="D10579" s="45" t="s">
        <v>699</v>
      </c>
      <c r="E10579" s="45" t="s">
        <v>20301</v>
      </c>
      <c r="F10579" s="45" t="s">
        <v>38</v>
      </c>
      <c r="G10579" s="45" t="s">
        <v>636</v>
      </c>
      <c r="H10579" s="45" t="s">
        <v>1427</v>
      </c>
      <c r="I10579" s="46">
        <v>0</v>
      </c>
      <c r="J10579" s="45"/>
    </row>
    <row r="10580" spans="1:10" ht="16.5" x14ac:dyDescent="0.25">
      <c r="A10580" s="45" t="s">
        <v>631</v>
      </c>
      <c r="B10580" s="45" t="s">
        <v>20299</v>
      </c>
      <c r="C10580" s="45" t="s">
        <v>20300</v>
      </c>
      <c r="D10580" s="45" t="s">
        <v>699</v>
      </c>
      <c r="E10580" s="45" t="s">
        <v>20301</v>
      </c>
      <c r="F10580" s="45" t="s">
        <v>38</v>
      </c>
      <c r="G10580" s="45" t="s">
        <v>636</v>
      </c>
      <c r="H10580" s="45" t="s">
        <v>718</v>
      </c>
      <c r="I10580" s="46">
        <v>0</v>
      </c>
      <c r="J10580" s="45"/>
    </row>
    <row r="10581" spans="1:10" ht="16.5" x14ac:dyDescent="0.25">
      <c r="A10581" s="45" t="s">
        <v>631</v>
      </c>
      <c r="B10581" s="45" t="s">
        <v>20302</v>
      </c>
      <c r="C10581" s="45" t="s">
        <v>20303</v>
      </c>
      <c r="D10581" s="45" t="s">
        <v>634</v>
      </c>
      <c r="E10581" s="45" t="s">
        <v>20304</v>
      </c>
      <c r="F10581" s="45" t="s">
        <v>473</v>
      </c>
      <c r="G10581" s="45" t="s">
        <v>738</v>
      </c>
      <c r="H10581" s="45" t="s">
        <v>799</v>
      </c>
      <c r="I10581" s="46">
        <v>4</v>
      </c>
      <c r="J10581" s="45"/>
    </row>
    <row r="10582" spans="1:10" ht="16.5" x14ac:dyDescent="0.25">
      <c r="A10582" s="45" t="s">
        <v>631</v>
      </c>
      <c r="B10582" s="45" t="s">
        <v>20305</v>
      </c>
      <c r="C10582" s="45" t="s">
        <v>20306</v>
      </c>
      <c r="D10582" s="45" t="s">
        <v>634</v>
      </c>
      <c r="E10582" s="45" t="s">
        <v>20307</v>
      </c>
      <c r="F10582" s="45" t="s">
        <v>38</v>
      </c>
      <c r="G10582" s="45" t="s">
        <v>636</v>
      </c>
      <c r="H10582" s="45" t="s">
        <v>2252</v>
      </c>
      <c r="I10582" s="46">
        <v>5</v>
      </c>
      <c r="J10582" s="45"/>
    </row>
    <row r="10583" spans="1:10" ht="16.5" x14ac:dyDescent="0.25">
      <c r="A10583" s="45" t="s">
        <v>631</v>
      </c>
      <c r="B10583" s="45" t="s">
        <v>20308</v>
      </c>
      <c r="C10583" s="45" t="s">
        <v>805</v>
      </c>
      <c r="D10583" s="45" t="s">
        <v>634</v>
      </c>
      <c r="E10583" s="45" t="s">
        <v>20309</v>
      </c>
      <c r="F10583" s="45" t="s">
        <v>38</v>
      </c>
      <c r="G10583" s="45" t="s">
        <v>738</v>
      </c>
      <c r="H10583" s="45" t="s">
        <v>807</v>
      </c>
      <c r="I10583" s="46">
        <v>2</v>
      </c>
      <c r="J10583" s="45"/>
    </row>
    <row r="10584" spans="1:10" ht="16.5" x14ac:dyDescent="0.25">
      <c r="A10584" s="45" t="s">
        <v>631</v>
      </c>
      <c r="B10584" s="45" t="s">
        <v>20310</v>
      </c>
      <c r="C10584" s="45" t="s">
        <v>20311</v>
      </c>
      <c r="D10584" s="45" t="s">
        <v>699</v>
      </c>
      <c r="E10584" s="45" t="s">
        <v>20312</v>
      </c>
      <c r="F10584" s="45" t="s">
        <v>473</v>
      </c>
      <c r="G10584" s="45" t="s">
        <v>683</v>
      </c>
      <c r="H10584" s="45" t="s">
        <v>701</v>
      </c>
      <c r="I10584" s="46">
        <v>0</v>
      </c>
      <c r="J10584" s="45"/>
    </row>
    <row r="10585" spans="1:10" ht="16.5" x14ac:dyDescent="0.25">
      <c r="A10585" s="45" t="s">
        <v>631</v>
      </c>
      <c r="B10585" s="45" t="s">
        <v>20310</v>
      </c>
      <c r="C10585" s="45" t="s">
        <v>20311</v>
      </c>
      <c r="D10585" s="45" t="s">
        <v>634</v>
      </c>
      <c r="E10585" s="45" t="s">
        <v>20312</v>
      </c>
      <c r="F10585" s="45" t="s">
        <v>473</v>
      </c>
      <c r="G10585" s="45" t="s">
        <v>636</v>
      </c>
      <c r="H10585" s="45" t="s">
        <v>1968</v>
      </c>
      <c r="I10585" s="46">
        <v>0</v>
      </c>
      <c r="J10585" s="45"/>
    </row>
    <row r="10586" spans="1:10" ht="16.5" x14ac:dyDescent="0.25">
      <c r="A10586" s="45" t="s">
        <v>631</v>
      </c>
      <c r="B10586" s="45" t="s">
        <v>20313</v>
      </c>
      <c r="C10586" s="45" t="s">
        <v>20314</v>
      </c>
      <c r="D10586" s="45" t="s">
        <v>634</v>
      </c>
      <c r="E10586" s="45" t="s">
        <v>20315</v>
      </c>
      <c r="F10586" s="45" t="s">
        <v>50</v>
      </c>
      <c r="G10586" s="45" t="s">
        <v>674</v>
      </c>
      <c r="H10586" s="45" t="s">
        <v>2706</v>
      </c>
      <c r="I10586" s="46">
        <v>6</v>
      </c>
      <c r="J10586" s="45"/>
    </row>
    <row r="10587" spans="1:10" ht="16.5" x14ac:dyDescent="0.25">
      <c r="A10587" s="45" t="s">
        <v>648</v>
      </c>
      <c r="B10587" s="45" t="s">
        <v>20316</v>
      </c>
      <c r="C10587" s="45" t="s">
        <v>20317</v>
      </c>
      <c r="D10587" s="45" t="s">
        <v>699</v>
      </c>
      <c r="E10587" s="45" t="s">
        <v>20318</v>
      </c>
      <c r="F10587" s="45" t="s">
        <v>42</v>
      </c>
      <c r="G10587" s="45" t="s">
        <v>646</v>
      </c>
      <c r="H10587" s="45" t="s">
        <v>1087</v>
      </c>
      <c r="I10587" s="46">
        <v>0</v>
      </c>
      <c r="J10587" s="45" t="s">
        <v>1203</v>
      </c>
    </row>
    <row r="10588" spans="1:10" ht="16.5" x14ac:dyDescent="0.25">
      <c r="A10588" s="45" t="s">
        <v>631</v>
      </c>
      <c r="B10588" s="45" t="s">
        <v>20319</v>
      </c>
      <c r="C10588" s="45" t="s">
        <v>20320</v>
      </c>
      <c r="D10588" s="45" t="s">
        <v>634</v>
      </c>
      <c r="E10588" s="45" t="s">
        <v>4212</v>
      </c>
      <c r="F10588" s="45" t="s">
        <v>38</v>
      </c>
      <c r="G10588" s="45" t="s">
        <v>738</v>
      </c>
      <c r="H10588" s="45" t="s">
        <v>1897</v>
      </c>
      <c r="I10588" s="46">
        <v>6</v>
      </c>
      <c r="J10588" s="45"/>
    </row>
    <row r="10589" spans="1:10" ht="16.5" x14ac:dyDescent="0.25">
      <c r="A10589" s="45" t="s">
        <v>631</v>
      </c>
      <c r="B10589" s="45" t="s">
        <v>20319</v>
      </c>
      <c r="C10589" s="45" t="s">
        <v>20320</v>
      </c>
      <c r="D10589" s="45" t="s">
        <v>634</v>
      </c>
      <c r="E10589" s="45" t="s">
        <v>4212</v>
      </c>
      <c r="F10589" s="45" t="s">
        <v>38</v>
      </c>
      <c r="G10589" s="45" t="s">
        <v>738</v>
      </c>
      <c r="H10589" s="45" t="s">
        <v>1898</v>
      </c>
      <c r="I10589" s="46">
        <v>18</v>
      </c>
      <c r="J10589" s="45"/>
    </row>
    <row r="10590" spans="1:10" ht="16.5" x14ac:dyDescent="0.25">
      <c r="A10590" s="45" t="s">
        <v>631</v>
      </c>
      <c r="B10590" s="45" t="s">
        <v>20319</v>
      </c>
      <c r="C10590" s="45" t="s">
        <v>20320</v>
      </c>
      <c r="D10590" s="45" t="s">
        <v>634</v>
      </c>
      <c r="E10590" s="45" t="s">
        <v>4212</v>
      </c>
      <c r="F10590" s="45" t="s">
        <v>38</v>
      </c>
      <c r="G10590" s="45" t="s">
        <v>738</v>
      </c>
      <c r="H10590" s="45" t="s">
        <v>1899</v>
      </c>
      <c r="I10590" s="46">
        <v>18</v>
      </c>
      <c r="J10590" s="45"/>
    </row>
    <row r="10591" spans="1:10" ht="16.5" x14ac:dyDescent="0.25">
      <c r="A10591" s="45" t="s">
        <v>631</v>
      </c>
      <c r="B10591" s="45" t="s">
        <v>20319</v>
      </c>
      <c r="C10591" s="45" t="s">
        <v>20320</v>
      </c>
      <c r="D10591" s="45" t="s">
        <v>634</v>
      </c>
      <c r="E10591" s="45" t="s">
        <v>4212</v>
      </c>
      <c r="F10591" s="45" t="s">
        <v>38</v>
      </c>
      <c r="G10591" s="45" t="s">
        <v>738</v>
      </c>
      <c r="H10591" s="45" t="s">
        <v>870</v>
      </c>
      <c r="I10591" s="46">
        <v>2</v>
      </c>
      <c r="J10591" s="45"/>
    </row>
    <row r="10592" spans="1:10" ht="16.5" x14ac:dyDescent="0.25">
      <c r="A10592" s="45" t="s">
        <v>631</v>
      </c>
      <c r="B10592" s="45" t="s">
        <v>20319</v>
      </c>
      <c r="C10592" s="45" t="s">
        <v>20320</v>
      </c>
      <c r="D10592" s="45" t="s">
        <v>634</v>
      </c>
      <c r="E10592" s="45" t="s">
        <v>4212</v>
      </c>
      <c r="F10592" s="45" t="s">
        <v>38</v>
      </c>
      <c r="G10592" s="45" t="s">
        <v>738</v>
      </c>
      <c r="H10592" s="45" t="s">
        <v>1900</v>
      </c>
      <c r="I10592" s="46">
        <v>2</v>
      </c>
      <c r="J10592" s="45"/>
    </row>
    <row r="10593" spans="1:10" ht="16.5" x14ac:dyDescent="0.25">
      <c r="A10593" s="45" t="s">
        <v>631</v>
      </c>
      <c r="B10593" s="45" t="s">
        <v>20321</v>
      </c>
      <c r="C10593" s="45" t="s">
        <v>20322</v>
      </c>
      <c r="D10593" s="45" t="s">
        <v>699</v>
      </c>
      <c r="E10593" s="45" t="s">
        <v>20323</v>
      </c>
      <c r="F10593" s="45" t="s">
        <v>1345</v>
      </c>
      <c r="G10593" s="45" t="s">
        <v>683</v>
      </c>
      <c r="H10593" s="45" t="s">
        <v>8630</v>
      </c>
      <c r="I10593" s="46">
        <v>56</v>
      </c>
      <c r="J10593" s="45"/>
    </row>
    <row r="10594" spans="1:10" ht="16.5" x14ac:dyDescent="0.25">
      <c r="A10594" s="45" t="s">
        <v>631</v>
      </c>
      <c r="B10594" s="45" t="s">
        <v>20324</v>
      </c>
      <c r="C10594" s="45" t="s">
        <v>20325</v>
      </c>
      <c r="D10594" s="45" t="s">
        <v>634</v>
      </c>
      <c r="E10594" s="45" t="s">
        <v>20326</v>
      </c>
      <c r="F10594" s="45" t="s">
        <v>50</v>
      </c>
      <c r="G10594" s="45" t="s">
        <v>674</v>
      </c>
      <c r="H10594" s="45" t="s">
        <v>1625</v>
      </c>
      <c r="I10594" s="46">
        <v>1</v>
      </c>
      <c r="J10594" s="45"/>
    </row>
    <row r="10595" spans="1:10" ht="16.5" x14ac:dyDescent="0.25">
      <c r="A10595" s="45" t="s">
        <v>631</v>
      </c>
      <c r="B10595" s="45" t="s">
        <v>20327</v>
      </c>
      <c r="C10595" s="45" t="s">
        <v>1269</v>
      </c>
      <c r="D10595" s="45" t="s">
        <v>634</v>
      </c>
      <c r="E10595" s="45" t="s">
        <v>20328</v>
      </c>
      <c r="F10595" s="45" t="s">
        <v>38</v>
      </c>
      <c r="G10595" s="45" t="s">
        <v>1057</v>
      </c>
      <c r="H10595" s="45" t="s">
        <v>1547</v>
      </c>
      <c r="I10595" s="46">
        <v>2</v>
      </c>
      <c r="J10595" s="45"/>
    </row>
    <row r="10596" spans="1:10" ht="16.5" x14ac:dyDescent="0.25">
      <c r="A10596" s="45" t="s">
        <v>631</v>
      </c>
      <c r="B10596" s="45" t="s">
        <v>20329</v>
      </c>
      <c r="C10596" s="45" t="s">
        <v>1089</v>
      </c>
      <c r="D10596" s="45" t="s">
        <v>634</v>
      </c>
      <c r="E10596" s="45" t="s">
        <v>20330</v>
      </c>
      <c r="F10596" s="45" t="s">
        <v>50</v>
      </c>
      <c r="G10596" s="45" t="s">
        <v>636</v>
      </c>
      <c r="H10596" s="45" t="s">
        <v>6704</v>
      </c>
      <c r="I10596" s="46">
        <v>20</v>
      </c>
      <c r="J10596" s="45"/>
    </row>
    <row r="10597" spans="1:10" ht="16.5" x14ac:dyDescent="0.25">
      <c r="A10597" s="45" t="s">
        <v>631</v>
      </c>
      <c r="B10597" s="45" t="s">
        <v>20331</v>
      </c>
      <c r="C10597" s="45" t="s">
        <v>20332</v>
      </c>
      <c r="D10597" s="45" t="s">
        <v>634</v>
      </c>
      <c r="E10597" s="45" t="s">
        <v>2117</v>
      </c>
      <c r="F10597" s="45" t="s">
        <v>38</v>
      </c>
      <c r="G10597" s="45" t="s">
        <v>646</v>
      </c>
      <c r="H10597" s="45" t="s">
        <v>2118</v>
      </c>
      <c r="I10597" s="46">
        <v>0</v>
      </c>
      <c r="J10597" s="45"/>
    </row>
    <row r="10598" spans="1:10" ht="16.5" x14ac:dyDescent="0.25">
      <c r="A10598" s="45" t="s">
        <v>858</v>
      </c>
      <c r="B10598" s="45" t="s">
        <v>20333</v>
      </c>
      <c r="C10598" s="45" t="s">
        <v>20334</v>
      </c>
      <c r="D10598" s="45" t="s">
        <v>634</v>
      </c>
      <c r="E10598" s="45" t="s">
        <v>20335</v>
      </c>
      <c r="F10598" s="45" t="s">
        <v>50</v>
      </c>
      <c r="G10598" s="45" t="s">
        <v>674</v>
      </c>
      <c r="H10598" s="45" t="s">
        <v>11189</v>
      </c>
      <c r="I10598" s="46">
        <v>1</v>
      </c>
      <c r="J10598" s="45"/>
    </row>
    <row r="10599" spans="1:10" ht="16.5" x14ac:dyDescent="0.25">
      <c r="A10599" s="45" t="s">
        <v>631</v>
      </c>
      <c r="B10599" s="45" t="s">
        <v>20336</v>
      </c>
      <c r="C10599" s="45" t="s">
        <v>20337</v>
      </c>
      <c r="D10599" s="45" t="s">
        <v>699</v>
      </c>
      <c r="E10599" s="45" t="s">
        <v>20338</v>
      </c>
      <c r="F10599" s="45" t="s">
        <v>473</v>
      </c>
      <c r="G10599" s="45" t="s">
        <v>683</v>
      </c>
      <c r="H10599" s="45" t="s">
        <v>701</v>
      </c>
      <c r="I10599" s="46">
        <v>0</v>
      </c>
      <c r="J10599" s="45"/>
    </row>
    <row r="10600" spans="1:10" ht="16.5" x14ac:dyDescent="0.25">
      <c r="A10600" s="45" t="s">
        <v>631</v>
      </c>
      <c r="B10600" s="45" t="s">
        <v>20336</v>
      </c>
      <c r="C10600" s="45" t="s">
        <v>20337</v>
      </c>
      <c r="D10600" s="45" t="s">
        <v>699</v>
      </c>
      <c r="E10600" s="45" t="s">
        <v>20338</v>
      </c>
      <c r="F10600" s="45" t="s">
        <v>473</v>
      </c>
      <c r="G10600" s="45" t="s">
        <v>636</v>
      </c>
      <c r="H10600" s="45" t="s">
        <v>20339</v>
      </c>
      <c r="I10600" s="46">
        <v>0</v>
      </c>
      <c r="J10600" s="45"/>
    </row>
    <row r="10601" spans="1:10" ht="16.5" x14ac:dyDescent="0.25">
      <c r="A10601" s="45" t="s">
        <v>631</v>
      </c>
      <c r="B10601" s="45" t="s">
        <v>20340</v>
      </c>
      <c r="C10601" s="45" t="s">
        <v>20341</v>
      </c>
      <c r="D10601" s="45" t="s">
        <v>634</v>
      </c>
      <c r="E10601" s="45" t="s">
        <v>20342</v>
      </c>
      <c r="F10601" s="45" t="s">
        <v>50</v>
      </c>
      <c r="G10601" s="45" t="s">
        <v>674</v>
      </c>
      <c r="H10601" s="45" t="s">
        <v>1006</v>
      </c>
      <c r="I10601" s="46">
        <v>2</v>
      </c>
      <c r="J10601" s="45"/>
    </row>
    <row r="10602" spans="1:10" ht="16.5" x14ac:dyDescent="0.25">
      <c r="A10602" s="45" t="s">
        <v>631</v>
      </c>
      <c r="B10602" s="45" t="s">
        <v>20343</v>
      </c>
      <c r="C10602" s="45" t="s">
        <v>20344</v>
      </c>
      <c r="D10602" s="45" t="s">
        <v>634</v>
      </c>
      <c r="E10602" s="45" t="s">
        <v>20345</v>
      </c>
      <c r="F10602" s="45" t="s">
        <v>38</v>
      </c>
      <c r="G10602" s="45" t="s">
        <v>636</v>
      </c>
      <c r="H10602" s="45" t="s">
        <v>1435</v>
      </c>
      <c r="I10602" s="46">
        <v>1</v>
      </c>
      <c r="J10602" s="45"/>
    </row>
    <row r="10603" spans="1:10" ht="16.5" x14ac:dyDescent="0.25">
      <c r="A10603" s="45" t="s">
        <v>631</v>
      </c>
      <c r="B10603" s="45" t="s">
        <v>20346</v>
      </c>
      <c r="C10603" s="45" t="s">
        <v>20347</v>
      </c>
      <c r="D10603" s="45" t="s">
        <v>634</v>
      </c>
      <c r="E10603" s="45" t="s">
        <v>1082</v>
      </c>
      <c r="F10603" s="45" t="s">
        <v>473</v>
      </c>
      <c r="G10603" s="45" t="s">
        <v>646</v>
      </c>
      <c r="H10603" s="45" t="s">
        <v>1083</v>
      </c>
      <c r="I10603" s="46">
        <v>2</v>
      </c>
      <c r="J10603" s="45"/>
    </row>
    <row r="10604" spans="1:10" ht="16.5" x14ac:dyDescent="0.25">
      <c r="A10604" s="45" t="s">
        <v>631</v>
      </c>
      <c r="B10604" s="45" t="s">
        <v>20346</v>
      </c>
      <c r="C10604" s="45" t="s">
        <v>20347</v>
      </c>
      <c r="D10604" s="45" t="s">
        <v>634</v>
      </c>
      <c r="E10604" s="45" t="s">
        <v>1082</v>
      </c>
      <c r="F10604" s="45" t="s">
        <v>473</v>
      </c>
      <c r="G10604" s="45" t="s">
        <v>665</v>
      </c>
      <c r="H10604" s="45" t="s">
        <v>768</v>
      </c>
      <c r="I10604" s="46">
        <v>2</v>
      </c>
      <c r="J10604" s="45"/>
    </row>
    <row r="10605" spans="1:10" ht="16.5" x14ac:dyDescent="0.25">
      <c r="A10605" s="45" t="s">
        <v>631</v>
      </c>
      <c r="B10605" s="45" t="s">
        <v>20348</v>
      </c>
      <c r="C10605" s="45" t="s">
        <v>20349</v>
      </c>
      <c r="D10605" s="45" t="s">
        <v>634</v>
      </c>
      <c r="E10605" s="45" t="s">
        <v>20350</v>
      </c>
      <c r="F10605" s="45" t="s">
        <v>50</v>
      </c>
      <c r="G10605" s="45" t="s">
        <v>636</v>
      </c>
      <c r="H10605" s="45" t="s">
        <v>13381</v>
      </c>
      <c r="I10605" s="46">
        <v>923</v>
      </c>
      <c r="J10605" s="45"/>
    </row>
    <row r="10606" spans="1:10" ht="16.5" x14ac:dyDescent="0.25">
      <c r="A10606" s="45" t="s">
        <v>631</v>
      </c>
      <c r="B10606" s="45" t="s">
        <v>20348</v>
      </c>
      <c r="C10606" s="45" t="s">
        <v>20349</v>
      </c>
      <c r="D10606" s="45" t="s">
        <v>634</v>
      </c>
      <c r="E10606" s="45" t="s">
        <v>20350</v>
      </c>
      <c r="F10606" s="45" t="s">
        <v>50</v>
      </c>
      <c r="G10606" s="45" t="s">
        <v>636</v>
      </c>
      <c r="H10606" s="45" t="s">
        <v>18243</v>
      </c>
      <c r="I10606" s="46">
        <v>1227</v>
      </c>
      <c r="J10606" s="45"/>
    </row>
    <row r="10607" spans="1:10" ht="16.5" x14ac:dyDescent="0.25">
      <c r="A10607" s="45" t="s">
        <v>631</v>
      </c>
      <c r="B10607" s="45" t="s">
        <v>20351</v>
      </c>
      <c r="C10607" s="45" t="s">
        <v>20352</v>
      </c>
      <c r="D10607" s="45" t="s">
        <v>634</v>
      </c>
      <c r="E10607" s="45" t="s">
        <v>1339</v>
      </c>
      <c r="F10607" s="45" t="s">
        <v>38</v>
      </c>
      <c r="G10607" s="45" t="s">
        <v>646</v>
      </c>
      <c r="H10607" s="45" t="s">
        <v>7296</v>
      </c>
      <c r="I10607" s="46">
        <v>3</v>
      </c>
      <c r="J10607" s="45"/>
    </row>
    <row r="10608" spans="1:10" ht="16.5" x14ac:dyDescent="0.25">
      <c r="A10608" s="45" t="s">
        <v>631</v>
      </c>
      <c r="B10608" s="45" t="s">
        <v>20351</v>
      </c>
      <c r="C10608" s="45" t="s">
        <v>20352</v>
      </c>
      <c r="D10608" s="45" t="s">
        <v>634</v>
      </c>
      <c r="E10608" s="45" t="s">
        <v>1339</v>
      </c>
      <c r="F10608" s="45" t="s">
        <v>38</v>
      </c>
      <c r="G10608" s="45" t="s">
        <v>665</v>
      </c>
      <c r="H10608" s="45" t="s">
        <v>7297</v>
      </c>
      <c r="I10608" s="46">
        <v>3</v>
      </c>
      <c r="J10608" s="45"/>
    </row>
    <row r="10609" spans="1:10" ht="16.5" x14ac:dyDescent="0.25">
      <c r="A10609" s="45" t="s">
        <v>631</v>
      </c>
      <c r="B10609" s="45" t="s">
        <v>20353</v>
      </c>
      <c r="C10609" s="45" t="s">
        <v>20354</v>
      </c>
      <c r="D10609" s="45" t="s">
        <v>634</v>
      </c>
      <c r="E10609" s="45" t="s">
        <v>20355</v>
      </c>
      <c r="F10609" s="45" t="s">
        <v>38</v>
      </c>
      <c r="G10609" s="45" t="s">
        <v>667</v>
      </c>
      <c r="H10609" s="45" t="s">
        <v>1016</v>
      </c>
      <c r="I10609" s="46">
        <v>3</v>
      </c>
      <c r="J10609" s="45"/>
    </row>
    <row r="10610" spans="1:10" ht="16.5" x14ac:dyDescent="0.25">
      <c r="A10610" s="45" t="s">
        <v>631</v>
      </c>
      <c r="B10610" s="45" t="s">
        <v>20356</v>
      </c>
      <c r="C10610" s="45" t="s">
        <v>20357</v>
      </c>
      <c r="D10610" s="45" t="s">
        <v>634</v>
      </c>
      <c r="E10610" s="45" t="s">
        <v>20358</v>
      </c>
      <c r="F10610" s="45" t="s">
        <v>38</v>
      </c>
      <c r="G10610" s="45" t="s">
        <v>663</v>
      </c>
      <c r="H10610" s="45" t="s">
        <v>2559</v>
      </c>
      <c r="I10610" s="46">
        <v>2</v>
      </c>
      <c r="J10610" s="45"/>
    </row>
    <row r="10611" spans="1:10" ht="16.5" x14ac:dyDescent="0.25">
      <c r="A10611" s="45" t="s">
        <v>631</v>
      </c>
      <c r="B10611" s="45" t="s">
        <v>20356</v>
      </c>
      <c r="C10611" s="45" t="s">
        <v>20357</v>
      </c>
      <c r="D10611" s="45" t="s">
        <v>634</v>
      </c>
      <c r="E10611" s="45" t="s">
        <v>20358</v>
      </c>
      <c r="F10611" s="45" t="s">
        <v>38</v>
      </c>
      <c r="G10611" s="45" t="s">
        <v>646</v>
      </c>
      <c r="H10611" s="45" t="s">
        <v>2560</v>
      </c>
      <c r="I10611" s="46">
        <v>2</v>
      </c>
      <c r="J10611" s="45"/>
    </row>
    <row r="10612" spans="1:10" ht="16.5" x14ac:dyDescent="0.25">
      <c r="A10612" s="45" t="s">
        <v>648</v>
      </c>
      <c r="B10612" s="45" t="s">
        <v>77</v>
      </c>
      <c r="C10612" s="45" t="s">
        <v>20359</v>
      </c>
      <c r="D10612" s="45" t="s">
        <v>699</v>
      </c>
      <c r="E10612" s="45" t="s">
        <v>20360</v>
      </c>
      <c r="F10612" s="45" t="s">
        <v>47</v>
      </c>
      <c r="G10612" s="45" t="s">
        <v>683</v>
      </c>
      <c r="H10612" s="45" t="s">
        <v>701</v>
      </c>
      <c r="I10612" s="46">
        <v>0</v>
      </c>
      <c r="J10612" s="45" t="s">
        <v>20361</v>
      </c>
    </row>
    <row r="10613" spans="1:10" ht="16.5" x14ac:dyDescent="0.25">
      <c r="A10613" s="45" t="s">
        <v>648</v>
      </c>
      <c r="B10613" s="45" t="s">
        <v>77</v>
      </c>
      <c r="C10613" s="45" t="s">
        <v>20359</v>
      </c>
      <c r="D10613" s="45" t="s">
        <v>699</v>
      </c>
      <c r="E10613" s="45" t="s">
        <v>20360</v>
      </c>
      <c r="F10613" s="45" t="s">
        <v>47</v>
      </c>
      <c r="G10613" s="45" t="s">
        <v>652</v>
      </c>
      <c r="H10613" s="45" t="s">
        <v>7180</v>
      </c>
      <c r="I10613" s="46">
        <v>1</v>
      </c>
      <c r="J10613" s="45" t="s">
        <v>20361</v>
      </c>
    </row>
    <row r="10614" spans="1:10" ht="16.5" x14ac:dyDescent="0.25">
      <c r="A10614" s="45" t="s">
        <v>648</v>
      </c>
      <c r="B10614" s="45" t="s">
        <v>77</v>
      </c>
      <c r="C10614" s="45" t="s">
        <v>20359</v>
      </c>
      <c r="D10614" s="45" t="s">
        <v>699</v>
      </c>
      <c r="E10614" s="45" t="s">
        <v>20360</v>
      </c>
      <c r="F10614" s="45" t="s">
        <v>47</v>
      </c>
      <c r="G10614" s="45" t="s">
        <v>652</v>
      </c>
      <c r="H10614" s="45" t="s">
        <v>15505</v>
      </c>
      <c r="I10614" s="46">
        <v>0</v>
      </c>
      <c r="J10614" s="45" t="s">
        <v>20362</v>
      </c>
    </row>
    <row r="10615" spans="1:10" ht="16.5" x14ac:dyDescent="0.25">
      <c r="A10615" s="45" t="s">
        <v>648</v>
      </c>
      <c r="B10615" s="45" t="s">
        <v>77</v>
      </c>
      <c r="C10615" s="45" t="s">
        <v>20359</v>
      </c>
      <c r="D10615" s="45" t="s">
        <v>699</v>
      </c>
      <c r="E10615" s="45" t="s">
        <v>20360</v>
      </c>
      <c r="F10615" s="45" t="s">
        <v>47</v>
      </c>
      <c r="G10615" s="45" t="s">
        <v>652</v>
      </c>
      <c r="H10615" s="45" t="s">
        <v>20363</v>
      </c>
      <c r="I10615" s="46">
        <v>0</v>
      </c>
      <c r="J10615" s="45" t="s">
        <v>20364</v>
      </c>
    </row>
    <row r="10616" spans="1:10" ht="16.5" x14ac:dyDescent="0.25">
      <c r="A10616" s="45" t="s">
        <v>648</v>
      </c>
      <c r="B10616" s="45" t="s">
        <v>20365</v>
      </c>
      <c r="C10616" s="45" t="s">
        <v>20366</v>
      </c>
      <c r="D10616" s="45" t="s">
        <v>699</v>
      </c>
      <c r="E10616" s="45" t="s">
        <v>20367</v>
      </c>
      <c r="F10616" s="45" t="s">
        <v>42</v>
      </c>
      <c r="G10616" s="45" t="s">
        <v>646</v>
      </c>
      <c r="H10616" s="45" t="s">
        <v>812</v>
      </c>
      <c r="I10616" s="46">
        <v>1</v>
      </c>
      <c r="J10616" s="45" t="s">
        <v>20368</v>
      </c>
    </row>
    <row r="10617" spans="1:10" ht="16.5" x14ac:dyDescent="0.25">
      <c r="A10617" s="45" t="s">
        <v>648</v>
      </c>
      <c r="B10617" s="45" t="s">
        <v>20365</v>
      </c>
      <c r="C10617" s="45" t="s">
        <v>20366</v>
      </c>
      <c r="D10617" s="45" t="s">
        <v>699</v>
      </c>
      <c r="E10617" s="45" t="s">
        <v>20367</v>
      </c>
      <c r="F10617" s="45" t="s">
        <v>42</v>
      </c>
      <c r="G10617" s="45" t="s">
        <v>1319</v>
      </c>
      <c r="H10617" s="45" t="s">
        <v>3069</v>
      </c>
      <c r="I10617" s="46">
        <v>0</v>
      </c>
      <c r="J10617" s="45" t="s">
        <v>15345</v>
      </c>
    </row>
    <row r="10618" spans="1:10" ht="16.5" x14ac:dyDescent="0.25">
      <c r="A10618" s="45" t="s">
        <v>631</v>
      </c>
      <c r="B10618" s="45" t="s">
        <v>20369</v>
      </c>
      <c r="C10618" s="45" t="s">
        <v>20370</v>
      </c>
      <c r="D10618" s="45" t="s">
        <v>634</v>
      </c>
      <c r="E10618" s="45" t="s">
        <v>20371</v>
      </c>
      <c r="F10618" s="45" t="s">
        <v>50</v>
      </c>
      <c r="G10618" s="45" t="s">
        <v>636</v>
      </c>
      <c r="H10618" s="45" t="s">
        <v>2549</v>
      </c>
      <c r="I10618" s="46">
        <v>2</v>
      </c>
      <c r="J10618" s="45"/>
    </row>
    <row r="10619" spans="1:10" ht="16.5" x14ac:dyDescent="0.25">
      <c r="A10619" s="45" t="s">
        <v>631</v>
      </c>
      <c r="B10619" s="45" t="s">
        <v>20372</v>
      </c>
      <c r="C10619" s="45" t="s">
        <v>20373</v>
      </c>
      <c r="D10619" s="45" t="s">
        <v>634</v>
      </c>
      <c r="E10619" s="45" t="s">
        <v>20374</v>
      </c>
      <c r="F10619" s="45" t="s">
        <v>50</v>
      </c>
      <c r="G10619" s="45" t="s">
        <v>674</v>
      </c>
      <c r="H10619" s="45" t="s">
        <v>20375</v>
      </c>
      <c r="I10619" s="46">
        <v>0</v>
      </c>
      <c r="J10619" s="45"/>
    </row>
    <row r="10620" spans="1:10" ht="16.5" x14ac:dyDescent="0.25">
      <c r="A10620" s="45" t="s">
        <v>631</v>
      </c>
      <c r="B10620" s="45" t="s">
        <v>20372</v>
      </c>
      <c r="C10620" s="45" t="s">
        <v>20373</v>
      </c>
      <c r="D10620" s="45" t="s">
        <v>634</v>
      </c>
      <c r="E10620" s="45" t="s">
        <v>20374</v>
      </c>
      <c r="F10620" s="45" t="s">
        <v>50</v>
      </c>
      <c r="G10620" s="45" t="s">
        <v>748</v>
      </c>
      <c r="H10620" s="45" t="s">
        <v>1860</v>
      </c>
      <c r="I10620" s="46">
        <v>1</v>
      </c>
      <c r="J10620" s="45"/>
    </row>
    <row r="10621" spans="1:10" ht="16.5" x14ac:dyDescent="0.25">
      <c r="A10621" s="45" t="s">
        <v>631</v>
      </c>
      <c r="B10621" s="45" t="s">
        <v>20376</v>
      </c>
      <c r="C10621" s="45" t="s">
        <v>20377</v>
      </c>
      <c r="D10621" s="45" t="s">
        <v>634</v>
      </c>
      <c r="E10621" s="45" t="s">
        <v>20378</v>
      </c>
      <c r="F10621" s="45" t="s">
        <v>473</v>
      </c>
      <c r="G10621" s="45" t="s">
        <v>3038</v>
      </c>
      <c r="H10621" s="45" t="s">
        <v>3039</v>
      </c>
      <c r="I10621" s="46">
        <v>1</v>
      </c>
      <c r="J10621" s="45"/>
    </row>
    <row r="10622" spans="1:10" ht="16.5" x14ac:dyDescent="0.25">
      <c r="A10622" s="45" t="s">
        <v>631</v>
      </c>
      <c r="B10622" s="45" t="s">
        <v>20379</v>
      </c>
      <c r="C10622" s="45" t="s">
        <v>1868</v>
      </c>
      <c r="D10622" s="45" t="s">
        <v>634</v>
      </c>
      <c r="E10622" s="45" t="s">
        <v>20380</v>
      </c>
      <c r="F10622" s="45" t="s">
        <v>38</v>
      </c>
      <c r="G10622" s="45" t="s">
        <v>667</v>
      </c>
      <c r="H10622" s="45" t="s">
        <v>1016</v>
      </c>
      <c r="I10622" s="46">
        <v>25</v>
      </c>
      <c r="J10622" s="45"/>
    </row>
    <row r="10623" spans="1:10" ht="16.5" x14ac:dyDescent="0.25">
      <c r="A10623" s="45" t="s">
        <v>631</v>
      </c>
      <c r="B10623" s="45" t="s">
        <v>20381</v>
      </c>
      <c r="C10623" s="45" t="s">
        <v>20382</v>
      </c>
      <c r="D10623" s="45" t="s">
        <v>634</v>
      </c>
      <c r="E10623" s="45" t="s">
        <v>11066</v>
      </c>
      <c r="F10623" s="45" t="s">
        <v>38</v>
      </c>
      <c r="G10623" s="45" t="s">
        <v>663</v>
      </c>
      <c r="H10623" s="45" t="s">
        <v>11067</v>
      </c>
      <c r="I10623" s="46">
        <v>4</v>
      </c>
      <c r="J10623" s="45"/>
    </row>
    <row r="10624" spans="1:10" ht="16.5" x14ac:dyDescent="0.25">
      <c r="A10624" s="45" t="s">
        <v>631</v>
      </c>
      <c r="B10624" s="45" t="s">
        <v>20381</v>
      </c>
      <c r="C10624" s="45" t="s">
        <v>20382</v>
      </c>
      <c r="D10624" s="45" t="s">
        <v>634</v>
      </c>
      <c r="E10624" s="45" t="s">
        <v>11066</v>
      </c>
      <c r="F10624" s="45" t="s">
        <v>38</v>
      </c>
      <c r="G10624" s="45" t="s">
        <v>646</v>
      </c>
      <c r="H10624" s="45" t="s">
        <v>8686</v>
      </c>
      <c r="I10624" s="46">
        <v>5</v>
      </c>
      <c r="J10624" s="45"/>
    </row>
    <row r="10625" spans="1:10" ht="16.5" x14ac:dyDescent="0.25">
      <c r="A10625" s="45" t="s">
        <v>631</v>
      </c>
      <c r="B10625" s="45" t="s">
        <v>20383</v>
      </c>
      <c r="C10625" s="45" t="s">
        <v>20384</v>
      </c>
      <c r="D10625" s="45" t="s">
        <v>699</v>
      </c>
      <c r="E10625" s="45" t="s">
        <v>20385</v>
      </c>
      <c r="F10625" s="45" t="s">
        <v>38</v>
      </c>
      <c r="G10625" s="45" t="s">
        <v>646</v>
      </c>
      <c r="H10625" s="45" t="s">
        <v>713</v>
      </c>
      <c r="I10625" s="46">
        <v>0</v>
      </c>
      <c r="J10625" s="45"/>
    </row>
    <row r="10626" spans="1:10" ht="16.5" x14ac:dyDescent="0.25">
      <c r="A10626" s="45" t="s">
        <v>631</v>
      </c>
      <c r="B10626" s="45" t="s">
        <v>20386</v>
      </c>
      <c r="C10626" s="45" t="s">
        <v>1744</v>
      </c>
      <c r="D10626" s="45" t="s">
        <v>634</v>
      </c>
      <c r="E10626" s="45" t="s">
        <v>20387</v>
      </c>
      <c r="F10626" s="45" t="s">
        <v>38</v>
      </c>
      <c r="G10626" s="45" t="s">
        <v>738</v>
      </c>
      <c r="H10626" s="45" t="s">
        <v>1035</v>
      </c>
      <c r="I10626" s="46">
        <v>2</v>
      </c>
      <c r="J10626" s="45"/>
    </row>
    <row r="10627" spans="1:10" ht="16.5" x14ac:dyDescent="0.25">
      <c r="A10627" s="45" t="s">
        <v>648</v>
      </c>
      <c r="B10627" s="45" t="s">
        <v>276</v>
      </c>
      <c r="C10627" s="45" t="s">
        <v>8141</v>
      </c>
      <c r="D10627" s="45" t="s">
        <v>699</v>
      </c>
      <c r="E10627" s="45" t="s">
        <v>20388</v>
      </c>
      <c r="F10627" s="45" t="s">
        <v>47</v>
      </c>
      <c r="G10627" s="45" t="s">
        <v>652</v>
      </c>
      <c r="H10627" s="45" t="s">
        <v>15254</v>
      </c>
      <c r="I10627" s="46">
        <v>28</v>
      </c>
      <c r="J10627" s="45" t="s">
        <v>20389</v>
      </c>
    </row>
    <row r="10628" spans="1:10" ht="16.5" x14ac:dyDescent="0.25">
      <c r="A10628" s="45" t="s">
        <v>648</v>
      </c>
      <c r="B10628" s="45" t="s">
        <v>276</v>
      </c>
      <c r="C10628" s="45" t="s">
        <v>8141</v>
      </c>
      <c r="D10628" s="45" t="s">
        <v>634</v>
      </c>
      <c r="E10628" s="45" t="s">
        <v>20388</v>
      </c>
      <c r="F10628" s="45" t="s">
        <v>47</v>
      </c>
      <c r="G10628" s="45" t="s">
        <v>652</v>
      </c>
      <c r="H10628" s="45" t="s">
        <v>20390</v>
      </c>
      <c r="I10628" s="46">
        <v>0</v>
      </c>
      <c r="J10628" s="45" t="s">
        <v>20391</v>
      </c>
    </row>
    <row r="10629" spans="1:10" ht="16.5" x14ac:dyDescent="0.25">
      <c r="A10629" s="45" t="s">
        <v>648</v>
      </c>
      <c r="B10629" s="45" t="s">
        <v>276</v>
      </c>
      <c r="C10629" s="45" t="s">
        <v>8141</v>
      </c>
      <c r="D10629" s="45" t="s">
        <v>634</v>
      </c>
      <c r="E10629" s="45" t="s">
        <v>20388</v>
      </c>
      <c r="F10629" s="45" t="s">
        <v>47</v>
      </c>
      <c r="G10629" s="45" t="s">
        <v>652</v>
      </c>
      <c r="H10629" s="45" t="s">
        <v>9413</v>
      </c>
      <c r="I10629" s="46">
        <v>0</v>
      </c>
      <c r="J10629" s="45" t="s">
        <v>5499</v>
      </c>
    </row>
    <row r="10630" spans="1:10" ht="16.5" x14ac:dyDescent="0.25">
      <c r="A10630" s="45" t="s">
        <v>648</v>
      </c>
      <c r="B10630" s="45" t="s">
        <v>276</v>
      </c>
      <c r="C10630" s="45" t="s">
        <v>8141</v>
      </c>
      <c r="D10630" s="45" t="s">
        <v>699</v>
      </c>
      <c r="E10630" s="45" t="s">
        <v>20388</v>
      </c>
      <c r="F10630" s="45" t="s">
        <v>47</v>
      </c>
      <c r="G10630" s="45" t="s">
        <v>652</v>
      </c>
      <c r="H10630" s="45" t="s">
        <v>8874</v>
      </c>
      <c r="I10630" s="46">
        <v>25</v>
      </c>
      <c r="J10630" s="45" t="s">
        <v>20389</v>
      </c>
    </row>
    <row r="10631" spans="1:10" ht="16.5" x14ac:dyDescent="0.25">
      <c r="A10631" s="45" t="s">
        <v>648</v>
      </c>
      <c r="B10631" s="45" t="s">
        <v>276</v>
      </c>
      <c r="C10631" s="45" t="s">
        <v>8141</v>
      </c>
      <c r="D10631" s="45" t="s">
        <v>699</v>
      </c>
      <c r="E10631" s="45" t="s">
        <v>20388</v>
      </c>
      <c r="F10631" s="45" t="s">
        <v>47</v>
      </c>
      <c r="G10631" s="45" t="s">
        <v>652</v>
      </c>
      <c r="H10631" s="45" t="s">
        <v>8243</v>
      </c>
      <c r="I10631" s="46">
        <v>28</v>
      </c>
      <c r="J10631" s="45" t="s">
        <v>20389</v>
      </c>
    </row>
    <row r="10632" spans="1:10" ht="16.5" x14ac:dyDescent="0.25">
      <c r="A10632" s="45" t="s">
        <v>655</v>
      </c>
      <c r="B10632" s="45" t="s">
        <v>20392</v>
      </c>
      <c r="C10632" s="45" t="s">
        <v>657</v>
      </c>
      <c r="D10632" s="45" t="s">
        <v>634</v>
      </c>
      <c r="E10632" s="45" t="s">
        <v>658</v>
      </c>
      <c r="F10632" s="45" t="s">
        <v>473</v>
      </c>
      <c r="G10632" s="45" t="s">
        <v>659</v>
      </c>
      <c r="H10632" s="45" t="s">
        <v>660</v>
      </c>
      <c r="I10632" s="46">
        <v>0</v>
      </c>
      <c r="J10632" s="45"/>
    </row>
    <row r="10633" spans="1:10" ht="16.5" x14ac:dyDescent="0.25">
      <c r="A10633" s="45" t="s">
        <v>655</v>
      </c>
      <c r="B10633" s="45" t="s">
        <v>20392</v>
      </c>
      <c r="C10633" s="45" t="s">
        <v>657</v>
      </c>
      <c r="D10633" s="45" t="s">
        <v>634</v>
      </c>
      <c r="E10633" s="45" t="s">
        <v>658</v>
      </c>
      <c r="F10633" s="45" t="s">
        <v>473</v>
      </c>
      <c r="G10633" s="45" t="s">
        <v>665</v>
      </c>
      <c r="H10633" s="45" t="s">
        <v>982</v>
      </c>
      <c r="I10633" s="46">
        <v>21</v>
      </c>
      <c r="J10633" s="45"/>
    </row>
    <row r="10634" spans="1:10" ht="16.5" x14ac:dyDescent="0.25">
      <c r="A10634" s="45" t="s">
        <v>655</v>
      </c>
      <c r="B10634" s="45" t="s">
        <v>20392</v>
      </c>
      <c r="C10634" s="45" t="s">
        <v>657</v>
      </c>
      <c r="D10634" s="45" t="s">
        <v>634</v>
      </c>
      <c r="E10634" s="45" t="s">
        <v>658</v>
      </c>
      <c r="F10634" s="45" t="s">
        <v>473</v>
      </c>
      <c r="G10634" s="45" t="s">
        <v>667</v>
      </c>
      <c r="H10634" s="45" t="s">
        <v>983</v>
      </c>
      <c r="I10634" s="46">
        <v>0</v>
      </c>
      <c r="J10634" s="45"/>
    </row>
    <row r="10635" spans="1:10" ht="16.5" x14ac:dyDescent="0.25">
      <c r="A10635" s="45" t="s">
        <v>631</v>
      </c>
      <c r="B10635" s="45" t="s">
        <v>20393</v>
      </c>
      <c r="C10635" s="45" t="s">
        <v>2320</v>
      </c>
      <c r="D10635" s="45" t="s">
        <v>634</v>
      </c>
      <c r="E10635" s="45" t="s">
        <v>20394</v>
      </c>
      <c r="F10635" s="45" t="s">
        <v>38</v>
      </c>
      <c r="G10635" s="45" t="s">
        <v>738</v>
      </c>
      <c r="H10635" s="45" t="s">
        <v>798</v>
      </c>
      <c r="I10635" s="46">
        <v>1</v>
      </c>
      <c r="J10635" s="45"/>
    </row>
    <row r="10636" spans="1:10" ht="16.5" x14ac:dyDescent="0.25">
      <c r="A10636" s="45" t="s">
        <v>631</v>
      </c>
      <c r="B10636" s="45" t="s">
        <v>20393</v>
      </c>
      <c r="C10636" s="45" t="s">
        <v>2320</v>
      </c>
      <c r="D10636" s="45" t="s">
        <v>634</v>
      </c>
      <c r="E10636" s="45" t="s">
        <v>20394</v>
      </c>
      <c r="F10636" s="45" t="s">
        <v>38</v>
      </c>
      <c r="G10636" s="45" t="s">
        <v>738</v>
      </c>
      <c r="H10636" s="45" t="s">
        <v>800</v>
      </c>
      <c r="I10636" s="46">
        <v>1</v>
      </c>
      <c r="J10636" s="45"/>
    </row>
    <row r="10637" spans="1:10" ht="16.5" x14ac:dyDescent="0.25">
      <c r="A10637" s="45" t="s">
        <v>631</v>
      </c>
      <c r="B10637" s="45" t="s">
        <v>20395</v>
      </c>
      <c r="C10637" s="45" t="s">
        <v>20396</v>
      </c>
      <c r="D10637" s="45" t="s">
        <v>634</v>
      </c>
      <c r="E10637" s="45" t="s">
        <v>20397</v>
      </c>
      <c r="F10637" s="45" t="s">
        <v>50</v>
      </c>
      <c r="G10637" s="45" t="s">
        <v>674</v>
      </c>
      <c r="H10637" s="45" t="s">
        <v>3456</v>
      </c>
      <c r="I10637" s="46">
        <v>1</v>
      </c>
      <c r="J10637" s="45"/>
    </row>
    <row r="10638" spans="1:10" ht="16.5" x14ac:dyDescent="0.25">
      <c r="A10638" s="45" t="s">
        <v>631</v>
      </c>
      <c r="B10638" s="45" t="s">
        <v>20398</v>
      </c>
      <c r="C10638" s="45" t="s">
        <v>20399</v>
      </c>
      <c r="D10638" s="45" t="s">
        <v>634</v>
      </c>
      <c r="E10638" s="45" t="s">
        <v>20400</v>
      </c>
      <c r="F10638" s="45" t="s">
        <v>473</v>
      </c>
      <c r="G10638" s="45" t="s">
        <v>636</v>
      </c>
      <c r="H10638" s="45" t="s">
        <v>3391</v>
      </c>
      <c r="I10638" s="46">
        <v>1</v>
      </c>
      <c r="J10638" s="45"/>
    </row>
    <row r="10639" spans="1:10" ht="16.5" x14ac:dyDescent="0.25">
      <c r="A10639" s="45" t="s">
        <v>631</v>
      </c>
      <c r="B10639" s="45" t="s">
        <v>20401</v>
      </c>
      <c r="C10639" s="45" t="s">
        <v>20402</v>
      </c>
      <c r="D10639" s="45" t="s">
        <v>634</v>
      </c>
      <c r="E10639" s="45" t="s">
        <v>20403</v>
      </c>
      <c r="F10639" s="45" t="s">
        <v>50</v>
      </c>
      <c r="G10639" s="45" t="s">
        <v>674</v>
      </c>
      <c r="H10639" s="45" t="s">
        <v>1391</v>
      </c>
      <c r="I10639" s="46">
        <v>3</v>
      </c>
      <c r="J10639" s="45"/>
    </row>
    <row r="10640" spans="1:10" ht="16.5" x14ac:dyDescent="0.25">
      <c r="A10640" s="45" t="s">
        <v>631</v>
      </c>
      <c r="B10640" s="45" t="s">
        <v>20404</v>
      </c>
      <c r="C10640" s="45" t="s">
        <v>10264</v>
      </c>
      <c r="D10640" s="45" t="s">
        <v>634</v>
      </c>
      <c r="E10640" s="45" t="s">
        <v>20405</v>
      </c>
      <c r="F10640" s="45" t="s">
        <v>38</v>
      </c>
      <c r="G10640" s="45" t="s">
        <v>738</v>
      </c>
      <c r="H10640" s="45" t="s">
        <v>3815</v>
      </c>
      <c r="I10640" s="46">
        <v>20</v>
      </c>
      <c r="J10640" s="45"/>
    </row>
    <row r="10641" spans="1:10" ht="16.5" x14ac:dyDescent="0.25">
      <c r="A10641" s="45" t="s">
        <v>655</v>
      </c>
      <c r="B10641" s="45" t="s">
        <v>20406</v>
      </c>
      <c r="C10641" s="45" t="s">
        <v>946</v>
      </c>
      <c r="D10641" s="45" t="s">
        <v>634</v>
      </c>
      <c r="E10641" s="45" t="s">
        <v>20407</v>
      </c>
      <c r="F10641" s="45" t="s">
        <v>473</v>
      </c>
      <c r="G10641" s="45" t="s">
        <v>665</v>
      </c>
      <c r="H10641" s="45" t="s">
        <v>982</v>
      </c>
      <c r="I10641" s="46">
        <v>1</v>
      </c>
      <c r="J10641" s="45"/>
    </row>
    <row r="10642" spans="1:10" ht="16.5" x14ac:dyDescent="0.25">
      <c r="A10642" s="45" t="s">
        <v>655</v>
      </c>
      <c r="B10642" s="45" t="s">
        <v>20406</v>
      </c>
      <c r="C10642" s="45" t="s">
        <v>946</v>
      </c>
      <c r="D10642" s="45" t="s">
        <v>634</v>
      </c>
      <c r="E10642" s="45" t="s">
        <v>20407</v>
      </c>
      <c r="F10642" s="45" t="s">
        <v>473</v>
      </c>
      <c r="G10642" s="45" t="s">
        <v>667</v>
      </c>
      <c r="H10642" s="45" t="s">
        <v>983</v>
      </c>
      <c r="I10642" s="46">
        <v>0</v>
      </c>
      <c r="J10642" s="45"/>
    </row>
    <row r="10643" spans="1:10" ht="16.5" x14ac:dyDescent="0.25">
      <c r="A10643" s="45" t="s">
        <v>631</v>
      </c>
      <c r="B10643" s="45" t="s">
        <v>20408</v>
      </c>
      <c r="C10643" s="45" t="s">
        <v>20409</v>
      </c>
      <c r="D10643" s="45" t="s">
        <v>699</v>
      </c>
      <c r="E10643" s="45" t="s">
        <v>20410</v>
      </c>
      <c r="F10643" s="45" t="s">
        <v>50</v>
      </c>
      <c r="G10643" s="45" t="s">
        <v>683</v>
      </c>
      <c r="H10643" s="45" t="s">
        <v>701</v>
      </c>
      <c r="I10643" s="46">
        <v>0</v>
      </c>
      <c r="J10643" s="45"/>
    </row>
    <row r="10644" spans="1:10" ht="16.5" x14ac:dyDescent="0.25">
      <c r="A10644" s="45" t="s">
        <v>631</v>
      </c>
      <c r="B10644" s="45" t="s">
        <v>20408</v>
      </c>
      <c r="C10644" s="45" t="s">
        <v>20409</v>
      </c>
      <c r="D10644" s="45" t="s">
        <v>699</v>
      </c>
      <c r="E10644" s="45" t="s">
        <v>20410</v>
      </c>
      <c r="F10644" s="45" t="s">
        <v>50</v>
      </c>
      <c r="G10644" s="45" t="s">
        <v>674</v>
      </c>
      <c r="H10644" s="45" t="s">
        <v>3699</v>
      </c>
      <c r="I10644" s="46">
        <v>0</v>
      </c>
      <c r="J10644" s="45"/>
    </row>
    <row r="10645" spans="1:10" ht="16.5" x14ac:dyDescent="0.25">
      <c r="A10645" s="45" t="s">
        <v>631</v>
      </c>
      <c r="B10645" s="45" t="s">
        <v>20411</v>
      </c>
      <c r="C10645" s="45" t="s">
        <v>20412</v>
      </c>
      <c r="D10645" s="45" t="s">
        <v>634</v>
      </c>
      <c r="E10645" s="45" t="s">
        <v>3660</v>
      </c>
      <c r="F10645" s="45" t="s">
        <v>38</v>
      </c>
      <c r="G10645" s="45" t="s">
        <v>646</v>
      </c>
      <c r="H10645" s="45" t="s">
        <v>8686</v>
      </c>
      <c r="I10645" s="46">
        <v>5</v>
      </c>
      <c r="J10645" s="45"/>
    </row>
    <row r="10646" spans="1:10" ht="16.5" x14ac:dyDescent="0.25">
      <c r="A10646" s="45" t="s">
        <v>631</v>
      </c>
      <c r="B10646" s="45" t="s">
        <v>20413</v>
      </c>
      <c r="C10646" s="45" t="s">
        <v>20414</v>
      </c>
      <c r="D10646" s="45" t="s">
        <v>699</v>
      </c>
      <c r="E10646" s="45" t="s">
        <v>20415</v>
      </c>
      <c r="F10646" s="45" t="s">
        <v>38</v>
      </c>
      <c r="G10646" s="45" t="s">
        <v>674</v>
      </c>
      <c r="H10646" s="45" t="s">
        <v>5038</v>
      </c>
      <c r="I10646" s="46">
        <v>2</v>
      </c>
      <c r="J10646" s="45"/>
    </row>
    <row r="10647" spans="1:10" ht="16.5" x14ac:dyDescent="0.25">
      <c r="A10647" s="45" t="s">
        <v>631</v>
      </c>
      <c r="B10647" s="45" t="s">
        <v>20413</v>
      </c>
      <c r="C10647" s="45" t="s">
        <v>20414</v>
      </c>
      <c r="D10647" s="45" t="s">
        <v>699</v>
      </c>
      <c r="E10647" s="45" t="s">
        <v>20415</v>
      </c>
      <c r="F10647" s="45" t="s">
        <v>38</v>
      </c>
      <c r="G10647" s="45" t="s">
        <v>674</v>
      </c>
      <c r="H10647" s="45" t="s">
        <v>940</v>
      </c>
      <c r="I10647" s="46">
        <v>0</v>
      </c>
      <c r="J10647" s="45"/>
    </row>
    <row r="10648" spans="1:10" ht="16.5" x14ac:dyDescent="0.25">
      <c r="A10648" s="45" t="s">
        <v>808</v>
      </c>
      <c r="B10648" s="45" t="s">
        <v>20416</v>
      </c>
      <c r="C10648" s="45" t="s">
        <v>20417</v>
      </c>
      <c r="D10648" s="45" t="s">
        <v>699</v>
      </c>
      <c r="E10648" s="45" t="s">
        <v>20418</v>
      </c>
      <c r="F10648" s="45" t="s">
        <v>473</v>
      </c>
      <c r="G10648" s="45" t="s">
        <v>646</v>
      </c>
      <c r="H10648" s="45" t="s">
        <v>812</v>
      </c>
      <c r="I10648" s="46">
        <v>0</v>
      </c>
      <c r="J10648" s="45"/>
    </row>
    <row r="10649" spans="1:10" ht="16.5" x14ac:dyDescent="0.25">
      <c r="A10649" s="45" t="s">
        <v>808</v>
      </c>
      <c r="B10649" s="45" t="s">
        <v>20416</v>
      </c>
      <c r="C10649" s="45" t="s">
        <v>20417</v>
      </c>
      <c r="D10649" s="45" t="s">
        <v>813</v>
      </c>
      <c r="E10649" s="45" t="s">
        <v>20418</v>
      </c>
      <c r="F10649" s="45" t="s">
        <v>473</v>
      </c>
      <c r="G10649" s="45" t="s">
        <v>646</v>
      </c>
      <c r="H10649" s="45" t="s">
        <v>713</v>
      </c>
      <c r="I10649" s="46">
        <v>0</v>
      </c>
      <c r="J10649" s="45"/>
    </row>
    <row r="10650" spans="1:10" ht="16.5" x14ac:dyDescent="0.25">
      <c r="A10650" s="45" t="s">
        <v>631</v>
      </c>
      <c r="B10650" s="45" t="s">
        <v>20419</v>
      </c>
      <c r="C10650" s="45" t="s">
        <v>8428</v>
      </c>
      <c r="D10650" s="45" t="s">
        <v>634</v>
      </c>
      <c r="E10650" s="45" t="s">
        <v>20420</v>
      </c>
      <c r="F10650" s="45" t="s">
        <v>473</v>
      </c>
      <c r="G10650" s="45" t="s">
        <v>674</v>
      </c>
      <c r="H10650" s="45" t="s">
        <v>7009</v>
      </c>
      <c r="I10650" s="46">
        <v>1</v>
      </c>
      <c r="J10650" s="45"/>
    </row>
    <row r="10651" spans="1:10" ht="16.5" x14ac:dyDescent="0.25">
      <c r="A10651" s="45" t="s">
        <v>808</v>
      </c>
      <c r="B10651" s="45" t="s">
        <v>20421</v>
      </c>
      <c r="C10651" s="45" t="s">
        <v>963</v>
      </c>
      <c r="D10651" s="45" t="s">
        <v>699</v>
      </c>
      <c r="E10651" s="45" t="s">
        <v>20422</v>
      </c>
      <c r="F10651" s="45" t="s">
        <v>38</v>
      </c>
      <c r="G10651" s="45" t="s">
        <v>646</v>
      </c>
      <c r="H10651" s="45" t="s">
        <v>812</v>
      </c>
      <c r="I10651" s="46">
        <v>2</v>
      </c>
      <c r="J10651" s="45"/>
    </row>
    <row r="10652" spans="1:10" ht="16.5" x14ac:dyDescent="0.25">
      <c r="A10652" s="45" t="s">
        <v>631</v>
      </c>
      <c r="B10652" s="45" t="s">
        <v>20423</v>
      </c>
      <c r="C10652" s="45" t="s">
        <v>1429</v>
      </c>
      <c r="D10652" s="45" t="s">
        <v>634</v>
      </c>
      <c r="E10652" s="45" t="s">
        <v>20424</v>
      </c>
      <c r="F10652" s="45" t="s">
        <v>38</v>
      </c>
      <c r="G10652" s="45" t="s">
        <v>738</v>
      </c>
      <c r="H10652" s="45" t="s">
        <v>870</v>
      </c>
      <c r="I10652" s="46">
        <v>2</v>
      </c>
      <c r="J10652" s="45"/>
    </row>
    <row r="10653" spans="1:10" ht="16.5" x14ac:dyDescent="0.25">
      <c r="A10653" s="45" t="s">
        <v>631</v>
      </c>
      <c r="B10653" s="45" t="s">
        <v>20423</v>
      </c>
      <c r="C10653" s="45" t="s">
        <v>1429</v>
      </c>
      <c r="D10653" s="45" t="s">
        <v>634</v>
      </c>
      <c r="E10653" s="45" t="s">
        <v>20424</v>
      </c>
      <c r="F10653" s="45" t="s">
        <v>38</v>
      </c>
      <c r="G10653" s="45" t="s">
        <v>738</v>
      </c>
      <c r="H10653" s="45" t="s">
        <v>872</v>
      </c>
      <c r="I10653" s="46">
        <v>2</v>
      </c>
      <c r="J10653" s="45"/>
    </row>
    <row r="10654" spans="1:10" ht="16.5" x14ac:dyDescent="0.25">
      <c r="A10654" s="45" t="s">
        <v>631</v>
      </c>
      <c r="B10654" s="45" t="s">
        <v>20425</v>
      </c>
      <c r="C10654" s="45" t="s">
        <v>20426</v>
      </c>
      <c r="D10654" s="45" t="s">
        <v>699</v>
      </c>
      <c r="E10654" s="45" t="s">
        <v>20427</v>
      </c>
      <c r="F10654" s="45" t="s">
        <v>50</v>
      </c>
      <c r="G10654" s="45" t="s">
        <v>683</v>
      </c>
      <c r="H10654" s="45" t="s">
        <v>701</v>
      </c>
      <c r="I10654" s="46">
        <v>0</v>
      </c>
      <c r="J10654" s="45"/>
    </row>
    <row r="10655" spans="1:10" ht="16.5" x14ac:dyDescent="0.25">
      <c r="A10655" s="45" t="s">
        <v>631</v>
      </c>
      <c r="B10655" s="45" t="s">
        <v>20425</v>
      </c>
      <c r="C10655" s="45" t="s">
        <v>20426</v>
      </c>
      <c r="D10655" s="45" t="s">
        <v>699</v>
      </c>
      <c r="E10655" s="45" t="s">
        <v>20427</v>
      </c>
      <c r="F10655" s="45" t="s">
        <v>50</v>
      </c>
      <c r="G10655" s="45" t="s">
        <v>636</v>
      </c>
      <c r="H10655" s="45" t="s">
        <v>2833</v>
      </c>
      <c r="I10655" s="46">
        <v>1050</v>
      </c>
      <c r="J10655" s="45"/>
    </row>
    <row r="10656" spans="1:10" ht="16.5" x14ac:dyDescent="0.25">
      <c r="A10656" s="45" t="s">
        <v>631</v>
      </c>
      <c r="B10656" s="45" t="s">
        <v>20425</v>
      </c>
      <c r="C10656" s="45" t="s">
        <v>20426</v>
      </c>
      <c r="D10656" s="45" t="s">
        <v>634</v>
      </c>
      <c r="E10656" s="45" t="s">
        <v>20427</v>
      </c>
      <c r="F10656" s="45" t="s">
        <v>50</v>
      </c>
      <c r="G10656" s="45" t="s">
        <v>636</v>
      </c>
      <c r="H10656" s="45" t="s">
        <v>3728</v>
      </c>
      <c r="I10656" s="46">
        <v>60</v>
      </c>
      <c r="J10656" s="45"/>
    </row>
    <row r="10657" spans="1:10" ht="16.5" x14ac:dyDescent="0.25">
      <c r="A10657" s="45" t="s">
        <v>631</v>
      </c>
      <c r="B10657" s="45" t="s">
        <v>20428</v>
      </c>
      <c r="C10657" s="45" t="s">
        <v>20429</v>
      </c>
      <c r="D10657" s="45" t="s">
        <v>634</v>
      </c>
      <c r="E10657" s="45" t="s">
        <v>20430</v>
      </c>
      <c r="F10657" s="45" t="s">
        <v>38</v>
      </c>
      <c r="G10657" s="45" t="s">
        <v>636</v>
      </c>
      <c r="H10657" s="45" t="s">
        <v>705</v>
      </c>
      <c r="I10657" s="46">
        <v>1</v>
      </c>
      <c r="J10657" s="45"/>
    </row>
    <row r="10658" spans="1:10" ht="16.5" x14ac:dyDescent="0.25">
      <c r="A10658" s="45" t="s">
        <v>655</v>
      </c>
      <c r="B10658" s="45" t="s">
        <v>20431</v>
      </c>
      <c r="C10658" s="45" t="s">
        <v>2161</v>
      </c>
      <c r="D10658" s="45" t="s">
        <v>634</v>
      </c>
      <c r="E10658" s="45" t="s">
        <v>20432</v>
      </c>
      <c r="F10658" s="45" t="s">
        <v>38</v>
      </c>
      <c r="G10658" s="45" t="s">
        <v>646</v>
      </c>
      <c r="H10658" s="45" t="s">
        <v>981</v>
      </c>
      <c r="I10658" s="46">
        <v>3</v>
      </c>
      <c r="J10658" s="45"/>
    </row>
    <row r="10659" spans="1:10" ht="16.5" x14ac:dyDescent="0.25">
      <c r="A10659" s="45" t="s">
        <v>655</v>
      </c>
      <c r="B10659" s="45" t="s">
        <v>20431</v>
      </c>
      <c r="C10659" s="45" t="s">
        <v>2161</v>
      </c>
      <c r="D10659" s="45" t="s">
        <v>634</v>
      </c>
      <c r="E10659" s="45" t="s">
        <v>20432</v>
      </c>
      <c r="F10659" s="45" t="s">
        <v>38</v>
      </c>
      <c r="G10659" s="45" t="s">
        <v>665</v>
      </c>
      <c r="H10659" s="45" t="s">
        <v>982</v>
      </c>
      <c r="I10659" s="46">
        <v>3</v>
      </c>
      <c r="J10659" s="45"/>
    </row>
    <row r="10660" spans="1:10" ht="16.5" x14ac:dyDescent="0.25">
      <c r="A10660" s="45" t="s">
        <v>655</v>
      </c>
      <c r="B10660" s="45" t="s">
        <v>20431</v>
      </c>
      <c r="C10660" s="45" t="s">
        <v>2161</v>
      </c>
      <c r="D10660" s="45" t="s">
        <v>634</v>
      </c>
      <c r="E10660" s="45" t="s">
        <v>20432</v>
      </c>
      <c r="F10660" s="45" t="s">
        <v>38</v>
      </c>
      <c r="G10660" s="45" t="s">
        <v>667</v>
      </c>
      <c r="H10660" s="45" t="s">
        <v>983</v>
      </c>
      <c r="I10660" s="46">
        <v>0</v>
      </c>
      <c r="J10660" s="45"/>
    </row>
    <row r="10661" spans="1:10" ht="16.5" x14ac:dyDescent="0.25">
      <c r="A10661" s="45" t="s">
        <v>808</v>
      </c>
      <c r="B10661" s="45" t="s">
        <v>20433</v>
      </c>
      <c r="C10661" s="45" t="s">
        <v>5820</v>
      </c>
      <c r="D10661" s="45" t="s">
        <v>699</v>
      </c>
      <c r="E10661" s="45" t="s">
        <v>20434</v>
      </c>
      <c r="F10661" s="45" t="s">
        <v>38</v>
      </c>
      <c r="G10661" s="45" t="s">
        <v>646</v>
      </c>
      <c r="H10661" s="45" t="s">
        <v>713</v>
      </c>
      <c r="I10661" s="46">
        <v>1</v>
      </c>
      <c r="J10661" s="45"/>
    </row>
    <row r="10662" spans="1:10" ht="16.5" x14ac:dyDescent="0.25">
      <c r="A10662" s="45" t="s">
        <v>631</v>
      </c>
      <c r="B10662" s="45" t="s">
        <v>20435</v>
      </c>
      <c r="C10662" s="45" t="s">
        <v>20436</v>
      </c>
      <c r="D10662" s="45" t="s">
        <v>634</v>
      </c>
      <c r="E10662" s="45" t="s">
        <v>20437</v>
      </c>
      <c r="F10662" s="45" t="s">
        <v>50</v>
      </c>
      <c r="G10662" s="45" t="s">
        <v>674</v>
      </c>
      <c r="H10662" s="45" t="s">
        <v>1947</v>
      </c>
      <c r="I10662" s="46">
        <v>6</v>
      </c>
      <c r="J10662" s="45"/>
    </row>
    <row r="10663" spans="1:10" ht="16.5" x14ac:dyDescent="0.25">
      <c r="A10663" s="45" t="s">
        <v>655</v>
      </c>
      <c r="B10663" s="45" t="s">
        <v>20438</v>
      </c>
      <c r="C10663" s="45" t="s">
        <v>20439</v>
      </c>
      <c r="D10663" s="45" t="s">
        <v>634</v>
      </c>
      <c r="E10663" s="45" t="s">
        <v>20440</v>
      </c>
      <c r="F10663" s="45" t="s">
        <v>38</v>
      </c>
      <c r="G10663" s="45" t="s">
        <v>646</v>
      </c>
      <c r="H10663" s="45" t="s">
        <v>981</v>
      </c>
      <c r="I10663" s="46">
        <v>3</v>
      </c>
      <c r="J10663" s="45"/>
    </row>
    <row r="10664" spans="1:10" ht="16.5" x14ac:dyDescent="0.25">
      <c r="A10664" s="45" t="s">
        <v>655</v>
      </c>
      <c r="B10664" s="45" t="s">
        <v>20438</v>
      </c>
      <c r="C10664" s="45" t="s">
        <v>20439</v>
      </c>
      <c r="D10664" s="45" t="s">
        <v>634</v>
      </c>
      <c r="E10664" s="45" t="s">
        <v>20440</v>
      </c>
      <c r="F10664" s="45" t="s">
        <v>38</v>
      </c>
      <c r="G10664" s="45" t="s">
        <v>665</v>
      </c>
      <c r="H10664" s="45" t="s">
        <v>982</v>
      </c>
      <c r="I10664" s="46">
        <v>2</v>
      </c>
      <c r="J10664" s="45"/>
    </row>
    <row r="10665" spans="1:10" ht="16.5" x14ac:dyDescent="0.25">
      <c r="A10665" s="45" t="s">
        <v>655</v>
      </c>
      <c r="B10665" s="45" t="s">
        <v>20438</v>
      </c>
      <c r="C10665" s="45" t="s">
        <v>20439</v>
      </c>
      <c r="D10665" s="45" t="s">
        <v>634</v>
      </c>
      <c r="E10665" s="45" t="s">
        <v>20440</v>
      </c>
      <c r="F10665" s="45" t="s">
        <v>38</v>
      </c>
      <c r="G10665" s="45" t="s">
        <v>667</v>
      </c>
      <c r="H10665" s="45" t="s">
        <v>983</v>
      </c>
      <c r="I10665" s="46">
        <v>0</v>
      </c>
      <c r="J10665" s="45"/>
    </row>
    <row r="10666" spans="1:10" ht="16.5" x14ac:dyDescent="0.25">
      <c r="A10666" s="45" t="s">
        <v>631</v>
      </c>
      <c r="B10666" s="45" t="s">
        <v>20441</v>
      </c>
      <c r="C10666" s="45" t="s">
        <v>20442</v>
      </c>
      <c r="D10666" s="45" t="s">
        <v>634</v>
      </c>
      <c r="E10666" s="45" t="s">
        <v>20443</v>
      </c>
      <c r="F10666" s="45" t="s">
        <v>38</v>
      </c>
      <c r="G10666" s="45" t="s">
        <v>636</v>
      </c>
      <c r="H10666" s="45" t="s">
        <v>1513</v>
      </c>
      <c r="I10666" s="46">
        <v>1</v>
      </c>
      <c r="J10666" s="45"/>
    </row>
    <row r="10667" spans="1:10" ht="16.5" x14ac:dyDescent="0.25">
      <c r="A10667" s="45" t="s">
        <v>631</v>
      </c>
      <c r="B10667" s="45" t="s">
        <v>20444</v>
      </c>
      <c r="C10667" s="45" t="s">
        <v>20445</v>
      </c>
      <c r="D10667" s="45" t="s">
        <v>634</v>
      </c>
      <c r="E10667" s="45" t="s">
        <v>20446</v>
      </c>
      <c r="F10667" s="45" t="s">
        <v>38</v>
      </c>
      <c r="G10667" s="45" t="s">
        <v>674</v>
      </c>
      <c r="H10667" s="45" t="s">
        <v>1664</v>
      </c>
      <c r="I10667" s="46">
        <v>1</v>
      </c>
      <c r="J10667" s="45"/>
    </row>
    <row r="10668" spans="1:10" ht="16.5" x14ac:dyDescent="0.25">
      <c r="A10668" s="45" t="s">
        <v>631</v>
      </c>
      <c r="B10668" s="45" t="s">
        <v>20447</v>
      </c>
      <c r="C10668" s="45" t="s">
        <v>20448</v>
      </c>
      <c r="D10668" s="45" t="s">
        <v>634</v>
      </c>
      <c r="E10668" s="45" t="s">
        <v>20449</v>
      </c>
      <c r="F10668" s="45" t="s">
        <v>38</v>
      </c>
      <c r="G10668" s="45" t="s">
        <v>636</v>
      </c>
      <c r="H10668" s="45" t="s">
        <v>4259</v>
      </c>
      <c r="I10668" s="46">
        <v>1</v>
      </c>
      <c r="J10668" s="45"/>
    </row>
    <row r="10669" spans="1:10" ht="16.5" x14ac:dyDescent="0.25">
      <c r="A10669" s="45" t="s">
        <v>631</v>
      </c>
      <c r="B10669" s="45" t="s">
        <v>20450</v>
      </c>
      <c r="C10669" s="45" t="s">
        <v>20451</v>
      </c>
      <c r="D10669" s="45" t="s">
        <v>699</v>
      </c>
      <c r="E10669" s="45" t="s">
        <v>20452</v>
      </c>
      <c r="F10669" s="45" t="s">
        <v>66</v>
      </c>
      <c r="G10669" s="45" t="s">
        <v>667</v>
      </c>
      <c r="H10669" s="45" t="s">
        <v>983</v>
      </c>
      <c r="I10669" s="46">
        <v>0</v>
      </c>
      <c r="J10669" s="45"/>
    </row>
    <row r="10670" spans="1:10" ht="16.5" x14ac:dyDescent="0.25">
      <c r="A10670" s="45" t="s">
        <v>631</v>
      </c>
      <c r="B10670" s="45" t="s">
        <v>20453</v>
      </c>
      <c r="C10670" s="45" t="s">
        <v>20454</v>
      </c>
      <c r="D10670" s="45" t="s">
        <v>634</v>
      </c>
      <c r="E10670" s="45" t="s">
        <v>20455</v>
      </c>
      <c r="F10670" s="45" t="s">
        <v>50</v>
      </c>
      <c r="G10670" s="45" t="s">
        <v>674</v>
      </c>
      <c r="H10670" s="45" t="s">
        <v>1625</v>
      </c>
      <c r="I10670" s="46">
        <v>5</v>
      </c>
      <c r="J10670" s="45"/>
    </row>
    <row r="10671" spans="1:10" ht="16.5" x14ac:dyDescent="0.25">
      <c r="A10671" s="45" t="s">
        <v>631</v>
      </c>
      <c r="B10671" s="45" t="s">
        <v>20456</v>
      </c>
      <c r="C10671" s="45" t="s">
        <v>20457</v>
      </c>
      <c r="D10671" s="45" t="s">
        <v>634</v>
      </c>
      <c r="E10671" s="45" t="s">
        <v>20458</v>
      </c>
      <c r="F10671" s="45" t="s">
        <v>50</v>
      </c>
      <c r="G10671" s="45" t="s">
        <v>674</v>
      </c>
      <c r="H10671" s="45" t="s">
        <v>2194</v>
      </c>
      <c r="I10671" s="46">
        <v>1</v>
      </c>
      <c r="J10671" s="45"/>
    </row>
    <row r="10672" spans="1:10" ht="16.5" x14ac:dyDescent="0.25">
      <c r="A10672" s="45" t="s">
        <v>631</v>
      </c>
      <c r="B10672" s="45" t="s">
        <v>20459</v>
      </c>
      <c r="C10672" s="45" t="s">
        <v>18958</v>
      </c>
      <c r="D10672" s="45" t="s">
        <v>634</v>
      </c>
      <c r="E10672" s="45" t="s">
        <v>5522</v>
      </c>
      <c r="F10672" s="45" t="s">
        <v>38</v>
      </c>
      <c r="G10672" s="45" t="s">
        <v>646</v>
      </c>
      <c r="H10672" s="45" t="s">
        <v>726</v>
      </c>
      <c r="I10672" s="46">
        <v>1</v>
      </c>
      <c r="J10672" s="45"/>
    </row>
    <row r="10673" spans="1:10" ht="16.5" x14ac:dyDescent="0.25">
      <c r="A10673" s="45" t="s">
        <v>631</v>
      </c>
      <c r="B10673" s="45" t="s">
        <v>20459</v>
      </c>
      <c r="C10673" s="45" t="s">
        <v>18958</v>
      </c>
      <c r="D10673" s="45" t="s">
        <v>634</v>
      </c>
      <c r="E10673" s="45" t="s">
        <v>5522</v>
      </c>
      <c r="F10673" s="45" t="s">
        <v>38</v>
      </c>
      <c r="G10673" s="45" t="s">
        <v>665</v>
      </c>
      <c r="H10673" s="45" t="s">
        <v>952</v>
      </c>
      <c r="I10673" s="46">
        <v>1</v>
      </c>
      <c r="J10673" s="45"/>
    </row>
    <row r="10674" spans="1:10" ht="16.5" x14ac:dyDescent="0.25">
      <c r="A10674" s="45" t="s">
        <v>631</v>
      </c>
      <c r="B10674" s="45" t="s">
        <v>20460</v>
      </c>
      <c r="C10674" s="45" t="s">
        <v>2240</v>
      </c>
      <c r="D10674" s="45" t="s">
        <v>634</v>
      </c>
      <c r="E10674" s="45" t="s">
        <v>20461</v>
      </c>
      <c r="F10674" s="45" t="s">
        <v>50</v>
      </c>
      <c r="G10674" s="45" t="s">
        <v>636</v>
      </c>
      <c r="H10674" s="45" t="s">
        <v>20462</v>
      </c>
      <c r="I10674" s="46">
        <v>127</v>
      </c>
      <c r="J10674" s="45"/>
    </row>
    <row r="10675" spans="1:10" ht="16.5" x14ac:dyDescent="0.25">
      <c r="A10675" s="45" t="s">
        <v>631</v>
      </c>
      <c r="B10675" s="45" t="s">
        <v>20460</v>
      </c>
      <c r="C10675" s="45" t="s">
        <v>2240</v>
      </c>
      <c r="D10675" s="45" t="s">
        <v>634</v>
      </c>
      <c r="E10675" s="45" t="s">
        <v>20461</v>
      </c>
      <c r="F10675" s="45" t="s">
        <v>50</v>
      </c>
      <c r="G10675" s="45" t="s">
        <v>636</v>
      </c>
      <c r="H10675" s="45" t="s">
        <v>20463</v>
      </c>
      <c r="I10675" s="46">
        <v>162</v>
      </c>
      <c r="J10675" s="45"/>
    </row>
    <row r="10676" spans="1:10" ht="16.5" x14ac:dyDescent="0.25">
      <c r="A10676" s="45" t="s">
        <v>631</v>
      </c>
      <c r="B10676" s="45" t="s">
        <v>20460</v>
      </c>
      <c r="C10676" s="45" t="s">
        <v>2240</v>
      </c>
      <c r="D10676" s="45" t="s">
        <v>634</v>
      </c>
      <c r="E10676" s="45" t="s">
        <v>20461</v>
      </c>
      <c r="F10676" s="45" t="s">
        <v>50</v>
      </c>
      <c r="G10676" s="45" t="s">
        <v>636</v>
      </c>
      <c r="H10676" s="45" t="s">
        <v>20464</v>
      </c>
      <c r="I10676" s="46">
        <v>162</v>
      </c>
      <c r="J10676" s="45"/>
    </row>
    <row r="10677" spans="1:10" ht="16.5" x14ac:dyDescent="0.25">
      <c r="A10677" s="45" t="s">
        <v>631</v>
      </c>
      <c r="B10677" s="45" t="s">
        <v>20460</v>
      </c>
      <c r="C10677" s="45" t="s">
        <v>2240</v>
      </c>
      <c r="D10677" s="45" t="s">
        <v>634</v>
      </c>
      <c r="E10677" s="45" t="s">
        <v>20461</v>
      </c>
      <c r="F10677" s="45" t="s">
        <v>50</v>
      </c>
      <c r="G10677" s="45" t="s">
        <v>636</v>
      </c>
      <c r="H10677" s="45" t="s">
        <v>20465</v>
      </c>
      <c r="I10677" s="46">
        <v>162</v>
      </c>
      <c r="J10677" s="45"/>
    </row>
    <row r="10678" spans="1:10" ht="16.5" x14ac:dyDescent="0.25">
      <c r="A10678" s="45" t="s">
        <v>631</v>
      </c>
      <c r="B10678" s="45" t="s">
        <v>20460</v>
      </c>
      <c r="C10678" s="45" t="s">
        <v>2240</v>
      </c>
      <c r="D10678" s="45" t="s">
        <v>634</v>
      </c>
      <c r="E10678" s="45" t="s">
        <v>20461</v>
      </c>
      <c r="F10678" s="45" t="s">
        <v>50</v>
      </c>
      <c r="G10678" s="45" t="s">
        <v>636</v>
      </c>
      <c r="H10678" s="45" t="s">
        <v>20466</v>
      </c>
      <c r="I10678" s="46">
        <v>162</v>
      </c>
      <c r="J10678" s="45"/>
    </row>
    <row r="10679" spans="1:10" ht="16.5" x14ac:dyDescent="0.25">
      <c r="A10679" s="45" t="s">
        <v>631</v>
      </c>
      <c r="B10679" s="45" t="s">
        <v>20460</v>
      </c>
      <c r="C10679" s="45" t="s">
        <v>2240</v>
      </c>
      <c r="D10679" s="45" t="s">
        <v>634</v>
      </c>
      <c r="E10679" s="45" t="s">
        <v>20461</v>
      </c>
      <c r="F10679" s="45" t="s">
        <v>50</v>
      </c>
      <c r="G10679" s="45" t="s">
        <v>636</v>
      </c>
      <c r="H10679" s="45" t="s">
        <v>20467</v>
      </c>
      <c r="I10679" s="46">
        <v>162</v>
      </c>
      <c r="J10679" s="45"/>
    </row>
    <row r="10680" spans="1:10" ht="16.5" x14ac:dyDescent="0.25">
      <c r="A10680" s="45" t="s">
        <v>631</v>
      </c>
      <c r="B10680" s="45" t="s">
        <v>20460</v>
      </c>
      <c r="C10680" s="45" t="s">
        <v>2240</v>
      </c>
      <c r="D10680" s="45" t="s">
        <v>634</v>
      </c>
      <c r="E10680" s="45" t="s">
        <v>20461</v>
      </c>
      <c r="F10680" s="45" t="s">
        <v>50</v>
      </c>
      <c r="G10680" s="45" t="s">
        <v>636</v>
      </c>
      <c r="H10680" s="45" t="s">
        <v>20468</v>
      </c>
      <c r="I10680" s="46">
        <v>162</v>
      </c>
      <c r="J10680" s="45"/>
    </row>
    <row r="10681" spans="1:10" ht="16.5" x14ac:dyDescent="0.25">
      <c r="A10681" s="45" t="s">
        <v>631</v>
      </c>
      <c r="B10681" s="45" t="s">
        <v>20469</v>
      </c>
      <c r="C10681" s="45" t="s">
        <v>1269</v>
      </c>
      <c r="D10681" s="45" t="s">
        <v>634</v>
      </c>
      <c r="E10681" s="45" t="s">
        <v>20470</v>
      </c>
      <c r="F10681" s="45" t="s">
        <v>38</v>
      </c>
      <c r="G10681" s="45" t="s">
        <v>674</v>
      </c>
      <c r="H10681" s="45" t="s">
        <v>3137</v>
      </c>
      <c r="I10681" s="46">
        <v>10</v>
      </c>
      <c r="J10681" s="45"/>
    </row>
    <row r="10682" spans="1:10" ht="16.5" x14ac:dyDescent="0.25">
      <c r="A10682" s="45" t="s">
        <v>631</v>
      </c>
      <c r="B10682" s="45" t="s">
        <v>20471</v>
      </c>
      <c r="C10682" s="45" t="s">
        <v>8235</v>
      </c>
      <c r="D10682" s="45" t="s">
        <v>634</v>
      </c>
      <c r="E10682" s="45" t="s">
        <v>11127</v>
      </c>
      <c r="F10682" s="45" t="s">
        <v>38</v>
      </c>
      <c r="G10682" s="45" t="s">
        <v>667</v>
      </c>
      <c r="H10682" s="45" t="s">
        <v>1016</v>
      </c>
      <c r="I10682" s="46">
        <v>5</v>
      </c>
      <c r="J10682" s="45"/>
    </row>
    <row r="10683" spans="1:10" ht="16.5" x14ac:dyDescent="0.25">
      <c r="A10683" s="45" t="s">
        <v>808</v>
      </c>
      <c r="B10683" s="45" t="s">
        <v>20472</v>
      </c>
      <c r="C10683" s="45" t="s">
        <v>2120</v>
      </c>
      <c r="D10683" s="45" t="s">
        <v>699</v>
      </c>
      <c r="E10683" s="45" t="s">
        <v>20473</v>
      </c>
      <c r="F10683" s="45" t="s">
        <v>473</v>
      </c>
      <c r="G10683" s="45" t="s">
        <v>646</v>
      </c>
      <c r="H10683" s="45" t="s">
        <v>812</v>
      </c>
      <c r="I10683" s="46">
        <v>4</v>
      </c>
      <c r="J10683" s="45"/>
    </row>
    <row r="10684" spans="1:10" ht="16.5" x14ac:dyDescent="0.25">
      <c r="A10684" s="45" t="s">
        <v>631</v>
      </c>
      <c r="B10684" s="45" t="s">
        <v>20474</v>
      </c>
      <c r="C10684" s="45" t="s">
        <v>20475</v>
      </c>
      <c r="D10684" s="45" t="s">
        <v>634</v>
      </c>
      <c r="E10684" s="45" t="s">
        <v>20476</v>
      </c>
      <c r="F10684" s="45" t="s">
        <v>38</v>
      </c>
      <c r="G10684" s="45" t="s">
        <v>636</v>
      </c>
      <c r="H10684" s="45" t="s">
        <v>5891</v>
      </c>
      <c r="I10684" s="46">
        <v>5</v>
      </c>
      <c r="J10684" s="45"/>
    </row>
    <row r="10685" spans="1:10" ht="16.5" x14ac:dyDescent="0.25">
      <c r="A10685" s="45" t="s">
        <v>631</v>
      </c>
      <c r="B10685" s="45" t="s">
        <v>20477</v>
      </c>
      <c r="C10685" s="45" t="s">
        <v>20478</v>
      </c>
      <c r="D10685" s="45" t="s">
        <v>634</v>
      </c>
      <c r="E10685" s="45" t="s">
        <v>20479</v>
      </c>
      <c r="F10685" s="45" t="s">
        <v>38</v>
      </c>
      <c r="G10685" s="45" t="s">
        <v>636</v>
      </c>
      <c r="H10685" s="45" t="s">
        <v>1271</v>
      </c>
      <c r="I10685" s="46">
        <v>1</v>
      </c>
      <c r="J10685" s="45"/>
    </row>
    <row r="10686" spans="1:10" ht="16.5" x14ac:dyDescent="0.25">
      <c r="A10686" s="45" t="s">
        <v>631</v>
      </c>
      <c r="B10686" s="45" t="s">
        <v>20480</v>
      </c>
      <c r="C10686" s="45" t="s">
        <v>20481</v>
      </c>
      <c r="D10686" s="45" t="s">
        <v>699</v>
      </c>
      <c r="E10686" s="45" t="s">
        <v>20482</v>
      </c>
      <c r="F10686" s="45" t="s">
        <v>50</v>
      </c>
      <c r="G10686" s="45" t="s">
        <v>683</v>
      </c>
      <c r="H10686" s="45" t="s">
        <v>701</v>
      </c>
      <c r="I10686" s="46">
        <v>0</v>
      </c>
      <c r="J10686" s="45"/>
    </row>
    <row r="10687" spans="1:10" ht="16.5" x14ac:dyDescent="0.25">
      <c r="A10687" s="45" t="s">
        <v>631</v>
      </c>
      <c r="B10687" s="45" t="s">
        <v>20483</v>
      </c>
      <c r="C10687" s="45" t="s">
        <v>865</v>
      </c>
      <c r="D10687" s="45" t="s">
        <v>634</v>
      </c>
      <c r="E10687" s="45" t="s">
        <v>20484</v>
      </c>
      <c r="F10687" s="45" t="s">
        <v>38</v>
      </c>
      <c r="G10687" s="45" t="s">
        <v>738</v>
      </c>
      <c r="H10687" s="45" t="s">
        <v>2330</v>
      </c>
      <c r="I10687" s="46">
        <v>2</v>
      </c>
      <c r="J10687" s="45"/>
    </row>
    <row r="10688" spans="1:10" ht="16.5" x14ac:dyDescent="0.25">
      <c r="A10688" s="45" t="s">
        <v>631</v>
      </c>
      <c r="B10688" s="45" t="s">
        <v>20483</v>
      </c>
      <c r="C10688" s="45" t="s">
        <v>865</v>
      </c>
      <c r="D10688" s="45" t="s">
        <v>634</v>
      </c>
      <c r="E10688" s="45" t="s">
        <v>20484</v>
      </c>
      <c r="F10688" s="45" t="s">
        <v>38</v>
      </c>
      <c r="G10688" s="45" t="s">
        <v>738</v>
      </c>
      <c r="H10688" s="45" t="s">
        <v>2331</v>
      </c>
      <c r="I10688" s="46">
        <v>2</v>
      </c>
      <c r="J10688" s="45"/>
    </row>
    <row r="10689" spans="1:10" ht="16.5" x14ac:dyDescent="0.25">
      <c r="A10689" s="45" t="s">
        <v>655</v>
      </c>
      <c r="B10689" s="45" t="s">
        <v>20485</v>
      </c>
      <c r="C10689" s="45" t="s">
        <v>2985</v>
      </c>
      <c r="D10689" s="45" t="s">
        <v>634</v>
      </c>
      <c r="E10689" s="45" t="s">
        <v>2986</v>
      </c>
      <c r="F10689" s="45" t="s">
        <v>473</v>
      </c>
      <c r="G10689" s="45" t="s">
        <v>659</v>
      </c>
      <c r="H10689" s="45" t="s">
        <v>1887</v>
      </c>
      <c r="I10689" s="46">
        <v>1</v>
      </c>
      <c r="J10689" s="45"/>
    </row>
    <row r="10690" spans="1:10" ht="16.5" x14ac:dyDescent="0.25">
      <c r="A10690" s="45" t="s">
        <v>655</v>
      </c>
      <c r="B10690" s="45" t="s">
        <v>20485</v>
      </c>
      <c r="C10690" s="45" t="s">
        <v>2985</v>
      </c>
      <c r="D10690" s="45" t="s">
        <v>634</v>
      </c>
      <c r="E10690" s="45" t="s">
        <v>2986</v>
      </c>
      <c r="F10690" s="45" t="s">
        <v>473</v>
      </c>
      <c r="G10690" s="45" t="s">
        <v>659</v>
      </c>
      <c r="H10690" s="45" t="s">
        <v>2988</v>
      </c>
      <c r="I10690" s="46">
        <v>0</v>
      </c>
      <c r="J10690" s="45"/>
    </row>
    <row r="10691" spans="1:10" ht="16.5" x14ac:dyDescent="0.25">
      <c r="A10691" s="45" t="s">
        <v>631</v>
      </c>
      <c r="B10691" s="45" t="s">
        <v>20486</v>
      </c>
      <c r="C10691" s="45" t="s">
        <v>20487</v>
      </c>
      <c r="D10691" s="45" t="s">
        <v>699</v>
      </c>
      <c r="E10691" s="45" t="s">
        <v>20488</v>
      </c>
      <c r="F10691" s="45" t="s">
        <v>50</v>
      </c>
      <c r="G10691" s="45" t="s">
        <v>646</v>
      </c>
      <c r="H10691" s="45" t="s">
        <v>2339</v>
      </c>
      <c r="I10691" s="46">
        <v>110</v>
      </c>
      <c r="J10691" s="45"/>
    </row>
    <row r="10692" spans="1:10" ht="16.5" x14ac:dyDescent="0.25">
      <c r="A10692" s="45" t="s">
        <v>631</v>
      </c>
      <c r="B10692" s="45" t="s">
        <v>20489</v>
      </c>
      <c r="C10692" s="45" t="s">
        <v>20490</v>
      </c>
      <c r="D10692" s="45" t="s">
        <v>634</v>
      </c>
      <c r="E10692" s="45" t="s">
        <v>4323</v>
      </c>
      <c r="F10692" s="45" t="s">
        <v>38</v>
      </c>
      <c r="G10692" s="45" t="s">
        <v>646</v>
      </c>
      <c r="H10692" s="45" t="s">
        <v>2726</v>
      </c>
      <c r="I10692" s="46">
        <v>1</v>
      </c>
      <c r="J10692" s="45"/>
    </row>
    <row r="10693" spans="1:10" ht="16.5" x14ac:dyDescent="0.25">
      <c r="A10693" s="45" t="s">
        <v>631</v>
      </c>
      <c r="B10693" s="45" t="s">
        <v>20489</v>
      </c>
      <c r="C10693" s="45" t="s">
        <v>20490</v>
      </c>
      <c r="D10693" s="45" t="s">
        <v>634</v>
      </c>
      <c r="E10693" s="45" t="s">
        <v>4323</v>
      </c>
      <c r="F10693" s="45" t="s">
        <v>38</v>
      </c>
      <c r="G10693" s="45" t="s">
        <v>665</v>
      </c>
      <c r="H10693" s="45" t="s">
        <v>4324</v>
      </c>
      <c r="I10693" s="46">
        <v>1</v>
      </c>
      <c r="J10693" s="45"/>
    </row>
    <row r="10694" spans="1:10" ht="16.5" x14ac:dyDescent="0.25">
      <c r="A10694" s="45" t="s">
        <v>631</v>
      </c>
      <c r="B10694" s="45" t="s">
        <v>20491</v>
      </c>
      <c r="C10694" s="45" t="s">
        <v>20492</v>
      </c>
      <c r="D10694" s="45" t="s">
        <v>634</v>
      </c>
      <c r="E10694" s="45" t="s">
        <v>1667</v>
      </c>
      <c r="F10694" s="45" t="s">
        <v>473</v>
      </c>
      <c r="G10694" s="45" t="s">
        <v>641</v>
      </c>
      <c r="H10694" s="45" t="s">
        <v>1668</v>
      </c>
      <c r="I10694" s="46">
        <v>1</v>
      </c>
      <c r="J10694" s="45"/>
    </row>
    <row r="10695" spans="1:10" ht="16.5" x14ac:dyDescent="0.25">
      <c r="A10695" s="45" t="s">
        <v>631</v>
      </c>
      <c r="B10695" s="45" t="s">
        <v>20491</v>
      </c>
      <c r="C10695" s="45" t="s">
        <v>20492</v>
      </c>
      <c r="D10695" s="45" t="s">
        <v>634</v>
      </c>
      <c r="E10695" s="45" t="s">
        <v>1667</v>
      </c>
      <c r="F10695" s="45" t="s">
        <v>473</v>
      </c>
      <c r="G10695" s="45" t="s">
        <v>665</v>
      </c>
      <c r="H10695" s="45" t="s">
        <v>982</v>
      </c>
      <c r="I10695" s="46">
        <v>1</v>
      </c>
      <c r="J10695" s="45"/>
    </row>
    <row r="10696" spans="1:10" ht="16.5" x14ac:dyDescent="0.25">
      <c r="A10696" s="45" t="s">
        <v>631</v>
      </c>
      <c r="B10696" s="45" t="s">
        <v>20493</v>
      </c>
      <c r="C10696" s="45" t="s">
        <v>20494</v>
      </c>
      <c r="D10696" s="45" t="s">
        <v>634</v>
      </c>
      <c r="E10696" s="45" t="s">
        <v>20495</v>
      </c>
      <c r="F10696" s="45" t="s">
        <v>38</v>
      </c>
      <c r="G10696" s="45" t="s">
        <v>636</v>
      </c>
      <c r="H10696" s="45" t="s">
        <v>2512</v>
      </c>
      <c r="I10696" s="46">
        <v>1</v>
      </c>
      <c r="J10696" s="45"/>
    </row>
    <row r="10697" spans="1:10" ht="16.5" x14ac:dyDescent="0.25">
      <c r="A10697" s="45" t="s">
        <v>631</v>
      </c>
      <c r="B10697" s="45" t="s">
        <v>20496</v>
      </c>
      <c r="C10697" s="45" t="s">
        <v>20497</v>
      </c>
      <c r="D10697" s="45" t="s">
        <v>634</v>
      </c>
      <c r="E10697" s="45" t="s">
        <v>20498</v>
      </c>
      <c r="F10697" s="45" t="s">
        <v>38</v>
      </c>
      <c r="G10697" s="45" t="s">
        <v>636</v>
      </c>
      <c r="H10697" s="45" t="s">
        <v>2389</v>
      </c>
      <c r="I10697" s="46">
        <v>1</v>
      </c>
      <c r="J10697" s="45"/>
    </row>
    <row r="10698" spans="1:10" ht="16.5" x14ac:dyDescent="0.25">
      <c r="A10698" s="45" t="s">
        <v>858</v>
      </c>
      <c r="B10698" s="45" t="s">
        <v>20499</v>
      </c>
      <c r="C10698" s="45" t="s">
        <v>6711</v>
      </c>
      <c r="D10698" s="45" t="s">
        <v>634</v>
      </c>
      <c r="E10698" s="45" t="s">
        <v>20500</v>
      </c>
      <c r="F10698" s="45" t="s">
        <v>50</v>
      </c>
      <c r="G10698" s="45" t="s">
        <v>636</v>
      </c>
      <c r="H10698" s="45" t="s">
        <v>18432</v>
      </c>
      <c r="I10698" s="46">
        <v>0</v>
      </c>
      <c r="J10698" s="45"/>
    </row>
    <row r="10699" spans="1:10" ht="16.5" x14ac:dyDescent="0.25">
      <c r="A10699" s="45" t="s">
        <v>631</v>
      </c>
      <c r="B10699" s="45" t="s">
        <v>20501</v>
      </c>
      <c r="C10699" s="45" t="s">
        <v>20502</v>
      </c>
      <c r="D10699" s="45" t="s">
        <v>699</v>
      </c>
      <c r="E10699" s="45" t="s">
        <v>20503</v>
      </c>
      <c r="F10699" s="45" t="s">
        <v>96</v>
      </c>
      <c r="G10699" s="45" t="s">
        <v>646</v>
      </c>
      <c r="H10699" s="45" t="s">
        <v>713</v>
      </c>
      <c r="I10699" s="46">
        <v>0</v>
      </c>
      <c r="J10699" s="45"/>
    </row>
    <row r="10700" spans="1:10" ht="16.5" x14ac:dyDescent="0.25">
      <c r="A10700" s="45" t="s">
        <v>631</v>
      </c>
      <c r="B10700" s="45" t="s">
        <v>20504</v>
      </c>
      <c r="C10700" s="45" t="s">
        <v>20505</v>
      </c>
      <c r="D10700" s="45" t="s">
        <v>699</v>
      </c>
      <c r="E10700" s="45" t="s">
        <v>20506</v>
      </c>
      <c r="F10700" s="45" t="s">
        <v>50</v>
      </c>
      <c r="G10700" s="45" t="s">
        <v>748</v>
      </c>
      <c r="H10700" s="45" t="s">
        <v>1227</v>
      </c>
      <c r="I10700" s="46">
        <v>0</v>
      </c>
      <c r="J10700" s="45"/>
    </row>
    <row r="10701" spans="1:10" ht="16.5" x14ac:dyDescent="0.25">
      <c r="A10701" s="45" t="s">
        <v>631</v>
      </c>
      <c r="B10701" s="45" t="s">
        <v>20504</v>
      </c>
      <c r="C10701" s="45" t="s">
        <v>20505</v>
      </c>
      <c r="D10701" s="45" t="s">
        <v>699</v>
      </c>
      <c r="E10701" s="45" t="s">
        <v>20506</v>
      </c>
      <c r="F10701" s="45" t="s">
        <v>50</v>
      </c>
      <c r="G10701" s="45" t="s">
        <v>754</v>
      </c>
      <c r="H10701" s="45" t="s">
        <v>755</v>
      </c>
      <c r="I10701" s="46">
        <v>0</v>
      </c>
      <c r="J10701" s="45"/>
    </row>
    <row r="10702" spans="1:10" ht="16.5" x14ac:dyDescent="0.25">
      <c r="A10702" s="45" t="s">
        <v>631</v>
      </c>
      <c r="B10702" s="45" t="s">
        <v>20507</v>
      </c>
      <c r="C10702" s="45" t="s">
        <v>20508</v>
      </c>
      <c r="D10702" s="45" t="s">
        <v>634</v>
      </c>
      <c r="E10702" s="45" t="s">
        <v>20509</v>
      </c>
      <c r="F10702" s="45" t="s">
        <v>38</v>
      </c>
      <c r="G10702" s="45" t="s">
        <v>646</v>
      </c>
      <c r="H10702" s="45" t="s">
        <v>1231</v>
      </c>
      <c r="I10702" s="46">
        <v>1</v>
      </c>
      <c r="J10702" s="45"/>
    </row>
    <row r="10703" spans="1:10" ht="16.5" x14ac:dyDescent="0.25">
      <c r="A10703" s="45" t="s">
        <v>631</v>
      </c>
      <c r="B10703" s="45" t="s">
        <v>20507</v>
      </c>
      <c r="C10703" s="45" t="s">
        <v>20508</v>
      </c>
      <c r="D10703" s="45" t="s">
        <v>634</v>
      </c>
      <c r="E10703" s="45" t="s">
        <v>20509</v>
      </c>
      <c r="F10703" s="45" t="s">
        <v>38</v>
      </c>
      <c r="G10703" s="45" t="s">
        <v>665</v>
      </c>
      <c r="H10703" s="45" t="s">
        <v>1232</v>
      </c>
      <c r="I10703" s="46">
        <v>1</v>
      </c>
      <c r="J10703" s="45"/>
    </row>
    <row r="10704" spans="1:10" ht="16.5" x14ac:dyDescent="0.25">
      <c r="A10704" s="45" t="s">
        <v>631</v>
      </c>
      <c r="B10704" s="45" t="s">
        <v>20510</v>
      </c>
      <c r="C10704" s="45" t="s">
        <v>20511</v>
      </c>
      <c r="D10704" s="45" t="s">
        <v>634</v>
      </c>
      <c r="E10704" s="45" t="s">
        <v>4297</v>
      </c>
      <c r="F10704" s="45" t="s">
        <v>38</v>
      </c>
      <c r="G10704" s="45" t="s">
        <v>646</v>
      </c>
      <c r="H10704" s="45" t="s">
        <v>713</v>
      </c>
      <c r="I10704" s="46">
        <v>9</v>
      </c>
      <c r="J10704" s="45"/>
    </row>
    <row r="10705" spans="1:10" ht="16.5" x14ac:dyDescent="0.25">
      <c r="A10705" s="45" t="s">
        <v>631</v>
      </c>
      <c r="B10705" s="45" t="s">
        <v>20510</v>
      </c>
      <c r="C10705" s="45" t="s">
        <v>20511</v>
      </c>
      <c r="D10705" s="45" t="s">
        <v>634</v>
      </c>
      <c r="E10705" s="45" t="s">
        <v>4297</v>
      </c>
      <c r="F10705" s="45" t="s">
        <v>38</v>
      </c>
      <c r="G10705" s="45" t="s">
        <v>665</v>
      </c>
      <c r="H10705" s="45" t="s">
        <v>982</v>
      </c>
      <c r="I10705" s="46">
        <v>10</v>
      </c>
      <c r="J10705" s="45"/>
    </row>
    <row r="10706" spans="1:10" ht="16.5" x14ac:dyDescent="0.25">
      <c r="A10706" s="45" t="s">
        <v>631</v>
      </c>
      <c r="B10706" s="45" t="s">
        <v>20512</v>
      </c>
      <c r="C10706" s="45" t="s">
        <v>20513</v>
      </c>
      <c r="D10706" s="45" t="s">
        <v>699</v>
      </c>
      <c r="E10706" s="45" t="s">
        <v>20514</v>
      </c>
      <c r="F10706" s="45" t="s">
        <v>50</v>
      </c>
      <c r="G10706" s="45" t="s">
        <v>659</v>
      </c>
      <c r="H10706" s="45" t="s">
        <v>2007</v>
      </c>
      <c r="I10706" s="46">
        <v>0</v>
      </c>
      <c r="J10706" s="45"/>
    </row>
    <row r="10707" spans="1:10" ht="16.5" x14ac:dyDescent="0.25">
      <c r="A10707" s="45" t="s">
        <v>631</v>
      </c>
      <c r="B10707" s="45" t="s">
        <v>20515</v>
      </c>
      <c r="C10707" s="45" t="s">
        <v>20516</v>
      </c>
      <c r="D10707" s="45" t="s">
        <v>634</v>
      </c>
      <c r="E10707" s="45" t="s">
        <v>20517</v>
      </c>
      <c r="F10707" s="45" t="s">
        <v>473</v>
      </c>
      <c r="G10707" s="45" t="s">
        <v>667</v>
      </c>
      <c r="H10707" s="45" t="s">
        <v>1291</v>
      </c>
      <c r="I10707" s="46">
        <v>2</v>
      </c>
      <c r="J10707" s="45"/>
    </row>
    <row r="10708" spans="1:10" ht="16.5" x14ac:dyDescent="0.25">
      <c r="A10708" s="45" t="s">
        <v>631</v>
      </c>
      <c r="B10708" s="45" t="s">
        <v>20518</v>
      </c>
      <c r="C10708" s="45" t="s">
        <v>20519</v>
      </c>
      <c r="D10708" s="45" t="s">
        <v>634</v>
      </c>
      <c r="E10708" s="45" t="s">
        <v>20520</v>
      </c>
      <c r="F10708" s="45" t="s">
        <v>38</v>
      </c>
      <c r="G10708" s="45" t="s">
        <v>663</v>
      </c>
      <c r="H10708" s="45" t="s">
        <v>3844</v>
      </c>
      <c r="I10708" s="46">
        <v>1</v>
      </c>
      <c r="J10708" s="45"/>
    </row>
    <row r="10709" spans="1:10" ht="16.5" x14ac:dyDescent="0.25">
      <c r="A10709" s="45" t="s">
        <v>631</v>
      </c>
      <c r="B10709" s="45" t="s">
        <v>20518</v>
      </c>
      <c r="C10709" s="45" t="s">
        <v>20519</v>
      </c>
      <c r="D10709" s="45" t="s">
        <v>634</v>
      </c>
      <c r="E10709" s="45" t="s">
        <v>20520</v>
      </c>
      <c r="F10709" s="45" t="s">
        <v>38</v>
      </c>
      <c r="G10709" s="45" t="s">
        <v>646</v>
      </c>
      <c r="H10709" s="45" t="s">
        <v>2560</v>
      </c>
      <c r="I10709" s="46">
        <v>1</v>
      </c>
      <c r="J10709" s="45"/>
    </row>
    <row r="10710" spans="1:10" ht="16.5" x14ac:dyDescent="0.25">
      <c r="A10710" s="45" t="s">
        <v>631</v>
      </c>
      <c r="B10710" s="45" t="s">
        <v>20521</v>
      </c>
      <c r="C10710" s="45" t="s">
        <v>1493</v>
      </c>
      <c r="D10710" s="45" t="s">
        <v>634</v>
      </c>
      <c r="E10710" s="45" t="s">
        <v>20522</v>
      </c>
      <c r="F10710" s="45" t="s">
        <v>38</v>
      </c>
      <c r="G10710" s="45" t="s">
        <v>646</v>
      </c>
      <c r="H10710" s="45" t="s">
        <v>897</v>
      </c>
      <c r="I10710" s="46">
        <v>1</v>
      </c>
      <c r="J10710" s="45"/>
    </row>
    <row r="10711" spans="1:10" ht="16.5" x14ac:dyDescent="0.25">
      <c r="A10711" s="45" t="s">
        <v>631</v>
      </c>
      <c r="B10711" s="45" t="s">
        <v>20521</v>
      </c>
      <c r="C10711" s="45" t="s">
        <v>1493</v>
      </c>
      <c r="D10711" s="45" t="s">
        <v>634</v>
      </c>
      <c r="E10711" s="45" t="s">
        <v>20522</v>
      </c>
      <c r="F10711" s="45" t="s">
        <v>38</v>
      </c>
      <c r="G10711" s="45" t="s">
        <v>665</v>
      </c>
      <c r="H10711" s="45" t="s">
        <v>1232</v>
      </c>
      <c r="I10711" s="46">
        <v>0</v>
      </c>
      <c r="J10711" s="45"/>
    </row>
    <row r="10712" spans="1:10" ht="16.5" x14ac:dyDescent="0.25">
      <c r="A10712" s="45" t="s">
        <v>631</v>
      </c>
      <c r="B10712" s="45" t="s">
        <v>20521</v>
      </c>
      <c r="C10712" s="45" t="s">
        <v>1493</v>
      </c>
      <c r="D10712" s="45" t="s">
        <v>634</v>
      </c>
      <c r="E10712" s="45" t="s">
        <v>20522</v>
      </c>
      <c r="F10712" s="45" t="s">
        <v>38</v>
      </c>
      <c r="G10712" s="45" t="s">
        <v>665</v>
      </c>
      <c r="H10712" s="45" t="s">
        <v>1232</v>
      </c>
      <c r="I10712" s="46">
        <v>1</v>
      </c>
      <c r="J10712" s="45"/>
    </row>
    <row r="10713" spans="1:10" ht="16.5" x14ac:dyDescent="0.25">
      <c r="A10713" s="45" t="s">
        <v>808</v>
      </c>
      <c r="B10713" s="45" t="s">
        <v>20523</v>
      </c>
      <c r="C10713" s="45" t="s">
        <v>20524</v>
      </c>
      <c r="D10713" s="45" t="s">
        <v>699</v>
      </c>
      <c r="E10713" s="45" t="s">
        <v>20525</v>
      </c>
      <c r="F10713" s="45" t="s">
        <v>38</v>
      </c>
      <c r="G10713" s="45" t="s">
        <v>646</v>
      </c>
      <c r="H10713" s="45" t="s">
        <v>812</v>
      </c>
      <c r="I10713" s="46">
        <v>0</v>
      </c>
      <c r="J10713" s="45"/>
    </row>
    <row r="10714" spans="1:10" ht="16.5" x14ac:dyDescent="0.25">
      <c r="A10714" s="45" t="s">
        <v>631</v>
      </c>
      <c r="B10714" s="45" t="s">
        <v>20526</v>
      </c>
      <c r="C10714" s="45" t="s">
        <v>20527</v>
      </c>
      <c r="D10714" s="45" t="s">
        <v>634</v>
      </c>
      <c r="E10714" s="45" t="s">
        <v>20528</v>
      </c>
      <c r="F10714" s="45" t="s">
        <v>50</v>
      </c>
      <c r="G10714" s="45" t="s">
        <v>683</v>
      </c>
      <c r="H10714" s="45" t="s">
        <v>701</v>
      </c>
      <c r="I10714" s="46">
        <v>0</v>
      </c>
      <c r="J10714" s="45"/>
    </row>
    <row r="10715" spans="1:10" ht="16.5" x14ac:dyDescent="0.25">
      <c r="A10715" s="45" t="s">
        <v>631</v>
      </c>
      <c r="B10715" s="45" t="s">
        <v>20526</v>
      </c>
      <c r="C10715" s="45" t="s">
        <v>20527</v>
      </c>
      <c r="D10715" s="45" t="s">
        <v>634</v>
      </c>
      <c r="E10715" s="45" t="s">
        <v>20528</v>
      </c>
      <c r="F10715" s="45" t="s">
        <v>50</v>
      </c>
      <c r="G10715" s="45" t="s">
        <v>683</v>
      </c>
      <c r="H10715" s="45" t="s">
        <v>1220</v>
      </c>
      <c r="I10715" s="46">
        <v>4</v>
      </c>
      <c r="J10715" s="45"/>
    </row>
    <row r="10716" spans="1:10" ht="16.5" x14ac:dyDescent="0.25">
      <c r="A10716" s="45" t="s">
        <v>631</v>
      </c>
      <c r="B10716" s="45" t="s">
        <v>20529</v>
      </c>
      <c r="C10716" s="45" t="s">
        <v>20530</v>
      </c>
      <c r="D10716" s="45" t="s">
        <v>699</v>
      </c>
      <c r="E10716" s="45" t="s">
        <v>20531</v>
      </c>
      <c r="F10716" s="45" t="s">
        <v>38</v>
      </c>
      <c r="G10716" s="45" t="s">
        <v>646</v>
      </c>
      <c r="H10716" s="45" t="s">
        <v>713</v>
      </c>
      <c r="I10716" s="46">
        <v>0</v>
      </c>
      <c r="J10716" s="45"/>
    </row>
    <row r="10717" spans="1:10" ht="16.5" x14ac:dyDescent="0.25">
      <c r="A10717" s="45" t="s">
        <v>631</v>
      </c>
      <c r="B10717" s="45" t="s">
        <v>20532</v>
      </c>
      <c r="C10717" s="45" t="s">
        <v>20533</v>
      </c>
      <c r="D10717" s="45" t="s">
        <v>699</v>
      </c>
      <c r="E10717" s="45" t="s">
        <v>20534</v>
      </c>
      <c r="F10717" s="45" t="s">
        <v>38</v>
      </c>
      <c r="G10717" s="45" t="s">
        <v>646</v>
      </c>
      <c r="H10717" s="45" t="s">
        <v>713</v>
      </c>
      <c r="I10717" s="46">
        <v>0</v>
      </c>
      <c r="J10717" s="45"/>
    </row>
    <row r="10718" spans="1:10" ht="16.5" x14ac:dyDescent="0.25">
      <c r="A10718" s="45" t="s">
        <v>631</v>
      </c>
      <c r="B10718" s="45" t="s">
        <v>20532</v>
      </c>
      <c r="C10718" s="45" t="s">
        <v>20533</v>
      </c>
      <c r="D10718" s="45" t="s">
        <v>699</v>
      </c>
      <c r="E10718" s="45" t="s">
        <v>20534</v>
      </c>
      <c r="F10718" s="45" t="s">
        <v>38</v>
      </c>
      <c r="G10718" s="45" t="s">
        <v>646</v>
      </c>
      <c r="H10718" s="45" t="s">
        <v>1087</v>
      </c>
      <c r="I10718" s="46">
        <v>1</v>
      </c>
      <c r="J10718" s="45"/>
    </row>
    <row r="10719" spans="1:10" ht="16.5" x14ac:dyDescent="0.25">
      <c r="A10719" s="45" t="s">
        <v>631</v>
      </c>
      <c r="B10719" s="45" t="s">
        <v>20535</v>
      </c>
      <c r="C10719" s="45" t="s">
        <v>20536</v>
      </c>
      <c r="D10719" s="45" t="s">
        <v>634</v>
      </c>
      <c r="E10719" s="45" t="s">
        <v>1181</v>
      </c>
      <c r="F10719" s="45" t="s">
        <v>38</v>
      </c>
      <c r="G10719" s="45" t="s">
        <v>665</v>
      </c>
      <c r="H10719" s="45" t="s">
        <v>934</v>
      </c>
      <c r="I10719" s="46">
        <v>1</v>
      </c>
      <c r="J10719" s="45"/>
    </row>
    <row r="10720" spans="1:10" ht="16.5" x14ac:dyDescent="0.25">
      <c r="A10720" s="45" t="s">
        <v>655</v>
      </c>
      <c r="B10720" s="45" t="s">
        <v>20537</v>
      </c>
      <c r="C10720" s="45" t="s">
        <v>20538</v>
      </c>
      <c r="D10720" s="45" t="s">
        <v>634</v>
      </c>
      <c r="E10720" s="45" t="s">
        <v>20539</v>
      </c>
      <c r="F10720" s="45" t="s">
        <v>473</v>
      </c>
      <c r="G10720" s="45" t="s">
        <v>659</v>
      </c>
      <c r="H10720" s="45" t="s">
        <v>2305</v>
      </c>
      <c r="I10720" s="46">
        <v>0</v>
      </c>
      <c r="J10720" s="45"/>
    </row>
    <row r="10721" spans="1:10" ht="16.5" x14ac:dyDescent="0.25">
      <c r="A10721" s="45" t="s">
        <v>655</v>
      </c>
      <c r="B10721" s="45" t="s">
        <v>20537</v>
      </c>
      <c r="C10721" s="45" t="s">
        <v>20538</v>
      </c>
      <c r="D10721" s="45" t="s">
        <v>634</v>
      </c>
      <c r="E10721" s="45" t="s">
        <v>20539</v>
      </c>
      <c r="F10721" s="45" t="s">
        <v>473</v>
      </c>
      <c r="G10721" s="45" t="s">
        <v>659</v>
      </c>
      <c r="H10721" s="45" t="s">
        <v>3744</v>
      </c>
      <c r="I10721" s="46">
        <v>1</v>
      </c>
      <c r="J10721" s="45"/>
    </row>
    <row r="10722" spans="1:10" ht="16.5" x14ac:dyDescent="0.25">
      <c r="A10722" s="45" t="s">
        <v>655</v>
      </c>
      <c r="B10722" s="45" t="s">
        <v>20537</v>
      </c>
      <c r="C10722" s="45" t="s">
        <v>20538</v>
      </c>
      <c r="D10722" s="45" t="s">
        <v>634</v>
      </c>
      <c r="E10722" s="45" t="s">
        <v>20539</v>
      </c>
      <c r="F10722" s="45" t="s">
        <v>473</v>
      </c>
      <c r="G10722" s="45" t="s">
        <v>665</v>
      </c>
      <c r="H10722" s="45" t="s">
        <v>982</v>
      </c>
      <c r="I10722" s="46">
        <v>1</v>
      </c>
      <c r="J10722" s="45"/>
    </row>
    <row r="10723" spans="1:10" ht="16.5" x14ac:dyDescent="0.25">
      <c r="A10723" s="45" t="s">
        <v>655</v>
      </c>
      <c r="B10723" s="45" t="s">
        <v>20537</v>
      </c>
      <c r="C10723" s="45" t="s">
        <v>20538</v>
      </c>
      <c r="D10723" s="45" t="s">
        <v>634</v>
      </c>
      <c r="E10723" s="45" t="s">
        <v>20539</v>
      </c>
      <c r="F10723" s="45" t="s">
        <v>473</v>
      </c>
      <c r="G10723" s="45" t="s">
        <v>667</v>
      </c>
      <c r="H10723" s="45" t="s">
        <v>983</v>
      </c>
      <c r="I10723" s="46">
        <v>0</v>
      </c>
      <c r="J10723" s="45"/>
    </row>
    <row r="10724" spans="1:10" ht="16.5" x14ac:dyDescent="0.25">
      <c r="A10724" s="45" t="s">
        <v>631</v>
      </c>
      <c r="B10724" s="45" t="s">
        <v>20540</v>
      </c>
      <c r="C10724" s="45" t="s">
        <v>20541</v>
      </c>
      <c r="D10724" s="45" t="s">
        <v>634</v>
      </c>
      <c r="E10724" s="45" t="s">
        <v>20542</v>
      </c>
      <c r="F10724" s="45" t="s">
        <v>38</v>
      </c>
      <c r="G10724" s="45" t="s">
        <v>636</v>
      </c>
      <c r="H10724" s="45" t="s">
        <v>1513</v>
      </c>
      <c r="I10724" s="46">
        <v>1</v>
      </c>
      <c r="J10724" s="45"/>
    </row>
    <row r="10725" spans="1:10" ht="16.5" x14ac:dyDescent="0.25">
      <c r="A10725" s="45" t="s">
        <v>631</v>
      </c>
      <c r="B10725" s="45" t="s">
        <v>20543</v>
      </c>
      <c r="C10725" s="45" t="s">
        <v>20544</v>
      </c>
      <c r="D10725" s="45" t="s">
        <v>634</v>
      </c>
      <c r="E10725" s="45" t="s">
        <v>20545</v>
      </c>
      <c r="F10725" s="45" t="s">
        <v>50</v>
      </c>
      <c r="G10725" s="45" t="s">
        <v>674</v>
      </c>
      <c r="H10725" s="45" t="s">
        <v>4137</v>
      </c>
      <c r="I10725" s="46">
        <v>1</v>
      </c>
      <c r="J10725" s="45"/>
    </row>
    <row r="10726" spans="1:10" ht="16.5" x14ac:dyDescent="0.25">
      <c r="A10726" s="45" t="s">
        <v>631</v>
      </c>
      <c r="B10726" s="45" t="s">
        <v>20546</v>
      </c>
      <c r="C10726" s="45" t="s">
        <v>1222</v>
      </c>
      <c r="D10726" s="45" t="s">
        <v>634</v>
      </c>
      <c r="E10726" s="45" t="s">
        <v>20547</v>
      </c>
      <c r="F10726" s="45" t="s">
        <v>38</v>
      </c>
      <c r="G10726" s="45" t="s">
        <v>667</v>
      </c>
      <c r="H10726" s="45" t="s">
        <v>668</v>
      </c>
      <c r="I10726" s="46">
        <v>2</v>
      </c>
      <c r="J10726" s="45"/>
    </row>
    <row r="10727" spans="1:10" ht="16.5" x14ac:dyDescent="0.25">
      <c r="A10727" s="45" t="s">
        <v>808</v>
      </c>
      <c r="B10727" s="45" t="s">
        <v>249</v>
      </c>
      <c r="C10727" s="45" t="s">
        <v>20548</v>
      </c>
      <c r="D10727" s="45" t="s">
        <v>699</v>
      </c>
      <c r="E10727" s="45" t="s">
        <v>20549</v>
      </c>
      <c r="F10727" s="45" t="s">
        <v>50</v>
      </c>
      <c r="G10727" s="45" t="s">
        <v>683</v>
      </c>
      <c r="H10727" s="45" t="s">
        <v>701</v>
      </c>
      <c r="I10727" s="46">
        <v>0</v>
      </c>
      <c r="J10727" s="45"/>
    </row>
    <row r="10728" spans="1:10" ht="16.5" x14ac:dyDescent="0.25">
      <c r="A10728" s="45" t="s">
        <v>631</v>
      </c>
      <c r="B10728" s="45" t="s">
        <v>20550</v>
      </c>
      <c r="C10728" s="45" t="s">
        <v>20551</v>
      </c>
      <c r="D10728" s="45" t="s">
        <v>634</v>
      </c>
      <c r="E10728" s="45" t="s">
        <v>20552</v>
      </c>
      <c r="F10728" s="45" t="s">
        <v>50</v>
      </c>
      <c r="G10728" s="45" t="s">
        <v>674</v>
      </c>
      <c r="H10728" s="45" t="s">
        <v>19390</v>
      </c>
      <c r="I10728" s="46">
        <v>1</v>
      </c>
      <c r="J10728" s="45"/>
    </row>
    <row r="10729" spans="1:10" ht="16.5" x14ac:dyDescent="0.25">
      <c r="A10729" s="45" t="s">
        <v>631</v>
      </c>
      <c r="B10729" s="45" t="s">
        <v>20553</v>
      </c>
      <c r="C10729" s="45" t="s">
        <v>20554</v>
      </c>
      <c r="D10729" s="45" t="s">
        <v>634</v>
      </c>
      <c r="E10729" s="45" t="s">
        <v>1181</v>
      </c>
      <c r="F10729" s="45" t="s">
        <v>38</v>
      </c>
      <c r="G10729" s="45" t="s">
        <v>665</v>
      </c>
      <c r="H10729" s="45" t="s">
        <v>934</v>
      </c>
      <c r="I10729" s="46">
        <v>1</v>
      </c>
      <c r="J10729" s="45"/>
    </row>
    <row r="10730" spans="1:10" ht="16.5" x14ac:dyDescent="0.25">
      <c r="A10730" s="45" t="s">
        <v>631</v>
      </c>
      <c r="B10730" s="45" t="s">
        <v>20555</v>
      </c>
      <c r="C10730" s="45" t="s">
        <v>20556</v>
      </c>
      <c r="D10730" s="45" t="s">
        <v>634</v>
      </c>
      <c r="E10730" s="45" t="s">
        <v>20557</v>
      </c>
      <c r="F10730" s="45" t="s">
        <v>38</v>
      </c>
      <c r="G10730" s="45" t="s">
        <v>636</v>
      </c>
      <c r="H10730" s="45" t="s">
        <v>2252</v>
      </c>
      <c r="I10730" s="46">
        <v>5</v>
      </c>
      <c r="J10730" s="45"/>
    </row>
    <row r="10731" spans="1:10" ht="16.5" x14ac:dyDescent="0.25">
      <c r="A10731" s="45" t="s">
        <v>631</v>
      </c>
      <c r="B10731" s="45" t="s">
        <v>20558</v>
      </c>
      <c r="C10731" s="45" t="s">
        <v>1222</v>
      </c>
      <c r="D10731" s="45" t="s">
        <v>634</v>
      </c>
      <c r="E10731" s="45"/>
      <c r="F10731" s="45" t="s">
        <v>38</v>
      </c>
      <c r="G10731" s="45" t="s">
        <v>641</v>
      </c>
      <c r="H10731" s="45" t="s">
        <v>2085</v>
      </c>
      <c r="I10731" s="46">
        <v>2</v>
      </c>
      <c r="J10731" s="45"/>
    </row>
    <row r="10732" spans="1:10" ht="16.5" x14ac:dyDescent="0.25">
      <c r="A10732" s="45" t="s">
        <v>631</v>
      </c>
      <c r="B10732" s="45" t="s">
        <v>20559</v>
      </c>
      <c r="C10732" s="45" t="s">
        <v>20560</v>
      </c>
      <c r="D10732" s="45" t="s">
        <v>634</v>
      </c>
      <c r="E10732" s="45" t="s">
        <v>20561</v>
      </c>
      <c r="F10732" s="45" t="s">
        <v>50</v>
      </c>
      <c r="G10732" s="45" t="s">
        <v>636</v>
      </c>
      <c r="H10732" s="45" t="s">
        <v>1297</v>
      </c>
      <c r="I10732" s="46">
        <v>76</v>
      </c>
      <c r="J10732" s="45"/>
    </row>
    <row r="10733" spans="1:10" ht="16.5" x14ac:dyDescent="0.25">
      <c r="A10733" s="45" t="s">
        <v>631</v>
      </c>
      <c r="B10733" s="45" t="s">
        <v>20562</v>
      </c>
      <c r="C10733" s="45" t="s">
        <v>8428</v>
      </c>
      <c r="D10733" s="45" t="s">
        <v>634</v>
      </c>
      <c r="E10733" s="45" t="s">
        <v>4526</v>
      </c>
      <c r="F10733" s="45" t="s">
        <v>50</v>
      </c>
      <c r="G10733" s="45" t="s">
        <v>674</v>
      </c>
      <c r="H10733" s="45" t="s">
        <v>4527</v>
      </c>
      <c r="I10733" s="46">
        <v>2</v>
      </c>
      <c r="J10733" s="45"/>
    </row>
    <row r="10734" spans="1:10" ht="16.5" x14ac:dyDescent="0.25">
      <c r="A10734" s="45" t="s">
        <v>631</v>
      </c>
      <c r="B10734" s="45" t="s">
        <v>20563</v>
      </c>
      <c r="C10734" s="45" t="s">
        <v>18673</v>
      </c>
      <c r="D10734" s="45" t="s">
        <v>634</v>
      </c>
      <c r="E10734" s="45" t="s">
        <v>20564</v>
      </c>
      <c r="F10734" s="45" t="s">
        <v>50</v>
      </c>
      <c r="G10734" s="45" t="s">
        <v>855</v>
      </c>
      <c r="H10734" s="45" t="s">
        <v>1387</v>
      </c>
      <c r="I10734" s="46">
        <v>2</v>
      </c>
      <c r="J10734" s="45"/>
    </row>
    <row r="10735" spans="1:10" ht="16.5" x14ac:dyDescent="0.25">
      <c r="A10735" s="45" t="s">
        <v>631</v>
      </c>
      <c r="B10735" s="45" t="s">
        <v>20563</v>
      </c>
      <c r="C10735" s="45" t="s">
        <v>18673</v>
      </c>
      <c r="D10735" s="45" t="s">
        <v>634</v>
      </c>
      <c r="E10735" s="45" t="s">
        <v>20564</v>
      </c>
      <c r="F10735" s="45" t="s">
        <v>50</v>
      </c>
      <c r="G10735" s="45" t="s">
        <v>674</v>
      </c>
      <c r="H10735" s="45" t="s">
        <v>1801</v>
      </c>
      <c r="I10735" s="46">
        <v>6</v>
      </c>
      <c r="J10735" s="45"/>
    </row>
    <row r="10736" spans="1:10" ht="16.5" x14ac:dyDescent="0.25">
      <c r="A10736" s="45" t="s">
        <v>631</v>
      </c>
      <c r="B10736" s="45" t="s">
        <v>20565</v>
      </c>
      <c r="C10736" s="45" t="s">
        <v>20566</v>
      </c>
      <c r="D10736" s="45" t="s">
        <v>634</v>
      </c>
      <c r="E10736" s="45" t="s">
        <v>20567</v>
      </c>
      <c r="F10736" s="45" t="s">
        <v>50</v>
      </c>
      <c r="G10736" s="45" t="s">
        <v>674</v>
      </c>
      <c r="H10736" s="45" t="s">
        <v>3551</v>
      </c>
      <c r="I10736" s="46">
        <v>1</v>
      </c>
      <c r="J10736" s="45"/>
    </row>
    <row r="10737" spans="1:10" ht="16.5" x14ac:dyDescent="0.25">
      <c r="A10737" s="45" t="s">
        <v>631</v>
      </c>
      <c r="B10737" s="45" t="s">
        <v>20568</v>
      </c>
      <c r="C10737" s="45" t="s">
        <v>4484</v>
      </c>
      <c r="D10737" s="45" t="s">
        <v>634</v>
      </c>
      <c r="E10737" s="45" t="s">
        <v>20569</v>
      </c>
      <c r="F10737" s="45" t="s">
        <v>38</v>
      </c>
      <c r="G10737" s="45" t="s">
        <v>636</v>
      </c>
      <c r="H10737" s="45" t="s">
        <v>2413</v>
      </c>
      <c r="I10737" s="46">
        <v>2</v>
      </c>
      <c r="J10737" s="45"/>
    </row>
    <row r="10738" spans="1:10" ht="16.5" x14ac:dyDescent="0.25">
      <c r="A10738" s="45" t="s">
        <v>808</v>
      </c>
      <c r="B10738" s="45" t="s">
        <v>20570</v>
      </c>
      <c r="C10738" s="45" t="s">
        <v>20571</v>
      </c>
      <c r="D10738" s="45" t="s">
        <v>699</v>
      </c>
      <c r="E10738" s="45" t="s">
        <v>20572</v>
      </c>
      <c r="F10738" s="45" t="s">
        <v>473</v>
      </c>
      <c r="G10738" s="45" t="s">
        <v>659</v>
      </c>
      <c r="H10738" s="45" t="s">
        <v>1451</v>
      </c>
      <c r="I10738" s="46">
        <v>0</v>
      </c>
      <c r="J10738" s="45"/>
    </row>
    <row r="10739" spans="1:10" ht="16.5" x14ac:dyDescent="0.25">
      <c r="A10739" s="45" t="s">
        <v>655</v>
      </c>
      <c r="B10739" s="45" t="s">
        <v>20573</v>
      </c>
      <c r="C10739" s="45" t="s">
        <v>13757</v>
      </c>
      <c r="D10739" s="45" t="s">
        <v>634</v>
      </c>
      <c r="E10739" s="45" t="s">
        <v>20574</v>
      </c>
      <c r="F10739" s="45" t="s">
        <v>38</v>
      </c>
      <c r="G10739" s="45" t="s">
        <v>646</v>
      </c>
      <c r="H10739" s="45" t="s">
        <v>981</v>
      </c>
      <c r="I10739" s="46">
        <v>0</v>
      </c>
      <c r="J10739" s="45"/>
    </row>
    <row r="10740" spans="1:10" ht="16.5" x14ac:dyDescent="0.25">
      <c r="A10740" s="45" t="s">
        <v>655</v>
      </c>
      <c r="B10740" s="45" t="s">
        <v>20573</v>
      </c>
      <c r="C10740" s="45" t="s">
        <v>13757</v>
      </c>
      <c r="D10740" s="45" t="s">
        <v>634</v>
      </c>
      <c r="E10740" s="45" t="s">
        <v>20574</v>
      </c>
      <c r="F10740" s="45" t="s">
        <v>38</v>
      </c>
      <c r="G10740" s="45" t="s">
        <v>667</v>
      </c>
      <c r="H10740" s="45" t="s">
        <v>983</v>
      </c>
      <c r="I10740" s="46">
        <v>0</v>
      </c>
      <c r="J10740" s="45"/>
    </row>
    <row r="10741" spans="1:10" ht="16.5" x14ac:dyDescent="0.25">
      <c r="A10741" s="45" t="s">
        <v>648</v>
      </c>
      <c r="B10741" s="45" t="s">
        <v>20575</v>
      </c>
      <c r="C10741" s="45" t="s">
        <v>20576</v>
      </c>
      <c r="D10741" s="45" t="s">
        <v>634</v>
      </c>
      <c r="E10741" s="45" t="s">
        <v>20577</v>
      </c>
      <c r="F10741" s="45" t="s">
        <v>50</v>
      </c>
      <c r="G10741" s="45" t="s">
        <v>674</v>
      </c>
      <c r="H10741" s="45" t="s">
        <v>20578</v>
      </c>
      <c r="I10741" s="46">
        <v>290</v>
      </c>
      <c r="J10741" s="45" t="s">
        <v>1475</v>
      </c>
    </row>
    <row r="10742" spans="1:10" ht="16.5" x14ac:dyDescent="0.25">
      <c r="A10742" s="45" t="s">
        <v>631</v>
      </c>
      <c r="B10742" s="45" t="s">
        <v>20579</v>
      </c>
      <c r="C10742" s="45" t="s">
        <v>20580</v>
      </c>
      <c r="D10742" s="45" t="s">
        <v>634</v>
      </c>
      <c r="E10742" s="45" t="s">
        <v>20581</v>
      </c>
      <c r="F10742" s="45" t="s">
        <v>38</v>
      </c>
      <c r="G10742" s="45" t="s">
        <v>646</v>
      </c>
      <c r="H10742" s="45" t="s">
        <v>1870</v>
      </c>
      <c r="I10742" s="46">
        <v>16</v>
      </c>
      <c r="J10742" s="45"/>
    </row>
    <row r="10743" spans="1:10" ht="16.5" x14ac:dyDescent="0.25">
      <c r="A10743" s="45" t="s">
        <v>631</v>
      </c>
      <c r="B10743" s="45" t="s">
        <v>20582</v>
      </c>
      <c r="C10743" s="45" t="s">
        <v>20583</v>
      </c>
      <c r="D10743" s="45" t="s">
        <v>699</v>
      </c>
      <c r="E10743" s="45" t="s">
        <v>20584</v>
      </c>
      <c r="F10743" s="45" t="s">
        <v>50</v>
      </c>
      <c r="G10743" s="45" t="s">
        <v>683</v>
      </c>
      <c r="H10743" s="45" t="s">
        <v>701</v>
      </c>
      <c r="I10743" s="46">
        <v>0</v>
      </c>
      <c r="J10743" s="45"/>
    </row>
    <row r="10744" spans="1:10" ht="16.5" x14ac:dyDescent="0.25">
      <c r="A10744" s="45" t="s">
        <v>631</v>
      </c>
      <c r="B10744" s="45" t="s">
        <v>20582</v>
      </c>
      <c r="C10744" s="45" t="s">
        <v>20583</v>
      </c>
      <c r="D10744" s="45" t="s">
        <v>699</v>
      </c>
      <c r="E10744" s="45" t="s">
        <v>20584</v>
      </c>
      <c r="F10744" s="45" t="s">
        <v>50</v>
      </c>
      <c r="G10744" s="45" t="s">
        <v>636</v>
      </c>
      <c r="H10744" s="45" t="s">
        <v>2335</v>
      </c>
      <c r="I10744" s="46">
        <v>550</v>
      </c>
      <c r="J10744" s="45"/>
    </row>
    <row r="10745" spans="1:10" ht="16.5" x14ac:dyDescent="0.25">
      <c r="A10745" s="45" t="s">
        <v>631</v>
      </c>
      <c r="B10745" s="45" t="s">
        <v>20585</v>
      </c>
      <c r="C10745" s="45" t="s">
        <v>20586</v>
      </c>
      <c r="D10745" s="45" t="s">
        <v>634</v>
      </c>
      <c r="E10745" s="45" t="s">
        <v>20587</v>
      </c>
      <c r="F10745" s="45" t="s">
        <v>50</v>
      </c>
      <c r="G10745" s="45" t="s">
        <v>748</v>
      </c>
      <c r="H10745" s="45" t="s">
        <v>5674</v>
      </c>
      <c r="I10745" s="46">
        <v>1</v>
      </c>
      <c r="J10745" s="45"/>
    </row>
    <row r="10746" spans="1:10" ht="16.5" x14ac:dyDescent="0.25">
      <c r="A10746" s="45" t="s">
        <v>631</v>
      </c>
      <c r="B10746" s="45" t="s">
        <v>20588</v>
      </c>
      <c r="C10746" s="45" t="s">
        <v>20589</v>
      </c>
      <c r="D10746" s="45" t="s">
        <v>699</v>
      </c>
      <c r="E10746" s="45" t="s">
        <v>20590</v>
      </c>
      <c r="F10746" s="45" t="s">
        <v>2646</v>
      </c>
      <c r="G10746" s="45" t="s">
        <v>646</v>
      </c>
      <c r="H10746" s="45" t="s">
        <v>713</v>
      </c>
      <c r="I10746" s="46">
        <v>0</v>
      </c>
      <c r="J10746" s="45"/>
    </row>
    <row r="10747" spans="1:10" ht="16.5" x14ac:dyDescent="0.25">
      <c r="A10747" s="45" t="s">
        <v>808</v>
      </c>
      <c r="B10747" s="45" t="s">
        <v>20591</v>
      </c>
      <c r="C10747" s="45" t="s">
        <v>20592</v>
      </c>
      <c r="D10747" s="45" t="s">
        <v>634</v>
      </c>
      <c r="E10747" s="45" t="s">
        <v>20593</v>
      </c>
      <c r="F10747" s="45" t="s">
        <v>38</v>
      </c>
      <c r="G10747" s="45" t="s">
        <v>646</v>
      </c>
      <c r="H10747" s="45" t="s">
        <v>981</v>
      </c>
      <c r="I10747" s="46">
        <v>0</v>
      </c>
      <c r="J10747" s="45"/>
    </row>
    <row r="10748" spans="1:10" ht="16.5" x14ac:dyDescent="0.25">
      <c r="A10748" s="45" t="s">
        <v>631</v>
      </c>
      <c r="B10748" s="45" t="s">
        <v>20594</v>
      </c>
      <c r="C10748" s="45" t="s">
        <v>20595</v>
      </c>
      <c r="D10748" s="45" t="s">
        <v>634</v>
      </c>
      <c r="E10748" s="45" t="s">
        <v>1667</v>
      </c>
      <c r="F10748" s="45" t="s">
        <v>473</v>
      </c>
      <c r="G10748" s="45" t="s">
        <v>641</v>
      </c>
      <c r="H10748" s="45" t="s">
        <v>1668</v>
      </c>
      <c r="I10748" s="46">
        <v>1</v>
      </c>
      <c r="J10748" s="45"/>
    </row>
    <row r="10749" spans="1:10" ht="16.5" x14ac:dyDescent="0.25">
      <c r="A10749" s="45" t="s">
        <v>631</v>
      </c>
      <c r="B10749" s="45" t="s">
        <v>20594</v>
      </c>
      <c r="C10749" s="45" t="s">
        <v>20595</v>
      </c>
      <c r="D10749" s="45" t="s">
        <v>634</v>
      </c>
      <c r="E10749" s="45" t="s">
        <v>1667</v>
      </c>
      <c r="F10749" s="45" t="s">
        <v>473</v>
      </c>
      <c r="G10749" s="45" t="s">
        <v>665</v>
      </c>
      <c r="H10749" s="45" t="s">
        <v>982</v>
      </c>
      <c r="I10749" s="46">
        <v>1</v>
      </c>
      <c r="J10749" s="45"/>
    </row>
    <row r="10750" spans="1:10" ht="16.5" x14ac:dyDescent="0.25">
      <c r="A10750" s="45" t="s">
        <v>631</v>
      </c>
      <c r="B10750" s="45" t="s">
        <v>20596</v>
      </c>
      <c r="C10750" s="45" t="s">
        <v>20597</v>
      </c>
      <c r="D10750" s="45" t="s">
        <v>699</v>
      </c>
      <c r="E10750" s="45" t="s">
        <v>20598</v>
      </c>
      <c r="F10750" s="45" t="s">
        <v>6092</v>
      </c>
      <c r="G10750" s="45" t="s">
        <v>754</v>
      </c>
      <c r="H10750" s="45" t="s">
        <v>755</v>
      </c>
      <c r="I10750" s="46">
        <v>0</v>
      </c>
      <c r="J10750" s="45"/>
    </row>
    <row r="10751" spans="1:10" ht="16.5" x14ac:dyDescent="0.25">
      <c r="A10751" s="45" t="s">
        <v>808</v>
      </c>
      <c r="B10751" s="45" t="s">
        <v>20599</v>
      </c>
      <c r="C10751" s="45" t="s">
        <v>2254</v>
      </c>
      <c r="D10751" s="45" t="s">
        <v>699</v>
      </c>
      <c r="E10751" s="45" t="s">
        <v>20600</v>
      </c>
      <c r="F10751" s="45" t="s">
        <v>38</v>
      </c>
      <c r="G10751" s="45" t="s">
        <v>646</v>
      </c>
      <c r="H10751" s="45" t="s">
        <v>812</v>
      </c>
      <c r="I10751" s="46">
        <v>0</v>
      </c>
      <c r="J10751" s="45"/>
    </row>
    <row r="10752" spans="1:10" ht="16.5" x14ac:dyDescent="0.25">
      <c r="A10752" s="45" t="s">
        <v>808</v>
      </c>
      <c r="B10752" s="45" t="s">
        <v>20599</v>
      </c>
      <c r="C10752" s="45" t="s">
        <v>2254</v>
      </c>
      <c r="D10752" s="45" t="s">
        <v>813</v>
      </c>
      <c r="E10752" s="45" t="s">
        <v>20600</v>
      </c>
      <c r="F10752" s="45" t="s">
        <v>38</v>
      </c>
      <c r="G10752" s="45" t="s">
        <v>646</v>
      </c>
      <c r="H10752" s="45" t="s">
        <v>713</v>
      </c>
      <c r="I10752" s="46">
        <v>3</v>
      </c>
      <c r="J10752" s="45"/>
    </row>
    <row r="10753" spans="1:10" ht="16.5" x14ac:dyDescent="0.25">
      <c r="A10753" s="45" t="s">
        <v>631</v>
      </c>
      <c r="B10753" s="45" t="s">
        <v>20601</v>
      </c>
      <c r="C10753" s="45" t="s">
        <v>1493</v>
      </c>
      <c r="D10753" s="45" t="s">
        <v>634</v>
      </c>
      <c r="E10753" s="45" t="s">
        <v>20602</v>
      </c>
      <c r="F10753" s="45" t="s">
        <v>38</v>
      </c>
      <c r="G10753" s="45" t="s">
        <v>646</v>
      </c>
      <c r="H10753" s="45" t="s">
        <v>897</v>
      </c>
      <c r="I10753" s="46">
        <v>1</v>
      </c>
      <c r="J10753" s="45"/>
    </row>
    <row r="10754" spans="1:10" ht="16.5" x14ac:dyDescent="0.25">
      <c r="A10754" s="45" t="s">
        <v>631</v>
      </c>
      <c r="B10754" s="45" t="s">
        <v>20601</v>
      </c>
      <c r="C10754" s="45" t="s">
        <v>1493</v>
      </c>
      <c r="D10754" s="45" t="s">
        <v>634</v>
      </c>
      <c r="E10754" s="45" t="s">
        <v>20602</v>
      </c>
      <c r="F10754" s="45" t="s">
        <v>38</v>
      </c>
      <c r="G10754" s="45" t="s">
        <v>665</v>
      </c>
      <c r="H10754" s="45" t="s">
        <v>1232</v>
      </c>
      <c r="I10754" s="46">
        <v>1</v>
      </c>
      <c r="J10754" s="45"/>
    </row>
    <row r="10755" spans="1:10" ht="16.5" x14ac:dyDescent="0.25">
      <c r="A10755" s="45" t="s">
        <v>631</v>
      </c>
      <c r="B10755" s="45" t="s">
        <v>20603</v>
      </c>
      <c r="C10755" s="45" t="s">
        <v>4769</v>
      </c>
      <c r="D10755" s="45" t="s">
        <v>699</v>
      </c>
      <c r="E10755" s="45" t="s">
        <v>20604</v>
      </c>
      <c r="F10755" s="45" t="s">
        <v>38</v>
      </c>
      <c r="G10755" s="45" t="s">
        <v>646</v>
      </c>
      <c r="H10755" s="45" t="s">
        <v>1087</v>
      </c>
      <c r="I10755" s="46">
        <v>10</v>
      </c>
      <c r="J10755" s="45"/>
    </row>
    <row r="10756" spans="1:10" ht="16.5" x14ac:dyDescent="0.25">
      <c r="A10756" s="45" t="s">
        <v>631</v>
      </c>
      <c r="B10756" s="45" t="s">
        <v>20603</v>
      </c>
      <c r="C10756" s="45" t="s">
        <v>4769</v>
      </c>
      <c r="D10756" s="45" t="s">
        <v>699</v>
      </c>
      <c r="E10756" s="45" t="s">
        <v>20604</v>
      </c>
      <c r="F10756" s="45" t="s">
        <v>38</v>
      </c>
      <c r="G10756" s="45" t="s">
        <v>646</v>
      </c>
      <c r="H10756" s="45" t="s">
        <v>1087</v>
      </c>
      <c r="I10756" s="46">
        <v>10</v>
      </c>
      <c r="J10756" s="45"/>
    </row>
    <row r="10757" spans="1:10" ht="16.5" x14ac:dyDescent="0.25">
      <c r="A10757" s="45" t="s">
        <v>631</v>
      </c>
      <c r="B10757" s="45" t="s">
        <v>20605</v>
      </c>
      <c r="C10757" s="45" t="s">
        <v>7490</v>
      </c>
      <c r="D10757" s="45" t="s">
        <v>699</v>
      </c>
      <c r="E10757" s="45" t="s">
        <v>20606</v>
      </c>
      <c r="F10757" s="45" t="s">
        <v>595</v>
      </c>
      <c r="G10757" s="45" t="s">
        <v>646</v>
      </c>
      <c r="H10757" s="45" t="s">
        <v>1087</v>
      </c>
      <c r="I10757" s="46">
        <v>3</v>
      </c>
      <c r="J10757" s="45"/>
    </row>
    <row r="10758" spans="1:10" ht="16.5" x14ac:dyDescent="0.25">
      <c r="A10758" s="45" t="s">
        <v>631</v>
      </c>
      <c r="B10758" s="45" t="s">
        <v>20605</v>
      </c>
      <c r="C10758" s="45" t="s">
        <v>7490</v>
      </c>
      <c r="D10758" s="45" t="s">
        <v>699</v>
      </c>
      <c r="E10758" s="45" t="s">
        <v>20606</v>
      </c>
      <c r="F10758" s="45" t="s">
        <v>595</v>
      </c>
      <c r="G10758" s="45" t="s">
        <v>646</v>
      </c>
      <c r="H10758" s="45" t="s">
        <v>1087</v>
      </c>
      <c r="I10758" s="46">
        <v>3</v>
      </c>
      <c r="J10758" s="45"/>
    </row>
    <row r="10759" spans="1:10" ht="16.5" x14ac:dyDescent="0.25">
      <c r="A10759" s="45" t="s">
        <v>631</v>
      </c>
      <c r="B10759" s="45" t="s">
        <v>20607</v>
      </c>
      <c r="C10759" s="45" t="s">
        <v>20608</v>
      </c>
      <c r="D10759" s="45" t="s">
        <v>634</v>
      </c>
      <c r="E10759" s="45" t="s">
        <v>20609</v>
      </c>
      <c r="F10759" s="45" t="s">
        <v>38</v>
      </c>
      <c r="G10759" s="45" t="s">
        <v>636</v>
      </c>
      <c r="H10759" s="45" t="s">
        <v>5697</v>
      </c>
      <c r="I10759" s="46">
        <v>5</v>
      </c>
      <c r="J10759" s="45"/>
    </row>
    <row r="10760" spans="1:10" ht="16.5" x14ac:dyDescent="0.25">
      <c r="A10760" s="45" t="s">
        <v>631</v>
      </c>
      <c r="B10760" s="45" t="s">
        <v>20610</v>
      </c>
      <c r="C10760" s="45" t="s">
        <v>19467</v>
      </c>
      <c r="D10760" s="45" t="s">
        <v>634</v>
      </c>
      <c r="E10760" s="45" t="s">
        <v>20611</v>
      </c>
      <c r="F10760" s="45" t="s">
        <v>50</v>
      </c>
      <c r="G10760" s="45" t="s">
        <v>674</v>
      </c>
      <c r="H10760" s="45" t="s">
        <v>1964</v>
      </c>
      <c r="I10760" s="46">
        <v>4</v>
      </c>
      <c r="J10760" s="45"/>
    </row>
    <row r="10761" spans="1:10" ht="16.5" x14ac:dyDescent="0.25">
      <c r="A10761" s="45" t="s">
        <v>631</v>
      </c>
      <c r="B10761" s="45" t="s">
        <v>20612</v>
      </c>
      <c r="C10761" s="45" t="s">
        <v>20613</v>
      </c>
      <c r="D10761" s="45" t="s">
        <v>634</v>
      </c>
      <c r="E10761" s="45" t="s">
        <v>20614</v>
      </c>
      <c r="F10761" s="45" t="s">
        <v>38</v>
      </c>
      <c r="G10761" s="45" t="s">
        <v>674</v>
      </c>
      <c r="H10761" s="45" t="s">
        <v>1216</v>
      </c>
      <c r="I10761" s="46">
        <v>1</v>
      </c>
      <c r="J10761" s="45"/>
    </row>
    <row r="10762" spans="1:10" ht="16.5" x14ac:dyDescent="0.25">
      <c r="A10762" s="45" t="s">
        <v>631</v>
      </c>
      <c r="B10762" s="45" t="s">
        <v>20615</v>
      </c>
      <c r="C10762" s="45" t="s">
        <v>20616</v>
      </c>
      <c r="D10762" s="45" t="s">
        <v>634</v>
      </c>
      <c r="E10762" s="45" t="s">
        <v>20617</v>
      </c>
      <c r="F10762" s="45" t="s">
        <v>38</v>
      </c>
      <c r="G10762" s="45" t="s">
        <v>667</v>
      </c>
      <c r="H10762" s="45" t="s">
        <v>1016</v>
      </c>
      <c r="I10762" s="46">
        <v>1</v>
      </c>
      <c r="J10762" s="45"/>
    </row>
    <row r="10763" spans="1:10" ht="16.5" x14ac:dyDescent="0.25">
      <c r="A10763" s="45" t="s">
        <v>648</v>
      </c>
      <c r="B10763" s="45" t="s">
        <v>20618</v>
      </c>
      <c r="C10763" s="45" t="s">
        <v>20619</v>
      </c>
      <c r="D10763" s="45" t="s">
        <v>634</v>
      </c>
      <c r="E10763" s="45" t="s">
        <v>20620</v>
      </c>
      <c r="F10763" s="45" t="s">
        <v>50</v>
      </c>
      <c r="G10763" s="45" t="s">
        <v>636</v>
      </c>
      <c r="H10763" s="45" t="s">
        <v>20621</v>
      </c>
      <c r="I10763" s="46">
        <v>0</v>
      </c>
      <c r="J10763" s="45" t="s">
        <v>3050</v>
      </c>
    </row>
    <row r="10764" spans="1:10" ht="16.5" x14ac:dyDescent="0.25">
      <c r="A10764" s="45" t="s">
        <v>631</v>
      </c>
      <c r="B10764" s="45" t="s">
        <v>20622</v>
      </c>
      <c r="C10764" s="45" t="s">
        <v>1709</v>
      </c>
      <c r="D10764" s="45" t="s">
        <v>634</v>
      </c>
      <c r="E10764" s="45" t="s">
        <v>20623</v>
      </c>
      <c r="F10764" s="45" t="s">
        <v>50</v>
      </c>
      <c r="G10764" s="45" t="s">
        <v>674</v>
      </c>
      <c r="H10764" s="45" t="s">
        <v>6342</v>
      </c>
      <c r="I10764" s="46">
        <v>1</v>
      </c>
      <c r="J10764" s="45"/>
    </row>
    <row r="10765" spans="1:10" ht="16.5" x14ac:dyDescent="0.25">
      <c r="A10765" s="45" t="s">
        <v>631</v>
      </c>
      <c r="B10765" s="45" t="s">
        <v>20622</v>
      </c>
      <c r="C10765" s="45" t="s">
        <v>1709</v>
      </c>
      <c r="D10765" s="45" t="s">
        <v>634</v>
      </c>
      <c r="E10765" s="45" t="s">
        <v>20623</v>
      </c>
      <c r="F10765" s="45" t="s">
        <v>50</v>
      </c>
      <c r="G10765" s="45" t="s">
        <v>748</v>
      </c>
      <c r="H10765" s="45" t="s">
        <v>1056</v>
      </c>
      <c r="I10765" s="46">
        <v>2</v>
      </c>
      <c r="J10765" s="45"/>
    </row>
    <row r="10766" spans="1:10" ht="16.5" x14ac:dyDescent="0.25">
      <c r="A10766" s="45" t="s">
        <v>631</v>
      </c>
      <c r="B10766" s="45" t="s">
        <v>20622</v>
      </c>
      <c r="C10766" s="45" t="s">
        <v>1709</v>
      </c>
      <c r="D10766" s="45" t="s">
        <v>634</v>
      </c>
      <c r="E10766" s="45" t="s">
        <v>20623</v>
      </c>
      <c r="F10766" s="45" t="s">
        <v>50</v>
      </c>
      <c r="G10766" s="45" t="s">
        <v>1057</v>
      </c>
      <c r="H10766" s="45" t="s">
        <v>1058</v>
      </c>
      <c r="I10766" s="46">
        <v>0</v>
      </c>
      <c r="J10766" s="45"/>
    </row>
    <row r="10767" spans="1:10" ht="16.5" x14ac:dyDescent="0.25">
      <c r="A10767" s="45" t="s">
        <v>655</v>
      </c>
      <c r="B10767" s="45" t="s">
        <v>20624</v>
      </c>
      <c r="C10767" s="45" t="s">
        <v>20625</v>
      </c>
      <c r="D10767" s="45" t="s">
        <v>634</v>
      </c>
      <c r="E10767" s="45" t="s">
        <v>20626</v>
      </c>
      <c r="F10767" s="45" t="s">
        <v>38</v>
      </c>
      <c r="G10767" s="45" t="s">
        <v>646</v>
      </c>
      <c r="H10767" s="45" t="s">
        <v>981</v>
      </c>
      <c r="I10767" s="46">
        <v>4</v>
      </c>
      <c r="J10767" s="45"/>
    </row>
    <row r="10768" spans="1:10" ht="16.5" x14ac:dyDescent="0.25">
      <c r="A10768" s="45" t="s">
        <v>655</v>
      </c>
      <c r="B10768" s="45" t="s">
        <v>20624</v>
      </c>
      <c r="C10768" s="45" t="s">
        <v>20625</v>
      </c>
      <c r="D10768" s="45" t="s">
        <v>634</v>
      </c>
      <c r="E10768" s="45" t="s">
        <v>20626</v>
      </c>
      <c r="F10768" s="45" t="s">
        <v>38</v>
      </c>
      <c r="G10768" s="45" t="s">
        <v>665</v>
      </c>
      <c r="H10768" s="45" t="s">
        <v>982</v>
      </c>
      <c r="I10768" s="46">
        <v>5</v>
      </c>
      <c r="J10768" s="45"/>
    </row>
    <row r="10769" spans="1:10" ht="16.5" x14ac:dyDescent="0.25">
      <c r="A10769" s="45" t="s">
        <v>655</v>
      </c>
      <c r="B10769" s="45" t="s">
        <v>20624</v>
      </c>
      <c r="C10769" s="45" t="s">
        <v>20625</v>
      </c>
      <c r="D10769" s="45" t="s">
        <v>634</v>
      </c>
      <c r="E10769" s="45" t="s">
        <v>20626</v>
      </c>
      <c r="F10769" s="45" t="s">
        <v>38</v>
      </c>
      <c r="G10769" s="45" t="s">
        <v>667</v>
      </c>
      <c r="H10769" s="45" t="s">
        <v>983</v>
      </c>
      <c r="I10769" s="46">
        <v>0</v>
      </c>
      <c r="J10769" s="45"/>
    </row>
    <row r="10770" spans="1:10" ht="16.5" x14ac:dyDescent="0.25">
      <c r="A10770" s="45" t="s">
        <v>631</v>
      </c>
      <c r="B10770" s="45" t="s">
        <v>20627</v>
      </c>
      <c r="C10770" s="45" t="s">
        <v>5248</v>
      </c>
      <c r="D10770" s="45" t="s">
        <v>699</v>
      </c>
      <c r="E10770" s="45" t="s">
        <v>20628</v>
      </c>
      <c r="F10770" s="45" t="s">
        <v>38</v>
      </c>
      <c r="G10770" s="45" t="s">
        <v>646</v>
      </c>
      <c r="H10770" s="45" t="s">
        <v>1891</v>
      </c>
      <c r="I10770" s="46">
        <v>24</v>
      </c>
      <c r="J10770" s="45"/>
    </row>
    <row r="10771" spans="1:10" ht="16.5" x14ac:dyDescent="0.25">
      <c r="A10771" s="45" t="s">
        <v>631</v>
      </c>
      <c r="B10771" s="45" t="s">
        <v>20629</v>
      </c>
      <c r="C10771" s="45" t="s">
        <v>20630</v>
      </c>
      <c r="D10771" s="45" t="s">
        <v>634</v>
      </c>
      <c r="E10771" s="45" t="s">
        <v>20631</v>
      </c>
      <c r="F10771" s="45" t="s">
        <v>38</v>
      </c>
      <c r="G10771" s="45" t="s">
        <v>683</v>
      </c>
      <c r="H10771" s="45" t="s">
        <v>9609</v>
      </c>
      <c r="I10771" s="46">
        <v>100</v>
      </c>
      <c r="J10771" s="45"/>
    </row>
    <row r="10772" spans="1:10" ht="16.5" x14ac:dyDescent="0.25">
      <c r="A10772" s="45" t="s">
        <v>631</v>
      </c>
      <c r="B10772" s="45" t="s">
        <v>20632</v>
      </c>
      <c r="C10772" s="45" t="s">
        <v>20633</v>
      </c>
      <c r="D10772" s="45" t="s">
        <v>634</v>
      </c>
      <c r="E10772" s="45" t="s">
        <v>20634</v>
      </c>
      <c r="F10772" s="45" t="s">
        <v>38</v>
      </c>
      <c r="G10772" s="45" t="s">
        <v>636</v>
      </c>
      <c r="H10772" s="45" t="s">
        <v>2389</v>
      </c>
      <c r="I10772" s="46">
        <v>1</v>
      </c>
      <c r="J10772" s="45"/>
    </row>
    <row r="10773" spans="1:10" ht="16.5" x14ac:dyDescent="0.25">
      <c r="A10773" s="45" t="s">
        <v>648</v>
      </c>
      <c r="B10773" s="45" t="s">
        <v>20635</v>
      </c>
      <c r="C10773" s="45" t="s">
        <v>20636</v>
      </c>
      <c r="D10773" s="45" t="s">
        <v>634</v>
      </c>
      <c r="E10773" s="45" t="s">
        <v>20637</v>
      </c>
      <c r="F10773" s="45" t="s">
        <v>50</v>
      </c>
      <c r="G10773" s="45" t="s">
        <v>636</v>
      </c>
      <c r="H10773" s="45" t="s">
        <v>20638</v>
      </c>
      <c r="I10773" s="46">
        <v>0</v>
      </c>
      <c r="J10773" s="45" t="s">
        <v>957</v>
      </c>
    </row>
    <row r="10774" spans="1:10" ht="16.5" x14ac:dyDescent="0.25">
      <c r="A10774" s="45" t="s">
        <v>631</v>
      </c>
      <c r="B10774" s="45" t="s">
        <v>20639</v>
      </c>
      <c r="C10774" s="45" t="s">
        <v>20640</v>
      </c>
      <c r="D10774" s="45" t="s">
        <v>634</v>
      </c>
      <c r="E10774" s="45" t="s">
        <v>793</v>
      </c>
      <c r="F10774" s="45" t="s">
        <v>473</v>
      </c>
      <c r="G10774" s="45" t="s">
        <v>641</v>
      </c>
      <c r="H10774" s="45" t="s">
        <v>794</v>
      </c>
      <c r="I10774" s="46">
        <v>2</v>
      </c>
      <c r="J10774" s="45"/>
    </row>
    <row r="10775" spans="1:10" ht="16.5" x14ac:dyDescent="0.25">
      <c r="A10775" s="45" t="s">
        <v>631</v>
      </c>
      <c r="B10775" s="45" t="s">
        <v>20641</v>
      </c>
      <c r="C10775" s="45" t="s">
        <v>20642</v>
      </c>
      <c r="D10775" s="45" t="s">
        <v>634</v>
      </c>
      <c r="E10775" s="45" t="s">
        <v>20643</v>
      </c>
      <c r="F10775" s="45" t="s">
        <v>38</v>
      </c>
      <c r="G10775" s="45" t="s">
        <v>636</v>
      </c>
      <c r="H10775" s="45" t="s">
        <v>2389</v>
      </c>
      <c r="I10775" s="46">
        <v>2</v>
      </c>
      <c r="J10775" s="45"/>
    </row>
    <row r="10776" spans="1:10" ht="16.5" x14ac:dyDescent="0.25">
      <c r="A10776" s="45" t="s">
        <v>631</v>
      </c>
      <c r="B10776" s="45" t="s">
        <v>20644</v>
      </c>
      <c r="C10776" s="45" t="s">
        <v>14112</v>
      </c>
      <c r="D10776" s="45" t="s">
        <v>634</v>
      </c>
      <c r="E10776" s="45" t="s">
        <v>2088</v>
      </c>
      <c r="F10776" s="45" t="s">
        <v>38</v>
      </c>
      <c r="G10776" s="45" t="s">
        <v>646</v>
      </c>
      <c r="H10776" s="45" t="s">
        <v>726</v>
      </c>
      <c r="I10776" s="46">
        <v>4</v>
      </c>
      <c r="J10776" s="45"/>
    </row>
    <row r="10777" spans="1:10" ht="16.5" x14ac:dyDescent="0.25">
      <c r="A10777" s="45" t="s">
        <v>631</v>
      </c>
      <c r="B10777" s="45" t="s">
        <v>20644</v>
      </c>
      <c r="C10777" s="45" t="s">
        <v>14112</v>
      </c>
      <c r="D10777" s="45" t="s">
        <v>634</v>
      </c>
      <c r="E10777" s="45" t="s">
        <v>2088</v>
      </c>
      <c r="F10777" s="45" t="s">
        <v>38</v>
      </c>
      <c r="G10777" s="45" t="s">
        <v>665</v>
      </c>
      <c r="H10777" s="45" t="s">
        <v>952</v>
      </c>
      <c r="I10777" s="46">
        <v>4</v>
      </c>
      <c r="J10777" s="45"/>
    </row>
    <row r="10778" spans="1:10" ht="16.5" x14ac:dyDescent="0.25">
      <c r="A10778" s="45" t="s">
        <v>631</v>
      </c>
      <c r="B10778" s="45" t="s">
        <v>20645</v>
      </c>
      <c r="C10778" s="45" t="s">
        <v>20646</v>
      </c>
      <c r="D10778" s="45" t="s">
        <v>634</v>
      </c>
      <c r="E10778" s="45" t="s">
        <v>20647</v>
      </c>
      <c r="F10778" s="45" t="s">
        <v>473</v>
      </c>
      <c r="G10778" s="45" t="s">
        <v>646</v>
      </c>
      <c r="H10778" s="45" t="s">
        <v>20648</v>
      </c>
      <c r="I10778" s="46">
        <v>50</v>
      </c>
      <c r="J10778" s="45"/>
    </row>
    <row r="10779" spans="1:10" ht="16.5" x14ac:dyDescent="0.25">
      <c r="A10779" s="45" t="s">
        <v>631</v>
      </c>
      <c r="B10779" s="45" t="s">
        <v>20649</v>
      </c>
      <c r="C10779" s="45" t="s">
        <v>8015</v>
      </c>
      <c r="D10779" s="45" t="s">
        <v>634</v>
      </c>
      <c r="E10779" s="45" t="s">
        <v>20650</v>
      </c>
      <c r="F10779" s="45" t="s">
        <v>50</v>
      </c>
      <c r="G10779" s="45" t="s">
        <v>636</v>
      </c>
      <c r="H10779" s="45" t="s">
        <v>2277</v>
      </c>
      <c r="I10779" s="46">
        <v>1</v>
      </c>
      <c r="J10779" s="45"/>
    </row>
    <row r="10780" spans="1:10" ht="16.5" x14ac:dyDescent="0.25">
      <c r="A10780" s="45" t="s">
        <v>631</v>
      </c>
      <c r="B10780" s="45" t="s">
        <v>20651</v>
      </c>
      <c r="C10780" s="45" t="s">
        <v>1868</v>
      </c>
      <c r="D10780" s="45" t="s">
        <v>634</v>
      </c>
      <c r="E10780" s="45" t="s">
        <v>20652</v>
      </c>
      <c r="F10780" s="45" t="s">
        <v>38</v>
      </c>
      <c r="G10780" s="45" t="s">
        <v>646</v>
      </c>
      <c r="H10780" s="45" t="s">
        <v>1870</v>
      </c>
      <c r="I10780" s="46">
        <v>13</v>
      </c>
      <c r="J10780" s="45"/>
    </row>
    <row r="10781" spans="1:10" ht="16.5" x14ac:dyDescent="0.25">
      <c r="A10781" s="45" t="s">
        <v>631</v>
      </c>
      <c r="B10781" s="45" t="s">
        <v>20653</v>
      </c>
      <c r="C10781" s="45" t="s">
        <v>16544</v>
      </c>
      <c r="D10781" s="45" t="s">
        <v>634</v>
      </c>
      <c r="E10781" s="45" t="s">
        <v>3773</v>
      </c>
      <c r="F10781" s="45" t="s">
        <v>38</v>
      </c>
      <c r="G10781" s="45" t="s">
        <v>646</v>
      </c>
      <c r="H10781" s="45" t="s">
        <v>846</v>
      </c>
      <c r="I10781" s="46">
        <v>1</v>
      </c>
      <c r="J10781" s="45"/>
    </row>
    <row r="10782" spans="1:10" ht="16.5" x14ac:dyDescent="0.25">
      <c r="A10782" s="45" t="s">
        <v>631</v>
      </c>
      <c r="B10782" s="45" t="s">
        <v>20654</v>
      </c>
      <c r="C10782" s="45" t="s">
        <v>1089</v>
      </c>
      <c r="D10782" s="45" t="s">
        <v>634</v>
      </c>
      <c r="E10782" s="45" t="s">
        <v>20655</v>
      </c>
      <c r="F10782" s="45" t="s">
        <v>50</v>
      </c>
      <c r="G10782" s="45" t="s">
        <v>636</v>
      </c>
      <c r="H10782" s="45" t="s">
        <v>2473</v>
      </c>
      <c r="I10782" s="46">
        <v>20</v>
      </c>
      <c r="J10782" s="45"/>
    </row>
    <row r="10783" spans="1:10" ht="16.5" x14ac:dyDescent="0.25">
      <c r="A10783" s="45" t="s">
        <v>655</v>
      </c>
      <c r="B10783" s="45" t="s">
        <v>20656</v>
      </c>
      <c r="C10783" s="45" t="s">
        <v>3751</v>
      </c>
      <c r="D10783" s="45" t="s">
        <v>634</v>
      </c>
      <c r="E10783" s="45" t="s">
        <v>3752</v>
      </c>
      <c r="F10783" s="45" t="s">
        <v>473</v>
      </c>
      <c r="G10783" s="45" t="s">
        <v>659</v>
      </c>
      <c r="H10783" s="45" t="s">
        <v>3753</v>
      </c>
      <c r="I10783" s="46">
        <v>0</v>
      </c>
      <c r="J10783" s="45"/>
    </row>
    <row r="10784" spans="1:10" ht="16.5" x14ac:dyDescent="0.25">
      <c r="A10784" s="45" t="s">
        <v>655</v>
      </c>
      <c r="B10784" s="45" t="s">
        <v>20656</v>
      </c>
      <c r="C10784" s="45" t="s">
        <v>3751</v>
      </c>
      <c r="D10784" s="45" t="s">
        <v>634</v>
      </c>
      <c r="E10784" s="45" t="s">
        <v>3752</v>
      </c>
      <c r="F10784" s="45" t="s">
        <v>473</v>
      </c>
      <c r="G10784" s="45" t="s">
        <v>665</v>
      </c>
      <c r="H10784" s="45" t="s">
        <v>982</v>
      </c>
      <c r="I10784" s="46">
        <v>3</v>
      </c>
      <c r="J10784" s="45"/>
    </row>
    <row r="10785" spans="1:10" ht="16.5" x14ac:dyDescent="0.25">
      <c r="A10785" s="45" t="s">
        <v>655</v>
      </c>
      <c r="B10785" s="45" t="s">
        <v>20656</v>
      </c>
      <c r="C10785" s="45" t="s">
        <v>3751</v>
      </c>
      <c r="D10785" s="45" t="s">
        <v>634</v>
      </c>
      <c r="E10785" s="45" t="s">
        <v>3752</v>
      </c>
      <c r="F10785" s="45" t="s">
        <v>473</v>
      </c>
      <c r="G10785" s="45" t="s">
        <v>667</v>
      </c>
      <c r="H10785" s="45" t="s">
        <v>983</v>
      </c>
      <c r="I10785" s="46">
        <v>0</v>
      </c>
      <c r="J10785" s="45"/>
    </row>
    <row r="10786" spans="1:10" ht="16.5" x14ac:dyDescent="0.25">
      <c r="A10786" s="45" t="s">
        <v>631</v>
      </c>
      <c r="B10786" s="45" t="s">
        <v>20657</v>
      </c>
      <c r="C10786" s="45" t="s">
        <v>4694</v>
      </c>
      <c r="D10786" s="45" t="s">
        <v>634</v>
      </c>
      <c r="E10786" s="45" t="s">
        <v>20658</v>
      </c>
      <c r="F10786" s="45" t="s">
        <v>473</v>
      </c>
      <c r="G10786" s="45" t="s">
        <v>636</v>
      </c>
      <c r="H10786" s="45" t="s">
        <v>2549</v>
      </c>
      <c r="I10786" s="46">
        <v>1</v>
      </c>
      <c r="J10786" s="45"/>
    </row>
    <row r="10787" spans="1:10" ht="16.5" x14ac:dyDescent="0.25">
      <c r="A10787" s="45" t="s">
        <v>631</v>
      </c>
      <c r="B10787" s="45" t="s">
        <v>20657</v>
      </c>
      <c r="C10787" s="45" t="s">
        <v>4694</v>
      </c>
      <c r="D10787" s="45" t="s">
        <v>634</v>
      </c>
      <c r="E10787" s="45" t="s">
        <v>20658</v>
      </c>
      <c r="F10787" s="45" t="s">
        <v>473</v>
      </c>
      <c r="G10787" s="45" t="s">
        <v>636</v>
      </c>
      <c r="H10787" s="45" t="s">
        <v>3134</v>
      </c>
      <c r="I10787" s="46">
        <v>2</v>
      </c>
      <c r="J10787" s="45"/>
    </row>
    <row r="10788" spans="1:10" ht="16.5" x14ac:dyDescent="0.25">
      <c r="A10788" s="45" t="s">
        <v>631</v>
      </c>
      <c r="B10788" s="45" t="s">
        <v>20659</v>
      </c>
      <c r="C10788" s="45" t="s">
        <v>20660</v>
      </c>
      <c r="D10788" s="45" t="s">
        <v>634</v>
      </c>
      <c r="E10788" s="45" t="s">
        <v>20661</v>
      </c>
      <c r="F10788" s="45" t="s">
        <v>473</v>
      </c>
      <c r="G10788" s="45" t="s">
        <v>636</v>
      </c>
      <c r="H10788" s="45" t="s">
        <v>1764</v>
      </c>
      <c r="I10788" s="46">
        <v>4</v>
      </c>
      <c r="J10788" s="45"/>
    </row>
    <row r="10789" spans="1:10" ht="16.5" x14ac:dyDescent="0.25">
      <c r="A10789" s="45" t="s">
        <v>631</v>
      </c>
      <c r="B10789" s="45" t="s">
        <v>20662</v>
      </c>
      <c r="C10789" s="45" t="s">
        <v>633</v>
      </c>
      <c r="D10789" s="45" t="s">
        <v>634</v>
      </c>
      <c r="E10789" s="45" t="s">
        <v>20663</v>
      </c>
      <c r="F10789" s="45" t="s">
        <v>38</v>
      </c>
      <c r="G10789" s="45" t="s">
        <v>636</v>
      </c>
      <c r="H10789" s="45" t="s">
        <v>1184</v>
      </c>
      <c r="I10789" s="46">
        <v>0</v>
      </c>
      <c r="J10789" s="45"/>
    </row>
    <row r="10790" spans="1:10" ht="16.5" x14ac:dyDescent="0.25">
      <c r="A10790" s="45" t="s">
        <v>631</v>
      </c>
      <c r="B10790" s="45" t="s">
        <v>20662</v>
      </c>
      <c r="C10790" s="45" t="s">
        <v>633</v>
      </c>
      <c r="D10790" s="45" t="s">
        <v>634</v>
      </c>
      <c r="E10790" s="45" t="s">
        <v>20663</v>
      </c>
      <c r="F10790" s="45" t="s">
        <v>38</v>
      </c>
      <c r="G10790" s="45" t="s">
        <v>636</v>
      </c>
      <c r="H10790" s="45" t="s">
        <v>1185</v>
      </c>
      <c r="I10790" s="46">
        <v>23</v>
      </c>
      <c r="J10790" s="45"/>
    </row>
    <row r="10791" spans="1:10" ht="16.5" x14ac:dyDescent="0.25">
      <c r="A10791" s="45" t="s">
        <v>631</v>
      </c>
      <c r="B10791" s="45" t="s">
        <v>20664</v>
      </c>
      <c r="C10791" s="45" t="s">
        <v>20665</v>
      </c>
      <c r="D10791" s="45" t="s">
        <v>699</v>
      </c>
      <c r="E10791" s="45" t="s">
        <v>20666</v>
      </c>
      <c r="F10791" s="45" t="s">
        <v>50</v>
      </c>
      <c r="G10791" s="45" t="s">
        <v>683</v>
      </c>
      <c r="H10791" s="45" t="s">
        <v>701</v>
      </c>
      <c r="I10791" s="46">
        <v>0</v>
      </c>
      <c r="J10791" s="45"/>
    </row>
    <row r="10792" spans="1:10" ht="16.5" x14ac:dyDescent="0.25">
      <c r="A10792" s="45" t="s">
        <v>631</v>
      </c>
      <c r="B10792" s="45" t="s">
        <v>20664</v>
      </c>
      <c r="C10792" s="45" t="s">
        <v>20665</v>
      </c>
      <c r="D10792" s="45" t="s">
        <v>699</v>
      </c>
      <c r="E10792" s="45" t="s">
        <v>20666</v>
      </c>
      <c r="F10792" s="45" t="s">
        <v>50</v>
      </c>
      <c r="G10792" s="45" t="s">
        <v>754</v>
      </c>
      <c r="H10792" s="45" t="s">
        <v>755</v>
      </c>
      <c r="I10792" s="46">
        <v>0</v>
      </c>
      <c r="J10792" s="45"/>
    </row>
    <row r="10793" spans="1:10" ht="16.5" x14ac:dyDescent="0.25">
      <c r="A10793" s="45" t="s">
        <v>631</v>
      </c>
      <c r="B10793" s="45" t="s">
        <v>20664</v>
      </c>
      <c r="C10793" s="45" t="s">
        <v>20665</v>
      </c>
      <c r="D10793" s="45" t="s">
        <v>699</v>
      </c>
      <c r="E10793" s="45" t="s">
        <v>20666</v>
      </c>
      <c r="F10793" s="45" t="s">
        <v>50</v>
      </c>
      <c r="G10793" s="45" t="s">
        <v>754</v>
      </c>
      <c r="H10793" s="45" t="s">
        <v>755</v>
      </c>
      <c r="I10793" s="46">
        <v>0</v>
      </c>
      <c r="J10793" s="45"/>
    </row>
    <row r="10794" spans="1:10" ht="16.5" x14ac:dyDescent="0.25">
      <c r="A10794" s="45" t="s">
        <v>631</v>
      </c>
      <c r="B10794" s="45" t="s">
        <v>20664</v>
      </c>
      <c r="C10794" s="45" t="s">
        <v>20665</v>
      </c>
      <c r="D10794" s="45" t="s">
        <v>699</v>
      </c>
      <c r="E10794" s="45" t="s">
        <v>20666</v>
      </c>
      <c r="F10794" s="45" t="s">
        <v>50</v>
      </c>
      <c r="G10794" s="45" t="s">
        <v>754</v>
      </c>
      <c r="H10794" s="45" t="s">
        <v>755</v>
      </c>
      <c r="I10794" s="46">
        <v>0</v>
      </c>
      <c r="J10794" s="45"/>
    </row>
    <row r="10795" spans="1:10" ht="16.5" x14ac:dyDescent="0.25">
      <c r="A10795" s="45" t="s">
        <v>631</v>
      </c>
      <c r="B10795" s="45" t="s">
        <v>20667</v>
      </c>
      <c r="C10795" s="45" t="s">
        <v>20668</v>
      </c>
      <c r="D10795" s="45" t="s">
        <v>813</v>
      </c>
      <c r="E10795" s="45" t="s">
        <v>20669</v>
      </c>
      <c r="F10795" s="45" t="s">
        <v>38</v>
      </c>
      <c r="G10795" s="45" t="s">
        <v>659</v>
      </c>
      <c r="H10795" s="45" t="s">
        <v>5678</v>
      </c>
      <c r="I10795" s="46">
        <v>1</v>
      </c>
      <c r="J10795" s="45"/>
    </row>
    <row r="10796" spans="1:10" ht="16.5" x14ac:dyDescent="0.25">
      <c r="A10796" s="45" t="s">
        <v>631</v>
      </c>
      <c r="B10796" s="45" t="s">
        <v>20667</v>
      </c>
      <c r="C10796" s="45" t="s">
        <v>20668</v>
      </c>
      <c r="D10796" s="45" t="s">
        <v>634</v>
      </c>
      <c r="E10796" s="45" t="s">
        <v>20669</v>
      </c>
      <c r="F10796" s="45" t="s">
        <v>38</v>
      </c>
      <c r="G10796" s="45" t="s">
        <v>663</v>
      </c>
      <c r="H10796" s="45" t="s">
        <v>2559</v>
      </c>
      <c r="I10796" s="46">
        <v>1</v>
      </c>
      <c r="J10796" s="45"/>
    </row>
    <row r="10797" spans="1:10" ht="16.5" x14ac:dyDescent="0.25">
      <c r="A10797" s="45" t="s">
        <v>631</v>
      </c>
      <c r="B10797" s="45" t="s">
        <v>20667</v>
      </c>
      <c r="C10797" s="45" t="s">
        <v>20668</v>
      </c>
      <c r="D10797" s="45" t="s">
        <v>634</v>
      </c>
      <c r="E10797" s="45" t="s">
        <v>20669</v>
      </c>
      <c r="F10797" s="45" t="s">
        <v>38</v>
      </c>
      <c r="G10797" s="45" t="s">
        <v>646</v>
      </c>
      <c r="H10797" s="45" t="s">
        <v>2560</v>
      </c>
      <c r="I10797" s="46">
        <v>1</v>
      </c>
      <c r="J10797" s="45"/>
    </row>
    <row r="10798" spans="1:10" ht="16.5" x14ac:dyDescent="0.25">
      <c r="A10798" s="45" t="s">
        <v>631</v>
      </c>
      <c r="B10798" s="45" t="s">
        <v>20667</v>
      </c>
      <c r="C10798" s="45" t="s">
        <v>20668</v>
      </c>
      <c r="D10798" s="45" t="s">
        <v>813</v>
      </c>
      <c r="E10798" s="45" t="s">
        <v>20669</v>
      </c>
      <c r="F10798" s="45" t="s">
        <v>38</v>
      </c>
      <c r="G10798" s="45" t="s">
        <v>646</v>
      </c>
      <c r="H10798" s="45" t="s">
        <v>1844</v>
      </c>
      <c r="I10798" s="46">
        <v>1</v>
      </c>
      <c r="J10798" s="45"/>
    </row>
    <row r="10799" spans="1:10" ht="16.5" x14ac:dyDescent="0.25">
      <c r="A10799" s="45" t="s">
        <v>631</v>
      </c>
      <c r="B10799" s="45" t="s">
        <v>20670</v>
      </c>
      <c r="C10799" s="45" t="s">
        <v>20671</v>
      </c>
      <c r="D10799" s="45" t="s">
        <v>634</v>
      </c>
      <c r="E10799" s="45" t="s">
        <v>1667</v>
      </c>
      <c r="F10799" s="45" t="s">
        <v>473</v>
      </c>
      <c r="G10799" s="45" t="s">
        <v>641</v>
      </c>
      <c r="H10799" s="45" t="s">
        <v>1668</v>
      </c>
      <c r="I10799" s="46">
        <v>1</v>
      </c>
      <c r="J10799" s="45"/>
    </row>
    <row r="10800" spans="1:10" ht="16.5" x14ac:dyDescent="0.25">
      <c r="A10800" s="45" t="s">
        <v>631</v>
      </c>
      <c r="B10800" s="45" t="s">
        <v>20670</v>
      </c>
      <c r="C10800" s="45" t="s">
        <v>20671</v>
      </c>
      <c r="D10800" s="45" t="s">
        <v>634</v>
      </c>
      <c r="E10800" s="45" t="s">
        <v>1667</v>
      </c>
      <c r="F10800" s="45" t="s">
        <v>473</v>
      </c>
      <c r="G10800" s="45" t="s">
        <v>665</v>
      </c>
      <c r="H10800" s="45" t="s">
        <v>982</v>
      </c>
      <c r="I10800" s="46">
        <v>1</v>
      </c>
      <c r="J10800" s="45"/>
    </row>
    <row r="10801" spans="1:10" ht="16.5" x14ac:dyDescent="0.25">
      <c r="A10801" s="45" t="s">
        <v>631</v>
      </c>
      <c r="B10801" s="45" t="s">
        <v>20672</v>
      </c>
      <c r="C10801" s="45" t="s">
        <v>20673</v>
      </c>
      <c r="D10801" s="45" t="s">
        <v>634</v>
      </c>
      <c r="E10801" s="45" t="s">
        <v>7093</v>
      </c>
      <c r="F10801" s="45" t="s">
        <v>38</v>
      </c>
      <c r="G10801" s="45" t="s">
        <v>646</v>
      </c>
      <c r="H10801" s="45" t="s">
        <v>726</v>
      </c>
      <c r="I10801" s="46">
        <v>1</v>
      </c>
      <c r="J10801" s="45"/>
    </row>
    <row r="10802" spans="1:10" ht="16.5" x14ac:dyDescent="0.25">
      <c r="A10802" s="45" t="s">
        <v>631</v>
      </c>
      <c r="B10802" s="45" t="s">
        <v>20674</v>
      </c>
      <c r="C10802" s="45" t="s">
        <v>20675</v>
      </c>
      <c r="D10802" s="45" t="s">
        <v>634</v>
      </c>
      <c r="E10802" s="45" t="s">
        <v>20676</v>
      </c>
      <c r="F10802" s="45" t="s">
        <v>50</v>
      </c>
      <c r="G10802" s="45" t="s">
        <v>674</v>
      </c>
      <c r="H10802" s="45" t="s">
        <v>3258</v>
      </c>
      <c r="I10802" s="46">
        <v>4</v>
      </c>
      <c r="J10802" s="45"/>
    </row>
    <row r="10803" spans="1:10" ht="16.5" x14ac:dyDescent="0.25">
      <c r="A10803" s="45" t="s">
        <v>631</v>
      </c>
      <c r="B10803" s="45" t="s">
        <v>20677</v>
      </c>
      <c r="C10803" s="45" t="s">
        <v>11732</v>
      </c>
      <c r="D10803" s="45" t="s">
        <v>634</v>
      </c>
      <c r="E10803" s="45" t="s">
        <v>20678</v>
      </c>
      <c r="F10803" s="45" t="s">
        <v>50</v>
      </c>
      <c r="G10803" s="45" t="s">
        <v>674</v>
      </c>
      <c r="H10803" s="45" t="s">
        <v>8451</v>
      </c>
      <c r="I10803" s="46">
        <v>2</v>
      </c>
      <c r="J10803" s="45"/>
    </row>
    <row r="10804" spans="1:10" ht="16.5" x14ac:dyDescent="0.25">
      <c r="A10804" s="45" t="s">
        <v>631</v>
      </c>
      <c r="B10804" s="45" t="s">
        <v>20677</v>
      </c>
      <c r="C10804" s="45" t="s">
        <v>11732</v>
      </c>
      <c r="D10804" s="45" t="s">
        <v>634</v>
      </c>
      <c r="E10804" s="45" t="s">
        <v>20678</v>
      </c>
      <c r="F10804" s="45" t="s">
        <v>50</v>
      </c>
      <c r="G10804" s="45" t="s">
        <v>748</v>
      </c>
      <c r="H10804" s="45" t="s">
        <v>1056</v>
      </c>
      <c r="I10804" s="46">
        <v>1</v>
      </c>
      <c r="J10804" s="45"/>
    </row>
    <row r="10805" spans="1:10" ht="16.5" x14ac:dyDescent="0.25">
      <c r="A10805" s="45" t="s">
        <v>631</v>
      </c>
      <c r="B10805" s="45" t="s">
        <v>20677</v>
      </c>
      <c r="C10805" s="45" t="s">
        <v>11732</v>
      </c>
      <c r="D10805" s="45" t="s">
        <v>634</v>
      </c>
      <c r="E10805" s="45" t="s">
        <v>20678</v>
      </c>
      <c r="F10805" s="45" t="s">
        <v>50</v>
      </c>
      <c r="G10805" s="45" t="s">
        <v>748</v>
      </c>
      <c r="H10805" s="45" t="s">
        <v>2766</v>
      </c>
      <c r="I10805" s="46">
        <v>1</v>
      </c>
      <c r="J10805" s="45"/>
    </row>
    <row r="10806" spans="1:10" ht="16.5" x14ac:dyDescent="0.25">
      <c r="A10806" s="45" t="s">
        <v>631</v>
      </c>
      <c r="B10806" s="45" t="s">
        <v>20677</v>
      </c>
      <c r="C10806" s="45" t="s">
        <v>11732</v>
      </c>
      <c r="D10806" s="45" t="s">
        <v>634</v>
      </c>
      <c r="E10806" s="45" t="s">
        <v>20678</v>
      </c>
      <c r="F10806" s="45" t="s">
        <v>50</v>
      </c>
      <c r="G10806" s="45" t="s">
        <v>1057</v>
      </c>
      <c r="H10806" s="45" t="s">
        <v>3075</v>
      </c>
      <c r="I10806" s="46">
        <v>0</v>
      </c>
      <c r="J10806" s="45"/>
    </row>
    <row r="10807" spans="1:10" ht="16.5" x14ac:dyDescent="0.25">
      <c r="A10807" s="45" t="s">
        <v>808</v>
      </c>
      <c r="B10807" s="45" t="s">
        <v>20679</v>
      </c>
      <c r="C10807" s="45" t="s">
        <v>20680</v>
      </c>
      <c r="D10807" s="45" t="s">
        <v>634</v>
      </c>
      <c r="E10807" s="45" t="s">
        <v>20681</v>
      </c>
      <c r="F10807" s="45" t="s">
        <v>50</v>
      </c>
      <c r="G10807" s="45" t="s">
        <v>667</v>
      </c>
      <c r="H10807" s="45" t="s">
        <v>1291</v>
      </c>
      <c r="I10807" s="46">
        <v>1</v>
      </c>
      <c r="J10807" s="45"/>
    </row>
    <row r="10808" spans="1:10" ht="16.5" x14ac:dyDescent="0.25">
      <c r="A10808" s="45" t="s">
        <v>631</v>
      </c>
      <c r="B10808" s="45" t="s">
        <v>20682</v>
      </c>
      <c r="C10808" s="45" t="s">
        <v>20683</v>
      </c>
      <c r="D10808" s="45" t="s">
        <v>634</v>
      </c>
      <c r="E10808" s="45" t="s">
        <v>7093</v>
      </c>
      <c r="F10808" s="45" t="s">
        <v>38</v>
      </c>
      <c r="G10808" s="45" t="s">
        <v>646</v>
      </c>
      <c r="H10808" s="45" t="s">
        <v>726</v>
      </c>
      <c r="I10808" s="46">
        <v>1</v>
      </c>
      <c r="J10808" s="45"/>
    </row>
    <row r="10809" spans="1:10" ht="16.5" x14ac:dyDescent="0.25">
      <c r="A10809" s="45" t="s">
        <v>648</v>
      </c>
      <c r="B10809" s="45" t="s">
        <v>20684</v>
      </c>
      <c r="C10809" s="45" t="s">
        <v>20685</v>
      </c>
      <c r="D10809" s="45" t="s">
        <v>634</v>
      </c>
      <c r="E10809" s="45" t="s">
        <v>20686</v>
      </c>
      <c r="F10809" s="45" t="s">
        <v>50</v>
      </c>
      <c r="G10809" s="45" t="s">
        <v>636</v>
      </c>
      <c r="H10809" s="45" t="s">
        <v>20687</v>
      </c>
      <c r="I10809" s="46">
        <v>0</v>
      </c>
      <c r="J10809" s="45" t="s">
        <v>2282</v>
      </c>
    </row>
    <row r="10810" spans="1:10" ht="16.5" x14ac:dyDescent="0.25">
      <c r="A10810" s="45" t="s">
        <v>631</v>
      </c>
      <c r="B10810" s="45" t="s">
        <v>20688</v>
      </c>
      <c r="C10810" s="45" t="s">
        <v>20689</v>
      </c>
      <c r="D10810" s="45" t="s">
        <v>634</v>
      </c>
      <c r="E10810" s="45" t="s">
        <v>20690</v>
      </c>
      <c r="F10810" s="45" t="s">
        <v>50</v>
      </c>
      <c r="G10810" s="45" t="s">
        <v>674</v>
      </c>
      <c r="H10810" s="45" t="s">
        <v>3551</v>
      </c>
      <c r="I10810" s="46">
        <v>1</v>
      </c>
      <c r="J10810" s="45"/>
    </row>
    <row r="10811" spans="1:10" ht="16.5" x14ac:dyDescent="0.25">
      <c r="A10811" s="45" t="s">
        <v>631</v>
      </c>
      <c r="B10811" s="45" t="s">
        <v>20691</v>
      </c>
      <c r="C10811" s="45" t="s">
        <v>6688</v>
      </c>
      <c r="D10811" s="45" t="s">
        <v>634</v>
      </c>
      <c r="E10811" s="45" t="s">
        <v>5555</v>
      </c>
      <c r="F10811" s="45" t="s">
        <v>473</v>
      </c>
      <c r="G10811" s="45" t="s">
        <v>646</v>
      </c>
      <c r="H10811" s="45" t="s">
        <v>647</v>
      </c>
      <c r="I10811" s="46">
        <v>1</v>
      </c>
      <c r="J10811" s="45"/>
    </row>
    <row r="10812" spans="1:10" ht="16.5" x14ac:dyDescent="0.25">
      <c r="A10812" s="45" t="s">
        <v>858</v>
      </c>
      <c r="B10812" s="45" t="s">
        <v>20692</v>
      </c>
      <c r="C10812" s="45" t="s">
        <v>20693</v>
      </c>
      <c r="D10812" s="45" t="s">
        <v>634</v>
      </c>
      <c r="E10812" s="45" t="s">
        <v>861</v>
      </c>
      <c r="F10812" s="45" t="s">
        <v>38</v>
      </c>
      <c r="G10812" s="45" t="s">
        <v>646</v>
      </c>
      <c r="H10812" s="45" t="s">
        <v>862</v>
      </c>
      <c r="I10812" s="46">
        <v>0</v>
      </c>
      <c r="J10812" s="45"/>
    </row>
    <row r="10813" spans="1:10" ht="16.5" x14ac:dyDescent="0.25">
      <c r="A10813" s="45" t="s">
        <v>858</v>
      </c>
      <c r="B10813" s="45" t="s">
        <v>20692</v>
      </c>
      <c r="C10813" s="45" t="s">
        <v>20693</v>
      </c>
      <c r="D10813" s="45" t="s">
        <v>634</v>
      </c>
      <c r="E10813" s="45" t="s">
        <v>861</v>
      </c>
      <c r="F10813" s="45" t="s">
        <v>38</v>
      </c>
      <c r="G10813" s="45" t="s">
        <v>667</v>
      </c>
      <c r="H10813" s="45" t="s">
        <v>863</v>
      </c>
      <c r="I10813" s="46">
        <v>0</v>
      </c>
      <c r="J10813" s="45"/>
    </row>
    <row r="10814" spans="1:10" ht="16.5" x14ac:dyDescent="0.25">
      <c r="A10814" s="45" t="s">
        <v>631</v>
      </c>
      <c r="B10814" s="45" t="s">
        <v>20694</v>
      </c>
      <c r="C10814" s="45" t="s">
        <v>20695</v>
      </c>
      <c r="D10814" s="45" t="s">
        <v>634</v>
      </c>
      <c r="E10814" s="45" t="s">
        <v>990</v>
      </c>
      <c r="F10814" s="45" t="s">
        <v>38</v>
      </c>
      <c r="G10814" s="45" t="s">
        <v>663</v>
      </c>
      <c r="H10814" s="45" t="s">
        <v>991</v>
      </c>
      <c r="I10814" s="46">
        <v>1</v>
      </c>
      <c r="J10814" s="45"/>
    </row>
    <row r="10815" spans="1:10" ht="16.5" x14ac:dyDescent="0.25">
      <c r="A10815" s="45" t="s">
        <v>631</v>
      </c>
      <c r="B10815" s="45" t="s">
        <v>20694</v>
      </c>
      <c r="C10815" s="45" t="s">
        <v>20695</v>
      </c>
      <c r="D10815" s="45" t="s">
        <v>634</v>
      </c>
      <c r="E10815" s="45" t="s">
        <v>990</v>
      </c>
      <c r="F10815" s="45" t="s">
        <v>38</v>
      </c>
      <c r="G10815" s="45" t="s">
        <v>646</v>
      </c>
      <c r="H10815" s="45" t="s">
        <v>5318</v>
      </c>
      <c r="I10815" s="46">
        <v>1</v>
      </c>
      <c r="J10815" s="45"/>
    </row>
    <row r="10816" spans="1:10" ht="16.5" x14ac:dyDescent="0.25">
      <c r="A10816" s="45" t="s">
        <v>631</v>
      </c>
      <c r="B10816" s="45" t="s">
        <v>20696</v>
      </c>
      <c r="C10816" s="45" t="s">
        <v>7976</v>
      </c>
      <c r="D10816" s="45" t="s">
        <v>634</v>
      </c>
      <c r="E10816" s="45" t="s">
        <v>20697</v>
      </c>
      <c r="F10816" s="45" t="s">
        <v>50</v>
      </c>
      <c r="G10816" s="45" t="s">
        <v>636</v>
      </c>
      <c r="H10816" s="45" t="s">
        <v>4398</v>
      </c>
      <c r="I10816" s="46">
        <v>6</v>
      </c>
      <c r="J10816" s="45"/>
    </row>
    <row r="10817" spans="1:10" ht="16.5" x14ac:dyDescent="0.25">
      <c r="A10817" s="45" t="s">
        <v>648</v>
      </c>
      <c r="B10817" s="45" t="s">
        <v>20698</v>
      </c>
      <c r="C10817" s="45" t="s">
        <v>6399</v>
      </c>
      <c r="D10817" s="45" t="s">
        <v>634</v>
      </c>
      <c r="E10817" s="45" t="s">
        <v>20699</v>
      </c>
      <c r="F10817" s="45" t="s">
        <v>47</v>
      </c>
      <c r="G10817" s="45" t="s">
        <v>665</v>
      </c>
      <c r="H10817" s="45" t="s">
        <v>1275</v>
      </c>
      <c r="I10817" s="46">
        <v>8</v>
      </c>
      <c r="J10817" s="45" t="s">
        <v>20049</v>
      </c>
    </row>
    <row r="10818" spans="1:10" ht="16.5" x14ac:dyDescent="0.25">
      <c r="A10818" s="45" t="s">
        <v>631</v>
      </c>
      <c r="B10818" s="45" t="s">
        <v>20700</v>
      </c>
      <c r="C10818" s="45" t="s">
        <v>20701</v>
      </c>
      <c r="D10818" s="45" t="s">
        <v>634</v>
      </c>
      <c r="E10818" s="45" t="s">
        <v>20702</v>
      </c>
      <c r="F10818" s="45" t="s">
        <v>473</v>
      </c>
      <c r="G10818" s="45" t="s">
        <v>636</v>
      </c>
      <c r="H10818" s="45" t="s">
        <v>4534</v>
      </c>
      <c r="I10818" s="46">
        <v>1</v>
      </c>
      <c r="J10818" s="45"/>
    </row>
    <row r="10819" spans="1:10" ht="16.5" x14ac:dyDescent="0.25">
      <c r="A10819" s="45" t="s">
        <v>631</v>
      </c>
      <c r="B10819" s="45" t="s">
        <v>20703</v>
      </c>
      <c r="C10819" s="45" t="s">
        <v>20704</v>
      </c>
      <c r="D10819" s="45" t="s">
        <v>634</v>
      </c>
      <c r="E10819" s="45" t="s">
        <v>10508</v>
      </c>
      <c r="F10819" s="45" t="s">
        <v>38</v>
      </c>
      <c r="G10819" s="45" t="s">
        <v>646</v>
      </c>
      <c r="H10819" s="45" t="s">
        <v>2118</v>
      </c>
      <c r="I10819" s="46">
        <v>3</v>
      </c>
      <c r="J10819" s="45"/>
    </row>
    <row r="10820" spans="1:10" ht="16.5" x14ac:dyDescent="0.25">
      <c r="A10820" s="45" t="s">
        <v>631</v>
      </c>
      <c r="B10820" s="45" t="s">
        <v>20705</v>
      </c>
      <c r="C10820" s="45" t="s">
        <v>8015</v>
      </c>
      <c r="D10820" s="45" t="s">
        <v>634</v>
      </c>
      <c r="E10820" s="45" t="s">
        <v>20706</v>
      </c>
      <c r="F10820" s="45" t="s">
        <v>50</v>
      </c>
      <c r="G10820" s="45" t="s">
        <v>636</v>
      </c>
      <c r="H10820" s="45" t="s">
        <v>2277</v>
      </c>
      <c r="I10820" s="46">
        <v>1</v>
      </c>
      <c r="J10820" s="45"/>
    </row>
    <row r="10821" spans="1:10" ht="16.5" x14ac:dyDescent="0.25">
      <c r="A10821" s="45" t="s">
        <v>631</v>
      </c>
      <c r="B10821" s="45" t="s">
        <v>20707</v>
      </c>
      <c r="C10821" s="45" t="s">
        <v>20708</v>
      </c>
      <c r="D10821" s="45" t="s">
        <v>634</v>
      </c>
      <c r="E10821" s="45" t="s">
        <v>678</v>
      </c>
      <c r="F10821" s="45" t="s">
        <v>38</v>
      </c>
      <c r="G10821" s="45" t="s">
        <v>646</v>
      </c>
      <c r="H10821" s="45" t="s">
        <v>679</v>
      </c>
      <c r="I10821" s="46">
        <v>1</v>
      </c>
      <c r="J10821" s="45"/>
    </row>
    <row r="10822" spans="1:10" ht="16.5" x14ac:dyDescent="0.25">
      <c r="A10822" s="45" t="s">
        <v>631</v>
      </c>
      <c r="B10822" s="45" t="s">
        <v>20709</v>
      </c>
      <c r="C10822" s="45" t="s">
        <v>1089</v>
      </c>
      <c r="D10822" s="45" t="s">
        <v>634</v>
      </c>
      <c r="E10822" s="45" t="s">
        <v>20710</v>
      </c>
      <c r="F10822" s="45" t="s">
        <v>38</v>
      </c>
      <c r="G10822" s="45" t="s">
        <v>636</v>
      </c>
      <c r="H10822" s="45" t="s">
        <v>20711</v>
      </c>
      <c r="I10822" s="46">
        <v>12</v>
      </c>
      <c r="J10822" s="45"/>
    </row>
    <row r="10823" spans="1:10" ht="16.5" x14ac:dyDescent="0.25">
      <c r="A10823" s="45" t="s">
        <v>631</v>
      </c>
      <c r="B10823" s="45" t="s">
        <v>20712</v>
      </c>
      <c r="C10823" s="45" t="s">
        <v>20713</v>
      </c>
      <c r="D10823" s="45" t="s">
        <v>634</v>
      </c>
      <c r="E10823" s="45" t="s">
        <v>20714</v>
      </c>
      <c r="F10823" s="45" t="s">
        <v>50</v>
      </c>
      <c r="G10823" s="45" t="s">
        <v>636</v>
      </c>
      <c r="H10823" s="45" t="s">
        <v>2953</v>
      </c>
      <c r="I10823" s="46">
        <v>15</v>
      </c>
      <c r="J10823" s="45"/>
    </row>
    <row r="10824" spans="1:10" ht="16.5" x14ac:dyDescent="0.25">
      <c r="A10824" s="45" t="s">
        <v>631</v>
      </c>
      <c r="B10824" s="45" t="s">
        <v>20715</v>
      </c>
      <c r="C10824" s="45" t="s">
        <v>20716</v>
      </c>
      <c r="D10824" s="45" t="s">
        <v>634</v>
      </c>
      <c r="E10824" s="45" t="s">
        <v>2023</v>
      </c>
      <c r="F10824" s="45" t="s">
        <v>38</v>
      </c>
      <c r="G10824" s="45" t="s">
        <v>646</v>
      </c>
      <c r="H10824" s="45" t="s">
        <v>679</v>
      </c>
      <c r="I10824" s="46">
        <v>1</v>
      </c>
      <c r="J10824" s="45"/>
    </row>
    <row r="10825" spans="1:10" ht="16.5" x14ac:dyDescent="0.25">
      <c r="A10825" s="45" t="s">
        <v>631</v>
      </c>
      <c r="B10825" s="45" t="s">
        <v>20717</v>
      </c>
      <c r="C10825" s="45" t="s">
        <v>20718</v>
      </c>
      <c r="D10825" s="45" t="s">
        <v>634</v>
      </c>
      <c r="E10825" s="45" t="s">
        <v>20719</v>
      </c>
      <c r="F10825" s="45" t="s">
        <v>50</v>
      </c>
      <c r="G10825" s="45" t="s">
        <v>674</v>
      </c>
      <c r="H10825" s="45" t="s">
        <v>1625</v>
      </c>
      <c r="I10825" s="46">
        <v>2</v>
      </c>
      <c r="J10825" s="45"/>
    </row>
    <row r="10826" spans="1:10" ht="16.5" x14ac:dyDescent="0.25">
      <c r="A10826" s="45" t="s">
        <v>631</v>
      </c>
      <c r="B10826" s="45" t="s">
        <v>20720</v>
      </c>
      <c r="C10826" s="45" t="s">
        <v>20721</v>
      </c>
      <c r="D10826" s="45" t="s">
        <v>634</v>
      </c>
      <c r="E10826" s="45" t="s">
        <v>20722</v>
      </c>
      <c r="F10826" s="45" t="s">
        <v>38</v>
      </c>
      <c r="G10826" s="45" t="s">
        <v>636</v>
      </c>
      <c r="H10826" s="45" t="s">
        <v>7954</v>
      </c>
      <c r="I10826" s="46">
        <v>1</v>
      </c>
      <c r="J10826" s="45"/>
    </row>
    <row r="10827" spans="1:10" ht="16.5" x14ac:dyDescent="0.25">
      <c r="A10827" s="45" t="s">
        <v>808</v>
      </c>
      <c r="B10827" s="45" t="s">
        <v>20723</v>
      </c>
      <c r="C10827" s="45" t="s">
        <v>20724</v>
      </c>
      <c r="D10827" s="45" t="s">
        <v>634</v>
      </c>
      <c r="E10827" s="45" t="s">
        <v>20725</v>
      </c>
      <c r="F10827" s="45" t="s">
        <v>473</v>
      </c>
      <c r="G10827" s="45" t="s">
        <v>659</v>
      </c>
      <c r="H10827" s="45" t="s">
        <v>3008</v>
      </c>
      <c r="I10827" s="46">
        <v>0</v>
      </c>
      <c r="J10827" s="45"/>
    </row>
    <row r="10828" spans="1:10" ht="16.5" x14ac:dyDescent="0.25">
      <c r="A10828" s="45" t="s">
        <v>808</v>
      </c>
      <c r="B10828" s="45" t="s">
        <v>20723</v>
      </c>
      <c r="C10828" s="45" t="s">
        <v>20724</v>
      </c>
      <c r="D10828" s="45" t="s">
        <v>634</v>
      </c>
      <c r="E10828" s="45" t="s">
        <v>20725</v>
      </c>
      <c r="F10828" s="45" t="s">
        <v>473</v>
      </c>
      <c r="G10828" s="45" t="s">
        <v>659</v>
      </c>
      <c r="H10828" s="45" t="s">
        <v>877</v>
      </c>
      <c r="I10828" s="46">
        <v>0</v>
      </c>
      <c r="J10828" s="45"/>
    </row>
    <row r="10829" spans="1:10" ht="16.5" x14ac:dyDescent="0.25">
      <c r="A10829" s="45" t="s">
        <v>631</v>
      </c>
      <c r="B10829" s="45" t="s">
        <v>20726</v>
      </c>
      <c r="C10829" s="45" t="s">
        <v>7326</v>
      </c>
      <c r="D10829" s="45" t="s">
        <v>634</v>
      </c>
      <c r="E10829" s="45" t="s">
        <v>20727</v>
      </c>
      <c r="F10829" s="45" t="s">
        <v>38</v>
      </c>
      <c r="G10829" s="45" t="s">
        <v>674</v>
      </c>
      <c r="H10829" s="45" t="s">
        <v>1001</v>
      </c>
      <c r="I10829" s="46">
        <v>2</v>
      </c>
      <c r="J10829" s="45"/>
    </row>
    <row r="10830" spans="1:10" ht="16.5" x14ac:dyDescent="0.25">
      <c r="A10830" s="45" t="s">
        <v>631</v>
      </c>
      <c r="B10830" s="45" t="s">
        <v>20728</v>
      </c>
      <c r="C10830" s="45" t="s">
        <v>20729</v>
      </c>
      <c r="D10830" s="45" t="s">
        <v>634</v>
      </c>
      <c r="E10830" s="45" t="s">
        <v>8497</v>
      </c>
      <c r="F10830" s="45" t="s">
        <v>50</v>
      </c>
      <c r="G10830" s="45" t="s">
        <v>674</v>
      </c>
      <c r="H10830" s="45" t="s">
        <v>5862</v>
      </c>
      <c r="I10830" s="46">
        <v>2</v>
      </c>
      <c r="J10830" s="45"/>
    </row>
    <row r="10831" spans="1:10" ht="16.5" x14ac:dyDescent="0.25">
      <c r="A10831" s="45" t="s">
        <v>631</v>
      </c>
      <c r="B10831" s="45" t="s">
        <v>20730</v>
      </c>
      <c r="C10831" s="45" t="s">
        <v>20731</v>
      </c>
      <c r="D10831" s="45" t="s">
        <v>634</v>
      </c>
      <c r="E10831" s="45" t="s">
        <v>20732</v>
      </c>
      <c r="F10831" s="45" t="s">
        <v>50</v>
      </c>
      <c r="G10831" s="45" t="s">
        <v>663</v>
      </c>
      <c r="H10831" s="45" t="s">
        <v>20733</v>
      </c>
      <c r="I10831" s="46">
        <v>1</v>
      </c>
      <c r="J10831" s="45"/>
    </row>
    <row r="10832" spans="1:10" ht="16.5" x14ac:dyDescent="0.25">
      <c r="A10832" s="45" t="s">
        <v>808</v>
      </c>
      <c r="B10832" s="45" t="s">
        <v>20734</v>
      </c>
      <c r="C10832" s="45" t="s">
        <v>1788</v>
      </c>
      <c r="D10832" s="45" t="s">
        <v>699</v>
      </c>
      <c r="E10832" s="45" t="s">
        <v>20735</v>
      </c>
      <c r="F10832" s="45" t="s">
        <v>38</v>
      </c>
      <c r="G10832" s="45" t="s">
        <v>646</v>
      </c>
      <c r="H10832" s="45" t="s">
        <v>812</v>
      </c>
      <c r="I10832" s="46">
        <v>0</v>
      </c>
      <c r="J10832" s="45"/>
    </row>
    <row r="10833" spans="1:10" ht="16.5" x14ac:dyDescent="0.25">
      <c r="A10833" s="45" t="s">
        <v>631</v>
      </c>
      <c r="B10833" s="45" t="s">
        <v>20736</v>
      </c>
      <c r="C10833" s="45" t="s">
        <v>20737</v>
      </c>
      <c r="D10833" s="45" t="s">
        <v>634</v>
      </c>
      <c r="E10833" s="45" t="s">
        <v>20738</v>
      </c>
      <c r="F10833" s="45" t="s">
        <v>38</v>
      </c>
      <c r="G10833" s="45" t="s">
        <v>636</v>
      </c>
      <c r="H10833" s="45" t="s">
        <v>4577</v>
      </c>
      <c r="I10833" s="46">
        <v>8</v>
      </c>
      <c r="J10833" s="45"/>
    </row>
    <row r="10834" spans="1:10" ht="16.5" x14ac:dyDescent="0.25">
      <c r="A10834" s="45" t="s">
        <v>631</v>
      </c>
      <c r="B10834" s="45" t="s">
        <v>20739</v>
      </c>
      <c r="C10834" s="45" t="s">
        <v>20740</v>
      </c>
      <c r="D10834" s="45" t="s">
        <v>634</v>
      </c>
      <c r="E10834" s="45" t="s">
        <v>20741</v>
      </c>
      <c r="F10834" s="45" t="s">
        <v>38</v>
      </c>
      <c r="G10834" s="45" t="s">
        <v>667</v>
      </c>
      <c r="H10834" s="45" t="s">
        <v>1291</v>
      </c>
      <c r="I10834" s="46">
        <v>100</v>
      </c>
      <c r="J10834" s="45"/>
    </row>
    <row r="10835" spans="1:10" ht="16.5" x14ac:dyDescent="0.25">
      <c r="A10835" s="45" t="s">
        <v>631</v>
      </c>
      <c r="B10835" s="45" t="s">
        <v>20742</v>
      </c>
      <c r="C10835" s="45" t="s">
        <v>20743</v>
      </c>
      <c r="D10835" s="45" t="s">
        <v>634</v>
      </c>
      <c r="E10835" s="45" t="s">
        <v>20744</v>
      </c>
      <c r="F10835" s="45" t="s">
        <v>473</v>
      </c>
      <c r="G10835" s="45" t="s">
        <v>636</v>
      </c>
      <c r="H10835" s="45" t="s">
        <v>6436</v>
      </c>
      <c r="I10835" s="46">
        <v>1</v>
      </c>
      <c r="J10835" s="45"/>
    </row>
    <row r="10836" spans="1:10" ht="16.5" x14ac:dyDescent="0.25">
      <c r="A10836" s="45" t="s">
        <v>631</v>
      </c>
      <c r="B10836" s="45" t="s">
        <v>20745</v>
      </c>
      <c r="C10836" s="45" t="s">
        <v>20746</v>
      </c>
      <c r="D10836" s="45" t="s">
        <v>699</v>
      </c>
      <c r="E10836" s="45" t="s">
        <v>20747</v>
      </c>
      <c r="F10836" s="45" t="s">
        <v>50</v>
      </c>
      <c r="G10836" s="45" t="s">
        <v>754</v>
      </c>
      <c r="H10836" s="45" t="s">
        <v>755</v>
      </c>
      <c r="I10836" s="46">
        <v>0</v>
      </c>
      <c r="J10836" s="45"/>
    </row>
    <row r="10837" spans="1:10" ht="16.5" x14ac:dyDescent="0.25">
      <c r="A10837" s="45" t="s">
        <v>631</v>
      </c>
      <c r="B10837" s="45" t="s">
        <v>20748</v>
      </c>
      <c r="C10837" s="45" t="s">
        <v>20749</v>
      </c>
      <c r="D10837" s="45" t="s">
        <v>634</v>
      </c>
      <c r="E10837" s="45" t="s">
        <v>20750</v>
      </c>
      <c r="F10837" s="45" t="s">
        <v>38</v>
      </c>
      <c r="G10837" s="45" t="s">
        <v>665</v>
      </c>
      <c r="H10837" s="45" t="s">
        <v>3466</v>
      </c>
      <c r="I10837" s="46">
        <v>2</v>
      </c>
      <c r="J10837" s="45"/>
    </row>
    <row r="10838" spans="1:10" ht="16.5" x14ac:dyDescent="0.25">
      <c r="A10838" s="45" t="s">
        <v>808</v>
      </c>
      <c r="B10838" s="45" t="s">
        <v>20751</v>
      </c>
      <c r="C10838" s="45" t="s">
        <v>3656</v>
      </c>
      <c r="D10838" s="45" t="s">
        <v>699</v>
      </c>
      <c r="E10838" s="45" t="s">
        <v>20752</v>
      </c>
      <c r="F10838" s="45" t="s">
        <v>38</v>
      </c>
      <c r="G10838" s="45" t="s">
        <v>646</v>
      </c>
      <c r="H10838" s="45" t="s">
        <v>812</v>
      </c>
      <c r="I10838" s="46">
        <v>0</v>
      </c>
      <c r="J10838" s="45"/>
    </row>
    <row r="10839" spans="1:10" ht="16.5" x14ac:dyDescent="0.25">
      <c r="A10839" s="45" t="s">
        <v>808</v>
      </c>
      <c r="B10839" s="45" t="s">
        <v>20751</v>
      </c>
      <c r="C10839" s="45" t="s">
        <v>3656</v>
      </c>
      <c r="D10839" s="45" t="s">
        <v>813</v>
      </c>
      <c r="E10839" s="45" t="s">
        <v>20752</v>
      </c>
      <c r="F10839" s="45" t="s">
        <v>38</v>
      </c>
      <c r="G10839" s="45" t="s">
        <v>646</v>
      </c>
      <c r="H10839" s="45" t="s">
        <v>713</v>
      </c>
      <c r="I10839" s="46">
        <v>2</v>
      </c>
      <c r="J10839" s="45"/>
    </row>
    <row r="10840" spans="1:10" ht="16.5" x14ac:dyDescent="0.25">
      <c r="A10840" s="45" t="s">
        <v>631</v>
      </c>
      <c r="B10840" s="45" t="s">
        <v>20753</v>
      </c>
      <c r="C10840" s="45" t="s">
        <v>19269</v>
      </c>
      <c r="D10840" s="45" t="s">
        <v>634</v>
      </c>
      <c r="E10840" s="45" t="s">
        <v>20754</v>
      </c>
      <c r="F10840" s="45" t="s">
        <v>38</v>
      </c>
      <c r="G10840" s="45" t="s">
        <v>738</v>
      </c>
      <c r="H10840" s="45" t="s">
        <v>4841</v>
      </c>
      <c r="I10840" s="46">
        <v>10</v>
      </c>
      <c r="J10840" s="45"/>
    </row>
    <row r="10841" spans="1:10" ht="16.5" x14ac:dyDescent="0.25">
      <c r="A10841" s="45" t="s">
        <v>631</v>
      </c>
      <c r="B10841" s="45" t="s">
        <v>20753</v>
      </c>
      <c r="C10841" s="45" t="s">
        <v>19269</v>
      </c>
      <c r="D10841" s="45" t="s">
        <v>634</v>
      </c>
      <c r="E10841" s="45" t="s">
        <v>20754</v>
      </c>
      <c r="F10841" s="45" t="s">
        <v>38</v>
      </c>
      <c r="G10841" s="45" t="s">
        <v>738</v>
      </c>
      <c r="H10841" s="45" t="s">
        <v>4842</v>
      </c>
      <c r="I10841" s="46">
        <v>10</v>
      </c>
      <c r="J10841" s="45"/>
    </row>
    <row r="10842" spans="1:10" ht="16.5" x14ac:dyDescent="0.25">
      <c r="A10842" s="45" t="s">
        <v>631</v>
      </c>
      <c r="B10842" s="45" t="s">
        <v>20753</v>
      </c>
      <c r="C10842" s="45" t="s">
        <v>19269</v>
      </c>
      <c r="D10842" s="45" t="s">
        <v>634</v>
      </c>
      <c r="E10842" s="45" t="s">
        <v>20754</v>
      </c>
      <c r="F10842" s="45" t="s">
        <v>38</v>
      </c>
      <c r="G10842" s="45" t="s">
        <v>738</v>
      </c>
      <c r="H10842" s="45" t="s">
        <v>19271</v>
      </c>
      <c r="I10842" s="46">
        <v>12</v>
      </c>
      <c r="J10842" s="45"/>
    </row>
    <row r="10843" spans="1:10" ht="16.5" x14ac:dyDescent="0.25">
      <c r="A10843" s="45" t="s">
        <v>631</v>
      </c>
      <c r="B10843" s="45" t="s">
        <v>20755</v>
      </c>
      <c r="C10843" s="45" t="s">
        <v>1222</v>
      </c>
      <c r="D10843" s="45" t="s">
        <v>634</v>
      </c>
      <c r="E10843" s="45"/>
      <c r="F10843" s="45" t="s">
        <v>38</v>
      </c>
      <c r="G10843" s="45" t="s">
        <v>641</v>
      </c>
      <c r="H10843" s="45" t="s">
        <v>2085</v>
      </c>
      <c r="I10843" s="46">
        <v>2</v>
      </c>
      <c r="J10843" s="45"/>
    </row>
    <row r="10844" spans="1:10" ht="16.5" x14ac:dyDescent="0.25">
      <c r="A10844" s="45" t="s">
        <v>631</v>
      </c>
      <c r="B10844" s="45" t="s">
        <v>20756</v>
      </c>
      <c r="C10844" s="45" t="s">
        <v>20757</v>
      </c>
      <c r="D10844" s="45" t="s">
        <v>699</v>
      </c>
      <c r="E10844" s="45" t="s">
        <v>20758</v>
      </c>
      <c r="F10844" s="45" t="s">
        <v>50</v>
      </c>
      <c r="G10844" s="45" t="s">
        <v>683</v>
      </c>
      <c r="H10844" s="45" t="s">
        <v>701</v>
      </c>
      <c r="I10844" s="46">
        <v>0</v>
      </c>
      <c r="J10844" s="45"/>
    </row>
    <row r="10845" spans="1:10" ht="16.5" x14ac:dyDescent="0.25">
      <c r="A10845" s="45" t="s">
        <v>631</v>
      </c>
      <c r="B10845" s="45" t="s">
        <v>20756</v>
      </c>
      <c r="C10845" s="45" t="s">
        <v>20757</v>
      </c>
      <c r="D10845" s="45" t="s">
        <v>699</v>
      </c>
      <c r="E10845" s="45" t="s">
        <v>20758</v>
      </c>
      <c r="F10845" s="45" t="s">
        <v>50</v>
      </c>
      <c r="G10845" s="45" t="s">
        <v>636</v>
      </c>
      <c r="H10845" s="45" t="s">
        <v>759</v>
      </c>
      <c r="I10845" s="46">
        <v>180</v>
      </c>
      <c r="J10845" s="45"/>
    </row>
    <row r="10846" spans="1:10" ht="16.5" x14ac:dyDescent="0.25">
      <c r="A10846" s="45" t="s">
        <v>631</v>
      </c>
      <c r="B10846" s="45" t="s">
        <v>20759</v>
      </c>
      <c r="C10846" s="45" t="s">
        <v>20760</v>
      </c>
      <c r="D10846" s="45" t="s">
        <v>634</v>
      </c>
      <c r="E10846" s="45" t="s">
        <v>20761</v>
      </c>
      <c r="F10846" s="45" t="s">
        <v>50</v>
      </c>
      <c r="G10846" s="45" t="s">
        <v>674</v>
      </c>
      <c r="H10846" s="45" t="s">
        <v>1857</v>
      </c>
      <c r="I10846" s="46">
        <v>0</v>
      </c>
      <c r="J10846" s="45"/>
    </row>
    <row r="10847" spans="1:10" ht="16.5" x14ac:dyDescent="0.25">
      <c r="A10847" s="45" t="s">
        <v>631</v>
      </c>
      <c r="B10847" s="45" t="s">
        <v>20762</v>
      </c>
      <c r="C10847" s="45" t="s">
        <v>20763</v>
      </c>
      <c r="D10847" s="45" t="s">
        <v>699</v>
      </c>
      <c r="E10847" s="45" t="s">
        <v>20764</v>
      </c>
      <c r="F10847" s="45" t="s">
        <v>38</v>
      </c>
      <c r="G10847" s="45" t="s">
        <v>20765</v>
      </c>
      <c r="H10847" s="45" t="s">
        <v>20766</v>
      </c>
      <c r="I10847" s="46">
        <v>100</v>
      </c>
      <c r="J10847" s="45"/>
    </row>
    <row r="10848" spans="1:10" ht="16.5" x14ac:dyDescent="0.25">
      <c r="A10848" s="45" t="s">
        <v>631</v>
      </c>
      <c r="B10848" s="45" t="s">
        <v>20762</v>
      </c>
      <c r="C10848" s="45" t="s">
        <v>20763</v>
      </c>
      <c r="D10848" s="45" t="s">
        <v>634</v>
      </c>
      <c r="E10848" s="45" t="s">
        <v>20764</v>
      </c>
      <c r="F10848" s="45" t="s">
        <v>38</v>
      </c>
      <c r="G10848" s="45" t="s">
        <v>20765</v>
      </c>
      <c r="H10848" s="45" t="s">
        <v>20766</v>
      </c>
      <c r="I10848" s="46">
        <v>208</v>
      </c>
      <c r="J10848" s="45"/>
    </row>
    <row r="10849" spans="1:10" ht="16.5" x14ac:dyDescent="0.25">
      <c r="A10849" s="45" t="s">
        <v>858</v>
      </c>
      <c r="B10849" s="45" t="s">
        <v>20767</v>
      </c>
      <c r="C10849" s="45" t="s">
        <v>20768</v>
      </c>
      <c r="D10849" s="45" t="s">
        <v>634</v>
      </c>
      <c r="E10849" s="45" t="s">
        <v>14288</v>
      </c>
      <c r="F10849" s="45" t="s">
        <v>473</v>
      </c>
      <c r="G10849" s="45" t="s">
        <v>646</v>
      </c>
      <c r="H10849" s="45" t="s">
        <v>2186</v>
      </c>
      <c r="I10849" s="46">
        <v>2</v>
      </c>
      <c r="J10849" s="45"/>
    </row>
    <row r="10850" spans="1:10" ht="16.5" x14ac:dyDescent="0.25">
      <c r="A10850" s="45" t="s">
        <v>631</v>
      </c>
      <c r="B10850" s="45" t="s">
        <v>20769</v>
      </c>
      <c r="C10850" s="45" t="s">
        <v>20770</v>
      </c>
      <c r="D10850" s="45" t="s">
        <v>634</v>
      </c>
      <c r="E10850" s="45" t="s">
        <v>20771</v>
      </c>
      <c r="F10850" s="45" t="s">
        <v>50</v>
      </c>
      <c r="G10850" s="45" t="s">
        <v>674</v>
      </c>
      <c r="H10850" s="45" t="s">
        <v>20772</v>
      </c>
      <c r="I10850" s="46">
        <v>1</v>
      </c>
      <c r="J10850" s="45"/>
    </row>
    <row r="10851" spans="1:10" ht="16.5" x14ac:dyDescent="0.25">
      <c r="A10851" s="45" t="s">
        <v>631</v>
      </c>
      <c r="B10851" s="45" t="s">
        <v>20773</v>
      </c>
      <c r="C10851" s="45" t="s">
        <v>20774</v>
      </c>
      <c r="D10851" s="45" t="s">
        <v>634</v>
      </c>
      <c r="E10851" s="45" t="s">
        <v>20775</v>
      </c>
      <c r="F10851" s="45" t="s">
        <v>38</v>
      </c>
      <c r="G10851" s="45" t="s">
        <v>667</v>
      </c>
      <c r="H10851" s="45" t="s">
        <v>863</v>
      </c>
      <c r="I10851" s="46">
        <v>1</v>
      </c>
      <c r="J10851" s="45"/>
    </row>
    <row r="10852" spans="1:10" ht="16.5" x14ac:dyDescent="0.25">
      <c r="A10852" s="45" t="s">
        <v>631</v>
      </c>
      <c r="B10852" s="45" t="s">
        <v>20776</v>
      </c>
      <c r="C10852" s="45" t="s">
        <v>1429</v>
      </c>
      <c r="D10852" s="45" t="s">
        <v>634</v>
      </c>
      <c r="E10852" s="45" t="s">
        <v>20777</v>
      </c>
      <c r="F10852" s="45" t="s">
        <v>38</v>
      </c>
      <c r="G10852" s="45" t="s">
        <v>738</v>
      </c>
      <c r="H10852" s="45" t="s">
        <v>1431</v>
      </c>
      <c r="I10852" s="46">
        <v>3</v>
      </c>
      <c r="J10852" s="45"/>
    </row>
    <row r="10853" spans="1:10" ht="16.5" x14ac:dyDescent="0.25">
      <c r="A10853" s="45" t="s">
        <v>631</v>
      </c>
      <c r="B10853" s="45" t="s">
        <v>20778</v>
      </c>
      <c r="C10853" s="45" t="s">
        <v>5521</v>
      </c>
      <c r="D10853" s="45" t="s">
        <v>634</v>
      </c>
      <c r="E10853" s="45" t="s">
        <v>20779</v>
      </c>
      <c r="F10853" s="45" t="s">
        <v>473</v>
      </c>
      <c r="G10853" s="45" t="s">
        <v>636</v>
      </c>
      <c r="H10853" s="45" t="s">
        <v>4476</v>
      </c>
      <c r="I10853" s="46">
        <v>2</v>
      </c>
      <c r="J10853" s="45"/>
    </row>
    <row r="10854" spans="1:10" ht="16.5" x14ac:dyDescent="0.25">
      <c r="A10854" s="45" t="s">
        <v>631</v>
      </c>
      <c r="B10854" s="45" t="s">
        <v>20780</v>
      </c>
      <c r="C10854" s="45" t="s">
        <v>5987</v>
      </c>
      <c r="D10854" s="45" t="s">
        <v>634</v>
      </c>
      <c r="E10854" s="45" t="s">
        <v>20781</v>
      </c>
      <c r="F10854" s="45" t="s">
        <v>50</v>
      </c>
      <c r="G10854" s="45" t="s">
        <v>636</v>
      </c>
      <c r="H10854" s="45" t="s">
        <v>6469</v>
      </c>
      <c r="I10854" s="46">
        <v>9</v>
      </c>
      <c r="J10854" s="45"/>
    </row>
    <row r="10855" spans="1:10" ht="16.5" x14ac:dyDescent="0.25">
      <c r="A10855" s="45" t="s">
        <v>631</v>
      </c>
      <c r="B10855" s="45" t="s">
        <v>20782</v>
      </c>
      <c r="C10855" s="45" t="s">
        <v>20783</v>
      </c>
      <c r="D10855" s="45" t="s">
        <v>634</v>
      </c>
      <c r="E10855" s="45" t="s">
        <v>20784</v>
      </c>
      <c r="F10855" s="45" t="s">
        <v>38</v>
      </c>
      <c r="G10855" s="45" t="s">
        <v>674</v>
      </c>
      <c r="H10855" s="45" t="s">
        <v>1664</v>
      </c>
      <c r="I10855" s="46">
        <v>6</v>
      </c>
      <c r="J10855" s="45"/>
    </row>
    <row r="10856" spans="1:10" ht="16.5" x14ac:dyDescent="0.25">
      <c r="A10856" s="45" t="s">
        <v>631</v>
      </c>
      <c r="B10856" s="45" t="s">
        <v>20785</v>
      </c>
      <c r="C10856" s="45" t="s">
        <v>1799</v>
      </c>
      <c r="D10856" s="45" t="s">
        <v>699</v>
      </c>
      <c r="E10856" s="45" t="s">
        <v>20786</v>
      </c>
      <c r="F10856" s="45" t="s">
        <v>50</v>
      </c>
      <c r="G10856" s="45" t="s">
        <v>855</v>
      </c>
      <c r="H10856" s="45" t="s">
        <v>2190</v>
      </c>
      <c r="I10856" s="46">
        <v>0</v>
      </c>
      <c r="J10856" s="45"/>
    </row>
    <row r="10857" spans="1:10" ht="16.5" x14ac:dyDescent="0.25">
      <c r="A10857" s="45" t="s">
        <v>631</v>
      </c>
      <c r="B10857" s="45" t="s">
        <v>20785</v>
      </c>
      <c r="C10857" s="45" t="s">
        <v>1799</v>
      </c>
      <c r="D10857" s="45" t="s">
        <v>699</v>
      </c>
      <c r="E10857" s="45" t="s">
        <v>20786</v>
      </c>
      <c r="F10857" s="45" t="s">
        <v>50</v>
      </c>
      <c r="G10857" s="45" t="s">
        <v>855</v>
      </c>
      <c r="H10857" s="45" t="s">
        <v>2190</v>
      </c>
      <c r="I10857" s="46">
        <v>23</v>
      </c>
      <c r="J10857" s="45"/>
    </row>
    <row r="10858" spans="1:10" ht="16.5" x14ac:dyDescent="0.25">
      <c r="A10858" s="45" t="s">
        <v>631</v>
      </c>
      <c r="B10858" s="45" t="s">
        <v>20785</v>
      </c>
      <c r="C10858" s="45" t="s">
        <v>1799</v>
      </c>
      <c r="D10858" s="45" t="s">
        <v>634</v>
      </c>
      <c r="E10858" s="45" t="s">
        <v>20786</v>
      </c>
      <c r="F10858" s="45" t="s">
        <v>50</v>
      </c>
      <c r="G10858" s="45" t="s">
        <v>855</v>
      </c>
      <c r="H10858" s="45" t="s">
        <v>2190</v>
      </c>
      <c r="I10858" s="46">
        <v>0</v>
      </c>
      <c r="J10858" s="45"/>
    </row>
    <row r="10859" spans="1:10" ht="16.5" x14ac:dyDescent="0.25">
      <c r="A10859" s="45" t="s">
        <v>631</v>
      </c>
      <c r="B10859" s="45" t="s">
        <v>20785</v>
      </c>
      <c r="C10859" s="45" t="s">
        <v>1799</v>
      </c>
      <c r="D10859" s="45" t="s">
        <v>634</v>
      </c>
      <c r="E10859" s="45" t="s">
        <v>20786</v>
      </c>
      <c r="F10859" s="45" t="s">
        <v>50</v>
      </c>
      <c r="G10859" s="45" t="s">
        <v>674</v>
      </c>
      <c r="H10859" s="45" t="s">
        <v>12664</v>
      </c>
      <c r="I10859" s="46">
        <v>0</v>
      </c>
      <c r="J10859" s="45"/>
    </row>
    <row r="10860" spans="1:10" ht="16.5" x14ac:dyDescent="0.25">
      <c r="A10860" s="45" t="s">
        <v>631</v>
      </c>
      <c r="B10860" s="45" t="s">
        <v>20785</v>
      </c>
      <c r="C10860" s="45" t="s">
        <v>1799</v>
      </c>
      <c r="D10860" s="45" t="s">
        <v>699</v>
      </c>
      <c r="E10860" s="45" t="s">
        <v>20786</v>
      </c>
      <c r="F10860" s="45" t="s">
        <v>50</v>
      </c>
      <c r="G10860" s="45" t="s">
        <v>754</v>
      </c>
      <c r="H10860" s="45" t="s">
        <v>755</v>
      </c>
      <c r="I10860" s="46">
        <v>0</v>
      </c>
      <c r="J10860" s="45"/>
    </row>
    <row r="10861" spans="1:10" ht="16.5" x14ac:dyDescent="0.25">
      <c r="A10861" s="45" t="s">
        <v>631</v>
      </c>
      <c r="B10861" s="45" t="s">
        <v>20787</v>
      </c>
      <c r="C10861" s="45" t="s">
        <v>4050</v>
      </c>
      <c r="D10861" s="45" t="s">
        <v>634</v>
      </c>
      <c r="E10861" s="45" t="s">
        <v>20788</v>
      </c>
      <c r="F10861" s="45" t="s">
        <v>38</v>
      </c>
      <c r="G10861" s="45" t="s">
        <v>636</v>
      </c>
      <c r="H10861" s="45" t="s">
        <v>696</v>
      </c>
      <c r="I10861" s="46">
        <v>20</v>
      </c>
      <c r="J10861" s="45"/>
    </row>
    <row r="10862" spans="1:10" ht="16.5" x14ac:dyDescent="0.25">
      <c r="A10862" s="45" t="s">
        <v>631</v>
      </c>
      <c r="B10862" s="45" t="s">
        <v>20789</v>
      </c>
      <c r="C10862" s="45" t="s">
        <v>20790</v>
      </c>
      <c r="D10862" s="45" t="s">
        <v>699</v>
      </c>
      <c r="E10862" s="45" t="s">
        <v>20791</v>
      </c>
      <c r="F10862" s="45" t="s">
        <v>2000</v>
      </c>
      <c r="G10862" s="45" t="s">
        <v>646</v>
      </c>
      <c r="H10862" s="45" t="s">
        <v>1087</v>
      </c>
      <c r="I10862" s="46">
        <v>0</v>
      </c>
      <c r="J10862" s="45"/>
    </row>
    <row r="10863" spans="1:10" ht="16.5" x14ac:dyDescent="0.25">
      <c r="A10863" s="45" t="s">
        <v>631</v>
      </c>
      <c r="B10863" s="45" t="s">
        <v>20789</v>
      </c>
      <c r="C10863" s="45" t="s">
        <v>20790</v>
      </c>
      <c r="D10863" s="45" t="s">
        <v>699</v>
      </c>
      <c r="E10863" s="45" t="s">
        <v>20791</v>
      </c>
      <c r="F10863" s="45" t="s">
        <v>2000</v>
      </c>
      <c r="G10863" s="45" t="s">
        <v>667</v>
      </c>
      <c r="H10863" s="45" t="s">
        <v>983</v>
      </c>
      <c r="I10863" s="46">
        <v>0</v>
      </c>
      <c r="J10863" s="45"/>
    </row>
    <row r="10864" spans="1:10" ht="16.5" x14ac:dyDescent="0.25">
      <c r="A10864" s="45" t="s">
        <v>631</v>
      </c>
      <c r="B10864" s="45" t="s">
        <v>20792</v>
      </c>
      <c r="C10864" s="45" t="s">
        <v>20793</v>
      </c>
      <c r="D10864" s="45" t="s">
        <v>634</v>
      </c>
      <c r="E10864" s="45" t="s">
        <v>1759</v>
      </c>
      <c r="F10864" s="45" t="s">
        <v>38</v>
      </c>
      <c r="G10864" s="45" t="s">
        <v>665</v>
      </c>
      <c r="H10864" s="45" t="s">
        <v>1760</v>
      </c>
      <c r="I10864" s="46">
        <v>2</v>
      </c>
      <c r="J10864" s="45"/>
    </row>
    <row r="10865" spans="1:10" ht="16.5" x14ac:dyDescent="0.25">
      <c r="A10865" s="45" t="s">
        <v>631</v>
      </c>
      <c r="B10865" s="45" t="s">
        <v>20794</v>
      </c>
      <c r="C10865" s="45" t="s">
        <v>20795</v>
      </c>
      <c r="D10865" s="45" t="s">
        <v>634</v>
      </c>
      <c r="E10865" s="45" t="s">
        <v>20796</v>
      </c>
      <c r="F10865" s="45" t="s">
        <v>38</v>
      </c>
      <c r="G10865" s="45" t="s">
        <v>636</v>
      </c>
      <c r="H10865" s="45" t="s">
        <v>1379</v>
      </c>
      <c r="I10865" s="46">
        <v>1</v>
      </c>
      <c r="J10865" s="45"/>
    </row>
    <row r="10866" spans="1:10" ht="16.5" x14ac:dyDescent="0.25">
      <c r="A10866" s="45" t="s">
        <v>648</v>
      </c>
      <c r="B10866" s="45" t="s">
        <v>20797</v>
      </c>
      <c r="C10866" s="45" t="s">
        <v>1008</v>
      </c>
      <c r="D10866" s="45" t="s">
        <v>699</v>
      </c>
      <c r="E10866" s="45" t="s">
        <v>20798</v>
      </c>
      <c r="F10866" s="45" t="s">
        <v>47</v>
      </c>
      <c r="G10866" s="45" t="s">
        <v>1319</v>
      </c>
      <c r="H10866" s="45" t="s">
        <v>3069</v>
      </c>
      <c r="I10866" s="46">
        <v>0</v>
      </c>
      <c r="J10866" s="45" t="s">
        <v>1551</v>
      </c>
    </row>
    <row r="10867" spans="1:10" ht="16.5" x14ac:dyDescent="0.25">
      <c r="A10867" s="45" t="s">
        <v>631</v>
      </c>
      <c r="B10867" s="45" t="s">
        <v>20799</v>
      </c>
      <c r="C10867" s="45" t="s">
        <v>20800</v>
      </c>
      <c r="D10867" s="45" t="s">
        <v>699</v>
      </c>
      <c r="E10867" s="45" t="s">
        <v>20801</v>
      </c>
      <c r="F10867" s="45" t="s">
        <v>42</v>
      </c>
      <c r="G10867" s="45" t="s">
        <v>667</v>
      </c>
      <c r="H10867" s="45" t="s">
        <v>983</v>
      </c>
      <c r="I10867" s="46">
        <v>0</v>
      </c>
      <c r="J10867" s="45"/>
    </row>
    <row r="10868" spans="1:10" ht="16.5" x14ac:dyDescent="0.25">
      <c r="A10868" s="45" t="s">
        <v>631</v>
      </c>
      <c r="B10868" s="45" t="s">
        <v>20802</v>
      </c>
      <c r="C10868" s="45" t="s">
        <v>20803</v>
      </c>
      <c r="D10868" s="45" t="s">
        <v>634</v>
      </c>
      <c r="E10868" s="45" t="s">
        <v>20804</v>
      </c>
      <c r="F10868" s="45" t="s">
        <v>50</v>
      </c>
      <c r="G10868" s="45" t="s">
        <v>855</v>
      </c>
      <c r="H10868" s="45" t="s">
        <v>2190</v>
      </c>
      <c r="I10868" s="46">
        <v>1</v>
      </c>
      <c r="J10868" s="45"/>
    </row>
    <row r="10869" spans="1:10" ht="16.5" x14ac:dyDescent="0.25">
      <c r="A10869" s="45" t="s">
        <v>631</v>
      </c>
      <c r="B10869" s="45" t="s">
        <v>20802</v>
      </c>
      <c r="C10869" s="45" t="s">
        <v>20803</v>
      </c>
      <c r="D10869" s="45" t="s">
        <v>634</v>
      </c>
      <c r="E10869" s="45" t="s">
        <v>20804</v>
      </c>
      <c r="F10869" s="45" t="s">
        <v>50</v>
      </c>
      <c r="G10869" s="45" t="s">
        <v>674</v>
      </c>
      <c r="H10869" s="45" t="s">
        <v>4527</v>
      </c>
      <c r="I10869" s="46">
        <v>13</v>
      </c>
      <c r="J10869" s="45"/>
    </row>
    <row r="10870" spans="1:10" ht="16.5" x14ac:dyDescent="0.25">
      <c r="A10870" s="45" t="s">
        <v>631</v>
      </c>
      <c r="B10870" s="45" t="s">
        <v>20805</v>
      </c>
      <c r="C10870" s="45" t="s">
        <v>20806</v>
      </c>
      <c r="D10870" s="45" t="s">
        <v>634</v>
      </c>
      <c r="E10870" s="45" t="s">
        <v>20807</v>
      </c>
      <c r="F10870" s="45" t="s">
        <v>50</v>
      </c>
      <c r="G10870" s="45" t="s">
        <v>674</v>
      </c>
      <c r="H10870" s="45" t="s">
        <v>1947</v>
      </c>
      <c r="I10870" s="46">
        <v>6</v>
      </c>
      <c r="J10870" s="45"/>
    </row>
    <row r="10871" spans="1:10" ht="16.5" x14ac:dyDescent="0.25">
      <c r="A10871" s="45" t="s">
        <v>631</v>
      </c>
      <c r="B10871" s="45" t="s">
        <v>20808</v>
      </c>
      <c r="C10871" s="45" t="s">
        <v>20809</v>
      </c>
      <c r="D10871" s="45" t="s">
        <v>634</v>
      </c>
      <c r="E10871" s="45" t="s">
        <v>20810</v>
      </c>
      <c r="F10871" s="45" t="s">
        <v>38</v>
      </c>
      <c r="G10871" s="45" t="s">
        <v>636</v>
      </c>
      <c r="H10871" s="45" t="s">
        <v>4477</v>
      </c>
      <c r="I10871" s="46">
        <v>1</v>
      </c>
      <c r="J10871" s="45"/>
    </row>
    <row r="10872" spans="1:10" ht="16.5" x14ac:dyDescent="0.25">
      <c r="A10872" s="45" t="s">
        <v>631</v>
      </c>
      <c r="B10872" s="45" t="s">
        <v>20811</v>
      </c>
      <c r="C10872" s="45" t="s">
        <v>20812</v>
      </c>
      <c r="D10872" s="45" t="s">
        <v>634</v>
      </c>
      <c r="E10872" s="45" t="s">
        <v>20813</v>
      </c>
      <c r="F10872" s="45" t="s">
        <v>38</v>
      </c>
      <c r="G10872" s="45" t="s">
        <v>636</v>
      </c>
      <c r="H10872" s="45" t="s">
        <v>1513</v>
      </c>
      <c r="I10872" s="46">
        <v>1</v>
      </c>
      <c r="J10872" s="45"/>
    </row>
    <row r="10873" spans="1:10" ht="16.5" x14ac:dyDescent="0.25">
      <c r="A10873" s="45" t="s">
        <v>808</v>
      </c>
      <c r="B10873" s="45" t="s">
        <v>20814</v>
      </c>
      <c r="C10873" s="45" t="s">
        <v>1637</v>
      </c>
      <c r="D10873" s="45" t="s">
        <v>699</v>
      </c>
      <c r="E10873" s="45" t="s">
        <v>20815</v>
      </c>
      <c r="F10873" s="45" t="s">
        <v>38</v>
      </c>
      <c r="G10873" s="45" t="s">
        <v>646</v>
      </c>
      <c r="H10873" s="45" t="s">
        <v>812</v>
      </c>
      <c r="I10873" s="46">
        <v>0</v>
      </c>
      <c r="J10873" s="45"/>
    </row>
    <row r="10874" spans="1:10" ht="16.5" x14ac:dyDescent="0.25">
      <c r="A10874" s="45" t="s">
        <v>808</v>
      </c>
      <c r="B10874" s="45" t="s">
        <v>20814</v>
      </c>
      <c r="C10874" s="45" t="s">
        <v>1637</v>
      </c>
      <c r="D10874" s="45" t="s">
        <v>813</v>
      </c>
      <c r="E10874" s="45" t="s">
        <v>20815</v>
      </c>
      <c r="F10874" s="45" t="s">
        <v>38</v>
      </c>
      <c r="G10874" s="45" t="s">
        <v>646</v>
      </c>
      <c r="H10874" s="45" t="s">
        <v>713</v>
      </c>
      <c r="I10874" s="46">
        <v>3</v>
      </c>
      <c r="J10874" s="45"/>
    </row>
    <row r="10875" spans="1:10" ht="16.5" x14ac:dyDescent="0.25">
      <c r="A10875" s="45" t="s">
        <v>808</v>
      </c>
      <c r="B10875" s="45" t="s">
        <v>20816</v>
      </c>
      <c r="C10875" s="45" t="s">
        <v>20817</v>
      </c>
      <c r="D10875" s="45" t="s">
        <v>699</v>
      </c>
      <c r="E10875" s="45" t="s">
        <v>20818</v>
      </c>
      <c r="F10875" s="45" t="s">
        <v>50</v>
      </c>
      <c r="G10875" s="45" t="s">
        <v>646</v>
      </c>
      <c r="H10875" s="45" t="s">
        <v>1557</v>
      </c>
      <c r="I10875" s="46">
        <v>2</v>
      </c>
      <c r="J10875" s="45"/>
    </row>
    <row r="10876" spans="1:10" ht="16.5" x14ac:dyDescent="0.25">
      <c r="A10876" s="45" t="s">
        <v>631</v>
      </c>
      <c r="B10876" s="45" t="s">
        <v>20819</v>
      </c>
      <c r="C10876" s="45" t="s">
        <v>2947</v>
      </c>
      <c r="D10876" s="45" t="s">
        <v>634</v>
      </c>
      <c r="E10876" s="45" t="s">
        <v>20820</v>
      </c>
      <c r="F10876" s="45" t="s">
        <v>50</v>
      </c>
      <c r="G10876" s="45" t="s">
        <v>636</v>
      </c>
      <c r="H10876" s="45" t="s">
        <v>1209</v>
      </c>
      <c r="I10876" s="46">
        <v>9</v>
      </c>
      <c r="J10876" s="45"/>
    </row>
    <row r="10877" spans="1:10" ht="16.5" x14ac:dyDescent="0.25">
      <c r="A10877" s="45" t="s">
        <v>631</v>
      </c>
      <c r="B10877" s="45" t="s">
        <v>20821</v>
      </c>
      <c r="C10877" s="45" t="s">
        <v>20822</v>
      </c>
      <c r="D10877" s="45" t="s">
        <v>634</v>
      </c>
      <c r="E10877" s="45" t="s">
        <v>20823</v>
      </c>
      <c r="F10877" s="45" t="s">
        <v>50</v>
      </c>
      <c r="G10877" s="45" t="s">
        <v>674</v>
      </c>
      <c r="H10877" s="45" t="s">
        <v>2194</v>
      </c>
      <c r="I10877" s="46">
        <v>1</v>
      </c>
      <c r="J10877" s="45"/>
    </row>
    <row r="10878" spans="1:10" ht="16.5" x14ac:dyDescent="0.25">
      <c r="A10878" s="45" t="s">
        <v>631</v>
      </c>
      <c r="B10878" s="45" t="s">
        <v>20824</v>
      </c>
      <c r="C10878" s="45" t="s">
        <v>8968</v>
      </c>
      <c r="D10878" s="45" t="s">
        <v>634</v>
      </c>
      <c r="E10878" s="45" t="s">
        <v>20825</v>
      </c>
      <c r="F10878" s="45" t="s">
        <v>38</v>
      </c>
      <c r="G10878" s="45" t="s">
        <v>674</v>
      </c>
      <c r="H10878" s="45" t="s">
        <v>8466</v>
      </c>
      <c r="I10878" s="46">
        <v>4</v>
      </c>
      <c r="J10878" s="45"/>
    </row>
    <row r="10879" spans="1:10" ht="16.5" x14ac:dyDescent="0.25">
      <c r="A10879" s="45" t="s">
        <v>631</v>
      </c>
      <c r="B10879" s="45" t="s">
        <v>20826</v>
      </c>
      <c r="C10879" s="45" t="s">
        <v>10929</v>
      </c>
      <c r="D10879" s="45" t="s">
        <v>634</v>
      </c>
      <c r="E10879" s="45" t="s">
        <v>10930</v>
      </c>
      <c r="F10879" s="45" t="s">
        <v>38</v>
      </c>
      <c r="G10879" s="45" t="s">
        <v>646</v>
      </c>
      <c r="H10879" s="45" t="s">
        <v>987</v>
      </c>
      <c r="I10879" s="46">
        <v>1</v>
      </c>
      <c r="J10879" s="45"/>
    </row>
    <row r="10880" spans="1:10" ht="16.5" x14ac:dyDescent="0.25">
      <c r="A10880" s="45" t="s">
        <v>631</v>
      </c>
      <c r="B10880" s="45" t="s">
        <v>20826</v>
      </c>
      <c r="C10880" s="45" t="s">
        <v>10929</v>
      </c>
      <c r="D10880" s="45" t="s">
        <v>634</v>
      </c>
      <c r="E10880" s="45" t="s">
        <v>10930</v>
      </c>
      <c r="F10880" s="45" t="s">
        <v>38</v>
      </c>
      <c r="G10880" s="45" t="s">
        <v>665</v>
      </c>
      <c r="H10880" s="45" t="s">
        <v>1275</v>
      </c>
      <c r="I10880" s="46">
        <v>1</v>
      </c>
      <c r="J10880" s="45"/>
    </row>
    <row r="10881" spans="1:10" ht="16.5" x14ac:dyDescent="0.25">
      <c r="A10881" s="45" t="s">
        <v>631</v>
      </c>
      <c r="B10881" s="45" t="s">
        <v>20827</v>
      </c>
      <c r="C10881" s="45" t="s">
        <v>20828</v>
      </c>
      <c r="D10881" s="45" t="s">
        <v>634</v>
      </c>
      <c r="E10881" s="45" t="s">
        <v>20829</v>
      </c>
      <c r="F10881" s="45" t="s">
        <v>38</v>
      </c>
      <c r="G10881" s="45" t="s">
        <v>667</v>
      </c>
      <c r="H10881" s="45" t="s">
        <v>1016</v>
      </c>
      <c r="I10881" s="46">
        <v>1</v>
      </c>
      <c r="J10881" s="45"/>
    </row>
    <row r="10882" spans="1:10" ht="16.5" x14ac:dyDescent="0.25">
      <c r="A10882" s="45" t="s">
        <v>631</v>
      </c>
      <c r="B10882" s="45" t="s">
        <v>20830</v>
      </c>
      <c r="C10882" s="45" t="s">
        <v>14585</v>
      </c>
      <c r="D10882" s="45" t="s">
        <v>634</v>
      </c>
      <c r="E10882" s="45" t="s">
        <v>20831</v>
      </c>
      <c r="F10882" s="45" t="s">
        <v>50</v>
      </c>
      <c r="G10882" s="45" t="s">
        <v>636</v>
      </c>
      <c r="H10882" s="45" t="s">
        <v>4993</v>
      </c>
      <c r="I10882" s="46">
        <v>8</v>
      </c>
      <c r="J10882" s="45"/>
    </row>
    <row r="10883" spans="1:10" ht="16.5" x14ac:dyDescent="0.25">
      <c r="A10883" s="45" t="s">
        <v>808</v>
      </c>
      <c r="B10883" s="45" t="s">
        <v>20832</v>
      </c>
      <c r="C10883" s="45" t="s">
        <v>20833</v>
      </c>
      <c r="D10883" s="45" t="s">
        <v>699</v>
      </c>
      <c r="E10883" s="45" t="s">
        <v>20834</v>
      </c>
      <c r="F10883" s="45" t="s">
        <v>38</v>
      </c>
      <c r="G10883" s="45" t="s">
        <v>646</v>
      </c>
      <c r="H10883" s="45" t="s">
        <v>812</v>
      </c>
      <c r="I10883" s="46">
        <v>0</v>
      </c>
      <c r="J10883" s="45"/>
    </row>
    <row r="10884" spans="1:10" ht="16.5" x14ac:dyDescent="0.25">
      <c r="A10884" s="45" t="s">
        <v>808</v>
      </c>
      <c r="B10884" s="45" t="s">
        <v>20832</v>
      </c>
      <c r="C10884" s="45" t="s">
        <v>20833</v>
      </c>
      <c r="D10884" s="45" t="s">
        <v>699</v>
      </c>
      <c r="E10884" s="45" t="s">
        <v>20834</v>
      </c>
      <c r="F10884" s="45" t="s">
        <v>38</v>
      </c>
      <c r="G10884" s="45" t="s">
        <v>646</v>
      </c>
      <c r="H10884" s="45" t="s">
        <v>713</v>
      </c>
      <c r="I10884" s="46">
        <v>0</v>
      </c>
      <c r="J10884" s="45"/>
    </row>
    <row r="10885" spans="1:10" ht="16.5" x14ac:dyDescent="0.25">
      <c r="A10885" s="45" t="s">
        <v>808</v>
      </c>
      <c r="B10885" s="45" t="s">
        <v>20832</v>
      </c>
      <c r="C10885" s="45" t="s">
        <v>20833</v>
      </c>
      <c r="D10885" s="45" t="s">
        <v>813</v>
      </c>
      <c r="E10885" s="45" t="s">
        <v>20834</v>
      </c>
      <c r="F10885" s="45" t="s">
        <v>38</v>
      </c>
      <c r="G10885" s="45" t="s">
        <v>646</v>
      </c>
      <c r="H10885" s="45" t="s">
        <v>713</v>
      </c>
      <c r="I10885" s="46">
        <v>1</v>
      </c>
      <c r="J10885" s="45"/>
    </row>
    <row r="10886" spans="1:10" ht="16.5" x14ac:dyDescent="0.25">
      <c r="A10886" s="45" t="s">
        <v>631</v>
      </c>
      <c r="B10886" s="45" t="s">
        <v>20835</v>
      </c>
      <c r="C10886" s="45" t="s">
        <v>20836</v>
      </c>
      <c r="D10886" s="45" t="s">
        <v>699</v>
      </c>
      <c r="E10886" s="45" t="s">
        <v>20837</v>
      </c>
      <c r="F10886" s="45" t="s">
        <v>3460</v>
      </c>
      <c r="G10886" s="45" t="s">
        <v>683</v>
      </c>
      <c r="H10886" s="45" t="s">
        <v>701</v>
      </c>
      <c r="I10886" s="46">
        <v>0</v>
      </c>
      <c r="J10886" s="45"/>
    </row>
    <row r="10887" spans="1:10" ht="16.5" x14ac:dyDescent="0.25">
      <c r="A10887" s="45" t="s">
        <v>631</v>
      </c>
      <c r="B10887" s="45" t="s">
        <v>20838</v>
      </c>
      <c r="C10887" s="45" t="s">
        <v>8443</v>
      </c>
      <c r="D10887" s="45" t="s">
        <v>813</v>
      </c>
      <c r="E10887" s="45" t="s">
        <v>20839</v>
      </c>
      <c r="F10887" s="45" t="s">
        <v>38</v>
      </c>
      <c r="G10887" s="45" t="s">
        <v>659</v>
      </c>
      <c r="H10887" s="45" t="s">
        <v>5678</v>
      </c>
      <c r="I10887" s="46">
        <v>1</v>
      </c>
      <c r="J10887" s="45"/>
    </row>
    <row r="10888" spans="1:10" ht="16.5" x14ac:dyDescent="0.25">
      <c r="A10888" s="45" t="s">
        <v>631</v>
      </c>
      <c r="B10888" s="45" t="s">
        <v>20838</v>
      </c>
      <c r="C10888" s="45" t="s">
        <v>8443</v>
      </c>
      <c r="D10888" s="45" t="s">
        <v>813</v>
      </c>
      <c r="E10888" s="45" t="s">
        <v>20839</v>
      </c>
      <c r="F10888" s="45" t="s">
        <v>38</v>
      </c>
      <c r="G10888" s="45" t="s">
        <v>646</v>
      </c>
      <c r="H10888" s="45" t="s">
        <v>1844</v>
      </c>
      <c r="I10888" s="46">
        <v>1</v>
      </c>
      <c r="J10888" s="45"/>
    </row>
    <row r="10889" spans="1:10" ht="16.5" x14ac:dyDescent="0.25">
      <c r="A10889" s="45" t="s">
        <v>631</v>
      </c>
      <c r="B10889" s="45" t="s">
        <v>548</v>
      </c>
      <c r="C10889" s="45" t="s">
        <v>20840</v>
      </c>
      <c r="D10889" s="45" t="s">
        <v>699</v>
      </c>
      <c r="E10889" s="45" t="s">
        <v>20841</v>
      </c>
      <c r="F10889" s="45" t="s">
        <v>50</v>
      </c>
      <c r="G10889" s="45" t="s">
        <v>754</v>
      </c>
      <c r="H10889" s="45" t="s">
        <v>755</v>
      </c>
      <c r="I10889" s="46">
        <v>0</v>
      </c>
      <c r="J10889" s="45"/>
    </row>
    <row r="10890" spans="1:10" ht="16.5" x14ac:dyDescent="0.25">
      <c r="A10890" s="45" t="s">
        <v>631</v>
      </c>
      <c r="B10890" s="45" t="s">
        <v>20842</v>
      </c>
      <c r="C10890" s="45" t="s">
        <v>20843</v>
      </c>
      <c r="D10890" s="45" t="s">
        <v>634</v>
      </c>
      <c r="E10890" s="45" t="s">
        <v>20844</v>
      </c>
      <c r="F10890" s="45" t="s">
        <v>38</v>
      </c>
      <c r="G10890" s="45" t="s">
        <v>674</v>
      </c>
      <c r="H10890" s="45" t="s">
        <v>1664</v>
      </c>
      <c r="I10890" s="46">
        <v>12</v>
      </c>
      <c r="J10890" s="45"/>
    </row>
    <row r="10891" spans="1:10" ht="16.5" x14ac:dyDescent="0.25">
      <c r="A10891" s="45" t="s">
        <v>631</v>
      </c>
      <c r="B10891" s="45" t="s">
        <v>20845</v>
      </c>
      <c r="C10891" s="45" t="s">
        <v>10575</v>
      </c>
      <c r="D10891" s="45" t="s">
        <v>634</v>
      </c>
      <c r="E10891" s="45" t="s">
        <v>20846</v>
      </c>
      <c r="F10891" s="45" t="s">
        <v>38</v>
      </c>
      <c r="G10891" s="45" t="s">
        <v>636</v>
      </c>
      <c r="H10891" s="45" t="s">
        <v>709</v>
      </c>
      <c r="I10891" s="46">
        <v>10</v>
      </c>
      <c r="J10891" s="45"/>
    </row>
    <row r="10892" spans="1:10" ht="16.5" x14ac:dyDescent="0.25">
      <c r="A10892" s="45" t="s">
        <v>631</v>
      </c>
      <c r="B10892" s="45" t="s">
        <v>20847</v>
      </c>
      <c r="C10892" s="45" t="s">
        <v>5083</v>
      </c>
      <c r="D10892" s="45" t="s">
        <v>634</v>
      </c>
      <c r="E10892" s="45" t="s">
        <v>6620</v>
      </c>
      <c r="F10892" s="45" t="s">
        <v>38</v>
      </c>
      <c r="G10892" s="45" t="s">
        <v>646</v>
      </c>
      <c r="H10892" s="45" t="s">
        <v>679</v>
      </c>
      <c r="I10892" s="46">
        <v>2</v>
      </c>
      <c r="J10892" s="45"/>
    </row>
    <row r="10893" spans="1:10" ht="16.5" x14ac:dyDescent="0.25">
      <c r="A10893" s="45" t="s">
        <v>631</v>
      </c>
      <c r="B10893" s="45" t="s">
        <v>20847</v>
      </c>
      <c r="C10893" s="45" t="s">
        <v>5083</v>
      </c>
      <c r="D10893" s="45" t="s">
        <v>634</v>
      </c>
      <c r="E10893" s="45" t="s">
        <v>6620</v>
      </c>
      <c r="F10893" s="45" t="s">
        <v>38</v>
      </c>
      <c r="G10893" s="45" t="s">
        <v>665</v>
      </c>
      <c r="H10893" s="45" t="s">
        <v>934</v>
      </c>
      <c r="I10893" s="46">
        <v>1</v>
      </c>
      <c r="J10893" s="45"/>
    </row>
    <row r="10894" spans="1:10" ht="16.5" x14ac:dyDescent="0.25">
      <c r="A10894" s="45" t="s">
        <v>631</v>
      </c>
      <c r="B10894" s="45" t="s">
        <v>20848</v>
      </c>
      <c r="C10894" s="45" t="s">
        <v>20849</v>
      </c>
      <c r="D10894" s="45" t="s">
        <v>699</v>
      </c>
      <c r="E10894" s="45" t="s">
        <v>20850</v>
      </c>
      <c r="F10894" s="45" t="s">
        <v>38</v>
      </c>
      <c r="G10894" s="45" t="s">
        <v>855</v>
      </c>
      <c r="H10894" s="45" t="s">
        <v>1249</v>
      </c>
      <c r="I10894" s="46">
        <v>3</v>
      </c>
      <c r="J10894" s="45"/>
    </row>
    <row r="10895" spans="1:10" ht="16.5" x14ac:dyDescent="0.25">
      <c r="A10895" s="45" t="s">
        <v>631</v>
      </c>
      <c r="B10895" s="45" t="s">
        <v>20848</v>
      </c>
      <c r="C10895" s="45" t="s">
        <v>20849</v>
      </c>
      <c r="D10895" s="45" t="s">
        <v>634</v>
      </c>
      <c r="E10895" s="45" t="s">
        <v>20850</v>
      </c>
      <c r="F10895" s="45" t="s">
        <v>38</v>
      </c>
      <c r="G10895" s="45" t="s">
        <v>855</v>
      </c>
      <c r="H10895" s="45" t="s">
        <v>1249</v>
      </c>
      <c r="I10895" s="46">
        <v>0</v>
      </c>
      <c r="J10895" s="45"/>
    </row>
    <row r="10896" spans="1:10" ht="16.5" x14ac:dyDescent="0.25">
      <c r="A10896" s="45" t="s">
        <v>631</v>
      </c>
      <c r="B10896" s="45" t="s">
        <v>20848</v>
      </c>
      <c r="C10896" s="45" t="s">
        <v>20849</v>
      </c>
      <c r="D10896" s="45" t="s">
        <v>634</v>
      </c>
      <c r="E10896" s="45" t="s">
        <v>20850</v>
      </c>
      <c r="F10896" s="45" t="s">
        <v>38</v>
      </c>
      <c r="G10896" s="45" t="s">
        <v>674</v>
      </c>
      <c r="H10896" s="45" t="s">
        <v>4527</v>
      </c>
      <c r="I10896" s="46">
        <v>0</v>
      </c>
      <c r="J10896" s="45"/>
    </row>
    <row r="10897" spans="1:10" ht="16.5" x14ac:dyDescent="0.25">
      <c r="A10897" s="45" t="s">
        <v>631</v>
      </c>
      <c r="B10897" s="45" t="s">
        <v>20851</v>
      </c>
      <c r="C10897" s="45" t="s">
        <v>20852</v>
      </c>
      <c r="D10897" s="45" t="s">
        <v>699</v>
      </c>
      <c r="E10897" s="45" t="s">
        <v>20853</v>
      </c>
      <c r="F10897" s="45" t="s">
        <v>50</v>
      </c>
      <c r="G10897" s="45" t="s">
        <v>754</v>
      </c>
      <c r="H10897" s="45" t="s">
        <v>755</v>
      </c>
      <c r="I10897" s="46">
        <v>0</v>
      </c>
      <c r="J10897" s="45"/>
    </row>
    <row r="10898" spans="1:10" ht="16.5" x14ac:dyDescent="0.25">
      <c r="A10898" s="45" t="s">
        <v>631</v>
      </c>
      <c r="B10898" s="45" t="s">
        <v>20854</v>
      </c>
      <c r="C10898" s="45" t="s">
        <v>1429</v>
      </c>
      <c r="D10898" s="45" t="s">
        <v>634</v>
      </c>
      <c r="E10898" s="45" t="s">
        <v>20855</v>
      </c>
      <c r="F10898" s="45" t="s">
        <v>38</v>
      </c>
      <c r="G10898" s="45" t="s">
        <v>738</v>
      </c>
      <c r="H10898" s="45" t="s">
        <v>1431</v>
      </c>
      <c r="I10898" s="46">
        <v>6</v>
      </c>
      <c r="J10898" s="45"/>
    </row>
    <row r="10899" spans="1:10" ht="16.5" x14ac:dyDescent="0.25">
      <c r="A10899" s="45" t="s">
        <v>631</v>
      </c>
      <c r="B10899" s="45" t="s">
        <v>20856</v>
      </c>
      <c r="C10899" s="45" t="s">
        <v>20857</v>
      </c>
      <c r="D10899" s="45" t="s">
        <v>634</v>
      </c>
      <c r="E10899" s="45" t="s">
        <v>20858</v>
      </c>
      <c r="F10899" s="45" t="s">
        <v>38</v>
      </c>
      <c r="G10899" s="45" t="s">
        <v>636</v>
      </c>
      <c r="H10899" s="45" t="s">
        <v>5164</v>
      </c>
      <c r="I10899" s="46">
        <v>1</v>
      </c>
      <c r="J10899" s="45"/>
    </row>
    <row r="10900" spans="1:10" ht="16.5" x14ac:dyDescent="0.25">
      <c r="A10900" s="45" t="s">
        <v>631</v>
      </c>
      <c r="B10900" s="45" t="s">
        <v>20859</v>
      </c>
      <c r="C10900" s="45" t="s">
        <v>20860</v>
      </c>
      <c r="D10900" s="45" t="s">
        <v>699</v>
      </c>
      <c r="E10900" s="45" t="s">
        <v>20861</v>
      </c>
      <c r="F10900" s="45" t="s">
        <v>38</v>
      </c>
      <c r="G10900" s="45" t="s">
        <v>667</v>
      </c>
      <c r="H10900" s="45" t="s">
        <v>983</v>
      </c>
      <c r="I10900" s="46">
        <v>0</v>
      </c>
      <c r="J10900" s="45"/>
    </row>
    <row r="10901" spans="1:10" ht="16.5" x14ac:dyDescent="0.25">
      <c r="A10901" s="45" t="s">
        <v>631</v>
      </c>
      <c r="B10901" s="45" t="s">
        <v>20862</v>
      </c>
      <c r="C10901" s="45" t="s">
        <v>20863</v>
      </c>
      <c r="D10901" s="45" t="s">
        <v>699</v>
      </c>
      <c r="E10901" s="45" t="s">
        <v>20864</v>
      </c>
      <c r="F10901" s="45" t="s">
        <v>50</v>
      </c>
      <c r="G10901" s="45" t="s">
        <v>663</v>
      </c>
      <c r="H10901" s="45" t="s">
        <v>2296</v>
      </c>
      <c r="I10901" s="46">
        <v>2</v>
      </c>
      <c r="J10901" s="45"/>
    </row>
    <row r="10902" spans="1:10" ht="16.5" x14ac:dyDescent="0.25">
      <c r="A10902" s="45" t="s">
        <v>631</v>
      </c>
      <c r="B10902" s="45" t="s">
        <v>20862</v>
      </c>
      <c r="C10902" s="45" t="s">
        <v>20863</v>
      </c>
      <c r="D10902" s="45" t="s">
        <v>699</v>
      </c>
      <c r="E10902" s="45" t="s">
        <v>20864</v>
      </c>
      <c r="F10902" s="45" t="s">
        <v>50</v>
      </c>
      <c r="G10902" s="45" t="s">
        <v>646</v>
      </c>
      <c r="H10902" s="45" t="s">
        <v>2297</v>
      </c>
      <c r="I10902" s="46">
        <v>2</v>
      </c>
      <c r="J10902" s="45"/>
    </row>
    <row r="10903" spans="1:10" ht="16.5" x14ac:dyDescent="0.25">
      <c r="A10903" s="45" t="s">
        <v>631</v>
      </c>
      <c r="B10903" s="45" t="s">
        <v>20862</v>
      </c>
      <c r="C10903" s="45" t="s">
        <v>20863</v>
      </c>
      <c r="D10903" s="45" t="s">
        <v>699</v>
      </c>
      <c r="E10903" s="45" t="s">
        <v>20864</v>
      </c>
      <c r="F10903" s="45" t="s">
        <v>50</v>
      </c>
      <c r="G10903" s="45" t="s">
        <v>683</v>
      </c>
      <c r="H10903" s="45" t="s">
        <v>701</v>
      </c>
      <c r="I10903" s="46">
        <v>0</v>
      </c>
      <c r="J10903" s="45"/>
    </row>
    <row r="10904" spans="1:10" ht="16.5" x14ac:dyDescent="0.25">
      <c r="A10904" s="45" t="s">
        <v>631</v>
      </c>
      <c r="B10904" s="45" t="s">
        <v>20862</v>
      </c>
      <c r="C10904" s="45" t="s">
        <v>20863</v>
      </c>
      <c r="D10904" s="45" t="s">
        <v>699</v>
      </c>
      <c r="E10904" s="45" t="s">
        <v>20864</v>
      </c>
      <c r="F10904" s="45" t="s">
        <v>50</v>
      </c>
      <c r="G10904" s="45" t="s">
        <v>683</v>
      </c>
      <c r="H10904" s="45" t="s">
        <v>3004</v>
      </c>
      <c r="I10904" s="46">
        <v>1</v>
      </c>
      <c r="J10904" s="45"/>
    </row>
    <row r="10905" spans="1:10" ht="16.5" x14ac:dyDescent="0.25">
      <c r="A10905" s="45" t="s">
        <v>631</v>
      </c>
      <c r="B10905" s="45" t="s">
        <v>20865</v>
      </c>
      <c r="C10905" s="45" t="s">
        <v>20866</v>
      </c>
      <c r="D10905" s="45" t="s">
        <v>699</v>
      </c>
      <c r="E10905" s="45" t="s">
        <v>20867</v>
      </c>
      <c r="F10905" s="45" t="s">
        <v>50</v>
      </c>
      <c r="G10905" s="45" t="s">
        <v>646</v>
      </c>
      <c r="H10905" s="45" t="s">
        <v>713</v>
      </c>
      <c r="I10905" s="46">
        <v>453</v>
      </c>
      <c r="J10905" s="45"/>
    </row>
    <row r="10906" spans="1:10" ht="16.5" x14ac:dyDescent="0.25">
      <c r="A10906" s="45" t="s">
        <v>631</v>
      </c>
      <c r="B10906" s="45" t="s">
        <v>20868</v>
      </c>
      <c r="C10906" s="45" t="s">
        <v>20869</v>
      </c>
      <c r="D10906" s="45" t="s">
        <v>634</v>
      </c>
      <c r="E10906" s="45" t="s">
        <v>20870</v>
      </c>
      <c r="F10906" s="45" t="s">
        <v>473</v>
      </c>
      <c r="G10906" s="45" t="s">
        <v>667</v>
      </c>
      <c r="H10906" s="45" t="s">
        <v>1291</v>
      </c>
      <c r="I10906" s="46">
        <v>2</v>
      </c>
      <c r="J10906" s="45"/>
    </row>
    <row r="10907" spans="1:10" ht="16.5" x14ac:dyDescent="0.25">
      <c r="A10907" s="45" t="s">
        <v>631</v>
      </c>
      <c r="B10907" s="45" t="s">
        <v>20871</v>
      </c>
      <c r="C10907" s="45" t="s">
        <v>20872</v>
      </c>
      <c r="D10907" s="45" t="s">
        <v>634</v>
      </c>
      <c r="E10907" s="45" t="s">
        <v>20873</v>
      </c>
      <c r="F10907" s="45" t="s">
        <v>38</v>
      </c>
      <c r="G10907" s="45" t="s">
        <v>636</v>
      </c>
      <c r="H10907" s="45" t="s">
        <v>6382</v>
      </c>
      <c r="I10907" s="46">
        <v>2</v>
      </c>
      <c r="J10907" s="45"/>
    </row>
    <row r="10908" spans="1:10" ht="16.5" x14ac:dyDescent="0.25">
      <c r="A10908" s="45" t="s">
        <v>631</v>
      </c>
      <c r="B10908" s="45" t="s">
        <v>20874</v>
      </c>
      <c r="C10908" s="45" t="s">
        <v>20875</v>
      </c>
      <c r="D10908" s="45" t="s">
        <v>634</v>
      </c>
      <c r="E10908" s="45" t="s">
        <v>20876</v>
      </c>
      <c r="F10908" s="45" t="s">
        <v>50</v>
      </c>
      <c r="G10908" s="45" t="s">
        <v>855</v>
      </c>
      <c r="H10908" s="45" t="s">
        <v>3995</v>
      </c>
      <c r="I10908" s="46">
        <v>4</v>
      </c>
      <c r="J10908" s="45"/>
    </row>
    <row r="10909" spans="1:10" ht="16.5" x14ac:dyDescent="0.25">
      <c r="A10909" s="45" t="s">
        <v>631</v>
      </c>
      <c r="B10909" s="45" t="s">
        <v>20874</v>
      </c>
      <c r="C10909" s="45" t="s">
        <v>20875</v>
      </c>
      <c r="D10909" s="45" t="s">
        <v>634</v>
      </c>
      <c r="E10909" s="45" t="s">
        <v>20876</v>
      </c>
      <c r="F10909" s="45" t="s">
        <v>50</v>
      </c>
      <c r="G10909" s="45" t="s">
        <v>674</v>
      </c>
      <c r="H10909" s="45" t="s">
        <v>2676</v>
      </c>
      <c r="I10909" s="46">
        <v>0</v>
      </c>
      <c r="J10909" s="45"/>
    </row>
    <row r="10910" spans="1:10" ht="16.5" x14ac:dyDescent="0.25">
      <c r="A10910" s="45" t="s">
        <v>631</v>
      </c>
      <c r="B10910" s="45" t="s">
        <v>20877</v>
      </c>
      <c r="C10910" s="45" t="s">
        <v>20878</v>
      </c>
      <c r="D10910" s="45" t="s">
        <v>699</v>
      </c>
      <c r="E10910" s="45" t="s">
        <v>20879</v>
      </c>
      <c r="F10910" s="45" t="s">
        <v>38</v>
      </c>
      <c r="G10910" s="45" t="s">
        <v>646</v>
      </c>
      <c r="H10910" s="45" t="s">
        <v>1087</v>
      </c>
      <c r="I10910" s="46">
        <v>0</v>
      </c>
      <c r="J10910" s="45"/>
    </row>
    <row r="10911" spans="1:10" ht="16.5" x14ac:dyDescent="0.25">
      <c r="A10911" s="45" t="s">
        <v>631</v>
      </c>
      <c r="B10911" s="45" t="s">
        <v>20877</v>
      </c>
      <c r="C10911" s="45" t="s">
        <v>20878</v>
      </c>
      <c r="D10911" s="45" t="s">
        <v>699</v>
      </c>
      <c r="E10911" s="45" t="s">
        <v>20879</v>
      </c>
      <c r="F10911" s="45" t="s">
        <v>38</v>
      </c>
      <c r="G10911" s="45" t="s">
        <v>646</v>
      </c>
      <c r="H10911" s="45" t="s">
        <v>1087</v>
      </c>
      <c r="I10911" s="46">
        <v>1</v>
      </c>
      <c r="J10911" s="45"/>
    </row>
    <row r="10912" spans="1:10" ht="16.5" x14ac:dyDescent="0.25">
      <c r="A10912" s="45" t="s">
        <v>631</v>
      </c>
      <c r="B10912" s="45" t="s">
        <v>20877</v>
      </c>
      <c r="C10912" s="45" t="s">
        <v>20878</v>
      </c>
      <c r="D10912" s="45" t="s">
        <v>699</v>
      </c>
      <c r="E10912" s="45" t="s">
        <v>20879</v>
      </c>
      <c r="F10912" s="45" t="s">
        <v>38</v>
      </c>
      <c r="G10912" s="45" t="s">
        <v>646</v>
      </c>
      <c r="H10912" s="45" t="s">
        <v>1087</v>
      </c>
      <c r="I10912" s="46">
        <v>5</v>
      </c>
      <c r="J10912" s="45"/>
    </row>
    <row r="10913" spans="1:10" ht="16.5" x14ac:dyDescent="0.25">
      <c r="A10913" s="45" t="s">
        <v>631</v>
      </c>
      <c r="B10913" s="45" t="s">
        <v>20880</v>
      </c>
      <c r="C10913" s="45" t="s">
        <v>20881</v>
      </c>
      <c r="D10913" s="45" t="s">
        <v>699</v>
      </c>
      <c r="E10913" s="45" t="s">
        <v>20882</v>
      </c>
      <c r="F10913" s="45" t="s">
        <v>50</v>
      </c>
      <c r="G10913" s="45" t="s">
        <v>683</v>
      </c>
      <c r="H10913" s="45" t="s">
        <v>701</v>
      </c>
      <c r="I10913" s="46">
        <v>0</v>
      </c>
      <c r="J10913" s="45"/>
    </row>
    <row r="10914" spans="1:10" ht="16.5" x14ac:dyDescent="0.25">
      <c r="A10914" s="45" t="s">
        <v>631</v>
      </c>
      <c r="B10914" s="45" t="s">
        <v>20883</v>
      </c>
      <c r="C10914" s="45" t="s">
        <v>20884</v>
      </c>
      <c r="D10914" s="45" t="s">
        <v>699</v>
      </c>
      <c r="E10914" s="45" t="s">
        <v>20885</v>
      </c>
      <c r="F10914" s="45" t="s">
        <v>50</v>
      </c>
      <c r="G10914" s="45" t="s">
        <v>683</v>
      </c>
      <c r="H10914" s="45" t="s">
        <v>701</v>
      </c>
      <c r="I10914" s="46">
        <v>0</v>
      </c>
      <c r="J10914" s="45"/>
    </row>
    <row r="10915" spans="1:10" ht="16.5" x14ac:dyDescent="0.25">
      <c r="A10915" s="45" t="s">
        <v>631</v>
      </c>
      <c r="B10915" s="45" t="s">
        <v>20886</v>
      </c>
      <c r="C10915" s="45" t="s">
        <v>20887</v>
      </c>
      <c r="D10915" s="45" t="s">
        <v>699</v>
      </c>
      <c r="E10915" s="45" t="s">
        <v>20888</v>
      </c>
      <c r="F10915" s="45" t="s">
        <v>38</v>
      </c>
      <c r="G10915" s="45" t="s">
        <v>646</v>
      </c>
      <c r="H10915" s="45" t="s">
        <v>4891</v>
      </c>
      <c r="I10915" s="46">
        <v>300</v>
      </c>
      <c r="J10915" s="45"/>
    </row>
    <row r="10916" spans="1:10" ht="16.5" x14ac:dyDescent="0.25">
      <c r="A10916" s="45" t="s">
        <v>631</v>
      </c>
      <c r="B10916" s="45" t="s">
        <v>20889</v>
      </c>
      <c r="C10916" s="45" t="s">
        <v>20890</v>
      </c>
      <c r="D10916" s="45" t="s">
        <v>634</v>
      </c>
      <c r="E10916" s="45" t="s">
        <v>20891</v>
      </c>
      <c r="F10916" s="45" t="s">
        <v>50</v>
      </c>
      <c r="G10916" s="45" t="s">
        <v>683</v>
      </c>
      <c r="H10916" s="45" t="s">
        <v>5021</v>
      </c>
      <c r="I10916" s="46">
        <v>2</v>
      </c>
      <c r="J10916" s="45"/>
    </row>
    <row r="10917" spans="1:10" ht="16.5" x14ac:dyDescent="0.25">
      <c r="A10917" s="45" t="s">
        <v>858</v>
      </c>
      <c r="B10917" s="45" t="s">
        <v>20892</v>
      </c>
      <c r="C10917" s="45" t="s">
        <v>20893</v>
      </c>
      <c r="D10917" s="45" t="s">
        <v>634</v>
      </c>
      <c r="E10917" s="45" t="s">
        <v>20894</v>
      </c>
      <c r="F10917" s="45" t="s">
        <v>50</v>
      </c>
      <c r="G10917" s="45" t="s">
        <v>683</v>
      </c>
      <c r="H10917" s="45" t="s">
        <v>701</v>
      </c>
      <c r="I10917" s="46">
        <v>0</v>
      </c>
      <c r="J10917" s="45"/>
    </row>
    <row r="10918" spans="1:10" ht="16.5" x14ac:dyDescent="0.25">
      <c r="A10918" s="45" t="s">
        <v>858</v>
      </c>
      <c r="B10918" s="45" t="s">
        <v>20892</v>
      </c>
      <c r="C10918" s="45" t="s">
        <v>20893</v>
      </c>
      <c r="D10918" s="45" t="s">
        <v>634</v>
      </c>
      <c r="E10918" s="45" t="s">
        <v>20894</v>
      </c>
      <c r="F10918" s="45" t="s">
        <v>50</v>
      </c>
      <c r="G10918" s="45" t="s">
        <v>674</v>
      </c>
      <c r="H10918" s="45" t="s">
        <v>4434</v>
      </c>
      <c r="I10918" s="46">
        <v>2</v>
      </c>
      <c r="J10918" s="45"/>
    </row>
    <row r="10919" spans="1:10" ht="16.5" x14ac:dyDescent="0.25">
      <c r="A10919" s="45" t="s">
        <v>631</v>
      </c>
      <c r="B10919" s="45" t="s">
        <v>20895</v>
      </c>
      <c r="C10919" s="45" t="s">
        <v>20896</v>
      </c>
      <c r="D10919" s="45" t="s">
        <v>634</v>
      </c>
      <c r="E10919" s="45" t="s">
        <v>20897</v>
      </c>
      <c r="F10919" s="45" t="s">
        <v>50</v>
      </c>
      <c r="G10919" s="45" t="s">
        <v>674</v>
      </c>
      <c r="H10919" s="45" t="s">
        <v>4856</v>
      </c>
      <c r="I10919" s="46">
        <v>1</v>
      </c>
      <c r="J10919" s="45"/>
    </row>
    <row r="10920" spans="1:10" ht="16.5" x14ac:dyDescent="0.25">
      <c r="A10920" s="45" t="s">
        <v>631</v>
      </c>
      <c r="B10920" s="45" t="s">
        <v>20898</v>
      </c>
      <c r="C10920" s="45" t="s">
        <v>20899</v>
      </c>
      <c r="D10920" s="45" t="s">
        <v>634</v>
      </c>
      <c r="E10920" s="45" t="s">
        <v>20900</v>
      </c>
      <c r="F10920" s="45" t="s">
        <v>50</v>
      </c>
      <c r="G10920" s="45" t="s">
        <v>674</v>
      </c>
      <c r="H10920" s="45" t="s">
        <v>2577</v>
      </c>
      <c r="I10920" s="46">
        <v>1</v>
      </c>
      <c r="J10920" s="45"/>
    </row>
    <row r="10921" spans="1:10" ht="16.5" x14ac:dyDescent="0.25">
      <c r="A10921" s="45" t="s">
        <v>648</v>
      </c>
      <c r="B10921" s="45" t="s">
        <v>20901</v>
      </c>
      <c r="C10921" s="45" t="s">
        <v>20902</v>
      </c>
      <c r="D10921" s="45" t="s">
        <v>634</v>
      </c>
      <c r="E10921" s="45" t="s">
        <v>20903</v>
      </c>
      <c r="F10921" s="45" t="s">
        <v>50</v>
      </c>
      <c r="G10921" s="45" t="s">
        <v>674</v>
      </c>
      <c r="H10921" s="45" t="s">
        <v>20904</v>
      </c>
      <c r="I10921" s="46">
        <v>291</v>
      </c>
      <c r="J10921" s="45" t="s">
        <v>1475</v>
      </c>
    </row>
    <row r="10922" spans="1:10" ht="16.5" x14ac:dyDescent="0.25">
      <c r="A10922" s="45" t="s">
        <v>631</v>
      </c>
      <c r="B10922" s="45" t="s">
        <v>20905</v>
      </c>
      <c r="C10922" s="45" t="s">
        <v>20906</v>
      </c>
      <c r="D10922" s="45" t="s">
        <v>634</v>
      </c>
      <c r="E10922" s="45" t="s">
        <v>20907</v>
      </c>
      <c r="F10922" s="45" t="s">
        <v>38</v>
      </c>
      <c r="G10922" s="45" t="s">
        <v>636</v>
      </c>
      <c r="H10922" s="45" t="s">
        <v>4577</v>
      </c>
      <c r="I10922" s="46">
        <v>4</v>
      </c>
      <c r="J10922" s="45"/>
    </row>
    <row r="10923" spans="1:10" ht="16.5" x14ac:dyDescent="0.25">
      <c r="A10923" s="45" t="s">
        <v>631</v>
      </c>
      <c r="B10923" s="45" t="s">
        <v>20908</v>
      </c>
      <c r="C10923" s="45" t="s">
        <v>20909</v>
      </c>
      <c r="D10923" s="45" t="s">
        <v>699</v>
      </c>
      <c r="E10923" s="45" t="s">
        <v>20910</v>
      </c>
      <c r="F10923" s="45" t="s">
        <v>50</v>
      </c>
      <c r="G10923" s="45" t="s">
        <v>683</v>
      </c>
      <c r="H10923" s="45" t="s">
        <v>701</v>
      </c>
      <c r="I10923" s="46">
        <v>0</v>
      </c>
      <c r="J10923" s="45"/>
    </row>
    <row r="10924" spans="1:10" ht="16.5" x14ac:dyDescent="0.25">
      <c r="A10924" s="45" t="s">
        <v>631</v>
      </c>
      <c r="B10924" s="45" t="s">
        <v>20911</v>
      </c>
      <c r="C10924" s="45" t="s">
        <v>20912</v>
      </c>
      <c r="D10924" s="45" t="s">
        <v>634</v>
      </c>
      <c r="E10924" s="45" t="s">
        <v>20913</v>
      </c>
      <c r="F10924" s="45" t="s">
        <v>50</v>
      </c>
      <c r="G10924" s="45" t="s">
        <v>674</v>
      </c>
      <c r="H10924" s="45" t="s">
        <v>2194</v>
      </c>
      <c r="I10924" s="46">
        <v>1</v>
      </c>
      <c r="J10924" s="45"/>
    </row>
    <row r="10925" spans="1:10" ht="16.5" x14ac:dyDescent="0.25">
      <c r="A10925" s="45" t="s">
        <v>648</v>
      </c>
      <c r="B10925" s="45" t="s">
        <v>20914</v>
      </c>
      <c r="C10925" s="45" t="s">
        <v>20915</v>
      </c>
      <c r="D10925" s="45" t="s">
        <v>634</v>
      </c>
      <c r="E10925" s="45" t="s">
        <v>20916</v>
      </c>
      <c r="F10925" s="45" t="s">
        <v>47</v>
      </c>
      <c r="G10925" s="45" t="s">
        <v>667</v>
      </c>
      <c r="H10925" s="45" t="s">
        <v>1570</v>
      </c>
      <c r="I10925" s="46">
        <v>0</v>
      </c>
      <c r="J10925" s="45" t="s">
        <v>1571</v>
      </c>
    </row>
    <row r="10926" spans="1:10" ht="16.5" x14ac:dyDescent="0.25">
      <c r="A10926" s="45" t="s">
        <v>631</v>
      </c>
      <c r="B10926" s="45" t="s">
        <v>20917</v>
      </c>
      <c r="C10926" s="45" t="s">
        <v>20918</v>
      </c>
      <c r="D10926" s="45" t="s">
        <v>634</v>
      </c>
      <c r="E10926" s="45" t="s">
        <v>20919</v>
      </c>
      <c r="F10926" s="45" t="s">
        <v>50</v>
      </c>
      <c r="G10926" s="45" t="s">
        <v>855</v>
      </c>
      <c r="H10926" s="45" t="s">
        <v>2209</v>
      </c>
      <c r="I10926" s="46">
        <v>5</v>
      </c>
      <c r="J10926" s="45"/>
    </row>
    <row r="10927" spans="1:10" ht="16.5" x14ac:dyDescent="0.25">
      <c r="A10927" s="45" t="s">
        <v>631</v>
      </c>
      <c r="B10927" s="45" t="s">
        <v>20917</v>
      </c>
      <c r="C10927" s="45" t="s">
        <v>20918</v>
      </c>
      <c r="D10927" s="45" t="s">
        <v>634</v>
      </c>
      <c r="E10927" s="45" t="s">
        <v>20919</v>
      </c>
      <c r="F10927" s="45" t="s">
        <v>50</v>
      </c>
      <c r="G10927" s="45" t="s">
        <v>674</v>
      </c>
      <c r="H10927" s="45" t="s">
        <v>3253</v>
      </c>
      <c r="I10927" s="46">
        <v>5</v>
      </c>
      <c r="J10927" s="45"/>
    </row>
    <row r="10928" spans="1:10" ht="16.5" x14ac:dyDescent="0.25">
      <c r="A10928" s="45" t="s">
        <v>631</v>
      </c>
      <c r="B10928" s="45" t="s">
        <v>20920</v>
      </c>
      <c r="C10928" s="45" t="s">
        <v>20921</v>
      </c>
      <c r="D10928" s="45" t="s">
        <v>634</v>
      </c>
      <c r="E10928" s="45" t="s">
        <v>20922</v>
      </c>
      <c r="F10928" s="45" t="s">
        <v>38</v>
      </c>
      <c r="G10928" s="45" t="s">
        <v>636</v>
      </c>
      <c r="H10928" s="45" t="s">
        <v>1435</v>
      </c>
      <c r="I10928" s="46">
        <v>1</v>
      </c>
      <c r="J10928" s="45"/>
    </row>
    <row r="10929" spans="1:10" ht="16.5" x14ac:dyDescent="0.25">
      <c r="A10929" s="45" t="s">
        <v>631</v>
      </c>
      <c r="B10929" s="45" t="s">
        <v>20923</v>
      </c>
      <c r="C10929" s="45" t="s">
        <v>20924</v>
      </c>
      <c r="D10929" s="45" t="s">
        <v>699</v>
      </c>
      <c r="E10929" s="45" t="s">
        <v>20925</v>
      </c>
      <c r="F10929" s="45" t="s">
        <v>50</v>
      </c>
      <c r="G10929" s="45" t="s">
        <v>683</v>
      </c>
      <c r="H10929" s="45" t="s">
        <v>701</v>
      </c>
      <c r="I10929" s="46">
        <v>0</v>
      </c>
      <c r="J10929" s="45"/>
    </row>
    <row r="10930" spans="1:10" ht="16.5" x14ac:dyDescent="0.25">
      <c r="A10930" s="45" t="s">
        <v>631</v>
      </c>
      <c r="B10930" s="45" t="s">
        <v>20926</v>
      </c>
      <c r="C10930" s="45" t="s">
        <v>20927</v>
      </c>
      <c r="D10930" s="45" t="s">
        <v>634</v>
      </c>
      <c r="E10930" s="45" t="s">
        <v>645</v>
      </c>
      <c r="F10930" s="45" t="s">
        <v>50</v>
      </c>
      <c r="G10930" s="45" t="s">
        <v>646</v>
      </c>
      <c r="H10930" s="45" t="s">
        <v>647</v>
      </c>
      <c r="I10930" s="46">
        <v>20</v>
      </c>
      <c r="J10930" s="45"/>
    </row>
    <row r="10931" spans="1:10" ht="16.5" x14ac:dyDescent="0.25">
      <c r="A10931" s="45" t="s">
        <v>631</v>
      </c>
      <c r="B10931" s="45" t="s">
        <v>20928</v>
      </c>
      <c r="C10931" s="45" t="s">
        <v>9305</v>
      </c>
      <c r="D10931" s="45" t="s">
        <v>634</v>
      </c>
      <c r="E10931" s="45" t="s">
        <v>20929</v>
      </c>
      <c r="F10931" s="45" t="s">
        <v>38</v>
      </c>
      <c r="G10931" s="45" t="s">
        <v>636</v>
      </c>
      <c r="H10931" s="45" t="s">
        <v>9307</v>
      </c>
      <c r="I10931" s="46">
        <v>117</v>
      </c>
      <c r="J10931" s="45"/>
    </row>
    <row r="10932" spans="1:10" ht="16.5" x14ac:dyDescent="0.25">
      <c r="A10932" s="45" t="s">
        <v>631</v>
      </c>
      <c r="B10932" s="45" t="s">
        <v>20930</v>
      </c>
      <c r="C10932" s="45" t="s">
        <v>20931</v>
      </c>
      <c r="D10932" s="45" t="s">
        <v>699</v>
      </c>
      <c r="E10932" s="45" t="s">
        <v>20932</v>
      </c>
      <c r="F10932" s="45" t="s">
        <v>50</v>
      </c>
      <c r="G10932" s="45" t="s">
        <v>683</v>
      </c>
      <c r="H10932" s="45" t="s">
        <v>701</v>
      </c>
      <c r="I10932" s="46">
        <v>0</v>
      </c>
      <c r="J10932" s="45"/>
    </row>
    <row r="10933" spans="1:10" ht="16.5" x14ac:dyDescent="0.25">
      <c r="A10933" s="45" t="s">
        <v>631</v>
      </c>
      <c r="B10933" s="45" t="s">
        <v>20930</v>
      </c>
      <c r="C10933" s="45" t="s">
        <v>20931</v>
      </c>
      <c r="D10933" s="45" t="s">
        <v>699</v>
      </c>
      <c r="E10933" s="45" t="s">
        <v>20932</v>
      </c>
      <c r="F10933" s="45" t="s">
        <v>50</v>
      </c>
      <c r="G10933" s="45" t="s">
        <v>636</v>
      </c>
      <c r="H10933" s="45" t="s">
        <v>3728</v>
      </c>
      <c r="I10933" s="46">
        <v>0</v>
      </c>
      <c r="J10933" s="45"/>
    </row>
    <row r="10934" spans="1:10" ht="16.5" x14ac:dyDescent="0.25">
      <c r="A10934" s="45" t="s">
        <v>631</v>
      </c>
      <c r="B10934" s="45" t="s">
        <v>20930</v>
      </c>
      <c r="C10934" s="45" t="s">
        <v>20931</v>
      </c>
      <c r="D10934" s="45" t="s">
        <v>699</v>
      </c>
      <c r="E10934" s="45" t="s">
        <v>20932</v>
      </c>
      <c r="F10934" s="45" t="s">
        <v>50</v>
      </c>
      <c r="G10934" s="45" t="s">
        <v>636</v>
      </c>
      <c r="H10934" s="45" t="s">
        <v>3728</v>
      </c>
      <c r="I10934" s="46">
        <v>363</v>
      </c>
      <c r="J10934" s="45"/>
    </row>
    <row r="10935" spans="1:10" ht="16.5" x14ac:dyDescent="0.25">
      <c r="A10935" s="45" t="s">
        <v>631</v>
      </c>
      <c r="B10935" s="45" t="s">
        <v>20933</v>
      </c>
      <c r="C10935" s="45" t="s">
        <v>20934</v>
      </c>
      <c r="D10935" s="45" t="s">
        <v>634</v>
      </c>
      <c r="E10935" s="45" t="s">
        <v>20935</v>
      </c>
      <c r="F10935" s="45" t="s">
        <v>50</v>
      </c>
      <c r="G10935" s="45" t="s">
        <v>674</v>
      </c>
      <c r="H10935" s="45" t="s">
        <v>1947</v>
      </c>
      <c r="I10935" s="46">
        <v>6</v>
      </c>
      <c r="J10935" s="45"/>
    </row>
    <row r="10936" spans="1:10" ht="16.5" x14ac:dyDescent="0.25">
      <c r="A10936" s="45" t="s">
        <v>631</v>
      </c>
      <c r="B10936" s="45" t="s">
        <v>20936</v>
      </c>
      <c r="C10936" s="45" t="s">
        <v>4396</v>
      </c>
      <c r="D10936" s="45" t="s">
        <v>634</v>
      </c>
      <c r="E10936" s="45" t="s">
        <v>20937</v>
      </c>
      <c r="F10936" s="45" t="s">
        <v>50</v>
      </c>
      <c r="G10936" s="45" t="s">
        <v>636</v>
      </c>
      <c r="H10936" s="45" t="s">
        <v>4918</v>
      </c>
      <c r="I10936" s="46">
        <v>2</v>
      </c>
      <c r="J10936" s="45"/>
    </row>
    <row r="10937" spans="1:10" ht="16.5" x14ac:dyDescent="0.25">
      <c r="A10937" s="45" t="s">
        <v>631</v>
      </c>
      <c r="B10937" s="45" t="s">
        <v>562</v>
      </c>
      <c r="C10937" s="45" t="s">
        <v>20938</v>
      </c>
      <c r="D10937" s="45" t="s">
        <v>699</v>
      </c>
      <c r="E10937" s="45" t="s">
        <v>20939</v>
      </c>
      <c r="F10937" s="45" t="s">
        <v>50</v>
      </c>
      <c r="G10937" s="45" t="s">
        <v>683</v>
      </c>
      <c r="H10937" s="45" t="s">
        <v>701</v>
      </c>
      <c r="I10937" s="46">
        <v>0</v>
      </c>
      <c r="J10937" s="45"/>
    </row>
    <row r="10938" spans="1:10" ht="16.5" x14ac:dyDescent="0.25">
      <c r="A10938" s="45" t="s">
        <v>631</v>
      </c>
      <c r="B10938" s="45" t="s">
        <v>562</v>
      </c>
      <c r="C10938" s="45" t="s">
        <v>20938</v>
      </c>
      <c r="D10938" s="45" t="s">
        <v>699</v>
      </c>
      <c r="E10938" s="45" t="s">
        <v>20939</v>
      </c>
      <c r="F10938" s="45" t="s">
        <v>50</v>
      </c>
      <c r="G10938" s="45" t="s">
        <v>636</v>
      </c>
      <c r="H10938" s="45" t="s">
        <v>1576</v>
      </c>
      <c r="I10938" s="46">
        <v>0</v>
      </c>
      <c r="J10938" s="45"/>
    </row>
    <row r="10939" spans="1:10" ht="16.5" x14ac:dyDescent="0.25">
      <c r="A10939" s="45" t="s">
        <v>808</v>
      </c>
      <c r="B10939" s="45" t="s">
        <v>20940</v>
      </c>
      <c r="C10939" s="45" t="s">
        <v>3052</v>
      </c>
      <c r="D10939" s="45" t="s">
        <v>634</v>
      </c>
      <c r="E10939" s="45" t="s">
        <v>7758</v>
      </c>
      <c r="F10939" s="45" t="s">
        <v>473</v>
      </c>
      <c r="G10939" s="45" t="s">
        <v>659</v>
      </c>
      <c r="H10939" s="45" t="s">
        <v>2198</v>
      </c>
      <c r="I10939" s="46">
        <v>0</v>
      </c>
      <c r="J10939" s="45"/>
    </row>
    <row r="10940" spans="1:10" ht="16.5" x14ac:dyDescent="0.25">
      <c r="A10940" s="45" t="s">
        <v>631</v>
      </c>
      <c r="B10940" s="45" t="s">
        <v>20941</v>
      </c>
      <c r="C10940" s="45" t="s">
        <v>9770</v>
      </c>
      <c r="D10940" s="45" t="s">
        <v>634</v>
      </c>
      <c r="E10940" s="45" t="s">
        <v>20942</v>
      </c>
      <c r="F10940" s="45" t="s">
        <v>38</v>
      </c>
      <c r="G10940" s="45" t="s">
        <v>665</v>
      </c>
      <c r="H10940" s="45" t="s">
        <v>9772</v>
      </c>
      <c r="I10940" s="46">
        <v>0</v>
      </c>
      <c r="J10940" s="45"/>
    </row>
    <row r="10941" spans="1:10" ht="16.5" x14ac:dyDescent="0.25">
      <c r="A10941" s="45" t="s">
        <v>631</v>
      </c>
      <c r="B10941" s="45" t="s">
        <v>20943</v>
      </c>
      <c r="C10941" s="45" t="s">
        <v>20944</v>
      </c>
      <c r="D10941" s="45" t="s">
        <v>699</v>
      </c>
      <c r="E10941" s="45" t="s">
        <v>20945</v>
      </c>
      <c r="F10941" s="45" t="s">
        <v>1345</v>
      </c>
      <c r="G10941" s="45" t="s">
        <v>683</v>
      </c>
      <c r="H10941" s="45" t="s">
        <v>701</v>
      </c>
      <c r="I10941" s="46">
        <v>0</v>
      </c>
      <c r="J10941" s="45"/>
    </row>
    <row r="10942" spans="1:10" ht="16.5" x14ac:dyDescent="0.25">
      <c r="A10942" s="45" t="s">
        <v>631</v>
      </c>
      <c r="B10942" s="45" t="s">
        <v>20943</v>
      </c>
      <c r="C10942" s="45" t="s">
        <v>20944</v>
      </c>
      <c r="D10942" s="45" t="s">
        <v>699</v>
      </c>
      <c r="E10942" s="45" t="s">
        <v>20945</v>
      </c>
      <c r="F10942" s="45" t="s">
        <v>1345</v>
      </c>
      <c r="G10942" s="45" t="s">
        <v>683</v>
      </c>
      <c r="H10942" s="45" t="s">
        <v>1346</v>
      </c>
      <c r="I10942" s="46">
        <v>0</v>
      </c>
      <c r="J10942" s="45"/>
    </row>
    <row r="10943" spans="1:10" ht="16.5" x14ac:dyDescent="0.25">
      <c r="A10943" s="45" t="s">
        <v>631</v>
      </c>
      <c r="B10943" s="45" t="s">
        <v>20946</v>
      </c>
      <c r="C10943" s="45" t="s">
        <v>20947</v>
      </c>
      <c r="D10943" s="45" t="s">
        <v>634</v>
      </c>
      <c r="E10943" s="45" t="s">
        <v>20948</v>
      </c>
      <c r="F10943" s="45" t="s">
        <v>38</v>
      </c>
      <c r="G10943" s="45" t="s">
        <v>636</v>
      </c>
      <c r="H10943" s="45" t="s">
        <v>5827</v>
      </c>
      <c r="I10943" s="46">
        <v>1</v>
      </c>
      <c r="J10943" s="45"/>
    </row>
    <row r="10944" spans="1:10" ht="16.5" x14ac:dyDescent="0.25">
      <c r="A10944" s="45" t="s">
        <v>631</v>
      </c>
      <c r="B10944" s="45" t="s">
        <v>20946</v>
      </c>
      <c r="C10944" s="45" t="s">
        <v>20947</v>
      </c>
      <c r="D10944" s="45" t="s">
        <v>634</v>
      </c>
      <c r="E10944" s="45" t="s">
        <v>20948</v>
      </c>
      <c r="F10944" s="45" t="s">
        <v>38</v>
      </c>
      <c r="G10944" s="45" t="s">
        <v>636</v>
      </c>
      <c r="H10944" s="45" t="s">
        <v>2288</v>
      </c>
      <c r="I10944" s="46">
        <v>1</v>
      </c>
      <c r="J10944" s="45"/>
    </row>
    <row r="10945" spans="1:10" ht="16.5" x14ac:dyDescent="0.25">
      <c r="A10945" s="45" t="s">
        <v>631</v>
      </c>
      <c r="B10945" s="45" t="s">
        <v>20949</v>
      </c>
      <c r="C10945" s="45" t="s">
        <v>20950</v>
      </c>
      <c r="D10945" s="45" t="s">
        <v>634</v>
      </c>
      <c r="E10945" s="45" t="s">
        <v>20951</v>
      </c>
      <c r="F10945" s="45" t="s">
        <v>473</v>
      </c>
      <c r="G10945" s="45" t="s">
        <v>667</v>
      </c>
      <c r="H10945" s="45" t="s">
        <v>1291</v>
      </c>
      <c r="I10945" s="46">
        <v>2</v>
      </c>
      <c r="J10945" s="45"/>
    </row>
    <row r="10946" spans="1:10" ht="16.5" x14ac:dyDescent="0.25">
      <c r="A10946" s="45" t="s">
        <v>631</v>
      </c>
      <c r="B10946" s="45" t="s">
        <v>20952</v>
      </c>
      <c r="C10946" s="45" t="s">
        <v>20953</v>
      </c>
      <c r="D10946" s="45" t="s">
        <v>634</v>
      </c>
      <c r="E10946" s="45" t="s">
        <v>20954</v>
      </c>
      <c r="F10946" s="45" t="s">
        <v>50</v>
      </c>
      <c r="G10946" s="45" t="s">
        <v>636</v>
      </c>
      <c r="H10946" s="45" t="s">
        <v>20955</v>
      </c>
      <c r="I10946" s="46">
        <v>1</v>
      </c>
      <c r="J10946" s="45"/>
    </row>
    <row r="10947" spans="1:10" ht="16.5" x14ac:dyDescent="0.25">
      <c r="A10947" s="45" t="s">
        <v>631</v>
      </c>
      <c r="B10947" s="45" t="s">
        <v>20952</v>
      </c>
      <c r="C10947" s="45" t="s">
        <v>20953</v>
      </c>
      <c r="D10947" s="45" t="s">
        <v>634</v>
      </c>
      <c r="E10947" s="45" t="s">
        <v>20954</v>
      </c>
      <c r="F10947" s="45" t="s">
        <v>50</v>
      </c>
      <c r="G10947" s="45" t="s">
        <v>636</v>
      </c>
      <c r="H10947" s="45" t="s">
        <v>20956</v>
      </c>
      <c r="I10947" s="46">
        <v>1</v>
      </c>
      <c r="J10947" s="45"/>
    </row>
    <row r="10948" spans="1:10" ht="16.5" x14ac:dyDescent="0.25">
      <c r="A10948" s="45" t="s">
        <v>631</v>
      </c>
      <c r="B10948" s="45" t="s">
        <v>20957</v>
      </c>
      <c r="C10948" s="45" t="s">
        <v>5370</v>
      </c>
      <c r="D10948" s="45" t="s">
        <v>634</v>
      </c>
      <c r="E10948" s="45" t="s">
        <v>20958</v>
      </c>
      <c r="F10948" s="45" t="s">
        <v>38</v>
      </c>
      <c r="G10948" s="45" t="s">
        <v>674</v>
      </c>
      <c r="H10948" s="45" t="s">
        <v>3137</v>
      </c>
      <c r="I10948" s="46">
        <v>2</v>
      </c>
      <c r="J10948" s="45"/>
    </row>
    <row r="10949" spans="1:10" ht="16.5" x14ac:dyDescent="0.25">
      <c r="A10949" s="45" t="s">
        <v>655</v>
      </c>
      <c r="B10949" s="45" t="s">
        <v>20959</v>
      </c>
      <c r="C10949" s="45" t="s">
        <v>3211</v>
      </c>
      <c r="D10949" s="45" t="s">
        <v>634</v>
      </c>
      <c r="E10949" s="45" t="s">
        <v>3212</v>
      </c>
      <c r="F10949" s="45" t="s">
        <v>473</v>
      </c>
      <c r="G10949" s="45" t="s">
        <v>659</v>
      </c>
      <c r="H10949" s="45" t="s">
        <v>661</v>
      </c>
      <c r="I10949" s="46">
        <v>1</v>
      </c>
      <c r="J10949" s="45"/>
    </row>
    <row r="10950" spans="1:10" ht="16.5" x14ac:dyDescent="0.25">
      <c r="A10950" s="45" t="s">
        <v>655</v>
      </c>
      <c r="B10950" s="45" t="s">
        <v>20959</v>
      </c>
      <c r="C10950" s="45" t="s">
        <v>3211</v>
      </c>
      <c r="D10950" s="45" t="s">
        <v>634</v>
      </c>
      <c r="E10950" s="45" t="s">
        <v>3212</v>
      </c>
      <c r="F10950" s="45" t="s">
        <v>473</v>
      </c>
      <c r="G10950" s="45" t="s">
        <v>659</v>
      </c>
      <c r="H10950" s="45" t="s">
        <v>948</v>
      </c>
      <c r="I10950" s="46">
        <v>0</v>
      </c>
      <c r="J10950" s="45"/>
    </row>
    <row r="10951" spans="1:10" ht="16.5" x14ac:dyDescent="0.25">
      <c r="A10951" s="45" t="s">
        <v>631</v>
      </c>
      <c r="B10951" s="45" t="s">
        <v>20960</v>
      </c>
      <c r="C10951" s="45" t="s">
        <v>20961</v>
      </c>
      <c r="D10951" s="45" t="s">
        <v>634</v>
      </c>
      <c r="E10951" s="45" t="s">
        <v>20962</v>
      </c>
      <c r="F10951" s="45" t="s">
        <v>50</v>
      </c>
      <c r="G10951" s="45" t="s">
        <v>674</v>
      </c>
      <c r="H10951" s="45" t="s">
        <v>3200</v>
      </c>
      <c r="I10951" s="46">
        <v>2</v>
      </c>
      <c r="J10951" s="45"/>
    </row>
    <row r="10952" spans="1:10" ht="16.5" x14ac:dyDescent="0.25">
      <c r="A10952" s="45" t="s">
        <v>631</v>
      </c>
      <c r="B10952" s="45" t="s">
        <v>20963</v>
      </c>
      <c r="C10952" s="45" t="s">
        <v>15195</v>
      </c>
      <c r="D10952" s="45" t="s">
        <v>634</v>
      </c>
      <c r="E10952" s="45" t="s">
        <v>1264</v>
      </c>
      <c r="F10952" s="45" t="s">
        <v>38</v>
      </c>
      <c r="G10952" s="45" t="s">
        <v>646</v>
      </c>
      <c r="H10952" s="45" t="s">
        <v>679</v>
      </c>
      <c r="I10952" s="46">
        <v>2</v>
      </c>
      <c r="J10952" s="45"/>
    </row>
    <row r="10953" spans="1:10" ht="16.5" x14ac:dyDescent="0.25">
      <c r="A10953" s="45" t="s">
        <v>648</v>
      </c>
      <c r="B10953" s="45" t="s">
        <v>20964</v>
      </c>
      <c r="C10953" s="45" t="s">
        <v>20965</v>
      </c>
      <c r="D10953" s="45" t="s">
        <v>699</v>
      </c>
      <c r="E10953" s="45" t="s">
        <v>20966</v>
      </c>
      <c r="F10953" s="45" t="s">
        <v>101</v>
      </c>
      <c r="G10953" s="45" t="s">
        <v>754</v>
      </c>
      <c r="H10953" s="45" t="s">
        <v>755</v>
      </c>
      <c r="I10953" s="46">
        <v>0</v>
      </c>
      <c r="J10953" s="45" t="s">
        <v>20967</v>
      </c>
    </row>
    <row r="10954" spans="1:10" ht="16.5" x14ac:dyDescent="0.25">
      <c r="A10954" s="45" t="s">
        <v>648</v>
      </c>
      <c r="B10954" s="45" t="s">
        <v>20964</v>
      </c>
      <c r="C10954" s="45" t="s">
        <v>20965</v>
      </c>
      <c r="D10954" s="45" t="s">
        <v>699</v>
      </c>
      <c r="E10954" s="45" t="s">
        <v>20966</v>
      </c>
      <c r="F10954" s="45" t="s">
        <v>101</v>
      </c>
      <c r="G10954" s="45" t="s">
        <v>754</v>
      </c>
      <c r="H10954" s="45" t="s">
        <v>755</v>
      </c>
      <c r="I10954" s="46">
        <v>0</v>
      </c>
      <c r="J10954" s="45" t="s">
        <v>20968</v>
      </c>
    </row>
    <row r="10955" spans="1:10" ht="16.5" x14ac:dyDescent="0.25">
      <c r="A10955" s="45" t="s">
        <v>648</v>
      </c>
      <c r="B10955" s="45" t="s">
        <v>20969</v>
      </c>
      <c r="C10955" s="45" t="s">
        <v>20970</v>
      </c>
      <c r="D10955" s="45" t="s">
        <v>699</v>
      </c>
      <c r="E10955" s="45" t="s">
        <v>20971</v>
      </c>
      <c r="F10955" s="45" t="s">
        <v>42</v>
      </c>
      <c r="G10955" s="45" t="s">
        <v>1319</v>
      </c>
      <c r="H10955" s="45" t="s">
        <v>6374</v>
      </c>
      <c r="I10955" s="46">
        <v>0</v>
      </c>
      <c r="J10955" s="45" t="s">
        <v>16160</v>
      </c>
    </row>
    <row r="10956" spans="1:10" ht="16.5" x14ac:dyDescent="0.25">
      <c r="A10956" s="45" t="s">
        <v>648</v>
      </c>
      <c r="B10956" s="45" t="s">
        <v>20972</v>
      </c>
      <c r="C10956" s="45" t="s">
        <v>20973</v>
      </c>
      <c r="D10956" s="45" t="s">
        <v>634</v>
      </c>
      <c r="E10956" s="45" t="s">
        <v>20974</v>
      </c>
      <c r="F10956" s="45" t="s">
        <v>42</v>
      </c>
      <c r="G10956" s="45" t="s">
        <v>652</v>
      </c>
      <c r="H10956" s="45" t="s">
        <v>20975</v>
      </c>
      <c r="I10956" s="46">
        <v>0</v>
      </c>
      <c r="J10956" s="45" t="s">
        <v>20976</v>
      </c>
    </row>
    <row r="10957" spans="1:10" ht="16.5" x14ac:dyDescent="0.25">
      <c r="A10957" s="45" t="s">
        <v>631</v>
      </c>
      <c r="B10957" s="45" t="s">
        <v>20977</v>
      </c>
      <c r="C10957" s="45" t="s">
        <v>20978</v>
      </c>
      <c r="D10957" s="45" t="s">
        <v>634</v>
      </c>
      <c r="E10957" s="45" t="s">
        <v>20979</v>
      </c>
      <c r="F10957" s="45" t="s">
        <v>38</v>
      </c>
      <c r="G10957" s="45" t="s">
        <v>674</v>
      </c>
      <c r="H10957" s="45" t="s">
        <v>3739</v>
      </c>
      <c r="I10957" s="46">
        <v>1</v>
      </c>
      <c r="J10957" s="45"/>
    </row>
    <row r="10958" spans="1:10" ht="16.5" x14ac:dyDescent="0.25">
      <c r="A10958" s="45" t="s">
        <v>655</v>
      </c>
      <c r="B10958" s="45" t="s">
        <v>20980</v>
      </c>
      <c r="C10958" s="45" t="s">
        <v>1785</v>
      </c>
      <c r="D10958" s="45" t="s">
        <v>634</v>
      </c>
      <c r="E10958" s="45" t="s">
        <v>1786</v>
      </c>
      <c r="F10958" s="45" t="s">
        <v>473</v>
      </c>
      <c r="G10958" s="45" t="s">
        <v>659</v>
      </c>
      <c r="H10958" s="45" t="s">
        <v>660</v>
      </c>
      <c r="I10958" s="46">
        <v>0</v>
      </c>
      <c r="J10958" s="45"/>
    </row>
    <row r="10959" spans="1:10" ht="16.5" x14ac:dyDescent="0.25">
      <c r="A10959" s="45" t="s">
        <v>655</v>
      </c>
      <c r="B10959" s="45" t="s">
        <v>20980</v>
      </c>
      <c r="C10959" s="45" t="s">
        <v>1785</v>
      </c>
      <c r="D10959" s="45" t="s">
        <v>634</v>
      </c>
      <c r="E10959" s="45" t="s">
        <v>1786</v>
      </c>
      <c r="F10959" s="45" t="s">
        <v>473</v>
      </c>
      <c r="G10959" s="45" t="s">
        <v>659</v>
      </c>
      <c r="H10959" s="45" t="s">
        <v>661</v>
      </c>
      <c r="I10959" s="46">
        <v>1</v>
      </c>
      <c r="J10959" s="45"/>
    </row>
    <row r="10960" spans="1:10" ht="16.5" x14ac:dyDescent="0.25">
      <c r="A10960" s="45" t="s">
        <v>631</v>
      </c>
      <c r="B10960" s="45" t="s">
        <v>20981</v>
      </c>
      <c r="C10960" s="45" t="s">
        <v>20982</v>
      </c>
      <c r="D10960" s="45" t="s">
        <v>634</v>
      </c>
      <c r="E10960" s="45" t="s">
        <v>20983</v>
      </c>
      <c r="F10960" s="45" t="s">
        <v>50</v>
      </c>
      <c r="G10960" s="45" t="s">
        <v>855</v>
      </c>
      <c r="H10960" s="45" t="s">
        <v>7647</v>
      </c>
      <c r="I10960" s="46">
        <v>1</v>
      </c>
      <c r="J10960" s="45"/>
    </row>
    <row r="10961" spans="1:10" ht="16.5" x14ac:dyDescent="0.25">
      <c r="A10961" s="45" t="s">
        <v>631</v>
      </c>
      <c r="B10961" s="45" t="s">
        <v>20981</v>
      </c>
      <c r="C10961" s="45" t="s">
        <v>20982</v>
      </c>
      <c r="D10961" s="45" t="s">
        <v>634</v>
      </c>
      <c r="E10961" s="45" t="s">
        <v>20983</v>
      </c>
      <c r="F10961" s="45" t="s">
        <v>50</v>
      </c>
      <c r="G10961" s="45" t="s">
        <v>674</v>
      </c>
      <c r="H10961" s="45" t="s">
        <v>15337</v>
      </c>
      <c r="I10961" s="46">
        <v>0</v>
      </c>
      <c r="J10961" s="45"/>
    </row>
    <row r="10962" spans="1:10" ht="16.5" x14ac:dyDescent="0.25">
      <c r="A10962" s="45" t="s">
        <v>631</v>
      </c>
      <c r="B10962" s="45" t="s">
        <v>20984</v>
      </c>
      <c r="C10962" s="45" t="s">
        <v>20985</v>
      </c>
      <c r="D10962" s="45" t="s">
        <v>634</v>
      </c>
      <c r="E10962" s="45" t="s">
        <v>3298</v>
      </c>
      <c r="F10962" s="45" t="s">
        <v>473</v>
      </c>
      <c r="G10962" s="45" t="s">
        <v>646</v>
      </c>
      <c r="H10962" s="45" t="s">
        <v>3299</v>
      </c>
      <c r="I10962" s="46">
        <v>2</v>
      </c>
      <c r="J10962" s="45"/>
    </row>
    <row r="10963" spans="1:10" ht="16.5" x14ac:dyDescent="0.25">
      <c r="A10963" s="45" t="s">
        <v>631</v>
      </c>
      <c r="B10963" s="45" t="s">
        <v>20984</v>
      </c>
      <c r="C10963" s="45" t="s">
        <v>20985</v>
      </c>
      <c r="D10963" s="45" t="s">
        <v>634</v>
      </c>
      <c r="E10963" s="45" t="s">
        <v>3298</v>
      </c>
      <c r="F10963" s="45" t="s">
        <v>473</v>
      </c>
      <c r="G10963" s="45" t="s">
        <v>665</v>
      </c>
      <c r="H10963" s="45" t="s">
        <v>3300</v>
      </c>
      <c r="I10963" s="46">
        <v>2</v>
      </c>
      <c r="J10963" s="45"/>
    </row>
    <row r="10964" spans="1:10" ht="16.5" x14ac:dyDescent="0.25">
      <c r="A10964" s="45" t="s">
        <v>631</v>
      </c>
      <c r="B10964" s="45" t="s">
        <v>20986</v>
      </c>
      <c r="C10964" s="45" t="s">
        <v>20987</v>
      </c>
      <c r="D10964" s="45" t="s">
        <v>699</v>
      </c>
      <c r="E10964" s="45" t="s">
        <v>20988</v>
      </c>
      <c r="F10964" s="45" t="s">
        <v>50</v>
      </c>
      <c r="G10964" s="45" t="s">
        <v>683</v>
      </c>
      <c r="H10964" s="45" t="s">
        <v>8886</v>
      </c>
      <c r="I10964" s="46">
        <v>24</v>
      </c>
      <c r="J10964" s="45"/>
    </row>
    <row r="10965" spans="1:10" ht="16.5" x14ac:dyDescent="0.25">
      <c r="A10965" s="45" t="s">
        <v>631</v>
      </c>
      <c r="B10965" s="45" t="s">
        <v>20989</v>
      </c>
      <c r="C10965" s="45" t="s">
        <v>20990</v>
      </c>
      <c r="D10965" s="45" t="s">
        <v>699</v>
      </c>
      <c r="E10965" s="45" t="s">
        <v>20991</v>
      </c>
      <c r="F10965" s="45" t="s">
        <v>50</v>
      </c>
      <c r="G10965" s="45" t="s">
        <v>754</v>
      </c>
      <c r="H10965" s="45" t="s">
        <v>755</v>
      </c>
      <c r="I10965" s="46">
        <v>0</v>
      </c>
      <c r="J10965" s="45"/>
    </row>
    <row r="10966" spans="1:10" ht="16.5" x14ac:dyDescent="0.25">
      <c r="A10966" s="45" t="s">
        <v>655</v>
      </c>
      <c r="B10966" s="45" t="s">
        <v>20992</v>
      </c>
      <c r="C10966" s="45" t="s">
        <v>20993</v>
      </c>
      <c r="D10966" s="45" t="s">
        <v>634</v>
      </c>
      <c r="E10966" s="45" t="s">
        <v>20994</v>
      </c>
      <c r="F10966" s="45" t="s">
        <v>38</v>
      </c>
      <c r="G10966" s="45" t="s">
        <v>646</v>
      </c>
      <c r="H10966" s="45" t="s">
        <v>981</v>
      </c>
      <c r="I10966" s="46">
        <v>5</v>
      </c>
      <c r="J10966" s="45"/>
    </row>
    <row r="10967" spans="1:10" ht="16.5" x14ac:dyDescent="0.25">
      <c r="A10967" s="45" t="s">
        <v>655</v>
      </c>
      <c r="B10967" s="45" t="s">
        <v>20992</v>
      </c>
      <c r="C10967" s="45" t="s">
        <v>20993</v>
      </c>
      <c r="D10967" s="45" t="s">
        <v>634</v>
      </c>
      <c r="E10967" s="45" t="s">
        <v>20994</v>
      </c>
      <c r="F10967" s="45" t="s">
        <v>38</v>
      </c>
      <c r="G10967" s="45" t="s">
        <v>665</v>
      </c>
      <c r="H10967" s="45" t="s">
        <v>982</v>
      </c>
      <c r="I10967" s="46">
        <v>3</v>
      </c>
      <c r="J10967" s="45"/>
    </row>
    <row r="10968" spans="1:10" ht="16.5" x14ac:dyDescent="0.25">
      <c r="A10968" s="45" t="s">
        <v>655</v>
      </c>
      <c r="B10968" s="45" t="s">
        <v>20992</v>
      </c>
      <c r="C10968" s="45" t="s">
        <v>20993</v>
      </c>
      <c r="D10968" s="45" t="s">
        <v>634</v>
      </c>
      <c r="E10968" s="45" t="s">
        <v>20994</v>
      </c>
      <c r="F10968" s="45" t="s">
        <v>38</v>
      </c>
      <c r="G10968" s="45" t="s">
        <v>667</v>
      </c>
      <c r="H10968" s="45" t="s">
        <v>983</v>
      </c>
      <c r="I10968" s="46">
        <v>0</v>
      </c>
      <c r="J10968" s="45"/>
    </row>
    <row r="10969" spans="1:10" ht="16.5" x14ac:dyDescent="0.25">
      <c r="A10969" s="45" t="s">
        <v>631</v>
      </c>
      <c r="B10969" s="45" t="s">
        <v>163</v>
      </c>
      <c r="C10969" s="45" t="s">
        <v>20995</v>
      </c>
      <c r="D10969" s="45" t="s">
        <v>699</v>
      </c>
      <c r="E10969" s="45" t="s">
        <v>20996</v>
      </c>
      <c r="F10969" s="45" t="s">
        <v>104</v>
      </c>
      <c r="G10969" s="45" t="s">
        <v>663</v>
      </c>
      <c r="H10969" s="45" t="s">
        <v>2296</v>
      </c>
      <c r="I10969" s="46">
        <v>8</v>
      </c>
      <c r="J10969" s="45"/>
    </row>
    <row r="10970" spans="1:10" ht="16.5" x14ac:dyDescent="0.25">
      <c r="A10970" s="45" t="s">
        <v>631</v>
      </c>
      <c r="B10970" s="45" t="s">
        <v>163</v>
      </c>
      <c r="C10970" s="45" t="s">
        <v>20995</v>
      </c>
      <c r="D10970" s="45" t="s">
        <v>699</v>
      </c>
      <c r="E10970" s="45" t="s">
        <v>20996</v>
      </c>
      <c r="F10970" s="45" t="s">
        <v>104</v>
      </c>
      <c r="G10970" s="45" t="s">
        <v>646</v>
      </c>
      <c r="H10970" s="45" t="s">
        <v>2297</v>
      </c>
      <c r="I10970" s="46">
        <v>13</v>
      </c>
      <c r="J10970" s="45"/>
    </row>
    <row r="10971" spans="1:10" ht="16.5" x14ac:dyDescent="0.25">
      <c r="A10971" s="45" t="s">
        <v>631</v>
      </c>
      <c r="B10971" s="45" t="s">
        <v>163</v>
      </c>
      <c r="C10971" s="45" t="s">
        <v>20995</v>
      </c>
      <c r="D10971" s="45" t="s">
        <v>699</v>
      </c>
      <c r="E10971" s="45" t="s">
        <v>20996</v>
      </c>
      <c r="F10971" s="45" t="s">
        <v>104</v>
      </c>
      <c r="G10971" s="45" t="s">
        <v>683</v>
      </c>
      <c r="H10971" s="45" t="s">
        <v>701</v>
      </c>
      <c r="I10971" s="46">
        <v>0</v>
      </c>
      <c r="J10971" s="45"/>
    </row>
    <row r="10972" spans="1:10" ht="16.5" x14ac:dyDescent="0.25">
      <c r="A10972" s="45" t="s">
        <v>631</v>
      </c>
      <c r="B10972" s="45" t="s">
        <v>163</v>
      </c>
      <c r="C10972" s="45" t="s">
        <v>20995</v>
      </c>
      <c r="D10972" s="45" t="s">
        <v>699</v>
      </c>
      <c r="E10972" s="45" t="s">
        <v>20996</v>
      </c>
      <c r="F10972" s="45" t="s">
        <v>104</v>
      </c>
      <c r="G10972" s="45" t="s">
        <v>683</v>
      </c>
      <c r="H10972" s="45" t="s">
        <v>701</v>
      </c>
      <c r="I10972" s="46">
        <v>0</v>
      </c>
      <c r="J10972" s="45"/>
    </row>
    <row r="10973" spans="1:10" ht="16.5" x14ac:dyDescent="0.25">
      <c r="A10973" s="45" t="s">
        <v>631</v>
      </c>
      <c r="B10973" s="45" t="s">
        <v>163</v>
      </c>
      <c r="C10973" s="45" t="s">
        <v>20995</v>
      </c>
      <c r="D10973" s="45" t="s">
        <v>699</v>
      </c>
      <c r="E10973" s="45" t="s">
        <v>20996</v>
      </c>
      <c r="F10973" s="45" t="s">
        <v>104</v>
      </c>
      <c r="G10973" s="45" t="s">
        <v>683</v>
      </c>
      <c r="H10973" s="45" t="s">
        <v>1078</v>
      </c>
      <c r="I10973" s="46">
        <v>0</v>
      </c>
      <c r="J10973" s="45"/>
    </row>
    <row r="10974" spans="1:10" ht="16.5" x14ac:dyDescent="0.25">
      <c r="A10974" s="45" t="s">
        <v>631</v>
      </c>
      <c r="B10974" s="45" t="s">
        <v>163</v>
      </c>
      <c r="C10974" s="45" t="s">
        <v>20995</v>
      </c>
      <c r="D10974" s="45" t="s">
        <v>699</v>
      </c>
      <c r="E10974" s="45" t="s">
        <v>20996</v>
      </c>
      <c r="F10974" s="45" t="s">
        <v>104</v>
      </c>
      <c r="G10974" s="45" t="s">
        <v>683</v>
      </c>
      <c r="H10974" s="45" t="s">
        <v>5021</v>
      </c>
      <c r="I10974" s="46">
        <v>0</v>
      </c>
      <c r="J10974" s="45"/>
    </row>
    <row r="10975" spans="1:10" ht="16.5" x14ac:dyDescent="0.25">
      <c r="A10975" s="45" t="s">
        <v>631</v>
      </c>
      <c r="B10975" s="45" t="s">
        <v>163</v>
      </c>
      <c r="C10975" s="45" t="s">
        <v>20995</v>
      </c>
      <c r="D10975" s="45" t="s">
        <v>699</v>
      </c>
      <c r="E10975" s="45" t="s">
        <v>20996</v>
      </c>
      <c r="F10975" s="45" t="s">
        <v>104</v>
      </c>
      <c r="G10975" s="45" t="s">
        <v>683</v>
      </c>
      <c r="H10975" s="45" t="s">
        <v>3004</v>
      </c>
      <c r="I10975" s="46">
        <v>29</v>
      </c>
      <c r="J10975" s="45"/>
    </row>
    <row r="10976" spans="1:10" ht="16.5" x14ac:dyDescent="0.25">
      <c r="A10976" s="45" t="s">
        <v>631</v>
      </c>
      <c r="B10976" s="45" t="s">
        <v>20997</v>
      </c>
      <c r="C10976" s="45" t="s">
        <v>1688</v>
      </c>
      <c r="D10976" s="45" t="s">
        <v>634</v>
      </c>
      <c r="E10976" s="45" t="s">
        <v>20998</v>
      </c>
      <c r="F10976" s="45" t="s">
        <v>38</v>
      </c>
      <c r="G10976" s="45" t="s">
        <v>636</v>
      </c>
      <c r="H10976" s="45" t="s">
        <v>709</v>
      </c>
      <c r="I10976" s="46">
        <v>100</v>
      </c>
      <c r="J10976" s="45"/>
    </row>
    <row r="10977" spans="1:10" ht="16.5" x14ac:dyDescent="0.25">
      <c r="A10977" s="45" t="s">
        <v>631</v>
      </c>
      <c r="B10977" s="45" t="s">
        <v>20999</v>
      </c>
      <c r="C10977" s="45" t="s">
        <v>21000</v>
      </c>
      <c r="D10977" s="45" t="s">
        <v>634</v>
      </c>
      <c r="E10977" s="45" t="s">
        <v>21001</v>
      </c>
      <c r="F10977" s="45" t="s">
        <v>38</v>
      </c>
      <c r="G10977" s="45" t="s">
        <v>674</v>
      </c>
      <c r="H10977" s="45" t="s">
        <v>6174</v>
      </c>
      <c r="I10977" s="46">
        <v>1</v>
      </c>
      <c r="J10977" s="45"/>
    </row>
    <row r="10978" spans="1:10" ht="16.5" x14ac:dyDescent="0.25">
      <c r="A10978" s="45" t="s">
        <v>631</v>
      </c>
      <c r="B10978" s="45" t="s">
        <v>20999</v>
      </c>
      <c r="C10978" s="45" t="s">
        <v>21000</v>
      </c>
      <c r="D10978" s="45" t="s">
        <v>634</v>
      </c>
      <c r="E10978" s="45" t="s">
        <v>21001</v>
      </c>
      <c r="F10978" s="45" t="s">
        <v>38</v>
      </c>
      <c r="G10978" s="45" t="s">
        <v>674</v>
      </c>
      <c r="H10978" s="45" t="s">
        <v>6081</v>
      </c>
      <c r="I10978" s="46">
        <v>0</v>
      </c>
      <c r="J10978" s="45"/>
    </row>
    <row r="10979" spans="1:10" ht="16.5" x14ac:dyDescent="0.25">
      <c r="A10979" s="45" t="s">
        <v>631</v>
      </c>
      <c r="B10979" s="45" t="s">
        <v>21002</v>
      </c>
      <c r="C10979" s="45" t="s">
        <v>21003</v>
      </c>
      <c r="D10979" s="45" t="s">
        <v>634</v>
      </c>
      <c r="E10979" s="45" t="s">
        <v>21004</v>
      </c>
      <c r="F10979" s="45" t="s">
        <v>50</v>
      </c>
      <c r="G10979" s="45" t="s">
        <v>674</v>
      </c>
      <c r="H10979" s="45" t="s">
        <v>4137</v>
      </c>
      <c r="I10979" s="46">
        <v>16</v>
      </c>
      <c r="J10979" s="45"/>
    </row>
    <row r="10980" spans="1:10" ht="16.5" x14ac:dyDescent="0.25">
      <c r="A10980" s="45" t="s">
        <v>631</v>
      </c>
      <c r="B10980" s="45" t="s">
        <v>21005</v>
      </c>
      <c r="C10980" s="45" t="s">
        <v>21006</v>
      </c>
      <c r="D10980" s="45" t="s">
        <v>634</v>
      </c>
      <c r="E10980" s="45" t="s">
        <v>21007</v>
      </c>
      <c r="F10980" s="45" t="s">
        <v>50</v>
      </c>
      <c r="G10980" s="45" t="s">
        <v>636</v>
      </c>
      <c r="H10980" s="45" t="s">
        <v>4275</v>
      </c>
      <c r="I10980" s="46">
        <v>1</v>
      </c>
      <c r="J10980" s="45"/>
    </row>
    <row r="10981" spans="1:10" ht="16.5" x14ac:dyDescent="0.25">
      <c r="A10981" s="45" t="s">
        <v>631</v>
      </c>
      <c r="B10981" s="45" t="s">
        <v>21008</v>
      </c>
      <c r="C10981" s="45" t="s">
        <v>796</v>
      </c>
      <c r="D10981" s="45" t="s">
        <v>634</v>
      </c>
      <c r="E10981" s="45" t="s">
        <v>1606</v>
      </c>
      <c r="F10981" s="45" t="s">
        <v>38</v>
      </c>
      <c r="G10981" s="45" t="s">
        <v>738</v>
      </c>
      <c r="H10981" s="45" t="s">
        <v>798</v>
      </c>
      <c r="I10981" s="46">
        <v>104</v>
      </c>
      <c r="J10981" s="45"/>
    </row>
    <row r="10982" spans="1:10" ht="16.5" x14ac:dyDescent="0.25">
      <c r="A10982" s="45" t="s">
        <v>631</v>
      </c>
      <c r="B10982" s="45" t="s">
        <v>21008</v>
      </c>
      <c r="C10982" s="45" t="s">
        <v>796</v>
      </c>
      <c r="D10982" s="45" t="s">
        <v>634</v>
      </c>
      <c r="E10982" s="45" t="s">
        <v>1606</v>
      </c>
      <c r="F10982" s="45" t="s">
        <v>38</v>
      </c>
      <c r="G10982" s="45" t="s">
        <v>738</v>
      </c>
      <c r="H10982" s="45" t="s">
        <v>800</v>
      </c>
      <c r="I10982" s="46">
        <v>104</v>
      </c>
      <c r="J10982" s="45"/>
    </row>
    <row r="10983" spans="1:10" ht="16.5" x14ac:dyDescent="0.25">
      <c r="A10983" s="45" t="s">
        <v>631</v>
      </c>
      <c r="B10983" s="45" t="s">
        <v>21009</v>
      </c>
      <c r="C10983" s="45" t="s">
        <v>21010</v>
      </c>
      <c r="D10983" s="45" t="s">
        <v>634</v>
      </c>
      <c r="E10983" s="45" t="s">
        <v>21011</v>
      </c>
      <c r="F10983" s="45" t="s">
        <v>50</v>
      </c>
      <c r="G10983" s="45" t="s">
        <v>674</v>
      </c>
      <c r="H10983" s="45" t="s">
        <v>8451</v>
      </c>
      <c r="I10983" s="46">
        <v>2</v>
      </c>
      <c r="J10983" s="45"/>
    </row>
    <row r="10984" spans="1:10" ht="16.5" x14ac:dyDescent="0.25">
      <c r="A10984" s="45" t="s">
        <v>631</v>
      </c>
      <c r="B10984" s="45" t="s">
        <v>21012</v>
      </c>
      <c r="C10984" s="45" t="s">
        <v>21013</v>
      </c>
      <c r="D10984" s="45" t="s">
        <v>634</v>
      </c>
      <c r="E10984" s="45" t="s">
        <v>21014</v>
      </c>
      <c r="F10984" s="45" t="s">
        <v>50</v>
      </c>
      <c r="G10984" s="45" t="s">
        <v>674</v>
      </c>
      <c r="H10984" s="45" t="s">
        <v>2596</v>
      </c>
      <c r="I10984" s="46">
        <v>3</v>
      </c>
      <c r="J10984" s="45"/>
    </row>
    <row r="10985" spans="1:10" ht="16.5" x14ac:dyDescent="0.25">
      <c r="A10985" s="45" t="s">
        <v>631</v>
      </c>
      <c r="B10985" s="45" t="s">
        <v>21015</v>
      </c>
      <c r="C10985" s="45" t="s">
        <v>21016</v>
      </c>
      <c r="D10985" s="45" t="s">
        <v>699</v>
      </c>
      <c r="E10985" s="45" t="s">
        <v>21017</v>
      </c>
      <c r="F10985" s="45" t="s">
        <v>42</v>
      </c>
      <c r="G10985" s="45" t="s">
        <v>646</v>
      </c>
      <c r="H10985" s="45" t="s">
        <v>5704</v>
      </c>
      <c r="I10985" s="46">
        <v>0</v>
      </c>
      <c r="J10985" s="45"/>
    </row>
    <row r="10986" spans="1:10" ht="16.5" x14ac:dyDescent="0.25">
      <c r="A10986" s="45" t="s">
        <v>631</v>
      </c>
      <c r="B10986" s="45" t="s">
        <v>21018</v>
      </c>
      <c r="C10986" s="45" t="s">
        <v>2105</v>
      </c>
      <c r="D10986" s="45" t="s">
        <v>634</v>
      </c>
      <c r="E10986" s="45" t="s">
        <v>21019</v>
      </c>
      <c r="F10986" s="45" t="s">
        <v>50</v>
      </c>
      <c r="G10986" s="45" t="s">
        <v>674</v>
      </c>
      <c r="H10986" s="45" t="s">
        <v>2610</v>
      </c>
      <c r="I10986" s="46">
        <v>5</v>
      </c>
      <c r="J10986" s="45"/>
    </row>
    <row r="10987" spans="1:10" ht="16.5" x14ac:dyDescent="0.25">
      <c r="A10987" s="45" t="s">
        <v>631</v>
      </c>
      <c r="B10987" s="45" t="s">
        <v>21020</v>
      </c>
      <c r="C10987" s="45" t="s">
        <v>21021</v>
      </c>
      <c r="D10987" s="45" t="s">
        <v>634</v>
      </c>
      <c r="E10987" s="45" t="s">
        <v>21022</v>
      </c>
      <c r="F10987" s="45" t="s">
        <v>38</v>
      </c>
      <c r="G10987" s="45" t="s">
        <v>674</v>
      </c>
      <c r="H10987" s="45" t="s">
        <v>1925</v>
      </c>
      <c r="I10987" s="46">
        <v>1</v>
      </c>
      <c r="J10987" s="45"/>
    </row>
    <row r="10988" spans="1:10" ht="16.5" x14ac:dyDescent="0.25">
      <c r="A10988" s="45" t="s">
        <v>631</v>
      </c>
      <c r="B10988" s="45" t="s">
        <v>21023</v>
      </c>
      <c r="C10988" s="45" t="s">
        <v>21024</v>
      </c>
      <c r="D10988" s="45" t="s">
        <v>634</v>
      </c>
      <c r="E10988" s="45" t="s">
        <v>21025</v>
      </c>
      <c r="F10988" s="45" t="s">
        <v>50</v>
      </c>
      <c r="G10988" s="45" t="s">
        <v>748</v>
      </c>
      <c r="H10988" s="45" t="s">
        <v>1859</v>
      </c>
      <c r="I10988" s="46">
        <v>1</v>
      </c>
      <c r="J10988" s="45"/>
    </row>
    <row r="10989" spans="1:10" ht="16.5" x14ac:dyDescent="0.25">
      <c r="A10989" s="45" t="s">
        <v>631</v>
      </c>
      <c r="B10989" s="45" t="s">
        <v>21026</v>
      </c>
      <c r="C10989" s="45" t="s">
        <v>21027</v>
      </c>
      <c r="D10989" s="45" t="s">
        <v>634</v>
      </c>
      <c r="E10989" s="45" t="s">
        <v>21028</v>
      </c>
      <c r="F10989" s="45" t="s">
        <v>473</v>
      </c>
      <c r="G10989" s="45" t="s">
        <v>667</v>
      </c>
      <c r="H10989" s="45" t="s">
        <v>1291</v>
      </c>
      <c r="I10989" s="46">
        <v>2</v>
      </c>
      <c r="J10989" s="45"/>
    </row>
    <row r="10990" spans="1:10" ht="16.5" x14ac:dyDescent="0.25">
      <c r="A10990" s="45" t="s">
        <v>631</v>
      </c>
      <c r="B10990" s="45" t="s">
        <v>21029</v>
      </c>
      <c r="C10990" s="45" t="s">
        <v>21030</v>
      </c>
      <c r="D10990" s="45" t="s">
        <v>634</v>
      </c>
      <c r="E10990" s="45" t="s">
        <v>21031</v>
      </c>
      <c r="F10990" s="45" t="s">
        <v>50</v>
      </c>
      <c r="G10990" s="45" t="s">
        <v>748</v>
      </c>
      <c r="H10990" s="45" t="s">
        <v>2766</v>
      </c>
      <c r="I10990" s="46">
        <v>1</v>
      </c>
      <c r="J10990" s="45"/>
    </row>
    <row r="10991" spans="1:10" ht="16.5" x14ac:dyDescent="0.25">
      <c r="A10991" s="45" t="s">
        <v>631</v>
      </c>
      <c r="B10991" s="45" t="s">
        <v>21029</v>
      </c>
      <c r="C10991" s="45" t="s">
        <v>21030</v>
      </c>
      <c r="D10991" s="45" t="s">
        <v>634</v>
      </c>
      <c r="E10991" s="45" t="s">
        <v>21031</v>
      </c>
      <c r="F10991" s="45" t="s">
        <v>50</v>
      </c>
      <c r="G10991" s="45" t="s">
        <v>1057</v>
      </c>
      <c r="H10991" s="45" t="s">
        <v>3075</v>
      </c>
      <c r="I10991" s="46">
        <v>0</v>
      </c>
      <c r="J10991" s="45"/>
    </row>
    <row r="10992" spans="1:10" ht="16.5" x14ac:dyDescent="0.25">
      <c r="A10992" s="45" t="s">
        <v>655</v>
      </c>
      <c r="B10992" s="45" t="s">
        <v>21032</v>
      </c>
      <c r="C10992" s="45" t="s">
        <v>1785</v>
      </c>
      <c r="D10992" s="45" t="s">
        <v>634</v>
      </c>
      <c r="E10992" s="45" t="s">
        <v>1786</v>
      </c>
      <c r="F10992" s="45" t="s">
        <v>473</v>
      </c>
      <c r="G10992" s="45" t="s">
        <v>659</v>
      </c>
      <c r="H10992" s="45" t="s">
        <v>660</v>
      </c>
      <c r="I10992" s="46">
        <v>0</v>
      </c>
      <c r="J10992" s="45"/>
    </row>
    <row r="10993" spans="1:10" ht="16.5" x14ac:dyDescent="0.25">
      <c r="A10993" s="45" t="s">
        <v>655</v>
      </c>
      <c r="B10993" s="45" t="s">
        <v>21032</v>
      </c>
      <c r="C10993" s="45" t="s">
        <v>1785</v>
      </c>
      <c r="D10993" s="45" t="s">
        <v>634</v>
      </c>
      <c r="E10993" s="45" t="s">
        <v>1786</v>
      </c>
      <c r="F10993" s="45" t="s">
        <v>473</v>
      </c>
      <c r="G10993" s="45" t="s">
        <v>659</v>
      </c>
      <c r="H10993" s="45" t="s">
        <v>661</v>
      </c>
      <c r="I10993" s="46">
        <v>1</v>
      </c>
      <c r="J10993" s="45"/>
    </row>
    <row r="10994" spans="1:10" ht="16.5" x14ac:dyDescent="0.25">
      <c r="A10994" s="45" t="s">
        <v>631</v>
      </c>
      <c r="B10994" s="45" t="s">
        <v>21033</v>
      </c>
      <c r="C10994" s="45" t="s">
        <v>4694</v>
      </c>
      <c r="D10994" s="45" t="s">
        <v>634</v>
      </c>
      <c r="E10994" s="45" t="s">
        <v>21034</v>
      </c>
      <c r="F10994" s="45" t="s">
        <v>473</v>
      </c>
      <c r="G10994" s="45" t="s">
        <v>636</v>
      </c>
      <c r="H10994" s="45" t="s">
        <v>1103</v>
      </c>
      <c r="I10994" s="46">
        <v>4</v>
      </c>
      <c r="J10994" s="45"/>
    </row>
    <row r="10995" spans="1:10" ht="16.5" x14ac:dyDescent="0.25">
      <c r="A10995" s="45" t="s">
        <v>631</v>
      </c>
      <c r="B10995" s="45" t="s">
        <v>21033</v>
      </c>
      <c r="C10995" s="45" t="s">
        <v>4694</v>
      </c>
      <c r="D10995" s="45" t="s">
        <v>634</v>
      </c>
      <c r="E10995" s="45" t="s">
        <v>21034</v>
      </c>
      <c r="F10995" s="45" t="s">
        <v>473</v>
      </c>
      <c r="G10995" s="45" t="s">
        <v>636</v>
      </c>
      <c r="H10995" s="45" t="s">
        <v>1104</v>
      </c>
      <c r="I10995" s="46">
        <v>0</v>
      </c>
      <c r="J10995" s="45"/>
    </row>
    <row r="10996" spans="1:10" ht="16.5" x14ac:dyDescent="0.25">
      <c r="A10996" s="45" t="s">
        <v>631</v>
      </c>
      <c r="B10996" s="45" t="s">
        <v>21035</v>
      </c>
      <c r="C10996" s="45" t="s">
        <v>4832</v>
      </c>
      <c r="D10996" s="45" t="s">
        <v>634</v>
      </c>
      <c r="E10996" s="45" t="s">
        <v>8532</v>
      </c>
      <c r="F10996" s="45" t="s">
        <v>38</v>
      </c>
      <c r="G10996" s="45" t="s">
        <v>738</v>
      </c>
      <c r="H10996" s="45" t="s">
        <v>2716</v>
      </c>
      <c r="I10996" s="46">
        <v>118</v>
      </c>
      <c r="J10996" s="45"/>
    </row>
    <row r="10997" spans="1:10" ht="16.5" x14ac:dyDescent="0.25">
      <c r="A10997" s="45" t="s">
        <v>631</v>
      </c>
      <c r="B10997" s="45" t="s">
        <v>21036</v>
      </c>
      <c r="C10997" s="45" t="s">
        <v>3611</v>
      </c>
      <c r="D10997" s="45" t="s">
        <v>813</v>
      </c>
      <c r="E10997" s="45" t="s">
        <v>21037</v>
      </c>
      <c r="F10997" s="45" t="s">
        <v>38</v>
      </c>
      <c r="G10997" s="45" t="s">
        <v>646</v>
      </c>
      <c r="H10997" s="45" t="s">
        <v>18551</v>
      </c>
      <c r="I10997" s="46">
        <v>0</v>
      </c>
      <c r="J10997" s="45"/>
    </row>
    <row r="10998" spans="1:10" ht="16.5" x14ac:dyDescent="0.25">
      <c r="A10998" s="45" t="s">
        <v>631</v>
      </c>
      <c r="B10998" s="45" t="s">
        <v>21036</v>
      </c>
      <c r="C10998" s="45" t="s">
        <v>3611</v>
      </c>
      <c r="D10998" s="45" t="s">
        <v>813</v>
      </c>
      <c r="E10998" s="45" t="s">
        <v>21037</v>
      </c>
      <c r="F10998" s="45" t="s">
        <v>38</v>
      </c>
      <c r="G10998" s="45" t="s">
        <v>646</v>
      </c>
      <c r="H10998" s="45" t="s">
        <v>18551</v>
      </c>
      <c r="I10998" s="46">
        <v>40</v>
      </c>
      <c r="J10998" s="45"/>
    </row>
    <row r="10999" spans="1:10" ht="16.5" x14ac:dyDescent="0.25">
      <c r="A10999" s="45" t="s">
        <v>631</v>
      </c>
      <c r="B10999" s="45" t="s">
        <v>21036</v>
      </c>
      <c r="C10999" s="45" t="s">
        <v>3611</v>
      </c>
      <c r="D10999" s="45" t="s">
        <v>813</v>
      </c>
      <c r="E10999" s="45" t="s">
        <v>21037</v>
      </c>
      <c r="F10999" s="45" t="s">
        <v>38</v>
      </c>
      <c r="G10999" s="45" t="s">
        <v>646</v>
      </c>
      <c r="H10999" s="45" t="s">
        <v>18551</v>
      </c>
      <c r="I10999" s="46">
        <v>4</v>
      </c>
      <c r="J10999" s="45"/>
    </row>
    <row r="11000" spans="1:10" ht="16.5" x14ac:dyDescent="0.25">
      <c r="A11000" s="45" t="s">
        <v>631</v>
      </c>
      <c r="B11000" s="45" t="s">
        <v>21038</v>
      </c>
      <c r="C11000" s="45" t="s">
        <v>21039</v>
      </c>
      <c r="D11000" s="45" t="s">
        <v>634</v>
      </c>
      <c r="E11000" s="45" t="s">
        <v>21040</v>
      </c>
      <c r="F11000" s="45" t="s">
        <v>38</v>
      </c>
      <c r="G11000" s="45" t="s">
        <v>636</v>
      </c>
      <c r="H11000" s="45" t="s">
        <v>2267</v>
      </c>
      <c r="I11000" s="46">
        <v>2</v>
      </c>
      <c r="J11000" s="45"/>
    </row>
    <row r="11001" spans="1:10" ht="16.5" x14ac:dyDescent="0.25">
      <c r="A11001" s="45" t="s">
        <v>631</v>
      </c>
      <c r="B11001" s="45" t="s">
        <v>21041</v>
      </c>
      <c r="C11001" s="45" t="s">
        <v>21042</v>
      </c>
      <c r="D11001" s="45" t="s">
        <v>699</v>
      </c>
      <c r="E11001" s="45" t="s">
        <v>21043</v>
      </c>
      <c r="F11001" s="45" t="s">
        <v>38</v>
      </c>
      <c r="G11001" s="45" t="s">
        <v>646</v>
      </c>
      <c r="H11001" s="45" t="s">
        <v>713</v>
      </c>
      <c r="I11001" s="46">
        <v>58</v>
      </c>
      <c r="J11001" s="45"/>
    </row>
    <row r="11002" spans="1:10" ht="16.5" x14ac:dyDescent="0.25">
      <c r="A11002" s="45" t="s">
        <v>631</v>
      </c>
      <c r="B11002" s="45" t="s">
        <v>21044</v>
      </c>
      <c r="C11002" s="45" t="s">
        <v>21045</v>
      </c>
      <c r="D11002" s="45" t="s">
        <v>634</v>
      </c>
      <c r="E11002" s="45" t="s">
        <v>645</v>
      </c>
      <c r="F11002" s="45" t="s">
        <v>38</v>
      </c>
      <c r="G11002" s="45" t="s">
        <v>646</v>
      </c>
      <c r="H11002" s="45" t="s">
        <v>647</v>
      </c>
      <c r="I11002" s="46">
        <v>2</v>
      </c>
      <c r="J11002" s="45"/>
    </row>
    <row r="11003" spans="1:10" ht="16.5" x14ac:dyDescent="0.25">
      <c r="A11003" s="45" t="s">
        <v>808</v>
      </c>
      <c r="B11003" s="45" t="s">
        <v>21046</v>
      </c>
      <c r="C11003" s="45" t="s">
        <v>2254</v>
      </c>
      <c r="D11003" s="45" t="s">
        <v>699</v>
      </c>
      <c r="E11003" s="45" t="s">
        <v>21047</v>
      </c>
      <c r="F11003" s="45" t="s">
        <v>38</v>
      </c>
      <c r="G11003" s="45" t="s">
        <v>646</v>
      </c>
      <c r="H11003" s="45" t="s">
        <v>812</v>
      </c>
      <c r="I11003" s="46">
        <v>0</v>
      </c>
      <c r="J11003" s="45"/>
    </row>
    <row r="11004" spans="1:10" ht="16.5" x14ac:dyDescent="0.25">
      <c r="A11004" s="45" t="s">
        <v>808</v>
      </c>
      <c r="B11004" s="45" t="s">
        <v>21046</v>
      </c>
      <c r="C11004" s="45" t="s">
        <v>2254</v>
      </c>
      <c r="D11004" s="45" t="s">
        <v>813</v>
      </c>
      <c r="E11004" s="45" t="s">
        <v>21047</v>
      </c>
      <c r="F11004" s="45" t="s">
        <v>38</v>
      </c>
      <c r="G11004" s="45" t="s">
        <v>646</v>
      </c>
      <c r="H11004" s="45" t="s">
        <v>713</v>
      </c>
      <c r="I11004" s="46">
        <v>3</v>
      </c>
      <c r="J11004" s="45"/>
    </row>
    <row r="11005" spans="1:10" ht="16.5" x14ac:dyDescent="0.25">
      <c r="A11005" s="45" t="s">
        <v>631</v>
      </c>
      <c r="B11005" s="45" t="s">
        <v>21048</v>
      </c>
      <c r="C11005" s="45" t="s">
        <v>21049</v>
      </c>
      <c r="D11005" s="45" t="s">
        <v>634</v>
      </c>
      <c r="E11005" s="45" t="s">
        <v>21050</v>
      </c>
      <c r="F11005" s="45" t="s">
        <v>50</v>
      </c>
      <c r="G11005" s="45" t="s">
        <v>683</v>
      </c>
      <c r="H11005" s="45" t="s">
        <v>701</v>
      </c>
      <c r="I11005" s="46">
        <v>0</v>
      </c>
      <c r="J11005" s="45"/>
    </row>
    <row r="11006" spans="1:10" ht="16.5" x14ac:dyDescent="0.25">
      <c r="A11006" s="45" t="s">
        <v>631</v>
      </c>
      <c r="B11006" s="45" t="s">
        <v>21048</v>
      </c>
      <c r="C11006" s="45" t="s">
        <v>21049</v>
      </c>
      <c r="D11006" s="45" t="s">
        <v>634</v>
      </c>
      <c r="E11006" s="45" t="s">
        <v>21050</v>
      </c>
      <c r="F11006" s="45" t="s">
        <v>50</v>
      </c>
      <c r="G11006" s="45" t="s">
        <v>674</v>
      </c>
      <c r="H11006" s="45" t="s">
        <v>3868</v>
      </c>
      <c r="I11006" s="46">
        <v>2</v>
      </c>
      <c r="J11006" s="45"/>
    </row>
    <row r="11007" spans="1:10" ht="16.5" x14ac:dyDescent="0.25">
      <c r="A11007" s="45" t="s">
        <v>631</v>
      </c>
      <c r="B11007" s="45" t="s">
        <v>21048</v>
      </c>
      <c r="C11007" s="45" t="s">
        <v>21049</v>
      </c>
      <c r="D11007" s="45" t="s">
        <v>634</v>
      </c>
      <c r="E11007" s="45" t="s">
        <v>21050</v>
      </c>
      <c r="F11007" s="45" t="s">
        <v>50</v>
      </c>
      <c r="G11007" s="45" t="s">
        <v>674</v>
      </c>
      <c r="H11007" s="45" t="s">
        <v>3868</v>
      </c>
      <c r="I11007" s="46">
        <v>1</v>
      </c>
      <c r="J11007" s="45"/>
    </row>
    <row r="11008" spans="1:10" ht="16.5" x14ac:dyDescent="0.25">
      <c r="A11008" s="45" t="s">
        <v>631</v>
      </c>
      <c r="B11008" s="45" t="s">
        <v>21051</v>
      </c>
      <c r="C11008" s="45" t="s">
        <v>21052</v>
      </c>
      <c r="D11008" s="45" t="s">
        <v>634</v>
      </c>
      <c r="E11008" s="45" t="s">
        <v>21053</v>
      </c>
      <c r="F11008" s="45" t="s">
        <v>38</v>
      </c>
      <c r="G11008" s="45" t="s">
        <v>636</v>
      </c>
      <c r="H11008" s="45" t="s">
        <v>1074</v>
      </c>
      <c r="I11008" s="46">
        <v>1</v>
      </c>
      <c r="J11008" s="45"/>
    </row>
    <row r="11009" spans="1:10" ht="16.5" x14ac:dyDescent="0.25">
      <c r="A11009" s="45" t="s">
        <v>631</v>
      </c>
      <c r="B11009" s="45" t="s">
        <v>21054</v>
      </c>
      <c r="C11009" s="45" t="s">
        <v>16407</v>
      </c>
      <c r="D11009" s="45" t="s">
        <v>699</v>
      </c>
      <c r="E11009" s="45" t="s">
        <v>21055</v>
      </c>
      <c r="F11009" s="45" t="s">
        <v>50</v>
      </c>
      <c r="G11009" s="45" t="s">
        <v>683</v>
      </c>
      <c r="H11009" s="45" t="s">
        <v>701</v>
      </c>
      <c r="I11009" s="46">
        <v>0</v>
      </c>
      <c r="J11009" s="45"/>
    </row>
    <row r="11010" spans="1:10" ht="16.5" x14ac:dyDescent="0.25">
      <c r="A11010" s="45" t="s">
        <v>631</v>
      </c>
      <c r="B11010" s="45" t="s">
        <v>21054</v>
      </c>
      <c r="C11010" s="45" t="s">
        <v>16407</v>
      </c>
      <c r="D11010" s="45" t="s">
        <v>699</v>
      </c>
      <c r="E11010" s="45" t="s">
        <v>21055</v>
      </c>
      <c r="F11010" s="45" t="s">
        <v>50</v>
      </c>
      <c r="G11010" s="45" t="s">
        <v>683</v>
      </c>
      <c r="H11010" s="45" t="s">
        <v>5285</v>
      </c>
      <c r="I11010" s="46">
        <v>48</v>
      </c>
      <c r="J11010" s="45"/>
    </row>
    <row r="11011" spans="1:10" ht="16.5" x14ac:dyDescent="0.25">
      <c r="A11011" s="45" t="s">
        <v>631</v>
      </c>
      <c r="B11011" s="45" t="s">
        <v>21056</v>
      </c>
      <c r="C11011" s="45" t="s">
        <v>1533</v>
      </c>
      <c r="D11011" s="45" t="s">
        <v>634</v>
      </c>
      <c r="E11011" s="45" t="s">
        <v>21057</v>
      </c>
      <c r="F11011" s="45" t="s">
        <v>38</v>
      </c>
      <c r="G11011" s="45" t="s">
        <v>636</v>
      </c>
      <c r="H11011" s="45" t="s">
        <v>1535</v>
      </c>
      <c r="I11011" s="46">
        <v>2</v>
      </c>
      <c r="J11011" s="45"/>
    </row>
    <row r="11012" spans="1:10" ht="16.5" x14ac:dyDescent="0.25">
      <c r="A11012" s="45" t="s">
        <v>631</v>
      </c>
      <c r="B11012" s="45" t="s">
        <v>21056</v>
      </c>
      <c r="C11012" s="45" t="s">
        <v>1533</v>
      </c>
      <c r="D11012" s="45" t="s">
        <v>634</v>
      </c>
      <c r="E11012" s="45" t="s">
        <v>21057</v>
      </c>
      <c r="F11012" s="45" t="s">
        <v>38</v>
      </c>
      <c r="G11012" s="45" t="s">
        <v>636</v>
      </c>
      <c r="H11012" s="45" t="s">
        <v>4821</v>
      </c>
      <c r="I11012" s="46">
        <v>2</v>
      </c>
      <c r="J11012" s="45"/>
    </row>
    <row r="11013" spans="1:10" ht="16.5" x14ac:dyDescent="0.25">
      <c r="A11013" s="45" t="s">
        <v>631</v>
      </c>
      <c r="B11013" s="45" t="s">
        <v>21058</v>
      </c>
      <c r="C11013" s="45" t="s">
        <v>21059</v>
      </c>
      <c r="D11013" s="45" t="s">
        <v>634</v>
      </c>
      <c r="E11013" s="45" t="s">
        <v>21060</v>
      </c>
      <c r="F11013" s="45" t="s">
        <v>38</v>
      </c>
      <c r="G11013" s="45" t="s">
        <v>674</v>
      </c>
      <c r="H11013" s="45" t="s">
        <v>2442</v>
      </c>
      <c r="I11013" s="46">
        <v>1</v>
      </c>
      <c r="J11013" s="45"/>
    </row>
    <row r="11014" spans="1:10" ht="16.5" x14ac:dyDescent="0.25">
      <c r="A11014" s="45" t="s">
        <v>631</v>
      </c>
      <c r="B11014" s="45" t="s">
        <v>21061</v>
      </c>
      <c r="C11014" s="45" t="s">
        <v>21062</v>
      </c>
      <c r="D11014" s="45" t="s">
        <v>699</v>
      </c>
      <c r="E11014" s="45" t="s">
        <v>21063</v>
      </c>
      <c r="F11014" s="45" t="s">
        <v>50</v>
      </c>
      <c r="G11014" s="45" t="s">
        <v>683</v>
      </c>
      <c r="H11014" s="45" t="s">
        <v>701</v>
      </c>
      <c r="I11014" s="46">
        <v>0</v>
      </c>
      <c r="J11014" s="45"/>
    </row>
    <row r="11015" spans="1:10" ht="16.5" x14ac:dyDescent="0.25">
      <c r="A11015" s="45" t="s">
        <v>631</v>
      </c>
      <c r="B11015" s="45" t="s">
        <v>21061</v>
      </c>
      <c r="C11015" s="45" t="s">
        <v>21062</v>
      </c>
      <c r="D11015" s="45" t="s">
        <v>699</v>
      </c>
      <c r="E11015" s="45" t="s">
        <v>21063</v>
      </c>
      <c r="F11015" s="45" t="s">
        <v>50</v>
      </c>
      <c r="G11015" s="45" t="s">
        <v>636</v>
      </c>
      <c r="H11015" s="45" t="s">
        <v>2335</v>
      </c>
      <c r="I11015" s="46">
        <v>550</v>
      </c>
      <c r="J11015" s="45"/>
    </row>
    <row r="11016" spans="1:10" ht="16.5" x14ac:dyDescent="0.25">
      <c r="A11016" s="45" t="s">
        <v>648</v>
      </c>
      <c r="B11016" s="45" t="s">
        <v>21064</v>
      </c>
      <c r="C11016" s="45" t="s">
        <v>21065</v>
      </c>
      <c r="D11016" s="45" t="s">
        <v>634</v>
      </c>
      <c r="E11016" s="45" t="s">
        <v>21066</v>
      </c>
      <c r="F11016" s="45" t="s">
        <v>473</v>
      </c>
      <c r="G11016" s="45" t="s">
        <v>636</v>
      </c>
      <c r="H11016" s="45" t="s">
        <v>21067</v>
      </c>
      <c r="I11016" s="46">
        <v>0</v>
      </c>
      <c r="J11016" s="45" t="s">
        <v>2215</v>
      </c>
    </row>
    <row r="11017" spans="1:10" ht="16.5" x14ac:dyDescent="0.25">
      <c r="A11017" s="45" t="s">
        <v>631</v>
      </c>
      <c r="B11017" s="45" t="s">
        <v>21068</v>
      </c>
      <c r="C11017" s="45" t="s">
        <v>17969</v>
      </c>
      <c r="D11017" s="45" t="s">
        <v>634</v>
      </c>
      <c r="E11017" s="45" t="s">
        <v>17970</v>
      </c>
      <c r="F11017" s="45" t="s">
        <v>38</v>
      </c>
      <c r="G11017" s="45" t="s">
        <v>646</v>
      </c>
      <c r="H11017" s="45" t="s">
        <v>5081</v>
      </c>
      <c r="I11017" s="46">
        <v>4</v>
      </c>
      <c r="J11017" s="45"/>
    </row>
    <row r="11018" spans="1:10" ht="16.5" x14ac:dyDescent="0.25">
      <c r="A11018" s="45" t="s">
        <v>631</v>
      </c>
      <c r="B11018" s="45" t="s">
        <v>21069</v>
      </c>
      <c r="C11018" s="45" t="s">
        <v>1222</v>
      </c>
      <c r="D11018" s="45" t="s">
        <v>634</v>
      </c>
      <c r="E11018" s="45"/>
      <c r="F11018" s="45" t="s">
        <v>38</v>
      </c>
      <c r="G11018" s="45" t="s">
        <v>641</v>
      </c>
      <c r="H11018" s="45" t="s">
        <v>2085</v>
      </c>
      <c r="I11018" s="46">
        <v>2</v>
      </c>
      <c r="J11018" s="45"/>
    </row>
    <row r="11019" spans="1:10" ht="16.5" x14ac:dyDescent="0.25">
      <c r="A11019" s="45" t="s">
        <v>858</v>
      </c>
      <c r="B11019" s="45" t="s">
        <v>21070</v>
      </c>
      <c r="C11019" s="45" t="s">
        <v>21071</v>
      </c>
      <c r="D11019" s="45" t="s">
        <v>634</v>
      </c>
      <c r="E11019" s="45" t="s">
        <v>17124</v>
      </c>
      <c r="F11019" s="45" t="s">
        <v>38</v>
      </c>
      <c r="G11019" s="45" t="s">
        <v>667</v>
      </c>
      <c r="H11019" s="45" t="s">
        <v>1124</v>
      </c>
      <c r="I11019" s="46">
        <v>0</v>
      </c>
      <c r="J11019" s="45"/>
    </row>
    <row r="11020" spans="1:10" ht="16.5" x14ac:dyDescent="0.25">
      <c r="A11020" s="45" t="s">
        <v>858</v>
      </c>
      <c r="B11020" s="45" t="s">
        <v>21072</v>
      </c>
      <c r="C11020" s="45" t="s">
        <v>21073</v>
      </c>
      <c r="D11020" s="45" t="s">
        <v>634</v>
      </c>
      <c r="E11020" s="45" t="s">
        <v>21074</v>
      </c>
      <c r="F11020" s="45" t="s">
        <v>50</v>
      </c>
      <c r="G11020" s="45" t="s">
        <v>674</v>
      </c>
      <c r="H11020" s="45" t="s">
        <v>21075</v>
      </c>
      <c r="I11020" s="46">
        <v>2</v>
      </c>
      <c r="J11020" s="45"/>
    </row>
    <row r="11021" spans="1:10" ht="16.5" x14ac:dyDescent="0.25">
      <c r="A11021" s="45" t="s">
        <v>631</v>
      </c>
      <c r="B11021" s="45" t="s">
        <v>21076</v>
      </c>
      <c r="C11021" s="45" t="s">
        <v>21077</v>
      </c>
      <c r="D11021" s="45" t="s">
        <v>634</v>
      </c>
      <c r="E11021" s="45" t="s">
        <v>7093</v>
      </c>
      <c r="F11021" s="45" t="s">
        <v>38</v>
      </c>
      <c r="G11021" s="45" t="s">
        <v>646</v>
      </c>
      <c r="H11021" s="45" t="s">
        <v>726</v>
      </c>
      <c r="I11021" s="46">
        <v>10</v>
      </c>
      <c r="J11021" s="45"/>
    </row>
    <row r="11022" spans="1:10" ht="16.5" x14ac:dyDescent="0.25">
      <c r="A11022" s="45" t="s">
        <v>631</v>
      </c>
      <c r="B11022" s="45" t="s">
        <v>21076</v>
      </c>
      <c r="C11022" s="45" t="s">
        <v>21077</v>
      </c>
      <c r="D11022" s="45" t="s">
        <v>634</v>
      </c>
      <c r="E11022" s="45" t="s">
        <v>7093</v>
      </c>
      <c r="F11022" s="45" t="s">
        <v>38</v>
      </c>
      <c r="G11022" s="45" t="s">
        <v>665</v>
      </c>
      <c r="H11022" s="45" t="s">
        <v>952</v>
      </c>
      <c r="I11022" s="46">
        <v>4</v>
      </c>
      <c r="J11022" s="45"/>
    </row>
    <row r="11023" spans="1:10" ht="16.5" x14ac:dyDescent="0.25">
      <c r="A11023" s="45" t="s">
        <v>631</v>
      </c>
      <c r="B11023" s="45" t="s">
        <v>21078</v>
      </c>
      <c r="C11023" s="45" t="s">
        <v>1113</v>
      </c>
      <c r="D11023" s="45" t="s">
        <v>634</v>
      </c>
      <c r="E11023" s="45" t="s">
        <v>21079</v>
      </c>
      <c r="F11023" s="45" t="s">
        <v>50</v>
      </c>
      <c r="G11023" s="45" t="s">
        <v>636</v>
      </c>
      <c r="H11023" s="45" t="s">
        <v>1992</v>
      </c>
      <c r="I11023" s="46">
        <v>0</v>
      </c>
      <c r="J11023" s="45"/>
    </row>
    <row r="11024" spans="1:10" ht="16.5" x14ac:dyDescent="0.25">
      <c r="A11024" s="45" t="s">
        <v>631</v>
      </c>
      <c r="B11024" s="45" t="s">
        <v>21078</v>
      </c>
      <c r="C11024" s="45" t="s">
        <v>1113</v>
      </c>
      <c r="D11024" s="45" t="s">
        <v>634</v>
      </c>
      <c r="E11024" s="45" t="s">
        <v>21079</v>
      </c>
      <c r="F11024" s="45" t="s">
        <v>50</v>
      </c>
      <c r="G11024" s="45" t="s">
        <v>636</v>
      </c>
      <c r="H11024" s="45" t="s">
        <v>1993</v>
      </c>
      <c r="I11024" s="46">
        <v>14</v>
      </c>
      <c r="J11024" s="45"/>
    </row>
    <row r="11025" spans="1:10" ht="16.5" x14ac:dyDescent="0.25">
      <c r="A11025" s="45" t="s">
        <v>631</v>
      </c>
      <c r="B11025" s="45" t="s">
        <v>21080</v>
      </c>
      <c r="C11025" s="45" t="s">
        <v>21081</v>
      </c>
      <c r="D11025" s="45" t="s">
        <v>634</v>
      </c>
      <c r="E11025" s="45" t="s">
        <v>21082</v>
      </c>
      <c r="F11025" s="45" t="s">
        <v>50</v>
      </c>
      <c r="G11025" s="45" t="s">
        <v>855</v>
      </c>
      <c r="H11025" s="45" t="s">
        <v>3995</v>
      </c>
      <c r="I11025" s="46">
        <v>6</v>
      </c>
      <c r="J11025" s="45"/>
    </row>
    <row r="11026" spans="1:10" ht="16.5" x14ac:dyDescent="0.25">
      <c r="A11026" s="45" t="s">
        <v>631</v>
      </c>
      <c r="B11026" s="45" t="s">
        <v>21080</v>
      </c>
      <c r="C11026" s="45" t="s">
        <v>21081</v>
      </c>
      <c r="D11026" s="45" t="s">
        <v>634</v>
      </c>
      <c r="E11026" s="45" t="s">
        <v>21082</v>
      </c>
      <c r="F11026" s="45" t="s">
        <v>50</v>
      </c>
      <c r="G11026" s="45" t="s">
        <v>674</v>
      </c>
      <c r="H11026" s="45" t="s">
        <v>4220</v>
      </c>
      <c r="I11026" s="46">
        <v>6</v>
      </c>
      <c r="J11026" s="45"/>
    </row>
    <row r="11027" spans="1:10" ht="16.5" x14ac:dyDescent="0.25">
      <c r="A11027" s="45" t="s">
        <v>631</v>
      </c>
      <c r="B11027" s="45" t="s">
        <v>21083</v>
      </c>
      <c r="C11027" s="45" t="s">
        <v>21084</v>
      </c>
      <c r="D11027" s="45" t="s">
        <v>634</v>
      </c>
      <c r="E11027" s="45" t="s">
        <v>21085</v>
      </c>
      <c r="F11027" s="45" t="s">
        <v>50</v>
      </c>
      <c r="G11027" s="45" t="s">
        <v>667</v>
      </c>
      <c r="H11027" s="45" t="s">
        <v>1016</v>
      </c>
      <c r="I11027" s="46">
        <v>2</v>
      </c>
      <c r="J11027" s="45"/>
    </row>
    <row r="11028" spans="1:10" ht="16.5" x14ac:dyDescent="0.25">
      <c r="A11028" s="45" t="s">
        <v>808</v>
      </c>
      <c r="B11028" s="45" t="s">
        <v>21086</v>
      </c>
      <c r="C11028" s="45" t="s">
        <v>18804</v>
      </c>
      <c r="D11028" s="45" t="s">
        <v>634</v>
      </c>
      <c r="E11028" s="45" t="s">
        <v>18805</v>
      </c>
      <c r="F11028" s="45" t="s">
        <v>473</v>
      </c>
      <c r="G11028" s="45" t="s">
        <v>659</v>
      </c>
      <c r="H11028" s="45" t="s">
        <v>16848</v>
      </c>
      <c r="I11028" s="46">
        <v>0</v>
      </c>
      <c r="J11028" s="45"/>
    </row>
    <row r="11029" spans="1:10" ht="16.5" x14ac:dyDescent="0.25">
      <c r="A11029" s="45" t="s">
        <v>631</v>
      </c>
      <c r="B11029" s="45" t="s">
        <v>21087</v>
      </c>
      <c r="C11029" s="45" t="s">
        <v>21088</v>
      </c>
      <c r="D11029" s="45" t="s">
        <v>634</v>
      </c>
      <c r="E11029" s="45" t="s">
        <v>21089</v>
      </c>
      <c r="F11029" s="45" t="s">
        <v>50</v>
      </c>
      <c r="G11029" s="45" t="s">
        <v>674</v>
      </c>
      <c r="H11029" s="45" t="s">
        <v>14790</v>
      </c>
      <c r="I11029" s="46">
        <v>1</v>
      </c>
      <c r="J11029" s="45"/>
    </row>
    <row r="11030" spans="1:10" ht="16.5" x14ac:dyDescent="0.25">
      <c r="A11030" s="45" t="s">
        <v>631</v>
      </c>
      <c r="B11030" s="45" t="s">
        <v>21090</v>
      </c>
      <c r="C11030" s="45" t="s">
        <v>1222</v>
      </c>
      <c r="D11030" s="45" t="s">
        <v>634</v>
      </c>
      <c r="E11030" s="45" t="s">
        <v>21091</v>
      </c>
      <c r="F11030" s="45" t="s">
        <v>38</v>
      </c>
      <c r="G11030" s="45" t="s">
        <v>667</v>
      </c>
      <c r="H11030" s="45" t="s">
        <v>668</v>
      </c>
      <c r="I11030" s="46">
        <v>2</v>
      </c>
      <c r="J11030" s="45"/>
    </row>
    <row r="11031" spans="1:10" ht="16.5" x14ac:dyDescent="0.25">
      <c r="A11031" s="45" t="s">
        <v>648</v>
      </c>
      <c r="B11031" s="45" t="s">
        <v>21092</v>
      </c>
      <c r="C11031" s="45" t="s">
        <v>21093</v>
      </c>
      <c r="D11031" s="45" t="s">
        <v>634</v>
      </c>
      <c r="E11031" s="45" t="s">
        <v>21094</v>
      </c>
      <c r="F11031" s="45" t="s">
        <v>50</v>
      </c>
      <c r="G11031" s="45" t="s">
        <v>636</v>
      </c>
      <c r="H11031" s="45" t="s">
        <v>21095</v>
      </c>
      <c r="I11031" s="46">
        <v>0</v>
      </c>
      <c r="J11031" s="45" t="s">
        <v>3050</v>
      </c>
    </row>
    <row r="11032" spans="1:10" ht="16.5" x14ac:dyDescent="0.25">
      <c r="A11032" s="45" t="s">
        <v>631</v>
      </c>
      <c r="B11032" s="45" t="s">
        <v>21096</v>
      </c>
      <c r="C11032" s="45" t="s">
        <v>14997</v>
      </c>
      <c r="D11032" s="45" t="s">
        <v>634</v>
      </c>
      <c r="E11032" s="45" t="s">
        <v>21097</v>
      </c>
      <c r="F11032" s="45" t="s">
        <v>50</v>
      </c>
      <c r="G11032" s="45" t="s">
        <v>636</v>
      </c>
      <c r="H11032" s="45" t="s">
        <v>21098</v>
      </c>
      <c r="I11032" s="46">
        <v>832</v>
      </c>
      <c r="J11032" s="45"/>
    </row>
    <row r="11033" spans="1:10" ht="16.5" x14ac:dyDescent="0.25">
      <c r="A11033" s="45" t="s">
        <v>631</v>
      </c>
      <c r="B11033" s="45" t="s">
        <v>21096</v>
      </c>
      <c r="C11033" s="45" t="s">
        <v>14997</v>
      </c>
      <c r="D11033" s="45" t="s">
        <v>634</v>
      </c>
      <c r="E11033" s="45" t="s">
        <v>21097</v>
      </c>
      <c r="F11033" s="45" t="s">
        <v>50</v>
      </c>
      <c r="G11033" s="45" t="s">
        <v>636</v>
      </c>
      <c r="H11033" s="45" t="s">
        <v>21099</v>
      </c>
      <c r="I11033" s="46">
        <v>277</v>
      </c>
      <c r="J11033" s="45"/>
    </row>
    <row r="11034" spans="1:10" ht="16.5" x14ac:dyDescent="0.25">
      <c r="A11034" s="45" t="s">
        <v>631</v>
      </c>
      <c r="B11034" s="45" t="s">
        <v>21096</v>
      </c>
      <c r="C11034" s="45" t="s">
        <v>14997</v>
      </c>
      <c r="D11034" s="45" t="s">
        <v>634</v>
      </c>
      <c r="E11034" s="45" t="s">
        <v>21097</v>
      </c>
      <c r="F11034" s="45" t="s">
        <v>50</v>
      </c>
      <c r="G11034" s="45" t="s">
        <v>636</v>
      </c>
      <c r="H11034" s="45" t="s">
        <v>21100</v>
      </c>
      <c r="I11034" s="46">
        <v>832</v>
      </c>
      <c r="J11034" s="45"/>
    </row>
    <row r="11035" spans="1:10" ht="16.5" x14ac:dyDescent="0.25">
      <c r="A11035" s="45" t="s">
        <v>631</v>
      </c>
      <c r="B11035" s="45" t="s">
        <v>21101</v>
      </c>
      <c r="C11035" s="45" t="s">
        <v>4964</v>
      </c>
      <c r="D11035" s="45" t="s">
        <v>634</v>
      </c>
      <c r="E11035" s="45" t="s">
        <v>21102</v>
      </c>
      <c r="F11035" s="45" t="s">
        <v>38</v>
      </c>
      <c r="G11035" s="45" t="s">
        <v>667</v>
      </c>
      <c r="H11035" s="45" t="s">
        <v>1016</v>
      </c>
      <c r="I11035" s="46">
        <v>4</v>
      </c>
      <c r="J11035" s="45"/>
    </row>
    <row r="11036" spans="1:10" ht="16.5" x14ac:dyDescent="0.25">
      <c r="A11036" s="45" t="s">
        <v>808</v>
      </c>
      <c r="B11036" s="45" t="s">
        <v>21103</v>
      </c>
      <c r="C11036" s="45" t="s">
        <v>2915</v>
      </c>
      <c r="D11036" s="45" t="s">
        <v>699</v>
      </c>
      <c r="E11036" s="45" t="s">
        <v>21104</v>
      </c>
      <c r="F11036" s="45" t="s">
        <v>38</v>
      </c>
      <c r="G11036" s="45" t="s">
        <v>646</v>
      </c>
      <c r="H11036" s="45" t="s">
        <v>812</v>
      </c>
      <c r="I11036" s="46">
        <v>0</v>
      </c>
      <c r="J11036" s="45"/>
    </row>
    <row r="11037" spans="1:10" ht="16.5" x14ac:dyDescent="0.25">
      <c r="A11037" s="45" t="s">
        <v>808</v>
      </c>
      <c r="B11037" s="45" t="s">
        <v>21103</v>
      </c>
      <c r="C11037" s="45" t="s">
        <v>2915</v>
      </c>
      <c r="D11037" s="45" t="s">
        <v>813</v>
      </c>
      <c r="E11037" s="45" t="s">
        <v>21104</v>
      </c>
      <c r="F11037" s="45" t="s">
        <v>38</v>
      </c>
      <c r="G11037" s="45" t="s">
        <v>646</v>
      </c>
      <c r="H11037" s="45" t="s">
        <v>713</v>
      </c>
      <c r="I11037" s="46">
        <v>3</v>
      </c>
      <c r="J11037" s="45"/>
    </row>
    <row r="11038" spans="1:10" ht="16.5" x14ac:dyDescent="0.25">
      <c r="A11038" s="45" t="s">
        <v>631</v>
      </c>
      <c r="B11038" s="45" t="s">
        <v>21105</v>
      </c>
      <c r="C11038" s="45" t="s">
        <v>9390</v>
      </c>
      <c r="D11038" s="45" t="s">
        <v>634</v>
      </c>
      <c r="E11038" s="45" t="s">
        <v>21106</v>
      </c>
      <c r="F11038" s="45" t="s">
        <v>38</v>
      </c>
      <c r="G11038" s="45" t="s">
        <v>674</v>
      </c>
      <c r="H11038" s="45" t="s">
        <v>9736</v>
      </c>
      <c r="I11038" s="46">
        <v>2</v>
      </c>
      <c r="J11038" s="45"/>
    </row>
    <row r="11039" spans="1:10" ht="16.5" x14ac:dyDescent="0.25">
      <c r="A11039" s="45" t="s">
        <v>631</v>
      </c>
      <c r="B11039" s="45" t="s">
        <v>21107</v>
      </c>
      <c r="C11039" s="45" t="s">
        <v>900</v>
      </c>
      <c r="D11039" s="45" t="s">
        <v>699</v>
      </c>
      <c r="E11039" s="45" t="s">
        <v>21108</v>
      </c>
      <c r="F11039" s="45" t="s">
        <v>50</v>
      </c>
      <c r="G11039" s="45" t="s">
        <v>667</v>
      </c>
      <c r="H11039" s="45" t="s">
        <v>983</v>
      </c>
      <c r="I11039" s="46">
        <v>0</v>
      </c>
      <c r="J11039" s="45"/>
    </row>
    <row r="11040" spans="1:10" ht="16.5" x14ac:dyDescent="0.25">
      <c r="A11040" s="45" t="s">
        <v>631</v>
      </c>
      <c r="B11040" s="45" t="s">
        <v>21109</v>
      </c>
      <c r="C11040" s="45" t="s">
        <v>21110</v>
      </c>
      <c r="D11040" s="45" t="s">
        <v>634</v>
      </c>
      <c r="E11040" s="45" t="s">
        <v>21111</v>
      </c>
      <c r="F11040" s="45" t="s">
        <v>50</v>
      </c>
      <c r="G11040" s="45" t="s">
        <v>674</v>
      </c>
      <c r="H11040" s="45" t="s">
        <v>7966</v>
      </c>
      <c r="I11040" s="46">
        <v>1</v>
      </c>
      <c r="J11040" s="45"/>
    </row>
    <row r="11041" spans="1:10" ht="16.5" x14ac:dyDescent="0.25">
      <c r="A11041" s="45" t="s">
        <v>648</v>
      </c>
      <c r="B11041" s="45" t="s">
        <v>21112</v>
      </c>
      <c r="C11041" s="45" t="s">
        <v>21113</v>
      </c>
      <c r="D11041" s="45" t="s">
        <v>634</v>
      </c>
      <c r="E11041" s="45" t="s">
        <v>21114</v>
      </c>
      <c r="F11041" s="45" t="s">
        <v>50</v>
      </c>
      <c r="G11041" s="45" t="s">
        <v>636</v>
      </c>
      <c r="H11041" s="45" t="s">
        <v>21115</v>
      </c>
      <c r="I11041" s="46">
        <v>0</v>
      </c>
      <c r="J11041" s="45" t="s">
        <v>2215</v>
      </c>
    </row>
    <row r="11042" spans="1:10" ht="16.5" x14ac:dyDescent="0.25">
      <c r="A11042" s="45" t="s">
        <v>631</v>
      </c>
      <c r="B11042" s="45" t="s">
        <v>21116</v>
      </c>
      <c r="C11042" s="45" t="s">
        <v>21117</v>
      </c>
      <c r="D11042" s="45" t="s">
        <v>634</v>
      </c>
      <c r="E11042" s="45" t="s">
        <v>21118</v>
      </c>
      <c r="F11042" s="45" t="s">
        <v>38</v>
      </c>
      <c r="G11042" s="45" t="s">
        <v>636</v>
      </c>
      <c r="H11042" s="45" t="s">
        <v>3805</v>
      </c>
      <c r="I11042" s="46">
        <v>5</v>
      </c>
      <c r="J11042" s="45"/>
    </row>
    <row r="11043" spans="1:10" ht="16.5" x14ac:dyDescent="0.25">
      <c r="A11043" s="45" t="s">
        <v>631</v>
      </c>
      <c r="B11043" s="45" t="s">
        <v>21119</v>
      </c>
      <c r="C11043" s="45" t="s">
        <v>15195</v>
      </c>
      <c r="D11043" s="45" t="s">
        <v>634</v>
      </c>
      <c r="E11043" s="45" t="s">
        <v>1264</v>
      </c>
      <c r="F11043" s="45" t="s">
        <v>38</v>
      </c>
      <c r="G11043" s="45" t="s">
        <v>646</v>
      </c>
      <c r="H11043" s="45" t="s">
        <v>679</v>
      </c>
      <c r="I11043" s="46">
        <v>1</v>
      </c>
      <c r="J11043" s="45"/>
    </row>
    <row r="11044" spans="1:10" ht="16.5" x14ac:dyDescent="0.25">
      <c r="A11044" s="45" t="s">
        <v>631</v>
      </c>
      <c r="B11044" s="45" t="s">
        <v>21120</v>
      </c>
      <c r="C11044" s="45" t="s">
        <v>21121</v>
      </c>
      <c r="D11044" s="45" t="s">
        <v>634</v>
      </c>
      <c r="E11044" s="45" t="s">
        <v>21122</v>
      </c>
      <c r="F11044" s="45" t="s">
        <v>50</v>
      </c>
      <c r="G11044" s="45" t="s">
        <v>636</v>
      </c>
      <c r="H11044" s="45" t="s">
        <v>5301</v>
      </c>
      <c r="I11044" s="46">
        <v>1</v>
      </c>
      <c r="J11044" s="45"/>
    </row>
    <row r="11045" spans="1:10" ht="16.5" x14ac:dyDescent="0.25">
      <c r="A11045" s="45" t="s">
        <v>631</v>
      </c>
      <c r="B11045" s="45" t="s">
        <v>21123</v>
      </c>
      <c r="C11045" s="45" t="s">
        <v>21124</v>
      </c>
      <c r="D11045" s="45" t="s">
        <v>634</v>
      </c>
      <c r="E11045" s="45" t="s">
        <v>1118</v>
      </c>
      <c r="F11045" s="45" t="s">
        <v>1119</v>
      </c>
      <c r="G11045" s="45" t="s">
        <v>636</v>
      </c>
      <c r="H11045" s="45" t="s">
        <v>1120</v>
      </c>
      <c r="I11045" s="46">
        <v>1</v>
      </c>
      <c r="J11045" s="45"/>
    </row>
    <row r="11046" spans="1:10" ht="16.5" x14ac:dyDescent="0.25">
      <c r="A11046" s="45" t="s">
        <v>631</v>
      </c>
      <c r="B11046" s="45" t="s">
        <v>21125</v>
      </c>
      <c r="C11046" s="45" t="s">
        <v>21126</v>
      </c>
      <c r="D11046" s="45" t="s">
        <v>634</v>
      </c>
      <c r="E11046" s="45" t="s">
        <v>21127</v>
      </c>
      <c r="F11046" s="45" t="s">
        <v>50</v>
      </c>
      <c r="G11046" s="45" t="s">
        <v>636</v>
      </c>
      <c r="H11046" s="45" t="s">
        <v>4275</v>
      </c>
      <c r="I11046" s="46">
        <v>1</v>
      </c>
      <c r="J11046" s="45"/>
    </row>
    <row r="11047" spans="1:10" ht="16.5" x14ac:dyDescent="0.25">
      <c r="A11047" s="45" t="s">
        <v>631</v>
      </c>
      <c r="B11047" s="45" t="s">
        <v>21128</v>
      </c>
      <c r="C11047" s="45" t="s">
        <v>17575</v>
      </c>
      <c r="D11047" s="45" t="s">
        <v>634</v>
      </c>
      <c r="E11047" s="45" t="s">
        <v>17576</v>
      </c>
      <c r="F11047" s="45" t="s">
        <v>38</v>
      </c>
      <c r="G11047" s="45" t="s">
        <v>646</v>
      </c>
      <c r="H11047" s="45" t="s">
        <v>846</v>
      </c>
      <c r="I11047" s="46">
        <v>4</v>
      </c>
      <c r="J11047" s="45"/>
    </row>
    <row r="11048" spans="1:10" ht="16.5" x14ac:dyDescent="0.25">
      <c r="A11048" s="45" t="s">
        <v>655</v>
      </c>
      <c r="B11048" s="45" t="s">
        <v>21129</v>
      </c>
      <c r="C11048" s="45" t="s">
        <v>2985</v>
      </c>
      <c r="D11048" s="45" t="s">
        <v>634</v>
      </c>
      <c r="E11048" s="45" t="s">
        <v>2986</v>
      </c>
      <c r="F11048" s="45" t="s">
        <v>473</v>
      </c>
      <c r="G11048" s="45" t="s">
        <v>659</v>
      </c>
      <c r="H11048" s="45" t="s">
        <v>2987</v>
      </c>
      <c r="I11048" s="46">
        <v>0</v>
      </c>
      <c r="J11048" s="45"/>
    </row>
    <row r="11049" spans="1:10" ht="16.5" x14ac:dyDescent="0.25">
      <c r="A11049" s="45" t="s">
        <v>655</v>
      </c>
      <c r="B11049" s="45" t="s">
        <v>21129</v>
      </c>
      <c r="C11049" s="45" t="s">
        <v>2985</v>
      </c>
      <c r="D11049" s="45" t="s">
        <v>634</v>
      </c>
      <c r="E11049" s="45" t="s">
        <v>2986</v>
      </c>
      <c r="F11049" s="45" t="s">
        <v>473</v>
      </c>
      <c r="G11049" s="45" t="s">
        <v>659</v>
      </c>
      <c r="H11049" s="45" t="s">
        <v>1887</v>
      </c>
      <c r="I11049" s="46">
        <v>1</v>
      </c>
      <c r="J11049" s="45"/>
    </row>
    <row r="11050" spans="1:10" ht="16.5" x14ac:dyDescent="0.25">
      <c r="A11050" s="45" t="s">
        <v>655</v>
      </c>
      <c r="B11050" s="45" t="s">
        <v>21129</v>
      </c>
      <c r="C11050" s="45" t="s">
        <v>2985</v>
      </c>
      <c r="D11050" s="45" t="s">
        <v>634</v>
      </c>
      <c r="E11050" s="45" t="s">
        <v>2986</v>
      </c>
      <c r="F11050" s="45" t="s">
        <v>473</v>
      </c>
      <c r="G11050" s="45" t="s">
        <v>659</v>
      </c>
      <c r="H11050" s="45" t="s">
        <v>2988</v>
      </c>
      <c r="I11050" s="46">
        <v>0</v>
      </c>
      <c r="J11050" s="45"/>
    </row>
    <row r="11051" spans="1:10" ht="16.5" x14ac:dyDescent="0.25">
      <c r="A11051" s="45" t="s">
        <v>631</v>
      </c>
      <c r="B11051" s="45" t="s">
        <v>21130</v>
      </c>
      <c r="C11051" s="45" t="s">
        <v>1533</v>
      </c>
      <c r="D11051" s="45" t="s">
        <v>634</v>
      </c>
      <c r="E11051" s="45" t="s">
        <v>21131</v>
      </c>
      <c r="F11051" s="45" t="s">
        <v>473</v>
      </c>
      <c r="G11051" s="45" t="s">
        <v>636</v>
      </c>
      <c r="H11051" s="45" t="s">
        <v>2905</v>
      </c>
      <c r="I11051" s="46">
        <v>6</v>
      </c>
      <c r="J11051" s="45"/>
    </row>
    <row r="11052" spans="1:10" ht="16.5" x14ac:dyDescent="0.25">
      <c r="A11052" s="45" t="s">
        <v>631</v>
      </c>
      <c r="B11052" s="45" t="s">
        <v>21132</v>
      </c>
      <c r="C11052" s="45" t="s">
        <v>21133</v>
      </c>
      <c r="D11052" s="45" t="s">
        <v>634</v>
      </c>
      <c r="E11052" s="45" t="s">
        <v>21134</v>
      </c>
      <c r="F11052" s="45" t="s">
        <v>473</v>
      </c>
      <c r="G11052" s="45" t="s">
        <v>748</v>
      </c>
      <c r="H11052" s="45" t="s">
        <v>1302</v>
      </c>
      <c r="I11052" s="46">
        <v>1</v>
      </c>
      <c r="J11052" s="45"/>
    </row>
    <row r="11053" spans="1:10" ht="16.5" x14ac:dyDescent="0.25">
      <c r="A11053" s="45" t="s">
        <v>631</v>
      </c>
      <c r="B11053" s="45" t="s">
        <v>21135</v>
      </c>
      <c r="C11053" s="45" t="s">
        <v>21136</v>
      </c>
      <c r="D11053" s="45" t="s">
        <v>634</v>
      </c>
      <c r="E11053" s="45" t="s">
        <v>21137</v>
      </c>
      <c r="F11053" s="45" t="s">
        <v>38</v>
      </c>
      <c r="G11053" s="45" t="s">
        <v>636</v>
      </c>
      <c r="H11053" s="45" t="s">
        <v>5301</v>
      </c>
      <c r="I11053" s="46">
        <v>1</v>
      </c>
      <c r="J11053" s="45"/>
    </row>
    <row r="11054" spans="1:10" ht="16.5" x14ac:dyDescent="0.25">
      <c r="A11054" s="45" t="s">
        <v>631</v>
      </c>
      <c r="B11054" s="45" t="s">
        <v>21138</v>
      </c>
      <c r="C11054" s="45" t="s">
        <v>6626</v>
      </c>
      <c r="D11054" s="45" t="s">
        <v>634</v>
      </c>
      <c r="E11054" s="45" t="s">
        <v>21139</v>
      </c>
      <c r="F11054" s="45" t="s">
        <v>38</v>
      </c>
      <c r="G11054" s="45" t="s">
        <v>646</v>
      </c>
      <c r="H11054" s="45" t="s">
        <v>6681</v>
      </c>
      <c r="I11054" s="46">
        <v>14</v>
      </c>
      <c r="J11054" s="45"/>
    </row>
    <row r="11055" spans="1:10" ht="16.5" x14ac:dyDescent="0.25">
      <c r="A11055" s="45" t="s">
        <v>631</v>
      </c>
      <c r="B11055" s="45" t="s">
        <v>21140</v>
      </c>
      <c r="C11055" s="45" t="s">
        <v>3817</v>
      </c>
      <c r="D11055" s="45" t="s">
        <v>634</v>
      </c>
      <c r="E11055" s="45" t="s">
        <v>21141</v>
      </c>
      <c r="F11055" s="45" t="s">
        <v>38</v>
      </c>
      <c r="G11055" s="45" t="s">
        <v>646</v>
      </c>
      <c r="H11055" s="45" t="s">
        <v>3819</v>
      </c>
      <c r="I11055" s="46">
        <v>2</v>
      </c>
      <c r="J11055" s="45"/>
    </row>
    <row r="11056" spans="1:10" ht="16.5" x14ac:dyDescent="0.25">
      <c r="A11056" s="45" t="s">
        <v>655</v>
      </c>
      <c r="B11056" s="45" t="s">
        <v>21142</v>
      </c>
      <c r="C11056" s="45" t="s">
        <v>1410</v>
      </c>
      <c r="D11056" s="45" t="s">
        <v>634</v>
      </c>
      <c r="E11056" s="45" t="s">
        <v>1411</v>
      </c>
      <c r="F11056" s="45" t="s">
        <v>473</v>
      </c>
      <c r="G11056" s="45" t="s">
        <v>659</v>
      </c>
      <c r="H11056" s="45" t="s">
        <v>1412</v>
      </c>
      <c r="I11056" s="46">
        <v>0</v>
      </c>
      <c r="J11056" s="45"/>
    </row>
    <row r="11057" spans="1:10" ht="16.5" x14ac:dyDescent="0.25">
      <c r="A11057" s="45" t="s">
        <v>655</v>
      </c>
      <c r="B11057" s="45" t="s">
        <v>21142</v>
      </c>
      <c r="C11057" s="45" t="s">
        <v>1410</v>
      </c>
      <c r="D11057" s="45" t="s">
        <v>634</v>
      </c>
      <c r="E11057" s="45" t="s">
        <v>1411</v>
      </c>
      <c r="F11057" s="45" t="s">
        <v>473</v>
      </c>
      <c r="G11057" s="45" t="s">
        <v>659</v>
      </c>
      <c r="H11057" s="45" t="s">
        <v>1887</v>
      </c>
      <c r="I11057" s="46">
        <v>1</v>
      </c>
      <c r="J11057" s="45"/>
    </row>
    <row r="11058" spans="1:10" ht="16.5" x14ac:dyDescent="0.25">
      <c r="A11058" s="45" t="s">
        <v>631</v>
      </c>
      <c r="B11058" s="45" t="s">
        <v>21143</v>
      </c>
      <c r="C11058" s="45" t="s">
        <v>21144</v>
      </c>
      <c r="D11058" s="45" t="s">
        <v>699</v>
      </c>
      <c r="E11058" s="45" t="s">
        <v>21145</v>
      </c>
      <c r="F11058" s="45" t="s">
        <v>38</v>
      </c>
      <c r="G11058" s="45" t="s">
        <v>646</v>
      </c>
      <c r="H11058" s="45" t="s">
        <v>1087</v>
      </c>
      <c r="I11058" s="46">
        <v>0</v>
      </c>
      <c r="J11058" s="45"/>
    </row>
    <row r="11059" spans="1:10" ht="16.5" x14ac:dyDescent="0.25">
      <c r="A11059" s="45" t="s">
        <v>631</v>
      </c>
      <c r="B11059" s="45" t="s">
        <v>21143</v>
      </c>
      <c r="C11059" s="45" t="s">
        <v>21144</v>
      </c>
      <c r="D11059" s="45" t="s">
        <v>699</v>
      </c>
      <c r="E11059" s="45" t="s">
        <v>21145</v>
      </c>
      <c r="F11059" s="45" t="s">
        <v>38</v>
      </c>
      <c r="G11059" s="45" t="s">
        <v>646</v>
      </c>
      <c r="H11059" s="45" t="s">
        <v>1087</v>
      </c>
      <c r="I11059" s="46">
        <v>100</v>
      </c>
      <c r="J11059" s="45"/>
    </row>
    <row r="11060" spans="1:10" ht="16.5" x14ac:dyDescent="0.25">
      <c r="A11060" s="45" t="s">
        <v>631</v>
      </c>
      <c r="B11060" s="45" t="s">
        <v>21146</v>
      </c>
      <c r="C11060" s="45" t="s">
        <v>1429</v>
      </c>
      <c r="D11060" s="45" t="s">
        <v>634</v>
      </c>
      <c r="E11060" s="45" t="s">
        <v>21147</v>
      </c>
      <c r="F11060" s="45" t="s">
        <v>38</v>
      </c>
      <c r="G11060" s="45" t="s">
        <v>738</v>
      </c>
      <c r="H11060" s="45" t="s">
        <v>870</v>
      </c>
      <c r="I11060" s="46">
        <v>2</v>
      </c>
      <c r="J11060" s="45"/>
    </row>
    <row r="11061" spans="1:10" ht="16.5" x14ac:dyDescent="0.25">
      <c r="A11061" s="45" t="s">
        <v>631</v>
      </c>
      <c r="B11061" s="45" t="s">
        <v>21146</v>
      </c>
      <c r="C11061" s="45" t="s">
        <v>1429</v>
      </c>
      <c r="D11061" s="45" t="s">
        <v>634</v>
      </c>
      <c r="E11061" s="45" t="s">
        <v>21147</v>
      </c>
      <c r="F11061" s="45" t="s">
        <v>38</v>
      </c>
      <c r="G11061" s="45" t="s">
        <v>738</v>
      </c>
      <c r="H11061" s="45" t="s">
        <v>872</v>
      </c>
      <c r="I11061" s="46">
        <v>2</v>
      </c>
      <c r="J11061" s="45"/>
    </row>
    <row r="11062" spans="1:10" ht="16.5" x14ac:dyDescent="0.25">
      <c r="A11062" s="45" t="s">
        <v>631</v>
      </c>
      <c r="B11062" s="45" t="s">
        <v>21148</v>
      </c>
      <c r="C11062" s="45" t="s">
        <v>21149</v>
      </c>
      <c r="D11062" s="45" t="s">
        <v>634</v>
      </c>
      <c r="E11062" s="45" t="s">
        <v>21150</v>
      </c>
      <c r="F11062" s="45" t="s">
        <v>38</v>
      </c>
      <c r="G11062" s="45" t="s">
        <v>636</v>
      </c>
      <c r="H11062" s="45" t="s">
        <v>6382</v>
      </c>
      <c r="I11062" s="46">
        <v>0</v>
      </c>
      <c r="J11062" s="45"/>
    </row>
    <row r="11063" spans="1:10" ht="16.5" x14ac:dyDescent="0.25">
      <c r="A11063" s="45" t="s">
        <v>631</v>
      </c>
      <c r="B11063" s="45" t="s">
        <v>21151</v>
      </c>
      <c r="C11063" s="45" t="s">
        <v>21152</v>
      </c>
      <c r="D11063" s="45" t="s">
        <v>634</v>
      </c>
      <c r="E11063" s="45" t="s">
        <v>1707</v>
      </c>
      <c r="F11063" s="45" t="s">
        <v>38</v>
      </c>
      <c r="G11063" s="45" t="s">
        <v>738</v>
      </c>
      <c r="H11063" s="45" t="s">
        <v>799</v>
      </c>
      <c r="I11063" s="46">
        <v>1</v>
      </c>
      <c r="J11063" s="45"/>
    </row>
    <row r="11064" spans="1:10" ht="16.5" x14ac:dyDescent="0.25">
      <c r="A11064" s="45" t="s">
        <v>631</v>
      </c>
      <c r="B11064" s="45" t="s">
        <v>21151</v>
      </c>
      <c r="C11064" s="45" t="s">
        <v>21152</v>
      </c>
      <c r="D11064" s="45" t="s">
        <v>634</v>
      </c>
      <c r="E11064" s="45" t="s">
        <v>1707</v>
      </c>
      <c r="F11064" s="45" t="s">
        <v>38</v>
      </c>
      <c r="G11064" s="45" t="s">
        <v>738</v>
      </c>
      <c r="H11064" s="45" t="s">
        <v>800</v>
      </c>
      <c r="I11064" s="46">
        <v>1</v>
      </c>
      <c r="J11064" s="45"/>
    </row>
    <row r="11065" spans="1:10" ht="16.5" x14ac:dyDescent="0.25">
      <c r="A11065" s="45" t="s">
        <v>631</v>
      </c>
      <c r="B11065" s="45" t="s">
        <v>21153</v>
      </c>
      <c r="C11065" s="45" t="s">
        <v>21154</v>
      </c>
      <c r="D11065" s="45" t="s">
        <v>634</v>
      </c>
      <c r="E11065" s="45" t="s">
        <v>1759</v>
      </c>
      <c r="F11065" s="45" t="s">
        <v>38</v>
      </c>
      <c r="G11065" s="45" t="s">
        <v>665</v>
      </c>
      <c r="H11065" s="45" t="s">
        <v>1760</v>
      </c>
      <c r="I11065" s="46">
        <v>2</v>
      </c>
      <c r="J11065" s="45"/>
    </row>
    <row r="11066" spans="1:10" ht="16.5" x14ac:dyDescent="0.25">
      <c r="A11066" s="45" t="s">
        <v>631</v>
      </c>
      <c r="B11066" s="45" t="s">
        <v>21155</v>
      </c>
      <c r="C11066" s="45" t="s">
        <v>21156</v>
      </c>
      <c r="D11066" s="45" t="s">
        <v>634</v>
      </c>
      <c r="E11066" s="45" t="s">
        <v>21157</v>
      </c>
      <c r="F11066" s="45" t="s">
        <v>50</v>
      </c>
      <c r="G11066" s="45" t="s">
        <v>674</v>
      </c>
      <c r="H11066" s="45" t="s">
        <v>1031</v>
      </c>
      <c r="I11066" s="46">
        <v>0</v>
      </c>
      <c r="J11066" s="45"/>
    </row>
    <row r="11067" spans="1:10" ht="16.5" x14ac:dyDescent="0.25">
      <c r="A11067" s="45" t="s">
        <v>631</v>
      </c>
      <c r="B11067" s="45" t="s">
        <v>21158</v>
      </c>
      <c r="C11067" s="45" t="s">
        <v>21159</v>
      </c>
      <c r="D11067" s="45" t="s">
        <v>634</v>
      </c>
      <c r="E11067" s="45" t="s">
        <v>21160</v>
      </c>
      <c r="F11067" s="45" t="s">
        <v>473</v>
      </c>
      <c r="G11067" s="45" t="s">
        <v>636</v>
      </c>
      <c r="H11067" s="45" t="s">
        <v>3391</v>
      </c>
      <c r="I11067" s="46">
        <v>3</v>
      </c>
      <c r="J11067" s="45"/>
    </row>
    <row r="11068" spans="1:10" ht="16.5" x14ac:dyDescent="0.25">
      <c r="A11068" s="45" t="s">
        <v>631</v>
      </c>
      <c r="B11068" s="45" t="s">
        <v>21161</v>
      </c>
      <c r="C11068" s="45" t="s">
        <v>21162</v>
      </c>
      <c r="D11068" s="45" t="s">
        <v>634</v>
      </c>
      <c r="E11068" s="45" t="s">
        <v>21163</v>
      </c>
      <c r="F11068" s="45" t="s">
        <v>473</v>
      </c>
      <c r="G11068" s="45" t="s">
        <v>636</v>
      </c>
      <c r="H11068" s="45" t="s">
        <v>21164</v>
      </c>
      <c r="I11068" s="46">
        <v>22</v>
      </c>
      <c r="J11068" s="45"/>
    </row>
    <row r="11069" spans="1:10" ht="16.5" x14ac:dyDescent="0.25">
      <c r="A11069" s="45" t="s">
        <v>631</v>
      </c>
      <c r="B11069" s="45" t="s">
        <v>21165</v>
      </c>
      <c r="C11069" s="45" t="s">
        <v>21166</v>
      </c>
      <c r="D11069" s="45" t="s">
        <v>634</v>
      </c>
      <c r="E11069" s="45" t="s">
        <v>21167</v>
      </c>
      <c r="F11069" s="45" t="s">
        <v>473</v>
      </c>
      <c r="G11069" s="45" t="s">
        <v>636</v>
      </c>
      <c r="H11069" s="45" t="s">
        <v>3805</v>
      </c>
      <c r="I11069" s="46">
        <v>1</v>
      </c>
      <c r="J11069" s="45"/>
    </row>
    <row r="11070" spans="1:10" ht="16.5" x14ac:dyDescent="0.25">
      <c r="A11070" s="45" t="s">
        <v>631</v>
      </c>
      <c r="B11070" s="45" t="s">
        <v>21168</v>
      </c>
      <c r="C11070" s="45" t="s">
        <v>21169</v>
      </c>
      <c r="D11070" s="45" t="s">
        <v>699</v>
      </c>
      <c r="E11070" s="45" t="s">
        <v>21170</v>
      </c>
      <c r="F11070" s="45" t="s">
        <v>50</v>
      </c>
      <c r="G11070" s="45" t="s">
        <v>674</v>
      </c>
      <c r="H11070" s="45" t="s">
        <v>5566</v>
      </c>
      <c r="I11070" s="46">
        <v>1</v>
      </c>
      <c r="J11070" s="45"/>
    </row>
    <row r="11071" spans="1:10" ht="16.5" x14ac:dyDescent="0.25">
      <c r="A11071" s="45" t="s">
        <v>631</v>
      </c>
      <c r="B11071" s="45" t="s">
        <v>21168</v>
      </c>
      <c r="C11071" s="45" t="s">
        <v>21169</v>
      </c>
      <c r="D11071" s="45" t="s">
        <v>634</v>
      </c>
      <c r="E11071" s="45" t="s">
        <v>21170</v>
      </c>
      <c r="F11071" s="45" t="s">
        <v>50</v>
      </c>
      <c r="G11071" s="45" t="s">
        <v>674</v>
      </c>
      <c r="H11071" s="45" t="s">
        <v>5567</v>
      </c>
      <c r="I11071" s="46">
        <v>1</v>
      </c>
      <c r="J11071" s="45"/>
    </row>
    <row r="11072" spans="1:10" ht="16.5" x14ac:dyDescent="0.25">
      <c r="A11072" s="45" t="s">
        <v>631</v>
      </c>
      <c r="B11072" s="45" t="s">
        <v>21168</v>
      </c>
      <c r="C11072" s="45" t="s">
        <v>21169</v>
      </c>
      <c r="D11072" s="45" t="s">
        <v>699</v>
      </c>
      <c r="E11072" s="45" t="s">
        <v>21170</v>
      </c>
      <c r="F11072" s="45" t="s">
        <v>50</v>
      </c>
      <c r="G11072" s="45" t="s">
        <v>674</v>
      </c>
      <c r="H11072" s="45" t="s">
        <v>940</v>
      </c>
      <c r="I11072" s="46">
        <v>0</v>
      </c>
      <c r="J11072" s="45"/>
    </row>
    <row r="11073" spans="1:10" ht="16.5" x14ac:dyDescent="0.25">
      <c r="A11073" s="45" t="s">
        <v>631</v>
      </c>
      <c r="B11073" s="45" t="s">
        <v>21168</v>
      </c>
      <c r="C11073" s="45" t="s">
        <v>21169</v>
      </c>
      <c r="D11073" s="45" t="s">
        <v>634</v>
      </c>
      <c r="E11073" s="45" t="s">
        <v>21170</v>
      </c>
      <c r="F11073" s="45" t="s">
        <v>50</v>
      </c>
      <c r="G11073" s="45" t="s">
        <v>748</v>
      </c>
      <c r="H11073" s="45" t="s">
        <v>4063</v>
      </c>
      <c r="I11073" s="46">
        <v>1</v>
      </c>
      <c r="J11073" s="45"/>
    </row>
    <row r="11074" spans="1:10" ht="16.5" x14ac:dyDescent="0.25">
      <c r="A11074" s="45" t="s">
        <v>631</v>
      </c>
      <c r="B11074" s="45" t="s">
        <v>21171</v>
      </c>
      <c r="C11074" s="45" t="s">
        <v>21172</v>
      </c>
      <c r="D11074" s="45" t="s">
        <v>634</v>
      </c>
      <c r="E11074" s="45" t="s">
        <v>21173</v>
      </c>
      <c r="F11074" s="45" t="s">
        <v>38</v>
      </c>
      <c r="G11074" s="45" t="s">
        <v>636</v>
      </c>
      <c r="H11074" s="45" t="s">
        <v>2389</v>
      </c>
      <c r="I11074" s="46">
        <v>1</v>
      </c>
      <c r="J11074" s="45"/>
    </row>
    <row r="11075" spans="1:10" ht="16.5" x14ac:dyDescent="0.25">
      <c r="A11075" s="45" t="s">
        <v>631</v>
      </c>
      <c r="B11075" s="45" t="s">
        <v>21174</v>
      </c>
      <c r="C11075" s="45" t="s">
        <v>21175</v>
      </c>
      <c r="D11075" s="45" t="s">
        <v>634</v>
      </c>
      <c r="E11075" s="45" t="s">
        <v>21176</v>
      </c>
      <c r="F11075" s="45" t="s">
        <v>50</v>
      </c>
      <c r="G11075" s="45" t="s">
        <v>674</v>
      </c>
      <c r="H11075" s="45" t="s">
        <v>2292</v>
      </c>
      <c r="I11075" s="46">
        <v>2</v>
      </c>
      <c r="J11075" s="45"/>
    </row>
    <row r="11076" spans="1:10" ht="16.5" x14ac:dyDescent="0.25">
      <c r="A11076" s="45" t="s">
        <v>655</v>
      </c>
      <c r="B11076" s="45" t="s">
        <v>21177</v>
      </c>
      <c r="C11076" s="45" t="s">
        <v>21178</v>
      </c>
      <c r="D11076" s="45" t="s">
        <v>634</v>
      </c>
      <c r="E11076" s="45" t="s">
        <v>21179</v>
      </c>
      <c r="F11076" s="45" t="s">
        <v>38</v>
      </c>
      <c r="G11076" s="45" t="s">
        <v>646</v>
      </c>
      <c r="H11076" s="45" t="s">
        <v>981</v>
      </c>
      <c r="I11076" s="46">
        <v>5</v>
      </c>
      <c r="J11076" s="45"/>
    </row>
    <row r="11077" spans="1:10" ht="16.5" x14ac:dyDescent="0.25">
      <c r="A11077" s="45" t="s">
        <v>655</v>
      </c>
      <c r="B11077" s="45" t="s">
        <v>21177</v>
      </c>
      <c r="C11077" s="45" t="s">
        <v>21178</v>
      </c>
      <c r="D11077" s="45" t="s">
        <v>634</v>
      </c>
      <c r="E11077" s="45" t="s">
        <v>21179</v>
      </c>
      <c r="F11077" s="45" t="s">
        <v>38</v>
      </c>
      <c r="G11077" s="45" t="s">
        <v>665</v>
      </c>
      <c r="H11077" s="45" t="s">
        <v>982</v>
      </c>
      <c r="I11077" s="46">
        <v>4</v>
      </c>
      <c r="J11077" s="45"/>
    </row>
    <row r="11078" spans="1:10" ht="16.5" x14ac:dyDescent="0.25">
      <c r="A11078" s="45" t="s">
        <v>655</v>
      </c>
      <c r="B11078" s="45" t="s">
        <v>21177</v>
      </c>
      <c r="C11078" s="45" t="s">
        <v>21178</v>
      </c>
      <c r="D11078" s="45" t="s">
        <v>634</v>
      </c>
      <c r="E11078" s="45" t="s">
        <v>21179</v>
      </c>
      <c r="F11078" s="45" t="s">
        <v>38</v>
      </c>
      <c r="G11078" s="45" t="s">
        <v>667</v>
      </c>
      <c r="H11078" s="45" t="s">
        <v>983</v>
      </c>
      <c r="I11078" s="46">
        <v>0</v>
      </c>
      <c r="J11078" s="45"/>
    </row>
    <row r="11079" spans="1:10" ht="16.5" x14ac:dyDescent="0.25">
      <c r="A11079" s="45" t="s">
        <v>631</v>
      </c>
      <c r="B11079" s="45" t="s">
        <v>21180</v>
      </c>
      <c r="C11079" s="45" t="s">
        <v>7007</v>
      </c>
      <c r="D11079" s="45" t="s">
        <v>634</v>
      </c>
      <c r="E11079" s="45" t="s">
        <v>4526</v>
      </c>
      <c r="F11079" s="45" t="s">
        <v>50</v>
      </c>
      <c r="G11079" s="45" t="s">
        <v>674</v>
      </c>
      <c r="H11079" s="45" t="s">
        <v>10545</v>
      </c>
      <c r="I11079" s="46">
        <v>4</v>
      </c>
      <c r="J11079" s="45"/>
    </row>
    <row r="11080" spans="1:10" ht="16.5" x14ac:dyDescent="0.25">
      <c r="A11080" s="45" t="s">
        <v>631</v>
      </c>
      <c r="B11080" s="45" t="s">
        <v>21181</v>
      </c>
      <c r="C11080" s="45" t="s">
        <v>21182</v>
      </c>
      <c r="D11080" s="45" t="s">
        <v>634</v>
      </c>
      <c r="E11080" s="45" t="s">
        <v>21183</v>
      </c>
      <c r="F11080" s="45" t="s">
        <v>38</v>
      </c>
      <c r="G11080" s="45" t="s">
        <v>636</v>
      </c>
      <c r="H11080" s="45" t="s">
        <v>1379</v>
      </c>
      <c r="I11080" s="46">
        <v>2</v>
      </c>
      <c r="J11080" s="45"/>
    </row>
    <row r="11081" spans="1:10" ht="16.5" x14ac:dyDescent="0.25">
      <c r="A11081" s="45" t="s">
        <v>631</v>
      </c>
      <c r="B11081" s="45" t="s">
        <v>21184</v>
      </c>
      <c r="C11081" s="45" t="s">
        <v>21185</v>
      </c>
      <c r="D11081" s="45" t="s">
        <v>634</v>
      </c>
      <c r="E11081" s="45" t="s">
        <v>11066</v>
      </c>
      <c r="F11081" s="45" t="s">
        <v>38</v>
      </c>
      <c r="G11081" s="45" t="s">
        <v>663</v>
      </c>
      <c r="H11081" s="45" t="s">
        <v>11067</v>
      </c>
      <c r="I11081" s="46">
        <v>4</v>
      </c>
      <c r="J11081" s="45"/>
    </row>
    <row r="11082" spans="1:10" ht="16.5" x14ac:dyDescent="0.25">
      <c r="A11082" s="45" t="s">
        <v>631</v>
      </c>
      <c r="B11082" s="45" t="s">
        <v>21184</v>
      </c>
      <c r="C11082" s="45" t="s">
        <v>21185</v>
      </c>
      <c r="D11082" s="45" t="s">
        <v>634</v>
      </c>
      <c r="E11082" s="45" t="s">
        <v>11066</v>
      </c>
      <c r="F11082" s="45" t="s">
        <v>38</v>
      </c>
      <c r="G11082" s="45" t="s">
        <v>646</v>
      </c>
      <c r="H11082" s="45" t="s">
        <v>8686</v>
      </c>
      <c r="I11082" s="46">
        <v>5</v>
      </c>
      <c r="J11082" s="45"/>
    </row>
    <row r="11083" spans="1:10" ht="16.5" x14ac:dyDescent="0.25">
      <c r="A11083" s="45" t="s">
        <v>631</v>
      </c>
      <c r="B11083" s="45" t="s">
        <v>21186</v>
      </c>
      <c r="C11083" s="45" t="s">
        <v>21187</v>
      </c>
      <c r="D11083" s="45" t="s">
        <v>634</v>
      </c>
      <c r="E11083" s="45" t="s">
        <v>21188</v>
      </c>
      <c r="F11083" s="45" t="s">
        <v>50</v>
      </c>
      <c r="G11083" s="45" t="s">
        <v>636</v>
      </c>
      <c r="H11083" s="45" t="s">
        <v>4692</v>
      </c>
      <c r="I11083" s="46">
        <v>1</v>
      </c>
      <c r="J11083" s="45"/>
    </row>
    <row r="11084" spans="1:10" ht="16.5" x14ac:dyDescent="0.25">
      <c r="A11084" s="45" t="s">
        <v>631</v>
      </c>
      <c r="B11084" s="45" t="s">
        <v>21189</v>
      </c>
      <c r="C11084" s="45" t="s">
        <v>21190</v>
      </c>
      <c r="D11084" s="45" t="s">
        <v>699</v>
      </c>
      <c r="E11084" s="45" t="s">
        <v>21191</v>
      </c>
      <c r="F11084" s="45" t="s">
        <v>42</v>
      </c>
      <c r="G11084" s="45" t="s">
        <v>1319</v>
      </c>
      <c r="H11084" s="45" t="s">
        <v>3069</v>
      </c>
      <c r="I11084" s="46">
        <v>0</v>
      </c>
      <c r="J11084" s="45"/>
    </row>
    <row r="11085" spans="1:10" ht="16.5" x14ac:dyDescent="0.25">
      <c r="A11085" s="45" t="s">
        <v>631</v>
      </c>
      <c r="B11085" s="45" t="s">
        <v>21192</v>
      </c>
      <c r="C11085" s="45" t="s">
        <v>21193</v>
      </c>
      <c r="D11085" s="45" t="s">
        <v>634</v>
      </c>
      <c r="E11085" s="45" t="s">
        <v>21194</v>
      </c>
      <c r="F11085" s="45" t="s">
        <v>50</v>
      </c>
      <c r="G11085" s="45" t="s">
        <v>674</v>
      </c>
      <c r="H11085" s="45" t="s">
        <v>2935</v>
      </c>
      <c r="I11085" s="46">
        <v>1</v>
      </c>
      <c r="J11085" s="45"/>
    </row>
    <row r="11086" spans="1:10" ht="16.5" x14ac:dyDescent="0.25">
      <c r="A11086" s="45" t="s">
        <v>631</v>
      </c>
      <c r="B11086" s="45" t="s">
        <v>21192</v>
      </c>
      <c r="C11086" s="45" t="s">
        <v>21193</v>
      </c>
      <c r="D11086" s="45" t="s">
        <v>634</v>
      </c>
      <c r="E11086" s="45" t="s">
        <v>21194</v>
      </c>
      <c r="F11086" s="45" t="s">
        <v>50</v>
      </c>
      <c r="G11086" s="45" t="s">
        <v>674</v>
      </c>
      <c r="H11086" s="45" t="s">
        <v>7023</v>
      </c>
      <c r="I11086" s="46">
        <v>1</v>
      </c>
      <c r="J11086" s="45"/>
    </row>
    <row r="11087" spans="1:10" ht="16.5" x14ac:dyDescent="0.25">
      <c r="A11087" s="45" t="s">
        <v>631</v>
      </c>
      <c r="B11087" s="45" t="s">
        <v>21192</v>
      </c>
      <c r="C11087" s="45" t="s">
        <v>21193</v>
      </c>
      <c r="D11087" s="45" t="s">
        <v>634</v>
      </c>
      <c r="E11087" s="45" t="s">
        <v>21194</v>
      </c>
      <c r="F11087" s="45" t="s">
        <v>50</v>
      </c>
      <c r="G11087" s="45" t="s">
        <v>2936</v>
      </c>
      <c r="H11087" s="45" t="s">
        <v>7024</v>
      </c>
      <c r="I11087" s="46">
        <v>0</v>
      </c>
      <c r="J11087" s="45"/>
    </row>
    <row r="11088" spans="1:10" ht="16.5" x14ac:dyDescent="0.25">
      <c r="A11088" s="45" t="s">
        <v>631</v>
      </c>
      <c r="B11088" s="45" t="s">
        <v>21195</v>
      </c>
      <c r="C11088" s="45" t="s">
        <v>21196</v>
      </c>
      <c r="D11088" s="45" t="s">
        <v>634</v>
      </c>
      <c r="E11088" s="45" t="s">
        <v>2088</v>
      </c>
      <c r="F11088" s="45" t="s">
        <v>38</v>
      </c>
      <c r="G11088" s="45" t="s">
        <v>646</v>
      </c>
      <c r="H11088" s="45" t="s">
        <v>726</v>
      </c>
      <c r="I11088" s="46">
        <v>1</v>
      </c>
      <c r="J11088" s="45"/>
    </row>
    <row r="11089" spans="1:10" ht="16.5" x14ac:dyDescent="0.25">
      <c r="A11089" s="45" t="s">
        <v>631</v>
      </c>
      <c r="B11089" s="45" t="s">
        <v>21195</v>
      </c>
      <c r="C11089" s="45" t="s">
        <v>21196</v>
      </c>
      <c r="D11089" s="45" t="s">
        <v>634</v>
      </c>
      <c r="E11089" s="45" t="s">
        <v>2088</v>
      </c>
      <c r="F11089" s="45" t="s">
        <v>38</v>
      </c>
      <c r="G11089" s="45" t="s">
        <v>665</v>
      </c>
      <c r="H11089" s="45" t="s">
        <v>952</v>
      </c>
      <c r="I11089" s="46">
        <v>2</v>
      </c>
      <c r="J11089" s="45"/>
    </row>
    <row r="11090" spans="1:10" ht="16.5" x14ac:dyDescent="0.25">
      <c r="A11090" s="45" t="s">
        <v>631</v>
      </c>
      <c r="B11090" s="45" t="s">
        <v>21197</v>
      </c>
      <c r="C11090" s="45" t="s">
        <v>21198</v>
      </c>
      <c r="D11090" s="45" t="s">
        <v>699</v>
      </c>
      <c r="E11090" s="45" t="s">
        <v>21199</v>
      </c>
      <c r="F11090" s="45" t="s">
        <v>50</v>
      </c>
      <c r="G11090" s="45" t="s">
        <v>683</v>
      </c>
      <c r="H11090" s="45" t="s">
        <v>701</v>
      </c>
      <c r="I11090" s="46">
        <v>0</v>
      </c>
      <c r="J11090" s="45"/>
    </row>
    <row r="11091" spans="1:10" ht="16.5" x14ac:dyDescent="0.25">
      <c r="A11091" s="45" t="s">
        <v>631</v>
      </c>
      <c r="B11091" s="45" t="s">
        <v>21197</v>
      </c>
      <c r="C11091" s="45" t="s">
        <v>21198</v>
      </c>
      <c r="D11091" s="45" t="s">
        <v>699</v>
      </c>
      <c r="E11091" s="45" t="s">
        <v>21199</v>
      </c>
      <c r="F11091" s="45" t="s">
        <v>50</v>
      </c>
      <c r="G11091" s="45" t="s">
        <v>683</v>
      </c>
      <c r="H11091" s="45" t="s">
        <v>701</v>
      </c>
      <c r="I11091" s="46">
        <v>0</v>
      </c>
      <c r="J11091" s="45"/>
    </row>
    <row r="11092" spans="1:10" ht="16.5" x14ac:dyDescent="0.25">
      <c r="A11092" s="45" t="s">
        <v>631</v>
      </c>
      <c r="B11092" s="45" t="s">
        <v>21200</v>
      </c>
      <c r="C11092" s="45" t="s">
        <v>21201</v>
      </c>
      <c r="D11092" s="45" t="s">
        <v>634</v>
      </c>
      <c r="E11092" s="45" t="s">
        <v>2725</v>
      </c>
      <c r="F11092" s="45" t="s">
        <v>38</v>
      </c>
      <c r="G11092" s="45" t="s">
        <v>646</v>
      </c>
      <c r="H11092" s="45" t="s">
        <v>2726</v>
      </c>
      <c r="I11092" s="46">
        <v>2</v>
      </c>
      <c r="J11092" s="45"/>
    </row>
    <row r="11093" spans="1:10" ht="16.5" x14ac:dyDescent="0.25">
      <c r="A11093" s="45" t="s">
        <v>631</v>
      </c>
      <c r="B11093" s="45" t="s">
        <v>21200</v>
      </c>
      <c r="C11093" s="45" t="s">
        <v>21201</v>
      </c>
      <c r="D11093" s="45" t="s">
        <v>634</v>
      </c>
      <c r="E11093" s="45" t="s">
        <v>2725</v>
      </c>
      <c r="F11093" s="45" t="s">
        <v>38</v>
      </c>
      <c r="G11093" s="45" t="s">
        <v>665</v>
      </c>
      <c r="H11093" s="45" t="s">
        <v>2727</v>
      </c>
      <c r="I11093" s="46">
        <v>2</v>
      </c>
      <c r="J11093" s="45"/>
    </row>
    <row r="11094" spans="1:10" ht="16.5" x14ac:dyDescent="0.25">
      <c r="A11094" s="45" t="s">
        <v>808</v>
      </c>
      <c r="B11094" s="45" t="s">
        <v>21202</v>
      </c>
      <c r="C11094" s="45" t="s">
        <v>21203</v>
      </c>
      <c r="D11094" s="45" t="s">
        <v>634</v>
      </c>
      <c r="E11094" s="45" t="s">
        <v>1759</v>
      </c>
      <c r="F11094" s="45" t="s">
        <v>38</v>
      </c>
      <c r="G11094" s="45" t="s">
        <v>665</v>
      </c>
      <c r="H11094" s="45" t="s">
        <v>2308</v>
      </c>
      <c r="I11094" s="46">
        <v>1</v>
      </c>
      <c r="J11094" s="45"/>
    </row>
    <row r="11095" spans="1:10" ht="16.5" x14ac:dyDescent="0.25">
      <c r="A11095" s="45" t="s">
        <v>631</v>
      </c>
      <c r="B11095" s="45" t="s">
        <v>21204</v>
      </c>
      <c r="C11095" s="45" t="s">
        <v>21205</v>
      </c>
      <c r="D11095" s="45" t="s">
        <v>634</v>
      </c>
      <c r="E11095" s="45" t="s">
        <v>5522</v>
      </c>
      <c r="F11095" s="45" t="s">
        <v>38</v>
      </c>
      <c r="G11095" s="45" t="s">
        <v>646</v>
      </c>
      <c r="H11095" s="45" t="s">
        <v>726</v>
      </c>
      <c r="I11095" s="46">
        <v>1</v>
      </c>
      <c r="J11095" s="45"/>
    </row>
    <row r="11096" spans="1:10" ht="16.5" x14ac:dyDescent="0.25">
      <c r="A11096" s="45" t="s">
        <v>631</v>
      </c>
      <c r="B11096" s="45" t="s">
        <v>147</v>
      </c>
      <c r="C11096" s="45" t="s">
        <v>21206</v>
      </c>
      <c r="D11096" s="45" t="s">
        <v>699</v>
      </c>
      <c r="E11096" s="45" t="s">
        <v>21206</v>
      </c>
      <c r="F11096" s="45" t="s">
        <v>50</v>
      </c>
      <c r="G11096" s="45" t="s">
        <v>683</v>
      </c>
      <c r="H11096" s="45" t="s">
        <v>1531</v>
      </c>
      <c r="I11096" s="46">
        <v>3</v>
      </c>
      <c r="J11096" s="45"/>
    </row>
    <row r="11097" spans="1:10" ht="16.5" x14ac:dyDescent="0.25">
      <c r="A11097" s="45" t="s">
        <v>631</v>
      </c>
      <c r="B11097" s="45" t="s">
        <v>147</v>
      </c>
      <c r="C11097" s="45" t="s">
        <v>21206</v>
      </c>
      <c r="D11097" s="45" t="s">
        <v>699</v>
      </c>
      <c r="E11097" s="45" t="s">
        <v>21206</v>
      </c>
      <c r="F11097" s="45" t="s">
        <v>50</v>
      </c>
      <c r="G11097" s="45" t="s">
        <v>683</v>
      </c>
      <c r="H11097" s="45" t="s">
        <v>1531</v>
      </c>
      <c r="I11097" s="46">
        <v>5</v>
      </c>
      <c r="J11097" s="45"/>
    </row>
    <row r="11098" spans="1:10" ht="16.5" x14ac:dyDescent="0.25">
      <c r="A11098" s="45" t="s">
        <v>631</v>
      </c>
      <c r="B11098" s="45" t="s">
        <v>147</v>
      </c>
      <c r="C11098" s="45" t="s">
        <v>21206</v>
      </c>
      <c r="D11098" s="45" t="s">
        <v>699</v>
      </c>
      <c r="E11098" s="45" t="s">
        <v>21206</v>
      </c>
      <c r="F11098" s="45" t="s">
        <v>50</v>
      </c>
      <c r="G11098" s="45" t="s">
        <v>683</v>
      </c>
      <c r="H11098" s="45" t="s">
        <v>2601</v>
      </c>
      <c r="I11098" s="46">
        <v>0</v>
      </c>
      <c r="J11098" s="45"/>
    </row>
    <row r="11099" spans="1:10" ht="16.5" x14ac:dyDescent="0.25">
      <c r="A11099" s="45" t="s">
        <v>631</v>
      </c>
      <c r="B11099" s="45" t="s">
        <v>147</v>
      </c>
      <c r="C11099" s="45" t="s">
        <v>21206</v>
      </c>
      <c r="D11099" s="45" t="s">
        <v>699</v>
      </c>
      <c r="E11099" s="45" t="s">
        <v>21206</v>
      </c>
      <c r="F11099" s="45" t="s">
        <v>50</v>
      </c>
      <c r="G11099" s="45" t="s">
        <v>683</v>
      </c>
      <c r="H11099" s="45" t="s">
        <v>5789</v>
      </c>
      <c r="I11099" s="46">
        <v>0</v>
      </c>
      <c r="J11099" s="45"/>
    </row>
    <row r="11100" spans="1:10" ht="16.5" x14ac:dyDescent="0.25">
      <c r="A11100" s="45" t="s">
        <v>631</v>
      </c>
      <c r="B11100" s="45" t="s">
        <v>147</v>
      </c>
      <c r="C11100" s="45" t="s">
        <v>21206</v>
      </c>
      <c r="D11100" s="45" t="s">
        <v>699</v>
      </c>
      <c r="E11100" s="45" t="s">
        <v>21206</v>
      </c>
      <c r="F11100" s="45" t="s">
        <v>50</v>
      </c>
      <c r="G11100" s="45" t="s">
        <v>683</v>
      </c>
      <c r="H11100" s="45" t="s">
        <v>5789</v>
      </c>
      <c r="I11100" s="46">
        <v>0</v>
      </c>
      <c r="J11100" s="45"/>
    </row>
    <row r="11101" spans="1:10" ht="16.5" x14ac:dyDescent="0.25">
      <c r="A11101" s="45" t="s">
        <v>631</v>
      </c>
      <c r="B11101" s="45" t="s">
        <v>147</v>
      </c>
      <c r="C11101" s="45" t="s">
        <v>21206</v>
      </c>
      <c r="D11101" s="45" t="s">
        <v>699</v>
      </c>
      <c r="E11101" s="45" t="s">
        <v>21206</v>
      </c>
      <c r="F11101" s="45" t="s">
        <v>50</v>
      </c>
      <c r="G11101" s="45" t="s">
        <v>683</v>
      </c>
      <c r="H11101" s="45" t="s">
        <v>701</v>
      </c>
      <c r="I11101" s="46">
        <v>0</v>
      </c>
      <c r="J11101" s="45"/>
    </row>
    <row r="11102" spans="1:10" ht="16.5" x14ac:dyDescent="0.25">
      <c r="A11102" s="45" t="s">
        <v>631</v>
      </c>
      <c r="B11102" s="45" t="s">
        <v>147</v>
      </c>
      <c r="C11102" s="45" t="s">
        <v>21206</v>
      </c>
      <c r="D11102" s="45" t="s">
        <v>699</v>
      </c>
      <c r="E11102" s="45" t="s">
        <v>21206</v>
      </c>
      <c r="F11102" s="45" t="s">
        <v>50</v>
      </c>
      <c r="G11102" s="45" t="s">
        <v>683</v>
      </c>
      <c r="H11102" s="45" t="s">
        <v>3004</v>
      </c>
      <c r="I11102" s="46">
        <v>0</v>
      </c>
      <c r="J11102" s="45"/>
    </row>
    <row r="11103" spans="1:10" ht="16.5" x14ac:dyDescent="0.25">
      <c r="A11103" s="45" t="s">
        <v>631</v>
      </c>
      <c r="B11103" s="45" t="s">
        <v>21207</v>
      </c>
      <c r="C11103" s="45" t="s">
        <v>21208</v>
      </c>
      <c r="D11103" s="45" t="s">
        <v>699</v>
      </c>
      <c r="E11103" s="45" t="s">
        <v>21209</v>
      </c>
      <c r="F11103" s="45" t="s">
        <v>473</v>
      </c>
      <c r="G11103" s="45" t="s">
        <v>754</v>
      </c>
      <c r="H11103" s="45" t="s">
        <v>755</v>
      </c>
      <c r="I11103" s="46">
        <v>0</v>
      </c>
      <c r="J11103" s="45"/>
    </row>
    <row r="11104" spans="1:10" ht="16.5" x14ac:dyDescent="0.25">
      <c r="A11104" s="45" t="s">
        <v>631</v>
      </c>
      <c r="B11104" s="45" t="s">
        <v>21210</v>
      </c>
      <c r="C11104" s="45" t="s">
        <v>21211</v>
      </c>
      <c r="D11104" s="45" t="s">
        <v>634</v>
      </c>
      <c r="E11104" s="45" t="s">
        <v>8657</v>
      </c>
      <c r="F11104" s="45" t="s">
        <v>473</v>
      </c>
      <c r="G11104" s="45" t="s">
        <v>646</v>
      </c>
      <c r="H11104" s="45" t="s">
        <v>8658</v>
      </c>
      <c r="I11104" s="46">
        <v>0</v>
      </c>
      <c r="J11104" s="45"/>
    </row>
    <row r="11105" spans="1:10" ht="16.5" x14ac:dyDescent="0.25">
      <c r="A11105" s="45" t="s">
        <v>631</v>
      </c>
      <c r="B11105" s="45" t="s">
        <v>21210</v>
      </c>
      <c r="C11105" s="45" t="s">
        <v>21211</v>
      </c>
      <c r="D11105" s="45" t="s">
        <v>634</v>
      </c>
      <c r="E11105" s="45" t="s">
        <v>8657</v>
      </c>
      <c r="F11105" s="45" t="s">
        <v>473</v>
      </c>
      <c r="G11105" s="45" t="s">
        <v>665</v>
      </c>
      <c r="H11105" s="45" t="s">
        <v>21212</v>
      </c>
      <c r="I11105" s="46">
        <v>10</v>
      </c>
      <c r="J11105" s="45"/>
    </row>
    <row r="11106" spans="1:10" ht="16.5" x14ac:dyDescent="0.25">
      <c r="A11106" s="45" t="s">
        <v>631</v>
      </c>
      <c r="B11106" s="45" t="s">
        <v>21213</v>
      </c>
      <c r="C11106" s="45" t="s">
        <v>8060</v>
      </c>
      <c r="D11106" s="45" t="s">
        <v>699</v>
      </c>
      <c r="E11106" s="45" t="s">
        <v>21214</v>
      </c>
      <c r="F11106" s="45" t="s">
        <v>473</v>
      </c>
      <c r="G11106" s="45" t="s">
        <v>754</v>
      </c>
      <c r="H11106" s="45" t="s">
        <v>755</v>
      </c>
      <c r="I11106" s="46">
        <v>0</v>
      </c>
      <c r="J11106" s="45"/>
    </row>
    <row r="11107" spans="1:10" ht="16.5" x14ac:dyDescent="0.25">
      <c r="A11107" s="45" t="s">
        <v>631</v>
      </c>
      <c r="B11107" s="45" t="s">
        <v>21215</v>
      </c>
      <c r="C11107" s="45" t="s">
        <v>21216</v>
      </c>
      <c r="D11107" s="45" t="s">
        <v>634</v>
      </c>
      <c r="E11107" s="45" t="s">
        <v>21217</v>
      </c>
      <c r="F11107" s="45" t="s">
        <v>50</v>
      </c>
      <c r="G11107" s="45" t="s">
        <v>674</v>
      </c>
      <c r="H11107" s="45" t="s">
        <v>12780</v>
      </c>
      <c r="I11107" s="46">
        <v>2</v>
      </c>
      <c r="J11107" s="45"/>
    </row>
    <row r="11108" spans="1:10" ht="16.5" x14ac:dyDescent="0.25">
      <c r="A11108" s="45" t="s">
        <v>631</v>
      </c>
      <c r="B11108" s="45" t="s">
        <v>21218</v>
      </c>
      <c r="C11108" s="45" t="s">
        <v>1269</v>
      </c>
      <c r="D11108" s="45" t="s">
        <v>634</v>
      </c>
      <c r="E11108" s="45" t="s">
        <v>21219</v>
      </c>
      <c r="F11108" s="45" t="s">
        <v>50</v>
      </c>
      <c r="G11108" s="45" t="s">
        <v>636</v>
      </c>
      <c r="H11108" s="45" t="s">
        <v>10558</v>
      </c>
      <c r="I11108" s="46">
        <v>20</v>
      </c>
      <c r="J11108" s="45"/>
    </row>
    <row r="11109" spans="1:10" ht="16.5" x14ac:dyDescent="0.25">
      <c r="A11109" s="45" t="s">
        <v>808</v>
      </c>
      <c r="B11109" s="45" t="s">
        <v>21220</v>
      </c>
      <c r="C11109" s="45" t="s">
        <v>21221</v>
      </c>
      <c r="D11109" s="45" t="s">
        <v>699</v>
      </c>
      <c r="E11109" s="45" t="s">
        <v>21222</v>
      </c>
      <c r="F11109" s="45" t="s">
        <v>473</v>
      </c>
      <c r="G11109" s="45" t="s">
        <v>646</v>
      </c>
      <c r="H11109" s="45" t="s">
        <v>812</v>
      </c>
      <c r="I11109" s="46">
        <v>0</v>
      </c>
      <c r="J11109" s="45"/>
    </row>
    <row r="11110" spans="1:10" ht="16.5" x14ac:dyDescent="0.25">
      <c r="A11110" s="45" t="s">
        <v>808</v>
      </c>
      <c r="B11110" s="45" t="s">
        <v>21220</v>
      </c>
      <c r="C11110" s="45" t="s">
        <v>21221</v>
      </c>
      <c r="D11110" s="45" t="s">
        <v>813</v>
      </c>
      <c r="E11110" s="45" t="s">
        <v>21222</v>
      </c>
      <c r="F11110" s="45" t="s">
        <v>473</v>
      </c>
      <c r="G11110" s="45" t="s">
        <v>646</v>
      </c>
      <c r="H11110" s="45" t="s">
        <v>713</v>
      </c>
      <c r="I11110" s="46">
        <v>2</v>
      </c>
      <c r="J11110" s="45"/>
    </row>
    <row r="11111" spans="1:10" ht="16.5" x14ac:dyDescent="0.25">
      <c r="A11111" s="45" t="s">
        <v>631</v>
      </c>
      <c r="B11111" s="45" t="s">
        <v>21223</v>
      </c>
      <c r="C11111" s="45" t="s">
        <v>21224</v>
      </c>
      <c r="D11111" s="45" t="s">
        <v>699</v>
      </c>
      <c r="E11111" s="45" t="s">
        <v>21225</v>
      </c>
      <c r="F11111" s="45" t="s">
        <v>50</v>
      </c>
      <c r="G11111" s="45" t="s">
        <v>683</v>
      </c>
      <c r="H11111" s="45" t="s">
        <v>701</v>
      </c>
      <c r="I11111" s="46">
        <v>0</v>
      </c>
      <c r="J11111" s="45"/>
    </row>
    <row r="11112" spans="1:10" ht="16.5" x14ac:dyDescent="0.25">
      <c r="A11112" s="45" t="s">
        <v>631</v>
      </c>
      <c r="B11112" s="45" t="s">
        <v>21223</v>
      </c>
      <c r="C11112" s="45" t="s">
        <v>21224</v>
      </c>
      <c r="D11112" s="45" t="s">
        <v>699</v>
      </c>
      <c r="E11112" s="45" t="s">
        <v>21225</v>
      </c>
      <c r="F11112" s="45" t="s">
        <v>50</v>
      </c>
      <c r="G11112" s="45" t="s">
        <v>674</v>
      </c>
      <c r="H11112" s="45" t="s">
        <v>3699</v>
      </c>
      <c r="I11112" s="46">
        <v>1</v>
      </c>
      <c r="J11112" s="45"/>
    </row>
    <row r="11113" spans="1:10" ht="16.5" x14ac:dyDescent="0.25">
      <c r="A11113" s="45" t="s">
        <v>631</v>
      </c>
      <c r="B11113" s="45" t="s">
        <v>21226</v>
      </c>
      <c r="C11113" s="45" t="s">
        <v>21227</v>
      </c>
      <c r="D11113" s="45" t="s">
        <v>634</v>
      </c>
      <c r="E11113" s="45" t="s">
        <v>21228</v>
      </c>
      <c r="F11113" s="45" t="s">
        <v>38</v>
      </c>
      <c r="G11113" s="45" t="s">
        <v>636</v>
      </c>
      <c r="H11113" s="45" t="s">
        <v>1074</v>
      </c>
      <c r="I11113" s="46">
        <v>1</v>
      </c>
      <c r="J11113" s="45"/>
    </row>
    <row r="11114" spans="1:10" ht="16.5" x14ac:dyDescent="0.25">
      <c r="A11114" s="45" t="s">
        <v>631</v>
      </c>
      <c r="B11114" s="45" t="s">
        <v>21229</v>
      </c>
      <c r="C11114" s="45" t="s">
        <v>21230</v>
      </c>
      <c r="D11114" s="45" t="s">
        <v>634</v>
      </c>
      <c r="E11114" s="45" t="s">
        <v>21231</v>
      </c>
      <c r="F11114" s="45" t="s">
        <v>104</v>
      </c>
      <c r="G11114" s="45" t="s">
        <v>636</v>
      </c>
      <c r="H11114" s="45" t="s">
        <v>2699</v>
      </c>
      <c r="I11114" s="46">
        <v>1</v>
      </c>
      <c r="J11114" s="45"/>
    </row>
    <row r="11115" spans="1:10" ht="16.5" x14ac:dyDescent="0.25">
      <c r="A11115" s="45" t="s">
        <v>655</v>
      </c>
      <c r="B11115" s="45" t="s">
        <v>21232</v>
      </c>
      <c r="C11115" s="45" t="s">
        <v>21233</v>
      </c>
      <c r="D11115" s="45" t="s">
        <v>634</v>
      </c>
      <c r="E11115" s="45" t="s">
        <v>21234</v>
      </c>
      <c r="F11115" s="45" t="s">
        <v>38</v>
      </c>
      <c r="G11115" s="45" t="s">
        <v>646</v>
      </c>
      <c r="H11115" s="45" t="s">
        <v>981</v>
      </c>
      <c r="I11115" s="46">
        <v>12</v>
      </c>
      <c r="J11115" s="45"/>
    </row>
    <row r="11116" spans="1:10" ht="16.5" x14ac:dyDescent="0.25">
      <c r="A11116" s="45" t="s">
        <v>655</v>
      </c>
      <c r="B11116" s="45" t="s">
        <v>21232</v>
      </c>
      <c r="C11116" s="45" t="s">
        <v>21233</v>
      </c>
      <c r="D11116" s="45" t="s">
        <v>634</v>
      </c>
      <c r="E11116" s="45" t="s">
        <v>21234</v>
      </c>
      <c r="F11116" s="45" t="s">
        <v>38</v>
      </c>
      <c r="G11116" s="45" t="s">
        <v>665</v>
      </c>
      <c r="H11116" s="45" t="s">
        <v>982</v>
      </c>
      <c r="I11116" s="46">
        <v>7</v>
      </c>
      <c r="J11116" s="45"/>
    </row>
    <row r="11117" spans="1:10" ht="16.5" x14ac:dyDescent="0.25">
      <c r="A11117" s="45" t="s">
        <v>655</v>
      </c>
      <c r="B11117" s="45" t="s">
        <v>21232</v>
      </c>
      <c r="C11117" s="45" t="s">
        <v>21233</v>
      </c>
      <c r="D11117" s="45" t="s">
        <v>634</v>
      </c>
      <c r="E11117" s="45" t="s">
        <v>21234</v>
      </c>
      <c r="F11117" s="45" t="s">
        <v>38</v>
      </c>
      <c r="G11117" s="45" t="s">
        <v>667</v>
      </c>
      <c r="H11117" s="45" t="s">
        <v>983</v>
      </c>
      <c r="I11117" s="46">
        <v>0</v>
      </c>
      <c r="J11117" s="45"/>
    </row>
    <row r="11118" spans="1:10" ht="16.5" x14ac:dyDescent="0.25">
      <c r="A11118" s="45" t="s">
        <v>631</v>
      </c>
      <c r="B11118" s="45" t="s">
        <v>21235</v>
      </c>
      <c r="C11118" s="45" t="s">
        <v>21236</v>
      </c>
      <c r="D11118" s="45" t="s">
        <v>634</v>
      </c>
      <c r="E11118" s="45" t="s">
        <v>793</v>
      </c>
      <c r="F11118" s="45" t="s">
        <v>473</v>
      </c>
      <c r="G11118" s="45" t="s">
        <v>641</v>
      </c>
      <c r="H11118" s="45" t="s">
        <v>794</v>
      </c>
      <c r="I11118" s="46">
        <v>1</v>
      </c>
      <c r="J11118" s="45"/>
    </row>
    <row r="11119" spans="1:10" ht="16.5" x14ac:dyDescent="0.25">
      <c r="A11119" s="45" t="s">
        <v>631</v>
      </c>
      <c r="B11119" s="45" t="s">
        <v>21237</v>
      </c>
      <c r="C11119" s="45" t="s">
        <v>21238</v>
      </c>
      <c r="D11119" s="45" t="s">
        <v>634</v>
      </c>
      <c r="E11119" s="45" t="s">
        <v>21239</v>
      </c>
      <c r="F11119" s="45" t="s">
        <v>38</v>
      </c>
      <c r="G11119" s="45" t="s">
        <v>674</v>
      </c>
      <c r="H11119" s="45" t="s">
        <v>3739</v>
      </c>
      <c r="I11119" s="46">
        <v>1</v>
      </c>
      <c r="J11119" s="45"/>
    </row>
    <row r="11120" spans="1:10" ht="16.5" x14ac:dyDescent="0.25">
      <c r="A11120" s="45" t="s">
        <v>631</v>
      </c>
      <c r="B11120" s="45" t="s">
        <v>21240</v>
      </c>
      <c r="C11120" s="45" t="s">
        <v>21241</v>
      </c>
      <c r="D11120" s="45" t="s">
        <v>634</v>
      </c>
      <c r="E11120" s="45" t="s">
        <v>21242</v>
      </c>
      <c r="F11120" s="45" t="s">
        <v>38</v>
      </c>
      <c r="G11120" s="45" t="s">
        <v>646</v>
      </c>
      <c r="H11120" s="45" t="s">
        <v>1231</v>
      </c>
      <c r="I11120" s="46">
        <v>1</v>
      </c>
      <c r="J11120" s="45"/>
    </row>
    <row r="11121" spans="1:10" ht="16.5" x14ac:dyDescent="0.25">
      <c r="A11121" s="45" t="s">
        <v>631</v>
      </c>
      <c r="B11121" s="45" t="s">
        <v>21240</v>
      </c>
      <c r="C11121" s="45" t="s">
        <v>21241</v>
      </c>
      <c r="D11121" s="45" t="s">
        <v>634</v>
      </c>
      <c r="E11121" s="45" t="s">
        <v>21242</v>
      </c>
      <c r="F11121" s="45" t="s">
        <v>38</v>
      </c>
      <c r="G11121" s="45" t="s">
        <v>665</v>
      </c>
      <c r="H11121" s="45" t="s">
        <v>1232</v>
      </c>
      <c r="I11121" s="46">
        <v>1</v>
      </c>
      <c r="J11121" s="45"/>
    </row>
    <row r="11122" spans="1:10" ht="16.5" x14ac:dyDescent="0.25">
      <c r="A11122" s="45" t="s">
        <v>631</v>
      </c>
      <c r="B11122" s="45" t="s">
        <v>21243</v>
      </c>
      <c r="C11122" s="45" t="s">
        <v>1222</v>
      </c>
      <c r="D11122" s="45" t="s">
        <v>634</v>
      </c>
      <c r="E11122" s="45" t="s">
        <v>21244</v>
      </c>
      <c r="F11122" s="45" t="s">
        <v>38</v>
      </c>
      <c r="G11122" s="45" t="s">
        <v>667</v>
      </c>
      <c r="H11122" s="45" t="s">
        <v>668</v>
      </c>
      <c r="I11122" s="46">
        <v>2</v>
      </c>
      <c r="J11122" s="45"/>
    </row>
    <row r="11123" spans="1:10" ht="16.5" x14ac:dyDescent="0.25">
      <c r="A11123" s="45" t="s">
        <v>631</v>
      </c>
      <c r="B11123" s="45" t="s">
        <v>21245</v>
      </c>
      <c r="C11123" s="45" t="s">
        <v>21246</v>
      </c>
      <c r="D11123" s="45" t="s">
        <v>634</v>
      </c>
      <c r="E11123" s="45" t="s">
        <v>21247</v>
      </c>
      <c r="F11123" s="45" t="s">
        <v>38</v>
      </c>
      <c r="G11123" s="45" t="s">
        <v>636</v>
      </c>
      <c r="H11123" s="45" t="s">
        <v>2963</v>
      </c>
      <c r="I11123" s="46">
        <v>1</v>
      </c>
      <c r="J11123" s="45"/>
    </row>
    <row r="11124" spans="1:10" ht="16.5" x14ac:dyDescent="0.25">
      <c r="A11124" s="45" t="s">
        <v>631</v>
      </c>
      <c r="B11124" s="45" t="s">
        <v>21248</v>
      </c>
      <c r="C11124" s="45" t="s">
        <v>3132</v>
      </c>
      <c r="D11124" s="45" t="s">
        <v>634</v>
      </c>
      <c r="E11124" s="45" t="s">
        <v>21249</v>
      </c>
      <c r="F11124" s="45" t="s">
        <v>38</v>
      </c>
      <c r="G11124" s="45" t="s">
        <v>636</v>
      </c>
      <c r="H11124" s="45" t="s">
        <v>1161</v>
      </c>
      <c r="I11124" s="46">
        <v>1</v>
      </c>
      <c r="J11124" s="45"/>
    </row>
    <row r="11125" spans="1:10" ht="16.5" x14ac:dyDescent="0.25">
      <c r="A11125" s="45" t="s">
        <v>631</v>
      </c>
      <c r="B11125" s="45" t="s">
        <v>21250</v>
      </c>
      <c r="C11125" s="45" t="s">
        <v>2724</v>
      </c>
      <c r="D11125" s="45" t="s">
        <v>634</v>
      </c>
      <c r="E11125" s="45" t="s">
        <v>21251</v>
      </c>
      <c r="F11125" s="45" t="s">
        <v>38</v>
      </c>
      <c r="G11125" s="45" t="s">
        <v>646</v>
      </c>
      <c r="H11125" s="45" t="s">
        <v>2726</v>
      </c>
      <c r="I11125" s="46">
        <v>2</v>
      </c>
      <c r="J11125" s="45"/>
    </row>
    <row r="11126" spans="1:10" ht="16.5" x14ac:dyDescent="0.25">
      <c r="A11126" s="45" t="s">
        <v>631</v>
      </c>
      <c r="B11126" s="45" t="s">
        <v>21250</v>
      </c>
      <c r="C11126" s="45" t="s">
        <v>2724</v>
      </c>
      <c r="D11126" s="45" t="s">
        <v>634</v>
      </c>
      <c r="E11126" s="45" t="s">
        <v>21251</v>
      </c>
      <c r="F11126" s="45" t="s">
        <v>38</v>
      </c>
      <c r="G11126" s="45" t="s">
        <v>665</v>
      </c>
      <c r="H11126" s="45" t="s">
        <v>6759</v>
      </c>
      <c r="I11126" s="46">
        <v>2</v>
      </c>
      <c r="J11126" s="45"/>
    </row>
    <row r="11127" spans="1:10" ht="16.5" x14ac:dyDescent="0.25">
      <c r="A11127" s="45" t="s">
        <v>631</v>
      </c>
      <c r="B11127" s="45" t="s">
        <v>21252</v>
      </c>
      <c r="C11127" s="45" t="s">
        <v>21253</v>
      </c>
      <c r="D11127" s="45" t="s">
        <v>699</v>
      </c>
      <c r="E11127" s="45" t="s">
        <v>21254</v>
      </c>
      <c r="F11127" s="45" t="s">
        <v>50</v>
      </c>
      <c r="G11127" s="45" t="s">
        <v>683</v>
      </c>
      <c r="H11127" s="45" t="s">
        <v>701</v>
      </c>
      <c r="I11127" s="46">
        <v>0</v>
      </c>
      <c r="J11127" s="45"/>
    </row>
    <row r="11128" spans="1:10" ht="16.5" x14ac:dyDescent="0.25">
      <c r="A11128" s="45" t="s">
        <v>631</v>
      </c>
      <c r="B11128" s="45" t="s">
        <v>21255</v>
      </c>
      <c r="C11128" s="45" t="s">
        <v>4955</v>
      </c>
      <c r="D11128" s="45" t="s">
        <v>634</v>
      </c>
      <c r="E11128" s="45" t="s">
        <v>21256</v>
      </c>
      <c r="F11128" s="45" t="s">
        <v>50</v>
      </c>
      <c r="G11128" s="45" t="s">
        <v>636</v>
      </c>
      <c r="H11128" s="45" t="s">
        <v>3248</v>
      </c>
      <c r="I11128" s="46">
        <v>1</v>
      </c>
      <c r="J11128" s="45"/>
    </row>
    <row r="11129" spans="1:10" ht="16.5" x14ac:dyDescent="0.25">
      <c r="A11129" s="45" t="s">
        <v>631</v>
      </c>
      <c r="B11129" s="45" t="s">
        <v>283</v>
      </c>
      <c r="C11129" s="45" t="s">
        <v>21257</v>
      </c>
      <c r="D11129" s="45" t="s">
        <v>634</v>
      </c>
      <c r="E11129" s="45" t="s">
        <v>21258</v>
      </c>
      <c r="F11129" s="45" t="s">
        <v>473</v>
      </c>
      <c r="G11129" s="45" t="s">
        <v>636</v>
      </c>
      <c r="H11129" s="45" t="s">
        <v>2335</v>
      </c>
      <c r="I11129" s="46">
        <v>0</v>
      </c>
      <c r="J11129" s="45"/>
    </row>
    <row r="11130" spans="1:10" ht="16.5" x14ac:dyDescent="0.25">
      <c r="A11130" s="45" t="s">
        <v>631</v>
      </c>
      <c r="B11130" s="45" t="s">
        <v>283</v>
      </c>
      <c r="C11130" s="45" t="s">
        <v>21257</v>
      </c>
      <c r="D11130" s="45" t="s">
        <v>634</v>
      </c>
      <c r="E11130" s="45" t="s">
        <v>21258</v>
      </c>
      <c r="F11130" s="45" t="s">
        <v>473</v>
      </c>
      <c r="G11130" s="45" t="s">
        <v>636</v>
      </c>
      <c r="H11130" s="45" t="s">
        <v>1809</v>
      </c>
      <c r="I11130" s="46">
        <v>0</v>
      </c>
      <c r="J11130" s="45"/>
    </row>
    <row r="11131" spans="1:10" ht="16.5" x14ac:dyDescent="0.25">
      <c r="A11131" s="45" t="s">
        <v>631</v>
      </c>
      <c r="B11131" s="45" t="s">
        <v>283</v>
      </c>
      <c r="C11131" s="45" t="s">
        <v>21257</v>
      </c>
      <c r="D11131" s="45" t="s">
        <v>634</v>
      </c>
      <c r="E11131" s="45" t="s">
        <v>21258</v>
      </c>
      <c r="F11131" s="45" t="s">
        <v>473</v>
      </c>
      <c r="G11131" s="45" t="s">
        <v>636</v>
      </c>
      <c r="H11131" s="45" t="s">
        <v>18832</v>
      </c>
      <c r="I11131" s="46">
        <v>0</v>
      </c>
      <c r="J11131" s="45"/>
    </row>
    <row r="11132" spans="1:10" ht="16.5" x14ac:dyDescent="0.25">
      <c r="A11132" s="45" t="s">
        <v>631</v>
      </c>
      <c r="B11132" s="45" t="s">
        <v>283</v>
      </c>
      <c r="C11132" s="45" t="s">
        <v>21257</v>
      </c>
      <c r="D11132" s="45" t="s">
        <v>634</v>
      </c>
      <c r="E11132" s="45" t="s">
        <v>21258</v>
      </c>
      <c r="F11132" s="45" t="s">
        <v>473</v>
      </c>
      <c r="G11132" s="45" t="s">
        <v>636</v>
      </c>
      <c r="H11132" s="45" t="s">
        <v>6660</v>
      </c>
      <c r="I11132" s="46">
        <v>0</v>
      </c>
      <c r="J11132" s="45"/>
    </row>
    <row r="11133" spans="1:10" ht="16.5" x14ac:dyDescent="0.25">
      <c r="A11133" s="45" t="s">
        <v>631</v>
      </c>
      <c r="B11133" s="45" t="s">
        <v>21259</v>
      </c>
      <c r="C11133" s="45" t="s">
        <v>21260</v>
      </c>
      <c r="D11133" s="45" t="s">
        <v>634</v>
      </c>
      <c r="E11133" s="45" t="s">
        <v>21261</v>
      </c>
      <c r="F11133" s="45" t="s">
        <v>50</v>
      </c>
      <c r="G11133" s="45" t="s">
        <v>674</v>
      </c>
      <c r="H11133" s="45" t="s">
        <v>1879</v>
      </c>
      <c r="I11133" s="46">
        <v>1</v>
      </c>
      <c r="J11133" s="45"/>
    </row>
    <row r="11134" spans="1:10" ht="16.5" x14ac:dyDescent="0.25">
      <c r="A11134" s="45" t="s">
        <v>631</v>
      </c>
      <c r="B11134" s="45" t="s">
        <v>21262</v>
      </c>
      <c r="C11134" s="45" t="s">
        <v>21263</v>
      </c>
      <c r="D11134" s="45" t="s">
        <v>634</v>
      </c>
      <c r="E11134" s="45" t="s">
        <v>21264</v>
      </c>
      <c r="F11134" s="45" t="s">
        <v>50</v>
      </c>
      <c r="G11134" s="45" t="s">
        <v>674</v>
      </c>
      <c r="H11134" s="45" t="s">
        <v>820</v>
      </c>
      <c r="I11134" s="46">
        <v>2</v>
      </c>
      <c r="J11134" s="45"/>
    </row>
    <row r="11135" spans="1:10" ht="16.5" x14ac:dyDescent="0.25">
      <c r="A11135" s="45" t="s">
        <v>631</v>
      </c>
      <c r="B11135" s="45" t="s">
        <v>21265</v>
      </c>
      <c r="C11135" s="45" t="s">
        <v>21266</v>
      </c>
      <c r="D11135" s="45" t="s">
        <v>634</v>
      </c>
      <c r="E11135" s="45" t="s">
        <v>21267</v>
      </c>
      <c r="F11135" s="45" t="s">
        <v>38</v>
      </c>
      <c r="G11135" s="45" t="s">
        <v>646</v>
      </c>
      <c r="H11135" s="45" t="s">
        <v>3000</v>
      </c>
      <c r="I11135" s="46">
        <v>1</v>
      </c>
      <c r="J11135" s="45"/>
    </row>
    <row r="11136" spans="1:10" ht="16.5" x14ac:dyDescent="0.25">
      <c r="A11136" s="45" t="s">
        <v>631</v>
      </c>
      <c r="B11136" s="45" t="s">
        <v>21268</v>
      </c>
      <c r="C11136" s="45" t="s">
        <v>21269</v>
      </c>
      <c r="D11136" s="45" t="s">
        <v>634</v>
      </c>
      <c r="E11136" s="45" t="s">
        <v>16723</v>
      </c>
      <c r="F11136" s="45" t="s">
        <v>38</v>
      </c>
      <c r="G11136" s="45" t="s">
        <v>646</v>
      </c>
      <c r="H11136" s="45" t="s">
        <v>846</v>
      </c>
      <c r="I11136" s="46">
        <v>2</v>
      </c>
      <c r="J11136" s="45"/>
    </row>
    <row r="11137" spans="1:10" ht="16.5" x14ac:dyDescent="0.25">
      <c r="A11137" s="45" t="s">
        <v>631</v>
      </c>
      <c r="B11137" s="45" t="s">
        <v>21270</v>
      </c>
      <c r="C11137" s="45" t="s">
        <v>21271</v>
      </c>
      <c r="D11137" s="45" t="s">
        <v>634</v>
      </c>
      <c r="E11137" s="45" t="s">
        <v>21272</v>
      </c>
      <c r="F11137" s="45" t="s">
        <v>473</v>
      </c>
      <c r="G11137" s="45" t="s">
        <v>3038</v>
      </c>
      <c r="H11137" s="45" t="s">
        <v>3039</v>
      </c>
      <c r="I11137" s="46">
        <v>1</v>
      </c>
      <c r="J11137" s="45"/>
    </row>
    <row r="11138" spans="1:10" ht="16.5" x14ac:dyDescent="0.25">
      <c r="A11138" s="45" t="s">
        <v>631</v>
      </c>
      <c r="B11138" s="45" t="s">
        <v>21273</v>
      </c>
      <c r="C11138" s="45" t="s">
        <v>21274</v>
      </c>
      <c r="D11138" s="45" t="s">
        <v>699</v>
      </c>
      <c r="E11138" s="45" t="s">
        <v>21275</v>
      </c>
      <c r="F11138" s="45" t="s">
        <v>50</v>
      </c>
      <c r="G11138" s="45" t="s">
        <v>674</v>
      </c>
      <c r="H11138" s="45" t="s">
        <v>940</v>
      </c>
      <c r="I11138" s="46">
        <v>0</v>
      </c>
      <c r="J11138" s="45"/>
    </row>
    <row r="11139" spans="1:10" ht="16.5" x14ac:dyDescent="0.25">
      <c r="A11139" s="45" t="s">
        <v>631</v>
      </c>
      <c r="B11139" s="45" t="s">
        <v>21276</v>
      </c>
      <c r="C11139" s="45" t="s">
        <v>21277</v>
      </c>
      <c r="D11139" s="45" t="s">
        <v>634</v>
      </c>
      <c r="E11139" s="45" t="s">
        <v>21278</v>
      </c>
      <c r="F11139" s="45" t="s">
        <v>50</v>
      </c>
      <c r="G11139" s="45" t="s">
        <v>748</v>
      </c>
      <c r="H11139" s="45" t="s">
        <v>1056</v>
      </c>
      <c r="I11139" s="46">
        <v>1</v>
      </c>
      <c r="J11139" s="45"/>
    </row>
    <row r="11140" spans="1:10" ht="16.5" x14ac:dyDescent="0.25">
      <c r="A11140" s="45" t="s">
        <v>631</v>
      </c>
      <c r="B11140" s="45" t="s">
        <v>21276</v>
      </c>
      <c r="C11140" s="45" t="s">
        <v>21277</v>
      </c>
      <c r="D11140" s="45" t="s">
        <v>634</v>
      </c>
      <c r="E11140" s="45" t="s">
        <v>21278</v>
      </c>
      <c r="F11140" s="45" t="s">
        <v>50</v>
      </c>
      <c r="G11140" s="45" t="s">
        <v>1057</v>
      </c>
      <c r="H11140" s="45" t="s">
        <v>1547</v>
      </c>
      <c r="I11140" s="46">
        <v>0</v>
      </c>
      <c r="J11140" s="45"/>
    </row>
    <row r="11141" spans="1:10" ht="16.5" x14ac:dyDescent="0.25">
      <c r="A11141" s="45" t="s">
        <v>631</v>
      </c>
      <c r="B11141" s="45" t="s">
        <v>21279</v>
      </c>
      <c r="C11141" s="45" t="s">
        <v>21280</v>
      </c>
      <c r="D11141" s="45" t="s">
        <v>634</v>
      </c>
      <c r="E11141" s="45" t="s">
        <v>21281</v>
      </c>
      <c r="F11141" s="45" t="s">
        <v>50</v>
      </c>
      <c r="G11141" s="45" t="s">
        <v>674</v>
      </c>
      <c r="H11141" s="45" t="s">
        <v>14160</v>
      </c>
      <c r="I11141" s="46">
        <v>6</v>
      </c>
      <c r="J11141" s="45"/>
    </row>
    <row r="11142" spans="1:10" ht="16.5" x14ac:dyDescent="0.25">
      <c r="A11142" s="45" t="s">
        <v>631</v>
      </c>
      <c r="B11142" s="45" t="s">
        <v>21282</v>
      </c>
      <c r="C11142" s="45" t="s">
        <v>21283</v>
      </c>
      <c r="D11142" s="45" t="s">
        <v>634</v>
      </c>
      <c r="E11142" s="45" t="s">
        <v>21284</v>
      </c>
      <c r="F11142" s="45" t="s">
        <v>38</v>
      </c>
      <c r="G11142" s="45" t="s">
        <v>636</v>
      </c>
      <c r="H11142" s="45" t="s">
        <v>1435</v>
      </c>
      <c r="I11142" s="46">
        <v>3</v>
      </c>
      <c r="J11142" s="45"/>
    </row>
    <row r="11143" spans="1:10" ht="16.5" x14ac:dyDescent="0.25">
      <c r="A11143" s="45" t="s">
        <v>631</v>
      </c>
      <c r="B11143" s="45" t="s">
        <v>21285</v>
      </c>
      <c r="C11143" s="45" t="s">
        <v>21286</v>
      </c>
      <c r="D11143" s="45" t="s">
        <v>634</v>
      </c>
      <c r="E11143" s="45" t="s">
        <v>21287</v>
      </c>
      <c r="F11143" s="45" t="s">
        <v>38</v>
      </c>
      <c r="G11143" s="45" t="s">
        <v>674</v>
      </c>
      <c r="H11143" s="45" t="s">
        <v>1925</v>
      </c>
      <c r="I11143" s="46">
        <v>1</v>
      </c>
      <c r="J11143" s="45"/>
    </row>
    <row r="11144" spans="1:10" ht="16.5" x14ac:dyDescent="0.25">
      <c r="A11144" s="45" t="s">
        <v>631</v>
      </c>
      <c r="B11144" s="45" t="s">
        <v>21288</v>
      </c>
      <c r="C11144" s="45" t="s">
        <v>21289</v>
      </c>
      <c r="D11144" s="45" t="s">
        <v>634</v>
      </c>
      <c r="E11144" s="45" t="s">
        <v>21290</v>
      </c>
      <c r="F11144" s="45" t="s">
        <v>473</v>
      </c>
      <c r="G11144" s="45" t="s">
        <v>674</v>
      </c>
      <c r="H11144" s="45" t="s">
        <v>820</v>
      </c>
      <c r="I11144" s="46">
        <v>0</v>
      </c>
      <c r="J11144" s="45"/>
    </row>
    <row r="11145" spans="1:10" ht="16.5" x14ac:dyDescent="0.25">
      <c r="A11145" s="45" t="s">
        <v>808</v>
      </c>
      <c r="B11145" s="45" t="s">
        <v>21291</v>
      </c>
      <c r="C11145" s="45" t="s">
        <v>3656</v>
      </c>
      <c r="D11145" s="45" t="s">
        <v>699</v>
      </c>
      <c r="E11145" s="45" t="s">
        <v>21292</v>
      </c>
      <c r="F11145" s="45" t="s">
        <v>38</v>
      </c>
      <c r="G11145" s="45" t="s">
        <v>646</v>
      </c>
      <c r="H11145" s="45" t="s">
        <v>812</v>
      </c>
      <c r="I11145" s="46">
        <v>0</v>
      </c>
      <c r="J11145" s="45"/>
    </row>
    <row r="11146" spans="1:10" ht="16.5" x14ac:dyDescent="0.25">
      <c r="A11146" s="45" t="s">
        <v>808</v>
      </c>
      <c r="B11146" s="45" t="s">
        <v>21291</v>
      </c>
      <c r="C11146" s="45" t="s">
        <v>3656</v>
      </c>
      <c r="D11146" s="45" t="s">
        <v>813</v>
      </c>
      <c r="E11146" s="45" t="s">
        <v>21292</v>
      </c>
      <c r="F11146" s="45" t="s">
        <v>38</v>
      </c>
      <c r="G11146" s="45" t="s">
        <v>646</v>
      </c>
      <c r="H11146" s="45" t="s">
        <v>713</v>
      </c>
      <c r="I11146" s="46">
        <v>2</v>
      </c>
      <c r="J11146" s="45"/>
    </row>
    <row r="11147" spans="1:10" ht="16.5" x14ac:dyDescent="0.25">
      <c r="A11147" s="45" t="s">
        <v>631</v>
      </c>
      <c r="B11147" s="45" t="s">
        <v>21293</v>
      </c>
      <c r="C11147" s="45" t="s">
        <v>21294</v>
      </c>
      <c r="D11147" s="45" t="s">
        <v>634</v>
      </c>
      <c r="E11147" s="45" t="s">
        <v>21295</v>
      </c>
      <c r="F11147" s="45" t="s">
        <v>38</v>
      </c>
      <c r="G11147" s="45" t="s">
        <v>636</v>
      </c>
      <c r="H11147" s="45" t="s">
        <v>1271</v>
      </c>
      <c r="I11147" s="46">
        <v>1</v>
      </c>
      <c r="J11147" s="45"/>
    </row>
    <row r="11148" spans="1:10" ht="16.5" x14ac:dyDescent="0.25">
      <c r="A11148" s="45" t="s">
        <v>631</v>
      </c>
      <c r="B11148" s="45" t="s">
        <v>21296</v>
      </c>
      <c r="C11148" s="45" t="s">
        <v>21297</v>
      </c>
      <c r="D11148" s="45" t="s">
        <v>634</v>
      </c>
      <c r="E11148" s="45" t="s">
        <v>21298</v>
      </c>
      <c r="F11148" s="45" t="s">
        <v>50</v>
      </c>
      <c r="G11148" s="45" t="s">
        <v>674</v>
      </c>
      <c r="H11148" s="45" t="s">
        <v>1027</v>
      </c>
      <c r="I11148" s="46">
        <v>0</v>
      </c>
      <c r="J11148" s="45"/>
    </row>
    <row r="11149" spans="1:10" ht="16.5" x14ac:dyDescent="0.25">
      <c r="A11149" s="45" t="s">
        <v>631</v>
      </c>
      <c r="B11149" s="45" t="s">
        <v>21296</v>
      </c>
      <c r="C11149" s="45" t="s">
        <v>21297</v>
      </c>
      <c r="D11149" s="45" t="s">
        <v>634</v>
      </c>
      <c r="E11149" s="45" t="s">
        <v>21298</v>
      </c>
      <c r="F11149" s="45" t="s">
        <v>50</v>
      </c>
      <c r="G11149" s="45" t="s">
        <v>674</v>
      </c>
      <c r="H11149" s="45" t="s">
        <v>21299</v>
      </c>
      <c r="I11149" s="46">
        <v>1</v>
      </c>
      <c r="J11149" s="45"/>
    </row>
    <row r="11150" spans="1:10" ht="16.5" x14ac:dyDescent="0.25">
      <c r="A11150" s="45" t="s">
        <v>631</v>
      </c>
      <c r="B11150" s="45" t="s">
        <v>21296</v>
      </c>
      <c r="C11150" s="45" t="s">
        <v>21297</v>
      </c>
      <c r="D11150" s="45" t="s">
        <v>634</v>
      </c>
      <c r="E11150" s="45" t="s">
        <v>21298</v>
      </c>
      <c r="F11150" s="45" t="s">
        <v>50</v>
      </c>
      <c r="G11150" s="45" t="s">
        <v>748</v>
      </c>
      <c r="H11150" s="45" t="s">
        <v>8767</v>
      </c>
      <c r="I11150" s="46">
        <v>1</v>
      </c>
      <c r="J11150" s="45"/>
    </row>
    <row r="11151" spans="1:10" ht="16.5" x14ac:dyDescent="0.25">
      <c r="A11151" s="45" t="s">
        <v>631</v>
      </c>
      <c r="B11151" s="45" t="s">
        <v>21300</v>
      </c>
      <c r="C11151" s="45" t="s">
        <v>21301</v>
      </c>
      <c r="D11151" s="45" t="s">
        <v>634</v>
      </c>
      <c r="E11151" s="45" t="s">
        <v>21302</v>
      </c>
      <c r="F11151" s="45" t="s">
        <v>38</v>
      </c>
      <c r="G11151" s="45" t="s">
        <v>674</v>
      </c>
      <c r="H11151" s="45" t="s">
        <v>6924</v>
      </c>
      <c r="I11151" s="46">
        <v>1</v>
      </c>
      <c r="J11151" s="45"/>
    </row>
    <row r="11152" spans="1:10" ht="16.5" x14ac:dyDescent="0.25">
      <c r="A11152" s="45" t="s">
        <v>631</v>
      </c>
      <c r="B11152" s="45" t="s">
        <v>21303</v>
      </c>
      <c r="C11152" s="45" t="s">
        <v>21304</v>
      </c>
      <c r="D11152" s="45" t="s">
        <v>634</v>
      </c>
      <c r="E11152" s="45" t="s">
        <v>21305</v>
      </c>
      <c r="F11152" s="45" t="s">
        <v>50</v>
      </c>
      <c r="G11152" s="45" t="s">
        <v>1057</v>
      </c>
      <c r="H11152" s="45" t="s">
        <v>1058</v>
      </c>
      <c r="I11152" s="46">
        <v>0</v>
      </c>
      <c r="J11152" s="45"/>
    </row>
    <row r="11153" spans="1:10" ht="16.5" x14ac:dyDescent="0.25">
      <c r="A11153" s="45" t="s">
        <v>631</v>
      </c>
      <c r="B11153" s="45" t="s">
        <v>21306</v>
      </c>
      <c r="C11153" s="45" t="s">
        <v>1222</v>
      </c>
      <c r="D11153" s="45" t="s">
        <v>634</v>
      </c>
      <c r="E11153" s="45" t="s">
        <v>21307</v>
      </c>
      <c r="F11153" s="45" t="s">
        <v>38</v>
      </c>
      <c r="G11153" s="45" t="s">
        <v>667</v>
      </c>
      <c r="H11153" s="45" t="s">
        <v>668</v>
      </c>
      <c r="I11153" s="46">
        <v>2</v>
      </c>
      <c r="J11153" s="45"/>
    </row>
    <row r="11154" spans="1:10" ht="16.5" x14ac:dyDescent="0.25">
      <c r="A11154" s="45" t="s">
        <v>631</v>
      </c>
      <c r="B11154" s="45" t="s">
        <v>21308</v>
      </c>
      <c r="C11154" s="45" t="s">
        <v>21309</v>
      </c>
      <c r="D11154" s="45" t="s">
        <v>634</v>
      </c>
      <c r="E11154" s="45" t="s">
        <v>21310</v>
      </c>
      <c r="F11154" s="45" t="s">
        <v>38</v>
      </c>
      <c r="G11154" s="45" t="s">
        <v>674</v>
      </c>
      <c r="H11154" s="45" t="s">
        <v>1216</v>
      </c>
      <c r="I11154" s="46">
        <v>1</v>
      </c>
      <c r="J11154" s="45"/>
    </row>
    <row r="11155" spans="1:10" ht="16.5" x14ac:dyDescent="0.25">
      <c r="A11155" s="45" t="s">
        <v>631</v>
      </c>
      <c r="B11155" s="45" t="s">
        <v>21311</v>
      </c>
      <c r="C11155" s="45" t="s">
        <v>10119</v>
      </c>
      <c r="D11155" s="45" t="s">
        <v>634</v>
      </c>
      <c r="E11155" s="45" t="s">
        <v>21312</v>
      </c>
      <c r="F11155" s="45" t="s">
        <v>50</v>
      </c>
      <c r="G11155" s="45" t="s">
        <v>636</v>
      </c>
      <c r="H11155" s="45" t="s">
        <v>21313</v>
      </c>
      <c r="I11155" s="46">
        <v>1</v>
      </c>
      <c r="J11155" s="45"/>
    </row>
    <row r="11156" spans="1:10" ht="16.5" x14ac:dyDescent="0.25">
      <c r="A11156" s="45" t="s">
        <v>631</v>
      </c>
      <c r="B11156" s="45" t="s">
        <v>21314</v>
      </c>
      <c r="C11156" s="45" t="s">
        <v>21315</v>
      </c>
      <c r="D11156" s="45" t="s">
        <v>634</v>
      </c>
      <c r="E11156" s="45" t="s">
        <v>21316</v>
      </c>
      <c r="F11156" s="45" t="s">
        <v>38</v>
      </c>
      <c r="G11156" s="45" t="s">
        <v>674</v>
      </c>
      <c r="H11156" s="45" t="s">
        <v>1925</v>
      </c>
      <c r="I11156" s="46">
        <v>1</v>
      </c>
      <c r="J11156" s="45"/>
    </row>
    <row r="11157" spans="1:10" ht="16.5" x14ac:dyDescent="0.25">
      <c r="A11157" s="45" t="s">
        <v>631</v>
      </c>
      <c r="B11157" s="45" t="s">
        <v>572</v>
      </c>
      <c r="C11157" s="45" t="s">
        <v>21317</v>
      </c>
      <c r="D11157" s="45" t="s">
        <v>634</v>
      </c>
      <c r="E11157" s="45" t="s">
        <v>21318</v>
      </c>
      <c r="F11157" s="45" t="s">
        <v>38</v>
      </c>
      <c r="G11157" s="45" t="s">
        <v>636</v>
      </c>
      <c r="H11157" s="45" t="s">
        <v>10420</v>
      </c>
      <c r="I11157" s="46">
        <v>0</v>
      </c>
      <c r="J11157" s="45"/>
    </row>
    <row r="11158" spans="1:10" ht="16.5" x14ac:dyDescent="0.25">
      <c r="A11158" s="45" t="s">
        <v>631</v>
      </c>
      <c r="B11158" s="45" t="s">
        <v>572</v>
      </c>
      <c r="C11158" s="45" t="s">
        <v>21317</v>
      </c>
      <c r="D11158" s="45" t="s">
        <v>634</v>
      </c>
      <c r="E11158" s="45" t="s">
        <v>21318</v>
      </c>
      <c r="F11158" s="45" t="s">
        <v>38</v>
      </c>
      <c r="G11158" s="45" t="s">
        <v>636</v>
      </c>
      <c r="H11158" s="45" t="s">
        <v>9527</v>
      </c>
      <c r="I11158" s="46">
        <v>0</v>
      </c>
      <c r="J11158" s="45"/>
    </row>
    <row r="11159" spans="1:10" ht="16.5" x14ac:dyDescent="0.25">
      <c r="A11159" s="45" t="s">
        <v>631</v>
      </c>
      <c r="B11159" s="45" t="s">
        <v>21319</v>
      </c>
      <c r="C11159" s="45" t="s">
        <v>10019</v>
      </c>
      <c r="D11159" s="45" t="s">
        <v>634</v>
      </c>
      <c r="E11159" s="45" t="s">
        <v>21320</v>
      </c>
      <c r="F11159" s="45" t="s">
        <v>38</v>
      </c>
      <c r="G11159" s="45" t="s">
        <v>636</v>
      </c>
      <c r="H11159" s="45" t="s">
        <v>1271</v>
      </c>
      <c r="I11159" s="46">
        <v>1</v>
      </c>
      <c r="J11159" s="45"/>
    </row>
    <row r="11160" spans="1:10" ht="16.5" x14ac:dyDescent="0.25">
      <c r="A11160" s="45" t="s">
        <v>631</v>
      </c>
      <c r="B11160" s="45" t="s">
        <v>21321</v>
      </c>
      <c r="C11160" s="45" t="s">
        <v>21322</v>
      </c>
      <c r="D11160" s="45" t="s">
        <v>634</v>
      </c>
      <c r="E11160" s="45" t="s">
        <v>861</v>
      </c>
      <c r="F11160" s="45" t="s">
        <v>38</v>
      </c>
      <c r="G11160" s="45" t="s">
        <v>659</v>
      </c>
      <c r="H11160" s="45" t="s">
        <v>3379</v>
      </c>
      <c r="I11160" s="46">
        <v>0</v>
      </c>
      <c r="J11160" s="45"/>
    </row>
    <row r="11161" spans="1:10" ht="16.5" x14ac:dyDescent="0.25">
      <c r="A11161" s="45" t="s">
        <v>631</v>
      </c>
      <c r="B11161" s="45" t="s">
        <v>21321</v>
      </c>
      <c r="C11161" s="45" t="s">
        <v>21322</v>
      </c>
      <c r="D11161" s="45" t="s">
        <v>634</v>
      </c>
      <c r="E11161" s="45" t="s">
        <v>861</v>
      </c>
      <c r="F11161" s="45" t="s">
        <v>38</v>
      </c>
      <c r="G11161" s="45" t="s">
        <v>659</v>
      </c>
      <c r="H11161" s="45" t="s">
        <v>7672</v>
      </c>
      <c r="I11161" s="46">
        <v>1</v>
      </c>
      <c r="J11161" s="45"/>
    </row>
    <row r="11162" spans="1:10" ht="16.5" x14ac:dyDescent="0.25">
      <c r="A11162" s="45" t="s">
        <v>631</v>
      </c>
      <c r="B11162" s="45" t="s">
        <v>21321</v>
      </c>
      <c r="C11162" s="45" t="s">
        <v>21322</v>
      </c>
      <c r="D11162" s="45" t="s">
        <v>634</v>
      </c>
      <c r="E11162" s="45" t="s">
        <v>861</v>
      </c>
      <c r="F11162" s="45" t="s">
        <v>38</v>
      </c>
      <c r="G11162" s="45" t="s">
        <v>659</v>
      </c>
      <c r="H11162" s="45" t="s">
        <v>16120</v>
      </c>
      <c r="I11162" s="46">
        <v>0</v>
      </c>
      <c r="J11162" s="45"/>
    </row>
    <row r="11163" spans="1:10" ht="16.5" x14ac:dyDescent="0.25">
      <c r="A11163" s="45" t="s">
        <v>631</v>
      </c>
      <c r="B11163" s="45" t="s">
        <v>21323</v>
      </c>
      <c r="C11163" s="45" t="s">
        <v>21324</v>
      </c>
      <c r="D11163" s="45" t="s">
        <v>634</v>
      </c>
      <c r="E11163" s="45" t="s">
        <v>21325</v>
      </c>
      <c r="F11163" s="45" t="s">
        <v>50</v>
      </c>
      <c r="G11163" s="45" t="s">
        <v>674</v>
      </c>
      <c r="H11163" s="45" t="s">
        <v>6849</v>
      </c>
      <c r="I11163" s="46">
        <v>1</v>
      </c>
      <c r="J11163" s="45"/>
    </row>
    <row r="11164" spans="1:10" ht="16.5" x14ac:dyDescent="0.25">
      <c r="A11164" s="45" t="s">
        <v>631</v>
      </c>
      <c r="B11164" s="45" t="s">
        <v>21326</v>
      </c>
      <c r="C11164" s="45" t="s">
        <v>21327</v>
      </c>
      <c r="D11164" s="45" t="s">
        <v>634</v>
      </c>
      <c r="E11164" s="45" t="s">
        <v>21328</v>
      </c>
      <c r="F11164" s="45" t="s">
        <v>50</v>
      </c>
      <c r="G11164" s="45" t="s">
        <v>674</v>
      </c>
      <c r="H11164" s="45" t="s">
        <v>2194</v>
      </c>
      <c r="I11164" s="46">
        <v>0</v>
      </c>
      <c r="J11164" s="45"/>
    </row>
    <row r="11165" spans="1:10" ht="16.5" x14ac:dyDescent="0.25">
      <c r="A11165" s="45" t="s">
        <v>631</v>
      </c>
      <c r="B11165" s="45" t="s">
        <v>21326</v>
      </c>
      <c r="C11165" s="45" t="s">
        <v>21327</v>
      </c>
      <c r="D11165" s="45" t="s">
        <v>634</v>
      </c>
      <c r="E11165" s="45" t="s">
        <v>21328</v>
      </c>
      <c r="F11165" s="45" t="s">
        <v>50</v>
      </c>
      <c r="G11165" s="45" t="s">
        <v>748</v>
      </c>
      <c r="H11165" s="45" t="s">
        <v>4887</v>
      </c>
      <c r="I11165" s="46">
        <v>1</v>
      </c>
      <c r="J11165" s="45"/>
    </row>
    <row r="11166" spans="1:10" ht="16.5" x14ac:dyDescent="0.25">
      <c r="A11166" s="45" t="s">
        <v>631</v>
      </c>
      <c r="B11166" s="45" t="s">
        <v>21329</v>
      </c>
      <c r="C11166" s="45" t="s">
        <v>21330</v>
      </c>
      <c r="D11166" s="45" t="s">
        <v>634</v>
      </c>
      <c r="E11166" s="45" t="s">
        <v>21331</v>
      </c>
      <c r="F11166" s="45" t="s">
        <v>50</v>
      </c>
      <c r="G11166" s="45" t="s">
        <v>674</v>
      </c>
      <c r="H11166" s="45" t="s">
        <v>2596</v>
      </c>
      <c r="I11166" s="46">
        <v>1</v>
      </c>
      <c r="J11166" s="45"/>
    </row>
    <row r="11167" spans="1:10" ht="16.5" x14ac:dyDescent="0.25">
      <c r="A11167" s="45" t="s">
        <v>631</v>
      </c>
      <c r="B11167" s="45" t="s">
        <v>21332</v>
      </c>
      <c r="C11167" s="45" t="s">
        <v>21333</v>
      </c>
      <c r="D11167" s="45" t="s">
        <v>634</v>
      </c>
      <c r="E11167" s="45" t="s">
        <v>21334</v>
      </c>
      <c r="F11167" s="45" t="s">
        <v>50</v>
      </c>
      <c r="G11167" s="45" t="s">
        <v>674</v>
      </c>
      <c r="H11167" s="45" t="s">
        <v>7324</v>
      </c>
      <c r="I11167" s="46">
        <v>1</v>
      </c>
      <c r="J11167" s="45"/>
    </row>
    <row r="11168" spans="1:10" ht="16.5" x14ac:dyDescent="0.25">
      <c r="A11168" s="45" t="s">
        <v>631</v>
      </c>
      <c r="B11168" s="45" t="s">
        <v>21335</v>
      </c>
      <c r="C11168" s="45" t="s">
        <v>21336</v>
      </c>
      <c r="D11168" s="45" t="s">
        <v>634</v>
      </c>
      <c r="E11168" s="45" t="s">
        <v>21337</v>
      </c>
      <c r="F11168" s="45" t="s">
        <v>38</v>
      </c>
      <c r="G11168" s="45" t="s">
        <v>674</v>
      </c>
      <c r="H11168" s="45" t="s">
        <v>1925</v>
      </c>
      <c r="I11168" s="46">
        <v>1</v>
      </c>
      <c r="J11168" s="45"/>
    </row>
    <row r="11169" spans="1:10" ht="16.5" x14ac:dyDescent="0.25">
      <c r="A11169" s="45" t="s">
        <v>631</v>
      </c>
      <c r="B11169" s="45" t="s">
        <v>21338</v>
      </c>
      <c r="C11169" s="45" t="s">
        <v>21339</v>
      </c>
      <c r="D11169" s="45" t="s">
        <v>634</v>
      </c>
      <c r="E11169" s="45" t="s">
        <v>21340</v>
      </c>
      <c r="F11169" s="45" t="s">
        <v>50</v>
      </c>
      <c r="G11169" s="45" t="s">
        <v>674</v>
      </c>
      <c r="H11169" s="45" t="s">
        <v>3551</v>
      </c>
      <c r="I11169" s="46">
        <v>2</v>
      </c>
      <c r="J11169" s="45"/>
    </row>
    <row r="11170" spans="1:10" ht="16.5" x14ac:dyDescent="0.25">
      <c r="A11170" s="45" t="s">
        <v>808</v>
      </c>
      <c r="B11170" s="45" t="s">
        <v>21341</v>
      </c>
      <c r="C11170" s="45" t="s">
        <v>1130</v>
      </c>
      <c r="D11170" s="45" t="s">
        <v>699</v>
      </c>
      <c r="E11170" s="45" t="s">
        <v>21342</v>
      </c>
      <c r="F11170" s="45" t="s">
        <v>473</v>
      </c>
      <c r="G11170" s="45" t="s">
        <v>646</v>
      </c>
      <c r="H11170" s="45" t="s">
        <v>812</v>
      </c>
      <c r="I11170" s="46">
        <v>0</v>
      </c>
      <c r="J11170" s="45"/>
    </row>
    <row r="11171" spans="1:10" ht="16.5" x14ac:dyDescent="0.25">
      <c r="A11171" s="45" t="s">
        <v>808</v>
      </c>
      <c r="B11171" s="45" t="s">
        <v>21341</v>
      </c>
      <c r="C11171" s="45" t="s">
        <v>1130</v>
      </c>
      <c r="D11171" s="45" t="s">
        <v>699</v>
      </c>
      <c r="E11171" s="45" t="s">
        <v>21342</v>
      </c>
      <c r="F11171" s="45" t="s">
        <v>473</v>
      </c>
      <c r="G11171" s="45" t="s">
        <v>646</v>
      </c>
      <c r="H11171" s="45" t="s">
        <v>713</v>
      </c>
      <c r="I11171" s="46">
        <v>0</v>
      </c>
      <c r="J11171" s="45"/>
    </row>
    <row r="11172" spans="1:10" ht="16.5" x14ac:dyDescent="0.25">
      <c r="A11172" s="45" t="s">
        <v>808</v>
      </c>
      <c r="B11172" s="45" t="s">
        <v>21341</v>
      </c>
      <c r="C11172" s="45" t="s">
        <v>1130</v>
      </c>
      <c r="D11172" s="45" t="s">
        <v>813</v>
      </c>
      <c r="E11172" s="45" t="s">
        <v>21342</v>
      </c>
      <c r="F11172" s="45" t="s">
        <v>473</v>
      </c>
      <c r="G11172" s="45" t="s">
        <v>646</v>
      </c>
      <c r="H11172" s="45" t="s">
        <v>713</v>
      </c>
      <c r="I11172" s="46">
        <v>1</v>
      </c>
      <c r="J11172" s="45"/>
    </row>
    <row r="11173" spans="1:10" ht="16.5" x14ac:dyDescent="0.25">
      <c r="A11173" s="45" t="s">
        <v>631</v>
      </c>
      <c r="B11173" s="45" t="s">
        <v>21343</v>
      </c>
      <c r="C11173" s="45" t="s">
        <v>21344</v>
      </c>
      <c r="D11173" s="45" t="s">
        <v>634</v>
      </c>
      <c r="E11173" s="45" t="s">
        <v>21345</v>
      </c>
      <c r="F11173" s="45" t="s">
        <v>50</v>
      </c>
      <c r="G11173" s="45" t="s">
        <v>746</v>
      </c>
      <c r="H11173" s="45" t="s">
        <v>1455</v>
      </c>
      <c r="I11173" s="46">
        <v>1</v>
      </c>
      <c r="J11173" s="45"/>
    </row>
    <row r="11174" spans="1:10" ht="16.5" x14ac:dyDescent="0.25">
      <c r="A11174" s="45" t="s">
        <v>631</v>
      </c>
      <c r="B11174" s="45" t="s">
        <v>21343</v>
      </c>
      <c r="C11174" s="45" t="s">
        <v>21344</v>
      </c>
      <c r="D11174" s="45" t="s">
        <v>634</v>
      </c>
      <c r="E11174" s="45" t="s">
        <v>21345</v>
      </c>
      <c r="F11174" s="45" t="s">
        <v>50</v>
      </c>
      <c r="G11174" s="45" t="s">
        <v>748</v>
      </c>
      <c r="H11174" s="45" t="s">
        <v>8121</v>
      </c>
      <c r="I11174" s="46">
        <v>1</v>
      </c>
      <c r="J11174" s="45"/>
    </row>
    <row r="11175" spans="1:10" ht="16.5" x14ac:dyDescent="0.25">
      <c r="A11175" s="45" t="s">
        <v>655</v>
      </c>
      <c r="B11175" s="45" t="s">
        <v>21346</v>
      </c>
      <c r="C11175" s="45" t="s">
        <v>1785</v>
      </c>
      <c r="D11175" s="45" t="s">
        <v>634</v>
      </c>
      <c r="E11175" s="45" t="s">
        <v>1786</v>
      </c>
      <c r="F11175" s="45" t="s">
        <v>473</v>
      </c>
      <c r="G11175" s="45" t="s">
        <v>659</v>
      </c>
      <c r="H11175" s="45" t="s">
        <v>660</v>
      </c>
      <c r="I11175" s="46">
        <v>0</v>
      </c>
      <c r="J11175" s="45"/>
    </row>
    <row r="11176" spans="1:10" ht="16.5" x14ac:dyDescent="0.25">
      <c r="A11176" s="45" t="s">
        <v>655</v>
      </c>
      <c r="B11176" s="45" t="s">
        <v>21346</v>
      </c>
      <c r="C11176" s="45" t="s">
        <v>1785</v>
      </c>
      <c r="D11176" s="45" t="s">
        <v>634</v>
      </c>
      <c r="E11176" s="45" t="s">
        <v>1786</v>
      </c>
      <c r="F11176" s="45" t="s">
        <v>473</v>
      </c>
      <c r="G11176" s="45" t="s">
        <v>659</v>
      </c>
      <c r="H11176" s="45" t="s">
        <v>661</v>
      </c>
      <c r="I11176" s="46">
        <v>1</v>
      </c>
      <c r="J11176" s="45"/>
    </row>
    <row r="11177" spans="1:10" ht="16.5" x14ac:dyDescent="0.25">
      <c r="A11177" s="45" t="s">
        <v>631</v>
      </c>
      <c r="B11177" s="45" t="s">
        <v>21347</v>
      </c>
      <c r="C11177" s="45" t="s">
        <v>21348</v>
      </c>
      <c r="D11177" s="45" t="s">
        <v>634</v>
      </c>
      <c r="E11177" s="45" t="s">
        <v>21349</v>
      </c>
      <c r="F11177" s="45" t="s">
        <v>38</v>
      </c>
      <c r="G11177" s="45" t="s">
        <v>636</v>
      </c>
      <c r="H11177" s="45" t="s">
        <v>1528</v>
      </c>
      <c r="I11177" s="46">
        <v>12</v>
      </c>
      <c r="J11177" s="45"/>
    </row>
    <row r="11178" spans="1:10" ht="16.5" x14ac:dyDescent="0.25">
      <c r="A11178" s="45" t="s">
        <v>648</v>
      </c>
      <c r="B11178" s="45" t="s">
        <v>21350</v>
      </c>
      <c r="C11178" s="45" t="s">
        <v>21351</v>
      </c>
      <c r="D11178" s="45" t="s">
        <v>634</v>
      </c>
      <c r="E11178" s="45" t="s">
        <v>21352</v>
      </c>
      <c r="F11178" s="45" t="s">
        <v>47</v>
      </c>
      <c r="G11178" s="45" t="s">
        <v>652</v>
      </c>
      <c r="H11178" s="45" t="s">
        <v>21353</v>
      </c>
      <c r="I11178" s="46">
        <v>0</v>
      </c>
      <c r="J11178" s="45" t="s">
        <v>21354</v>
      </c>
    </row>
    <row r="11179" spans="1:10" ht="16.5" x14ac:dyDescent="0.25">
      <c r="A11179" s="45" t="s">
        <v>648</v>
      </c>
      <c r="B11179" s="45" t="s">
        <v>21350</v>
      </c>
      <c r="C11179" s="45" t="s">
        <v>21351</v>
      </c>
      <c r="D11179" s="45" t="s">
        <v>634</v>
      </c>
      <c r="E11179" s="45" t="s">
        <v>21352</v>
      </c>
      <c r="F11179" s="45" t="s">
        <v>47</v>
      </c>
      <c r="G11179" s="45" t="s">
        <v>652</v>
      </c>
      <c r="H11179" s="45" t="s">
        <v>21355</v>
      </c>
      <c r="I11179" s="46">
        <v>3</v>
      </c>
      <c r="J11179" s="45" t="s">
        <v>2981</v>
      </c>
    </row>
    <row r="11180" spans="1:10" ht="16.5" x14ac:dyDescent="0.25">
      <c r="A11180" s="45" t="s">
        <v>631</v>
      </c>
      <c r="B11180" s="45" t="s">
        <v>21356</v>
      </c>
      <c r="C11180" s="45" t="s">
        <v>21357</v>
      </c>
      <c r="D11180" s="45" t="s">
        <v>634</v>
      </c>
      <c r="E11180" s="45" t="s">
        <v>21358</v>
      </c>
      <c r="F11180" s="45" t="s">
        <v>38</v>
      </c>
      <c r="G11180" s="45" t="s">
        <v>636</v>
      </c>
      <c r="H11180" s="45" t="s">
        <v>2099</v>
      </c>
      <c r="I11180" s="46">
        <v>1</v>
      </c>
      <c r="J11180" s="45"/>
    </row>
    <row r="11181" spans="1:10" ht="16.5" x14ac:dyDescent="0.25">
      <c r="A11181" s="45" t="s">
        <v>631</v>
      </c>
      <c r="B11181" s="45" t="s">
        <v>21359</v>
      </c>
      <c r="C11181" s="45" t="s">
        <v>21360</v>
      </c>
      <c r="D11181" s="45" t="s">
        <v>634</v>
      </c>
      <c r="E11181" s="45" t="s">
        <v>21361</v>
      </c>
      <c r="F11181" s="45" t="s">
        <v>38</v>
      </c>
      <c r="G11181" s="45" t="s">
        <v>674</v>
      </c>
      <c r="H11181" s="45" t="s">
        <v>1925</v>
      </c>
      <c r="I11181" s="46">
        <v>1</v>
      </c>
      <c r="J11181" s="45"/>
    </row>
    <row r="11182" spans="1:10" ht="16.5" x14ac:dyDescent="0.25">
      <c r="A11182" s="45" t="s">
        <v>631</v>
      </c>
      <c r="B11182" s="45" t="s">
        <v>21362</v>
      </c>
      <c r="C11182" s="45" t="s">
        <v>21363</v>
      </c>
      <c r="D11182" s="45" t="s">
        <v>699</v>
      </c>
      <c r="E11182" s="45" t="s">
        <v>21364</v>
      </c>
      <c r="F11182" s="45" t="s">
        <v>50</v>
      </c>
      <c r="G11182" s="45" t="s">
        <v>754</v>
      </c>
      <c r="H11182" s="45" t="s">
        <v>755</v>
      </c>
      <c r="I11182" s="46">
        <v>0</v>
      </c>
      <c r="J11182" s="45"/>
    </row>
    <row r="11183" spans="1:10" ht="16.5" x14ac:dyDescent="0.25">
      <c r="A11183" s="45" t="s">
        <v>631</v>
      </c>
      <c r="B11183" s="45" t="s">
        <v>21365</v>
      </c>
      <c r="C11183" s="45" t="s">
        <v>1222</v>
      </c>
      <c r="D11183" s="45" t="s">
        <v>634</v>
      </c>
      <c r="E11183" s="45" t="s">
        <v>21366</v>
      </c>
      <c r="F11183" s="45" t="s">
        <v>38</v>
      </c>
      <c r="G11183" s="45" t="s">
        <v>667</v>
      </c>
      <c r="H11183" s="45" t="s">
        <v>668</v>
      </c>
      <c r="I11183" s="46">
        <v>2</v>
      </c>
      <c r="J11183" s="45"/>
    </row>
    <row r="11184" spans="1:10" ht="16.5" x14ac:dyDescent="0.25">
      <c r="A11184" s="45" t="s">
        <v>631</v>
      </c>
      <c r="B11184" s="45" t="s">
        <v>21367</v>
      </c>
      <c r="C11184" s="45" t="s">
        <v>21368</v>
      </c>
      <c r="D11184" s="45" t="s">
        <v>634</v>
      </c>
      <c r="E11184" s="45" t="s">
        <v>21369</v>
      </c>
      <c r="F11184" s="45" t="s">
        <v>38</v>
      </c>
      <c r="G11184" s="45" t="s">
        <v>646</v>
      </c>
      <c r="H11184" s="45" t="s">
        <v>4467</v>
      </c>
      <c r="I11184" s="46">
        <v>1</v>
      </c>
      <c r="J11184" s="45"/>
    </row>
    <row r="11185" spans="1:10" ht="16.5" x14ac:dyDescent="0.25">
      <c r="A11185" s="45" t="s">
        <v>631</v>
      </c>
      <c r="B11185" s="45" t="s">
        <v>21367</v>
      </c>
      <c r="C11185" s="45" t="s">
        <v>21368</v>
      </c>
      <c r="D11185" s="45" t="s">
        <v>634</v>
      </c>
      <c r="E11185" s="45" t="s">
        <v>21369</v>
      </c>
      <c r="F11185" s="45" t="s">
        <v>38</v>
      </c>
      <c r="G11185" s="45" t="s">
        <v>646</v>
      </c>
      <c r="H11185" s="45" t="s">
        <v>21370</v>
      </c>
      <c r="I11185" s="46">
        <v>0</v>
      </c>
      <c r="J11185" s="45"/>
    </row>
    <row r="11186" spans="1:10" ht="16.5" x14ac:dyDescent="0.25">
      <c r="A11186" s="45" t="s">
        <v>631</v>
      </c>
      <c r="B11186" s="45" t="s">
        <v>21367</v>
      </c>
      <c r="C11186" s="45" t="s">
        <v>21368</v>
      </c>
      <c r="D11186" s="45" t="s">
        <v>634</v>
      </c>
      <c r="E11186" s="45" t="s">
        <v>21369</v>
      </c>
      <c r="F11186" s="45" t="s">
        <v>38</v>
      </c>
      <c r="G11186" s="45" t="s">
        <v>646</v>
      </c>
      <c r="H11186" s="45" t="s">
        <v>21370</v>
      </c>
      <c r="I11186" s="46">
        <v>0</v>
      </c>
      <c r="J11186" s="45"/>
    </row>
    <row r="11187" spans="1:10" ht="16.5" x14ac:dyDescent="0.25">
      <c r="A11187" s="45" t="s">
        <v>631</v>
      </c>
      <c r="B11187" s="45" t="s">
        <v>21367</v>
      </c>
      <c r="C11187" s="45" t="s">
        <v>21368</v>
      </c>
      <c r="D11187" s="45" t="s">
        <v>634</v>
      </c>
      <c r="E11187" s="45" t="s">
        <v>21369</v>
      </c>
      <c r="F11187" s="45" t="s">
        <v>38</v>
      </c>
      <c r="G11187" s="45" t="s">
        <v>641</v>
      </c>
      <c r="H11187" s="45" t="s">
        <v>1566</v>
      </c>
      <c r="I11187" s="46">
        <v>0</v>
      </c>
      <c r="J11187" s="45"/>
    </row>
    <row r="11188" spans="1:10" ht="16.5" x14ac:dyDescent="0.25">
      <c r="A11188" s="45" t="s">
        <v>631</v>
      </c>
      <c r="B11188" s="45" t="s">
        <v>21367</v>
      </c>
      <c r="C11188" s="45" t="s">
        <v>21368</v>
      </c>
      <c r="D11188" s="45" t="s">
        <v>634</v>
      </c>
      <c r="E11188" s="45" t="s">
        <v>21369</v>
      </c>
      <c r="F11188" s="45" t="s">
        <v>38</v>
      </c>
      <c r="G11188" s="45" t="s">
        <v>641</v>
      </c>
      <c r="H11188" s="45" t="s">
        <v>1566</v>
      </c>
      <c r="I11188" s="46">
        <v>0</v>
      </c>
      <c r="J11188" s="45"/>
    </row>
    <row r="11189" spans="1:10" ht="16.5" x14ac:dyDescent="0.25">
      <c r="A11189" s="45" t="s">
        <v>631</v>
      </c>
      <c r="B11189" s="45" t="s">
        <v>21367</v>
      </c>
      <c r="C11189" s="45" t="s">
        <v>21368</v>
      </c>
      <c r="D11189" s="45" t="s">
        <v>634</v>
      </c>
      <c r="E11189" s="45" t="s">
        <v>21369</v>
      </c>
      <c r="F11189" s="45" t="s">
        <v>38</v>
      </c>
      <c r="G11189" s="45" t="s">
        <v>641</v>
      </c>
      <c r="H11189" s="45" t="s">
        <v>1567</v>
      </c>
      <c r="I11189" s="46">
        <v>20</v>
      </c>
      <c r="J11189" s="45"/>
    </row>
    <row r="11190" spans="1:10" ht="16.5" x14ac:dyDescent="0.25">
      <c r="A11190" s="45" t="s">
        <v>631</v>
      </c>
      <c r="B11190" s="45" t="s">
        <v>21367</v>
      </c>
      <c r="C11190" s="45" t="s">
        <v>21368</v>
      </c>
      <c r="D11190" s="45" t="s">
        <v>634</v>
      </c>
      <c r="E11190" s="45" t="s">
        <v>21369</v>
      </c>
      <c r="F11190" s="45" t="s">
        <v>38</v>
      </c>
      <c r="G11190" s="45" t="s">
        <v>665</v>
      </c>
      <c r="H11190" s="45" t="s">
        <v>982</v>
      </c>
      <c r="I11190" s="46">
        <v>0</v>
      </c>
      <c r="J11190" s="45"/>
    </row>
    <row r="11191" spans="1:10" ht="16.5" x14ac:dyDescent="0.25">
      <c r="A11191" s="45" t="s">
        <v>631</v>
      </c>
      <c r="B11191" s="45" t="s">
        <v>21367</v>
      </c>
      <c r="C11191" s="45" t="s">
        <v>21368</v>
      </c>
      <c r="D11191" s="45" t="s">
        <v>634</v>
      </c>
      <c r="E11191" s="45" t="s">
        <v>21369</v>
      </c>
      <c r="F11191" s="45" t="s">
        <v>38</v>
      </c>
      <c r="G11191" s="45" t="s">
        <v>667</v>
      </c>
      <c r="H11191" s="45" t="s">
        <v>668</v>
      </c>
      <c r="I11191" s="46">
        <v>57</v>
      </c>
      <c r="J11191" s="45"/>
    </row>
    <row r="11192" spans="1:10" ht="16.5" x14ac:dyDescent="0.25">
      <c r="A11192" s="45" t="s">
        <v>631</v>
      </c>
      <c r="B11192" s="45" t="s">
        <v>21367</v>
      </c>
      <c r="C11192" s="45" t="s">
        <v>21368</v>
      </c>
      <c r="D11192" s="45" t="s">
        <v>634</v>
      </c>
      <c r="E11192" s="45" t="s">
        <v>21369</v>
      </c>
      <c r="F11192" s="45" t="s">
        <v>38</v>
      </c>
      <c r="G11192" s="45" t="s">
        <v>667</v>
      </c>
      <c r="H11192" s="45" t="s">
        <v>1570</v>
      </c>
      <c r="I11192" s="46">
        <v>0</v>
      </c>
      <c r="J11192" s="45"/>
    </row>
    <row r="11193" spans="1:10" ht="16.5" x14ac:dyDescent="0.25">
      <c r="A11193" s="45" t="s">
        <v>648</v>
      </c>
      <c r="B11193" s="45" t="s">
        <v>257</v>
      </c>
      <c r="C11193" s="45" t="s">
        <v>21371</v>
      </c>
      <c r="D11193" s="45" t="s">
        <v>634</v>
      </c>
      <c r="E11193" s="45" t="s">
        <v>21372</v>
      </c>
      <c r="F11193" s="45" t="s">
        <v>50</v>
      </c>
      <c r="G11193" s="45" t="s">
        <v>674</v>
      </c>
      <c r="H11193" s="45" t="s">
        <v>21373</v>
      </c>
      <c r="I11193" s="46">
        <v>130</v>
      </c>
      <c r="J11193" s="45" t="s">
        <v>1475</v>
      </c>
    </row>
    <row r="11194" spans="1:10" ht="16.5" x14ac:dyDescent="0.25">
      <c r="A11194" s="45" t="s">
        <v>631</v>
      </c>
      <c r="B11194" s="45" t="s">
        <v>21374</v>
      </c>
      <c r="C11194" s="45" t="s">
        <v>21375</v>
      </c>
      <c r="D11194" s="45" t="s">
        <v>634</v>
      </c>
      <c r="E11194" s="45" t="s">
        <v>21376</v>
      </c>
      <c r="F11194" s="45" t="s">
        <v>38</v>
      </c>
      <c r="G11194" s="45" t="s">
        <v>636</v>
      </c>
      <c r="H11194" s="45" t="s">
        <v>717</v>
      </c>
      <c r="I11194" s="46">
        <v>1</v>
      </c>
      <c r="J11194" s="45"/>
    </row>
    <row r="11195" spans="1:10" ht="16.5" x14ac:dyDescent="0.25">
      <c r="A11195" s="45" t="s">
        <v>631</v>
      </c>
      <c r="B11195" s="45" t="s">
        <v>21374</v>
      </c>
      <c r="C11195" s="45" t="s">
        <v>21375</v>
      </c>
      <c r="D11195" s="45" t="s">
        <v>634</v>
      </c>
      <c r="E11195" s="45" t="s">
        <v>21376</v>
      </c>
      <c r="F11195" s="45" t="s">
        <v>38</v>
      </c>
      <c r="G11195" s="45" t="s">
        <v>636</v>
      </c>
      <c r="H11195" s="45" t="s">
        <v>718</v>
      </c>
      <c r="I11195" s="46">
        <v>0</v>
      </c>
      <c r="J11195" s="45"/>
    </row>
    <row r="11196" spans="1:10" ht="16.5" x14ac:dyDescent="0.25">
      <c r="A11196" s="45" t="s">
        <v>631</v>
      </c>
      <c r="B11196" s="45" t="s">
        <v>21377</v>
      </c>
      <c r="C11196" s="45" t="s">
        <v>21378</v>
      </c>
      <c r="D11196" s="45" t="s">
        <v>634</v>
      </c>
      <c r="E11196" s="45" t="s">
        <v>21379</v>
      </c>
      <c r="F11196" s="45" t="s">
        <v>38</v>
      </c>
      <c r="G11196" s="45" t="s">
        <v>636</v>
      </c>
      <c r="H11196" s="45" t="s">
        <v>21380</v>
      </c>
      <c r="I11196" s="46">
        <v>18</v>
      </c>
      <c r="J11196" s="45"/>
    </row>
    <row r="11197" spans="1:10" ht="16.5" x14ac:dyDescent="0.25">
      <c r="A11197" s="45" t="s">
        <v>631</v>
      </c>
      <c r="B11197" s="45" t="s">
        <v>21381</v>
      </c>
      <c r="C11197" s="45" t="s">
        <v>21382</v>
      </c>
      <c r="D11197" s="45" t="s">
        <v>634</v>
      </c>
      <c r="E11197" s="45" t="s">
        <v>21383</v>
      </c>
      <c r="F11197" s="45" t="s">
        <v>38</v>
      </c>
      <c r="G11197" s="45" t="s">
        <v>738</v>
      </c>
      <c r="H11197" s="45" t="s">
        <v>739</v>
      </c>
      <c r="I11197" s="46">
        <v>1</v>
      </c>
      <c r="J11197" s="45"/>
    </row>
    <row r="11198" spans="1:10" ht="16.5" x14ac:dyDescent="0.25">
      <c r="A11198" s="45" t="s">
        <v>631</v>
      </c>
      <c r="B11198" s="45" t="s">
        <v>21381</v>
      </c>
      <c r="C11198" s="45" t="s">
        <v>21382</v>
      </c>
      <c r="D11198" s="45" t="s">
        <v>634</v>
      </c>
      <c r="E11198" s="45" t="s">
        <v>21383</v>
      </c>
      <c r="F11198" s="45" t="s">
        <v>38</v>
      </c>
      <c r="G11198" s="45" t="s">
        <v>738</v>
      </c>
      <c r="H11198" s="45" t="s">
        <v>740</v>
      </c>
      <c r="I11198" s="46">
        <v>1</v>
      </c>
      <c r="J11198" s="45"/>
    </row>
    <row r="11199" spans="1:10" ht="16.5" x14ac:dyDescent="0.25">
      <c r="A11199" s="45" t="s">
        <v>631</v>
      </c>
      <c r="B11199" s="45" t="s">
        <v>21384</v>
      </c>
      <c r="C11199" s="45" t="s">
        <v>21385</v>
      </c>
      <c r="D11199" s="45" t="s">
        <v>634</v>
      </c>
      <c r="E11199" s="45" t="s">
        <v>21386</v>
      </c>
      <c r="F11199" s="45" t="s">
        <v>50</v>
      </c>
      <c r="G11199" s="45" t="s">
        <v>674</v>
      </c>
      <c r="H11199" s="45" t="s">
        <v>6310</v>
      </c>
      <c r="I11199" s="46">
        <v>2</v>
      </c>
      <c r="J11199" s="45"/>
    </row>
    <row r="11200" spans="1:10" ht="16.5" x14ac:dyDescent="0.25">
      <c r="A11200" s="45" t="s">
        <v>631</v>
      </c>
      <c r="B11200" s="45" t="s">
        <v>21387</v>
      </c>
      <c r="C11200" s="45" t="s">
        <v>21388</v>
      </c>
      <c r="D11200" s="45" t="s">
        <v>634</v>
      </c>
      <c r="E11200" s="45" t="s">
        <v>3943</v>
      </c>
      <c r="F11200" s="45" t="s">
        <v>38</v>
      </c>
      <c r="G11200" s="45" t="s">
        <v>663</v>
      </c>
      <c r="H11200" s="45" t="s">
        <v>2559</v>
      </c>
      <c r="I11200" s="46">
        <v>1</v>
      </c>
      <c r="J11200" s="45"/>
    </row>
    <row r="11201" spans="1:10" ht="16.5" x14ac:dyDescent="0.25">
      <c r="A11201" s="45" t="s">
        <v>631</v>
      </c>
      <c r="B11201" s="45" t="s">
        <v>21387</v>
      </c>
      <c r="C11201" s="45" t="s">
        <v>21388</v>
      </c>
      <c r="D11201" s="45" t="s">
        <v>634</v>
      </c>
      <c r="E11201" s="45" t="s">
        <v>3943</v>
      </c>
      <c r="F11201" s="45" t="s">
        <v>38</v>
      </c>
      <c r="G11201" s="45" t="s">
        <v>646</v>
      </c>
      <c r="H11201" s="45" t="s">
        <v>2560</v>
      </c>
      <c r="I11201" s="46">
        <v>1</v>
      </c>
      <c r="J11201" s="45"/>
    </row>
    <row r="11202" spans="1:10" ht="16.5" x14ac:dyDescent="0.25">
      <c r="A11202" s="45" t="s">
        <v>631</v>
      </c>
      <c r="B11202" s="45" t="s">
        <v>21389</v>
      </c>
      <c r="C11202" s="45" t="s">
        <v>18307</v>
      </c>
      <c r="D11202" s="45" t="s">
        <v>634</v>
      </c>
      <c r="E11202" s="45" t="s">
        <v>11133</v>
      </c>
      <c r="F11202" s="45" t="s">
        <v>38</v>
      </c>
      <c r="G11202" s="45" t="s">
        <v>646</v>
      </c>
      <c r="H11202" s="45" t="s">
        <v>2726</v>
      </c>
      <c r="I11202" s="46">
        <v>2</v>
      </c>
      <c r="J11202" s="45"/>
    </row>
    <row r="11203" spans="1:10" ht="16.5" x14ac:dyDescent="0.25">
      <c r="A11203" s="45" t="s">
        <v>631</v>
      </c>
      <c r="B11203" s="45" t="s">
        <v>21389</v>
      </c>
      <c r="C11203" s="45" t="s">
        <v>18307</v>
      </c>
      <c r="D11203" s="45" t="s">
        <v>634</v>
      </c>
      <c r="E11203" s="45" t="s">
        <v>11133</v>
      </c>
      <c r="F11203" s="45" t="s">
        <v>38</v>
      </c>
      <c r="G11203" s="45" t="s">
        <v>665</v>
      </c>
      <c r="H11203" s="45" t="s">
        <v>6759</v>
      </c>
      <c r="I11203" s="46">
        <v>2</v>
      </c>
      <c r="J11203" s="45"/>
    </row>
    <row r="11204" spans="1:10" ht="16.5" x14ac:dyDescent="0.25">
      <c r="A11204" s="45" t="s">
        <v>631</v>
      </c>
      <c r="B11204" s="45" t="s">
        <v>21390</v>
      </c>
      <c r="C11204" s="45" t="s">
        <v>21391</v>
      </c>
      <c r="D11204" s="45" t="s">
        <v>634</v>
      </c>
      <c r="E11204" s="45" t="s">
        <v>21392</v>
      </c>
      <c r="F11204" s="45" t="s">
        <v>50</v>
      </c>
      <c r="G11204" s="45" t="s">
        <v>674</v>
      </c>
      <c r="H11204" s="45" t="s">
        <v>1964</v>
      </c>
      <c r="I11204" s="46">
        <v>2</v>
      </c>
      <c r="J11204" s="45"/>
    </row>
    <row r="11205" spans="1:10" ht="16.5" x14ac:dyDescent="0.25">
      <c r="A11205" s="45" t="s">
        <v>631</v>
      </c>
      <c r="B11205" s="45" t="s">
        <v>21393</v>
      </c>
      <c r="C11205" s="45" t="s">
        <v>4819</v>
      </c>
      <c r="D11205" s="45" t="s">
        <v>634</v>
      </c>
      <c r="E11205" s="45" t="s">
        <v>21394</v>
      </c>
      <c r="F11205" s="45" t="s">
        <v>50</v>
      </c>
      <c r="G11205" s="45" t="s">
        <v>636</v>
      </c>
      <c r="H11205" s="45" t="s">
        <v>3248</v>
      </c>
      <c r="I11205" s="46">
        <v>0</v>
      </c>
      <c r="J11205" s="45"/>
    </row>
    <row r="11206" spans="1:10" ht="16.5" x14ac:dyDescent="0.25">
      <c r="A11206" s="45" t="s">
        <v>631</v>
      </c>
      <c r="B11206" s="45" t="s">
        <v>21395</v>
      </c>
      <c r="C11206" s="45" t="s">
        <v>2995</v>
      </c>
      <c r="D11206" s="45" t="s">
        <v>634</v>
      </c>
      <c r="E11206" s="45" t="s">
        <v>2996</v>
      </c>
      <c r="F11206" s="45" t="s">
        <v>38</v>
      </c>
      <c r="G11206" s="45" t="s">
        <v>646</v>
      </c>
      <c r="H11206" s="45" t="s">
        <v>846</v>
      </c>
      <c r="I11206" s="46">
        <v>2</v>
      </c>
      <c r="J11206" s="45"/>
    </row>
    <row r="11207" spans="1:10" ht="16.5" x14ac:dyDescent="0.25">
      <c r="A11207" s="45" t="s">
        <v>631</v>
      </c>
      <c r="B11207" s="45" t="s">
        <v>21396</v>
      </c>
      <c r="C11207" s="45" t="s">
        <v>21397</v>
      </c>
      <c r="D11207" s="45" t="s">
        <v>634</v>
      </c>
      <c r="E11207" s="45" t="s">
        <v>21398</v>
      </c>
      <c r="F11207" s="45" t="s">
        <v>38</v>
      </c>
      <c r="G11207" s="45" t="s">
        <v>636</v>
      </c>
      <c r="H11207" s="45" t="s">
        <v>1379</v>
      </c>
      <c r="I11207" s="46">
        <v>3</v>
      </c>
      <c r="J11207" s="45"/>
    </row>
    <row r="11208" spans="1:10" ht="16.5" x14ac:dyDescent="0.25">
      <c r="A11208" s="45" t="s">
        <v>631</v>
      </c>
      <c r="B11208" s="45" t="s">
        <v>21399</v>
      </c>
      <c r="C11208" s="45" t="s">
        <v>8031</v>
      </c>
      <c r="D11208" s="45" t="s">
        <v>634</v>
      </c>
      <c r="E11208" s="45" t="s">
        <v>21400</v>
      </c>
      <c r="F11208" s="45" t="s">
        <v>38</v>
      </c>
      <c r="G11208" s="45" t="s">
        <v>738</v>
      </c>
      <c r="H11208" s="45" t="s">
        <v>867</v>
      </c>
      <c r="I11208" s="46">
        <v>14</v>
      </c>
      <c r="J11208" s="45"/>
    </row>
    <row r="11209" spans="1:10" ht="16.5" x14ac:dyDescent="0.25">
      <c r="A11209" s="45" t="s">
        <v>631</v>
      </c>
      <c r="B11209" s="45" t="s">
        <v>21399</v>
      </c>
      <c r="C11209" s="45" t="s">
        <v>8031</v>
      </c>
      <c r="D11209" s="45" t="s">
        <v>634</v>
      </c>
      <c r="E11209" s="45" t="s">
        <v>21400</v>
      </c>
      <c r="F11209" s="45" t="s">
        <v>38</v>
      </c>
      <c r="G11209" s="45" t="s">
        <v>738</v>
      </c>
      <c r="H11209" s="45" t="s">
        <v>871</v>
      </c>
      <c r="I11209" s="46">
        <v>14</v>
      </c>
      <c r="J11209" s="45"/>
    </row>
    <row r="11210" spans="1:10" ht="16.5" x14ac:dyDescent="0.25">
      <c r="A11210" s="45" t="s">
        <v>648</v>
      </c>
      <c r="B11210" s="45" t="s">
        <v>21401</v>
      </c>
      <c r="C11210" s="45" t="s">
        <v>21402</v>
      </c>
      <c r="D11210" s="45" t="s">
        <v>634</v>
      </c>
      <c r="E11210" s="45" t="s">
        <v>21403</v>
      </c>
      <c r="F11210" s="45" t="s">
        <v>50</v>
      </c>
      <c r="G11210" s="45" t="s">
        <v>636</v>
      </c>
      <c r="H11210" s="45" t="s">
        <v>21404</v>
      </c>
      <c r="I11210" s="46">
        <v>0</v>
      </c>
      <c r="J11210" s="45" t="s">
        <v>3050</v>
      </c>
    </row>
    <row r="11211" spans="1:10" ht="16.5" x14ac:dyDescent="0.25">
      <c r="A11211" s="45" t="s">
        <v>631</v>
      </c>
      <c r="B11211" s="45" t="s">
        <v>21405</v>
      </c>
      <c r="C11211" s="45" t="s">
        <v>21406</v>
      </c>
      <c r="D11211" s="45" t="s">
        <v>634</v>
      </c>
      <c r="E11211" s="45" t="s">
        <v>21407</v>
      </c>
      <c r="F11211" s="45" t="s">
        <v>50</v>
      </c>
      <c r="G11211" s="45" t="s">
        <v>636</v>
      </c>
      <c r="H11211" s="45" t="s">
        <v>2549</v>
      </c>
      <c r="I11211" s="46">
        <v>11</v>
      </c>
      <c r="J11211" s="45"/>
    </row>
    <row r="11212" spans="1:10" ht="16.5" x14ac:dyDescent="0.25">
      <c r="A11212" s="45" t="s">
        <v>631</v>
      </c>
      <c r="B11212" s="45" t="s">
        <v>21408</v>
      </c>
      <c r="C11212" s="45" t="s">
        <v>21409</v>
      </c>
      <c r="D11212" s="45" t="s">
        <v>634</v>
      </c>
      <c r="E11212" s="45" t="s">
        <v>21410</v>
      </c>
      <c r="F11212" s="45" t="s">
        <v>38</v>
      </c>
      <c r="G11212" s="45" t="s">
        <v>636</v>
      </c>
      <c r="H11212" s="45" t="s">
        <v>6382</v>
      </c>
      <c r="I11212" s="46">
        <v>2</v>
      </c>
      <c r="J11212" s="45"/>
    </row>
    <row r="11213" spans="1:10" ht="16.5" x14ac:dyDescent="0.25">
      <c r="A11213" s="45" t="s">
        <v>631</v>
      </c>
      <c r="B11213" s="45" t="s">
        <v>21411</v>
      </c>
      <c r="C11213" s="45" t="s">
        <v>21412</v>
      </c>
      <c r="D11213" s="45" t="s">
        <v>699</v>
      </c>
      <c r="E11213" s="45" t="s">
        <v>21413</v>
      </c>
      <c r="F11213" s="45" t="s">
        <v>50</v>
      </c>
      <c r="G11213" s="45" t="s">
        <v>683</v>
      </c>
      <c r="H11213" s="45" t="s">
        <v>701</v>
      </c>
      <c r="I11213" s="46">
        <v>0</v>
      </c>
      <c r="J11213" s="45"/>
    </row>
    <row r="11214" spans="1:10" ht="16.5" x14ac:dyDescent="0.25">
      <c r="A11214" s="45" t="s">
        <v>631</v>
      </c>
      <c r="B11214" s="45" t="s">
        <v>21411</v>
      </c>
      <c r="C11214" s="45" t="s">
        <v>21412</v>
      </c>
      <c r="D11214" s="45" t="s">
        <v>699</v>
      </c>
      <c r="E11214" s="45" t="s">
        <v>21413</v>
      </c>
      <c r="F11214" s="45" t="s">
        <v>50</v>
      </c>
      <c r="G11214" s="45" t="s">
        <v>636</v>
      </c>
      <c r="H11214" s="45" t="s">
        <v>1576</v>
      </c>
      <c r="I11214" s="46">
        <v>1</v>
      </c>
      <c r="J11214" s="45"/>
    </row>
    <row r="11215" spans="1:10" ht="16.5" x14ac:dyDescent="0.25">
      <c r="A11215" s="45" t="s">
        <v>631</v>
      </c>
      <c r="B11215" s="45" t="s">
        <v>21414</v>
      </c>
      <c r="C11215" s="45" t="s">
        <v>21415</v>
      </c>
      <c r="D11215" s="45" t="s">
        <v>634</v>
      </c>
      <c r="E11215" s="45" t="s">
        <v>21416</v>
      </c>
      <c r="F11215" s="45" t="s">
        <v>473</v>
      </c>
      <c r="G11215" s="45" t="s">
        <v>674</v>
      </c>
      <c r="H11215" s="45" t="s">
        <v>21417</v>
      </c>
      <c r="I11215" s="46">
        <v>1</v>
      </c>
      <c r="J11215" s="45"/>
    </row>
    <row r="11216" spans="1:10" ht="16.5" x14ac:dyDescent="0.25">
      <c r="A11216" s="45" t="s">
        <v>631</v>
      </c>
      <c r="B11216" s="45" t="s">
        <v>21418</v>
      </c>
      <c r="C11216" s="45" t="s">
        <v>21419</v>
      </c>
      <c r="D11216" s="45" t="s">
        <v>634</v>
      </c>
      <c r="E11216" s="45" t="s">
        <v>7093</v>
      </c>
      <c r="F11216" s="45" t="s">
        <v>38</v>
      </c>
      <c r="G11216" s="45" t="s">
        <v>646</v>
      </c>
      <c r="H11216" s="45" t="s">
        <v>726</v>
      </c>
      <c r="I11216" s="46">
        <v>1</v>
      </c>
      <c r="J11216" s="45"/>
    </row>
    <row r="11217" spans="1:10" ht="16.5" x14ac:dyDescent="0.25">
      <c r="A11217" s="45" t="s">
        <v>631</v>
      </c>
      <c r="B11217" s="45" t="s">
        <v>21420</v>
      </c>
      <c r="C11217" s="45" t="s">
        <v>10157</v>
      </c>
      <c r="D11217" s="45" t="s">
        <v>634</v>
      </c>
      <c r="E11217" s="45" t="s">
        <v>10158</v>
      </c>
      <c r="F11217" s="45" t="s">
        <v>38</v>
      </c>
      <c r="G11217" s="45" t="s">
        <v>646</v>
      </c>
      <c r="H11217" s="45" t="s">
        <v>679</v>
      </c>
      <c r="I11217" s="46">
        <v>1</v>
      </c>
      <c r="J11217" s="45"/>
    </row>
    <row r="11218" spans="1:10" ht="16.5" x14ac:dyDescent="0.25">
      <c r="A11218" s="45" t="s">
        <v>631</v>
      </c>
      <c r="B11218" s="45" t="s">
        <v>21421</v>
      </c>
      <c r="C11218" s="45" t="s">
        <v>21422</v>
      </c>
      <c r="D11218" s="45" t="s">
        <v>634</v>
      </c>
      <c r="E11218" s="45" t="s">
        <v>21423</v>
      </c>
      <c r="F11218" s="45" t="s">
        <v>38</v>
      </c>
      <c r="G11218" s="45" t="s">
        <v>674</v>
      </c>
      <c r="H11218" s="45" t="s">
        <v>3137</v>
      </c>
      <c r="I11218" s="46">
        <v>3</v>
      </c>
      <c r="J11218" s="45"/>
    </row>
    <row r="11219" spans="1:10" ht="16.5" x14ac:dyDescent="0.25">
      <c r="A11219" s="45" t="s">
        <v>631</v>
      </c>
      <c r="B11219" s="45" t="s">
        <v>21424</v>
      </c>
      <c r="C11219" s="45" t="s">
        <v>21425</v>
      </c>
      <c r="D11219" s="45" t="s">
        <v>699</v>
      </c>
      <c r="E11219" s="45" t="s">
        <v>21426</v>
      </c>
      <c r="F11219" s="45" t="s">
        <v>47</v>
      </c>
      <c r="G11219" s="45" t="s">
        <v>646</v>
      </c>
      <c r="H11219" s="45" t="s">
        <v>1087</v>
      </c>
      <c r="I11219" s="46">
        <v>0</v>
      </c>
      <c r="J11219" s="45"/>
    </row>
    <row r="11220" spans="1:10" ht="16.5" x14ac:dyDescent="0.25">
      <c r="A11220" s="45" t="s">
        <v>631</v>
      </c>
      <c r="B11220" s="45" t="s">
        <v>21424</v>
      </c>
      <c r="C11220" s="45" t="s">
        <v>21425</v>
      </c>
      <c r="D11220" s="45" t="s">
        <v>699</v>
      </c>
      <c r="E11220" s="45" t="s">
        <v>21426</v>
      </c>
      <c r="F11220" s="45" t="s">
        <v>47</v>
      </c>
      <c r="G11220" s="45" t="s">
        <v>652</v>
      </c>
      <c r="H11220" s="45" t="s">
        <v>21427</v>
      </c>
      <c r="I11220" s="46">
        <v>0</v>
      </c>
      <c r="J11220" s="45"/>
    </row>
    <row r="11221" spans="1:10" ht="16.5" x14ac:dyDescent="0.25">
      <c r="A11221" s="45" t="s">
        <v>631</v>
      </c>
      <c r="B11221" s="45" t="s">
        <v>21428</v>
      </c>
      <c r="C11221" s="45" t="s">
        <v>1222</v>
      </c>
      <c r="D11221" s="45" t="s">
        <v>634</v>
      </c>
      <c r="E11221" s="45"/>
      <c r="F11221" s="45" t="s">
        <v>38</v>
      </c>
      <c r="G11221" s="45" t="s">
        <v>641</v>
      </c>
      <c r="H11221" s="45" t="s">
        <v>2085</v>
      </c>
      <c r="I11221" s="46">
        <v>2</v>
      </c>
      <c r="J11221" s="45"/>
    </row>
    <row r="11222" spans="1:10" ht="16.5" x14ac:dyDescent="0.25">
      <c r="A11222" s="45" t="s">
        <v>648</v>
      </c>
      <c r="B11222" s="45" t="s">
        <v>21429</v>
      </c>
      <c r="C11222" s="45" t="s">
        <v>21430</v>
      </c>
      <c r="D11222" s="45" t="s">
        <v>699</v>
      </c>
      <c r="E11222" s="45" t="s">
        <v>21431</v>
      </c>
      <c r="F11222" s="45" t="s">
        <v>42</v>
      </c>
      <c r="G11222" s="45" t="s">
        <v>646</v>
      </c>
      <c r="H11222" s="45" t="s">
        <v>713</v>
      </c>
      <c r="I11222" s="46">
        <v>0</v>
      </c>
      <c r="J11222" s="45" t="s">
        <v>9694</v>
      </c>
    </row>
    <row r="11223" spans="1:10" ht="16.5" x14ac:dyDescent="0.25">
      <c r="A11223" s="45" t="s">
        <v>631</v>
      </c>
      <c r="B11223" s="45" t="s">
        <v>21432</v>
      </c>
      <c r="C11223" s="45" t="s">
        <v>21433</v>
      </c>
      <c r="D11223" s="45" t="s">
        <v>634</v>
      </c>
      <c r="E11223" s="45" t="s">
        <v>21434</v>
      </c>
      <c r="F11223" s="45" t="s">
        <v>38</v>
      </c>
      <c r="G11223" s="45" t="s">
        <v>674</v>
      </c>
      <c r="H11223" s="45" t="s">
        <v>3387</v>
      </c>
      <c r="I11223" s="46">
        <v>3</v>
      </c>
      <c r="J11223" s="45"/>
    </row>
    <row r="11224" spans="1:10" ht="16.5" x14ac:dyDescent="0.25">
      <c r="A11224" s="45" t="s">
        <v>648</v>
      </c>
      <c r="B11224" s="45" t="s">
        <v>21435</v>
      </c>
      <c r="C11224" s="45" t="s">
        <v>18232</v>
      </c>
      <c r="D11224" s="45" t="s">
        <v>634</v>
      </c>
      <c r="E11224" s="45" t="s">
        <v>21436</v>
      </c>
      <c r="F11224" s="45" t="s">
        <v>38</v>
      </c>
      <c r="G11224" s="45" t="s">
        <v>636</v>
      </c>
      <c r="H11224" s="45" t="s">
        <v>21437</v>
      </c>
      <c r="I11224" s="46">
        <v>1</v>
      </c>
      <c r="J11224" s="45" t="s">
        <v>3576</v>
      </c>
    </row>
    <row r="11225" spans="1:10" ht="16.5" x14ac:dyDescent="0.25">
      <c r="A11225" s="45" t="s">
        <v>631</v>
      </c>
      <c r="B11225" s="45" t="s">
        <v>21438</v>
      </c>
      <c r="C11225" s="45" t="s">
        <v>3817</v>
      </c>
      <c r="D11225" s="45" t="s">
        <v>634</v>
      </c>
      <c r="E11225" s="45" t="s">
        <v>21439</v>
      </c>
      <c r="F11225" s="45" t="s">
        <v>38</v>
      </c>
      <c r="G11225" s="45" t="s">
        <v>646</v>
      </c>
      <c r="H11225" s="45" t="s">
        <v>3819</v>
      </c>
      <c r="I11225" s="46">
        <v>2</v>
      </c>
      <c r="J11225" s="45"/>
    </row>
    <row r="11226" spans="1:10" ht="16.5" x14ac:dyDescent="0.25">
      <c r="A11226" s="45" t="s">
        <v>631</v>
      </c>
      <c r="B11226" s="45" t="s">
        <v>21440</v>
      </c>
      <c r="C11226" s="45" t="s">
        <v>21441</v>
      </c>
      <c r="D11226" s="45" t="s">
        <v>699</v>
      </c>
      <c r="E11226" s="45" t="s">
        <v>21442</v>
      </c>
      <c r="F11226" s="45" t="s">
        <v>50</v>
      </c>
      <c r="G11226" s="45" t="s">
        <v>748</v>
      </c>
      <c r="H11226" s="45" t="s">
        <v>1302</v>
      </c>
      <c r="I11226" s="46">
        <v>19</v>
      </c>
      <c r="J11226" s="45"/>
    </row>
    <row r="11227" spans="1:10" ht="16.5" x14ac:dyDescent="0.25">
      <c r="A11227" s="45" t="s">
        <v>631</v>
      </c>
      <c r="B11227" s="45" t="s">
        <v>21443</v>
      </c>
      <c r="C11227" s="45" t="s">
        <v>21444</v>
      </c>
      <c r="D11227" s="45" t="s">
        <v>699</v>
      </c>
      <c r="E11227" s="45" t="s">
        <v>21445</v>
      </c>
      <c r="F11227" s="45" t="s">
        <v>50</v>
      </c>
      <c r="G11227" s="45" t="s">
        <v>659</v>
      </c>
      <c r="H11227" s="45" t="s">
        <v>11904</v>
      </c>
      <c r="I11227" s="46">
        <v>210</v>
      </c>
      <c r="J11227" s="45"/>
    </row>
    <row r="11228" spans="1:10" ht="16.5" x14ac:dyDescent="0.25">
      <c r="A11228" s="45" t="s">
        <v>631</v>
      </c>
      <c r="B11228" s="45" t="s">
        <v>21446</v>
      </c>
      <c r="C11228" s="45" t="s">
        <v>6783</v>
      </c>
      <c r="D11228" s="45" t="s">
        <v>634</v>
      </c>
      <c r="E11228" s="45" t="s">
        <v>5522</v>
      </c>
      <c r="F11228" s="45" t="s">
        <v>38</v>
      </c>
      <c r="G11228" s="45" t="s">
        <v>646</v>
      </c>
      <c r="H11228" s="45" t="s">
        <v>726</v>
      </c>
      <c r="I11228" s="46">
        <v>1</v>
      </c>
      <c r="J11228" s="45"/>
    </row>
    <row r="11229" spans="1:10" ht="16.5" x14ac:dyDescent="0.25">
      <c r="A11229" s="45" t="s">
        <v>808</v>
      </c>
      <c r="B11229" s="45" t="s">
        <v>21447</v>
      </c>
      <c r="C11229" s="45" t="s">
        <v>21448</v>
      </c>
      <c r="D11229" s="45" t="s">
        <v>699</v>
      </c>
      <c r="E11229" s="45" t="s">
        <v>21449</v>
      </c>
      <c r="F11229" s="45" t="s">
        <v>38</v>
      </c>
      <c r="G11229" s="45" t="s">
        <v>646</v>
      </c>
      <c r="H11229" s="45" t="s">
        <v>812</v>
      </c>
      <c r="I11229" s="46">
        <v>0</v>
      </c>
      <c r="J11229" s="45"/>
    </row>
    <row r="11230" spans="1:10" ht="16.5" x14ac:dyDescent="0.25">
      <c r="A11230" s="45" t="s">
        <v>808</v>
      </c>
      <c r="B11230" s="45" t="s">
        <v>21447</v>
      </c>
      <c r="C11230" s="45" t="s">
        <v>21448</v>
      </c>
      <c r="D11230" s="45" t="s">
        <v>699</v>
      </c>
      <c r="E11230" s="45" t="s">
        <v>21449</v>
      </c>
      <c r="F11230" s="45" t="s">
        <v>38</v>
      </c>
      <c r="G11230" s="45" t="s">
        <v>646</v>
      </c>
      <c r="H11230" s="45" t="s">
        <v>713</v>
      </c>
      <c r="I11230" s="46">
        <v>0</v>
      </c>
      <c r="J11230" s="45"/>
    </row>
    <row r="11231" spans="1:10" ht="16.5" x14ac:dyDescent="0.25">
      <c r="A11231" s="45" t="s">
        <v>808</v>
      </c>
      <c r="B11231" s="45" t="s">
        <v>21450</v>
      </c>
      <c r="C11231" s="45" t="s">
        <v>4120</v>
      </c>
      <c r="D11231" s="45" t="s">
        <v>699</v>
      </c>
      <c r="E11231" s="45" t="s">
        <v>21451</v>
      </c>
      <c r="F11231" s="45" t="s">
        <v>38</v>
      </c>
      <c r="G11231" s="45" t="s">
        <v>646</v>
      </c>
      <c r="H11231" s="45" t="s">
        <v>812</v>
      </c>
      <c r="I11231" s="46">
        <v>0</v>
      </c>
      <c r="J11231" s="45"/>
    </row>
    <row r="11232" spans="1:10" ht="16.5" x14ac:dyDescent="0.25">
      <c r="A11232" s="45" t="s">
        <v>808</v>
      </c>
      <c r="B11232" s="45" t="s">
        <v>21450</v>
      </c>
      <c r="C11232" s="45" t="s">
        <v>4120</v>
      </c>
      <c r="D11232" s="45" t="s">
        <v>813</v>
      </c>
      <c r="E11232" s="45" t="s">
        <v>21451</v>
      </c>
      <c r="F11232" s="45" t="s">
        <v>38</v>
      </c>
      <c r="G11232" s="45" t="s">
        <v>646</v>
      </c>
      <c r="H11232" s="45" t="s">
        <v>713</v>
      </c>
      <c r="I11232" s="46">
        <v>2</v>
      </c>
      <c r="J11232" s="45"/>
    </row>
    <row r="11233" spans="1:10" ht="16.5" x14ac:dyDescent="0.25">
      <c r="A11233" s="45" t="s">
        <v>631</v>
      </c>
      <c r="B11233" s="45" t="s">
        <v>21452</v>
      </c>
      <c r="C11233" s="45" t="s">
        <v>21453</v>
      </c>
      <c r="D11233" s="45" t="s">
        <v>634</v>
      </c>
      <c r="E11233" s="45" t="s">
        <v>7090</v>
      </c>
      <c r="F11233" s="45" t="s">
        <v>50</v>
      </c>
      <c r="G11233" s="45" t="s">
        <v>674</v>
      </c>
      <c r="H11233" s="45" t="s">
        <v>5862</v>
      </c>
      <c r="I11233" s="46">
        <v>2</v>
      </c>
      <c r="J11233" s="45"/>
    </row>
    <row r="11234" spans="1:10" ht="16.5" x14ac:dyDescent="0.25">
      <c r="A11234" s="45" t="s">
        <v>631</v>
      </c>
      <c r="B11234" s="45" t="s">
        <v>21454</v>
      </c>
      <c r="C11234" s="45" t="s">
        <v>21455</v>
      </c>
      <c r="D11234" s="45" t="s">
        <v>634</v>
      </c>
      <c r="E11234" s="45" t="s">
        <v>21456</v>
      </c>
      <c r="F11234" s="45" t="s">
        <v>38</v>
      </c>
      <c r="G11234" s="45" t="s">
        <v>646</v>
      </c>
      <c r="H11234" s="45" t="s">
        <v>647</v>
      </c>
      <c r="I11234" s="46">
        <v>1</v>
      </c>
      <c r="J11234" s="45"/>
    </row>
    <row r="11235" spans="1:10" ht="16.5" x14ac:dyDescent="0.25">
      <c r="A11235" s="45" t="s">
        <v>631</v>
      </c>
      <c r="B11235" s="45" t="s">
        <v>21454</v>
      </c>
      <c r="C11235" s="45" t="s">
        <v>21455</v>
      </c>
      <c r="D11235" s="45" t="s">
        <v>634</v>
      </c>
      <c r="E11235" s="45" t="s">
        <v>21456</v>
      </c>
      <c r="F11235" s="45" t="s">
        <v>38</v>
      </c>
      <c r="G11235" s="45" t="s">
        <v>665</v>
      </c>
      <c r="H11235" s="45" t="s">
        <v>847</v>
      </c>
      <c r="I11235" s="46">
        <v>1</v>
      </c>
      <c r="J11235" s="45"/>
    </row>
    <row r="11236" spans="1:10" ht="16.5" x14ac:dyDescent="0.25">
      <c r="A11236" s="45" t="s">
        <v>631</v>
      </c>
      <c r="B11236" s="45" t="s">
        <v>21454</v>
      </c>
      <c r="C11236" s="45" t="s">
        <v>21455</v>
      </c>
      <c r="D11236" s="45" t="s">
        <v>634</v>
      </c>
      <c r="E11236" s="45" t="s">
        <v>21456</v>
      </c>
      <c r="F11236" s="45" t="s">
        <v>38</v>
      </c>
      <c r="G11236" s="45" t="s">
        <v>665</v>
      </c>
      <c r="H11236" s="45" t="s">
        <v>847</v>
      </c>
      <c r="I11236" s="46">
        <v>1</v>
      </c>
      <c r="J11236" s="45"/>
    </row>
    <row r="11237" spans="1:10" ht="16.5" x14ac:dyDescent="0.25">
      <c r="A11237" s="45" t="s">
        <v>631</v>
      </c>
      <c r="B11237" s="45" t="s">
        <v>21457</v>
      </c>
      <c r="C11237" s="45" t="s">
        <v>21458</v>
      </c>
      <c r="D11237" s="45" t="s">
        <v>699</v>
      </c>
      <c r="E11237" s="45" t="s">
        <v>21459</v>
      </c>
      <c r="F11237" s="45" t="s">
        <v>38</v>
      </c>
      <c r="G11237" s="45" t="s">
        <v>754</v>
      </c>
      <c r="H11237" s="45" t="s">
        <v>755</v>
      </c>
      <c r="I11237" s="46">
        <v>0</v>
      </c>
      <c r="J11237" s="45"/>
    </row>
    <row r="11238" spans="1:10" ht="16.5" x14ac:dyDescent="0.25">
      <c r="A11238" s="45" t="s">
        <v>648</v>
      </c>
      <c r="B11238" s="45" t="s">
        <v>21460</v>
      </c>
      <c r="C11238" s="45" t="s">
        <v>11710</v>
      </c>
      <c r="D11238" s="45" t="s">
        <v>634</v>
      </c>
      <c r="E11238" s="45" t="s">
        <v>21461</v>
      </c>
      <c r="F11238" s="45" t="s">
        <v>38</v>
      </c>
      <c r="G11238" s="45" t="s">
        <v>636</v>
      </c>
      <c r="H11238" s="45" t="s">
        <v>21462</v>
      </c>
      <c r="I11238" s="46">
        <v>1</v>
      </c>
      <c r="J11238" s="45" t="s">
        <v>3576</v>
      </c>
    </row>
    <row r="11239" spans="1:10" ht="16.5" x14ac:dyDescent="0.25">
      <c r="A11239" s="45" t="s">
        <v>631</v>
      </c>
      <c r="B11239" s="45" t="s">
        <v>21463</v>
      </c>
      <c r="C11239" s="45" t="s">
        <v>21464</v>
      </c>
      <c r="D11239" s="45" t="s">
        <v>634</v>
      </c>
      <c r="E11239" s="45" t="s">
        <v>21465</v>
      </c>
      <c r="F11239" s="45" t="s">
        <v>50</v>
      </c>
      <c r="G11239" s="45" t="s">
        <v>636</v>
      </c>
      <c r="H11239" s="45" t="s">
        <v>1543</v>
      </c>
      <c r="I11239" s="46">
        <v>0</v>
      </c>
      <c r="J11239" s="45"/>
    </row>
    <row r="11240" spans="1:10" ht="16.5" x14ac:dyDescent="0.25">
      <c r="A11240" s="45" t="s">
        <v>631</v>
      </c>
      <c r="B11240" s="45" t="s">
        <v>21466</v>
      </c>
      <c r="C11240" s="45" t="s">
        <v>21467</v>
      </c>
      <c r="D11240" s="45" t="s">
        <v>634</v>
      </c>
      <c r="E11240" s="45" t="s">
        <v>21468</v>
      </c>
      <c r="F11240" s="45" t="s">
        <v>50</v>
      </c>
      <c r="G11240" s="45" t="s">
        <v>667</v>
      </c>
      <c r="H11240" s="45" t="s">
        <v>1016</v>
      </c>
      <c r="I11240" s="46">
        <v>1</v>
      </c>
      <c r="J11240" s="45"/>
    </row>
    <row r="11241" spans="1:10" ht="16.5" x14ac:dyDescent="0.25">
      <c r="A11241" s="45" t="s">
        <v>631</v>
      </c>
      <c r="B11241" s="45" t="s">
        <v>21469</v>
      </c>
      <c r="C11241" s="45" t="s">
        <v>21470</v>
      </c>
      <c r="D11241" s="45" t="s">
        <v>634</v>
      </c>
      <c r="E11241" s="45" t="s">
        <v>21471</v>
      </c>
      <c r="F11241" s="45" t="s">
        <v>50</v>
      </c>
      <c r="G11241" s="45" t="s">
        <v>674</v>
      </c>
      <c r="H11241" s="45" t="s">
        <v>2577</v>
      </c>
      <c r="I11241" s="46">
        <v>1</v>
      </c>
      <c r="J11241" s="45"/>
    </row>
    <row r="11242" spans="1:10" ht="16.5" x14ac:dyDescent="0.25">
      <c r="A11242" s="45" t="s">
        <v>631</v>
      </c>
      <c r="B11242" s="45" t="s">
        <v>21472</v>
      </c>
      <c r="C11242" s="45" t="s">
        <v>11314</v>
      </c>
      <c r="D11242" s="45" t="s">
        <v>634</v>
      </c>
      <c r="E11242" s="45" t="s">
        <v>21473</v>
      </c>
      <c r="F11242" s="45" t="s">
        <v>38</v>
      </c>
      <c r="G11242" s="45" t="s">
        <v>646</v>
      </c>
      <c r="H11242" s="45" t="s">
        <v>1870</v>
      </c>
      <c r="I11242" s="46">
        <v>50</v>
      </c>
      <c r="J11242" s="45"/>
    </row>
    <row r="11243" spans="1:10" ht="16.5" x14ac:dyDescent="0.25">
      <c r="A11243" s="45" t="s">
        <v>631</v>
      </c>
      <c r="B11243" s="45" t="s">
        <v>21474</v>
      </c>
      <c r="C11243" s="45" t="s">
        <v>21475</v>
      </c>
      <c r="D11243" s="45" t="s">
        <v>634</v>
      </c>
      <c r="E11243" s="45" t="s">
        <v>21476</v>
      </c>
      <c r="F11243" s="45" t="s">
        <v>38</v>
      </c>
      <c r="G11243" s="45" t="s">
        <v>646</v>
      </c>
      <c r="H11243" s="45" t="s">
        <v>2560</v>
      </c>
      <c r="I11243" s="46">
        <v>1</v>
      </c>
      <c r="J11243" s="45"/>
    </row>
    <row r="11244" spans="1:10" ht="16.5" x14ac:dyDescent="0.25">
      <c r="A11244" s="45" t="s">
        <v>631</v>
      </c>
      <c r="B11244" s="45" t="s">
        <v>21477</v>
      </c>
      <c r="C11244" s="45" t="s">
        <v>21478</v>
      </c>
      <c r="D11244" s="45" t="s">
        <v>699</v>
      </c>
      <c r="E11244" s="45" t="s">
        <v>18163</v>
      </c>
      <c r="F11244" s="45" t="s">
        <v>50</v>
      </c>
      <c r="G11244" s="45" t="s">
        <v>646</v>
      </c>
      <c r="H11244" s="45" t="s">
        <v>2339</v>
      </c>
      <c r="I11244" s="46">
        <v>135</v>
      </c>
      <c r="J11244" s="45"/>
    </row>
    <row r="11245" spans="1:10" ht="16.5" x14ac:dyDescent="0.25">
      <c r="A11245" s="45" t="s">
        <v>631</v>
      </c>
      <c r="B11245" s="45" t="s">
        <v>21479</v>
      </c>
      <c r="C11245" s="45" t="s">
        <v>21480</v>
      </c>
      <c r="D11245" s="45" t="s">
        <v>634</v>
      </c>
      <c r="E11245" s="45" t="s">
        <v>21481</v>
      </c>
      <c r="F11245" s="45" t="s">
        <v>473</v>
      </c>
      <c r="G11245" s="45" t="s">
        <v>748</v>
      </c>
      <c r="H11245" s="45" t="s">
        <v>1302</v>
      </c>
      <c r="I11245" s="46">
        <v>1</v>
      </c>
      <c r="J11245" s="45"/>
    </row>
    <row r="11246" spans="1:10" ht="16.5" x14ac:dyDescent="0.25">
      <c r="A11246" s="45" t="s">
        <v>631</v>
      </c>
      <c r="B11246" s="45" t="s">
        <v>21482</v>
      </c>
      <c r="C11246" s="45" t="s">
        <v>21483</v>
      </c>
      <c r="D11246" s="45" t="s">
        <v>634</v>
      </c>
      <c r="E11246" s="45" t="s">
        <v>21484</v>
      </c>
      <c r="F11246" s="45" t="s">
        <v>473</v>
      </c>
      <c r="G11246" s="45" t="s">
        <v>683</v>
      </c>
      <c r="H11246" s="45" t="s">
        <v>701</v>
      </c>
      <c r="I11246" s="46">
        <v>0</v>
      </c>
      <c r="J11246" s="45"/>
    </row>
    <row r="11247" spans="1:10" ht="16.5" x14ac:dyDescent="0.25">
      <c r="A11247" s="45" t="s">
        <v>631</v>
      </c>
      <c r="B11247" s="45" t="s">
        <v>21482</v>
      </c>
      <c r="C11247" s="45" t="s">
        <v>21483</v>
      </c>
      <c r="D11247" s="45" t="s">
        <v>634</v>
      </c>
      <c r="E11247" s="45" t="s">
        <v>21484</v>
      </c>
      <c r="F11247" s="45" t="s">
        <v>473</v>
      </c>
      <c r="G11247" s="45" t="s">
        <v>674</v>
      </c>
      <c r="H11247" s="45" t="s">
        <v>8225</v>
      </c>
      <c r="I11247" s="46">
        <v>1</v>
      </c>
      <c r="J11247" s="45"/>
    </row>
    <row r="11248" spans="1:10" ht="16.5" x14ac:dyDescent="0.25">
      <c r="A11248" s="45" t="s">
        <v>631</v>
      </c>
      <c r="B11248" s="45" t="s">
        <v>21482</v>
      </c>
      <c r="C11248" s="45" t="s">
        <v>21483</v>
      </c>
      <c r="D11248" s="45" t="s">
        <v>634</v>
      </c>
      <c r="E11248" s="45" t="s">
        <v>21484</v>
      </c>
      <c r="F11248" s="45" t="s">
        <v>473</v>
      </c>
      <c r="G11248" s="45" t="s">
        <v>674</v>
      </c>
      <c r="H11248" s="45" t="s">
        <v>8225</v>
      </c>
      <c r="I11248" s="46">
        <v>2</v>
      </c>
      <c r="J11248" s="45"/>
    </row>
    <row r="11249" spans="1:10" ht="16.5" x14ac:dyDescent="0.25">
      <c r="A11249" s="45" t="s">
        <v>631</v>
      </c>
      <c r="B11249" s="45" t="s">
        <v>21482</v>
      </c>
      <c r="C11249" s="45" t="s">
        <v>21483</v>
      </c>
      <c r="D11249" s="45" t="s">
        <v>634</v>
      </c>
      <c r="E11249" s="45" t="s">
        <v>21484</v>
      </c>
      <c r="F11249" s="45" t="s">
        <v>473</v>
      </c>
      <c r="G11249" s="45" t="s">
        <v>1804</v>
      </c>
      <c r="H11249" s="45" t="s">
        <v>21485</v>
      </c>
      <c r="I11249" s="46">
        <v>1</v>
      </c>
      <c r="J11249" s="45"/>
    </row>
    <row r="11250" spans="1:10" ht="16.5" x14ac:dyDescent="0.25">
      <c r="A11250" s="45" t="s">
        <v>631</v>
      </c>
      <c r="B11250" s="45" t="s">
        <v>21486</v>
      </c>
      <c r="C11250" s="45" t="s">
        <v>2896</v>
      </c>
      <c r="D11250" s="45" t="s">
        <v>634</v>
      </c>
      <c r="E11250" s="45" t="s">
        <v>21487</v>
      </c>
      <c r="F11250" s="45" t="s">
        <v>50</v>
      </c>
      <c r="G11250" s="45" t="s">
        <v>674</v>
      </c>
      <c r="H11250" s="45" t="s">
        <v>16419</v>
      </c>
      <c r="I11250" s="46">
        <v>1</v>
      </c>
      <c r="J11250" s="45"/>
    </row>
    <row r="11251" spans="1:10" ht="16.5" x14ac:dyDescent="0.25">
      <c r="A11251" s="45" t="s">
        <v>648</v>
      </c>
      <c r="B11251" s="45" t="s">
        <v>21488</v>
      </c>
      <c r="C11251" s="45" t="s">
        <v>1559</v>
      </c>
      <c r="D11251" s="45" t="s">
        <v>699</v>
      </c>
      <c r="E11251" s="45" t="s">
        <v>21489</v>
      </c>
      <c r="F11251" s="45" t="s">
        <v>2977</v>
      </c>
      <c r="G11251" s="45" t="s">
        <v>674</v>
      </c>
      <c r="H11251" s="45" t="s">
        <v>21490</v>
      </c>
      <c r="I11251" s="46">
        <v>0</v>
      </c>
      <c r="J11251" s="45" t="s">
        <v>21491</v>
      </c>
    </row>
    <row r="11252" spans="1:10" ht="16.5" x14ac:dyDescent="0.25">
      <c r="A11252" s="45" t="s">
        <v>648</v>
      </c>
      <c r="B11252" s="45" t="s">
        <v>21488</v>
      </c>
      <c r="C11252" s="45" t="s">
        <v>1559</v>
      </c>
      <c r="D11252" s="45" t="s">
        <v>699</v>
      </c>
      <c r="E11252" s="45" t="s">
        <v>21489</v>
      </c>
      <c r="F11252" s="45" t="s">
        <v>2977</v>
      </c>
      <c r="G11252" s="45" t="s">
        <v>674</v>
      </c>
      <c r="H11252" s="45" t="s">
        <v>21492</v>
      </c>
      <c r="I11252" s="46">
        <v>0</v>
      </c>
      <c r="J11252" s="45" t="s">
        <v>21491</v>
      </c>
    </row>
    <row r="11253" spans="1:10" ht="16.5" x14ac:dyDescent="0.25">
      <c r="A11253" s="45" t="s">
        <v>631</v>
      </c>
      <c r="B11253" s="45" t="s">
        <v>21493</v>
      </c>
      <c r="C11253" s="45" t="s">
        <v>21494</v>
      </c>
      <c r="D11253" s="45" t="s">
        <v>634</v>
      </c>
      <c r="E11253" s="45" t="s">
        <v>21495</v>
      </c>
      <c r="F11253" s="45" t="s">
        <v>38</v>
      </c>
      <c r="G11253" s="45" t="s">
        <v>646</v>
      </c>
      <c r="H11253" s="45" t="s">
        <v>2560</v>
      </c>
      <c r="I11253" s="46">
        <v>1</v>
      </c>
      <c r="J11253" s="45"/>
    </row>
    <row r="11254" spans="1:10" ht="16.5" x14ac:dyDescent="0.25">
      <c r="A11254" s="45" t="s">
        <v>631</v>
      </c>
      <c r="B11254" s="45" t="s">
        <v>21496</v>
      </c>
      <c r="C11254" s="45" t="s">
        <v>14840</v>
      </c>
      <c r="D11254" s="45" t="s">
        <v>699</v>
      </c>
      <c r="E11254" s="45" t="s">
        <v>21497</v>
      </c>
      <c r="F11254" s="45" t="s">
        <v>38</v>
      </c>
      <c r="G11254" s="45" t="s">
        <v>667</v>
      </c>
      <c r="H11254" s="45" t="s">
        <v>668</v>
      </c>
      <c r="I11254" s="46">
        <v>0</v>
      </c>
      <c r="J11254" s="45"/>
    </row>
    <row r="11255" spans="1:10" ht="16.5" x14ac:dyDescent="0.25">
      <c r="A11255" s="45" t="s">
        <v>631</v>
      </c>
      <c r="B11255" s="45" t="s">
        <v>21498</v>
      </c>
      <c r="C11255" s="45" t="s">
        <v>8675</v>
      </c>
      <c r="D11255" s="45" t="s">
        <v>634</v>
      </c>
      <c r="E11255" s="45" t="s">
        <v>21499</v>
      </c>
      <c r="F11255" s="45" t="s">
        <v>38</v>
      </c>
      <c r="G11255" s="45" t="s">
        <v>646</v>
      </c>
      <c r="H11255" s="45" t="s">
        <v>5109</v>
      </c>
      <c r="I11255" s="46">
        <v>3</v>
      </c>
      <c r="J11255" s="45"/>
    </row>
    <row r="11256" spans="1:10" ht="16.5" x14ac:dyDescent="0.25">
      <c r="A11256" s="45" t="s">
        <v>631</v>
      </c>
      <c r="B11256" s="45" t="s">
        <v>21500</v>
      </c>
      <c r="C11256" s="45" t="s">
        <v>3401</v>
      </c>
      <c r="D11256" s="45" t="s">
        <v>634</v>
      </c>
      <c r="E11256" s="45" t="s">
        <v>21501</v>
      </c>
      <c r="F11256" s="45" t="s">
        <v>38</v>
      </c>
      <c r="G11256" s="45" t="s">
        <v>738</v>
      </c>
      <c r="H11256" s="45" t="s">
        <v>798</v>
      </c>
      <c r="I11256" s="46">
        <v>2</v>
      </c>
      <c r="J11256" s="45"/>
    </row>
    <row r="11257" spans="1:10" ht="16.5" x14ac:dyDescent="0.25">
      <c r="A11257" s="45" t="s">
        <v>631</v>
      </c>
      <c r="B11257" s="45" t="s">
        <v>21500</v>
      </c>
      <c r="C11257" s="45" t="s">
        <v>3401</v>
      </c>
      <c r="D11257" s="45" t="s">
        <v>634</v>
      </c>
      <c r="E11257" s="45" t="s">
        <v>21501</v>
      </c>
      <c r="F11257" s="45" t="s">
        <v>38</v>
      </c>
      <c r="G11257" s="45" t="s">
        <v>738</v>
      </c>
      <c r="H11257" s="45" t="s">
        <v>800</v>
      </c>
      <c r="I11257" s="46">
        <v>2</v>
      </c>
      <c r="J11257" s="45"/>
    </row>
    <row r="11258" spans="1:10" ht="16.5" x14ac:dyDescent="0.25">
      <c r="A11258" s="45" t="s">
        <v>631</v>
      </c>
      <c r="B11258" s="45" t="s">
        <v>21502</v>
      </c>
      <c r="C11258" s="45" t="s">
        <v>21503</v>
      </c>
      <c r="D11258" s="45" t="s">
        <v>634</v>
      </c>
      <c r="E11258" s="45" t="s">
        <v>21504</v>
      </c>
      <c r="F11258" s="45" t="s">
        <v>38</v>
      </c>
      <c r="G11258" s="45" t="s">
        <v>674</v>
      </c>
      <c r="H11258" s="45" t="s">
        <v>3783</v>
      </c>
      <c r="I11258" s="46">
        <v>1</v>
      </c>
      <c r="J11258" s="45"/>
    </row>
    <row r="11259" spans="1:10" ht="16.5" x14ac:dyDescent="0.25">
      <c r="A11259" s="45" t="s">
        <v>858</v>
      </c>
      <c r="B11259" s="45" t="s">
        <v>21505</v>
      </c>
      <c r="C11259" s="45" t="s">
        <v>21506</v>
      </c>
      <c r="D11259" s="45" t="s">
        <v>634</v>
      </c>
      <c r="E11259" s="45" t="s">
        <v>3377</v>
      </c>
      <c r="F11259" s="45" t="s">
        <v>38</v>
      </c>
      <c r="G11259" s="45" t="s">
        <v>659</v>
      </c>
      <c r="H11259" s="45" t="s">
        <v>3378</v>
      </c>
      <c r="I11259" s="46">
        <v>0</v>
      </c>
      <c r="J11259" s="45"/>
    </row>
    <row r="11260" spans="1:10" ht="16.5" x14ac:dyDescent="0.25">
      <c r="A11260" s="45" t="s">
        <v>858</v>
      </c>
      <c r="B11260" s="45" t="s">
        <v>21505</v>
      </c>
      <c r="C11260" s="45" t="s">
        <v>21506</v>
      </c>
      <c r="D11260" s="45" t="s">
        <v>634</v>
      </c>
      <c r="E11260" s="45" t="s">
        <v>3377</v>
      </c>
      <c r="F11260" s="45" t="s">
        <v>38</v>
      </c>
      <c r="G11260" s="45" t="s">
        <v>659</v>
      </c>
      <c r="H11260" s="45" t="s">
        <v>3379</v>
      </c>
      <c r="I11260" s="46">
        <v>0</v>
      </c>
      <c r="J11260" s="45"/>
    </row>
    <row r="11261" spans="1:10" ht="16.5" x14ac:dyDescent="0.25">
      <c r="A11261" s="45" t="s">
        <v>858</v>
      </c>
      <c r="B11261" s="45" t="s">
        <v>21505</v>
      </c>
      <c r="C11261" s="45" t="s">
        <v>21506</v>
      </c>
      <c r="D11261" s="45" t="s">
        <v>634</v>
      </c>
      <c r="E11261" s="45" t="s">
        <v>3377</v>
      </c>
      <c r="F11261" s="45" t="s">
        <v>38</v>
      </c>
      <c r="G11261" s="45" t="s">
        <v>667</v>
      </c>
      <c r="H11261" s="45" t="s">
        <v>863</v>
      </c>
      <c r="I11261" s="46">
        <v>2</v>
      </c>
      <c r="J11261" s="45"/>
    </row>
    <row r="11262" spans="1:10" ht="16.5" x14ac:dyDescent="0.25">
      <c r="A11262" s="45" t="s">
        <v>631</v>
      </c>
      <c r="B11262" s="45" t="s">
        <v>21507</v>
      </c>
      <c r="C11262" s="45" t="s">
        <v>9798</v>
      </c>
      <c r="D11262" s="45" t="s">
        <v>634</v>
      </c>
      <c r="E11262" s="45" t="s">
        <v>21508</v>
      </c>
      <c r="F11262" s="45" t="s">
        <v>50</v>
      </c>
      <c r="G11262" s="45" t="s">
        <v>674</v>
      </c>
      <c r="H11262" s="45" t="s">
        <v>820</v>
      </c>
      <c r="I11262" s="46">
        <v>2</v>
      </c>
      <c r="J11262" s="45"/>
    </row>
    <row r="11263" spans="1:10" ht="16.5" x14ac:dyDescent="0.25">
      <c r="A11263" s="45" t="s">
        <v>631</v>
      </c>
      <c r="B11263" s="45" t="s">
        <v>21509</v>
      </c>
      <c r="C11263" s="45" t="s">
        <v>21510</v>
      </c>
      <c r="D11263" s="45" t="s">
        <v>634</v>
      </c>
      <c r="E11263" s="45" t="s">
        <v>21511</v>
      </c>
      <c r="F11263" s="45" t="s">
        <v>50</v>
      </c>
      <c r="G11263" s="45" t="s">
        <v>674</v>
      </c>
      <c r="H11263" s="45" t="s">
        <v>2034</v>
      </c>
      <c r="I11263" s="46">
        <v>8</v>
      </c>
      <c r="J11263" s="45"/>
    </row>
    <row r="11264" spans="1:10" ht="16.5" x14ac:dyDescent="0.25">
      <c r="A11264" s="45" t="s">
        <v>631</v>
      </c>
      <c r="B11264" s="45" t="s">
        <v>21509</v>
      </c>
      <c r="C11264" s="45" t="s">
        <v>21510</v>
      </c>
      <c r="D11264" s="45" t="s">
        <v>634</v>
      </c>
      <c r="E11264" s="45" t="s">
        <v>21511</v>
      </c>
      <c r="F11264" s="45" t="s">
        <v>50</v>
      </c>
      <c r="G11264" s="45" t="s">
        <v>748</v>
      </c>
      <c r="H11264" s="45" t="s">
        <v>1673</v>
      </c>
      <c r="I11264" s="46">
        <v>1</v>
      </c>
      <c r="J11264" s="45"/>
    </row>
    <row r="11265" spans="1:10" ht="16.5" x14ac:dyDescent="0.25">
      <c r="A11265" s="45" t="s">
        <v>631</v>
      </c>
      <c r="B11265" s="45" t="s">
        <v>21509</v>
      </c>
      <c r="C11265" s="45" t="s">
        <v>21510</v>
      </c>
      <c r="D11265" s="45" t="s">
        <v>634</v>
      </c>
      <c r="E11265" s="45" t="s">
        <v>21511</v>
      </c>
      <c r="F11265" s="45" t="s">
        <v>50</v>
      </c>
      <c r="G11265" s="45" t="s">
        <v>1057</v>
      </c>
      <c r="H11265" s="45" t="s">
        <v>1547</v>
      </c>
      <c r="I11265" s="46">
        <v>1</v>
      </c>
      <c r="J11265" s="45"/>
    </row>
    <row r="11266" spans="1:10" ht="16.5" x14ac:dyDescent="0.25">
      <c r="A11266" s="45" t="s">
        <v>631</v>
      </c>
      <c r="B11266" s="45" t="s">
        <v>21512</v>
      </c>
      <c r="C11266" s="45" t="s">
        <v>1113</v>
      </c>
      <c r="D11266" s="45" t="s">
        <v>634</v>
      </c>
      <c r="E11266" s="45" t="s">
        <v>21513</v>
      </c>
      <c r="F11266" s="45" t="s">
        <v>50</v>
      </c>
      <c r="G11266" s="45" t="s">
        <v>636</v>
      </c>
      <c r="H11266" s="45" t="s">
        <v>1585</v>
      </c>
      <c r="I11266" s="46">
        <v>0</v>
      </c>
      <c r="J11266" s="45"/>
    </row>
    <row r="11267" spans="1:10" ht="16.5" x14ac:dyDescent="0.25">
      <c r="A11267" s="45" t="s">
        <v>631</v>
      </c>
      <c r="B11267" s="45" t="s">
        <v>21514</v>
      </c>
      <c r="C11267" s="45" t="s">
        <v>2123</v>
      </c>
      <c r="D11267" s="45" t="s">
        <v>634</v>
      </c>
      <c r="E11267" s="45" t="s">
        <v>21515</v>
      </c>
      <c r="F11267" s="45" t="s">
        <v>38</v>
      </c>
      <c r="G11267" s="45" t="s">
        <v>738</v>
      </c>
      <c r="H11267" s="45" t="s">
        <v>2125</v>
      </c>
      <c r="I11267" s="46">
        <v>6</v>
      </c>
      <c r="J11267" s="45"/>
    </row>
    <row r="11268" spans="1:10" ht="16.5" x14ac:dyDescent="0.25">
      <c r="A11268" s="45" t="s">
        <v>631</v>
      </c>
      <c r="B11268" s="45" t="s">
        <v>21514</v>
      </c>
      <c r="C11268" s="45" t="s">
        <v>2123</v>
      </c>
      <c r="D11268" s="45" t="s">
        <v>634</v>
      </c>
      <c r="E11268" s="45" t="s">
        <v>21515</v>
      </c>
      <c r="F11268" s="45" t="s">
        <v>38</v>
      </c>
      <c r="G11268" s="45" t="s">
        <v>738</v>
      </c>
      <c r="H11268" s="45" t="s">
        <v>2126</v>
      </c>
      <c r="I11268" s="46">
        <v>6</v>
      </c>
      <c r="J11268" s="45"/>
    </row>
    <row r="11269" spans="1:10" ht="16.5" x14ac:dyDescent="0.25">
      <c r="A11269" s="45" t="s">
        <v>631</v>
      </c>
      <c r="B11269" s="45" t="s">
        <v>21516</v>
      </c>
      <c r="C11269" s="45" t="s">
        <v>21517</v>
      </c>
      <c r="D11269" s="45" t="s">
        <v>634</v>
      </c>
      <c r="E11269" s="45" t="s">
        <v>21518</v>
      </c>
      <c r="F11269" s="45" t="s">
        <v>38</v>
      </c>
      <c r="G11269" s="45" t="s">
        <v>674</v>
      </c>
      <c r="H11269" s="45" t="s">
        <v>3739</v>
      </c>
      <c r="I11269" s="46">
        <v>1</v>
      </c>
      <c r="J11269" s="45"/>
    </row>
    <row r="11270" spans="1:10" ht="16.5" x14ac:dyDescent="0.25">
      <c r="A11270" s="45" t="s">
        <v>631</v>
      </c>
      <c r="B11270" s="45" t="s">
        <v>21519</v>
      </c>
      <c r="C11270" s="45" t="s">
        <v>21520</v>
      </c>
      <c r="D11270" s="45" t="s">
        <v>634</v>
      </c>
      <c r="E11270" s="45" t="s">
        <v>21521</v>
      </c>
      <c r="F11270" s="45" t="s">
        <v>38</v>
      </c>
      <c r="G11270" s="45" t="s">
        <v>646</v>
      </c>
      <c r="H11270" s="45" t="s">
        <v>6367</v>
      </c>
      <c r="I11270" s="46">
        <v>3</v>
      </c>
      <c r="J11270" s="45"/>
    </row>
    <row r="11271" spans="1:10" ht="16.5" x14ac:dyDescent="0.25">
      <c r="A11271" s="45" t="s">
        <v>631</v>
      </c>
      <c r="B11271" s="45" t="s">
        <v>21522</v>
      </c>
      <c r="C11271" s="45" t="s">
        <v>6415</v>
      </c>
      <c r="D11271" s="45" t="s">
        <v>634</v>
      </c>
      <c r="E11271" s="45" t="s">
        <v>5650</v>
      </c>
      <c r="F11271" s="45" t="s">
        <v>38</v>
      </c>
      <c r="G11271" s="45" t="s">
        <v>646</v>
      </c>
      <c r="H11271" s="45" t="s">
        <v>726</v>
      </c>
      <c r="I11271" s="46">
        <v>1</v>
      </c>
      <c r="J11271" s="45"/>
    </row>
    <row r="11272" spans="1:10" ht="16.5" x14ac:dyDescent="0.25">
      <c r="A11272" s="45" t="s">
        <v>631</v>
      </c>
      <c r="B11272" s="45" t="s">
        <v>21522</v>
      </c>
      <c r="C11272" s="45" t="s">
        <v>6415</v>
      </c>
      <c r="D11272" s="45" t="s">
        <v>634</v>
      </c>
      <c r="E11272" s="45" t="s">
        <v>5650</v>
      </c>
      <c r="F11272" s="45" t="s">
        <v>38</v>
      </c>
      <c r="G11272" s="45" t="s">
        <v>665</v>
      </c>
      <c r="H11272" s="45" t="s">
        <v>952</v>
      </c>
      <c r="I11272" s="46">
        <v>2</v>
      </c>
      <c r="J11272" s="45"/>
    </row>
    <row r="11273" spans="1:10" ht="16.5" x14ac:dyDescent="0.25">
      <c r="A11273" s="45" t="s">
        <v>631</v>
      </c>
      <c r="B11273" s="45" t="s">
        <v>21523</v>
      </c>
      <c r="C11273" s="45" t="s">
        <v>21524</v>
      </c>
      <c r="D11273" s="45" t="s">
        <v>634</v>
      </c>
      <c r="E11273" s="45" t="s">
        <v>21525</v>
      </c>
      <c r="F11273" s="45" t="s">
        <v>50</v>
      </c>
      <c r="G11273" s="45" t="s">
        <v>636</v>
      </c>
      <c r="H11273" s="45" t="s">
        <v>1049</v>
      </c>
      <c r="I11273" s="46">
        <v>5</v>
      </c>
      <c r="J11273" s="45"/>
    </row>
    <row r="11274" spans="1:10" ht="16.5" x14ac:dyDescent="0.25">
      <c r="A11274" s="45" t="s">
        <v>631</v>
      </c>
      <c r="B11274" s="45" t="s">
        <v>21526</v>
      </c>
      <c r="C11274" s="45" t="s">
        <v>21527</v>
      </c>
      <c r="D11274" s="45" t="s">
        <v>634</v>
      </c>
      <c r="E11274" s="45" t="s">
        <v>3298</v>
      </c>
      <c r="F11274" s="45" t="s">
        <v>473</v>
      </c>
      <c r="G11274" s="45" t="s">
        <v>646</v>
      </c>
      <c r="H11274" s="45" t="s">
        <v>3299</v>
      </c>
      <c r="I11274" s="46">
        <v>1</v>
      </c>
      <c r="J11274" s="45"/>
    </row>
    <row r="11275" spans="1:10" ht="16.5" x14ac:dyDescent="0.25">
      <c r="A11275" s="45" t="s">
        <v>631</v>
      </c>
      <c r="B11275" s="45" t="s">
        <v>21526</v>
      </c>
      <c r="C11275" s="45" t="s">
        <v>21527</v>
      </c>
      <c r="D11275" s="45" t="s">
        <v>634</v>
      </c>
      <c r="E11275" s="45" t="s">
        <v>3298</v>
      </c>
      <c r="F11275" s="45" t="s">
        <v>473</v>
      </c>
      <c r="G11275" s="45" t="s">
        <v>665</v>
      </c>
      <c r="H11275" s="45" t="s">
        <v>3300</v>
      </c>
      <c r="I11275" s="46">
        <v>1</v>
      </c>
      <c r="J11275" s="45"/>
    </row>
    <row r="11276" spans="1:10" ht="16.5" x14ac:dyDescent="0.25">
      <c r="A11276" s="45" t="s">
        <v>631</v>
      </c>
      <c r="B11276" s="45" t="s">
        <v>21528</v>
      </c>
      <c r="C11276" s="45" t="s">
        <v>21529</v>
      </c>
      <c r="D11276" s="45" t="s">
        <v>699</v>
      </c>
      <c r="E11276" s="45" t="s">
        <v>21530</v>
      </c>
      <c r="F11276" s="45" t="s">
        <v>93</v>
      </c>
      <c r="G11276" s="45" t="s">
        <v>646</v>
      </c>
      <c r="H11276" s="45" t="s">
        <v>713</v>
      </c>
      <c r="I11276" s="46">
        <v>0</v>
      </c>
      <c r="J11276" s="45"/>
    </row>
    <row r="11277" spans="1:10" ht="16.5" x14ac:dyDescent="0.25">
      <c r="A11277" s="45" t="s">
        <v>648</v>
      </c>
      <c r="B11277" s="45" t="s">
        <v>21531</v>
      </c>
      <c r="C11277" s="45" t="s">
        <v>21532</v>
      </c>
      <c r="D11277" s="45" t="s">
        <v>699</v>
      </c>
      <c r="E11277" s="45" t="s">
        <v>21533</v>
      </c>
      <c r="F11277" s="45" t="s">
        <v>42</v>
      </c>
      <c r="G11277" s="45" t="s">
        <v>1319</v>
      </c>
      <c r="H11277" s="45" t="s">
        <v>6265</v>
      </c>
      <c r="I11277" s="46">
        <v>0</v>
      </c>
      <c r="J11277" s="45" t="s">
        <v>21534</v>
      </c>
    </row>
    <row r="11278" spans="1:10" ht="16.5" x14ac:dyDescent="0.25">
      <c r="A11278" s="45" t="s">
        <v>631</v>
      </c>
      <c r="B11278" s="45" t="s">
        <v>21535</v>
      </c>
      <c r="C11278" s="45" t="s">
        <v>21536</v>
      </c>
      <c r="D11278" s="45" t="s">
        <v>634</v>
      </c>
      <c r="E11278" s="45" t="s">
        <v>21537</v>
      </c>
      <c r="F11278" s="45" t="s">
        <v>473</v>
      </c>
      <c r="G11278" s="45" t="s">
        <v>738</v>
      </c>
      <c r="H11278" s="45" t="s">
        <v>798</v>
      </c>
      <c r="I11278" s="46">
        <v>0</v>
      </c>
      <c r="J11278" s="45"/>
    </row>
    <row r="11279" spans="1:10" ht="16.5" x14ac:dyDescent="0.25">
      <c r="A11279" s="45" t="s">
        <v>631</v>
      </c>
      <c r="B11279" s="45" t="s">
        <v>21535</v>
      </c>
      <c r="C11279" s="45" t="s">
        <v>21536</v>
      </c>
      <c r="D11279" s="45" t="s">
        <v>634</v>
      </c>
      <c r="E11279" s="45" t="s">
        <v>21537</v>
      </c>
      <c r="F11279" s="45" t="s">
        <v>473</v>
      </c>
      <c r="G11279" s="45" t="s">
        <v>738</v>
      </c>
      <c r="H11279" s="45" t="s">
        <v>1607</v>
      </c>
      <c r="I11279" s="46">
        <v>4</v>
      </c>
      <c r="J11279" s="45"/>
    </row>
    <row r="11280" spans="1:10" ht="16.5" x14ac:dyDescent="0.25">
      <c r="A11280" s="45" t="s">
        <v>631</v>
      </c>
      <c r="B11280" s="45" t="s">
        <v>21535</v>
      </c>
      <c r="C11280" s="45" t="s">
        <v>21536</v>
      </c>
      <c r="D11280" s="45" t="s">
        <v>634</v>
      </c>
      <c r="E11280" s="45" t="s">
        <v>21537</v>
      </c>
      <c r="F11280" s="45" t="s">
        <v>473</v>
      </c>
      <c r="G11280" s="45" t="s">
        <v>738</v>
      </c>
      <c r="H11280" s="45" t="s">
        <v>1608</v>
      </c>
      <c r="I11280" s="46">
        <v>9</v>
      </c>
      <c r="J11280" s="45"/>
    </row>
    <row r="11281" spans="1:10" ht="16.5" x14ac:dyDescent="0.25">
      <c r="A11281" s="45" t="s">
        <v>631</v>
      </c>
      <c r="B11281" s="45" t="s">
        <v>21535</v>
      </c>
      <c r="C11281" s="45" t="s">
        <v>21536</v>
      </c>
      <c r="D11281" s="45" t="s">
        <v>634</v>
      </c>
      <c r="E11281" s="45" t="s">
        <v>21537</v>
      </c>
      <c r="F11281" s="45" t="s">
        <v>473</v>
      </c>
      <c r="G11281" s="45" t="s">
        <v>738</v>
      </c>
      <c r="H11281" s="45" t="s">
        <v>867</v>
      </c>
      <c r="I11281" s="46">
        <v>4</v>
      </c>
      <c r="J11281" s="45"/>
    </row>
    <row r="11282" spans="1:10" ht="16.5" x14ac:dyDescent="0.25">
      <c r="A11282" s="45" t="s">
        <v>631</v>
      </c>
      <c r="B11282" s="45" t="s">
        <v>21535</v>
      </c>
      <c r="C11282" s="45" t="s">
        <v>21536</v>
      </c>
      <c r="D11282" s="45" t="s">
        <v>634</v>
      </c>
      <c r="E11282" s="45" t="s">
        <v>21537</v>
      </c>
      <c r="F11282" s="45" t="s">
        <v>473</v>
      </c>
      <c r="G11282" s="45" t="s">
        <v>738</v>
      </c>
      <c r="H11282" s="45" t="s">
        <v>772</v>
      </c>
      <c r="I11282" s="46">
        <v>4</v>
      </c>
      <c r="J11282" s="45"/>
    </row>
    <row r="11283" spans="1:10" ht="16.5" x14ac:dyDescent="0.25">
      <c r="A11283" s="45" t="s">
        <v>631</v>
      </c>
      <c r="B11283" s="45" t="s">
        <v>21535</v>
      </c>
      <c r="C11283" s="45" t="s">
        <v>21536</v>
      </c>
      <c r="D11283" s="45" t="s">
        <v>634</v>
      </c>
      <c r="E11283" s="45" t="s">
        <v>21537</v>
      </c>
      <c r="F11283" s="45" t="s">
        <v>473</v>
      </c>
      <c r="G11283" s="45" t="s">
        <v>738</v>
      </c>
      <c r="H11283" s="45" t="s">
        <v>869</v>
      </c>
      <c r="I11283" s="46">
        <v>4</v>
      </c>
      <c r="J11283" s="45"/>
    </row>
    <row r="11284" spans="1:10" ht="16.5" x14ac:dyDescent="0.25">
      <c r="A11284" s="45" t="s">
        <v>631</v>
      </c>
      <c r="B11284" s="45" t="s">
        <v>21535</v>
      </c>
      <c r="C11284" s="45" t="s">
        <v>21536</v>
      </c>
      <c r="D11284" s="45" t="s">
        <v>634</v>
      </c>
      <c r="E11284" s="45" t="s">
        <v>21537</v>
      </c>
      <c r="F11284" s="45" t="s">
        <v>473</v>
      </c>
      <c r="G11284" s="45" t="s">
        <v>738</v>
      </c>
      <c r="H11284" s="45" t="s">
        <v>871</v>
      </c>
      <c r="I11284" s="46">
        <v>4</v>
      </c>
      <c r="J11284" s="45"/>
    </row>
    <row r="11285" spans="1:10" ht="16.5" x14ac:dyDescent="0.25">
      <c r="A11285" s="45" t="s">
        <v>631</v>
      </c>
      <c r="B11285" s="45" t="s">
        <v>21535</v>
      </c>
      <c r="C11285" s="45" t="s">
        <v>21536</v>
      </c>
      <c r="D11285" s="45" t="s">
        <v>634</v>
      </c>
      <c r="E11285" s="45" t="s">
        <v>21537</v>
      </c>
      <c r="F11285" s="45" t="s">
        <v>473</v>
      </c>
      <c r="G11285" s="45" t="s">
        <v>738</v>
      </c>
      <c r="H11285" s="45" t="s">
        <v>800</v>
      </c>
      <c r="I11285" s="46">
        <v>4</v>
      </c>
      <c r="J11285" s="45"/>
    </row>
    <row r="11286" spans="1:10" ht="16.5" x14ac:dyDescent="0.25">
      <c r="A11286" s="45" t="s">
        <v>631</v>
      </c>
      <c r="B11286" s="45" t="s">
        <v>552</v>
      </c>
      <c r="C11286" s="45" t="s">
        <v>21538</v>
      </c>
      <c r="D11286" s="45" t="s">
        <v>634</v>
      </c>
      <c r="E11286" s="45" t="s">
        <v>21539</v>
      </c>
      <c r="F11286" s="45" t="s">
        <v>473</v>
      </c>
      <c r="G11286" s="45" t="s">
        <v>636</v>
      </c>
      <c r="H11286" s="45" t="s">
        <v>1199</v>
      </c>
      <c r="I11286" s="46">
        <v>0</v>
      </c>
      <c r="J11286" s="45"/>
    </row>
    <row r="11287" spans="1:10" ht="16.5" x14ac:dyDescent="0.25">
      <c r="A11287" s="45" t="s">
        <v>631</v>
      </c>
      <c r="B11287" s="45" t="s">
        <v>21540</v>
      </c>
      <c r="C11287" s="45" t="s">
        <v>21541</v>
      </c>
      <c r="D11287" s="45" t="s">
        <v>699</v>
      </c>
      <c r="E11287" s="45" t="s">
        <v>21542</v>
      </c>
      <c r="F11287" s="45" t="s">
        <v>473</v>
      </c>
      <c r="G11287" s="45" t="s">
        <v>674</v>
      </c>
      <c r="H11287" s="45" t="s">
        <v>21543</v>
      </c>
      <c r="I11287" s="46">
        <v>3</v>
      </c>
      <c r="J11287" s="45"/>
    </row>
    <row r="11288" spans="1:10" ht="16.5" x14ac:dyDescent="0.25">
      <c r="A11288" s="45" t="s">
        <v>631</v>
      </c>
      <c r="B11288" s="45" t="s">
        <v>21544</v>
      </c>
      <c r="C11288" s="45" t="s">
        <v>21545</v>
      </c>
      <c r="D11288" s="45" t="s">
        <v>634</v>
      </c>
      <c r="E11288" s="45" t="s">
        <v>21546</v>
      </c>
      <c r="F11288" s="45" t="s">
        <v>50</v>
      </c>
      <c r="G11288" s="45" t="s">
        <v>636</v>
      </c>
      <c r="H11288" s="45" t="s">
        <v>9155</v>
      </c>
      <c r="I11288" s="46">
        <v>1</v>
      </c>
      <c r="J11288" s="45"/>
    </row>
    <row r="11289" spans="1:10" ht="16.5" x14ac:dyDescent="0.25">
      <c r="A11289" s="45" t="s">
        <v>631</v>
      </c>
      <c r="B11289" s="45" t="s">
        <v>21547</v>
      </c>
      <c r="C11289" s="45" t="s">
        <v>21548</v>
      </c>
      <c r="D11289" s="45" t="s">
        <v>634</v>
      </c>
      <c r="E11289" s="45" t="s">
        <v>21549</v>
      </c>
      <c r="F11289" s="45" t="s">
        <v>38</v>
      </c>
      <c r="G11289" s="45" t="s">
        <v>738</v>
      </c>
      <c r="H11289" s="45" t="s">
        <v>781</v>
      </c>
      <c r="I11289" s="46">
        <v>2</v>
      </c>
      <c r="J11289" s="45"/>
    </row>
    <row r="11290" spans="1:10" ht="16.5" x14ac:dyDescent="0.25">
      <c r="A11290" s="45" t="s">
        <v>808</v>
      </c>
      <c r="B11290" s="45" t="s">
        <v>21550</v>
      </c>
      <c r="C11290" s="45" t="s">
        <v>21551</v>
      </c>
      <c r="D11290" s="45" t="s">
        <v>699</v>
      </c>
      <c r="E11290" s="45" t="s">
        <v>21552</v>
      </c>
      <c r="F11290" s="45" t="s">
        <v>38</v>
      </c>
      <c r="G11290" s="45" t="s">
        <v>646</v>
      </c>
      <c r="H11290" s="45" t="s">
        <v>713</v>
      </c>
      <c r="I11290" s="46">
        <v>0</v>
      </c>
      <c r="J11290" s="45"/>
    </row>
    <row r="11291" spans="1:10" ht="16.5" x14ac:dyDescent="0.25">
      <c r="A11291" s="45" t="s">
        <v>631</v>
      </c>
      <c r="B11291" s="45" t="s">
        <v>21553</v>
      </c>
      <c r="C11291" s="45" t="s">
        <v>21554</v>
      </c>
      <c r="D11291" s="45" t="s">
        <v>634</v>
      </c>
      <c r="E11291" s="45" t="s">
        <v>21555</v>
      </c>
      <c r="F11291" s="45" t="s">
        <v>38</v>
      </c>
      <c r="G11291" s="45" t="s">
        <v>636</v>
      </c>
      <c r="H11291" s="45" t="s">
        <v>1379</v>
      </c>
      <c r="I11291" s="46">
        <v>1</v>
      </c>
      <c r="J11291" s="45"/>
    </row>
    <row r="11292" spans="1:10" ht="16.5" x14ac:dyDescent="0.25">
      <c r="A11292" s="45" t="s">
        <v>631</v>
      </c>
      <c r="B11292" s="45" t="s">
        <v>21556</v>
      </c>
      <c r="C11292" s="45" t="s">
        <v>1113</v>
      </c>
      <c r="D11292" s="45" t="s">
        <v>634</v>
      </c>
      <c r="E11292" s="45" t="s">
        <v>21557</v>
      </c>
      <c r="F11292" s="45" t="s">
        <v>50</v>
      </c>
      <c r="G11292" s="45" t="s">
        <v>636</v>
      </c>
      <c r="H11292" s="45" t="s">
        <v>8260</v>
      </c>
      <c r="I11292" s="46">
        <v>2</v>
      </c>
      <c r="J11292" s="45"/>
    </row>
    <row r="11293" spans="1:10" ht="16.5" x14ac:dyDescent="0.25">
      <c r="A11293" s="45" t="s">
        <v>648</v>
      </c>
      <c r="B11293" s="45" t="s">
        <v>21558</v>
      </c>
      <c r="C11293" s="45" t="s">
        <v>21559</v>
      </c>
      <c r="D11293" s="45" t="s">
        <v>634</v>
      </c>
      <c r="E11293" s="45" t="s">
        <v>21560</v>
      </c>
      <c r="F11293" s="45" t="s">
        <v>50</v>
      </c>
      <c r="G11293" s="45" t="s">
        <v>636</v>
      </c>
      <c r="H11293" s="45" t="s">
        <v>21561</v>
      </c>
      <c r="I11293" s="46">
        <v>0</v>
      </c>
      <c r="J11293" s="45" t="s">
        <v>3050</v>
      </c>
    </row>
    <row r="11294" spans="1:10" ht="16.5" x14ac:dyDescent="0.25">
      <c r="A11294" s="45" t="s">
        <v>631</v>
      </c>
      <c r="B11294" s="45" t="s">
        <v>21562</v>
      </c>
      <c r="C11294" s="45" t="s">
        <v>21563</v>
      </c>
      <c r="D11294" s="45" t="s">
        <v>634</v>
      </c>
      <c r="E11294" s="45" t="s">
        <v>21564</v>
      </c>
      <c r="F11294" s="45" t="s">
        <v>38</v>
      </c>
      <c r="G11294" s="45" t="s">
        <v>636</v>
      </c>
      <c r="H11294" s="45" t="s">
        <v>1074</v>
      </c>
      <c r="I11294" s="46">
        <v>1</v>
      </c>
      <c r="J11294" s="45"/>
    </row>
    <row r="11295" spans="1:10" ht="16.5" x14ac:dyDescent="0.25">
      <c r="A11295" s="45" t="s">
        <v>631</v>
      </c>
      <c r="B11295" s="45" t="s">
        <v>21565</v>
      </c>
      <c r="C11295" s="45" t="s">
        <v>8034</v>
      </c>
      <c r="D11295" s="45" t="s">
        <v>634</v>
      </c>
      <c r="E11295" s="45" t="s">
        <v>21566</v>
      </c>
      <c r="F11295" s="45" t="s">
        <v>50</v>
      </c>
      <c r="G11295" s="45" t="s">
        <v>674</v>
      </c>
      <c r="H11295" s="45" t="s">
        <v>3346</v>
      </c>
      <c r="I11295" s="46">
        <v>0</v>
      </c>
      <c r="J11295" s="45"/>
    </row>
    <row r="11296" spans="1:10" ht="16.5" x14ac:dyDescent="0.25">
      <c r="A11296" s="45" t="s">
        <v>631</v>
      </c>
      <c r="B11296" s="45" t="s">
        <v>21567</v>
      </c>
      <c r="C11296" s="45" t="s">
        <v>21568</v>
      </c>
      <c r="D11296" s="45" t="s">
        <v>634</v>
      </c>
      <c r="E11296" s="45" t="s">
        <v>21569</v>
      </c>
      <c r="F11296" s="45" t="s">
        <v>38</v>
      </c>
      <c r="G11296" s="45" t="s">
        <v>636</v>
      </c>
      <c r="H11296" s="45" t="s">
        <v>1955</v>
      </c>
      <c r="I11296" s="46">
        <v>5</v>
      </c>
      <c r="J11296" s="45"/>
    </row>
    <row r="11297" spans="1:10" ht="16.5" x14ac:dyDescent="0.25">
      <c r="A11297" s="45" t="s">
        <v>631</v>
      </c>
      <c r="B11297" s="45" t="s">
        <v>21570</v>
      </c>
      <c r="C11297" s="45" t="s">
        <v>3006</v>
      </c>
      <c r="D11297" s="45" t="s">
        <v>699</v>
      </c>
      <c r="E11297" s="45" t="s">
        <v>21571</v>
      </c>
      <c r="F11297" s="45" t="s">
        <v>38</v>
      </c>
      <c r="G11297" s="45" t="s">
        <v>646</v>
      </c>
      <c r="H11297" s="45" t="s">
        <v>6367</v>
      </c>
      <c r="I11297" s="46">
        <v>0</v>
      </c>
      <c r="J11297" s="45"/>
    </row>
    <row r="11298" spans="1:10" ht="16.5" x14ac:dyDescent="0.25">
      <c r="A11298" s="45" t="s">
        <v>631</v>
      </c>
      <c r="B11298" s="45" t="s">
        <v>21572</v>
      </c>
      <c r="C11298" s="45" t="s">
        <v>10264</v>
      </c>
      <c r="D11298" s="45" t="s">
        <v>634</v>
      </c>
      <c r="E11298" s="45" t="s">
        <v>21573</v>
      </c>
      <c r="F11298" s="45" t="s">
        <v>38</v>
      </c>
      <c r="G11298" s="45" t="s">
        <v>738</v>
      </c>
      <c r="H11298" s="45" t="s">
        <v>3815</v>
      </c>
      <c r="I11298" s="46">
        <v>34</v>
      </c>
      <c r="J11298" s="45"/>
    </row>
    <row r="11299" spans="1:10" ht="16.5" x14ac:dyDescent="0.25">
      <c r="A11299" s="45" t="s">
        <v>631</v>
      </c>
      <c r="B11299" s="45" t="s">
        <v>21574</v>
      </c>
      <c r="C11299" s="45" t="s">
        <v>4836</v>
      </c>
      <c r="D11299" s="45" t="s">
        <v>634</v>
      </c>
      <c r="E11299" s="45" t="s">
        <v>21575</v>
      </c>
      <c r="F11299" s="45" t="s">
        <v>38</v>
      </c>
      <c r="G11299" s="45" t="s">
        <v>663</v>
      </c>
      <c r="H11299" s="45" t="s">
        <v>2296</v>
      </c>
      <c r="I11299" s="46">
        <v>1</v>
      </c>
      <c r="J11299" s="45"/>
    </row>
    <row r="11300" spans="1:10" ht="16.5" x14ac:dyDescent="0.25">
      <c r="A11300" s="45" t="s">
        <v>631</v>
      </c>
      <c r="B11300" s="45" t="s">
        <v>21576</v>
      </c>
      <c r="C11300" s="45" t="s">
        <v>21577</v>
      </c>
      <c r="D11300" s="45" t="s">
        <v>634</v>
      </c>
      <c r="E11300" s="45" t="s">
        <v>21578</v>
      </c>
      <c r="F11300" s="45" t="s">
        <v>50</v>
      </c>
      <c r="G11300" s="45" t="s">
        <v>674</v>
      </c>
      <c r="H11300" s="45" t="s">
        <v>1947</v>
      </c>
      <c r="I11300" s="46">
        <v>6</v>
      </c>
      <c r="J11300" s="45"/>
    </row>
    <row r="11301" spans="1:10" ht="16.5" x14ac:dyDescent="0.25">
      <c r="A11301" s="45" t="s">
        <v>648</v>
      </c>
      <c r="B11301" s="45" t="s">
        <v>21579</v>
      </c>
      <c r="C11301" s="45" t="s">
        <v>21580</v>
      </c>
      <c r="D11301" s="45" t="s">
        <v>634</v>
      </c>
      <c r="E11301" s="45" t="s">
        <v>21581</v>
      </c>
      <c r="F11301" s="45" t="s">
        <v>50</v>
      </c>
      <c r="G11301" s="45" t="s">
        <v>636</v>
      </c>
      <c r="H11301" s="45" t="s">
        <v>21582</v>
      </c>
      <c r="I11301" s="46">
        <v>0</v>
      </c>
      <c r="J11301" s="45" t="s">
        <v>3050</v>
      </c>
    </row>
    <row r="11302" spans="1:10" ht="16.5" x14ac:dyDescent="0.25">
      <c r="A11302" s="45" t="s">
        <v>631</v>
      </c>
      <c r="B11302" s="45" t="s">
        <v>21583</v>
      </c>
      <c r="C11302" s="45" t="s">
        <v>21584</v>
      </c>
      <c r="D11302" s="45" t="s">
        <v>634</v>
      </c>
      <c r="E11302" s="45" t="s">
        <v>21585</v>
      </c>
      <c r="F11302" s="45" t="s">
        <v>50</v>
      </c>
      <c r="G11302" s="45" t="s">
        <v>674</v>
      </c>
      <c r="H11302" s="45" t="s">
        <v>20375</v>
      </c>
      <c r="I11302" s="46">
        <v>0</v>
      </c>
      <c r="J11302" s="45"/>
    </row>
    <row r="11303" spans="1:10" ht="16.5" x14ac:dyDescent="0.25">
      <c r="A11303" s="45" t="s">
        <v>631</v>
      </c>
      <c r="B11303" s="45" t="s">
        <v>21583</v>
      </c>
      <c r="C11303" s="45" t="s">
        <v>21584</v>
      </c>
      <c r="D11303" s="45" t="s">
        <v>634</v>
      </c>
      <c r="E11303" s="45" t="s">
        <v>21585</v>
      </c>
      <c r="F11303" s="45" t="s">
        <v>50</v>
      </c>
      <c r="G11303" s="45" t="s">
        <v>748</v>
      </c>
      <c r="H11303" s="45" t="s">
        <v>1860</v>
      </c>
      <c r="I11303" s="46">
        <v>0</v>
      </c>
      <c r="J11303" s="45"/>
    </row>
    <row r="11304" spans="1:10" ht="16.5" x14ac:dyDescent="0.25">
      <c r="A11304" s="45" t="s">
        <v>631</v>
      </c>
      <c r="B11304" s="45" t="s">
        <v>21586</v>
      </c>
      <c r="C11304" s="45" t="s">
        <v>21587</v>
      </c>
      <c r="D11304" s="45" t="s">
        <v>634</v>
      </c>
      <c r="E11304" s="45" t="s">
        <v>21588</v>
      </c>
      <c r="F11304" s="45" t="s">
        <v>50</v>
      </c>
      <c r="G11304" s="45" t="s">
        <v>674</v>
      </c>
      <c r="H11304" s="45" t="s">
        <v>1625</v>
      </c>
      <c r="I11304" s="46">
        <v>1</v>
      </c>
      <c r="J11304" s="45"/>
    </row>
    <row r="11305" spans="1:10" ht="16.5" x14ac:dyDescent="0.25">
      <c r="A11305" s="45" t="s">
        <v>631</v>
      </c>
      <c r="B11305" s="45" t="s">
        <v>21589</v>
      </c>
      <c r="C11305" s="45" t="s">
        <v>21590</v>
      </c>
      <c r="D11305" s="45" t="s">
        <v>634</v>
      </c>
      <c r="E11305" s="45" t="s">
        <v>21591</v>
      </c>
      <c r="F11305" s="45" t="s">
        <v>50</v>
      </c>
      <c r="G11305" s="45" t="s">
        <v>674</v>
      </c>
      <c r="H11305" s="45" t="s">
        <v>1006</v>
      </c>
      <c r="I11305" s="46">
        <v>2</v>
      </c>
      <c r="J11305" s="45"/>
    </row>
    <row r="11306" spans="1:10" ht="16.5" x14ac:dyDescent="0.25">
      <c r="A11306" s="45" t="s">
        <v>631</v>
      </c>
      <c r="B11306" s="45" t="s">
        <v>21592</v>
      </c>
      <c r="C11306" s="45" t="s">
        <v>21593</v>
      </c>
      <c r="D11306" s="45" t="s">
        <v>699</v>
      </c>
      <c r="E11306" s="45" t="s">
        <v>21594</v>
      </c>
      <c r="F11306" s="45" t="s">
        <v>38</v>
      </c>
      <c r="G11306" s="45" t="s">
        <v>646</v>
      </c>
      <c r="H11306" s="45" t="s">
        <v>1087</v>
      </c>
      <c r="I11306" s="46">
        <v>0</v>
      </c>
      <c r="J11306" s="45"/>
    </row>
    <row r="11307" spans="1:10" ht="16.5" x14ac:dyDescent="0.25">
      <c r="A11307" s="45" t="s">
        <v>631</v>
      </c>
      <c r="B11307" s="45" t="s">
        <v>21592</v>
      </c>
      <c r="C11307" s="45" t="s">
        <v>21593</v>
      </c>
      <c r="D11307" s="45" t="s">
        <v>699</v>
      </c>
      <c r="E11307" s="45" t="s">
        <v>21594</v>
      </c>
      <c r="F11307" s="45" t="s">
        <v>38</v>
      </c>
      <c r="G11307" s="45" t="s">
        <v>646</v>
      </c>
      <c r="H11307" s="45" t="s">
        <v>1087</v>
      </c>
      <c r="I11307" s="46">
        <v>1</v>
      </c>
      <c r="J11307" s="45"/>
    </row>
    <row r="11308" spans="1:10" ht="16.5" x14ac:dyDescent="0.25">
      <c r="A11308" s="45" t="s">
        <v>631</v>
      </c>
      <c r="B11308" s="45" t="s">
        <v>21595</v>
      </c>
      <c r="C11308" s="45" t="s">
        <v>21596</v>
      </c>
      <c r="D11308" s="45" t="s">
        <v>634</v>
      </c>
      <c r="E11308" s="45" t="s">
        <v>21597</v>
      </c>
      <c r="F11308" s="45" t="s">
        <v>50</v>
      </c>
      <c r="G11308" s="45" t="s">
        <v>674</v>
      </c>
      <c r="H11308" s="45" t="s">
        <v>3721</v>
      </c>
      <c r="I11308" s="46">
        <v>2</v>
      </c>
      <c r="J11308" s="45"/>
    </row>
    <row r="11309" spans="1:10" ht="16.5" x14ac:dyDescent="0.25">
      <c r="A11309" s="45" t="s">
        <v>631</v>
      </c>
      <c r="B11309" s="45" t="s">
        <v>21598</v>
      </c>
      <c r="C11309" s="45" t="s">
        <v>21599</v>
      </c>
      <c r="D11309" s="45" t="s">
        <v>699</v>
      </c>
      <c r="E11309" s="45" t="s">
        <v>21600</v>
      </c>
      <c r="F11309" s="45" t="s">
        <v>38</v>
      </c>
      <c r="G11309" s="45" t="s">
        <v>754</v>
      </c>
      <c r="H11309" s="45" t="s">
        <v>755</v>
      </c>
      <c r="I11309" s="46">
        <v>0</v>
      </c>
      <c r="J11309" s="45"/>
    </row>
    <row r="11310" spans="1:10" ht="16.5" x14ac:dyDescent="0.25">
      <c r="A11310" s="45" t="s">
        <v>631</v>
      </c>
      <c r="B11310" s="45" t="s">
        <v>21601</v>
      </c>
      <c r="C11310" s="45" t="s">
        <v>21602</v>
      </c>
      <c r="D11310" s="45" t="s">
        <v>634</v>
      </c>
      <c r="E11310" s="45" t="s">
        <v>21603</v>
      </c>
      <c r="F11310" s="45" t="s">
        <v>38</v>
      </c>
      <c r="G11310" s="45" t="s">
        <v>636</v>
      </c>
      <c r="H11310" s="45" t="s">
        <v>5697</v>
      </c>
      <c r="I11310" s="46">
        <v>1</v>
      </c>
      <c r="J11310" s="45"/>
    </row>
    <row r="11311" spans="1:10" ht="16.5" x14ac:dyDescent="0.25">
      <c r="A11311" s="45" t="s">
        <v>631</v>
      </c>
      <c r="B11311" s="45" t="s">
        <v>21604</v>
      </c>
      <c r="C11311" s="45" t="s">
        <v>21605</v>
      </c>
      <c r="D11311" s="45" t="s">
        <v>634</v>
      </c>
      <c r="E11311" s="45" t="s">
        <v>21606</v>
      </c>
      <c r="F11311" s="45" t="s">
        <v>38</v>
      </c>
      <c r="G11311" s="45" t="s">
        <v>738</v>
      </c>
      <c r="H11311" s="45" t="s">
        <v>2796</v>
      </c>
      <c r="I11311" s="46">
        <v>6</v>
      </c>
      <c r="J11311" s="45"/>
    </row>
    <row r="11312" spans="1:10" ht="16.5" x14ac:dyDescent="0.25">
      <c r="A11312" s="45" t="s">
        <v>631</v>
      </c>
      <c r="B11312" s="45" t="s">
        <v>21604</v>
      </c>
      <c r="C11312" s="45" t="s">
        <v>21605</v>
      </c>
      <c r="D11312" s="45" t="s">
        <v>634</v>
      </c>
      <c r="E11312" s="45" t="s">
        <v>21606</v>
      </c>
      <c r="F11312" s="45" t="s">
        <v>38</v>
      </c>
      <c r="G11312" s="45" t="s">
        <v>738</v>
      </c>
      <c r="H11312" s="45" t="s">
        <v>1607</v>
      </c>
      <c r="I11312" s="46">
        <v>4</v>
      </c>
      <c r="J11312" s="45"/>
    </row>
    <row r="11313" spans="1:10" ht="16.5" x14ac:dyDescent="0.25">
      <c r="A11313" s="45" t="s">
        <v>631</v>
      </c>
      <c r="B11313" s="45" t="s">
        <v>21604</v>
      </c>
      <c r="C11313" s="45" t="s">
        <v>21605</v>
      </c>
      <c r="D11313" s="45" t="s">
        <v>634</v>
      </c>
      <c r="E11313" s="45" t="s">
        <v>21606</v>
      </c>
      <c r="F11313" s="45" t="s">
        <v>38</v>
      </c>
      <c r="G11313" s="45" t="s">
        <v>738</v>
      </c>
      <c r="H11313" s="45" t="s">
        <v>2797</v>
      </c>
      <c r="I11313" s="46">
        <v>6</v>
      </c>
      <c r="J11313" s="45"/>
    </row>
    <row r="11314" spans="1:10" ht="16.5" x14ac:dyDescent="0.25">
      <c r="A11314" s="45" t="s">
        <v>631</v>
      </c>
      <c r="B11314" s="45" t="s">
        <v>21607</v>
      </c>
      <c r="C11314" s="45" t="s">
        <v>21608</v>
      </c>
      <c r="D11314" s="45" t="s">
        <v>634</v>
      </c>
      <c r="E11314" s="45" t="s">
        <v>21609</v>
      </c>
      <c r="F11314" s="45" t="s">
        <v>38</v>
      </c>
      <c r="G11314" s="45" t="s">
        <v>674</v>
      </c>
      <c r="H11314" s="45" t="s">
        <v>1216</v>
      </c>
      <c r="I11314" s="46">
        <v>1</v>
      </c>
      <c r="J11314" s="45"/>
    </row>
    <row r="11315" spans="1:10" ht="16.5" x14ac:dyDescent="0.25">
      <c r="A11315" s="45" t="s">
        <v>631</v>
      </c>
      <c r="B11315" s="45" t="s">
        <v>21610</v>
      </c>
      <c r="C11315" s="45" t="s">
        <v>21611</v>
      </c>
      <c r="D11315" s="45" t="s">
        <v>634</v>
      </c>
      <c r="E11315" s="45" t="s">
        <v>21612</v>
      </c>
      <c r="F11315" s="45" t="s">
        <v>38</v>
      </c>
      <c r="G11315" s="45" t="s">
        <v>748</v>
      </c>
      <c r="H11315" s="45" t="s">
        <v>1673</v>
      </c>
      <c r="I11315" s="46">
        <v>1</v>
      </c>
      <c r="J11315" s="45"/>
    </row>
    <row r="11316" spans="1:10" ht="16.5" x14ac:dyDescent="0.25">
      <c r="A11316" s="45" t="s">
        <v>631</v>
      </c>
      <c r="B11316" s="45" t="s">
        <v>21613</v>
      </c>
      <c r="C11316" s="45" t="s">
        <v>21614</v>
      </c>
      <c r="D11316" s="45" t="s">
        <v>634</v>
      </c>
      <c r="E11316" s="45" t="s">
        <v>21615</v>
      </c>
      <c r="F11316" s="45" t="s">
        <v>50</v>
      </c>
      <c r="G11316" s="45" t="s">
        <v>636</v>
      </c>
      <c r="H11316" s="45" t="s">
        <v>8167</v>
      </c>
      <c r="I11316" s="46">
        <v>2</v>
      </c>
      <c r="J11316" s="45"/>
    </row>
    <row r="11317" spans="1:10" ht="16.5" x14ac:dyDescent="0.25">
      <c r="A11317" s="45" t="s">
        <v>631</v>
      </c>
      <c r="B11317" s="45" t="s">
        <v>21616</v>
      </c>
      <c r="C11317" s="45" t="s">
        <v>21617</v>
      </c>
      <c r="D11317" s="45" t="s">
        <v>634</v>
      </c>
      <c r="E11317" s="45" t="s">
        <v>21618</v>
      </c>
      <c r="F11317" s="45" t="s">
        <v>50</v>
      </c>
      <c r="G11317" s="45" t="s">
        <v>674</v>
      </c>
      <c r="H11317" s="45" t="s">
        <v>4856</v>
      </c>
      <c r="I11317" s="46">
        <v>2</v>
      </c>
      <c r="J11317" s="45"/>
    </row>
    <row r="11318" spans="1:10" ht="16.5" x14ac:dyDescent="0.25">
      <c r="A11318" s="45" t="s">
        <v>631</v>
      </c>
      <c r="B11318" s="45" t="s">
        <v>21619</v>
      </c>
      <c r="C11318" s="45" t="s">
        <v>21620</v>
      </c>
      <c r="D11318" s="45" t="s">
        <v>634</v>
      </c>
      <c r="E11318" s="45" t="s">
        <v>21621</v>
      </c>
      <c r="F11318" s="45" t="s">
        <v>473</v>
      </c>
      <c r="G11318" s="45" t="s">
        <v>683</v>
      </c>
      <c r="H11318" s="45" t="s">
        <v>1357</v>
      </c>
      <c r="I11318" s="46">
        <v>1</v>
      </c>
      <c r="J11318" s="45"/>
    </row>
    <row r="11319" spans="1:10" ht="16.5" x14ac:dyDescent="0.25">
      <c r="A11319" s="45" t="s">
        <v>631</v>
      </c>
      <c r="B11319" s="45" t="s">
        <v>21622</v>
      </c>
      <c r="C11319" s="45" t="s">
        <v>1089</v>
      </c>
      <c r="D11319" s="45" t="s">
        <v>634</v>
      </c>
      <c r="E11319" s="45" t="s">
        <v>21623</v>
      </c>
      <c r="F11319" s="45" t="s">
        <v>50</v>
      </c>
      <c r="G11319" s="45" t="s">
        <v>636</v>
      </c>
      <c r="H11319" s="45" t="s">
        <v>5174</v>
      </c>
      <c r="I11319" s="46">
        <v>2</v>
      </c>
      <c r="J11319" s="45"/>
    </row>
    <row r="11320" spans="1:10" ht="16.5" x14ac:dyDescent="0.25">
      <c r="A11320" s="45" t="s">
        <v>631</v>
      </c>
      <c r="B11320" s="45" t="s">
        <v>21624</v>
      </c>
      <c r="C11320" s="45" t="s">
        <v>21625</v>
      </c>
      <c r="D11320" s="45" t="s">
        <v>634</v>
      </c>
      <c r="E11320" s="45" t="s">
        <v>21626</v>
      </c>
      <c r="F11320" s="45" t="s">
        <v>50</v>
      </c>
      <c r="G11320" s="45" t="s">
        <v>674</v>
      </c>
      <c r="H11320" s="45" t="s">
        <v>3200</v>
      </c>
      <c r="I11320" s="46">
        <v>2</v>
      </c>
      <c r="J11320" s="45"/>
    </row>
    <row r="11321" spans="1:10" ht="16.5" x14ac:dyDescent="0.25">
      <c r="A11321" s="45" t="s">
        <v>631</v>
      </c>
      <c r="B11321" s="45" t="s">
        <v>21627</v>
      </c>
      <c r="C11321" s="45" t="s">
        <v>21628</v>
      </c>
      <c r="D11321" s="45" t="s">
        <v>634</v>
      </c>
      <c r="E11321" s="45" t="s">
        <v>21629</v>
      </c>
      <c r="F11321" s="45" t="s">
        <v>38</v>
      </c>
      <c r="G11321" s="45" t="s">
        <v>636</v>
      </c>
      <c r="H11321" s="45" t="s">
        <v>5096</v>
      </c>
      <c r="I11321" s="46">
        <v>2</v>
      </c>
      <c r="J11321" s="45"/>
    </row>
    <row r="11322" spans="1:10" ht="16.5" x14ac:dyDescent="0.25">
      <c r="A11322" s="45" t="s">
        <v>808</v>
      </c>
      <c r="B11322" s="45" t="s">
        <v>21630</v>
      </c>
      <c r="C11322" s="45" t="s">
        <v>21631</v>
      </c>
      <c r="D11322" s="45" t="s">
        <v>634</v>
      </c>
      <c r="E11322" s="45" t="s">
        <v>21632</v>
      </c>
      <c r="F11322" s="45" t="s">
        <v>38</v>
      </c>
      <c r="G11322" s="45" t="s">
        <v>667</v>
      </c>
      <c r="H11322" s="45" t="s">
        <v>1291</v>
      </c>
      <c r="I11322" s="46">
        <v>2</v>
      </c>
      <c r="J11322" s="45"/>
    </row>
    <row r="11323" spans="1:10" ht="16.5" x14ac:dyDescent="0.25">
      <c r="A11323" s="45" t="s">
        <v>631</v>
      </c>
      <c r="B11323" s="45" t="s">
        <v>21633</v>
      </c>
      <c r="C11323" s="45" t="s">
        <v>21634</v>
      </c>
      <c r="D11323" s="45" t="s">
        <v>699</v>
      </c>
      <c r="E11323" s="45" t="s">
        <v>21635</v>
      </c>
      <c r="F11323" s="45" t="s">
        <v>21636</v>
      </c>
      <c r="G11323" s="45" t="s">
        <v>683</v>
      </c>
      <c r="H11323" s="45" t="s">
        <v>701</v>
      </c>
      <c r="I11323" s="46">
        <v>0</v>
      </c>
      <c r="J11323" s="45"/>
    </row>
    <row r="11324" spans="1:10" ht="16.5" x14ac:dyDescent="0.25">
      <c r="A11324" s="45" t="s">
        <v>631</v>
      </c>
      <c r="B11324" s="45" t="s">
        <v>21637</v>
      </c>
      <c r="C11324" s="45" t="s">
        <v>21638</v>
      </c>
      <c r="D11324" s="45" t="s">
        <v>634</v>
      </c>
      <c r="E11324" s="45" t="s">
        <v>21639</v>
      </c>
      <c r="F11324" s="45" t="s">
        <v>38</v>
      </c>
      <c r="G11324" s="45" t="s">
        <v>674</v>
      </c>
      <c r="H11324" s="45" t="s">
        <v>1135</v>
      </c>
      <c r="I11324" s="46">
        <v>1</v>
      </c>
      <c r="J11324" s="45"/>
    </row>
    <row r="11325" spans="1:10" ht="16.5" x14ac:dyDescent="0.25">
      <c r="A11325" s="45" t="s">
        <v>631</v>
      </c>
      <c r="B11325" s="45" t="s">
        <v>21640</v>
      </c>
      <c r="C11325" s="45" t="s">
        <v>1493</v>
      </c>
      <c r="D11325" s="45" t="s">
        <v>634</v>
      </c>
      <c r="E11325" s="45" t="s">
        <v>21641</v>
      </c>
      <c r="F11325" s="45" t="s">
        <v>38</v>
      </c>
      <c r="G11325" s="45" t="s">
        <v>646</v>
      </c>
      <c r="H11325" s="45" t="s">
        <v>897</v>
      </c>
      <c r="I11325" s="46">
        <v>1</v>
      </c>
      <c r="J11325" s="45"/>
    </row>
    <row r="11326" spans="1:10" ht="16.5" x14ac:dyDescent="0.25">
      <c r="A11326" s="45" t="s">
        <v>631</v>
      </c>
      <c r="B11326" s="45" t="s">
        <v>21640</v>
      </c>
      <c r="C11326" s="45" t="s">
        <v>1493</v>
      </c>
      <c r="D11326" s="45" t="s">
        <v>634</v>
      </c>
      <c r="E11326" s="45" t="s">
        <v>21641</v>
      </c>
      <c r="F11326" s="45" t="s">
        <v>38</v>
      </c>
      <c r="G11326" s="45" t="s">
        <v>665</v>
      </c>
      <c r="H11326" s="45" t="s">
        <v>1232</v>
      </c>
      <c r="I11326" s="46">
        <v>1</v>
      </c>
      <c r="J11326" s="45"/>
    </row>
    <row r="11327" spans="1:10" ht="16.5" x14ac:dyDescent="0.25">
      <c r="A11327" s="45" t="s">
        <v>655</v>
      </c>
      <c r="B11327" s="45" t="s">
        <v>21642</v>
      </c>
      <c r="C11327" s="45" t="s">
        <v>1187</v>
      </c>
      <c r="D11327" s="45" t="s">
        <v>634</v>
      </c>
      <c r="E11327" s="45" t="s">
        <v>1188</v>
      </c>
      <c r="F11327" s="45" t="s">
        <v>473</v>
      </c>
      <c r="G11327" s="45" t="s">
        <v>659</v>
      </c>
      <c r="H11327" s="45" t="s">
        <v>1189</v>
      </c>
      <c r="I11327" s="46">
        <v>0</v>
      </c>
      <c r="J11327" s="45"/>
    </row>
    <row r="11328" spans="1:10" ht="16.5" x14ac:dyDescent="0.25">
      <c r="A11328" s="45" t="s">
        <v>655</v>
      </c>
      <c r="B11328" s="45" t="s">
        <v>21642</v>
      </c>
      <c r="C11328" s="45" t="s">
        <v>1187</v>
      </c>
      <c r="D11328" s="45" t="s">
        <v>634</v>
      </c>
      <c r="E11328" s="45" t="s">
        <v>1188</v>
      </c>
      <c r="F11328" s="45" t="s">
        <v>473</v>
      </c>
      <c r="G11328" s="45" t="s">
        <v>659</v>
      </c>
      <c r="H11328" s="45" t="s">
        <v>3754</v>
      </c>
      <c r="I11328" s="46">
        <v>1</v>
      </c>
      <c r="J11328" s="45"/>
    </row>
    <row r="11329" spans="1:10" ht="16.5" x14ac:dyDescent="0.25">
      <c r="A11329" s="45" t="s">
        <v>648</v>
      </c>
      <c r="B11329" s="45" t="s">
        <v>21643</v>
      </c>
      <c r="C11329" s="45" t="s">
        <v>21644</v>
      </c>
      <c r="D11329" s="45" t="s">
        <v>699</v>
      </c>
      <c r="E11329" s="45" t="s">
        <v>21645</v>
      </c>
      <c r="F11329" s="45" t="s">
        <v>42</v>
      </c>
      <c r="G11329" s="45" t="s">
        <v>683</v>
      </c>
      <c r="H11329" s="45" t="s">
        <v>7137</v>
      </c>
      <c r="I11329" s="46">
        <v>2</v>
      </c>
      <c r="J11329" s="45" t="s">
        <v>21646</v>
      </c>
    </row>
    <row r="11330" spans="1:10" ht="16.5" x14ac:dyDescent="0.25">
      <c r="A11330" s="45" t="s">
        <v>648</v>
      </c>
      <c r="B11330" s="45" t="s">
        <v>21643</v>
      </c>
      <c r="C11330" s="45" t="s">
        <v>21644</v>
      </c>
      <c r="D11330" s="45" t="s">
        <v>699</v>
      </c>
      <c r="E11330" s="45" t="s">
        <v>21645</v>
      </c>
      <c r="F11330" s="45" t="s">
        <v>42</v>
      </c>
      <c r="G11330" s="45" t="s">
        <v>683</v>
      </c>
      <c r="H11330" s="45" t="s">
        <v>21647</v>
      </c>
      <c r="I11330" s="46">
        <v>0</v>
      </c>
      <c r="J11330" s="45" t="s">
        <v>21648</v>
      </c>
    </row>
    <row r="11331" spans="1:10" ht="16.5" x14ac:dyDescent="0.25">
      <c r="A11331" s="45" t="s">
        <v>631</v>
      </c>
      <c r="B11331" s="45" t="s">
        <v>21649</v>
      </c>
      <c r="C11331" s="45" t="s">
        <v>21650</v>
      </c>
      <c r="D11331" s="45" t="s">
        <v>634</v>
      </c>
      <c r="E11331" s="45" t="s">
        <v>21651</v>
      </c>
      <c r="F11331" s="45" t="s">
        <v>473</v>
      </c>
      <c r="G11331" s="45" t="s">
        <v>636</v>
      </c>
      <c r="H11331" s="45" t="s">
        <v>17150</v>
      </c>
      <c r="I11331" s="46">
        <v>2</v>
      </c>
      <c r="J11331" s="45"/>
    </row>
    <row r="11332" spans="1:10" ht="16.5" x14ac:dyDescent="0.25">
      <c r="A11332" s="45" t="s">
        <v>631</v>
      </c>
      <c r="B11332" s="45" t="s">
        <v>21652</v>
      </c>
      <c r="C11332" s="45" t="s">
        <v>21653</v>
      </c>
      <c r="D11332" s="45" t="s">
        <v>634</v>
      </c>
      <c r="E11332" s="45" t="s">
        <v>21654</v>
      </c>
      <c r="F11332" s="45" t="s">
        <v>50</v>
      </c>
      <c r="G11332" s="45" t="s">
        <v>674</v>
      </c>
      <c r="H11332" s="45" t="s">
        <v>820</v>
      </c>
      <c r="I11332" s="46">
        <v>1</v>
      </c>
      <c r="J11332" s="45"/>
    </row>
    <row r="11333" spans="1:10" ht="16.5" x14ac:dyDescent="0.25">
      <c r="A11333" s="45" t="s">
        <v>631</v>
      </c>
      <c r="B11333" s="45" t="s">
        <v>21655</v>
      </c>
      <c r="C11333" s="45" t="s">
        <v>8015</v>
      </c>
      <c r="D11333" s="45" t="s">
        <v>634</v>
      </c>
      <c r="E11333" s="45" t="s">
        <v>21656</v>
      </c>
      <c r="F11333" s="45" t="s">
        <v>50</v>
      </c>
      <c r="G11333" s="45" t="s">
        <v>636</v>
      </c>
      <c r="H11333" s="45" t="s">
        <v>2277</v>
      </c>
      <c r="I11333" s="46">
        <v>2</v>
      </c>
      <c r="J11333" s="45"/>
    </row>
    <row r="11334" spans="1:10" ht="16.5" x14ac:dyDescent="0.25">
      <c r="A11334" s="45" t="s">
        <v>631</v>
      </c>
      <c r="B11334" s="45" t="s">
        <v>21657</v>
      </c>
      <c r="C11334" s="45" t="s">
        <v>1533</v>
      </c>
      <c r="D11334" s="45" t="s">
        <v>634</v>
      </c>
      <c r="E11334" s="45" t="s">
        <v>21658</v>
      </c>
      <c r="F11334" s="45" t="s">
        <v>50</v>
      </c>
      <c r="G11334" s="45" t="s">
        <v>636</v>
      </c>
      <c r="H11334" s="45" t="s">
        <v>1535</v>
      </c>
      <c r="I11334" s="46">
        <v>2</v>
      </c>
      <c r="J11334" s="45"/>
    </row>
    <row r="11335" spans="1:10" ht="16.5" x14ac:dyDescent="0.25">
      <c r="A11335" s="45" t="s">
        <v>631</v>
      </c>
      <c r="B11335" s="45" t="s">
        <v>21659</v>
      </c>
      <c r="C11335" s="45" t="s">
        <v>21660</v>
      </c>
      <c r="D11335" s="45" t="s">
        <v>699</v>
      </c>
      <c r="E11335" s="45" t="s">
        <v>21661</v>
      </c>
      <c r="F11335" s="45" t="s">
        <v>104</v>
      </c>
      <c r="G11335" s="45" t="s">
        <v>683</v>
      </c>
      <c r="H11335" s="45" t="s">
        <v>701</v>
      </c>
      <c r="I11335" s="46">
        <v>0</v>
      </c>
      <c r="J11335" s="45"/>
    </row>
    <row r="11336" spans="1:10" ht="16.5" x14ac:dyDescent="0.25">
      <c r="A11336" s="45" t="s">
        <v>631</v>
      </c>
      <c r="B11336" s="45" t="s">
        <v>21659</v>
      </c>
      <c r="C11336" s="45" t="s">
        <v>21660</v>
      </c>
      <c r="D11336" s="45" t="s">
        <v>699</v>
      </c>
      <c r="E11336" s="45" t="s">
        <v>21661</v>
      </c>
      <c r="F11336" s="45" t="s">
        <v>104</v>
      </c>
      <c r="G11336" s="45" t="s">
        <v>754</v>
      </c>
      <c r="H11336" s="45" t="s">
        <v>755</v>
      </c>
      <c r="I11336" s="46">
        <v>0</v>
      </c>
      <c r="J11336" s="45"/>
    </row>
    <row r="11337" spans="1:10" ht="16.5" x14ac:dyDescent="0.25">
      <c r="A11337" s="45" t="s">
        <v>631</v>
      </c>
      <c r="B11337" s="45" t="s">
        <v>21662</v>
      </c>
      <c r="C11337" s="45" t="s">
        <v>1533</v>
      </c>
      <c r="D11337" s="45" t="s">
        <v>634</v>
      </c>
      <c r="E11337" s="45" t="s">
        <v>21663</v>
      </c>
      <c r="F11337" s="45" t="s">
        <v>50</v>
      </c>
      <c r="G11337" s="45" t="s">
        <v>636</v>
      </c>
      <c r="H11337" s="45" t="s">
        <v>3559</v>
      </c>
      <c r="I11337" s="46">
        <v>6</v>
      </c>
      <c r="J11337" s="45"/>
    </row>
    <row r="11338" spans="1:10" ht="16.5" x14ac:dyDescent="0.25">
      <c r="A11338" s="45" t="s">
        <v>631</v>
      </c>
      <c r="B11338" s="45" t="s">
        <v>465</v>
      </c>
      <c r="C11338" s="45" t="s">
        <v>21664</v>
      </c>
      <c r="D11338" s="45" t="s">
        <v>699</v>
      </c>
      <c r="E11338" s="45" t="s">
        <v>21665</v>
      </c>
      <c r="F11338" s="45" t="s">
        <v>473</v>
      </c>
      <c r="G11338" s="45" t="s">
        <v>683</v>
      </c>
      <c r="H11338" s="45" t="s">
        <v>701</v>
      </c>
      <c r="I11338" s="46">
        <v>0</v>
      </c>
      <c r="J11338" s="45"/>
    </row>
    <row r="11339" spans="1:10" ht="16.5" x14ac:dyDescent="0.25">
      <c r="A11339" s="45" t="s">
        <v>631</v>
      </c>
      <c r="B11339" s="45" t="s">
        <v>465</v>
      </c>
      <c r="C11339" s="45" t="s">
        <v>21664</v>
      </c>
      <c r="D11339" s="45" t="s">
        <v>699</v>
      </c>
      <c r="E11339" s="45" t="s">
        <v>21665</v>
      </c>
      <c r="F11339" s="45" t="s">
        <v>473</v>
      </c>
      <c r="G11339" s="45" t="s">
        <v>636</v>
      </c>
      <c r="H11339" s="45" t="s">
        <v>717</v>
      </c>
      <c r="I11339" s="46">
        <v>12</v>
      </c>
      <c r="J11339" s="45"/>
    </row>
    <row r="11340" spans="1:10" ht="16.5" x14ac:dyDescent="0.25">
      <c r="A11340" s="45" t="s">
        <v>631</v>
      </c>
      <c r="B11340" s="45" t="s">
        <v>465</v>
      </c>
      <c r="C11340" s="45" t="s">
        <v>21664</v>
      </c>
      <c r="D11340" s="45" t="s">
        <v>634</v>
      </c>
      <c r="E11340" s="45" t="s">
        <v>21665</v>
      </c>
      <c r="F11340" s="45" t="s">
        <v>473</v>
      </c>
      <c r="G11340" s="45" t="s">
        <v>636</v>
      </c>
      <c r="H11340" s="45" t="s">
        <v>717</v>
      </c>
      <c r="I11340" s="46">
        <v>0</v>
      </c>
      <c r="J11340" s="45"/>
    </row>
    <row r="11341" spans="1:10" ht="16.5" x14ac:dyDescent="0.25">
      <c r="A11341" s="45" t="s">
        <v>631</v>
      </c>
      <c r="B11341" s="45" t="s">
        <v>465</v>
      </c>
      <c r="C11341" s="45" t="s">
        <v>21664</v>
      </c>
      <c r="D11341" s="45" t="s">
        <v>634</v>
      </c>
      <c r="E11341" s="45" t="s">
        <v>21665</v>
      </c>
      <c r="F11341" s="45" t="s">
        <v>473</v>
      </c>
      <c r="G11341" s="45" t="s">
        <v>636</v>
      </c>
      <c r="H11341" s="45" t="s">
        <v>718</v>
      </c>
      <c r="I11341" s="46">
        <v>0</v>
      </c>
      <c r="J11341" s="45"/>
    </row>
    <row r="11342" spans="1:10" ht="16.5" x14ac:dyDescent="0.25">
      <c r="A11342" s="45" t="s">
        <v>631</v>
      </c>
      <c r="B11342" s="45" t="s">
        <v>21666</v>
      </c>
      <c r="C11342" s="45" t="s">
        <v>21667</v>
      </c>
      <c r="D11342" s="45" t="s">
        <v>634</v>
      </c>
      <c r="E11342" s="45" t="s">
        <v>21668</v>
      </c>
      <c r="F11342" s="45" t="s">
        <v>50</v>
      </c>
      <c r="G11342" s="45" t="s">
        <v>674</v>
      </c>
      <c r="H11342" s="45" t="s">
        <v>3074</v>
      </c>
      <c r="I11342" s="46">
        <v>2</v>
      </c>
      <c r="J11342" s="45"/>
    </row>
    <row r="11343" spans="1:10" ht="16.5" x14ac:dyDescent="0.25">
      <c r="A11343" s="45" t="s">
        <v>631</v>
      </c>
      <c r="B11343" s="45" t="s">
        <v>21666</v>
      </c>
      <c r="C11343" s="45" t="s">
        <v>21667</v>
      </c>
      <c r="D11343" s="45" t="s">
        <v>634</v>
      </c>
      <c r="E11343" s="45" t="s">
        <v>21668</v>
      </c>
      <c r="F11343" s="45" t="s">
        <v>50</v>
      </c>
      <c r="G11343" s="45" t="s">
        <v>748</v>
      </c>
      <c r="H11343" s="45" t="s">
        <v>1056</v>
      </c>
      <c r="I11343" s="46">
        <v>0</v>
      </c>
      <c r="J11343" s="45"/>
    </row>
    <row r="11344" spans="1:10" ht="16.5" x14ac:dyDescent="0.25">
      <c r="A11344" s="45" t="s">
        <v>631</v>
      </c>
      <c r="B11344" s="45" t="s">
        <v>21666</v>
      </c>
      <c r="C11344" s="45" t="s">
        <v>21667</v>
      </c>
      <c r="D11344" s="45" t="s">
        <v>634</v>
      </c>
      <c r="E11344" s="45" t="s">
        <v>21668</v>
      </c>
      <c r="F11344" s="45" t="s">
        <v>50</v>
      </c>
      <c r="G11344" s="45" t="s">
        <v>748</v>
      </c>
      <c r="H11344" s="45" t="s">
        <v>1673</v>
      </c>
      <c r="I11344" s="46">
        <v>5</v>
      </c>
      <c r="J11344" s="45"/>
    </row>
    <row r="11345" spans="1:10" ht="16.5" x14ac:dyDescent="0.25">
      <c r="A11345" s="45" t="s">
        <v>631</v>
      </c>
      <c r="B11345" s="45" t="s">
        <v>21666</v>
      </c>
      <c r="C11345" s="45" t="s">
        <v>21667</v>
      </c>
      <c r="D11345" s="45" t="s">
        <v>634</v>
      </c>
      <c r="E11345" s="45" t="s">
        <v>21668</v>
      </c>
      <c r="F11345" s="45" t="s">
        <v>50</v>
      </c>
      <c r="G11345" s="45" t="s">
        <v>1057</v>
      </c>
      <c r="H11345" s="45" t="s">
        <v>1547</v>
      </c>
      <c r="I11345" s="46">
        <v>0</v>
      </c>
      <c r="J11345" s="45"/>
    </row>
    <row r="11346" spans="1:10" ht="16.5" x14ac:dyDescent="0.25">
      <c r="A11346" s="45" t="s">
        <v>631</v>
      </c>
      <c r="B11346" s="45" t="s">
        <v>21669</v>
      </c>
      <c r="C11346" s="45" t="s">
        <v>3006</v>
      </c>
      <c r="D11346" s="45" t="s">
        <v>699</v>
      </c>
      <c r="E11346" s="45" t="s">
        <v>21670</v>
      </c>
      <c r="F11346" s="45" t="s">
        <v>38</v>
      </c>
      <c r="G11346" s="45" t="s">
        <v>646</v>
      </c>
      <c r="H11346" s="45" t="s">
        <v>1087</v>
      </c>
      <c r="I11346" s="46">
        <v>3</v>
      </c>
      <c r="J11346" s="45"/>
    </row>
    <row r="11347" spans="1:10" ht="16.5" x14ac:dyDescent="0.25">
      <c r="A11347" s="45" t="s">
        <v>631</v>
      </c>
      <c r="B11347" s="45" t="s">
        <v>21671</v>
      </c>
      <c r="C11347" s="45" t="s">
        <v>21672</v>
      </c>
      <c r="D11347" s="45" t="s">
        <v>699</v>
      </c>
      <c r="E11347" s="45" t="s">
        <v>21673</v>
      </c>
      <c r="F11347" s="45" t="s">
        <v>473</v>
      </c>
      <c r="G11347" s="45" t="s">
        <v>667</v>
      </c>
      <c r="H11347" s="45" t="s">
        <v>983</v>
      </c>
      <c r="I11347" s="46">
        <v>0</v>
      </c>
      <c r="J11347" s="45"/>
    </row>
    <row r="11348" spans="1:10" ht="16.5" x14ac:dyDescent="0.25">
      <c r="A11348" s="45" t="s">
        <v>631</v>
      </c>
      <c r="B11348" s="45" t="s">
        <v>21674</v>
      </c>
      <c r="C11348" s="45" t="s">
        <v>1222</v>
      </c>
      <c r="D11348" s="45" t="s">
        <v>634</v>
      </c>
      <c r="E11348" s="45" t="s">
        <v>21675</v>
      </c>
      <c r="F11348" s="45" t="s">
        <v>38</v>
      </c>
      <c r="G11348" s="45" t="s">
        <v>667</v>
      </c>
      <c r="H11348" s="45" t="s">
        <v>668</v>
      </c>
      <c r="I11348" s="46">
        <v>2</v>
      </c>
      <c r="J11348" s="45"/>
    </row>
    <row r="11349" spans="1:10" ht="16.5" x14ac:dyDescent="0.25">
      <c r="A11349" s="45" t="s">
        <v>631</v>
      </c>
      <c r="B11349" s="45" t="s">
        <v>21676</v>
      </c>
      <c r="C11349" s="45" t="s">
        <v>21677</v>
      </c>
      <c r="D11349" s="45" t="s">
        <v>634</v>
      </c>
      <c r="E11349" s="45" t="s">
        <v>21678</v>
      </c>
      <c r="F11349" s="45" t="s">
        <v>50</v>
      </c>
      <c r="G11349" s="45" t="s">
        <v>674</v>
      </c>
      <c r="H11349" s="45" t="s">
        <v>2567</v>
      </c>
      <c r="I11349" s="46">
        <v>1</v>
      </c>
      <c r="J11349" s="45"/>
    </row>
    <row r="11350" spans="1:10" ht="16.5" x14ac:dyDescent="0.25">
      <c r="A11350" s="45" t="s">
        <v>631</v>
      </c>
      <c r="B11350" s="45" t="s">
        <v>21679</v>
      </c>
      <c r="C11350" s="45" t="s">
        <v>21680</v>
      </c>
      <c r="D11350" s="45" t="s">
        <v>634</v>
      </c>
      <c r="E11350" s="45" t="s">
        <v>21681</v>
      </c>
      <c r="F11350" s="45" t="s">
        <v>50</v>
      </c>
      <c r="G11350" s="45" t="s">
        <v>674</v>
      </c>
      <c r="H11350" s="45" t="s">
        <v>2610</v>
      </c>
      <c r="I11350" s="46">
        <v>1</v>
      </c>
      <c r="J11350" s="45"/>
    </row>
    <row r="11351" spans="1:10" ht="16.5" x14ac:dyDescent="0.25">
      <c r="A11351" s="45" t="s">
        <v>631</v>
      </c>
      <c r="B11351" s="45" t="s">
        <v>21682</v>
      </c>
      <c r="C11351" s="45" t="s">
        <v>21683</v>
      </c>
      <c r="D11351" s="45" t="s">
        <v>699</v>
      </c>
      <c r="E11351" s="45" t="s">
        <v>21684</v>
      </c>
      <c r="F11351" s="45" t="s">
        <v>38</v>
      </c>
      <c r="G11351" s="45" t="s">
        <v>674</v>
      </c>
      <c r="H11351" s="45" t="s">
        <v>17122</v>
      </c>
      <c r="I11351" s="46">
        <v>1</v>
      </c>
      <c r="J11351" s="45"/>
    </row>
    <row r="11352" spans="1:10" ht="16.5" x14ac:dyDescent="0.25">
      <c r="A11352" s="45" t="s">
        <v>631</v>
      </c>
      <c r="B11352" s="45" t="s">
        <v>21682</v>
      </c>
      <c r="C11352" s="45" t="s">
        <v>21683</v>
      </c>
      <c r="D11352" s="45" t="s">
        <v>699</v>
      </c>
      <c r="E11352" s="45" t="s">
        <v>21684</v>
      </c>
      <c r="F11352" s="45" t="s">
        <v>38</v>
      </c>
      <c r="G11352" s="45" t="s">
        <v>674</v>
      </c>
      <c r="H11352" s="45" t="s">
        <v>940</v>
      </c>
      <c r="I11352" s="46">
        <v>0</v>
      </c>
      <c r="J11352" s="45"/>
    </row>
    <row r="11353" spans="1:10" ht="16.5" x14ac:dyDescent="0.25">
      <c r="A11353" s="45" t="s">
        <v>631</v>
      </c>
      <c r="B11353" s="45" t="s">
        <v>21685</v>
      </c>
      <c r="C11353" s="45" t="s">
        <v>15396</v>
      </c>
      <c r="D11353" s="45" t="s">
        <v>634</v>
      </c>
      <c r="E11353" s="45" t="s">
        <v>933</v>
      </c>
      <c r="F11353" s="45" t="s">
        <v>38</v>
      </c>
      <c r="G11353" s="45" t="s">
        <v>646</v>
      </c>
      <c r="H11353" s="45" t="s">
        <v>679</v>
      </c>
      <c r="I11353" s="46">
        <v>1</v>
      </c>
      <c r="J11353" s="45"/>
    </row>
    <row r="11354" spans="1:10" ht="16.5" x14ac:dyDescent="0.25">
      <c r="A11354" s="45" t="s">
        <v>631</v>
      </c>
      <c r="B11354" s="45" t="s">
        <v>21685</v>
      </c>
      <c r="C11354" s="45" t="s">
        <v>15396</v>
      </c>
      <c r="D11354" s="45" t="s">
        <v>634</v>
      </c>
      <c r="E11354" s="45" t="s">
        <v>933</v>
      </c>
      <c r="F11354" s="45" t="s">
        <v>38</v>
      </c>
      <c r="G11354" s="45" t="s">
        <v>665</v>
      </c>
      <c r="H11354" s="45" t="s">
        <v>934</v>
      </c>
      <c r="I11354" s="46">
        <v>1</v>
      </c>
      <c r="J11354" s="45"/>
    </row>
    <row r="11355" spans="1:10" ht="16.5" x14ac:dyDescent="0.25">
      <c r="A11355" s="45" t="s">
        <v>631</v>
      </c>
      <c r="B11355" s="45" t="s">
        <v>21686</v>
      </c>
      <c r="C11355" s="45" t="s">
        <v>21687</v>
      </c>
      <c r="D11355" s="45" t="s">
        <v>634</v>
      </c>
      <c r="E11355" s="45" t="s">
        <v>21688</v>
      </c>
      <c r="F11355" s="45" t="s">
        <v>50</v>
      </c>
      <c r="G11355" s="45" t="s">
        <v>674</v>
      </c>
      <c r="H11355" s="45" t="s">
        <v>1947</v>
      </c>
      <c r="I11355" s="46">
        <v>6</v>
      </c>
      <c r="J11355" s="45"/>
    </row>
    <row r="11356" spans="1:10" ht="16.5" x14ac:dyDescent="0.25">
      <c r="A11356" s="45" t="s">
        <v>631</v>
      </c>
      <c r="B11356" s="45" t="s">
        <v>110</v>
      </c>
      <c r="C11356" s="45" t="s">
        <v>21689</v>
      </c>
      <c r="D11356" s="45" t="s">
        <v>699</v>
      </c>
      <c r="E11356" s="45" t="s">
        <v>21690</v>
      </c>
      <c r="F11356" s="45" t="s">
        <v>112</v>
      </c>
      <c r="G11356" s="45" t="s">
        <v>646</v>
      </c>
      <c r="H11356" s="45" t="s">
        <v>713</v>
      </c>
      <c r="I11356" s="46">
        <v>34</v>
      </c>
      <c r="J11356" s="45"/>
    </row>
    <row r="11357" spans="1:10" ht="16.5" x14ac:dyDescent="0.25">
      <c r="A11357" s="45" t="s">
        <v>631</v>
      </c>
      <c r="B11357" s="45" t="s">
        <v>110</v>
      </c>
      <c r="C11357" s="45" t="s">
        <v>21689</v>
      </c>
      <c r="D11357" s="45" t="s">
        <v>699</v>
      </c>
      <c r="E11357" s="45" t="s">
        <v>21690</v>
      </c>
      <c r="F11357" s="45" t="s">
        <v>112</v>
      </c>
      <c r="G11357" s="45" t="s">
        <v>683</v>
      </c>
      <c r="H11357" s="45" t="s">
        <v>701</v>
      </c>
      <c r="I11357" s="46">
        <v>0</v>
      </c>
      <c r="J11357" s="45"/>
    </row>
    <row r="11358" spans="1:10" ht="16.5" x14ac:dyDescent="0.25">
      <c r="A11358" s="45" t="s">
        <v>631</v>
      </c>
      <c r="B11358" s="45" t="s">
        <v>110</v>
      </c>
      <c r="C11358" s="45" t="s">
        <v>21689</v>
      </c>
      <c r="D11358" s="45" t="s">
        <v>699</v>
      </c>
      <c r="E11358" s="45" t="s">
        <v>21690</v>
      </c>
      <c r="F11358" s="45" t="s">
        <v>112</v>
      </c>
      <c r="G11358" s="45" t="s">
        <v>683</v>
      </c>
      <c r="H11358" s="45" t="s">
        <v>701</v>
      </c>
      <c r="I11358" s="46">
        <v>0</v>
      </c>
      <c r="J11358" s="45"/>
    </row>
    <row r="11359" spans="1:10" ht="16.5" x14ac:dyDescent="0.25">
      <c r="A11359" s="45" t="s">
        <v>631</v>
      </c>
      <c r="B11359" s="45" t="s">
        <v>110</v>
      </c>
      <c r="C11359" s="45" t="s">
        <v>21689</v>
      </c>
      <c r="D11359" s="45" t="s">
        <v>699</v>
      </c>
      <c r="E11359" s="45" t="s">
        <v>21690</v>
      </c>
      <c r="F11359" s="45" t="s">
        <v>112</v>
      </c>
      <c r="G11359" s="45" t="s">
        <v>683</v>
      </c>
      <c r="H11359" s="45" t="s">
        <v>701</v>
      </c>
      <c r="I11359" s="46">
        <v>0</v>
      </c>
      <c r="J11359" s="45"/>
    </row>
    <row r="11360" spans="1:10" ht="16.5" x14ac:dyDescent="0.25">
      <c r="A11360" s="45" t="s">
        <v>631</v>
      </c>
      <c r="B11360" s="45" t="s">
        <v>110</v>
      </c>
      <c r="C11360" s="45" t="s">
        <v>21689</v>
      </c>
      <c r="D11360" s="45" t="s">
        <v>699</v>
      </c>
      <c r="E11360" s="45" t="s">
        <v>21690</v>
      </c>
      <c r="F11360" s="45" t="s">
        <v>112</v>
      </c>
      <c r="G11360" s="45" t="s">
        <v>683</v>
      </c>
      <c r="H11360" s="45" t="s">
        <v>3209</v>
      </c>
      <c r="I11360" s="46">
        <v>0</v>
      </c>
      <c r="J11360" s="45"/>
    </row>
    <row r="11361" spans="1:10" ht="16.5" x14ac:dyDescent="0.25">
      <c r="A11361" s="45" t="s">
        <v>631</v>
      </c>
      <c r="B11361" s="45" t="s">
        <v>110</v>
      </c>
      <c r="C11361" s="45" t="s">
        <v>21689</v>
      </c>
      <c r="D11361" s="45" t="s">
        <v>699</v>
      </c>
      <c r="E11361" s="45" t="s">
        <v>21690</v>
      </c>
      <c r="F11361" s="45" t="s">
        <v>112</v>
      </c>
      <c r="G11361" s="45" t="s">
        <v>636</v>
      </c>
      <c r="H11361" s="45" t="s">
        <v>18832</v>
      </c>
      <c r="I11361" s="46">
        <v>0</v>
      </c>
      <c r="J11361" s="45"/>
    </row>
    <row r="11362" spans="1:10" ht="16.5" x14ac:dyDescent="0.25">
      <c r="A11362" s="45" t="s">
        <v>631</v>
      </c>
      <c r="B11362" s="45" t="s">
        <v>110</v>
      </c>
      <c r="C11362" s="45" t="s">
        <v>21689</v>
      </c>
      <c r="D11362" s="45" t="s">
        <v>699</v>
      </c>
      <c r="E11362" s="45" t="s">
        <v>21690</v>
      </c>
      <c r="F11362" s="45" t="s">
        <v>112</v>
      </c>
      <c r="G11362" s="45" t="s">
        <v>636</v>
      </c>
      <c r="H11362" s="45" t="s">
        <v>18832</v>
      </c>
      <c r="I11362" s="46">
        <v>37</v>
      </c>
      <c r="J11362" s="45"/>
    </row>
    <row r="11363" spans="1:10" ht="16.5" x14ac:dyDescent="0.25">
      <c r="A11363" s="45" t="s">
        <v>631</v>
      </c>
      <c r="B11363" s="45" t="s">
        <v>21691</v>
      </c>
      <c r="C11363" s="45" t="s">
        <v>21692</v>
      </c>
      <c r="D11363" s="45" t="s">
        <v>634</v>
      </c>
      <c r="E11363" s="45" t="s">
        <v>1596</v>
      </c>
      <c r="F11363" s="45" t="s">
        <v>38</v>
      </c>
      <c r="G11363" s="45" t="s">
        <v>646</v>
      </c>
      <c r="H11363" s="45" t="s">
        <v>726</v>
      </c>
      <c r="I11363" s="46">
        <v>3</v>
      </c>
      <c r="J11363" s="45"/>
    </row>
    <row r="11364" spans="1:10" ht="16.5" x14ac:dyDescent="0.25">
      <c r="A11364" s="45" t="s">
        <v>648</v>
      </c>
      <c r="B11364" s="45" t="s">
        <v>21693</v>
      </c>
      <c r="C11364" s="45" t="s">
        <v>21694</v>
      </c>
      <c r="D11364" s="45" t="s">
        <v>634</v>
      </c>
      <c r="E11364" s="45" t="s">
        <v>6333</v>
      </c>
      <c r="F11364" s="45" t="s">
        <v>47</v>
      </c>
      <c r="G11364" s="45" t="s">
        <v>665</v>
      </c>
      <c r="H11364" s="45" t="s">
        <v>2308</v>
      </c>
      <c r="I11364" s="46">
        <v>200</v>
      </c>
      <c r="J11364" s="45" t="s">
        <v>6334</v>
      </c>
    </row>
    <row r="11365" spans="1:10" ht="16.5" x14ac:dyDescent="0.25">
      <c r="A11365" s="45" t="s">
        <v>648</v>
      </c>
      <c r="B11365" s="45" t="s">
        <v>21693</v>
      </c>
      <c r="C11365" s="45" t="s">
        <v>21694</v>
      </c>
      <c r="D11365" s="45" t="s">
        <v>634</v>
      </c>
      <c r="E11365" s="45" t="s">
        <v>6333</v>
      </c>
      <c r="F11365" s="45" t="s">
        <v>47</v>
      </c>
      <c r="G11365" s="45" t="s">
        <v>1319</v>
      </c>
      <c r="H11365" s="45" t="s">
        <v>6335</v>
      </c>
      <c r="I11365" s="46">
        <v>0</v>
      </c>
      <c r="J11365" s="45" t="s">
        <v>1564</v>
      </c>
    </row>
    <row r="11366" spans="1:10" ht="16.5" x14ac:dyDescent="0.25">
      <c r="A11366" s="45" t="s">
        <v>631</v>
      </c>
      <c r="B11366" s="45" t="s">
        <v>21695</v>
      </c>
      <c r="C11366" s="45" t="s">
        <v>21696</v>
      </c>
      <c r="D11366" s="45" t="s">
        <v>634</v>
      </c>
      <c r="E11366" s="45" t="s">
        <v>21697</v>
      </c>
      <c r="F11366" s="45" t="s">
        <v>50</v>
      </c>
      <c r="G11366" s="45" t="s">
        <v>748</v>
      </c>
      <c r="H11366" s="45" t="s">
        <v>1860</v>
      </c>
      <c r="I11366" s="46">
        <v>2</v>
      </c>
      <c r="J11366" s="45"/>
    </row>
    <row r="11367" spans="1:10" ht="16.5" x14ac:dyDescent="0.25">
      <c r="A11367" s="45" t="s">
        <v>648</v>
      </c>
      <c r="B11367" s="45" t="s">
        <v>21698</v>
      </c>
      <c r="C11367" s="45" t="s">
        <v>21699</v>
      </c>
      <c r="D11367" s="45" t="s">
        <v>634</v>
      </c>
      <c r="E11367" s="45" t="s">
        <v>21700</v>
      </c>
      <c r="F11367" s="45" t="s">
        <v>473</v>
      </c>
      <c r="G11367" s="45" t="s">
        <v>636</v>
      </c>
      <c r="H11367" s="45" t="s">
        <v>21701</v>
      </c>
      <c r="I11367" s="46">
        <v>0</v>
      </c>
      <c r="J11367" s="45" t="s">
        <v>2215</v>
      </c>
    </row>
    <row r="11368" spans="1:10" ht="16.5" x14ac:dyDescent="0.25">
      <c r="A11368" s="45" t="s">
        <v>648</v>
      </c>
      <c r="B11368" s="45" t="s">
        <v>21702</v>
      </c>
      <c r="C11368" s="45" t="s">
        <v>21703</v>
      </c>
      <c r="D11368" s="45" t="s">
        <v>699</v>
      </c>
      <c r="E11368" s="45" t="s">
        <v>21704</v>
      </c>
      <c r="F11368" s="45" t="s">
        <v>42</v>
      </c>
      <c r="G11368" s="45" t="s">
        <v>1319</v>
      </c>
      <c r="H11368" s="45" t="s">
        <v>4016</v>
      </c>
      <c r="I11368" s="46">
        <v>0</v>
      </c>
      <c r="J11368" s="45" t="s">
        <v>13205</v>
      </c>
    </row>
    <row r="11369" spans="1:10" ht="16.5" x14ac:dyDescent="0.25">
      <c r="A11369" s="45" t="s">
        <v>631</v>
      </c>
      <c r="B11369" s="45" t="s">
        <v>21705</v>
      </c>
      <c r="C11369" s="45" t="s">
        <v>21706</v>
      </c>
      <c r="D11369" s="45" t="s">
        <v>634</v>
      </c>
      <c r="E11369" s="45" t="s">
        <v>21707</v>
      </c>
      <c r="F11369" s="45" t="s">
        <v>38</v>
      </c>
      <c r="G11369" s="45" t="s">
        <v>636</v>
      </c>
      <c r="H11369" s="45" t="s">
        <v>2801</v>
      </c>
      <c r="I11369" s="46">
        <v>1</v>
      </c>
      <c r="J11369" s="45"/>
    </row>
    <row r="11370" spans="1:10" ht="16.5" x14ac:dyDescent="0.25">
      <c r="A11370" s="45" t="s">
        <v>655</v>
      </c>
      <c r="B11370" s="45" t="s">
        <v>21708</v>
      </c>
      <c r="C11370" s="45" t="s">
        <v>3211</v>
      </c>
      <c r="D11370" s="45" t="s">
        <v>634</v>
      </c>
      <c r="E11370" s="45" t="s">
        <v>3212</v>
      </c>
      <c r="F11370" s="45" t="s">
        <v>473</v>
      </c>
      <c r="G11370" s="45" t="s">
        <v>659</v>
      </c>
      <c r="H11370" s="45" t="s">
        <v>661</v>
      </c>
      <c r="I11370" s="46">
        <v>1</v>
      </c>
      <c r="J11370" s="45"/>
    </row>
    <row r="11371" spans="1:10" ht="16.5" x14ac:dyDescent="0.25">
      <c r="A11371" s="45" t="s">
        <v>655</v>
      </c>
      <c r="B11371" s="45" t="s">
        <v>21708</v>
      </c>
      <c r="C11371" s="45" t="s">
        <v>3211</v>
      </c>
      <c r="D11371" s="45" t="s">
        <v>634</v>
      </c>
      <c r="E11371" s="45" t="s">
        <v>3212</v>
      </c>
      <c r="F11371" s="45" t="s">
        <v>473</v>
      </c>
      <c r="G11371" s="45" t="s">
        <v>659</v>
      </c>
      <c r="H11371" s="45" t="s">
        <v>948</v>
      </c>
      <c r="I11371" s="46">
        <v>0</v>
      </c>
      <c r="J11371" s="45"/>
    </row>
    <row r="11372" spans="1:10" ht="16.5" x14ac:dyDescent="0.25">
      <c r="A11372" s="45" t="s">
        <v>631</v>
      </c>
      <c r="B11372" s="45" t="s">
        <v>21709</v>
      </c>
      <c r="C11372" s="45" t="s">
        <v>21710</v>
      </c>
      <c r="D11372" s="45" t="s">
        <v>634</v>
      </c>
      <c r="E11372" s="45" t="s">
        <v>21711</v>
      </c>
      <c r="F11372" s="45" t="s">
        <v>38</v>
      </c>
      <c r="G11372" s="45" t="s">
        <v>665</v>
      </c>
      <c r="H11372" s="45" t="s">
        <v>952</v>
      </c>
      <c r="I11372" s="46">
        <v>2</v>
      </c>
      <c r="J11372" s="45"/>
    </row>
    <row r="11373" spans="1:10" ht="16.5" x14ac:dyDescent="0.25">
      <c r="A11373" s="45" t="s">
        <v>631</v>
      </c>
      <c r="B11373" s="45" t="s">
        <v>21712</v>
      </c>
      <c r="C11373" s="45" t="s">
        <v>21713</v>
      </c>
      <c r="D11373" s="45" t="s">
        <v>634</v>
      </c>
      <c r="E11373" s="45" t="s">
        <v>21714</v>
      </c>
      <c r="F11373" s="45" t="s">
        <v>50</v>
      </c>
      <c r="G11373" s="45" t="s">
        <v>674</v>
      </c>
      <c r="H11373" s="45" t="s">
        <v>2706</v>
      </c>
      <c r="I11373" s="46">
        <v>6</v>
      </c>
      <c r="J11373" s="45"/>
    </row>
    <row r="11374" spans="1:10" ht="16.5" x14ac:dyDescent="0.25">
      <c r="A11374" s="45" t="s">
        <v>631</v>
      </c>
      <c r="B11374" s="45" t="s">
        <v>21715</v>
      </c>
      <c r="C11374" s="45" t="s">
        <v>21716</v>
      </c>
      <c r="D11374" s="45" t="s">
        <v>634</v>
      </c>
      <c r="E11374" s="45" t="s">
        <v>21717</v>
      </c>
      <c r="F11374" s="45" t="s">
        <v>50</v>
      </c>
      <c r="G11374" s="45" t="s">
        <v>674</v>
      </c>
      <c r="H11374" s="45" t="s">
        <v>21718</v>
      </c>
      <c r="I11374" s="46">
        <v>1</v>
      </c>
      <c r="J11374" s="45"/>
    </row>
    <row r="11375" spans="1:10" ht="16.5" x14ac:dyDescent="0.25">
      <c r="A11375" s="45" t="s">
        <v>655</v>
      </c>
      <c r="B11375" s="45" t="s">
        <v>21719</v>
      </c>
      <c r="C11375" s="45" t="s">
        <v>1410</v>
      </c>
      <c r="D11375" s="45" t="s">
        <v>634</v>
      </c>
      <c r="E11375" s="45" t="s">
        <v>1411</v>
      </c>
      <c r="F11375" s="45" t="s">
        <v>473</v>
      </c>
      <c r="G11375" s="45" t="s">
        <v>659</v>
      </c>
      <c r="H11375" s="45" t="s">
        <v>1412</v>
      </c>
      <c r="I11375" s="46">
        <v>0</v>
      </c>
      <c r="J11375" s="45"/>
    </row>
    <row r="11376" spans="1:10" ht="16.5" x14ac:dyDescent="0.25">
      <c r="A11376" s="45" t="s">
        <v>655</v>
      </c>
      <c r="B11376" s="45" t="s">
        <v>21719</v>
      </c>
      <c r="C11376" s="45" t="s">
        <v>1410</v>
      </c>
      <c r="D11376" s="45" t="s">
        <v>634</v>
      </c>
      <c r="E11376" s="45" t="s">
        <v>1411</v>
      </c>
      <c r="F11376" s="45" t="s">
        <v>473</v>
      </c>
      <c r="G11376" s="45" t="s">
        <v>659</v>
      </c>
      <c r="H11376" s="45" t="s">
        <v>1887</v>
      </c>
      <c r="I11376" s="46">
        <v>1</v>
      </c>
      <c r="J11376" s="45"/>
    </row>
    <row r="11377" spans="1:10" ht="16.5" x14ac:dyDescent="0.25">
      <c r="A11377" s="45" t="s">
        <v>631</v>
      </c>
      <c r="B11377" s="45" t="s">
        <v>21720</v>
      </c>
      <c r="C11377" s="45" t="s">
        <v>21721</v>
      </c>
      <c r="D11377" s="45" t="s">
        <v>634</v>
      </c>
      <c r="E11377" s="45" t="s">
        <v>21722</v>
      </c>
      <c r="F11377" s="45" t="s">
        <v>38</v>
      </c>
      <c r="G11377" s="45" t="s">
        <v>667</v>
      </c>
      <c r="H11377" s="45" t="s">
        <v>1016</v>
      </c>
      <c r="I11377" s="46">
        <v>2</v>
      </c>
      <c r="J11377" s="45"/>
    </row>
    <row r="11378" spans="1:10" ht="16.5" x14ac:dyDescent="0.25">
      <c r="A11378" s="45" t="s">
        <v>631</v>
      </c>
      <c r="B11378" s="45" t="s">
        <v>21723</v>
      </c>
      <c r="C11378" s="45" t="s">
        <v>21724</v>
      </c>
      <c r="D11378" s="45" t="s">
        <v>634</v>
      </c>
      <c r="E11378" s="45" t="s">
        <v>21725</v>
      </c>
      <c r="F11378" s="45" t="s">
        <v>473</v>
      </c>
      <c r="G11378" s="45" t="s">
        <v>636</v>
      </c>
      <c r="H11378" s="45" t="s">
        <v>9145</v>
      </c>
      <c r="I11378" s="46">
        <v>1</v>
      </c>
      <c r="J11378" s="45"/>
    </row>
    <row r="11379" spans="1:10" ht="16.5" x14ac:dyDescent="0.25">
      <c r="A11379" s="45" t="s">
        <v>631</v>
      </c>
      <c r="B11379" s="45" t="s">
        <v>21723</v>
      </c>
      <c r="C11379" s="45" t="s">
        <v>21724</v>
      </c>
      <c r="D11379" s="45" t="s">
        <v>634</v>
      </c>
      <c r="E11379" s="45" t="s">
        <v>21725</v>
      </c>
      <c r="F11379" s="45" t="s">
        <v>473</v>
      </c>
      <c r="G11379" s="45" t="s">
        <v>636</v>
      </c>
      <c r="H11379" s="45" t="s">
        <v>9146</v>
      </c>
      <c r="I11379" s="46">
        <v>0</v>
      </c>
      <c r="J11379" s="45"/>
    </row>
    <row r="11380" spans="1:10" ht="16.5" x14ac:dyDescent="0.25">
      <c r="A11380" s="45" t="s">
        <v>631</v>
      </c>
      <c r="B11380" s="45" t="s">
        <v>21726</v>
      </c>
      <c r="C11380" s="45" t="s">
        <v>10213</v>
      </c>
      <c r="D11380" s="45" t="s">
        <v>634</v>
      </c>
      <c r="E11380" s="45" t="s">
        <v>21727</v>
      </c>
      <c r="F11380" s="45" t="s">
        <v>38</v>
      </c>
      <c r="G11380" s="45" t="s">
        <v>663</v>
      </c>
      <c r="H11380" s="45" t="s">
        <v>1932</v>
      </c>
      <c r="I11380" s="46">
        <v>1</v>
      </c>
      <c r="J11380" s="45"/>
    </row>
    <row r="11381" spans="1:10" ht="16.5" x14ac:dyDescent="0.25">
      <c r="A11381" s="45" t="s">
        <v>631</v>
      </c>
      <c r="B11381" s="45" t="s">
        <v>21726</v>
      </c>
      <c r="C11381" s="45" t="s">
        <v>10213</v>
      </c>
      <c r="D11381" s="45" t="s">
        <v>634</v>
      </c>
      <c r="E11381" s="45" t="s">
        <v>21727</v>
      </c>
      <c r="F11381" s="45" t="s">
        <v>38</v>
      </c>
      <c r="G11381" s="45" t="s">
        <v>646</v>
      </c>
      <c r="H11381" s="45" t="s">
        <v>2516</v>
      </c>
      <c r="I11381" s="46">
        <v>1</v>
      </c>
      <c r="J11381" s="45"/>
    </row>
    <row r="11382" spans="1:10" ht="16.5" x14ac:dyDescent="0.25">
      <c r="A11382" s="45" t="s">
        <v>631</v>
      </c>
      <c r="B11382" s="45" t="s">
        <v>21728</v>
      </c>
      <c r="C11382" s="45" t="s">
        <v>2320</v>
      </c>
      <c r="D11382" s="45" t="s">
        <v>634</v>
      </c>
      <c r="E11382" s="45" t="s">
        <v>21729</v>
      </c>
      <c r="F11382" s="45" t="s">
        <v>38</v>
      </c>
      <c r="G11382" s="45" t="s">
        <v>738</v>
      </c>
      <c r="H11382" s="45" t="s">
        <v>798</v>
      </c>
      <c r="I11382" s="46">
        <v>1</v>
      </c>
      <c r="J11382" s="45"/>
    </row>
    <row r="11383" spans="1:10" ht="16.5" x14ac:dyDescent="0.25">
      <c r="A11383" s="45" t="s">
        <v>631</v>
      </c>
      <c r="B11383" s="45" t="s">
        <v>21728</v>
      </c>
      <c r="C11383" s="45" t="s">
        <v>2320</v>
      </c>
      <c r="D11383" s="45" t="s">
        <v>634</v>
      </c>
      <c r="E11383" s="45" t="s">
        <v>21729</v>
      </c>
      <c r="F11383" s="45" t="s">
        <v>38</v>
      </c>
      <c r="G11383" s="45" t="s">
        <v>738</v>
      </c>
      <c r="H11383" s="45" t="s">
        <v>1171</v>
      </c>
      <c r="I11383" s="46">
        <v>1</v>
      </c>
      <c r="J11383" s="45"/>
    </row>
    <row r="11384" spans="1:10" ht="16.5" x14ac:dyDescent="0.25">
      <c r="A11384" s="45" t="s">
        <v>631</v>
      </c>
      <c r="B11384" s="45" t="s">
        <v>21728</v>
      </c>
      <c r="C11384" s="45" t="s">
        <v>2320</v>
      </c>
      <c r="D11384" s="45" t="s">
        <v>634</v>
      </c>
      <c r="E11384" s="45" t="s">
        <v>21729</v>
      </c>
      <c r="F11384" s="45" t="s">
        <v>38</v>
      </c>
      <c r="G11384" s="45" t="s">
        <v>738</v>
      </c>
      <c r="H11384" s="45" t="s">
        <v>800</v>
      </c>
      <c r="I11384" s="46">
        <v>1</v>
      </c>
      <c r="J11384" s="45"/>
    </row>
    <row r="11385" spans="1:10" ht="16.5" x14ac:dyDescent="0.25">
      <c r="A11385" s="45" t="s">
        <v>631</v>
      </c>
      <c r="B11385" s="45" t="s">
        <v>21730</v>
      </c>
      <c r="C11385" s="45" t="s">
        <v>21731</v>
      </c>
      <c r="D11385" s="45" t="s">
        <v>699</v>
      </c>
      <c r="E11385" s="45" t="s">
        <v>21732</v>
      </c>
      <c r="F11385" s="45" t="s">
        <v>38</v>
      </c>
      <c r="G11385" s="45" t="s">
        <v>646</v>
      </c>
      <c r="H11385" s="45" t="s">
        <v>4891</v>
      </c>
      <c r="I11385" s="46">
        <v>2</v>
      </c>
      <c r="J11385" s="45"/>
    </row>
    <row r="11386" spans="1:10" ht="16.5" x14ac:dyDescent="0.25">
      <c r="A11386" s="45" t="s">
        <v>631</v>
      </c>
      <c r="B11386" s="45" t="s">
        <v>21733</v>
      </c>
      <c r="C11386" s="45" t="s">
        <v>21734</v>
      </c>
      <c r="D11386" s="45" t="s">
        <v>634</v>
      </c>
      <c r="E11386" s="45" t="s">
        <v>21735</v>
      </c>
      <c r="F11386" s="45" t="s">
        <v>473</v>
      </c>
      <c r="G11386" s="45" t="s">
        <v>636</v>
      </c>
      <c r="H11386" s="45" t="s">
        <v>13325</v>
      </c>
      <c r="I11386" s="46">
        <v>2</v>
      </c>
      <c r="J11386" s="45"/>
    </row>
    <row r="11387" spans="1:10" ht="16.5" x14ac:dyDescent="0.25">
      <c r="A11387" s="45" t="s">
        <v>631</v>
      </c>
      <c r="B11387" s="45" t="s">
        <v>21736</v>
      </c>
      <c r="C11387" s="45" t="s">
        <v>21737</v>
      </c>
      <c r="D11387" s="45" t="s">
        <v>634</v>
      </c>
      <c r="E11387" s="45" t="s">
        <v>21738</v>
      </c>
      <c r="F11387" s="45" t="s">
        <v>50</v>
      </c>
      <c r="G11387" s="45" t="s">
        <v>674</v>
      </c>
      <c r="H11387" s="45" t="s">
        <v>21739</v>
      </c>
      <c r="I11387" s="46">
        <v>0</v>
      </c>
      <c r="J11387" s="45"/>
    </row>
    <row r="11388" spans="1:10" ht="16.5" x14ac:dyDescent="0.25">
      <c r="A11388" s="45" t="s">
        <v>631</v>
      </c>
      <c r="B11388" s="45" t="s">
        <v>21736</v>
      </c>
      <c r="C11388" s="45" t="s">
        <v>21737</v>
      </c>
      <c r="D11388" s="45" t="s">
        <v>634</v>
      </c>
      <c r="E11388" s="45" t="s">
        <v>21738</v>
      </c>
      <c r="F11388" s="45" t="s">
        <v>50</v>
      </c>
      <c r="G11388" s="45" t="s">
        <v>674</v>
      </c>
      <c r="H11388" s="45" t="s">
        <v>4137</v>
      </c>
      <c r="I11388" s="46">
        <v>0</v>
      </c>
      <c r="J11388" s="45"/>
    </row>
    <row r="11389" spans="1:10" ht="16.5" x14ac:dyDescent="0.25">
      <c r="A11389" s="45" t="s">
        <v>631</v>
      </c>
      <c r="B11389" s="45" t="s">
        <v>21736</v>
      </c>
      <c r="C11389" s="45" t="s">
        <v>21737</v>
      </c>
      <c r="D11389" s="45" t="s">
        <v>634</v>
      </c>
      <c r="E11389" s="45" t="s">
        <v>21738</v>
      </c>
      <c r="F11389" s="45" t="s">
        <v>50</v>
      </c>
      <c r="G11389" s="45" t="s">
        <v>1804</v>
      </c>
      <c r="H11389" s="45" t="s">
        <v>9523</v>
      </c>
      <c r="I11389" s="46">
        <v>0</v>
      </c>
      <c r="J11389" s="45"/>
    </row>
    <row r="11390" spans="1:10" ht="16.5" x14ac:dyDescent="0.25">
      <c r="A11390" s="45" t="s">
        <v>648</v>
      </c>
      <c r="B11390" s="45" t="s">
        <v>521</v>
      </c>
      <c r="C11390" s="45" t="s">
        <v>21740</v>
      </c>
      <c r="D11390" s="45" t="s">
        <v>634</v>
      </c>
      <c r="E11390" s="45" t="s">
        <v>21741</v>
      </c>
      <c r="F11390" s="45" t="s">
        <v>47</v>
      </c>
      <c r="G11390" s="45" t="s">
        <v>652</v>
      </c>
      <c r="H11390" s="45" t="s">
        <v>21742</v>
      </c>
      <c r="I11390" s="46">
        <v>0</v>
      </c>
      <c r="J11390" s="45" t="s">
        <v>21743</v>
      </c>
    </row>
    <row r="11391" spans="1:10" ht="16.5" x14ac:dyDescent="0.25">
      <c r="A11391" s="45" t="s">
        <v>631</v>
      </c>
      <c r="B11391" s="45" t="s">
        <v>21744</v>
      </c>
      <c r="C11391" s="45" t="s">
        <v>21745</v>
      </c>
      <c r="D11391" s="45" t="s">
        <v>699</v>
      </c>
      <c r="E11391" s="45" t="s">
        <v>21746</v>
      </c>
      <c r="F11391" s="45" t="s">
        <v>47</v>
      </c>
      <c r="G11391" s="45" t="s">
        <v>754</v>
      </c>
      <c r="H11391" s="45" t="s">
        <v>755</v>
      </c>
      <c r="I11391" s="46">
        <v>0</v>
      </c>
      <c r="J11391" s="45"/>
    </row>
    <row r="11392" spans="1:10" ht="16.5" x14ac:dyDescent="0.25">
      <c r="A11392" s="45" t="s">
        <v>631</v>
      </c>
      <c r="B11392" s="45" t="s">
        <v>21747</v>
      </c>
      <c r="C11392" s="45" t="s">
        <v>21748</v>
      </c>
      <c r="D11392" s="45" t="s">
        <v>634</v>
      </c>
      <c r="E11392" s="45" t="s">
        <v>21749</v>
      </c>
      <c r="F11392" s="45" t="s">
        <v>50</v>
      </c>
      <c r="G11392" s="45" t="s">
        <v>636</v>
      </c>
      <c r="H11392" s="45" t="s">
        <v>3947</v>
      </c>
      <c r="I11392" s="46">
        <v>1</v>
      </c>
      <c r="J11392" s="45"/>
    </row>
    <row r="11393" spans="1:10" ht="16.5" x14ac:dyDescent="0.25">
      <c r="A11393" s="45" t="s">
        <v>655</v>
      </c>
      <c r="B11393" s="45" t="s">
        <v>21750</v>
      </c>
      <c r="C11393" s="45" t="s">
        <v>21751</v>
      </c>
      <c r="D11393" s="45" t="s">
        <v>634</v>
      </c>
      <c r="E11393" s="45" t="s">
        <v>21752</v>
      </c>
      <c r="F11393" s="45" t="s">
        <v>473</v>
      </c>
      <c r="G11393" s="45" t="s">
        <v>659</v>
      </c>
      <c r="H11393" s="45" t="s">
        <v>8876</v>
      </c>
      <c r="I11393" s="46">
        <v>1</v>
      </c>
      <c r="J11393" s="45"/>
    </row>
    <row r="11394" spans="1:10" ht="16.5" x14ac:dyDescent="0.25">
      <c r="A11394" s="45" t="s">
        <v>655</v>
      </c>
      <c r="B11394" s="45" t="s">
        <v>21750</v>
      </c>
      <c r="C11394" s="45" t="s">
        <v>21751</v>
      </c>
      <c r="D11394" s="45" t="s">
        <v>634</v>
      </c>
      <c r="E11394" s="45" t="s">
        <v>21752</v>
      </c>
      <c r="F11394" s="45" t="s">
        <v>473</v>
      </c>
      <c r="G11394" s="45" t="s">
        <v>659</v>
      </c>
      <c r="H11394" s="45" t="s">
        <v>2305</v>
      </c>
      <c r="I11394" s="46">
        <v>0</v>
      </c>
      <c r="J11394" s="45"/>
    </row>
    <row r="11395" spans="1:10" ht="16.5" x14ac:dyDescent="0.25">
      <c r="A11395" s="45" t="s">
        <v>655</v>
      </c>
      <c r="B11395" s="45" t="s">
        <v>21750</v>
      </c>
      <c r="C11395" s="45" t="s">
        <v>21751</v>
      </c>
      <c r="D11395" s="45" t="s">
        <v>634</v>
      </c>
      <c r="E11395" s="45" t="s">
        <v>21752</v>
      </c>
      <c r="F11395" s="45" t="s">
        <v>473</v>
      </c>
      <c r="G11395" s="45" t="s">
        <v>665</v>
      </c>
      <c r="H11395" s="45" t="s">
        <v>982</v>
      </c>
      <c r="I11395" s="46">
        <v>1</v>
      </c>
      <c r="J11395" s="45"/>
    </row>
    <row r="11396" spans="1:10" ht="16.5" x14ac:dyDescent="0.25">
      <c r="A11396" s="45" t="s">
        <v>655</v>
      </c>
      <c r="B11396" s="45" t="s">
        <v>21750</v>
      </c>
      <c r="C11396" s="45" t="s">
        <v>21751</v>
      </c>
      <c r="D11396" s="45" t="s">
        <v>634</v>
      </c>
      <c r="E11396" s="45" t="s">
        <v>21752</v>
      </c>
      <c r="F11396" s="45" t="s">
        <v>473</v>
      </c>
      <c r="G11396" s="45" t="s">
        <v>667</v>
      </c>
      <c r="H11396" s="45" t="s">
        <v>983</v>
      </c>
      <c r="I11396" s="46">
        <v>0</v>
      </c>
      <c r="J11396" s="45"/>
    </row>
    <row r="11397" spans="1:10" ht="16.5" x14ac:dyDescent="0.25">
      <c r="A11397" s="45" t="s">
        <v>631</v>
      </c>
      <c r="B11397" s="45" t="s">
        <v>21753</v>
      </c>
      <c r="C11397" s="45" t="s">
        <v>20311</v>
      </c>
      <c r="D11397" s="45" t="s">
        <v>634</v>
      </c>
      <c r="E11397" s="45" t="s">
        <v>21754</v>
      </c>
      <c r="F11397" s="45" t="s">
        <v>473</v>
      </c>
      <c r="G11397" s="45" t="s">
        <v>636</v>
      </c>
      <c r="H11397" s="45" t="s">
        <v>1968</v>
      </c>
      <c r="I11397" s="46">
        <v>0</v>
      </c>
      <c r="J11397" s="45"/>
    </row>
    <row r="11398" spans="1:10" ht="16.5" x14ac:dyDescent="0.25">
      <c r="A11398" s="45" t="s">
        <v>631</v>
      </c>
      <c r="B11398" s="45" t="s">
        <v>21755</v>
      </c>
      <c r="C11398" s="45" t="s">
        <v>1222</v>
      </c>
      <c r="D11398" s="45" t="s">
        <v>634</v>
      </c>
      <c r="E11398" s="45" t="s">
        <v>21756</v>
      </c>
      <c r="F11398" s="45" t="s">
        <v>38</v>
      </c>
      <c r="G11398" s="45" t="s">
        <v>667</v>
      </c>
      <c r="H11398" s="45" t="s">
        <v>668</v>
      </c>
      <c r="I11398" s="46">
        <v>2</v>
      </c>
      <c r="J11398" s="45"/>
    </row>
    <row r="11399" spans="1:10" ht="16.5" x14ac:dyDescent="0.25">
      <c r="A11399" s="45" t="s">
        <v>631</v>
      </c>
      <c r="B11399" s="45" t="s">
        <v>21757</v>
      </c>
      <c r="C11399" s="45" t="s">
        <v>21758</v>
      </c>
      <c r="D11399" s="45" t="s">
        <v>699</v>
      </c>
      <c r="E11399" s="45" t="s">
        <v>21759</v>
      </c>
      <c r="F11399" s="45" t="s">
        <v>21760</v>
      </c>
      <c r="G11399" s="45" t="s">
        <v>646</v>
      </c>
      <c r="H11399" s="45" t="s">
        <v>713</v>
      </c>
      <c r="I11399" s="46">
        <v>3</v>
      </c>
      <c r="J11399" s="45"/>
    </row>
    <row r="11400" spans="1:10" ht="16.5" x14ac:dyDescent="0.25">
      <c r="A11400" s="45" t="s">
        <v>631</v>
      </c>
      <c r="B11400" s="45" t="s">
        <v>21761</v>
      </c>
      <c r="C11400" s="45" t="s">
        <v>21762</v>
      </c>
      <c r="D11400" s="45" t="s">
        <v>634</v>
      </c>
      <c r="E11400" s="45" t="s">
        <v>21763</v>
      </c>
      <c r="F11400" s="45" t="s">
        <v>38</v>
      </c>
      <c r="G11400" s="45" t="s">
        <v>636</v>
      </c>
      <c r="H11400" s="45" t="s">
        <v>4041</v>
      </c>
      <c r="I11400" s="46">
        <v>38</v>
      </c>
      <c r="J11400" s="45"/>
    </row>
    <row r="11401" spans="1:10" ht="16.5" x14ac:dyDescent="0.25">
      <c r="A11401" s="45" t="s">
        <v>631</v>
      </c>
      <c r="B11401" s="45" t="s">
        <v>21764</v>
      </c>
      <c r="C11401" s="45" t="s">
        <v>1222</v>
      </c>
      <c r="D11401" s="45" t="s">
        <v>634</v>
      </c>
      <c r="E11401" s="45" t="s">
        <v>21765</v>
      </c>
      <c r="F11401" s="45" t="s">
        <v>38</v>
      </c>
      <c r="G11401" s="45" t="s">
        <v>667</v>
      </c>
      <c r="H11401" s="45" t="s">
        <v>668</v>
      </c>
      <c r="I11401" s="46">
        <v>2</v>
      </c>
      <c r="J11401" s="45"/>
    </row>
    <row r="11402" spans="1:10" ht="16.5" x14ac:dyDescent="0.25">
      <c r="A11402" s="45" t="s">
        <v>631</v>
      </c>
      <c r="B11402" s="45" t="s">
        <v>21766</v>
      </c>
      <c r="C11402" s="45" t="s">
        <v>21767</v>
      </c>
      <c r="D11402" s="45" t="s">
        <v>634</v>
      </c>
      <c r="E11402" s="45" t="s">
        <v>21768</v>
      </c>
      <c r="F11402" s="45" t="s">
        <v>38</v>
      </c>
      <c r="G11402" s="45" t="s">
        <v>636</v>
      </c>
      <c r="H11402" s="45" t="s">
        <v>1968</v>
      </c>
      <c r="I11402" s="46">
        <v>14</v>
      </c>
      <c r="J11402" s="45"/>
    </row>
    <row r="11403" spans="1:10" ht="16.5" x14ac:dyDescent="0.25">
      <c r="A11403" s="45" t="s">
        <v>631</v>
      </c>
      <c r="B11403" s="45" t="s">
        <v>21769</v>
      </c>
      <c r="C11403" s="45" t="s">
        <v>21770</v>
      </c>
      <c r="D11403" s="45" t="s">
        <v>634</v>
      </c>
      <c r="E11403" s="45" t="s">
        <v>21771</v>
      </c>
      <c r="F11403" s="45" t="s">
        <v>50</v>
      </c>
      <c r="G11403" s="45" t="s">
        <v>674</v>
      </c>
      <c r="H11403" s="45" t="s">
        <v>4787</v>
      </c>
      <c r="I11403" s="46">
        <v>2</v>
      </c>
      <c r="J11403" s="45"/>
    </row>
    <row r="11404" spans="1:10" ht="16.5" x14ac:dyDescent="0.25">
      <c r="A11404" s="45" t="s">
        <v>631</v>
      </c>
      <c r="B11404" s="45" t="s">
        <v>21772</v>
      </c>
      <c r="C11404" s="45" t="s">
        <v>21773</v>
      </c>
      <c r="D11404" s="45" t="s">
        <v>699</v>
      </c>
      <c r="E11404" s="45" t="s">
        <v>21774</v>
      </c>
      <c r="F11404" s="45" t="s">
        <v>66</v>
      </c>
      <c r="G11404" s="45" t="s">
        <v>646</v>
      </c>
      <c r="H11404" s="45" t="s">
        <v>713</v>
      </c>
      <c r="I11404" s="46">
        <v>0</v>
      </c>
      <c r="J11404" s="45"/>
    </row>
    <row r="11405" spans="1:10" ht="16.5" x14ac:dyDescent="0.25">
      <c r="A11405" s="45" t="s">
        <v>631</v>
      </c>
      <c r="B11405" s="45" t="s">
        <v>21772</v>
      </c>
      <c r="C11405" s="45" t="s">
        <v>21773</v>
      </c>
      <c r="D11405" s="45" t="s">
        <v>699</v>
      </c>
      <c r="E11405" s="45" t="s">
        <v>21774</v>
      </c>
      <c r="F11405" s="45" t="s">
        <v>66</v>
      </c>
      <c r="G11405" s="45" t="s">
        <v>667</v>
      </c>
      <c r="H11405" s="45" t="s">
        <v>983</v>
      </c>
      <c r="I11405" s="46">
        <v>0</v>
      </c>
      <c r="J11405" s="45"/>
    </row>
    <row r="11406" spans="1:10" ht="16.5" x14ac:dyDescent="0.25">
      <c r="A11406" s="45" t="s">
        <v>631</v>
      </c>
      <c r="B11406" s="45" t="s">
        <v>21772</v>
      </c>
      <c r="C11406" s="45" t="s">
        <v>21773</v>
      </c>
      <c r="D11406" s="45" t="s">
        <v>699</v>
      </c>
      <c r="E11406" s="45" t="s">
        <v>21774</v>
      </c>
      <c r="F11406" s="45" t="s">
        <v>66</v>
      </c>
      <c r="G11406" s="45" t="s">
        <v>667</v>
      </c>
      <c r="H11406" s="45" t="s">
        <v>983</v>
      </c>
      <c r="I11406" s="46">
        <v>0</v>
      </c>
      <c r="J11406" s="45"/>
    </row>
    <row r="11407" spans="1:10" ht="16.5" x14ac:dyDescent="0.25">
      <c r="A11407" s="45" t="s">
        <v>648</v>
      </c>
      <c r="B11407" s="45" t="s">
        <v>21775</v>
      </c>
      <c r="C11407" s="45" t="s">
        <v>21776</v>
      </c>
      <c r="D11407" s="45" t="s">
        <v>699</v>
      </c>
      <c r="E11407" s="45" t="s">
        <v>21777</v>
      </c>
      <c r="F11407" s="45" t="s">
        <v>50</v>
      </c>
      <c r="G11407" s="45" t="s">
        <v>683</v>
      </c>
      <c r="H11407" s="45" t="s">
        <v>701</v>
      </c>
      <c r="I11407" s="46">
        <v>0</v>
      </c>
      <c r="J11407" s="45" t="s">
        <v>21778</v>
      </c>
    </row>
    <row r="11408" spans="1:10" ht="16.5" x14ac:dyDescent="0.25">
      <c r="A11408" s="45" t="s">
        <v>648</v>
      </c>
      <c r="B11408" s="45" t="s">
        <v>21775</v>
      </c>
      <c r="C11408" s="45" t="s">
        <v>21776</v>
      </c>
      <c r="D11408" s="45" t="s">
        <v>699</v>
      </c>
      <c r="E11408" s="45" t="s">
        <v>21777</v>
      </c>
      <c r="F11408" s="45" t="s">
        <v>50</v>
      </c>
      <c r="G11408" s="45" t="s">
        <v>683</v>
      </c>
      <c r="H11408" s="45" t="s">
        <v>21779</v>
      </c>
      <c r="I11408" s="46">
        <v>24</v>
      </c>
      <c r="J11408" s="45" t="s">
        <v>21778</v>
      </c>
    </row>
    <row r="11409" spans="1:10" ht="16.5" x14ac:dyDescent="0.25">
      <c r="A11409" s="45" t="s">
        <v>648</v>
      </c>
      <c r="B11409" s="45" t="s">
        <v>21775</v>
      </c>
      <c r="C11409" s="45" t="s">
        <v>21776</v>
      </c>
      <c r="D11409" s="45" t="s">
        <v>634</v>
      </c>
      <c r="E11409" s="45" t="s">
        <v>21777</v>
      </c>
      <c r="F11409" s="45" t="s">
        <v>50</v>
      </c>
      <c r="G11409" s="45" t="s">
        <v>683</v>
      </c>
      <c r="H11409" s="45" t="s">
        <v>21780</v>
      </c>
      <c r="I11409" s="46">
        <v>0</v>
      </c>
      <c r="J11409" s="45" t="s">
        <v>21781</v>
      </c>
    </row>
    <row r="11410" spans="1:10" ht="16.5" x14ac:dyDescent="0.25">
      <c r="A11410" s="45" t="s">
        <v>631</v>
      </c>
      <c r="B11410" s="45" t="s">
        <v>21782</v>
      </c>
      <c r="C11410" s="45" t="s">
        <v>21783</v>
      </c>
      <c r="D11410" s="45" t="s">
        <v>634</v>
      </c>
      <c r="E11410" s="45" t="s">
        <v>21784</v>
      </c>
      <c r="F11410" s="45" t="s">
        <v>38</v>
      </c>
      <c r="G11410" s="45" t="s">
        <v>674</v>
      </c>
      <c r="H11410" s="45" t="s">
        <v>1678</v>
      </c>
      <c r="I11410" s="46">
        <v>1</v>
      </c>
      <c r="J11410" s="45"/>
    </row>
    <row r="11411" spans="1:10" ht="16.5" x14ac:dyDescent="0.25">
      <c r="A11411" s="45" t="s">
        <v>808</v>
      </c>
      <c r="B11411" s="45" t="s">
        <v>21785</v>
      </c>
      <c r="C11411" s="45" t="s">
        <v>963</v>
      </c>
      <c r="D11411" s="45" t="s">
        <v>699</v>
      </c>
      <c r="E11411" s="45" t="s">
        <v>21786</v>
      </c>
      <c r="F11411" s="45" t="s">
        <v>38</v>
      </c>
      <c r="G11411" s="45" t="s">
        <v>646</v>
      </c>
      <c r="H11411" s="45" t="s">
        <v>812</v>
      </c>
      <c r="I11411" s="46">
        <v>3</v>
      </c>
      <c r="J11411" s="45"/>
    </row>
    <row r="11412" spans="1:10" ht="16.5" x14ac:dyDescent="0.25">
      <c r="A11412" s="45" t="s">
        <v>808</v>
      </c>
      <c r="B11412" s="45" t="s">
        <v>21787</v>
      </c>
      <c r="C11412" s="45" t="s">
        <v>21788</v>
      </c>
      <c r="D11412" s="45" t="s">
        <v>634</v>
      </c>
      <c r="E11412" s="45" t="s">
        <v>21789</v>
      </c>
      <c r="F11412" s="45" t="s">
        <v>473</v>
      </c>
      <c r="G11412" s="45" t="s">
        <v>667</v>
      </c>
      <c r="H11412" s="45" t="s">
        <v>1291</v>
      </c>
      <c r="I11412" s="46">
        <v>1</v>
      </c>
      <c r="J11412" s="45"/>
    </row>
    <row r="11413" spans="1:10" ht="16.5" x14ac:dyDescent="0.25">
      <c r="A11413" s="45" t="s">
        <v>655</v>
      </c>
      <c r="B11413" s="45" t="s">
        <v>21790</v>
      </c>
      <c r="C11413" s="45" t="s">
        <v>21791</v>
      </c>
      <c r="D11413" s="45" t="s">
        <v>634</v>
      </c>
      <c r="E11413" s="45" t="s">
        <v>21791</v>
      </c>
      <c r="F11413" s="45" t="s">
        <v>38</v>
      </c>
      <c r="G11413" s="45" t="s">
        <v>646</v>
      </c>
      <c r="H11413" s="45" t="s">
        <v>981</v>
      </c>
      <c r="I11413" s="46">
        <v>0</v>
      </c>
      <c r="J11413" s="45"/>
    </row>
    <row r="11414" spans="1:10" ht="16.5" x14ac:dyDescent="0.25">
      <c r="A11414" s="45" t="s">
        <v>655</v>
      </c>
      <c r="B11414" s="45" t="s">
        <v>21790</v>
      </c>
      <c r="C11414" s="45" t="s">
        <v>21791</v>
      </c>
      <c r="D11414" s="45" t="s">
        <v>634</v>
      </c>
      <c r="E11414" s="45" t="s">
        <v>21791</v>
      </c>
      <c r="F11414" s="45" t="s">
        <v>38</v>
      </c>
      <c r="G11414" s="45" t="s">
        <v>667</v>
      </c>
      <c r="H11414" s="45" t="s">
        <v>983</v>
      </c>
      <c r="I11414" s="46">
        <v>0</v>
      </c>
      <c r="J11414" s="45"/>
    </row>
    <row r="11415" spans="1:10" ht="16.5" x14ac:dyDescent="0.25">
      <c r="A11415" s="45" t="s">
        <v>648</v>
      </c>
      <c r="B11415" s="45" t="s">
        <v>515</v>
      </c>
      <c r="C11415" s="45" t="s">
        <v>21792</v>
      </c>
      <c r="D11415" s="45" t="s">
        <v>634</v>
      </c>
      <c r="E11415" s="45" t="s">
        <v>21793</v>
      </c>
      <c r="F11415" s="45" t="s">
        <v>47</v>
      </c>
      <c r="G11415" s="45" t="s">
        <v>652</v>
      </c>
      <c r="H11415" s="45" t="s">
        <v>21794</v>
      </c>
      <c r="I11415" s="46">
        <v>0</v>
      </c>
      <c r="J11415" s="45" t="s">
        <v>3547</v>
      </c>
    </row>
    <row r="11416" spans="1:10" ht="16.5" x14ac:dyDescent="0.25">
      <c r="A11416" s="45" t="s">
        <v>631</v>
      </c>
      <c r="B11416" s="45" t="s">
        <v>94</v>
      </c>
      <c r="C11416" s="45" t="s">
        <v>21795</v>
      </c>
      <c r="D11416" s="45" t="s">
        <v>699</v>
      </c>
      <c r="E11416" s="45" t="s">
        <v>21796</v>
      </c>
      <c r="F11416" s="45" t="s">
        <v>96</v>
      </c>
      <c r="G11416" s="45" t="s">
        <v>646</v>
      </c>
      <c r="H11416" s="45" t="s">
        <v>713</v>
      </c>
      <c r="I11416" s="46">
        <v>294</v>
      </c>
      <c r="J11416" s="45"/>
    </row>
    <row r="11417" spans="1:10" ht="16.5" x14ac:dyDescent="0.25">
      <c r="A11417" s="45" t="s">
        <v>631</v>
      </c>
      <c r="B11417" s="45" t="s">
        <v>94</v>
      </c>
      <c r="C11417" s="45" t="s">
        <v>21795</v>
      </c>
      <c r="D11417" s="45" t="s">
        <v>699</v>
      </c>
      <c r="E11417" s="45" t="s">
        <v>21796</v>
      </c>
      <c r="F11417" s="45" t="s">
        <v>96</v>
      </c>
      <c r="G11417" s="45" t="s">
        <v>683</v>
      </c>
      <c r="H11417" s="45" t="s">
        <v>701</v>
      </c>
      <c r="I11417" s="46">
        <v>0</v>
      </c>
      <c r="J11417" s="45"/>
    </row>
    <row r="11418" spans="1:10" ht="16.5" x14ac:dyDescent="0.25">
      <c r="A11418" s="45" t="s">
        <v>631</v>
      </c>
      <c r="B11418" s="45" t="s">
        <v>94</v>
      </c>
      <c r="C11418" s="45" t="s">
        <v>21795</v>
      </c>
      <c r="D11418" s="45" t="s">
        <v>699</v>
      </c>
      <c r="E11418" s="45" t="s">
        <v>21796</v>
      </c>
      <c r="F11418" s="45" t="s">
        <v>96</v>
      </c>
      <c r="G11418" s="45" t="s">
        <v>683</v>
      </c>
      <c r="H11418" s="45" t="s">
        <v>701</v>
      </c>
      <c r="I11418" s="46">
        <v>0</v>
      </c>
      <c r="J11418" s="45"/>
    </row>
    <row r="11419" spans="1:10" ht="16.5" x14ac:dyDescent="0.25">
      <c r="A11419" s="45" t="s">
        <v>631</v>
      </c>
      <c r="B11419" s="45" t="s">
        <v>94</v>
      </c>
      <c r="C11419" s="45" t="s">
        <v>21795</v>
      </c>
      <c r="D11419" s="45" t="s">
        <v>699</v>
      </c>
      <c r="E11419" s="45" t="s">
        <v>21796</v>
      </c>
      <c r="F11419" s="45" t="s">
        <v>96</v>
      </c>
      <c r="G11419" s="45" t="s">
        <v>683</v>
      </c>
      <c r="H11419" s="45" t="s">
        <v>701</v>
      </c>
      <c r="I11419" s="46">
        <v>0</v>
      </c>
      <c r="J11419" s="45"/>
    </row>
    <row r="11420" spans="1:10" ht="16.5" x14ac:dyDescent="0.25">
      <c r="A11420" s="45" t="s">
        <v>631</v>
      </c>
      <c r="B11420" s="45" t="s">
        <v>94</v>
      </c>
      <c r="C11420" s="45" t="s">
        <v>21795</v>
      </c>
      <c r="D11420" s="45" t="s">
        <v>699</v>
      </c>
      <c r="E11420" s="45" t="s">
        <v>21796</v>
      </c>
      <c r="F11420" s="45" t="s">
        <v>96</v>
      </c>
      <c r="G11420" s="45" t="s">
        <v>683</v>
      </c>
      <c r="H11420" s="45" t="s">
        <v>701</v>
      </c>
      <c r="I11420" s="46">
        <v>0</v>
      </c>
      <c r="J11420" s="45"/>
    </row>
    <row r="11421" spans="1:10" ht="16.5" x14ac:dyDescent="0.25">
      <c r="A11421" s="45" t="s">
        <v>631</v>
      </c>
      <c r="B11421" s="45" t="s">
        <v>94</v>
      </c>
      <c r="C11421" s="45" t="s">
        <v>21795</v>
      </c>
      <c r="D11421" s="45" t="s">
        <v>699</v>
      </c>
      <c r="E11421" s="45" t="s">
        <v>21796</v>
      </c>
      <c r="F11421" s="45" t="s">
        <v>96</v>
      </c>
      <c r="G11421" s="45" t="s">
        <v>665</v>
      </c>
      <c r="H11421" s="45" t="s">
        <v>21797</v>
      </c>
      <c r="I11421" s="46">
        <v>92</v>
      </c>
      <c r="J11421" s="45"/>
    </row>
    <row r="11422" spans="1:10" ht="16.5" x14ac:dyDescent="0.25">
      <c r="A11422" s="45" t="s">
        <v>631</v>
      </c>
      <c r="B11422" s="45" t="s">
        <v>94</v>
      </c>
      <c r="C11422" s="45" t="s">
        <v>21795</v>
      </c>
      <c r="D11422" s="45" t="s">
        <v>699</v>
      </c>
      <c r="E11422" s="45" t="s">
        <v>21796</v>
      </c>
      <c r="F11422" s="45" t="s">
        <v>96</v>
      </c>
      <c r="G11422" s="45" t="s">
        <v>636</v>
      </c>
      <c r="H11422" s="45" t="s">
        <v>20154</v>
      </c>
      <c r="I11422" s="46">
        <v>283</v>
      </c>
      <c r="J11422" s="45"/>
    </row>
    <row r="11423" spans="1:10" ht="16.5" x14ac:dyDescent="0.25">
      <c r="A11423" s="45" t="s">
        <v>631</v>
      </c>
      <c r="B11423" s="45" t="s">
        <v>94</v>
      </c>
      <c r="C11423" s="45" t="s">
        <v>21795</v>
      </c>
      <c r="D11423" s="45" t="s">
        <v>699</v>
      </c>
      <c r="E11423" s="45" t="s">
        <v>21796</v>
      </c>
      <c r="F11423" s="45" t="s">
        <v>96</v>
      </c>
      <c r="G11423" s="45" t="s">
        <v>636</v>
      </c>
      <c r="H11423" s="45" t="s">
        <v>21798</v>
      </c>
      <c r="I11423" s="46">
        <v>0</v>
      </c>
      <c r="J11423" s="45"/>
    </row>
    <row r="11424" spans="1:10" ht="16.5" x14ac:dyDescent="0.25">
      <c r="A11424" s="45" t="s">
        <v>631</v>
      </c>
      <c r="B11424" s="45" t="s">
        <v>94</v>
      </c>
      <c r="C11424" s="45" t="s">
        <v>21795</v>
      </c>
      <c r="D11424" s="45" t="s">
        <v>699</v>
      </c>
      <c r="E11424" s="45" t="s">
        <v>21796</v>
      </c>
      <c r="F11424" s="45" t="s">
        <v>96</v>
      </c>
      <c r="G11424" s="45" t="s">
        <v>636</v>
      </c>
      <c r="H11424" s="45" t="s">
        <v>21798</v>
      </c>
      <c r="I11424" s="46">
        <v>283</v>
      </c>
      <c r="J11424" s="45"/>
    </row>
    <row r="11425" spans="1:10" ht="16.5" x14ac:dyDescent="0.25">
      <c r="A11425" s="45" t="s">
        <v>631</v>
      </c>
      <c r="B11425" s="45" t="s">
        <v>94</v>
      </c>
      <c r="C11425" s="45" t="s">
        <v>21795</v>
      </c>
      <c r="D11425" s="45" t="s">
        <v>699</v>
      </c>
      <c r="E11425" s="45" t="s">
        <v>21796</v>
      </c>
      <c r="F11425" s="45" t="s">
        <v>96</v>
      </c>
      <c r="G11425" s="45" t="s">
        <v>636</v>
      </c>
      <c r="H11425" s="45" t="s">
        <v>1723</v>
      </c>
      <c r="I11425" s="46">
        <v>0</v>
      </c>
      <c r="J11425" s="45"/>
    </row>
    <row r="11426" spans="1:10" ht="16.5" x14ac:dyDescent="0.25">
      <c r="A11426" s="45" t="s">
        <v>631</v>
      </c>
      <c r="B11426" s="45" t="s">
        <v>94</v>
      </c>
      <c r="C11426" s="45" t="s">
        <v>21795</v>
      </c>
      <c r="D11426" s="45" t="s">
        <v>699</v>
      </c>
      <c r="E11426" s="45" t="s">
        <v>21796</v>
      </c>
      <c r="F11426" s="45" t="s">
        <v>96</v>
      </c>
      <c r="G11426" s="45" t="s">
        <v>636</v>
      </c>
      <c r="H11426" s="45" t="s">
        <v>10129</v>
      </c>
      <c r="I11426" s="46">
        <v>0</v>
      </c>
      <c r="J11426" s="45"/>
    </row>
    <row r="11427" spans="1:10" ht="16.5" x14ac:dyDescent="0.25">
      <c r="A11427" s="45" t="s">
        <v>631</v>
      </c>
      <c r="B11427" s="45" t="s">
        <v>94</v>
      </c>
      <c r="C11427" s="45" t="s">
        <v>21795</v>
      </c>
      <c r="D11427" s="45" t="s">
        <v>699</v>
      </c>
      <c r="E11427" s="45" t="s">
        <v>21796</v>
      </c>
      <c r="F11427" s="45" t="s">
        <v>96</v>
      </c>
      <c r="G11427" s="45" t="s">
        <v>636</v>
      </c>
      <c r="H11427" s="45" t="s">
        <v>20175</v>
      </c>
      <c r="I11427" s="46">
        <v>0</v>
      </c>
      <c r="J11427" s="45"/>
    </row>
    <row r="11428" spans="1:10" ht="16.5" x14ac:dyDescent="0.25">
      <c r="A11428" s="45" t="s">
        <v>631</v>
      </c>
      <c r="B11428" s="45" t="s">
        <v>94</v>
      </c>
      <c r="C11428" s="45" t="s">
        <v>21795</v>
      </c>
      <c r="D11428" s="45" t="s">
        <v>699</v>
      </c>
      <c r="E11428" s="45" t="s">
        <v>21796</v>
      </c>
      <c r="F11428" s="45" t="s">
        <v>96</v>
      </c>
      <c r="G11428" s="45" t="s">
        <v>636</v>
      </c>
      <c r="H11428" s="45" t="s">
        <v>20175</v>
      </c>
      <c r="I11428" s="46">
        <v>0</v>
      </c>
      <c r="J11428" s="45"/>
    </row>
    <row r="11429" spans="1:10" ht="16.5" x14ac:dyDescent="0.25">
      <c r="A11429" s="45" t="s">
        <v>631</v>
      </c>
      <c r="B11429" s="45" t="s">
        <v>94</v>
      </c>
      <c r="C11429" s="45" t="s">
        <v>21795</v>
      </c>
      <c r="D11429" s="45" t="s">
        <v>699</v>
      </c>
      <c r="E11429" s="45" t="s">
        <v>21796</v>
      </c>
      <c r="F11429" s="45" t="s">
        <v>96</v>
      </c>
      <c r="G11429" s="45" t="s">
        <v>636</v>
      </c>
      <c r="H11429" s="45" t="s">
        <v>21799</v>
      </c>
      <c r="I11429" s="46">
        <v>0</v>
      </c>
      <c r="J11429" s="45"/>
    </row>
    <row r="11430" spans="1:10" ht="16.5" x14ac:dyDescent="0.25">
      <c r="A11430" s="45" t="s">
        <v>631</v>
      </c>
      <c r="B11430" s="45" t="s">
        <v>94</v>
      </c>
      <c r="C11430" s="45" t="s">
        <v>21795</v>
      </c>
      <c r="D11430" s="45" t="s">
        <v>699</v>
      </c>
      <c r="E11430" s="45" t="s">
        <v>21796</v>
      </c>
      <c r="F11430" s="45" t="s">
        <v>96</v>
      </c>
      <c r="G11430" s="45" t="s">
        <v>636</v>
      </c>
      <c r="H11430" s="45" t="s">
        <v>21799</v>
      </c>
      <c r="I11430" s="46">
        <v>280</v>
      </c>
      <c r="J11430" s="45"/>
    </row>
    <row r="11431" spans="1:10" ht="16.5" x14ac:dyDescent="0.25">
      <c r="A11431" s="45" t="s">
        <v>631</v>
      </c>
      <c r="B11431" s="45" t="s">
        <v>21800</v>
      </c>
      <c r="C11431" s="45" t="s">
        <v>9546</v>
      </c>
      <c r="D11431" s="45" t="s">
        <v>634</v>
      </c>
      <c r="E11431" s="45" t="s">
        <v>933</v>
      </c>
      <c r="F11431" s="45" t="s">
        <v>38</v>
      </c>
      <c r="G11431" s="45" t="s">
        <v>646</v>
      </c>
      <c r="H11431" s="45" t="s">
        <v>679</v>
      </c>
      <c r="I11431" s="46">
        <v>1</v>
      </c>
      <c r="J11431" s="45"/>
    </row>
    <row r="11432" spans="1:10" ht="16.5" x14ac:dyDescent="0.25">
      <c r="A11432" s="45" t="s">
        <v>808</v>
      </c>
      <c r="B11432" s="45" t="s">
        <v>21801</v>
      </c>
      <c r="C11432" s="45" t="s">
        <v>4120</v>
      </c>
      <c r="D11432" s="45" t="s">
        <v>699</v>
      </c>
      <c r="E11432" s="45" t="s">
        <v>21802</v>
      </c>
      <c r="F11432" s="45" t="s">
        <v>38</v>
      </c>
      <c r="G11432" s="45" t="s">
        <v>646</v>
      </c>
      <c r="H11432" s="45" t="s">
        <v>812</v>
      </c>
      <c r="I11432" s="46">
        <v>0</v>
      </c>
      <c r="J11432" s="45"/>
    </row>
    <row r="11433" spans="1:10" ht="16.5" x14ac:dyDescent="0.25">
      <c r="A11433" s="45" t="s">
        <v>808</v>
      </c>
      <c r="B11433" s="45" t="s">
        <v>21801</v>
      </c>
      <c r="C11433" s="45" t="s">
        <v>4120</v>
      </c>
      <c r="D11433" s="45" t="s">
        <v>813</v>
      </c>
      <c r="E11433" s="45" t="s">
        <v>21802</v>
      </c>
      <c r="F11433" s="45" t="s">
        <v>38</v>
      </c>
      <c r="G11433" s="45" t="s">
        <v>646</v>
      </c>
      <c r="H11433" s="45" t="s">
        <v>713</v>
      </c>
      <c r="I11433" s="46">
        <v>2</v>
      </c>
      <c r="J11433" s="45"/>
    </row>
    <row r="11434" spans="1:10" ht="16.5" x14ac:dyDescent="0.25">
      <c r="A11434" s="45" t="s">
        <v>631</v>
      </c>
      <c r="B11434" s="45" t="s">
        <v>21803</v>
      </c>
      <c r="C11434" s="45" t="s">
        <v>1222</v>
      </c>
      <c r="D11434" s="45" t="s">
        <v>634</v>
      </c>
      <c r="E11434" s="45" t="s">
        <v>21804</v>
      </c>
      <c r="F11434" s="45" t="s">
        <v>38</v>
      </c>
      <c r="G11434" s="45" t="s">
        <v>667</v>
      </c>
      <c r="H11434" s="45" t="s">
        <v>668</v>
      </c>
      <c r="I11434" s="46">
        <v>2</v>
      </c>
      <c r="J11434" s="45"/>
    </row>
    <row r="11435" spans="1:10" ht="16.5" x14ac:dyDescent="0.25">
      <c r="A11435" s="45" t="s">
        <v>631</v>
      </c>
      <c r="B11435" s="45" t="s">
        <v>21805</v>
      </c>
      <c r="C11435" s="45" t="s">
        <v>21806</v>
      </c>
      <c r="D11435" s="45" t="s">
        <v>634</v>
      </c>
      <c r="E11435" s="45" t="s">
        <v>21807</v>
      </c>
      <c r="F11435" s="45" t="s">
        <v>38</v>
      </c>
      <c r="G11435" s="45" t="s">
        <v>636</v>
      </c>
      <c r="H11435" s="45" t="s">
        <v>2512</v>
      </c>
      <c r="I11435" s="46">
        <v>1</v>
      </c>
      <c r="J11435" s="45"/>
    </row>
    <row r="11436" spans="1:10" ht="16.5" x14ac:dyDescent="0.25">
      <c r="A11436" s="45" t="s">
        <v>631</v>
      </c>
      <c r="B11436" s="45" t="s">
        <v>21808</v>
      </c>
      <c r="C11436" s="45" t="s">
        <v>21809</v>
      </c>
      <c r="D11436" s="45" t="s">
        <v>634</v>
      </c>
      <c r="E11436" s="45" t="s">
        <v>21810</v>
      </c>
      <c r="F11436" s="45" t="s">
        <v>50</v>
      </c>
      <c r="G11436" s="45" t="s">
        <v>636</v>
      </c>
      <c r="H11436" s="45" t="s">
        <v>9035</v>
      </c>
      <c r="I11436" s="46">
        <v>0</v>
      </c>
      <c r="J11436" s="45"/>
    </row>
    <row r="11437" spans="1:10" ht="16.5" x14ac:dyDescent="0.25">
      <c r="A11437" s="45" t="s">
        <v>631</v>
      </c>
      <c r="B11437" s="45" t="s">
        <v>21811</v>
      </c>
      <c r="C11437" s="45" t="s">
        <v>1089</v>
      </c>
      <c r="D11437" s="45" t="s">
        <v>634</v>
      </c>
      <c r="E11437" s="45" t="s">
        <v>21812</v>
      </c>
      <c r="F11437" s="45" t="s">
        <v>38</v>
      </c>
      <c r="G11437" s="45" t="s">
        <v>636</v>
      </c>
      <c r="H11437" s="45" t="s">
        <v>1928</v>
      </c>
      <c r="I11437" s="46">
        <v>1</v>
      </c>
      <c r="J11437" s="45"/>
    </row>
    <row r="11438" spans="1:10" ht="16.5" x14ac:dyDescent="0.25">
      <c r="A11438" s="45" t="s">
        <v>631</v>
      </c>
      <c r="B11438" s="45" t="s">
        <v>21813</v>
      </c>
      <c r="C11438" s="45" t="s">
        <v>21814</v>
      </c>
      <c r="D11438" s="45" t="s">
        <v>699</v>
      </c>
      <c r="E11438" s="45" t="s">
        <v>21815</v>
      </c>
      <c r="F11438" s="45" t="s">
        <v>38</v>
      </c>
      <c r="G11438" s="45" t="s">
        <v>646</v>
      </c>
      <c r="H11438" s="45" t="s">
        <v>713</v>
      </c>
      <c r="I11438" s="46">
        <v>0</v>
      </c>
      <c r="J11438" s="45"/>
    </row>
    <row r="11439" spans="1:10" ht="16.5" x14ac:dyDescent="0.25">
      <c r="A11439" s="45" t="s">
        <v>631</v>
      </c>
      <c r="B11439" s="45" t="s">
        <v>21816</v>
      </c>
      <c r="C11439" s="45" t="s">
        <v>5602</v>
      </c>
      <c r="D11439" s="45" t="s">
        <v>634</v>
      </c>
      <c r="E11439" s="45" t="s">
        <v>21817</v>
      </c>
      <c r="F11439" s="45" t="s">
        <v>38</v>
      </c>
      <c r="G11439" s="45" t="s">
        <v>663</v>
      </c>
      <c r="H11439" s="45" t="s">
        <v>21818</v>
      </c>
      <c r="I11439" s="46">
        <v>5</v>
      </c>
      <c r="J11439" s="45"/>
    </row>
    <row r="11440" spans="1:10" ht="16.5" x14ac:dyDescent="0.25">
      <c r="A11440" s="45" t="s">
        <v>631</v>
      </c>
      <c r="B11440" s="45" t="s">
        <v>21816</v>
      </c>
      <c r="C11440" s="45" t="s">
        <v>5602</v>
      </c>
      <c r="D11440" s="45" t="s">
        <v>634</v>
      </c>
      <c r="E11440" s="45" t="s">
        <v>21817</v>
      </c>
      <c r="F11440" s="45" t="s">
        <v>38</v>
      </c>
      <c r="G11440" s="45" t="s">
        <v>646</v>
      </c>
      <c r="H11440" s="45" t="s">
        <v>2516</v>
      </c>
      <c r="I11440" s="46">
        <v>5</v>
      </c>
      <c r="J11440" s="45"/>
    </row>
    <row r="11441" spans="1:10" ht="16.5" x14ac:dyDescent="0.25">
      <c r="A11441" s="45" t="s">
        <v>631</v>
      </c>
      <c r="B11441" s="45" t="s">
        <v>21819</v>
      </c>
      <c r="C11441" s="45" t="s">
        <v>633</v>
      </c>
      <c r="D11441" s="45" t="s">
        <v>634</v>
      </c>
      <c r="E11441" s="45" t="s">
        <v>21820</v>
      </c>
      <c r="F11441" s="45" t="s">
        <v>50</v>
      </c>
      <c r="G11441" s="45" t="s">
        <v>636</v>
      </c>
      <c r="H11441" s="45" t="s">
        <v>10297</v>
      </c>
      <c r="I11441" s="46">
        <v>4</v>
      </c>
      <c r="J11441" s="45"/>
    </row>
    <row r="11442" spans="1:10" ht="16.5" x14ac:dyDescent="0.25">
      <c r="A11442" s="45" t="s">
        <v>631</v>
      </c>
      <c r="B11442" s="45" t="s">
        <v>21819</v>
      </c>
      <c r="C11442" s="45" t="s">
        <v>633</v>
      </c>
      <c r="D11442" s="45" t="s">
        <v>634</v>
      </c>
      <c r="E11442" s="45" t="s">
        <v>21820</v>
      </c>
      <c r="F11442" s="45" t="s">
        <v>50</v>
      </c>
      <c r="G11442" s="45" t="s">
        <v>636</v>
      </c>
      <c r="H11442" s="45" t="s">
        <v>1535</v>
      </c>
      <c r="I11442" s="46">
        <v>1</v>
      </c>
      <c r="J11442" s="45"/>
    </row>
    <row r="11443" spans="1:10" ht="16.5" x14ac:dyDescent="0.25">
      <c r="A11443" s="45" t="s">
        <v>631</v>
      </c>
      <c r="B11443" s="45" t="s">
        <v>21819</v>
      </c>
      <c r="C11443" s="45" t="s">
        <v>633</v>
      </c>
      <c r="D11443" s="45" t="s">
        <v>634</v>
      </c>
      <c r="E11443" s="45" t="s">
        <v>21820</v>
      </c>
      <c r="F11443" s="45" t="s">
        <v>50</v>
      </c>
      <c r="G11443" s="45" t="s">
        <v>636</v>
      </c>
      <c r="H11443" s="45" t="s">
        <v>4133</v>
      </c>
      <c r="I11443" s="46">
        <v>4</v>
      </c>
      <c r="J11443" s="45"/>
    </row>
    <row r="11444" spans="1:10" ht="16.5" x14ac:dyDescent="0.25">
      <c r="A11444" s="45" t="s">
        <v>631</v>
      </c>
      <c r="B11444" s="45" t="s">
        <v>21821</v>
      </c>
      <c r="C11444" s="45" t="s">
        <v>1222</v>
      </c>
      <c r="D11444" s="45" t="s">
        <v>634</v>
      </c>
      <c r="E11444" s="45" t="s">
        <v>21822</v>
      </c>
      <c r="F11444" s="45" t="s">
        <v>38</v>
      </c>
      <c r="G11444" s="45" t="s">
        <v>667</v>
      </c>
      <c r="H11444" s="45" t="s">
        <v>668</v>
      </c>
      <c r="I11444" s="46">
        <v>2</v>
      </c>
      <c r="J11444" s="45"/>
    </row>
    <row r="11445" spans="1:10" ht="16.5" x14ac:dyDescent="0.25">
      <c r="A11445" s="45" t="s">
        <v>631</v>
      </c>
      <c r="B11445" s="45" t="s">
        <v>21823</v>
      </c>
      <c r="C11445" s="45" t="s">
        <v>1229</v>
      </c>
      <c r="D11445" s="45" t="s">
        <v>634</v>
      </c>
      <c r="E11445" s="45" t="s">
        <v>21824</v>
      </c>
      <c r="F11445" s="45" t="s">
        <v>38</v>
      </c>
      <c r="G11445" s="45" t="s">
        <v>646</v>
      </c>
      <c r="H11445" s="45" t="s">
        <v>1231</v>
      </c>
      <c r="I11445" s="46">
        <v>1</v>
      </c>
      <c r="J11445" s="45"/>
    </row>
    <row r="11446" spans="1:10" ht="16.5" x14ac:dyDescent="0.25">
      <c r="A11446" s="45" t="s">
        <v>631</v>
      </c>
      <c r="B11446" s="45" t="s">
        <v>21823</v>
      </c>
      <c r="C11446" s="45" t="s">
        <v>1229</v>
      </c>
      <c r="D11446" s="45" t="s">
        <v>634</v>
      </c>
      <c r="E11446" s="45" t="s">
        <v>21824</v>
      </c>
      <c r="F11446" s="45" t="s">
        <v>38</v>
      </c>
      <c r="G11446" s="45" t="s">
        <v>665</v>
      </c>
      <c r="H11446" s="45" t="s">
        <v>1232</v>
      </c>
      <c r="I11446" s="46">
        <v>1</v>
      </c>
      <c r="J11446" s="45"/>
    </row>
    <row r="11447" spans="1:10" ht="16.5" x14ac:dyDescent="0.25">
      <c r="A11447" s="45" t="s">
        <v>631</v>
      </c>
      <c r="B11447" s="45" t="s">
        <v>21825</v>
      </c>
      <c r="C11447" s="45" t="s">
        <v>5266</v>
      </c>
      <c r="D11447" s="45" t="s">
        <v>634</v>
      </c>
      <c r="E11447" s="45" t="s">
        <v>1274</v>
      </c>
      <c r="F11447" s="45" t="s">
        <v>38</v>
      </c>
      <c r="G11447" s="45" t="s">
        <v>646</v>
      </c>
      <c r="H11447" s="45" t="s">
        <v>987</v>
      </c>
      <c r="I11447" s="46">
        <v>1</v>
      </c>
      <c r="J11447" s="45"/>
    </row>
    <row r="11448" spans="1:10" ht="16.5" x14ac:dyDescent="0.25">
      <c r="A11448" s="45" t="s">
        <v>631</v>
      </c>
      <c r="B11448" s="45" t="s">
        <v>21825</v>
      </c>
      <c r="C11448" s="45" t="s">
        <v>5266</v>
      </c>
      <c r="D11448" s="45" t="s">
        <v>634</v>
      </c>
      <c r="E11448" s="45" t="s">
        <v>1274</v>
      </c>
      <c r="F11448" s="45" t="s">
        <v>38</v>
      </c>
      <c r="G11448" s="45" t="s">
        <v>665</v>
      </c>
      <c r="H11448" s="45" t="s">
        <v>1275</v>
      </c>
      <c r="I11448" s="46">
        <v>1</v>
      </c>
      <c r="J11448" s="45"/>
    </row>
    <row r="11449" spans="1:10" ht="16.5" x14ac:dyDescent="0.25">
      <c r="A11449" s="45" t="s">
        <v>631</v>
      </c>
      <c r="B11449" s="45" t="s">
        <v>21826</v>
      </c>
      <c r="C11449" s="45" t="s">
        <v>21827</v>
      </c>
      <c r="D11449" s="45" t="s">
        <v>634</v>
      </c>
      <c r="E11449" s="45" t="s">
        <v>21828</v>
      </c>
      <c r="F11449" s="45" t="s">
        <v>50</v>
      </c>
      <c r="G11449" s="45" t="s">
        <v>674</v>
      </c>
      <c r="H11449" s="45" t="s">
        <v>6197</v>
      </c>
      <c r="I11449" s="46">
        <v>0</v>
      </c>
      <c r="J11449" s="45"/>
    </row>
    <row r="11450" spans="1:10" ht="16.5" x14ac:dyDescent="0.25">
      <c r="A11450" s="45" t="s">
        <v>631</v>
      </c>
      <c r="B11450" s="45" t="s">
        <v>21826</v>
      </c>
      <c r="C11450" s="45" t="s">
        <v>21827</v>
      </c>
      <c r="D11450" s="45" t="s">
        <v>634</v>
      </c>
      <c r="E11450" s="45" t="s">
        <v>21828</v>
      </c>
      <c r="F11450" s="45" t="s">
        <v>50</v>
      </c>
      <c r="G11450" s="45" t="s">
        <v>748</v>
      </c>
      <c r="H11450" s="45" t="s">
        <v>1056</v>
      </c>
      <c r="I11450" s="46">
        <v>1</v>
      </c>
      <c r="J11450" s="45"/>
    </row>
    <row r="11451" spans="1:10" ht="16.5" x14ac:dyDescent="0.25">
      <c r="A11451" s="45" t="s">
        <v>631</v>
      </c>
      <c r="B11451" s="45" t="s">
        <v>21826</v>
      </c>
      <c r="C11451" s="45" t="s">
        <v>21827</v>
      </c>
      <c r="D11451" s="45" t="s">
        <v>634</v>
      </c>
      <c r="E11451" s="45" t="s">
        <v>21828</v>
      </c>
      <c r="F11451" s="45" t="s">
        <v>50</v>
      </c>
      <c r="G11451" s="45" t="s">
        <v>748</v>
      </c>
      <c r="H11451" s="45" t="s">
        <v>1673</v>
      </c>
      <c r="I11451" s="46">
        <v>1</v>
      </c>
      <c r="J11451" s="45"/>
    </row>
    <row r="11452" spans="1:10" ht="16.5" x14ac:dyDescent="0.25">
      <c r="A11452" s="45" t="s">
        <v>631</v>
      </c>
      <c r="B11452" s="45" t="s">
        <v>21826</v>
      </c>
      <c r="C11452" s="45" t="s">
        <v>21827</v>
      </c>
      <c r="D11452" s="45" t="s">
        <v>634</v>
      </c>
      <c r="E11452" s="45" t="s">
        <v>21828</v>
      </c>
      <c r="F11452" s="45" t="s">
        <v>50</v>
      </c>
      <c r="G11452" s="45" t="s">
        <v>1057</v>
      </c>
      <c r="H11452" s="45" t="s">
        <v>1058</v>
      </c>
      <c r="I11452" s="46">
        <v>0</v>
      </c>
      <c r="J11452" s="45"/>
    </row>
    <row r="11453" spans="1:10" ht="16.5" x14ac:dyDescent="0.25">
      <c r="A11453" s="45" t="s">
        <v>631</v>
      </c>
      <c r="B11453" s="45" t="s">
        <v>21829</v>
      </c>
      <c r="C11453" s="45" t="s">
        <v>21830</v>
      </c>
      <c r="D11453" s="45" t="s">
        <v>634</v>
      </c>
      <c r="E11453" s="45" t="s">
        <v>21831</v>
      </c>
      <c r="F11453" s="45" t="s">
        <v>50</v>
      </c>
      <c r="G11453" s="45" t="s">
        <v>636</v>
      </c>
      <c r="H11453" s="45" t="s">
        <v>1980</v>
      </c>
      <c r="I11453" s="46">
        <v>1</v>
      </c>
      <c r="J11453" s="45"/>
    </row>
    <row r="11454" spans="1:10" ht="16.5" x14ac:dyDescent="0.25">
      <c r="A11454" s="45" t="s">
        <v>631</v>
      </c>
      <c r="B11454" s="45" t="s">
        <v>21832</v>
      </c>
      <c r="C11454" s="45" t="s">
        <v>21833</v>
      </c>
      <c r="D11454" s="45" t="s">
        <v>699</v>
      </c>
      <c r="E11454" s="45" t="s">
        <v>21834</v>
      </c>
      <c r="F11454" s="45" t="s">
        <v>50</v>
      </c>
      <c r="G11454" s="45" t="s">
        <v>754</v>
      </c>
      <c r="H11454" s="45" t="s">
        <v>755</v>
      </c>
      <c r="I11454" s="46">
        <v>0</v>
      </c>
      <c r="J11454" s="45"/>
    </row>
    <row r="11455" spans="1:10" ht="16.5" x14ac:dyDescent="0.25">
      <c r="A11455" s="45" t="s">
        <v>631</v>
      </c>
      <c r="B11455" s="45" t="s">
        <v>469</v>
      </c>
      <c r="C11455" s="45" t="s">
        <v>21835</v>
      </c>
      <c r="D11455" s="45" t="s">
        <v>634</v>
      </c>
      <c r="E11455" s="45" t="s">
        <v>21836</v>
      </c>
      <c r="F11455" s="45" t="s">
        <v>473</v>
      </c>
      <c r="G11455" s="45" t="s">
        <v>674</v>
      </c>
      <c r="H11455" s="45" t="s">
        <v>17220</v>
      </c>
      <c r="I11455" s="46">
        <v>0</v>
      </c>
      <c r="J11455" s="45"/>
    </row>
    <row r="11456" spans="1:10" ht="16.5" x14ac:dyDescent="0.25">
      <c r="A11456" s="45" t="s">
        <v>631</v>
      </c>
      <c r="B11456" s="45" t="s">
        <v>21837</v>
      </c>
      <c r="C11456" s="45" t="s">
        <v>21838</v>
      </c>
      <c r="D11456" s="45" t="s">
        <v>634</v>
      </c>
      <c r="E11456" s="45" t="s">
        <v>21839</v>
      </c>
      <c r="F11456" s="45" t="s">
        <v>473</v>
      </c>
      <c r="G11456" s="45" t="s">
        <v>674</v>
      </c>
      <c r="H11456" s="45" t="s">
        <v>11894</v>
      </c>
      <c r="I11456" s="46">
        <v>14</v>
      </c>
      <c r="J11456" s="45"/>
    </row>
    <row r="11457" spans="1:10" ht="16.5" x14ac:dyDescent="0.25">
      <c r="A11457" s="45" t="s">
        <v>631</v>
      </c>
      <c r="B11457" s="45" t="s">
        <v>21840</v>
      </c>
      <c r="C11457" s="45" t="s">
        <v>21841</v>
      </c>
      <c r="D11457" s="45" t="s">
        <v>634</v>
      </c>
      <c r="E11457" s="45" t="s">
        <v>21842</v>
      </c>
      <c r="F11457" s="45" t="s">
        <v>473</v>
      </c>
      <c r="G11457" s="45" t="s">
        <v>636</v>
      </c>
      <c r="H11457" s="45" t="s">
        <v>5697</v>
      </c>
      <c r="I11457" s="46">
        <v>2</v>
      </c>
      <c r="J11457" s="45"/>
    </row>
    <row r="11458" spans="1:10" ht="16.5" x14ac:dyDescent="0.25">
      <c r="A11458" s="45" t="s">
        <v>631</v>
      </c>
      <c r="B11458" s="45" t="s">
        <v>64</v>
      </c>
      <c r="C11458" s="45" t="s">
        <v>10717</v>
      </c>
      <c r="D11458" s="45" t="s">
        <v>699</v>
      </c>
      <c r="E11458" s="45" t="s">
        <v>21843</v>
      </c>
      <c r="F11458" s="45" t="s">
        <v>66</v>
      </c>
      <c r="G11458" s="45" t="s">
        <v>663</v>
      </c>
      <c r="H11458" s="45" t="s">
        <v>2296</v>
      </c>
      <c r="I11458" s="46">
        <v>10</v>
      </c>
      <c r="J11458" s="45"/>
    </row>
    <row r="11459" spans="1:10" ht="16.5" x14ac:dyDescent="0.25">
      <c r="A11459" s="45" t="s">
        <v>631</v>
      </c>
      <c r="B11459" s="45" t="s">
        <v>64</v>
      </c>
      <c r="C11459" s="45" t="s">
        <v>10717</v>
      </c>
      <c r="D11459" s="45" t="s">
        <v>699</v>
      </c>
      <c r="E11459" s="45" t="s">
        <v>21843</v>
      </c>
      <c r="F11459" s="45" t="s">
        <v>66</v>
      </c>
      <c r="G11459" s="45" t="s">
        <v>646</v>
      </c>
      <c r="H11459" s="45" t="s">
        <v>2297</v>
      </c>
      <c r="I11459" s="46">
        <v>9</v>
      </c>
      <c r="J11459" s="45"/>
    </row>
    <row r="11460" spans="1:10" ht="16.5" x14ac:dyDescent="0.25">
      <c r="A11460" s="45" t="s">
        <v>631</v>
      </c>
      <c r="B11460" s="45" t="s">
        <v>64</v>
      </c>
      <c r="C11460" s="45" t="s">
        <v>10717</v>
      </c>
      <c r="D11460" s="45" t="s">
        <v>699</v>
      </c>
      <c r="E11460" s="45" t="s">
        <v>21843</v>
      </c>
      <c r="F11460" s="45" t="s">
        <v>66</v>
      </c>
      <c r="G11460" s="45" t="s">
        <v>683</v>
      </c>
      <c r="H11460" s="45" t="s">
        <v>9844</v>
      </c>
      <c r="I11460" s="46">
        <v>0</v>
      </c>
      <c r="J11460" s="45"/>
    </row>
    <row r="11461" spans="1:10" ht="16.5" x14ac:dyDescent="0.25">
      <c r="A11461" s="45" t="s">
        <v>631</v>
      </c>
      <c r="B11461" s="45" t="s">
        <v>64</v>
      </c>
      <c r="C11461" s="45" t="s">
        <v>10717</v>
      </c>
      <c r="D11461" s="45" t="s">
        <v>699</v>
      </c>
      <c r="E11461" s="45" t="s">
        <v>21843</v>
      </c>
      <c r="F11461" s="45" t="s">
        <v>66</v>
      </c>
      <c r="G11461" s="45" t="s">
        <v>683</v>
      </c>
      <c r="H11461" s="45" t="s">
        <v>8673</v>
      </c>
      <c r="I11461" s="46">
        <v>30</v>
      </c>
      <c r="J11461" s="45"/>
    </row>
    <row r="11462" spans="1:10" ht="16.5" x14ac:dyDescent="0.25">
      <c r="A11462" s="45" t="s">
        <v>631</v>
      </c>
      <c r="B11462" s="45" t="s">
        <v>64</v>
      </c>
      <c r="C11462" s="45" t="s">
        <v>10717</v>
      </c>
      <c r="D11462" s="45" t="s">
        <v>699</v>
      </c>
      <c r="E11462" s="45" t="s">
        <v>21843</v>
      </c>
      <c r="F11462" s="45" t="s">
        <v>66</v>
      </c>
      <c r="G11462" s="45" t="s">
        <v>683</v>
      </c>
      <c r="H11462" s="45" t="s">
        <v>701</v>
      </c>
      <c r="I11462" s="46">
        <v>0</v>
      </c>
      <c r="J11462" s="45"/>
    </row>
    <row r="11463" spans="1:10" ht="16.5" x14ac:dyDescent="0.25">
      <c r="A11463" s="45" t="s">
        <v>631</v>
      </c>
      <c r="B11463" s="45" t="s">
        <v>64</v>
      </c>
      <c r="C11463" s="45" t="s">
        <v>10717</v>
      </c>
      <c r="D11463" s="45" t="s">
        <v>699</v>
      </c>
      <c r="E11463" s="45" t="s">
        <v>21843</v>
      </c>
      <c r="F11463" s="45" t="s">
        <v>66</v>
      </c>
      <c r="G11463" s="45" t="s">
        <v>683</v>
      </c>
      <c r="H11463" s="45" t="s">
        <v>701</v>
      </c>
      <c r="I11463" s="46">
        <v>0</v>
      </c>
      <c r="J11463" s="45"/>
    </row>
    <row r="11464" spans="1:10" ht="16.5" x14ac:dyDescent="0.25">
      <c r="A11464" s="45" t="s">
        <v>631</v>
      </c>
      <c r="B11464" s="45" t="s">
        <v>21844</v>
      </c>
      <c r="C11464" s="45" t="s">
        <v>1089</v>
      </c>
      <c r="D11464" s="45" t="s">
        <v>634</v>
      </c>
      <c r="E11464" s="45" t="s">
        <v>21845</v>
      </c>
      <c r="F11464" s="45" t="s">
        <v>38</v>
      </c>
      <c r="G11464" s="45" t="s">
        <v>636</v>
      </c>
      <c r="H11464" s="45" t="s">
        <v>14534</v>
      </c>
      <c r="I11464" s="46">
        <v>22</v>
      </c>
      <c r="J11464" s="45"/>
    </row>
    <row r="11465" spans="1:10" ht="16.5" x14ac:dyDescent="0.25">
      <c r="A11465" s="45" t="s">
        <v>858</v>
      </c>
      <c r="B11465" s="45" t="s">
        <v>21846</v>
      </c>
      <c r="C11465" s="45" t="s">
        <v>21847</v>
      </c>
      <c r="D11465" s="45" t="s">
        <v>634</v>
      </c>
      <c r="E11465" s="45" t="s">
        <v>6044</v>
      </c>
      <c r="F11465" s="45" t="s">
        <v>38</v>
      </c>
      <c r="G11465" s="45" t="s">
        <v>646</v>
      </c>
      <c r="H11465" s="45" t="s">
        <v>21848</v>
      </c>
      <c r="I11465" s="46">
        <v>0</v>
      </c>
      <c r="J11465" s="45"/>
    </row>
    <row r="11466" spans="1:10" ht="16.5" x14ac:dyDescent="0.25">
      <c r="A11466" s="45" t="s">
        <v>858</v>
      </c>
      <c r="B11466" s="45" t="s">
        <v>21846</v>
      </c>
      <c r="C11466" s="45" t="s">
        <v>21847</v>
      </c>
      <c r="D11466" s="45" t="s">
        <v>634</v>
      </c>
      <c r="E11466" s="45" t="s">
        <v>6044</v>
      </c>
      <c r="F11466" s="45" t="s">
        <v>38</v>
      </c>
      <c r="G11466" s="45" t="s">
        <v>646</v>
      </c>
      <c r="H11466" s="45" t="s">
        <v>713</v>
      </c>
      <c r="I11466" s="46">
        <v>1</v>
      </c>
      <c r="J11466" s="45"/>
    </row>
    <row r="11467" spans="1:10" ht="16.5" x14ac:dyDescent="0.25">
      <c r="A11467" s="45" t="s">
        <v>858</v>
      </c>
      <c r="B11467" s="45" t="s">
        <v>21846</v>
      </c>
      <c r="C11467" s="45" t="s">
        <v>21847</v>
      </c>
      <c r="D11467" s="45" t="s">
        <v>634</v>
      </c>
      <c r="E11467" s="45" t="s">
        <v>6044</v>
      </c>
      <c r="F11467" s="45" t="s">
        <v>38</v>
      </c>
      <c r="G11467" s="45" t="s">
        <v>646</v>
      </c>
      <c r="H11467" s="45" t="s">
        <v>21849</v>
      </c>
      <c r="I11467" s="46">
        <v>0</v>
      </c>
      <c r="J11467" s="45"/>
    </row>
    <row r="11468" spans="1:10" ht="16.5" x14ac:dyDescent="0.25">
      <c r="A11468" s="45" t="s">
        <v>858</v>
      </c>
      <c r="B11468" s="45" t="s">
        <v>21846</v>
      </c>
      <c r="C11468" s="45" t="s">
        <v>21847</v>
      </c>
      <c r="D11468" s="45" t="s">
        <v>634</v>
      </c>
      <c r="E11468" s="45" t="s">
        <v>6044</v>
      </c>
      <c r="F11468" s="45" t="s">
        <v>38</v>
      </c>
      <c r="G11468" s="45" t="s">
        <v>667</v>
      </c>
      <c r="H11468" s="45" t="s">
        <v>863</v>
      </c>
      <c r="I11468" s="46">
        <v>2</v>
      </c>
      <c r="J11468" s="45"/>
    </row>
    <row r="11469" spans="1:10" ht="16.5" x14ac:dyDescent="0.25">
      <c r="A11469" s="45" t="s">
        <v>655</v>
      </c>
      <c r="B11469" s="45" t="s">
        <v>21850</v>
      </c>
      <c r="C11469" s="45" t="s">
        <v>1691</v>
      </c>
      <c r="D11469" s="45" t="s">
        <v>634</v>
      </c>
      <c r="E11469" s="45" t="s">
        <v>1692</v>
      </c>
      <c r="F11469" s="45" t="s">
        <v>473</v>
      </c>
      <c r="G11469" s="45" t="s">
        <v>659</v>
      </c>
      <c r="H11469" s="45" t="s">
        <v>1693</v>
      </c>
      <c r="I11469" s="46">
        <v>0</v>
      </c>
      <c r="J11469" s="45"/>
    </row>
    <row r="11470" spans="1:10" ht="16.5" x14ac:dyDescent="0.25">
      <c r="A11470" s="45" t="s">
        <v>655</v>
      </c>
      <c r="B11470" s="45" t="s">
        <v>21850</v>
      </c>
      <c r="C11470" s="45" t="s">
        <v>1691</v>
      </c>
      <c r="D11470" s="45" t="s">
        <v>634</v>
      </c>
      <c r="E11470" s="45" t="s">
        <v>1692</v>
      </c>
      <c r="F11470" s="45" t="s">
        <v>473</v>
      </c>
      <c r="G11470" s="45" t="s">
        <v>659</v>
      </c>
      <c r="H11470" s="45" t="s">
        <v>2579</v>
      </c>
      <c r="I11470" s="46">
        <v>0</v>
      </c>
      <c r="J11470" s="45"/>
    </row>
    <row r="11471" spans="1:10" ht="16.5" x14ac:dyDescent="0.25">
      <c r="A11471" s="45" t="s">
        <v>655</v>
      </c>
      <c r="B11471" s="45" t="s">
        <v>21850</v>
      </c>
      <c r="C11471" s="45" t="s">
        <v>1691</v>
      </c>
      <c r="D11471" s="45" t="s">
        <v>634</v>
      </c>
      <c r="E11471" s="45" t="s">
        <v>1692</v>
      </c>
      <c r="F11471" s="45" t="s">
        <v>473</v>
      </c>
      <c r="G11471" s="45" t="s">
        <v>659</v>
      </c>
      <c r="H11471" s="45" t="s">
        <v>1887</v>
      </c>
      <c r="I11471" s="46">
        <v>1</v>
      </c>
      <c r="J11471" s="45"/>
    </row>
    <row r="11472" spans="1:10" ht="16.5" x14ac:dyDescent="0.25">
      <c r="A11472" s="45" t="s">
        <v>631</v>
      </c>
      <c r="B11472" s="45" t="s">
        <v>21851</v>
      </c>
      <c r="C11472" s="45" t="s">
        <v>21852</v>
      </c>
      <c r="D11472" s="45" t="s">
        <v>634</v>
      </c>
      <c r="E11472" s="45" t="s">
        <v>21853</v>
      </c>
      <c r="F11472" s="45" t="s">
        <v>50</v>
      </c>
      <c r="G11472" s="45" t="s">
        <v>663</v>
      </c>
      <c r="H11472" s="45" t="s">
        <v>5101</v>
      </c>
      <c r="I11472" s="46">
        <v>1</v>
      </c>
      <c r="J11472" s="45"/>
    </row>
    <row r="11473" spans="1:10" ht="16.5" x14ac:dyDescent="0.25">
      <c r="A11473" s="45" t="s">
        <v>631</v>
      </c>
      <c r="B11473" s="45" t="s">
        <v>21854</v>
      </c>
      <c r="C11473" s="45" t="s">
        <v>21855</v>
      </c>
      <c r="D11473" s="45" t="s">
        <v>634</v>
      </c>
      <c r="E11473" s="45" t="s">
        <v>21856</v>
      </c>
      <c r="F11473" s="45" t="s">
        <v>50</v>
      </c>
      <c r="G11473" s="45" t="s">
        <v>855</v>
      </c>
      <c r="H11473" s="45" t="s">
        <v>3995</v>
      </c>
      <c r="I11473" s="46">
        <v>4</v>
      </c>
      <c r="J11473" s="45"/>
    </row>
    <row r="11474" spans="1:10" ht="16.5" x14ac:dyDescent="0.25">
      <c r="A11474" s="45" t="s">
        <v>631</v>
      </c>
      <c r="B11474" s="45" t="s">
        <v>21854</v>
      </c>
      <c r="C11474" s="45" t="s">
        <v>21855</v>
      </c>
      <c r="D11474" s="45" t="s">
        <v>634</v>
      </c>
      <c r="E11474" s="45" t="s">
        <v>21856</v>
      </c>
      <c r="F11474" s="45" t="s">
        <v>50</v>
      </c>
      <c r="G11474" s="45" t="s">
        <v>674</v>
      </c>
      <c r="H11474" s="45" t="s">
        <v>2676</v>
      </c>
      <c r="I11474" s="46">
        <v>0</v>
      </c>
      <c r="J11474" s="45"/>
    </row>
    <row r="11475" spans="1:10" ht="16.5" x14ac:dyDescent="0.25">
      <c r="A11475" s="45" t="s">
        <v>631</v>
      </c>
      <c r="B11475" s="45" t="s">
        <v>21857</v>
      </c>
      <c r="C11475" s="45" t="s">
        <v>13646</v>
      </c>
      <c r="D11475" s="45" t="s">
        <v>699</v>
      </c>
      <c r="E11475" s="45" t="s">
        <v>21858</v>
      </c>
      <c r="F11475" s="45" t="s">
        <v>38</v>
      </c>
      <c r="G11475" s="45" t="s">
        <v>646</v>
      </c>
      <c r="H11475" s="45" t="s">
        <v>1783</v>
      </c>
      <c r="I11475" s="46">
        <v>4</v>
      </c>
      <c r="J11475" s="45"/>
    </row>
    <row r="11476" spans="1:10" ht="16.5" x14ac:dyDescent="0.25">
      <c r="A11476" s="45" t="s">
        <v>631</v>
      </c>
      <c r="B11476" s="45" t="s">
        <v>21859</v>
      </c>
      <c r="C11476" s="45" t="s">
        <v>21860</v>
      </c>
      <c r="D11476" s="45" t="s">
        <v>634</v>
      </c>
      <c r="E11476" s="45" t="s">
        <v>21861</v>
      </c>
      <c r="F11476" s="45" t="s">
        <v>38</v>
      </c>
      <c r="G11476" s="45" t="s">
        <v>636</v>
      </c>
      <c r="H11476" s="45" t="s">
        <v>2963</v>
      </c>
      <c r="I11476" s="46">
        <v>1</v>
      </c>
      <c r="J11476" s="45"/>
    </row>
    <row r="11477" spans="1:10" ht="16.5" x14ac:dyDescent="0.25">
      <c r="A11477" s="45" t="s">
        <v>808</v>
      </c>
      <c r="B11477" s="45" t="s">
        <v>21862</v>
      </c>
      <c r="C11477" s="45" t="s">
        <v>5692</v>
      </c>
      <c r="D11477" s="45" t="s">
        <v>699</v>
      </c>
      <c r="E11477" s="45" t="s">
        <v>21863</v>
      </c>
      <c r="F11477" s="45" t="s">
        <v>473</v>
      </c>
      <c r="G11477" s="45" t="s">
        <v>683</v>
      </c>
      <c r="H11477" s="45" t="s">
        <v>701</v>
      </c>
      <c r="I11477" s="46">
        <v>0</v>
      </c>
      <c r="J11477" s="45"/>
    </row>
    <row r="11478" spans="1:10" ht="16.5" x14ac:dyDescent="0.25">
      <c r="A11478" s="45" t="s">
        <v>631</v>
      </c>
      <c r="B11478" s="45" t="s">
        <v>21864</v>
      </c>
      <c r="C11478" s="45" t="s">
        <v>21865</v>
      </c>
      <c r="D11478" s="45" t="s">
        <v>634</v>
      </c>
      <c r="E11478" s="45" t="s">
        <v>21866</v>
      </c>
      <c r="F11478" s="45" t="s">
        <v>38</v>
      </c>
      <c r="G11478" s="45" t="s">
        <v>636</v>
      </c>
      <c r="H11478" s="45" t="s">
        <v>5697</v>
      </c>
      <c r="I11478" s="46">
        <v>1</v>
      </c>
      <c r="J11478" s="45"/>
    </row>
    <row r="11479" spans="1:10" ht="16.5" x14ac:dyDescent="0.25">
      <c r="A11479" s="45" t="s">
        <v>631</v>
      </c>
      <c r="B11479" s="45" t="s">
        <v>21867</v>
      </c>
      <c r="C11479" s="45" t="s">
        <v>21868</v>
      </c>
      <c r="D11479" s="45" t="s">
        <v>634</v>
      </c>
      <c r="E11479" s="45" t="s">
        <v>21869</v>
      </c>
      <c r="F11479" s="45" t="s">
        <v>50</v>
      </c>
      <c r="G11479" s="45" t="s">
        <v>674</v>
      </c>
      <c r="H11479" s="45" t="s">
        <v>1625</v>
      </c>
      <c r="I11479" s="46">
        <v>2</v>
      </c>
      <c r="J11479" s="45"/>
    </row>
    <row r="11480" spans="1:10" ht="16.5" x14ac:dyDescent="0.25">
      <c r="A11480" s="45" t="s">
        <v>631</v>
      </c>
      <c r="B11480" s="45" t="s">
        <v>21870</v>
      </c>
      <c r="C11480" s="45" t="s">
        <v>21871</v>
      </c>
      <c r="D11480" s="45" t="s">
        <v>634</v>
      </c>
      <c r="E11480" s="45" t="s">
        <v>21872</v>
      </c>
      <c r="F11480" s="45" t="s">
        <v>38</v>
      </c>
      <c r="G11480" s="45" t="s">
        <v>636</v>
      </c>
      <c r="H11480" s="45" t="s">
        <v>4821</v>
      </c>
      <c r="I11480" s="46">
        <v>1</v>
      </c>
      <c r="J11480" s="45"/>
    </row>
    <row r="11481" spans="1:10" ht="16.5" x14ac:dyDescent="0.25">
      <c r="A11481" s="45" t="s">
        <v>631</v>
      </c>
      <c r="B11481" s="45" t="s">
        <v>493</v>
      </c>
      <c r="C11481" s="45" t="s">
        <v>21873</v>
      </c>
      <c r="D11481" s="45" t="s">
        <v>634</v>
      </c>
      <c r="E11481" s="45" t="s">
        <v>10195</v>
      </c>
      <c r="F11481" s="45" t="s">
        <v>50</v>
      </c>
      <c r="G11481" s="45" t="s">
        <v>674</v>
      </c>
      <c r="H11481" s="45" t="s">
        <v>2710</v>
      </c>
      <c r="I11481" s="46">
        <v>3</v>
      </c>
      <c r="J11481" s="45"/>
    </row>
    <row r="11482" spans="1:10" ht="16.5" x14ac:dyDescent="0.25">
      <c r="A11482" s="45" t="s">
        <v>648</v>
      </c>
      <c r="B11482" s="45" t="s">
        <v>21874</v>
      </c>
      <c r="C11482" s="45" t="s">
        <v>21875</v>
      </c>
      <c r="D11482" s="45" t="s">
        <v>634</v>
      </c>
      <c r="E11482" s="45" t="s">
        <v>21876</v>
      </c>
      <c r="F11482" s="45" t="s">
        <v>50</v>
      </c>
      <c r="G11482" s="45" t="s">
        <v>636</v>
      </c>
      <c r="H11482" s="45" t="s">
        <v>21877</v>
      </c>
      <c r="I11482" s="46">
        <v>0</v>
      </c>
      <c r="J11482" s="45" t="s">
        <v>2215</v>
      </c>
    </row>
    <row r="11483" spans="1:10" ht="16.5" x14ac:dyDescent="0.25">
      <c r="A11483" s="45" t="s">
        <v>631</v>
      </c>
      <c r="B11483" s="45" t="s">
        <v>21878</v>
      </c>
      <c r="C11483" s="45" t="s">
        <v>21879</v>
      </c>
      <c r="D11483" s="45" t="s">
        <v>634</v>
      </c>
      <c r="E11483" s="45" t="s">
        <v>4736</v>
      </c>
      <c r="F11483" s="45" t="s">
        <v>473</v>
      </c>
      <c r="G11483" s="45" t="s">
        <v>646</v>
      </c>
      <c r="H11483" s="45" t="s">
        <v>767</v>
      </c>
      <c r="I11483" s="46">
        <v>1</v>
      </c>
      <c r="J11483" s="45"/>
    </row>
    <row r="11484" spans="1:10" ht="16.5" x14ac:dyDescent="0.25">
      <c r="A11484" s="45" t="s">
        <v>631</v>
      </c>
      <c r="B11484" s="45" t="s">
        <v>21878</v>
      </c>
      <c r="C11484" s="45" t="s">
        <v>21879</v>
      </c>
      <c r="D11484" s="45" t="s">
        <v>634</v>
      </c>
      <c r="E11484" s="45" t="s">
        <v>4736</v>
      </c>
      <c r="F11484" s="45" t="s">
        <v>473</v>
      </c>
      <c r="G11484" s="45" t="s">
        <v>665</v>
      </c>
      <c r="H11484" s="45" t="s">
        <v>768</v>
      </c>
      <c r="I11484" s="46">
        <v>1</v>
      </c>
      <c r="J11484" s="45"/>
    </row>
    <row r="11485" spans="1:10" ht="16.5" x14ac:dyDescent="0.25">
      <c r="A11485" s="45" t="s">
        <v>858</v>
      </c>
      <c r="B11485" s="45" t="s">
        <v>21880</v>
      </c>
      <c r="C11485" s="45" t="s">
        <v>21881</v>
      </c>
      <c r="D11485" s="45" t="s">
        <v>634</v>
      </c>
      <c r="E11485" s="45" t="s">
        <v>2760</v>
      </c>
      <c r="F11485" s="45" t="s">
        <v>38</v>
      </c>
      <c r="G11485" s="45" t="s">
        <v>646</v>
      </c>
      <c r="H11485" s="45" t="s">
        <v>2761</v>
      </c>
      <c r="I11485" s="46">
        <v>1</v>
      </c>
      <c r="J11485" s="45"/>
    </row>
    <row r="11486" spans="1:10" ht="16.5" x14ac:dyDescent="0.25">
      <c r="A11486" s="45" t="s">
        <v>858</v>
      </c>
      <c r="B11486" s="45" t="s">
        <v>21880</v>
      </c>
      <c r="C11486" s="45" t="s">
        <v>21881</v>
      </c>
      <c r="D11486" s="45" t="s">
        <v>634</v>
      </c>
      <c r="E11486" s="45" t="s">
        <v>2760</v>
      </c>
      <c r="F11486" s="45" t="s">
        <v>38</v>
      </c>
      <c r="G11486" s="45" t="s">
        <v>667</v>
      </c>
      <c r="H11486" s="45" t="s">
        <v>863</v>
      </c>
      <c r="I11486" s="46">
        <v>1</v>
      </c>
      <c r="J11486" s="45"/>
    </row>
    <row r="11487" spans="1:10" ht="16.5" x14ac:dyDescent="0.25">
      <c r="A11487" s="45" t="s">
        <v>631</v>
      </c>
      <c r="B11487" s="45" t="s">
        <v>21882</v>
      </c>
      <c r="C11487" s="45" t="s">
        <v>21883</v>
      </c>
      <c r="D11487" s="45" t="s">
        <v>699</v>
      </c>
      <c r="E11487" s="45" t="s">
        <v>21884</v>
      </c>
      <c r="F11487" s="45" t="s">
        <v>4328</v>
      </c>
      <c r="G11487" s="45" t="s">
        <v>646</v>
      </c>
      <c r="H11487" s="45" t="s">
        <v>713</v>
      </c>
      <c r="I11487" s="46">
        <v>0</v>
      </c>
      <c r="J11487" s="45"/>
    </row>
    <row r="11488" spans="1:10" ht="16.5" x14ac:dyDescent="0.25">
      <c r="A11488" s="45" t="s">
        <v>631</v>
      </c>
      <c r="B11488" s="45" t="s">
        <v>21882</v>
      </c>
      <c r="C11488" s="45" t="s">
        <v>21883</v>
      </c>
      <c r="D11488" s="45" t="s">
        <v>699</v>
      </c>
      <c r="E11488" s="45" t="s">
        <v>21884</v>
      </c>
      <c r="F11488" s="45" t="s">
        <v>4328</v>
      </c>
      <c r="G11488" s="45" t="s">
        <v>646</v>
      </c>
      <c r="H11488" s="45" t="s">
        <v>713</v>
      </c>
      <c r="I11488" s="46">
        <v>0</v>
      </c>
      <c r="J11488" s="45"/>
    </row>
    <row r="11489" spans="1:10" ht="16.5" x14ac:dyDescent="0.25">
      <c r="A11489" s="45" t="s">
        <v>631</v>
      </c>
      <c r="B11489" s="45" t="s">
        <v>21882</v>
      </c>
      <c r="C11489" s="45" t="s">
        <v>21883</v>
      </c>
      <c r="D11489" s="45" t="s">
        <v>699</v>
      </c>
      <c r="E11489" s="45" t="s">
        <v>21884</v>
      </c>
      <c r="F11489" s="45" t="s">
        <v>4328</v>
      </c>
      <c r="G11489" s="45" t="s">
        <v>646</v>
      </c>
      <c r="H11489" s="45" t="s">
        <v>1087</v>
      </c>
      <c r="I11489" s="46">
        <v>0</v>
      </c>
      <c r="J11489" s="45"/>
    </row>
    <row r="11490" spans="1:10" ht="16.5" x14ac:dyDescent="0.25">
      <c r="A11490" s="45" t="s">
        <v>631</v>
      </c>
      <c r="B11490" s="45" t="s">
        <v>21882</v>
      </c>
      <c r="C11490" s="45" t="s">
        <v>21883</v>
      </c>
      <c r="D11490" s="45" t="s">
        <v>699</v>
      </c>
      <c r="E11490" s="45" t="s">
        <v>21884</v>
      </c>
      <c r="F11490" s="45" t="s">
        <v>4328</v>
      </c>
      <c r="G11490" s="45" t="s">
        <v>641</v>
      </c>
      <c r="H11490" s="45" t="s">
        <v>1567</v>
      </c>
      <c r="I11490" s="46">
        <v>2</v>
      </c>
      <c r="J11490" s="45"/>
    </row>
    <row r="11491" spans="1:10" ht="16.5" x14ac:dyDescent="0.25">
      <c r="A11491" s="45" t="s">
        <v>631</v>
      </c>
      <c r="B11491" s="45" t="s">
        <v>21882</v>
      </c>
      <c r="C11491" s="45" t="s">
        <v>21883</v>
      </c>
      <c r="D11491" s="45" t="s">
        <v>699</v>
      </c>
      <c r="E11491" s="45" t="s">
        <v>21884</v>
      </c>
      <c r="F11491" s="45" t="s">
        <v>4328</v>
      </c>
      <c r="G11491" s="45" t="s">
        <v>667</v>
      </c>
      <c r="H11491" s="45" t="s">
        <v>668</v>
      </c>
      <c r="I11491" s="46">
        <v>1</v>
      </c>
      <c r="J11491" s="45"/>
    </row>
    <row r="11492" spans="1:10" ht="16.5" x14ac:dyDescent="0.25">
      <c r="A11492" s="45" t="s">
        <v>631</v>
      </c>
      <c r="B11492" s="45" t="s">
        <v>21885</v>
      </c>
      <c r="C11492" s="45" t="s">
        <v>21886</v>
      </c>
      <c r="D11492" s="45" t="s">
        <v>634</v>
      </c>
      <c r="E11492" s="45" t="s">
        <v>21887</v>
      </c>
      <c r="F11492" s="45" t="s">
        <v>50</v>
      </c>
      <c r="G11492" s="45" t="s">
        <v>636</v>
      </c>
      <c r="H11492" s="45" t="s">
        <v>1427</v>
      </c>
      <c r="I11492" s="46">
        <v>291</v>
      </c>
      <c r="J11492" s="45"/>
    </row>
    <row r="11493" spans="1:10" ht="16.5" x14ac:dyDescent="0.25">
      <c r="A11493" s="45" t="s">
        <v>631</v>
      </c>
      <c r="B11493" s="45" t="s">
        <v>21888</v>
      </c>
      <c r="C11493" s="45" t="s">
        <v>1169</v>
      </c>
      <c r="D11493" s="45" t="s">
        <v>634</v>
      </c>
      <c r="E11493" s="45" t="s">
        <v>21889</v>
      </c>
      <c r="F11493" s="45" t="s">
        <v>1119</v>
      </c>
      <c r="G11493" s="45" t="s">
        <v>738</v>
      </c>
      <c r="H11493" s="45" t="s">
        <v>799</v>
      </c>
      <c r="I11493" s="46">
        <v>1</v>
      </c>
      <c r="J11493" s="45"/>
    </row>
    <row r="11494" spans="1:10" ht="16.5" x14ac:dyDescent="0.25">
      <c r="A11494" s="45" t="s">
        <v>631</v>
      </c>
      <c r="B11494" s="45" t="s">
        <v>21888</v>
      </c>
      <c r="C11494" s="45" t="s">
        <v>1169</v>
      </c>
      <c r="D11494" s="45" t="s">
        <v>634</v>
      </c>
      <c r="E11494" s="45" t="s">
        <v>21889</v>
      </c>
      <c r="F11494" s="45" t="s">
        <v>1119</v>
      </c>
      <c r="G11494" s="45" t="s">
        <v>738</v>
      </c>
      <c r="H11494" s="45" t="s">
        <v>800</v>
      </c>
      <c r="I11494" s="46">
        <v>1</v>
      </c>
      <c r="J11494" s="45"/>
    </row>
    <row r="11495" spans="1:10" ht="16.5" x14ac:dyDescent="0.25">
      <c r="A11495" s="45" t="s">
        <v>631</v>
      </c>
      <c r="B11495" s="45" t="s">
        <v>21890</v>
      </c>
      <c r="C11495" s="45" t="s">
        <v>21891</v>
      </c>
      <c r="D11495" s="45" t="s">
        <v>634</v>
      </c>
      <c r="E11495" s="45" t="s">
        <v>21892</v>
      </c>
      <c r="F11495" s="45" t="s">
        <v>50</v>
      </c>
      <c r="G11495" s="45" t="s">
        <v>674</v>
      </c>
      <c r="H11495" s="45" t="s">
        <v>11851</v>
      </c>
      <c r="I11495" s="46">
        <v>19</v>
      </c>
      <c r="J11495" s="45"/>
    </row>
    <row r="11496" spans="1:10" ht="16.5" x14ac:dyDescent="0.25">
      <c r="A11496" s="45" t="s">
        <v>631</v>
      </c>
      <c r="B11496" s="45" t="s">
        <v>21893</v>
      </c>
      <c r="C11496" s="45" t="s">
        <v>21894</v>
      </c>
      <c r="D11496" s="45" t="s">
        <v>634</v>
      </c>
      <c r="E11496" s="45" t="s">
        <v>21895</v>
      </c>
      <c r="F11496" s="45" t="s">
        <v>473</v>
      </c>
      <c r="G11496" s="45" t="s">
        <v>646</v>
      </c>
      <c r="H11496" s="45" t="s">
        <v>1565</v>
      </c>
      <c r="I11496" s="46">
        <v>0</v>
      </c>
      <c r="J11496" s="45"/>
    </row>
    <row r="11497" spans="1:10" ht="16.5" x14ac:dyDescent="0.25">
      <c r="A11497" s="45" t="s">
        <v>631</v>
      </c>
      <c r="B11497" s="45" t="s">
        <v>21893</v>
      </c>
      <c r="C11497" s="45" t="s">
        <v>21894</v>
      </c>
      <c r="D11497" s="45" t="s">
        <v>634</v>
      </c>
      <c r="E11497" s="45" t="s">
        <v>21895</v>
      </c>
      <c r="F11497" s="45" t="s">
        <v>473</v>
      </c>
      <c r="G11497" s="45" t="s">
        <v>665</v>
      </c>
      <c r="H11497" s="45" t="s">
        <v>768</v>
      </c>
      <c r="I11497" s="46">
        <v>1</v>
      </c>
      <c r="J11497" s="45"/>
    </row>
    <row r="11498" spans="1:10" ht="16.5" x14ac:dyDescent="0.25">
      <c r="A11498" s="45" t="s">
        <v>631</v>
      </c>
      <c r="B11498" s="45" t="s">
        <v>21896</v>
      </c>
      <c r="C11498" s="45" t="s">
        <v>21897</v>
      </c>
      <c r="D11498" s="45" t="s">
        <v>634</v>
      </c>
      <c r="E11498" s="45" t="s">
        <v>21898</v>
      </c>
      <c r="F11498" s="45" t="s">
        <v>1119</v>
      </c>
      <c r="G11498" s="45" t="s">
        <v>738</v>
      </c>
      <c r="H11498" s="45" t="s">
        <v>11142</v>
      </c>
      <c r="I11498" s="46">
        <v>3</v>
      </c>
      <c r="J11498" s="45"/>
    </row>
    <row r="11499" spans="1:10" ht="16.5" x14ac:dyDescent="0.25">
      <c r="A11499" s="45" t="s">
        <v>631</v>
      </c>
      <c r="B11499" s="45" t="s">
        <v>21899</v>
      </c>
      <c r="C11499" s="45" t="s">
        <v>21900</v>
      </c>
      <c r="D11499" s="45" t="s">
        <v>634</v>
      </c>
      <c r="E11499" s="45" t="s">
        <v>21901</v>
      </c>
      <c r="F11499" s="45" t="s">
        <v>38</v>
      </c>
      <c r="G11499" s="45" t="s">
        <v>636</v>
      </c>
      <c r="H11499" s="45" t="s">
        <v>3512</v>
      </c>
      <c r="I11499" s="46">
        <v>1</v>
      </c>
      <c r="J11499" s="45"/>
    </row>
    <row r="11500" spans="1:10" ht="16.5" x14ac:dyDescent="0.25">
      <c r="A11500" s="45" t="s">
        <v>631</v>
      </c>
      <c r="B11500" s="45" t="s">
        <v>21899</v>
      </c>
      <c r="C11500" s="45" t="s">
        <v>21900</v>
      </c>
      <c r="D11500" s="45" t="s">
        <v>634</v>
      </c>
      <c r="E11500" s="45" t="s">
        <v>21901</v>
      </c>
      <c r="F11500" s="45" t="s">
        <v>38</v>
      </c>
      <c r="G11500" s="45" t="s">
        <v>636</v>
      </c>
      <c r="H11500" s="45" t="s">
        <v>4477</v>
      </c>
      <c r="I11500" s="46">
        <v>1</v>
      </c>
      <c r="J11500" s="45"/>
    </row>
    <row r="11501" spans="1:10" ht="16.5" x14ac:dyDescent="0.25">
      <c r="A11501" s="45" t="s">
        <v>631</v>
      </c>
      <c r="B11501" s="45" t="s">
        <v>21902</v>
      </c>
      <c r="C11501" s="45" t="s">
        <v>21903</v>
      </c>
      <c r="D11501" s="45" t="s">
        <v>634</v>
      </c>
      <c r="E11501" s="45" t="s">
        <v>21904</v>
      </c>
      <c r="F11501" s="45" t="s">
        <v>38</v>
      </c>
      <c r="G11501" s="45" t="s">
        <v>738</v>
      </c>
      <c r="H11501" s="45" t="s">
        <v>867</v>
      </c>
      <c r="I11501" s="46">
        <v>4</v>
      </c>
      <c r="J11501" s="45"/>
    </row>
    <row r="11502" spans="1:10" ht="16.5" x14ac:dyDescent="0.25">
      <c r="A11502" s="45" t="s">
        <v>631</v>
      </c>
      <c r="B11502" s="45" t="s">
        <v>21902</v>
      </c>
      <c r="C11502" s="45" t="s">
        <v>21903</v>
      </c>
      <c r="D11502" s="45" t="s">
        <v>634</v>
      </c>
      <c r="E11502" s="45" t="s">
        <v>21904</v>
      </c>
      <c r="F11502" s="45" t="s">
        <v>38</v>
      </c>
      <c r="G11502" s="45" t="s">
        <v>738</v>
      </c>
      <c r="H11502" s="45" t="s">
        <v>870</v>
      </c>
      <c r="I11502" s="46">
        <v>4</v>
      </c>
      <c r="J11502" s="45"/>
    </row>
    <row r="11503" spans="1:10" ht="16.5" x14ac:dyDescent="0.25">
      <c r="A11503" s="45" t="s">
        <v>631</v>
      </c>
      <c r="B11503" s="45" t="s">
        <v>21902</v>
      </c>
      <c r="C11503" s="45" t="s">
        <v>21903</v>
      </c>
      <c r="D11503" s="45" t="s">
        <v>634</v>
      </c>
      <c r="E11503" s="45" t="s">
        <v>21904</v>
      </c>
      <c r="F11503" s="45" t="s">
        <v>38</v>
      </c>
      <c r="G11503" s="45" t="s">
        <v>738</v>
      </c>
      <c r="H11503" s="45" t="s">
        <v>871</v>
      </c>
      <c r="I11503" s="46">
        <v>4</v>
      </c>
      <c r="J11503" s="45"/>
    </row>
    <row r="11504" spans="1:10" ht="16.5" x14ac:dyDescent="0.25">
      <c r="A11504" s="45" t="s">
        <v>631</v>
      </c>
      <c r="B11504" s="45" t="s">
        <v>21902</v>
      </c>
      <c r="C11504" s="45" t="s">
        <v>21903</v>
      </c>
      <c r="D11504" s="45" t="s">
        <v>634</v>
      </c>
      <c r="E11504" s="45" t="s">
        <v>21904</v>
      </c>
      <c r="F11504" s="45" t="s">
        <v>38</v>
      </c>
      <c r="G11504" s="45" t="s">
        <v>738</v>
      </c>
      <c r="H11504" s="45" t="s">
        <v>872</v>
      </c>
      <c r="I11504" s="46">
        <v>4</v>
      </c>
      <c r="J11504" s="45"/>
    </row>
    <row r="11505" spans="1:10" ht="16.5" x14ac:dyDescent="0.25">
      <c r="A11505" s="45" t="s">
        <v>631</v>
      </c>
      <c r="B11505" s="45" t="s">
        <v>21902</v>
      </c>
      <c r="C11505" s="45" t="s">
        <v>21903</v>
      </c>
      <c r="D11505" s="45" t="s">
        <v>634</v>
      </c>
      <c r="E11505" s="45" t="s">
        <v>21904</v>
      </c>
      <c r="F11505" s="45" t="s">
        <v>38</v>
      </c>
      <c r="G11505" s="45" t="s">
        <v>738</v>
      </c>
      <c r="H11505" s="45" t="s">
        <v>873</v>
      </c>
      <c r="I11505" s="46">
        <v>6</v>
      </c>
      <c r="J11505" s="45"/>
    </row>
    <row r="11506" spans="1:10" ht="16.5" x14ac:dyDescent="0.25">
      <c r="A11506" s="45" t="s">
        <v>631</v>
      </c>
      <c r="B11506" s="45" t="s">
        <v>21905</v>
      </c>
      <c r="C11506" s="45" t="s">
        <v>1222</v>
      </c>
      <c r="D11506" s="45" t="s">
        <v>634</v>
      </c>
      <c r="E11506" s="45" t="s">
        <v>21906</v>
      </c>
      <c r="F11506" s="45" t="s">
        <v>38</v>
      </c>
      <c r="G11506" s="45" t="s">
        <v>667</v>
      </c>
      <c r="H11506" s="45" t="s">
        <v>668</v>
      </c>
      <c r="I11506" s="46">
        <v>2</v>
      </c>
      <c r="J11506" s="45"/>
    </row>
    <row r="11507" spans="1:10" ht="16.5" x14ac:dyDescent="0.25">
      <c r="A11507" s="45" t="s">
        <v>631</v>
      </c>
      <c r="B11507" s="45" t="s">
        <v>21907</v>
      </c>
      <c r="C11507" s="45" t="s">
        <v>21908</v>
      </c>
      <c r="D11507" s="45" t="s">
        <v>634</v>
      </c>
      <c r="E11507" s="45" t="s">
        <v>21909</v>
      </c>
      <c r="F11507" s="45" t="s">
        <v>38</v>
      </c>
      <c r="G11507" s="45" t="s">
        <v>738</v>
      </c>
      <c r="H11507" s="45" t="s">
        <v>739</v>
      </c>
      <c r="I11507" s="46">
        <v>1</v>
      </c>
      <c r="J11507" s="45"/>
    </row>
    <row r="11508" spans="1:10" ht="16.5" x14ac:dyDescent="0.25">
      <c r="A11508" s="45" t="s">
        <v>631</v>
      </c>
      <c r="B11508" s="45" t="s">
        <v>21907</v>
      </c>
      <c r="C11508" s="45" t="s">
        <v>21908</v>
      </c>
      <c r="D11508" s="45" t="s">
        <v>634</v>
      </c>
      <c r="E11508" s="45" t="s">
        <v>21909</v>
      </c>
      <c r="F11508" s="45" t="s">
        <v>38</v>
      </c>
      <c r="G11508" s="45" t="s">
        <v>738</v>
      </c>
      <c r="H11508" s="45" t="s">
        <v>740</v>
      </c>
      <c r="I11508" s="46">
        <v>1</v>
      </c>
      <c r="J11508" s="45"/>
    </row>
    <row r="11509" spans="1:10" ht="16.5" x14ac:dyDescent="0.25">
      <c r="A11509" s="45" t="s">
        <v>631</v>
      </c>
      <c r="B11509" s="45" t="s">
        <v>21910</v>
      </c>
      <c r="C11509" s="45" t="s">
        <v>5103</v>
      </c>
      <c r="D11509" s="45" t="s">
        <v>634</v>
      </c>
      <c r="E11509" s="45" t="s">
        <v>21911</v>
      </c>
      <c r="F11509" s="45" t="s">
        <v>50</v>
      </c>
      <c r="G11509" s="45" t="s">
        <v>674</v>
      </c>
      <c r="H11509" s="45" t="s">
        <v>1625</v>
      </c>
      <c r="I11509" s="46">
        <v>1</v>
      </c>
      <c r="J11509" s="45"/>
    </row>
    <row r="11510" spans="1:10" ht="16.5" x14ac:dyDescent="0.25">
      <c r="A11510" s="45" t="s">
        <v>631</v>
      </c>
      <c r="B11510" s="45" t="s">
        <v>408</v>
      </c>
      <c r="C11510" s="45" t="s">
        <v>21912</v>
      </c>
      <c r="D11510" s="45" t="s">
        <v>699</v>
      </c>
      <c r="E11510" s="45" t="s">
        <v>21913</v>
      </c>
      <c r="F11510" s="45" t="s">
        <v>50</v>
      </c>
      <c r="G11510" s="45" t="s">
        <v>683</v>
      </c>
      <c r="H11510" s="45" t="s">
        <v>701</v>
      </c>
      <c r="I11510" s="46">
        <v>0</v>
      </c>
      <c r="J11510" s="45"/>
    </row>
    <row r="11511" spans="1:10" ht="16.5" x14ac:dyDescent="0.25">
      <c r="A11511" s="45" t="s">
        <v>631</v>
      </c>
      <c r="B11511" s="45" t="s">
        <v>21914</v>
      </c>
      <c r="C11511" s="45" t="s">
        <v>21915</v>
      </c>
      <c r="D11511" s="45" t="s">
        <v>699</v>
      </c>
      <c r="E11511" s="45" t="s">
        <v>21916</v>
      </c>
      <c r="F11511" s="45" t="s">
        <v>38</v>
      </c>
      <c r="G11511" s="45" t="s">
        <v>667</v>
      </c>
      <c r="H11511" s="45" t="s">
        <v>983</v>
      </c>
      <c r="I11511" s="46">
        <v>0</v>
      </c>
      <c r="J11511" s="45"/>
    </row>
    <row r="11512" spans="1:10" ht="16.5" x14ac:dyDescent="0.25">
      <c r="A11512" s="45" t="s">
        <v>631</v>
      </c>
      <c r="B11512" s="45" t="s">
        <v>21917</v>
      </c>
      <c r="C11512" s="45" t="s">
        <v>21918</v>
      </c>
      <c r="D11512" s="45" t="s">
        <v>634</v>
      </c>
      <c r="E11512" s="45" t="s">
        <v>21919</v>
      </c>
      <c r="F11512" s="45" t="s">
        <v>50</v>
      </c>
      <c r="G11512" s="45" t="s">
        <v>748</v>
      </c>
      <c r="H11512" s="45" t="s">
        <v>1056</v>
      </c>
      <c r="I11512" s="46">
        <v>1</v>
      </c>
      <c r="J11512" s="45"/>
    </row>
    <row r="11513" spans="1:10" ht="16.5" x14ac:dyDescent="0.25">
      <c r="A11513" s="45" t="s">
        <v>631</v>
      </c>
      <c r="B11513" s="45" t="s">
        <v>21917</v>
      </c>
      <c r="C11513" s="45" t="s">
        <v>21918</v>
      </c>
      <c r="D11513" s="45" t="s">
        <v>634</v>
      </c>
      <c r="E11513" s="45" t="s">
        <v>21919</v>
      </c>
      <c r="F11513" s="45" t="s">
        <v>50</v>
      </c>
      <c r="G11513" s="45" t="s">
        <v>1057</v>
      </c>
      <c r="H11513" s="45" t="s">
        <v>1058</v>
      </c>
      <c r="I11513" s="46">
        <v>0</v>
      </c>
      <c r="J11513" s="45"/>
    </row>
    <row r="11514" spans="1:10" ht="16.5" x14ac:dyDescent="0.25">
      <c r="A11514" s="45" t="s">
        <v>631</v>
      </c>
      <c r="B11514" s="45" t="s">
        <v>21920</v>
      </c>
      <c r="C11514" s="45" t="s">
        <v>3061</v>
      </c>
      <c r="D11514" s="45" t="s">
        <v>634</v>
      </c>
      <c r="E11514" s="45" t="s">
        <v>21921</v>
      </c>
      <c r="F11514" s="45" t="s">
        <v>38</v>
      </c>
      <c r="G11514" s="45" t="s">
        <v>636</v>
      </c>
      <c r="H11514" s="45" t="s">
        <v>6382</v>
      </c>
      <c r="I11514" s="46">
        <v>1</v>
      </c>
      <c r="J11514" s="45"/>
    </row>
    <row r="11515" spans="1:10" ht="16.5" x14ac:dyDescent="0.25">
      <c r="A11515" s="45" t="s">
        <v>631</v>
      </c>
      <c r="B11515" s="45" t="s">
        <v>21922</v>
      </c>
      <c r="C11515" s="45" t="s">
        <v>21923</v>
      </c>
      <c r="D11515" s="45" t="s">
        <v>634</v>
      </c>
      <c r="E11515" s="45" t="s">
        <v>1082</v>
      </c>
      <c r="F11515" s="45" t="s">
        <v>38</v>
      </c>
      <c r="G11515" s="45" t="s">
        <v>646</v>
      </c>
      <c r="H11515" s="45" t="s">
        <v>1083</v>
      </c>
      <c r="I11515" s="46">
        <v>4</v>
      </c>
      <c r="J11515" s="45"/>
    </row>
    <row r="11516" spans="1:10" ht="16.5" x14ac:dyDescent="0.25">
      <c r="A11516" s="45" t="s">
        <v>631</v>
      </c>
      <c r="B11516" s="45" t="s">
        <v>21922</v>
      </c>
      <c r="C11516" s="45" t="s">
        <v>21923</v>
      </c>
      <c r="D11516" s="45" t="s">
        <v>634</v>
      </c>
      <c r="E11516" s="45" t="s">
        <v>1082</v>
      </c>
      <c r="F11516" s="45" t="s">
        <v>38</v>
      </c>
      <c r="G11516" s="45" t="s">
        <v>665</v>
      </c>
      <c r="H11516" s="45" t="s">
        <v>982</v>
      </c>
      <c r="I11516" s="46">
        <v>2</v>
      </c>
      <c r="J11516" s="45"/>
    </row>
    <row r="11517" spans="1:10" ht="16.5" x14ac:dyDescent="0.25">
      <c r="A11517" s="45" t="s">
        <v>631</v>
      </c>
      <c r="B11517" s="45" t="s">
        <v>21924</v>
      </c>
      <c r="C11517" s="45" t="s">
        <v>21925</v>
      </c>
      <c r="D11517" s="45" t="s">
        <v>699</v>
      </c>
      <c r="E11517" s="45" t="s">
        <v>21926</v>
      </c>
      <c r="F11517" s="45" t="s">
        <v>50</v>
      </c>
      <c r="G11517" s="45" t="s">
        <v>683</v>
      </c>
      <c r="H11517" s="45" t="s">
        <v>701</v>
      </c>
      <c r="I11517" s="46">
        <v>0</v>
      </c>
      <c r="J11517" s="45"/>
    </row>
    <row r="11518" spans="1:10" ht="16.5" x14ac:dyDescent="0.25">
      <c r="A11518" s="45" t="s">
        <v>631</v>
      </c>
      <c r="B11518" s="45" t="s">
        <v>21924</v>
      </c>
      <c r="C11518" s="45" t="s">
        <v>21925</v>
      </c>
      <c r="D11518" s="45" t="s">
        <v>634</v>
      </c>
      <c r="E11518" s="45" t="s">
        <v>21926</v>
      </c>
      <c r="F11518" s="45" t="s">
        <v>50</v>
      </c>
      <c r="G11518" s="45" t="s">
        <v>683</v>
      </c>
      <c r="H11518" s="45" t="s">
        <v>1220</v>
      </c>
      <c r="I11518" s="46">
        <v>0</v>
      </c>
      <c r="J11518" s="45"/>
    </row>
    <row r="11519" spans="1:10" ht="16.5" x14ac:dyDescent="0.25">
      <c r="A11519" s="45" t="s">
        <v>631</v>
      </c>
      <c r="B11519" s="45" t="s">
        <v>21924</v>
      </c>
      <c r="C11519" s="45" t="s">
        <v>21925</v>
      </c>
      <c r="D11519" s="45" t="s">
        <v>699</v>
      </c>
      <c r="E11519" s="45" t="s">
        <v>21926</v>
      </c>
      <c r="F11519" s="45" t="s">
        <v>50</v>
      </c>
      <c r="G11519" s="45" t="s">
        <v>636</v>
      </c>
      <c r="H11519" s="45" t="s">
        <v>4258</v>
      </c>
      <c r="I11519" s="46">
        <v>4</v>
      </c>
      <c r="J11519" s="45"/>
    </row>
    <row r="11520" spans="1:10" ht="16.5" x14ac:dyDescent="0.25">
      <c r="A11520" s="45" t="s">
        <v>631</v>
      </c>
      <c r="B11520" s="45" t="s">
        <v>21924</v>
      </c>
      <c r="C11520" s="45" t="s">
        <v>21925</v>
      </c>
      <c r="D11520" s="45" t="s">
        <v>634</v>
      </c>
      <c r="E11520" s="45" t="s">
        <v>21926</v>
      </c>
      <c r="F11520" s="45" t="s">
        <v>50</v>
      </c>
      <c r="G11520" s="45" t="s">
        <v>636</v>
      </c>
      <c r="H11520" s="45" t="s">
        <v>4258</v>
      </c>
      <c r="I11520" s="46">
        <v>4</v>
      </c>
      <c r="J11520" s="45"/>
    </row>
    <row r="11521" spans="1:10" ht="16.5" x14ac:dyDescent="0.25">
      <c r="A11521" s="45" t="s">
        <v>631</v>
      </c>
      <c r="B11521" s="45" t="s">
        <v>21927</v>
      </c>
      <c r="C11521" s="45" t="s">
        <v>21928</v>
      </c>
      <c r="D11521" s="45" t="s">
        <v>634</v>
      </c>
      <c r="E11521" s="45" t="s">
        <v>645</v>
      </c>
      <c r="F11521" s="45" t="s">
        <v>38</v>
      </c>
      <c r="G11521" s="45" t="s">
        <v>646</v>
      </c>
      <c r="H11521" s="45" t="s">
        <v>647</v>
      </c>
      <c r="I11521" s="46">
        <v>2</v>
      </c>
      <c r="J11521" s="45"/>
    </row>
    <row r="11522" spans="1:10" ht="16.5" x14ac:dyDescent="0.25">
      <c r="A11522" s="45" t="s">
        <v>655</v>
      </c>
      <c r="B11522" s="45" t="s">
        <v>21929</v>
      </c>
      <c r="C11522" s="45" t="s">
        <v>20724</v>
      </c>
      <c r="D11522" s="45" t="s">
        <v>634</v>
      </c>
      <c r="E11522" s="45" t="s">
        <v>21930</v>
      </c>
      <c r="F11522" s="45" t="s">
        <v>473</v>
      </c>
      <c r="G11522" s="45" t="s">
        <v>659</v>
      </c>
      <c r="H11522" s="45" t="s">
        <v>877</v>
      </c>
      <c r="I11522" s="46">
        <v>0</v>
      </c>
      <c r="J11522" s="45"/>
    </row>
    <row r="11523" spans="1:10" ht="16.5" x14ac:dyDescent="0.25">
      <c r="A11523" s="45" t="s">
        <v>655</v>
      </c>
      <c r="B11523" s="45" t="s">
        <v>21929</v>
      </c>
      <c r="C11523" s="45" t="s">
        <v>20724</v>
      </c>
      <c r="D11523" s="45" t="s">
        <v>634</v>
      </c>
      <c r="E11523" s="45" t="s">
        <v>21930</v>
      </c>
      <c r="F11523" s="45" t="s">
        <v>473</v>
      </c>
      <c r="G11523" s="45" t="s">
        <v>665</v>
      </c>
      <c r="H11523" s="45" t="s">
        <v>982</v>
      </c>
      <c r="I11523" s="46">
        <v>0</v>
      </c>
      <c r="J11523" s="45"/>
    </row>
    <row r="11524" spans="1:10" ht="16.5" x14ac:dyDescent="0.25">
      <c r="A11524" s="45" t="s">
        <v>655</v>
      </c>
      <c r="B11524" s="45" t="s">
        <v>21929</v>
      </c>
      <c r="C11524" s="45" t="s">
        <v>20724</v>
      </c>
      <c r="D11524" s="45" t="s">
        <v>634</v>
      </c>
      <c r="E11524" s="45" t="s">
        <v>21930</v>
      </c>
      <c r="F11524" s="45" t="s">
        <v>473</v>
      </c>
      <c r="G11524" s="45" t="s">
        <v>667</v>
      </c>
      <c r="H11524" s="45" t="s">
        <v>983</v>
      </c>
      <c r="I11524" s="46">
        <v>0</v>
      </c>
      <c r="J11524" s="45"/>
    </row>
    <row r="11525" spans="1:10" ht="16.5" x14ac:dyDescent="0.25">
      <c r="A11525" s="45" t="s">
        <v>631</v>
      </c>
      <c r="B11525" s="45" t="s">
        <v>21931</v>
      </c>
      <c r="C11525" s="45" t="s">
        <v>1222</v>
      </c>
      <c r="D11525" s="45" t="s">
        <v>634</v>
      </c>
      <c r="E11525" s="45" t="s">
        <v>21932</v>
      </c>
      <c r="F11525" s="45" t="s">
        <v>38</v>
      </c>
      <c r="G11525" s="45" t="s">
        <v>667</v>
      </c>
      <c r="H11525" s="45" t="s">
        <v>668</v>
      </c>
      <c r="I11525" s="46">
        <v>2</v>
      </c>
      <c r="J11525" s="45"/>
    </row>
    <row r="11526" spans="1:10" ht="16.5" x14ac:dyDescent="0.25">
      <c r="A11526" s="45" t="s">
        <v>631</v>
      </c>
      <c r="B11526" s="45" t="s">
        <v>21933</v>
      </c>
      <c r="C11526" s="45" t="s">
        <v>21934</v>
      </c>
      <c r="D11526" s="45" t="s">
        <v>634</v>
      </c>
      <c r="E11526" s="45" t="s">
        <v>21935</v>
      </c>
      <c r="F11526" s="45" t="s">
        <v>50</v>
      </c>
      <c r="G11526" s="45" t="s">
        <v>674</v>
      </c>
      <c r="H11526" s="45" t="s">
        <v>3161</v>
      </c>
      <c r="I11526" s="46">
        <v>2</v>
      </c>
      <c r="J11526" s="45"/>
    </row>
    <row r="11527" spans="1:10" ht="16.5" x14ac:dyDescent="0.25">
      <c r="A11527" s="45" t="s">
        <v>631</v>
      </c>
      <c r="B11527" s="45" t="s">
        <v>21936</v>
      </c>
      <c r="C11527" s="45" t="s">
        <v>21937</v>
      </c>
      <c r="D11527" s="45" t="s">
        <v>634</v>
      </c>
      <c r="E11527" s="45" t="s">
        <v>21938</v>
      </c>
      <c r="F11527" s="45" t="s">
        <v>38</v>
      </c>
      <c r="G11527" s="45" t="s">
        <v>665</v>
      </c>
      <c r="H11527" s="45" t="s">
        <v>4307</v>
      </c>
      <c r="I11527" s="46">
        <v>8</v>
      </c>
      <c r="J11527" s="45"/>
    </row>
    <row r="11528" spans="1:10" ht="16.5" x14ac:dyDescent="0.25">
      <c r="A11528" s="45" t="s">
        <v>655</v>
      </c>
      <c r="B11528" s="45" t="s">
        <v>21939</v>
      </c>
      <c r="C11528" s="45" t="s">
        <v>900</v>
      </c>
      <c r="D11528" s="45" t="s">
        <v>634</v>
      </c>
      <c r="E11528" s="45" t="s">
        <v>901</v>
      </c>
      <c r="F11528" s="45" t="s">
        <v>473</v>
      </c>
      <c r="G11528" s="45" t="s">
        <v>659</v>
      </c>
      <c r="H11528" s="45" t="s">
        <v>902</v>
      </c>
      <c r="I11528" s="46">
        <v>1</v>
      </c>
      <c r="J11528" s="45"/>
    </row>
    <row r="11529" spans="1:10" ht="16.5" x14ac:dyDescent="0.25">
      <c r="A11529" s="45" t="s">
        <v>655</v>
      </c>
      <c r="B11529" s="45" t="s">
        <v>21939</v>
      </c>
      <c r="C11529" s="45" t="s">
        <v>900</v>
      </c>
      <c r="D11529" s="45" t="s">
        <v>634</v>
      </c>
      <c r="E11529" s="45" t="s">
        <v>901</v>
      </c>
      <c r="F11529" s="45" t="s">
        <v>473</v>
      </c>
      <c r="G11529" s="45" t="s">
        <v>665</v>
      </c>
      <c r="H11529" s="45" t="s">
        <v>982</v>
      </c>
      <c r="I11529" s="46">
        <v>3</v>
      </c>
      <c r="J11529" s="45"/>
    </row>
    <row r="11530" spans="1:10" ht="16.5" x14ac:dyDescent="0.25">
      <c r="A11530" s="45" t="s">
        <v>655</v>
      </c>
      <c r="B11530" s="45" t="s">
        <v>21939</v>
      </c>
      <c r="C11530" s="45" t="s">
        <v>900</v>
      </c>
      <c r="D11530" s="45" t="s">
        <v>634</v>
      </c>
      <c r="E11530" s="45" t="s">
        <v>901</v>
      </c>
      <c r="F11530" s="45" t="s">
        <v>473</v>
      </c>
      <c r="G11530" s="45" t="s">
        <v>667</v>
      </c>
      <c r="H11530" s="45" t="s">
        <v>983</v>
      </c>
      <c r="I11530" s="46">
        <v>0</v>
      </c>
      <c r="J11530" s="45"/>
    </row>
    <row r="11531" spans="1:10" ht="16.5" x14ac:dyDescent="0.25">
      <c r="A11531" s="45" t="s">
        <v>631</v>
      </c>
      <c r="B11531" s="45" t="s">
        <v>21940</v>
      </c>
      <c r="C11531" s="45" t="s">
        <v>900</v>
      </c>
      <c r="D11531" s="45" t="s">
        <v>699</v>
      </c>
      <c r="E11531" s="45" t="s">
        <v>21941</v>
      </c>
      <c r="F11531" s="45" t="s">
        <v>50</v>
      </c>
      <c r="G11531" s="45" t="s">
        <v>667</v>
      </c>
      <c r="H11531" s="45" t="s">
        <v>983</v>
      </c>
      <c r="I11531" s="46">
        <v>0</v>
      </c>
      <c r="J11531" s="45"/>
    </row>
    <row r="11532" spans="1:10" ht="16.5" x14ac:dyDescent="0.25">
      <c r="A11532" s="45" t="s">
        <v>648</v>
      </c>
      <c r="B11532" s="45" t="s">
        <v>21942</v>
      </c>
      <c r="C11532" s="45" t="s">
        <v>6399</v>
      </c>
      <c r="D11532" s="45" t="s">
        <v>634</v>
      </c>
      <c r="E11532" s="45" t="s">
        <v>21943</v>
      </c>
      <c r="F11532" s="45" t="s">
        <v>47</v>
      </c>
      <c r="G11532" s="45" t="s">
        <v>1319</v>
      </c>
      <c r="H11532" s="45" t="s">
        <v>2806</v>
      </c>
      <c r="I11532" s="46">
        <v>3</v>
      </c>
      <c r="J11532" s="45" t="s">
        <v>11396</v>
      </c>
    </row>
    <row r="11533" spans="1:10" ht="16.5" x14ac:dyDescent="0.25">
      <c r="A11533" s="45" t="s">
        <v>631</v>
      </c>
      <c r="B11533" s="45" t="s">
        <v>21944</v>
      </c>
      <c r="C11533" s="45" t="s">
        <v>5602</v>
      </c>
      <c r="D11533" s="45" t="s">
        <v>634</v>
      </c>
      <c r="E11533" s="45" t="s">
        <v>21945</v>
      </c>
      <c r="F11533" s="45" t="s">
        <v>38</v>
      </c>
      <c r="G11533" s="45" t="s">
        <v>663</v>
      </c>
      <c r="H11533" s="45" t="s">
        <v>21818</v>
      </c>
      <c r="I11533" s="46">
        <v>2</v>
      </c>
      <c r="J11533" s="45"/>
    </row>
    <row r="11534" spans="1:10" ht="16.5" x14ac:dyDescent="0.25">
      <c r="A11534" s="45" t="s">
        <v>631</v>
      </c>
      <c r="B11534" s="45" t="s">
        <v>21944</v>
      </c>
      <c r="C11534" s="45" t="s">
        <v>5602</v>
      </c>
      <c r="D11534" s="45" t="s">
        <v>634</v>
      </c>
      <c r="E11534" s="45" t="s">
        <v>21945</v>
      </c>
      <c r="F11534" s="45" t="s">
        <v>38</v>
      </c>
      <c r="G11534" s="45" t="s">
        <v>646</v>
      </c>
      <c r="H11534" s="45" t="s">
        <v>2516</v>
      </c>
      <c r="I11534" s="46">
        <v>2</v>
      </c>
      <c r="J11534" s="45"/>
    </row>
    <row r="11535" spans="1:10" ht="16.5" x14ac:dyDescent="0.25">
      <c r="A11535" s="45" t="s">
        <v>631</v>
      </c>
      <c r="B11535" s="45" t="s">
        <v>21946</v>
      </c>
      <c r="C11535" s="45" t="s">
        <v>21947</v>
      </c>
      <c r="D11535" s="45" t="s">
        <v>634</v>
      </c>
      <c r="E11535" s="45" t="s">
        <v>21948</v>
      </c>
      <c r="F11535" s="45" t="s">
        <v>50</v>
      </c>
      <c r="G11535" s="45" t="s">
        <v>674</v>
      </c>
      <c r="H11535" s="45" t="s">
        <v>1756</v>
      </c>
      <c r="I11535" s="46">
        <v>2</v>
      </c>
      <c r="J11535" s="45"/>
    </row>
    <row r="11536" spans="1:10" ht="16.5" x14ac:dyDescent="0.25">
      <c r="A11536" s="45" t="s">
        <v>631</v>
      </c>
      <c r="B11536" s="45" t="s">
        <v>21946</v>
      </c>
      <c r="C11536" s="45" t="s">
        <v>21947</v>
      </c>
      <c r="D11536" s="45" t="s">
        <v>634</v>
      </c>
      <c r="E11536" s="45" t="s">
        <v>21948</v>
      </c>
      <c r="F11536" s="45" t="s">
        <v>50</v>
      </c>
      <c r="G11536" s="45" t="s">
        <v>636</v>
      </c>
      <c r="H11536" s="45" t="s">
        <v>718</v>
      </c>
      <c r="I11536" s="46">
        <v>0</v>
      </c>
      <c r="J11536" s="45"/>
    </row>
    <row r="11537" spans="1:10" ht="16.5" x14ac:dyDescent="0.25">
      <c r="A11537" s="45" t="s">
        <v>631</v>
      </c>
      <c r="B11537" s="45" t="s">
        <v>21949</v>
      </c>
      <c r="C11537" s="45" t="s">
        <v>21950</v>
      </c>
      <c r="D11537" s="45" t="s">
        <v>634</v>
      </c>
      <c r="E11537" s="45" t="s">
        <v>21951</v>
      </c>
      <c r="F11537" s="45" t="s">
        <v>50</v>
      </c>
      <c r="G11537" s="45" t="s">
        <v>674</v>
      </c>
      <c r="H11537" s="45" t="s">
        <v>916</v>
      </c>
      <c r="I11537" s="46">
        <v>1</v>
      </c>
      <c r="J11537" s="45"/>
    </row>
    <row r="11538" spans="1:10" ht="16.5" x14ac:dyDescent="0.25">
      <c r="A11538" s="45" t="s">
        <v>858</v>
      </c>
      <c r="B11538" s="45" t="s">
        <v>21952</v>
      </c>
      <c r="C11538" s="45" t="s">
        <v>21953</v>
      </c>
      <c r="D11538" s="45" t="s">
        <v>634</v>
      </c>
      <c r="E11538" s="45" t="s">
        <v>21954</v>
      </c>
      <c r="F11538" s="45" t="s">
        <v>473</v>
      </c>
      <c r="G11538" s="45" t="s">
        <v>646</v>
      </c>
      <c r="H11538" s="45" t="s">
        <v>767</v>
      </c>
      <c r="I11538" s="46">
        <v>0</v>
      </c>
      <c r="J11538" s="45"/>
    </row>
    <row r="11539" spans="1:10" ht="16.5" x14ac:dyDescent="0.25">
      <c r="A11539" s="45" t="s">
        <v>858</v>
      </c>
      <c r="B11539" s="45" t="s">
        <v>21952</v>
      </c>
      <c r="C11539" s="45" t="s">
        <v>21953</v>
      </c>
      <c r="D11539" s="45" t="s">
        <v>634</v>
      </c>
      <c r="E11539" s="45" t="s">
        <v>21954</v>
      </c>
      <c r="F11539" s="45" t="s">
        <v>473</v>
      </c>
      <c r="G11539" s="45" t="s">
        <v>665</v>
      </c>
      <c r="H11539" s="45" t="s">
        <v>768</v>
      </c>
      <c r="I11539" s="46">
        <v>1</v>
      </c>
      <c r="J11539" s="45"/>
    </row>
    <row r="11540" spans="1:10" ht="16.5" x14ac:dyDescent="0.25">
      <c r="A11540" s="45" t="s">
        <v>631</v>
      </c>
      <c r="B11540" s="45" t="s">
        <v>21955</v>
      </c>
      <c r="C11540" s="45" t="s">
        <v>21956</v>
      </c>
      <c r="D11540" s="45" t="s">
        <v>699</v>
      </c>
      <c r="E11540" s="45" t="s">
        <v>21957</v>
      </c>
      <c r="F11540" s="45" t="s">
        <v>50</v>
      </c>
      <c r="G11540" s="45" t="s">
        <v>748</v>
      </c>
      <c r="H11540" s="45" t="s">
        <v>1227</v>
      </c>
      <c r="I11540" s="46">
        <v>20</v>
      </c>
      <c r="J11540" s="45"/>
    </row>
    <row r="11541" spans="1:10" ht="16.5" x14ac:dyDescent="0.25">
      <c r="A11541" s="45" t="s">
        <v>631</v>
      </c>
      <c r="B11541" s="45" t="s">
        <v>21955</v>
      </c>
      <c r="C11541" s="45" t="s">
        <v>21956</v>
      </c>
      <c r="D11541" s="45" t="s">
        <v>699</v>
      </c>
      <c r="E11541" s="45" t="s">
        <v>21957</v>
      </c>
      <c r="F11541" s="45" t="s">
        <v>50</v>
      </c>
      <c r="G11541" s="45" t="s">
        <v>754</v>
      </c>
      <c r="H11541" s="45" t="s">
        <v>755</v>
      </c>
      <c r="I11541" s="46">
        <v>0</v>
      </c>
      <c r="J11541" s="45"/>
    </row>
    <row r="11542" spans="1:10" ht="16.5" x14ac:dyDescent="0.25">
      <c r="A11542" s="45" t="s">
        <v>631</v>
      </c>
      <c r="B11542" s="45" t="s">
        <v>21958</v>
      </c>
      <c r="C11542" s="45" t="s">
        <v>21959</v>
      </c>
      <c r="D11542" s="45" t="s">
        <v>699</v>
      </c>
      <c r="E11542" s="45" t="s">
        <v>21960</v>
      </c>
      <c r="F11542" s="45" t="s">
        <v>50</v>
      </c>
      <c r="G11542" s="45" t="s">
        <v>754</v>
      </c>
      <c r="H11542" s="45" t="s">
        <v>755</v>
      </c>
      <c r="I11542" s="46">
        <v>0</v>
      </c>
      <c r="J11542" s="45"/>
    </row>
    <row r="11543" spans="1:10" ht="16.5" x14ac:dyDescent="0.25">
      <c r="A11543" s="45" t="s">
        <v>631</v>
      </c>
      <c r="B11543" s="45" t="s">
        <v>21961</v>
      </c>
      <c r="C11543" s="45" t="s">
        <v>21962</v>
      </c>
      <c r="D11543" s="45" t="s">
        <v>699</v>
      </c>
      <c r="E11543" s="45" t="s">
        <v>21963</v>
      </c>
      <c r="F11543" s="45" t="s">
        <v>38</v>
      </c>
      <c r="G11543" s="45" t="s">
        <v>855</v>
      </c>
      <c r="H11543" s="45" t="s">
        <v>2190</v>
      </c>
      <c r="I11543" s="46">
        <v>2</v>
      </c>
      <c r="J11543" s="45"/>
    </row>
    <row r="11544" spans="1:10" ht="16.5" x14ac:dyDescent="0.25">
      <c r="A11544" s="45" t="s">
        <v>631</v>
      </c>
      <c r="B11544" s="45" t="s">
        <v>21964</v>
      </c>
      <c r="C11544" s="45" t="s">
        <v>21965</v>
      </c>
      <c r="D11544" s="45" t="s">
        <v>634</v>
      </c>
      <c r="E11544" s="45" t="s">
        <v>21966</v>
      </c>
      <c r="F11544" s="45" t="s">
        <v>38</v>
      </c>
      <c r="G11544" s="45" t="s">
        <v>738</v>
      </c>
      <c r="H11544" s="45" t="s">
        <v>772</v>
      </c>
      <c r="I11544" s="46">
        <v>16</v>
      </c>
      <c r="J11544" s="45"/>
    </row>
    <row r="11545" spans="1:10" ht="16.5" x14ac:dyDescent="0.25">
      <c r="A11545" s="45" t="s">
        <v>631</v>
      </c>
      <c r="B11545" s="45" t="s">
        <v>21964</v>
      </c>
      <c r="C11545" s="45" t="s">
        <v>21965</v>
      </c>
      <c r="D11545" s="45" t="s">
        <v>634</v>
      </c>
      <c r="E11545" s="45" t="s">
        <v>21966</v>
      </c>
      <c r="F11545" s="45" t="s">
        <v>38</v>
      </c>
      <c r="G11545" s="45" t="s">
        <v>738</v>
      </c>
      <c r="H11545" s="45" t="s">
        <v>773</v>
      </c>
      <c r="I11545" s="46">
        <v>16</v>
      </c>
      <c r="J11545" s="45"/>
    </row>
    <row r="11546" spans="1:10" ht="16.5" x14ac:dyDescent="0.25">
      <c r="A11546" s="45" t="s">
        <v>631</v>
      </c>
      <c r="B11546" s="45" t="s">
        <v>21967</v>
      </c>
      <c r="C11546" s="45" t="s">
        <v>4694</v>
      </c>
      <c r="D11546" s="45" t="s">
        <v>634</v>
      </c>
      <c r="E11546" s="45" t="s">
        <v>21968</v>
      </c>
      <c r="F11546" s="45" t="s">
        <v>473</v>
      </c>
      <c r="G11546" s="45" t="s">
        <v>636</v>
      </c>
      <c r="H11546" s="45" t="s">
        <v>2894</v>
      </c>
      <c r="I11546" s="46">
        <v>1</v>
      </c>
      <c r="J11546" s="45"/>
    </row>
    <row r="11547" spans="1:10" ht="16.5" x14ac:dyDescent="0.25">
      <c r="A11547" s="45" t="s">
        <v>631</v>
      </c>
      <c r="B11547" s="45" t="s">
        <v>21969</v>
      </c>
      <c r="C11547" s="45" t="s">
        <v>21970</v>
      </c>
      <c r="D11547" s="45" t="s">
        <v>634</v>
      </c>
      <c r="E11547" s="45" t="s">
        <v>21971</v>
      </c>
      <c r="F11547" s="45" t="s">
        <v>50</v>
      </c>
      <c r="G11547" s="45" t="s">
        <v>636</v>
      </c>
      <c r="H11547" s="45" t="s">
        <v>1297</v>
      </c>
      <c r="I11547" s="46">
        <v>2</v>
      </c>
      <c r="J11547" s="45"/>
    </row>
    <row r="11548" spans="1:10" ht="16.5" x14ac:dyDescent="0.25">
      <c r="A11548" s="45" t="s">
        <v>631</v>
      </c>
      <c r="B11548" s="45" t="s">
        <v>21972</v>
      </c>
      <c r="C11548" s="45" t="s">
        <v>5201</v>
      </c>
      <c r="D11548" s="45" t="s">
        <v>813</v>
      </c>
      <c r="E11548" s="45" t="s">
        <v>21973</v>
      </c>
      <c r="F11548" s="45" t="s">
        <v>38</v>
      </c>
      <c r="G11548" s="45" t="s">
        <v>659</v>
      </c>
      <c r="H11548" s="45" t="s">
        <v>1843</v>
      </c>
      <c r="I11548" s="46">
        <v>4</v>
      </c>
      <c r="J11548" s="45"/>
    </row>
    <row r="11549" spans="1:10" ht="16.5" x14ac:dyDescent="0.25">
      <c r="A11549" s="45" t="s">
        <v>631</v>
      </c>
      <c r="B11549" s="45" t="s">
        <v>21974</v>
      </c>
      <c r="C11549" s="45" t="s">
        <v>21975</v>
      </c>
      <c r="D11549" s="45" t="s">
        <v>699</v>
      </c>
      <c r="E11549" s="45" t="s">
        <v>21976</v>
      </c>
      <c r="F11549" s="45" t="s">
        <v>38</v>
      </c>
      <c r="G11549" s="45" t="s">
        <v>646</v>
      </c>
      <c r="H11549" s="45" t="s">
        <v>1087</v>
      </c>
      <c r="I11549" s="46">
        <v>0</v>
      </c>
      <c r="J11549" s="45"/>
    </row>
    <row r="11550" spans="1:10" ht="16.5" x14ac:dyDescent="0.25">
      <c r="A11550" s="45" t="s">
        <v>631</v>
      </c>
      <c r="B11550" s="45" t="s">
        <v>21977</v>
      </c>
      <c r="C11550" s="45" t="s">
        <v>21978</v>
      </c>
      <c r="D11550" s="45" t="s">
        <v>634</v>
      </c>
      <c r="E11550" s="45" t="s">
        <v>1667</v>
      </c>
      <c r="F11550" s="45" t="s">
        <v>473</v>
      </c>
      <c r="G11550" s="45" t="s">
        <v>641</v>
      </c>
      <c r="H11550" s="45" t="s">
        <v>1668</v>
      </c>
      <c r="I11550" s="46">
        <v>1</v>
      </c>
      <c r="J11550" s="45"/>
    </row>
    <row r="11551" spans="1:10" ht="16.5" x14ac:dyDescent="0.25">
      <c r="A11551" s="45" t="s">
        <v>631</v>
      </c>
      <c r="B11551" s="45" t="s">
        <v>21977</v>
      </c>
      <c r="C11551" s="45" t="s">
        <v>21978</v>
      </c>
      <c r="D11551" s="45" t="s">
        <v>634</v>
      </c>
      <c r="E11551" s="45" t="s">
        <v>1667</v>
      </c>
      <c r="F11551" s="45" t="s">
        <v>473</v>
      </c>
      <c r="G11551" s="45" t="s">
        <v>665</v>
      </c>
      <c r="H11551" s="45" t="s">
        <v>982</v>
      </c>
      <c r="I11551" s="46">
        <v>1</v>
      </c>
      <c r="J11551" s="45"/>
    </row>
    <row r="11552" spans="1:10" ht="16.5" x14ac:dyDescent="0.25">
      <c r="A11552" s="45" t="s">
        <v>631</v>
      </c>
      <c r="B11552" s="45" t="s">
        <v>236</v>
      </c>
      <c r="C11552" s="45" t="s">
        <v>21979</v>
      </c>
      <c r="D11552" s="45" t="s">
        <v>699</v>
      </c>
      <c r="E11552" s="45" t="s">
        <v>10074</v>
      </c>
      <c r="F11552" s="45" t="s">
        <v>211</v>
      </c>
      <c r="G11552" s="45" t="s">
        <v>663</v>
      </c>
      <c r="H11552" s="45" t="s">
        <v>2296</v>
      </c>
      <c r="I11552" s="46">
        <v>10</v>
      </c>
      <c r="J11552" s="45"/>
    </row>
    <row r="11553" spans="1:10" ht="16.5" x14ac:dyDescent="0.25">
      <c r="A11553" s="45" t="s">
        <v>631</v>
      </c>
      <c r="B11553" s="45" t="s">
        <v>236</v>
      </c>
      <c r="C11553" s="45" t="s">
        <v>21979</v>
      </c>
      <c r="D11553" s="45" t="s">
        <v>699</v>
      </c>
      <c r="E11553" s="45" t="s">
        <v>10074</v>
      </c>
      <c r="F11553" s="45" t="s">
        <v>211</v>
      </c>
      <c r="G11553" s="45" t="s">
        <v>646</v>
      </c>
      <c r="H11553" s="45" t="s">
        <v>2297</v>
      </c>
      <c r="I11553" s="46">
        <v>18</v>
      </c>
      <c r="J11553" s="45"/>
    </row>
    <row r="11554" spans="1:10" ht="16.5" x14ac:dyDescent="0.25">
      <c r="A11554" s="45" t="s">
        <v>631</v>
      </c>
      <c r="B11554" s="45" t="s">
        <v>236</v>
      </c>
      <c r="C11554" s="45" t="s">
        <v>21979</v>
      </c>
      <c r="D11554" s="45" t="s">
        <v>699</v>
      </c>
      <c r="E11554" s="45" t="s">
        <v>10074</v>
      </c>
      <c r="F11554" s="45" t="s">
        <v>211</v>
      </c>
      <c r="G11554" s="45" t="s">
        <v>683</v>
      </c>
      <c r="H11554" s="45" t="s">
        <v>701</v>
      </c>
      <c r="I11554" s="46">
        <v>0</v>
      </c>
      <c r="J11554" s="45"/>
    </row>
    <row r="11555" spans="1:10" ht="16.5" x14ac:dyDescent="0.25">
      <c r="A11555" s="45" t="s">
        <v>631</v>
      </c>
      <c r="B11555" s="45" t="s">
        <v>236</v>
      </c>
      <c r="C11555" s="45" t="s">
        <v>21979</v>
      </c>
      <c r="D11555" s="45" t="s">
        <v>699</v>
      </c>
      <c r="E11555" s="45" t="s">
        <v>10074</v>
      </c>
      <c r="F11555" s="45" t="s">
        <v>211</v>
      </c>
      <c r="G11555" s="45" t="s">
        <v>667</v>
      </c>
      <c r="H11555" s="45" t="s">
        <v>983</v>
      </c>
      <c r="I11555" s="46">
        <v>0</v>
      </c>
      <c r="J11555" s="45"/>
    </row>
    <row r="11556" spans="1:10" ht="16.5" x14ac:dyDescent="0.25">
      <c r="A11556" s="45" t="s">
        <v>808</v>
      </c>
      <c r="B11556" s="45" t="s">
        <v>21980</v>
      </c>
      <c r="C11556" s="45" t="s">
        <v>21981</v>
      </c>
      <c r="D11556" s="45" t="s">
        <v>699</v>
      </c>
      <c r="E11556" s="45" t="s">
        <v>21982</v>
      </c>
      <c r="F11556" s="45" t="s">
        <v>38</v>
      </c>
      <c r="G11556" s="45" t="s">
        <v>646</v>
      </c>
      <c r="H11556" s="45" t="s">
        <v>713</v>
      </c>
      <c r="I11556" s="46">
        <v>0</v>
      </c>
      <c r="J11556" s="45"/>
    </row>
    <row r="11557" spans="1:10" ht="16.5" x14ac:dyDescent="0.25">
      <c r="A11557" s="45" t="s">
        <v>808</v>
      </c>
      <c r="B11557" s="45" t="s">
        <v>21980</v>
      </c>
      <c r="C11557" s="45" t="s">
        <v>21981</v>
      </c>
      <c r="D11557" s="45" t="s">
        <v>813</v>
      </c>
      <c r="E11557" s="45" t="s">
        <v>21982</v>
      </c>
      <c r="F11557" s="45" t="s">
        <v>38</v>
      </c>
      <c r="G11557" s="45" t="s">
        <v>646</v>
      </c>
      <c r="H11557" s="45" t="s">
        <v>713</v>
      </c>
      <c r="I11557" s="46">
        <v>0</v>
      </c>
      <c r="J11557" s="45"/>
    </row>
    <row r="11558" spans="1:10" ht="16.5" x14ac:dyDescent="0.25">
      <c r="A11558" s="45" t="s">
        <v>631</v>
      </c>
      <c r="B11558" s="45" t="s">
        <v>21983</v>
      </c>
      <c r="C11558" s="45" t="s">
        <v>21984</v>
      </c>
      <c r="D11558" s="45" t="s">
        <v>634</v>
      </c>
      <c r="E11558" s="45" t="s">
        <v>21985</v>
      </c>
      <c r="F11558" s="45" t="s">
        <v>50</v>
      </c>
      <c r="G11558" s="45" t="s">
        <v>674</v>
      </c>
      <c r="H11558" s="45" t="s">
        <v>2706</v>
      </c>
      <c r="I11558" s="46">
        <v>6</v>
      </c>
      <c r="J11558" s="45"/>
    </row>
    <row r="11559" spans="1:10" ht="16.5" x14ac:dyDescent="0.25">
      <c r="A11559" s="45" t="s">
        <v>631</v>
      </c>
      <c r="B11559" s="45" t="s">
        <v>21986</v>
      </c>
      <c r="C11559" s="45" t="s">
        <v>21987</v>
      </c>
      <c r="D11559" s="45" t="s">
        <v>634</v>
      </c>
      <c r="E11559" s="45" t="s">
        <v>21988</v>
      </c>
      <c r="F11559" s="45" t="s">
        <v>50</v>
      </c>
      <c r="G11559" s="45" t="s">
        <v>674</v>
      </c>
      <c r="H11559" s="45" t="s">
        <v>19390</v>
      </c>
      <c r="I11559" s="46">
        <v>4</v>
      </c>
      <c r="J11559" s="45"/>
    </row>
    <row r="11560" spans="1:10" ht="16.5" x14ac:dyDescent="0.25">
      <c r="A11560" s="45" t="s">
        <v>631</v>
      </c>
      <c r="B11560" s="45" t="s">
        <v>21989</v>
      </c>
      <c r="C11560" s="45" t="s">
        <v>12196</v>
      </c>
      <c r="D11560" s="45" t="s">
        <v>634</v>
      </c>
      <c r="E11560" s="45" t="s">
        <v>12197</v>
      </c>
      <c r="F11560" s="45" t="s">
        <v>38</v>
      </c>
      <c r="G11560" s="45" t="s">
        <v>646</v>
      </c>
      <c r="H11560" s="45" t="s">
        <v>987</v>
      </c>
      <c r="I11560" s="46">
        <v>2</v>
      </c>
      <c r="J11560" s="45"/>
    </row>
    <row r="11561" spans="1:10" ht="16.5" x14ac:dyDescent="0.25">
      <c r="A11561" s="45" t="s">
        <v>631</v>
      </c>
      <c r="B11561" s="45" t="s">
        <v>21989</v>
      </c>
      <c r="C11561" s="45" t="s">
        <v>12196</v>
      </c>
      <c r="D11561" s="45" t="s">
        <v>634</v>
      </c>
      <c r="E11561" s="45" t="s">
        <v>12197</v>
      </c>
      <c r="F11561" s="45" t="s">
        <v>38</v>
      </c>
      <c r="G11561" s="45" t="s">
        <v>665</v>
      </c>
      <c r="H11561" s="45" t="s">
        <v>1275</v>
      </c>
      <c r="I11561" s="46">
        <v>2</v>
      </c>
      <c r="J11561" s="45"/>
    </row>
    <row r="11562" spans="1:10" ht="16.5" x14ac:dyDescent="0.25">
      <c r="A11562" s="45" t="s">
        <v>631</v>
      </c>
      <c r="B11562" s="45" t="s">
        <v>21990</v>
      </c>
      <c r="C11562" s="45" t="s">
        <v>21991</v>
      </c>
      <c r="D11562" s="45" t="s">
        <v>699</v>
      </c>
      <c r="E11562" s="45" t="s">
        <v>21992</v>
      </c>
      <c r="F11562" s="45" t="s">
        <v>50</v>
      </c>
      <c r="G11562" s="45" t="s">
        <v>636</v>
      </c>
      <c r="H11562" s="45" t="s">
        <v>2953</v>
      </c>
      <c r="I11562" s="46">
        <v>72</v>
      </c>
      <c r="J11562" s="45"/>
    </row>
    <row r="11563" spans="1:10" ht="16.5" x14ac:dyDescent="0.25">
      <c r="A11563" s="45" t="s">
        <v>631</v>
      </c>
      <c r="B11563" s="45" t="s">
        <v>21993</v>
      </c>
      <c r="C11563" s="45" t="s">
        <v>2681</v>
      </c>
      <c r="D11563" s="45" t="s">
        <v>699</v>
      </c>
      <c r="E11563" s="45" t="s">
        <v>21994</v>
      </c>
      <c r="F11563" s="45" t="s">
        <v>38</v>
      </c>
      <c r="G11563" s="45" t="s">
        <v>646</v>
      </c>
      <c r="H11563" s="45" t="s">
        <v>4891</v>
      </c>
      <c r="I11563" s="46">
        <v>2</v>
      </c>
      <c r="J11563" s="45"/>
    </row>
    <row r="11564" spans="1:10" ht="16.5" x14ac:dyDescent="0.25">
      <c r="A11564" s="45" t="s">
        <v>631</v>
      </c>
      <c r="B11564" s="45" t="s">
        <v>67</v>
      </c>
      <c r="C11564" s="45" t="s">
        <v>21995</v>
      </c>
      <c r="D11564" s="45" t="s">
        <v>699</v>
      </c>
      <c r="E11564" s="45" t="s">
        <v>21996</v>
      </c>
      <c r="F11564" s="45" t="s">
        <v>50</v>
      </c>
      <c r="G11564" s="45" t="s">
        <v>663</v>
      </c>
      <c r="H11564" s="45" t="s">
        <v>2296</v>
      </c>
      <c r="I11564" s="46">
        <v>1</v>
      </c>
      <c r="J11564" s="45"/>
    </row>
    <row r="11565" spans="1:10" ht="16.5" x14ac:dyDescent="0.25">
      <c r="A11565" s="45" t="s">
        <v>631</v>
      </c>
      <c r="B11565" s="45" t="s">
        <v>67</v>
      </c>
      <c r="C11565" s="45" t="s">
        <v>21995</v>
      </c>
      <c r="D11565" s="45" t="s">
        <v>699</v>
      </c>
      <c r="E11565" s="45" t="s">
        <v>21996</v>
      </c>
      <c r="F11565" s="45" t="s">
        <v>50</v>
      </c>
      <c r="G11565" s="45" t="s">
        <v>646</v>
      </c>
      <c r="H11565" s="45" t="s">
        <v>2297</v>
      </c>
      <c r="I11565" s="46">
        <v>1</v>
      </c>
      <c r="J11565" s="45"/>
    </row>
    <row r="11566" spans="1:10" ht="16.5" x14ac:dyDescent="0.25">
      <c r="A11566" s="45" t="s">
        <v>631</v>
      </c>
      <c r="B11566" s="45" t="s">
        <v>67</v>
      </c>
      <c r="C11566" s="45" t="s">
        <v>21995</v>
      </c>
      <c r="D11566" s="45" t="s">
        <v>699</v>
      </c>
      <c r="E11566" s="45" t="s">
        <v>21996</v>
      </c>
      <c r="F11566" s="45" t="s">
        <v>50</v>
      </c>
      <c r="G11566" s="45" t="s">
        <v>683</v>
      </c>
      <c r="H11566" s="45" t="s">
        <v>701</v>
      </c>
      <c r="I11566" s="46">
        <v>0</v>
      </c>
      <c r="J11566" s="45"/>
    </row>
    <row r="11567" spans="1:10" ht="16.5" x14ac:dyDescent="0.25">
      <c r="A11567" s="45" t="s">
        <v>631</v>
      </c>
      <c r="B11567" s="45" t="s">
        <v>67</v>
      </c>
      <c r="C11567" s="45" t="s">
        <v>21995</v>
      </c>
      <c r="D11567" s="45" t="s">
        <v>699</v>
      </c>
      <c r="E11567" s="45" t="s">
        <v>21996</v>
      </c>
      <c r="F11567" s="45" t="s">
        <v>50</v>
      </c>
      <c r="G11567" s="45" t="s">
        <v>683</v>
      </c>
      <c r="H11567" s="45" t="s">
        <v>701</v>
      </c>
      <c r="I11567" s="46">
        <v>0</v>
      </c>
      <c r="J11567" s="45"/>
    </row>
    <row r="11568" spans="1:10" ht="16.5" x14ac:dyDescent="0.25">
      <c r="A11568" s="45" t="s">
        <v>631</v>
      </c>
      <c r="B11568" s="45" t="s">
        <v>67</v>
      </c>
      <c r="C11568" s="45" t="s">
        <v>21995</v>
      </c>
      <c r="D11568" s="45" t="s">
        <v>699</v>
      </c>
      <c r="E11568" s="45" t="s">
        <v>21996</v>
      </c>
      <c r="F11568" s="45" t="s">
        <v>50</v>
      </c>
      <c r="G11568" s="45" t="s">
        <v>683</v>
      </c>
      <c r="H11568" s="45" t="s">
        <v>701</v>
      </c>
      <c r="I11568" s="46">
        <v>0</v>
      </c>
      <c r="J11568" s="45"/>
    </row>
    <row r="11569" spans="1:10" ht="16.5" x14ac:dyDescent="0.25">
      <c r="A11569" s="45" t="s">
        <v>631</v>
      </c>
      <c r="B11569" s="45" t="s">
        <v>67</v>
      </c>
      <c r="C11569" s="45" t="s">
        <v>21995</v>
      </c>
      <c r="D11569" s="45" t="s">
        <v>699</v>
      </c>
      <c r="E11569" s="45" t="s">
        <v>21996</v>
      </c>
      <c r="F11569" s="45" t="s">
        <v>50</v>
      </c>
      <c r="G11569" s="45" t="s">
        <v>674</v>
      </c>
      <c r="H11569" s="45" t="s">
        <v>13345</v>
      </c>
      <c r="I11569" s="46">
        <v>0</v>
      </c>
      <c r="J11569" s="45"/>
    </row>
    <row r="11570" spans="1:10" ht="16.5" x14ac:dyDescent="0.25">
      <c r="A11570" s="45" t="s">
        <v>631</v>
      </c>
      <c r="B11570" s="45" t="s">
        <v>67</v>
      </c>
      <c r="C11570" s="45" t="s">
        <v>21995</v>
      </c>
      <c r="D11570" s="45" t="s">
        <v>699</v>
      </c>
      <c r="E11570" s="45" t="s">
        <v>21996</v>
      </c>
      <c r="F11570" s="45" t="s">
        <v>50</v>
      </c>
      <c r="G11570" s="45" t="s">
        <v>674</v>
      </c>
      <c r="H11570" s="45" t="s">
        <v>940</v>
      </c>
      <c r="I11570" s="46">
        <v>48</v>
      </c>
      <c r="J11570" s="45"/>
    </row>
    <row r="11571" spans="1:10" ht="16.5" x14ac:dyDescent="0.25">
      <c r="A11571" s="45" t="s">
        <v>631</v>
      </c>
      <c r="B11571" s="45" t="s">
        <v>67</v>
      </c>
      <c r="C11571" s="45" t="s">
        <v>21995</v>
      </c>
      <c r="D11571" s="45" t="s">
        <v>699</v>
      </c>
      <c r="E11571" s="45" t="s">
        <v>21996</v>
      </c>
      <c r="F11571" s="45" t="s">
        <v>50</v>
      </c>
      <c r="G11571" s="45" t="s">
        <v>641</v>
      </c>
      <c r="H11571" s="45" t="s">
        <v>1567</v>
      </c>
      <c r="I11571" s="46">
        <v>88</v>
      </c>
      <c r="J11571" s="45"/>
    </row>
    <row r="11572" spans="1:10" ht="16.5" x14ac:dyDescent="0.25">
      <c r="A11572" s="45" t="s">
        <v>631</v>
      </c>
      <c r="B11572" s="45" t="s">
        <v>67</v>
      </c>
      <c r="C11572" s="45" t="s">
        <v>21995</v>
      </c>
      <c r="D11572" s="45" t="s">
        <v>699</v>
      </c>
      <c r="E11572" s="45" t="s">
        <v>21996</v>
      </c>
      <c r="F11572" s="45" t="s">
        <v>50</v>
      </c>
      <c r="G11572" s="45" t="s">
        <v>641</v>
      </c>
      <c r="H11572" s="45" t="s">
        <v>1567</v>
      </c>
      <c r="I11572" s="46">
        <v>88</v>
      </c>
      <c r="J11572" s="45"/>
    </row>
    <row r="11573" spans="1:10" ht="16.5" x14ac:dyDescent="0.25">
      <c r="A11573" s="45" t="s">
        <v>631</v>
      </c>
      <c r="B11573" s="45" t="s">
        <v>67</v>
      </c>
      <c r="C11573" s="45" t="s">
        <v>21995</v>
      </c>
      <c r="D11573" s="45" t="s">
        <v>699</v>
      </c>
      <c r="E11573" s="45" t="s">
        <v>21996</v>
      </c>
      <c r="F11573" s="45" t="s">
        <v>50</v>
      </c>
      <c r="G11573" s="45" t="s">
        <v>754</v>
      </c>
      <c r="H11573" s="45" t="s">
        <v>755</v>
      </c>
      <c r="I11573" s="46">
        <v>0</v>
      </c>
      <c r="J11573" s="45"/>
    </row>
    <row r="11574" spans="1:10" ht="16.5" x14ac:dyDescent="0.25">
      <c r="A11574" s="45" t="s">
        <v>631</v>
      </c>
      <c r="B11574" s="45" t="s">
        <v>67</v>
      </c>
      <c r="C11574" s="45" t="s">
        <v>21995</v>
      </c>
      <c r="D11574" s="45" t="s">
        <v>699</v>
      </c>
      <c r="E11574" s="45" t="s">
        <v>21996</v>
      </c>
      <c r="F11574" s="45" t="s">
        <v>50</v>
      </c>
      <c r="G11574" s="45" t="s">
        <v>754</v>
      </c>
      <c r="H11574" s="45" t="s">
        <v>755</v>
      </c>
      <c r="I11574" s="46">
        <v>0</v>
      </c>
      <c r="J11574" s="45"/>
    </row>
    <row r="11575" spans="1:10" ht="16.5" x14ac:dyDescent="0.25">
      <c r="A11575" s="45" t="s">
        <v>858</v>
      </c>
      <c r="B11575" s="45" t="s">
        <v>21997</v>
      </c>
      <c r="C11575" s="45" t="s">
        <v>21998</v>
      </c>
      <c r="D11575" s="45" t="s">
        <v>634</v>
      </c>
      <c r="E11575" s="45" t="s">
        <v>3377</v>
      </c>
      <c r="F11575" s="45" t="s">
        <v>38</v>
      </c>
      <c r="G11575" s="45" t="s">
        <v>659</v>
      </c>
      <c r="H11575" s="45" t="s">
        <v>16120</v>
      </c>
      <c r="I11575" s="46">
        <v>0</v>
      </c>
      <c r="J11575" s="45"/>
    </row>
    <row r="11576" spans="1:10" ht="16.5" x14ac:dyDescent="0.25">
      <c r="A11576" s="45" t="s">
        <v>858</v>
      </c>
      <c r="B11576" s="45" t="s">
        <v>21997</v>
      </c>
      <c r="C11576" s="45" t="s">
        <v>21998</v>
      </c>
      <c r="D11576" s="45" t="s">
        <v>634</v>
      </c>
      <c r="E11576" s="45" t="s">
        <v>3377</v>
      </c>
      <c r="F11576" s="45" t="s">
        <v>38</v>
      </c>
      <c r="G11576" s="45" t="s">
        <v>667</v>
      </c>
      <c r="H11576" s="45" t="s">
        <v>863</v>
      </c>
      <c r="I11576" s="46">
        <v>0</v>
      </c>
      <c r="J11576" s="45"/>
    </row>
    <row r="11577" spans="1:10" ht="16.5" x14ac:dyDescent="0.25">
      <c r="A11577" s="45" t="s">
        <v>631</v>
      </c>
      <c r="B11577" s="45" t="s">
        <v>21999</v>
      </c>
      <c r="C11577" s="45" t="s">
        <v>22000</v>
      </c>
      <c r="D11577" s="45" t="s">
        <v>634</v>
      </c>
      <c r="E11577" s="45" t="s">
        <v>22001</v>
      </c>
      <c r="F11577" s="45" t="s">
        <v>38</v>
      </c>
      <c r="G11577" s="45" t="s">
        <v>636</v>
      </c>
      <c r="H11577" s="45" t="s">
        <v>4584</v>
      </c>
      <c r="I11577" s="46">
        <v>2</v>
      </c>
      <c r="J11577" s="45"/>
    </row>
    <row r="11578" spans="1:10" ht="16.5" x14ac:dyDescent="0.25">
      <c r="A11578" s="45" t="s">
        <v>631</v>
      </c>
      <c r="B11578" s="45" t="s">
        <v>22002</v>
      </c>
      <c r="C11578" s="45" t="s">
        <v>22003</v>
      </c>
      <c r="D11578" s="45" t="s">
        <v>634</v>
      </c>
      <c r="E11578" s="45" t="s">
        <v>22004</v>
      </c>
      <c r="F11578" s="45" t="s">
        <v>38</v>
      </c>
      <c r="G11578" s="45" t="s">
        <v>636</v>
      </c>
      <c r="H11578" s="45" t="s">
        <v>5301</v>
      </c>
      <c r="I11578" s="46">
        <v>1</v>
      </c>
      <c r="J11578" s="45"/>
    </row>
    <row r="11579" spans="1:10" ht="16.5" x14ac:dyDescent="0.25">
      <c r="A11579" s="45" t="s">
        <v>631</v>
      </c>
      <c r="B11579" s="45" t="s">
        <v>22005</v>
      </c>
      <c r="C11579" s="45" t="s">
        <v>22006</v>
      </c>
      <c r="D11579" s="45" t="s">
        <v>699</v>
      </c>
      <c r="E11579" s="45" t="s">
        <v>9986</v>
      </c>
      <c r="F11579" s="45" t="s">
        <v>38</v>
      </c>
      <c r="G11579" s="45" t="s">
        <v>646</v>
      </c>
      <c r="H11579" s="45" t="s">
        <v>812</v>
      </c>
      <c r="I11579" s="46">
        <v>6</v>
      </c>
      <c r="J11579" s="45"/>
    </row>
    <row r="11580" spans="1:10" ht="16.5" x14ac:dyDescent="0.25">
      <c r="A11580" s="45" t="s">
        <v>631</v>
      </c>
      <c r="B11580" s="45" t="s">
        <v>22005</v>
      </c>
      <c r="C11580" s="45" t="s">
        <v>22006</v>
      </c>
      <c r="D11580" s="45" t="s">
        <v>699</v>
      </c>
      <c r="E11580" s="45" t="s">
        <v>9986</v>
      </c>
      <c r="F11580" s="45" t="s">
        <v>38</v>
      </c>
      <c r="G11580" s="45" t="s">
        <v>646</v>
      </c>
      <c r="H11580" s="45" t="s">
        <v>713</v>
      </c>
      <c r="I11580" s="46">
        <v>0</v>
      </c>
      <c r="J11580" s="45"/>
    </row>
    <row r="11581" spans="1:10" ht="16.5" x14ac:dyDescent="0.25">
      <c r="A11581" s="45" t="s">
        <v>631</v>
      </c>
      <c r="B11581" s="45" t="s">
        <v>22007</v>
      </c>
      <c r="C11581" s="45" t="s">
        <v>22008</v>
      </c>
      <c r="D11581" s="45" t="s">
        <v>634</v>
      </c>
      <c r="E11581" s="45" t="s">
        <v>22009</v>
      </c>
      <c r="F11581" s="45" t="s">
        <v>38</v>
      </c>
      <c r="G11581" s="45" t="s">
        <v>674</v>
      </c>
      <c r="H11581" s="45" t="s">
        <v>11558</v>
      </c>
      <c r="I11581" s="46">
        <v>1</v>
      </c>
      <c r="J11581" s="45"/>
    </row>
    <row r="11582" spans="1:10" ht="16.5" x14ac:dyDescent="0.25">
      <c r="A11582" s="45" t="s">
        <v>808</v>
      </c>
      <c r="B11582" s="45" t="s">
        <v>22010</v>
      </c>
      <c r="C11582" s="45" t="s">
        <v>4120</v>
      </c>
      <c r="D11582" s="45" t="s">
        <v>699</v>
      </c>
      <c r="E11582" s="45" t="s">
        <v>22011</v>
      </c>
      <c r="F11582" s="45" t="s">
        <v>38</v>
      </c>
      <c r="G11582" s="45" t="s">
        <v>646</v>
      </c>
      <c r="H11582" s="45" t="s">
        <v>812</v>
      </c>
      <c r="I11582" s="46">
        <v>0</v>
      </c>
      <c r="J11582" s="45"/>
    </row>
    <row r="11583" spans="1:10" ht="16.5" x14ac:dyDescent="0.25">
      <c r="A11583" s="45" t="s">
        <v>808</v>
      </c>
      <c r="B11583" s="45" t="s">
        <v>22010</v>
      </c>
      <c r="C11583" s="45" t="s">
        <v>4120</v>
      </c>
      <c r="D11583" s="45" t="s">
        <v>813</v>
      </c>
      <c r="E11583" s="45" t="s">
        <v>22011</v>
      </c>
      <c r="F11583" s="45" t="s">
        <v>38</v>
      </c>
      <c r="G11583" s="45" t="s">
        <v>646</v>
      </c>
      <c r="H11583" s="45" t="s">
        <v>713</v>
      </c>
      <c r="I11583" s="46">
        <v>2</v>
      </c>
      <c r="J11583" s="45"/>
    </row>
    <row r="11584" spans="1:10" ht="16.5" x14ac:dyDescent="0.25">
      <c r="A11584" s="45" t="s">
        <v>808</v>
      </c>
      <c r="B11584" s="45" t="s">
        <v>22012</v>
      </c>
      <c r="C11584" s="45" t="s">
        <v>2915</v>
      </c>
      <c r="D11584" s="45" t="s">
        <v>699</v>
      </c>
      <c r="E11584" s="45" t="s">
        <v>22013</v>
      </c>
      <c r="F11584" s="45" t="s">
        <v>38</v>
      </c>
      <c r="G11584" s="45" t="s">
        <v>646</v>
      </c>
      <c r="H11584" s="45" t="s">
        <v>812</v>
      </c>
      <c r="I11584" s="46">
        <v>0</v>
      </c>
      <c r="J11584" s="45"/>
    </row>
    <row r="11585" spans="1:10" ht="16.5" x14ac:dyDescent="0.25">
      <c r="A11585" s="45" t="s">
        <v>808</v>
      </c>
      <c r="B11585" s="45" t="s">
        <v>22012</v>
      </c>
      <c r="C11585" s="45" t="s">
        <v>2915</v>
      </c>
      <c r="D11585" s="45" t="s">
        <v>813</v>
      </c>
      <c r="E11585" s="45" t="s">
        <v>22013</v>
      </c>
      <c r="F11585" s="45" t="s">
        <v>38</v>
      </c>
      <c r="G11585" s="45" t="s">
        <v>646</v>
      </c>
      <c r="H11585" s="45" t="s">
        <v>713</v>
      </c>
      <c r="I11585" s="46">
        <v>3</v>
      </c>
      <c r="J11585" s="45"/>
    </row>
    <row r="11586" spans="1:10" ht="16.5" x14ac:dyDescent="0.25">
      <c r="A11586" s="45" t="s">
        <v>631</v>
      </c>
      <c r="B11586" s="45" t="s">
        <v>22014</v>
      </c>
      <c r="C11586" s="45" t="s">
        <v>22015</v>
      </c>
      <c r="D11586" s="45" t="s">
        <v>634</v>
      </c>
      <c r="E11586" s="45" t="s">
        <v>22016</v>
      </c>
      <c r="F11586" s="45" t="s">
        <v>50</v>
      </c>
      <c r="G11586" s="45" t="s">
        <v>674</v>
      </c>
      <c r="H11586" s="45" t="s">
        <v>3101</v>
      </c>
      <c r="I11586" s="46">
        <v>5</v>
      </c>
      <c r="J11586" s="45"/>
    </row>
    <row r="11587" spans="1:10" ht="16.5" x14ac:dyDescent="0.25">
      <c r="A11587" s="45" t="s">
        <v>631</v>
      </c>
      <c r="B11587" s="45" t="s">
        <v>22014</v>
      </c>
      <c r="C11587" s="45" t="s">
        <v>22015</v>
      </c>
      <c r="D11587" s="45" t="s">
        <v>634</v>
      </c>
      <c r="E11587" s="45" t="s">
        <v>22016</v>
      </c>
      <c r="F11587" s="45" t="s">
        <v>50</v>
      </c>
      <c r="G11587" s="45" t="s">
        <v>748</v>
      </c>
      <c r="H11587" s="45" t="s">
        <v>1302</v>
      </c>
      <c r="I11587" s="46">
        <v>2</v>
      </c>
      <c r="J11587" s="45"/>
    </row>
    <row r="11588" spans="1:10" ht="16.5" x14ac:dyDescent="0.25">
      <c r="A11588" s="45" t="s">
        <v>631</v>
      </c>
      <c r="B11588" s="45" t="s">
        <v>22014</v>
      </c>
      <c r="C11588" s="45" t="s">
        <v>22015</v>
      </c>
      <c r="D11588" s="45" t="s">
        <v>634</v>
      </c>
      <c r="E11588" s="45" t="s">
        <v>22016</v>
      </c>
      <c r="F11588" s="45" t="s">
        <v>50</v>
      </c>
      <c r="G11588" s="45" t="s">
        <v>748</v>
      </c>
      <c r="H11588" s="45" t="s">
        <v>1227</v>
      </c>
      <c r="I11588" s="46">
        <v>0</v>
      </c>
      <c r="J11588" s="45"/>
    </row>
    <row r="11589" spans="1:10" ht="16.5" x14ac:dyDescent="0.25">
      <c r="A11589" s="45" t="s">
        <v>631</v>
      </c>
      <c r="B11589" s="45" t="s">
        <v>22017</v>
      </c>
      <c r="C11589" s="45" t="s">
        <v>22018</v>
      </c>
      <c r="D11589" s="45" t="s">
        <v>634</v>
      </c>
      <c r="E11589" s="45" t="s">
        <v>22019</v>
      </c>
      <c r="F11589" s="45" t="s">
        <v>473</v>
      </c>
      <c r="G11589" s="45" t="s">
        <v>667</v>
      </c>
      <c r="H11589" s="45" t="s">
        <v>1291</v>
      </c>
      <c r="I11589" s="46">
        <v>14</v>
      </c>
      <c r="J11589" s="45"/>
    </row>
    <row r="11590" spans="1:10" ht="16.5" x14ac:dyDescent="0.25">
      <c r="A11590" s="45" t="s">
        <v>631</v>
      </c>
      <c r="B11590" s="45" t="s">
        <v>22020</v>
      </c>
      <c r="C11590" s="45" t="s">
        <v>22021</v>
      </c>
      <c r="D11590" s="45" t="s">
        <v>634</v>
      </c>
      <c r="E11590" s="45" t="s">
        <v>22022</v>
      </c>
      <c r="F11590" s="45" t="s">
        <v>473</v>
      </c>
      <c r="G11590" s="45" t="s">
        <v>636</v>
      </c>
      <c r="H11590" s="45" t="s">
        <v>6393</v>
      </c>
      <c r="I11590" s="46">
        <v>16</v>
      </c>
      <c r="J11590" s="45"/>
    </row>
    <row r="11591" spans="1:10" ht="16.5" x14ac:dyDescent="0.25">
      <c r="A11591" s="45" t="s">
        <v>631</v>
      </c>
      <c r="B11591" s="45" t="s">
        <v>22023</v>
      </c>
      <c r="C11591" s="45" t="s">
        <v>13983</v>
      </c>
      <c r="D11591" s="45" t="s">
        <v>699</v>
      </c>
      <c r="E11591" s="45" t="s">
        <v>22024</v>
      </c>
      <c r="F11591" s="45" t="s">
        <v>38</v>
      </c>
      <c r="G11591" s="45" t="s">
        <v>646</v>
      </c>
      <c r="H11591" s="45" t="s">
        <v>1891</v>
      </c>
      <c r="I11591" s="46">
        <v>4</v>
      </c>
      <c r="J11591" s="45"/>
    </row>
    <row r="11592" spans="1:10" ht="16.5" x14ac:dyDescent="0.25">
      <c r="A11592" s="45" t="s">
        <v>631</v>
      </c>
      <c r="B11592" s="45" t="s">
        <v>22025</v>
      </c>
      <c r="C11592" s="45" t="s">
        <v>22026</v>
      </c>
      <c r="D11592" s="45" t="s">
        <v>634</v>
      </c>
      <c r="E11592" s="45" t="s">
        <v>22027</v>
      </c>
      <c r="F11592" s="45" t="s">
        <v>473</v>
      </c>
      <c r="G11592" s="45" t="s">
        <v>636</v>
      </c>
      <c r="H11592" s="45" t="s">
        <v>6436</v>
      </c>
      <c r="I11592" s="46">
        <v>11</v>
      </c>
      <c r="J11592" s="45"/>
    </row>
    <row r="11593" spans="1:10" ht="16.5" x14ac:dyDescent="0.25">
      <c r="A11593" s="45" t="s">
        <v>631</v>
      </c>
      <c r="B11593" s="45" t="s">
        <v>22028</v>
      </c>
      <c r="C11593" s="45" t="s">
        <v>22029</v>
      </c>
      <c r="D11593" s="45" t="s">
        <v>699</v>
      </c>
      <c r="E11593" s="45" t="s">
        <v>22030</v>
      </c>
      <c r="F11593" s="45" t="s">
        <v>50</v>
      </c>
      <c r="G11593" s="45" t="s">
        <v>754</v>
      </c>
      <c r="H11593" s="45" t="s">
        <v>755</v>
      </c>
      <c r="I11593" s="46">
        <v>0</v>
      </c>
      <c r="J11593" s="45"/>
    </row>
    <row r="11594" spans="1:10" ht="16.5" x14ac:dyDescent="0.25">
      <c r="A11594" s="45" t="s">
        <v>631</v>
      </c>
      <c r="B11594" s="45" t="s">
        <v>22031</v>
      </c>
      <c r="C11594" s="45" t="s">
        <v>22032</v>
      </c>
      <c r="D11594" s="45" t="s">
        <v>699</v>
      </c>
      <c r="E11594" s="45" t="s">
        <v>22033</v>
      </c>
      <c r="F11594" s="45" t="s">
        <v>50</v>
      </c>
      <c r="G11594" s="45" t="s">
        <v>754</v>
      </c>
      <c r="H11594" s="45" t="s">
        <v>755</v>
      </c>
      <c r="I11594" s="46">
        <v>0</v>
      </c>
      <c r="J11594" s="45"/>
    </row>
    <row r="11595" spans="1:10" ht="16.5" x14ac:dyDescent="0.25">
      <c r="A11595" s="45" t="s">
        <v>631</v>
      </c>
      <c r="B11595" s="45" t="s">
        <v>22034</v>
      </c>
      <c r="C11595" s="45" t="s">
        <v>22035</v>
      </c>
      <c r="D11595" s="45" t="s">
        <v>634</v>
      </c>
      <c r="E11595" s="45" t="s">
        <v>22036</v>
      </c>
      <c r="F11595" s="45" t="s">
        <v>38</v>
      </c>
      <c r="G11595" s="45" t="s">
        <v>636</v>
      </c>
      <c r="H11595" s="45" t="s">
        <v>4584</v>
      </c>
      <c r="I11595" s="46">
        <v>0</v>
      </c>
      <c r="J11595" s="45"/>
    </row>
    <row r="11596" spans="1:10" ht="16.5" x14ac:dyDescent="0.25">
      <c r="A11596" s="45" t="s">
        <v>631</v>
      </c>
      <c r="B11596" s="45" t="s">
        <v>22037</v>
      </c>
      <c r="C11596" s="45" t="s">
        <v>22038</v>
      </c>
      <c r="D11596" s="45" t="s">
        <v>699</v>
      </c>
      <c r="E11596" s="45" t="s">
        <v>22039</v>
      </c>
      <c r="F11596" s="45" t="s">
        <v>66</v>
      </c>
      <c r="G11596" s="45" t="s">
        <v>636</v>
      </c>
      <c r="H11596" s="45" t="s">
        <v>11086</v>
      </c>
      <c r="I11596" s="46">
        <v>4</v>
      </c>
      <c r="J11596" s="45"/>
    </row>
    <row r="11597" spans="1:10" ht="16.5" x14ac:dyDescent="0.25">
      <c r="A11597" s="45" t="s">
        <v>631</v>
      </c>
      <c r="B11597" s="45" t="s">
        <v>22040</v>
      </c>
      <c r="C11597" s="45" t="s">
        <v>796</v>
      </c>
      <c r="D11597" s="45" t="s">
        <v>634</v>
      </c>
      <c r="E11597" s="45" t="s">
        <v>2329</v>
      </c>
      <c r="F11597" s="45" t="s">
        <v>38</v>
      </c>
      <c r="G11597" s="45" t="s">
        <v>738</v>
      </c>
      <c r="H11597" s="45" t="s">
        <v>798</v>
      </c>
      <c r="I11597" s="46">
        <v>68</v>
      </c>
      <c r="J11597" s="45"/>
    </row>
    <row r="11598" spans="1:10" ht="16.5" x14ac:dyDescent="0.25">
      <c r="A11598" s="45" t="s">
        <v>631</v>
      </c>
      <c r="B11598" s="45" t="s">
        <v>22040</v>
      </c>
      <c r="C11598" s="45" t="s">
        <v>796</v>
      </c>
      <c r="D11598" s="45" t="s">
        <v>634</v>
      </c>
      <c r="E11598" s="45" t="s">
        <v>2329</v>
      </c>
      <c r="F11598" s="45" t="s">
        <v>38</v>
      </c>
      <c r="G11598" s="45" t="s">
        <v>738</v>
      </c>
      <c r="H11598" s="45" t="s">
        <v>2331</v>
      </c>
      <c r="I11598" s="46">
        <v>40</v>
      </c>
      <c r="J11598" s="45"/>
    </row>
    <row r="11599" spans="1:10" ht="16.5" x14ac:dyDescent="0.25">
      <c r="A11599" s="45" t="s">
        <v>631</v>
      </c>
      <c r="B11599" s="45" t="s">
        <v>22040</v>
      </c>
      <c r="C11599" s="45" t="s">
        <v>796</v>
      </c>
      <c r="D11599" s="45" t="s">
        <v>634</v>
      </c>
      <c r="E11599" s="45" t="s">
        <v>2329</v>
      </c>
      <c r="F11599" s="45" t="s">
        <v>38</v>
      </c>
      <c r="G11599" s="45" t="s">
        <v>738</v>
      </c>
      <c r="H11599" s="45" t="s">
        <v>772</v>
      </c>
      <c r="I11599" s="46">
        <v>278</v>
      </c>
      <c r="J11599" s="45"/>
    </row>
    <row r="11600" spans="1:10" ht="16.5" x14ac:dyDescent="0.25">
      <c r="A11600" s="45" t="s">
        <v>631</v>
      </c>
      <c r="B11600" s="45" t="s">
        <v>22040</v>
      </c>
      <c r="C11600" s="45" t="s">
        <v>796</v>
      </c>
      <c r="D11600" s="45" t="s">
        <v>634</v>
      </c>
      <c r="E11600" s="45" t="s">
        <v>2329</v>
      </c>
      <c r="F11600" s="45" t="s">
        <v>38</v>
      </c>
      <c r="G11600" s="45" t="s">
        <v>738</v>
      </c>
      <c r="H11600" s="45" t="s">
        <v>868</v>
      </c>
      <c r="I11600" s="46">
        <v>108</v>
      </c>
      <c r="J11600" s="45"/>
    </row>
    <row r="11601" spans="1:10" ht="16.5" x14ac:dyDescent="0.25">
      <c r="A11601" s="45" t="s">
        <v>631</v>
      </c>
      <c r="B11601" s="45" t="s">
        <v>22040</v>
      </c>
      <c r="C11601" s="45" t="s">
        <v>796</v>
      </c>
      <c r="D11601" s="45" t="s">
        <v>634</v>
      </c>
      <c r="E11601" s="45" t="s">
        <v>2329</v>
      </c>
      <c r="F11601" s="45" t="s">
        <v>38</v>
      </c>
      <c r="G11601" s="45" t="s">
        <v>738</v>
      </c>
      <c r="H11601" s="45" t="s">
        <v>773</v>
      </c>
      <c r="I11601" s="46">
        <v>318</v>
      </c>
      <c r="J11601" s="45"/>
    </row>
    <row r="11602" spans="1:10" ht="16.5" x14ac:dyDescent="0.25">
      <c r="A11602" s="45" t="s">
        <v>631</v>
      </c>
      <c r="B11602" s="45" t="s">
        <v>22040</v>
      </c>
      <c r="C11602" s="45" t="s">
        <v>796</v>
      </c>
      <c r="D11602" s="45" t="s">
        <v>634</v>
      </c>
      <c r="E11602" s="45" t="s">
        <v>2329</v>
      </c>
      <c r="F11602" s="45" t="s">
        <v>38</v>
      </c>
      <c r="G11602" s="45" t="s">
        <v>738</v>
      </c>
      <c r="H11602" s="45" t="s">
        <v>800</v>
      </c>
      <c r="I11602" s="46">
        <v>68</v>
      </c>
      <c r="J11602" s="45"/>
    </row>
    <row r="11603" spans="1:10" ht="16.5" x14ac:dyDescent="0.25">
      <c r="A11603" s="45" t="s">
        <v>631</v>
      </c>
      <c r="B11603" s="45" t="s">
        <v>22041</v>
      </c>
      <c r="C11603" s="45" t="s">
        <v>22042</v>
      </c>
      <c r="D11603" s="45" t="s">
        <v>634</v>
      </c>
      <c r="E11603" s="45" t="s">
        <v>22043</v>
      </c>
      <c r="F11603" s="45" t="s">
        <v>38</v>
      </c>
      <c r="G11603" s="45" t="s">
        <v>636</v>
      </c>
      <c r="H11603" s="45" t="s">
        <v>717</v>
      </c>
      <c r="I11603" s="46">
        <v>0</v>
      </c>
      <c r="J11603" s="45"/>
    </row>
    <row r="11604" spans="1:10" ht="16.5" x14ac:dyDescent="0.25">
      <c r="A11604" s="45" t="s">
        <v>631</v>
      </c>
      <c r="B11604" s="45" t="s">
        <v>22041</v>
      </c>
      <c r="C11604" s="45" t="s">
        <v>22042</v>
      </c>
      <c r="D11604" s="45" t="s">
        <v>634</v>
      </c>
      <c r="E11604" s="45" t="s">
        <v>22043</v>
      </c>
      <c r="F11604" s="45" t="s">
        <v>38</v>
      </c>
      <c r="G11604" s="45" t="s">
        <v>636</v>
      </c>
      <c r="H11604" s="45" t="s">
        <v>718</v>
      </c>
      <c r="I11604" s="46">
        <v>0</v>
      </c>
      <c r="J11604" s="45"/>
    </row>
    <row r="11605" spans="1:10" ht="16.5" x14ac:dyDescent="0.25">
      <c r="A11605" s="45" t="s">
        <v>631</v>
      </c>
      <c r="B11605" s="45" t="s">
        <v>22044</v>
      </c>
      <c r="C11605" s="45" t="s">
        <v>22045</v>
      </c>
      <c r="D11605" s="45" t="s">
        <v>699</v>
      </c>
      <c r="E11605" s="45" t="s">
        <v>22046</v>
      </c>
      <c r="F11605" s="45" t="s">
        <v>38</v>
      </c>
      <c r="G11605" s="45" t="s">
        <v>646</v>
      </c>
      <c r="H11605" s="45" t="s">
        <v>713</v>
      </c>
      <c r="I11605" s="46">
        <v>0</v>
      </c>
      <c r="J11605" s="45"/>
    </row>
    <row r="11606" spans="1:10" ht="16.5" x14ac:dyDescent="0.25">
      <c r="A11606" s="45" t="s">
        <v>631</v>
      </c>
      <c r="B11606" s="45" t="s">
        <v>22044</v>
      </c>
      <c r="C11606" s="45" t="s">
        <v>22045</v>
      </c>
      <c r="D11606" s="45" t="s">
        <v>699</v>
      </c>
      <c r="E11606" s="45" t="s">
        <v>22046</v>
      </c>
      <c r="F11606" s="45" t="s">
        <v>38</v>
      </c>
      <c r="G11606" s="45" t="s">
        <v>646</v>
      </c>
      <c r="H11606" s="45" t="s">
        <v>1087</v>
      </c>
      <c r="I11606" s="46">
        <v>3</v>
      </c>
      <c r="J11606" s="45"/>
    </row>
    <row r="11607" spans="1:10" ht="16.5" x14ac:dyDescent="0.25">
      <c r="A11607" s="45" t="s">
        <v>631</v>
      </c>
      <c r="B11607" s="45" t="s">
        <v>22047</v>
      </c>
      <c r="C11607" s="45" t="s">
        <v>22048</v>
      </c>
      <c r="D11607" s="45" t="s">
        <v>634</v>
      </c>
      <c r="E11607" s="45" t="s">
        <v>22049</v>
      </c>
      <c r="F11607" s="45" t="s">
        <v>473</v>
      </c>
      <c r="G11607" s="45" t="s">
        <v>636</v>
      </c>
      <c r="H11607" s="45" t="s">
        <v>1427</v>
      </c>
      <c r="I11607" s="46">
        <v>1</v>
      </c>
      <c r="J11607" s="45"/>
    </row>
    <row r="11608" spans="1:10" ht="16.5" x14ac:dyDescent="0.25">
      <c r="A11608" s="45" t="s">
        <v>631</v>
      </c>
      <c r="B11608" s="45" t="s">
        <v>22047</v>
      </c>
      <c r="C11608" s="45" t="s">
        <v>22048</v>
      </c>
      <c r="D11608" s="45" t="s">
        <v>634</v>
      </c>
      <c r="E11608" s="45" t="s">
        <v>22049</v>
      </c>
      <c r="F11608" s="45" t="s">
        <v>473</v>
      </c>
      <c r="G11608" s="45" t="s">
        <v>636</v>
      </c>
      <c r="H11608" s="45" t="s">
        <v>718</v>
      </c>
      <c r="I11608" s="46">
        <v>0</v>
      </c>
      <c r="J11608" s="45"/>
    </row>
    <row r="11609" spans="1:10" ht="16.5" x14ac:dyDescent="0.25">
      <c r="A11609" s="45" t="s">
        <v>648</v>
      </c>
      <c r="B11609" s="45" t="s">
        <v>22050</v>
      </c>
      <c r="C11609" s="45" t="s">
        <v>22051</v>
      </c>
      <c r="D11609" s="45" t="s">
        <v>634</v>
      </c>
      <c r="E11609" s="45" t="s">
        <v>22052</v>
      </c>
      <c r="F11609" s="45" t="s">
        <v>473</v>
      </c>
      <c r="G11609" s="45" t="s">
        <v>636</v>
      </c>
      <c r="H11609" s="45" t="s">
        <v>22053</v>
      </c>
      <c r="I11609" s="46">
        <v>0</v>
      </c>
      <c r="J11609" s="45" t="s">
        <v>997</v>
      </c>
    </row>
    <row r="11610" spans="1:10" ht="16.5" x14ac:dyDescent="0.25">
      <c r="A11610" s="45" t="s">
        <v>631</v>
      </c>
      <c r="B11610" s="45" t="s">
        <v>22054</v>
      </c>
      <c r="C11610" s="45" t="s">
        <v>22055</v>
      </c>
      <c r="D11610" s="45" t="s">
        <v>634</v>
      </c>
      <c r="E11610" s="45" t="s">
        <v>2088</v>
      </c>
      <c r="F11610" s="45" t="s">
        <v>38</v>
      </c>
      <c r="G11610" s="45" t="s">
        <v>646</v>
      </c>
      <c r="H11610" s="45" t="s">
        <v>726</v>
      </c>
      <c r="I11610" s="46">
        <v>8</v>
      </c>
      <c r="J11610" s="45"/>
    </row>
    <row r="11611" spans="1:10" ht="16.5" x14ac:dyDescent="0.25">
      <c r="A11611" s="45" t="s">
        <v>631</v>
      </c>
      <c r="B11611" s="45" t="s">
        <v>22054</v>
      </c>
      <c r="C11611" s="45" t="s">
        <v>22055</v>
      </c>
      <c r="D11611" s="45" t="s">
        <v>634</v>
      </c>
      <c r="E11611" s="45" t="s">
        <v>2088</v>
      </c>
      <c r="F11611" s="45" t="s">
        <v>38</v>
      </c>
      <c r="G11611" s="45" t="s">
        <v>665</v>
      </c>
      <c r="H11611" s="45" t="s">
        <v>952</v>
      </c>
      <c r="I11611" s="46">
        <v>8</v>
      </c>
      <c r="J11611" s="45"/>
    </row>
    <row r="11612" spans="1:10" ht="16.5" x14ac:dyDescent="0.25">
      <c r="A11612" s="45" t="s">
        <v>631</v>
      </c>
      <c r="B11612" s="45" t="s">
        <v>22056</v>
      </c>
      <c r="C11612" s="45" t="s">
        <v>22057</v>
      </c>
      <c r="D11612" s="45" t="s">
        <v>699</v>
      </c>
      <c r="E11612" s="45" t="s">
        <v>22058</v>
      </c>
      <c r="F11612" s="45" t="s">
        <v>885</v>
      </c>
      <c r="G11612" s="45" t="s">
        <v>683</v>
      </c>
      <c r="H11612" s="45" t="s">
        <v>886</v>
      </c>
      <c r="I11612" s="46">
        <v>124</v>
      </c>
      <c r="J11612" s="45"/>
    </row>
    <row r="11613" spans="1:10" ht="16.5" x14ac:dyDescent="0.25">
      <c r="A11613" s="45" t="s">
        <v>631</v>
      </c>
      <c r="B11613" s="45" t="s">
        <v>22059</v>
      </c>
      <c r="C11613" s="45" t="s">
        <v>22060</v>
      </c>
      <c r="D11613" s="45" t="s">
        <v>634</v>
      </c>
      <c r="E11613" s="45" t="s">
        <v>22061</v>
      </c>
      <c r="F11613" s="45" t="s">
        <v>50</v>
      </c>
      <c r="G11613" s="45" t="s">
        <v>674</v>
      </c>
      <c r="H11613" s="45" t="s">
        <v>1947</v>
      </c>
      <c r="I11613" s="46">
        <v>6</v>
      </c>
      <c r="J11613" s="45"/>
    </row>
    <row r="11614" spans="1:10" ht="16.5" x14ac:dyDescent="0.25">
      <c r="A11614" s="45" t="s">
        <v>631</v>
      </c>
      <c r="B11614" s="45" t="s">
        <v>22062</v>
      </c>
      <c r="C11614" s="45" t="s">
        <v>22063</v>
      </c>
      <c r="D11614" s="45" t="s">
        <v>634</v>
      </c>
      <c r="E11614" s="45" t="s">
        <v>22064</v>
      </c>
      <c r="F11614" s="45" t="s">
        <v>38</v>
      </c>
      <c r="G11614" s="45" t="s">
        <v>636</v>
      </c>
      <c r="H11614" s="45" t="s">
        <v>1686</v>
      </c>
      <c r="I11614" s="46">
        <v>16</v>
      </c>
      <c r="J11614" s="45"/>
    </row>
    <row r="11615" spans="1:10" ht="16.5" x14ac:dyDescent="0.25">
      <c r="A11615" s="45" t="s">
        <v>648</v>
      </c>
      <c r="B11615" s="45" t="s">
        <v>22065</v>
      </c>
      <c r="C11615" s="45" t="s">
        <v>22066</v>
      </c>
      <c r="D11615" s="45" t="s">
        <v>634</v>
      </c>
      <c r="E11615" s="45" t="s">
        <v>22067</v>
      </c>
      <c r="F11615" s="45" t="s">
        <v>50</v>
      </c>
      <c r="G11615" s="45" t="s">
        <v>636</v>
      </c>
      <c r="H11615" s="45" t="s">
        <v>22068</v>
      </c>
      <c r="I11615" s="46">
        <v>0</v>
      </c>
      <c r="J11615" s="45" t="s">
        <v>2215</v>
      </c>
    </row>
    <row r="11616" spans="1:10" ht="16.5" x14ac:dyDescent="0.25">
      <c r="A11616" s="45" t="s">
        <v>631</v>
      </c>
      <c r="B11616" s="45" t="s">
        <v>22069</v>
      </c>
      <c r="C11616" s="45" t="s">
        <v>22070</v>
      </c>
      <c r="D11616" s="45" t="s">
        <v>634</v>
      </c>
      <c r="E11616" s="45" t="s">
        <v>22071</v>
      </c>
      <c r="F11616" s="45" t="s">
        <v>473</v>
      </c>
      <c r="G11616" s="45" t="s">
        <v>674</v>
      </c>
      <c r="H11616" s="45" t="s">
        <v>4856</v>
      </c>
      <c r="I11616" s="46">
        <v>2</v>
      </c>
      <c r="J11616" s="45"/>
    </row>
    <row r="11617" spans="1:10" ht="16.5" x14ac:dyDescent="0.25">
      <c r="A11617" s="45" t="s">
        <v>631</v>
      </c>
      <c r="B11617" s="45" t="s">
        <v>22072</v>
      </c>
      <c r="C11617" s="45" t="s">
        <v>7976</v>
      </c>
      <c r="D11617" s="45" t="s">
        <v>634</v>
      </c>
      <c r="E11617" s="45" t="s">
        <v>22073</v>
      </c>
      <c r="F11617" s="45" t="s">
        <v>50</v>
      </c>
      <c r="G11617" s="45" t="s">
        <v>636</v>
      </c>
      <c r="H11617" s="45" t="s">
        <v>4398</v>
      </c>
      <c r="I11617" s="46">
        <v>6</v>
      </c>
      <c r="J11617" s="45"/>
    </row>
    <row r="11618" spans="1:10" ht="16.5" x14ac:dyDescent="0.25">
      <c r="A11618" s="45" t="s">
        <v>631</v>
      </c>
      <c r="B11618" s="45" t="s">
        <v>22074</v>
      </c>
      <c r="C11618" s="45" t="s">
        <v>9549</v>
      </c>
      <c r="D11618" s="45" t="s">
        <v>634</v>
      </c>
      <c r="E11618" s="45" t="s">
        <v>3683</v>
      </c>
      <c r="F11618" s="45" t="s">
        <v>473</v>
      </c>
      <c r="G11618" s="45" t="s">
        <v>646</v>
      </c>
      <c r="H11618" s="45" t="s">
        <v>3684</v>
      </c>
      <c r="I11618" s="46">
        <v>1</v>
      </c>
      <c r="J11618" s="45"/>
    </row>
    <row r="11619" spans="1:10" ht="16.5" x14ac:dyDescent="0.25">
      <c r="A11619" s="45" t="s">
        <v>631</v>
      </c>
      <c r="B11619" s="45" t="s">
        <v>22075</v>
      </c>
      <c r="C11619" s="45" t="s">
        <v>22076</v>
      </c>
      <c r="D11619" s="45" t="s">
        <v>634</v>
      </c>
      <c r="E11619" s="45" t="s">
        <v>22077</v>
      </c>
      <c r="F11619" s="45" t="s">
        <v>50</v>
      </c>
      <c r="G11619" s="45" t="s">
        <v>636</v>
      </c>
      <c r="H11619" s="45" t="s">
        <v>17566</v>
      </c>
      <c r="I11619" s="46">
        <v>1</v>
      </c>
      <c r="J11619" s="45"/>
    </row>
    <row r="11620" spans="1:10" ht="16.5" x14ac:dyDescent="0.25">
      <c r="A11620" s="45" t="s">
        <v>631</v>
      </c>
      <c r="B11620" s="45" t="s">
        <v>22078</v>
      </c>
      <c r="C11620" s="45" t="s">
        <v>22079</v>
      </c>
      <c r="D11620" s="45" t="s">
        <v>699</v>
      </c>
      <c r="E11620" s="45" t="s">
        <v>22080</v>
      </c>
      <c r="F11620" s="45" t="s">
        <v>38</v>
      </c>
      <c r="G11620" s="45" t="s">
        <v>646</v>
      </c>
      <c r="H11620" s="45" t="s">
        <v>1891</v>
      </c>
      <c r="I11620" s="46">
        <v>7</v>
      </c>
      <c r="J11620" s="45"/>
    </row>
    <row r="11621" spans="1:10" ht="16.5" x14ac:dyDescent="0.25">
      <c r="A11621" s="45" t="s">
        <v>631</v>
      </c>
      <c r="B11621" s="45" t="s">
        <v>22078</v>
      </c>
      <c r="C11621" s="45" t="s">
        <v>22079</v>
      </c>
      <c r="D11621" s="45" t="s">
        <v>699</v>
      </c>
      <c r="E11621" s="45" t="s">
        <v>22080</v>
      </c>
      <c r="F11621" s="45" t="s">
        <v>38</v>
      </c>
      <c r="G11621" s="45" t="s">
        <v>646</v>
      </c>
      <c r="H11621" s="45" t="s">
        <v>1960</v>
      </c>
      <c r="I11621" s="46">
        <v>1</v>
      </c>
      <c r="J11621" s="45"/>
    </row>
    <row r="11622" spans="1:10" ht="16.5" x14ac:dyDescent="0.25">
      <c r="A11622" s="45" t="s">
        <v>631</v>
      </c>
      <c r="B11622" s="45" t="s">
        <v>22081</v>
      </c>
      <c r="C11622" s="45" t="s">
        <v>8935</v>
      </c>
      <c r="D11622" s="45" t="s">
        <v>634</v>
      </c>
      <c r="E11622" s="45" t="s">
        <v>22082</v>
      </c>
      <c r="F11622" s="45" t="s">
        <v>50</v>
      </c>
      <c r="G11622" s="45" t="s">
        <v>674</v>
      </c>
      <c r="H11622" s="45" t="s">
        <v>2610</v>
      </c>
      <c r="I11622" s="46">
        <v>1</v>
      </c>
      <c r="J11622" s="45"/>
    </row>
    <row r="11623" spans="1:10" ht="16.5" x14ac:dyDescent="0.25">
      <c r="A11623" s="45" t="s">
        <v>631</v>
      </c>
      <c r="B11623" s="45" t="s">
        <v>22083</v>
      </c>
      <c r="C11623" s="45" t="s">
        <v>22084</v>
      </c>
      <c r="D11623" s="45" t="s">
        <v>699</v>
      </c>
      <c r="E11623" s="45" t="s">
        <v>22085</v>
      </c>
      <c r="F11623" s="45" t="s">
        <v>473</v>
      </c>
      <c r="G11623" s="45" t="s">
        <v>754</v>
      </c>
      <c r="H11623" s="45" t="s">
        <v>755</v>
      </c>
      <c r="I11623" s="46">
        <v>0</v>
      </c>
      <c r="J11623" s="45"/>
    </row>
    <row r="11624" spans="1:10" ht="16.5" x14ac:dyDescent="0.25">
      <c r="A11624" s="45" t="s">
        <v>631</v>
      </c>
      <c r="B11624" s="45" t="s">
        <v>22086</v>
      </c>
      <c r="C11624" s="45" t="s">
        <v>22087</v>
      </c>
      <c r="D11624" s="45" t="s">
        <v>634</v>
      </c>
      <c r="E11624" s="45" t="s">
        <v>22088</v>
      </c>
      <c r="F11624" s="45" t="s">
        <v>38</v>
      </c>
      <c r="G11624" s="45" t="s">
        <v>636</v>
      </c>
      <c r="H11624" s="45" t="s">
        <v>1379</v>
      </c>
      <c r="I11624" s="46">
        <v>1</v>
      </c>
      <c r="J11624" s="45"/>
    </row>
    <row r="11625" spans="1:10" ht="16.5" x14ac:dyDescent="0.25">
      <c r="A11625" s="45" t="s">
        <v>631</v>
      </c>
      <c r="B11625" s="45" t="s">
        <v>22089</v>
      </c>
      <c r="C11625" s="45" t="s">
        <v>22090</v>
      </c>
      <c r="D11625" s="45" t="s">
        <v>699</v>
      </c>
      <c r="E11625" s="45" t="s">
        <v>22091</v>
      </c>
      <c r="F11625" s="45" t="s">
        <v>38</v>
      </c>
      <c r="G11625" s="45" t="s">
        <v>683</v>
      </c>
      <c r="H11625" s="45" t="s">
        <v>701</v>
      </c>
      <c r="I11625" s="46">
        <v>0</v>
      </c>
      <c r="J11625" s="45"/>
    </row>
    <row r="11626" spans="1:10" ht="16.5" x14ac:dyDescent="0.25">
      <c r="A11626" s="45" t="s">
        <v>631</v>
      </c>
      <c r="B11626" s="45" t="s">
        <v>22092</v>
      </c>
      <c r="C11626" s="45" t="s">
        <v>22093</v>
      </c>
      <c r="D11626" s="45" t="s">
        <v>699</v>
      </c>
      <c r="E11626" s="45" t="s">
        <v>22094</v>
      </c>
      <c r="F11626" s="45" t="s">
        <v>50</v>
      </c>
      <c r="G11626" s="45" t="s">
        <v>674</v>
      </c>
      <c r="H11626" s="45" t="s">
        <v>830</v>
      </c>
      <c r="I11626" s="46">
        <v>82</v>
      </c>
      <c r="J11626" s="45"/>
    </row>
    <row r="11627" spans="1:10" ht="16.5" x14ac:dyDescent="0.25">
      <c r="A11627" s="45" t="s">
        <v>631</v>
      </c>
      <c r="B11627" s="45" t="s">
        <v>22095</v>
      </c>
      <c r="C11627" s="45" t="s">
        <v>22096</v>
      </c>
      <c r="D11627" s="45" t="s">
        <v>634</v>
      </c>
      <c r="E11627" s="45" t="s">
        <v>12895</v>
      </c>
      <c r="F11627" s="45" t="s">
        <v>38</v>
      </c>
      <c r="G11627" s="45" t="s">
        <v>667</v>
      </c>
      <c r="H11627" s="45" t="s">
        <v>1016</v>
      </c>
      <c r="I11627" s="46">
        <v>1</v>
      </c>
      <c r="J11627" s="45"/>
    </row>
    <row r="11628" spans="1:10" ht="16.5" x14ac:dyDescent="0.25">
      <c r="A11628" s="45" t="s">
        <v>631</v>
      </c>
      <c r="B11628" s="45" t="s">
        <v>22097</v>
      </c>
      <c r="C11628" s="45" t="s">
        <v>22098</v>
      </c>
      <c r="D11628" s="45" t="s">
        <v>699</v>
      </c>
      <c r="E11628" s="45" t="s">
        <v>22099</v>
      </c>
      <c r="F11628" s="45" t="s">
        <v>473</v>
      </c>
      <c r="G11628" s="45" t="s">
        <v>646</v>
      </c>
      <c r="H11628" s="45" t="s">
        <v>812</v>
      </c>
      <c r="I11628" s="46">
        <v>0</v>
      </c>
      <c r="J11628" s="45"/>
    </row>
    <row r="11629" spans="1:10" ht="16.5" x14ac:dyDescent="0.25">
      <c r="A11629" s="45" t="s">
        <v>631</v>
      </c>
      <c r="B11629" s="45" t="s">
        <v>22100</v>
      </c>
      <c r="C11629" s="45" t="s">
        <v>1222</v>
      </c>
      <c r="D11629" s="45" t="s">
        <v>634</v>
      </c>
      <c r="E11629" s="45"/>
      <c r="F11629" s="45" t="s">
        <v>38</v>
      </c>
      <c r="G11629" s="45" t="s">
        <v>641</v>
      </c>
      <c r="H11629" s="45" t="s">
        <v>2085</v>
      </c>
      <c r="I11629" s="46">
        <v>2</v>
      </c>
      <c r="J11629" s="45"/>
    </row>
    <row r="11630" spans="1:10" ht="16.5" x14ac:dyDescent="0.25">
      <c r="A11630" s="45" t="s">
        <v>808</v>
      </c>
      <c r="B11630" s="45" t="s">
        <v>22101</v>
      </c>
      <c r="C11630" s="45" t="s">
        <v>6168</v>
      </c>
      <c r="D11630" s="45" t="s">
        <v>634</v>
      </c>
      <c r="E11630" s="45" t="s">
        <v>6169</v>
      </c>
      <c r="F11630" s="45" t="s">
        <v>473</v>
      </c>
      <c r="G11630" s="45" t="s">
        <v>659</v>
      </c>
      <c r="H11630" s="45" t="s">
        <v>948</v>
      </c>
      <c r="I11630" s="46">
        <v>0</v>
      </c>
      <c r="J11630" s="45"/>
    </row>
    <row r="11631" spans="1:10" ht="16.5" x14ac:dyDescent="0.25">
      <c r="A11631" s="45" t="s">
        <v>631</v>
      </c>
      <c r="B11631" s="45" t="s">
        <v>445</v>
      </c>
      <c r="C11631" s="45" t="s">
        <v>22102</v>
      </c>
      <c r="D11631" s="45" t="s">
        <v>634</v>
      </c>
      <c r="E11631" s="45" t="s">
        <v>22103</v>
      </c>
      <c r="F11631" s="45" t="s">
        <v>50</v>
      </c>
      <c r="G11631" s="45" t="s">
        <v>683</v>
      </c>
      <c r="H11631" s="45" t="s">
        <v>9379</v>
      </c>
      <c r="I11631" s="46">
        <v>2</v>
      </c>
      <c r="J11631" s="45"/>
    </row>
    <row r="11632" spans="1:10" ht="16.5" x14ac:dyDescent="0.25">
      <c r="A11632" s="45" t="s">
        <v>631</v>
      </c>
      <c r="B11632" s="45" t="s">
        <v>22104</v>
      </c>
      <c r="C11632" s="45" t="s">
        <v>14112</v>
      </c>
      <c r="D11632" s="45" t="s">
        <v>634</v>
      </c>
      <c r="E11632" s="45" t="s">
        <v>2088</v>
      </c>
      <c r="F11632" s="45" t="s">
        <v>38</v>
      </c>
      <c r="G11632" s="45" t="s">
        <v>646</v>
      </c>
      <c r="H11632" s="45" t="s">
        <v>726</v>
      </c>
      <c r="I11632" s="46">
        <v>2</v>
      </c>
      <c r="J11632" s="45"/>
    </row>
    <row r="11633" spans="1:10" ht="16.5" x14ac:dyDescent="0.25">
      <c r="A11633" s="45" t="s">
        <v>631</v>
      </c>
      <c r="B11633" s="45" t="s">
        <v>22104</v>
      </c>
      <c r="C11633" s="45" t="s">
        <v>14112</v>
      </c>
      <c r="D11633" s="45" t="s">
        <v>634</v>
      </c>
      <c r="E11633" s="45" t="s">
        <v>2088</v>
      </c>
      <c r="F11633" s="45" t="s">
        <v>38</v>
      </c>
      <c r="G11633" s="45" t="s">
        <v>665</v>
      </c>
      <c r="H11633" s="45" t="s">
        <v>952</v>
      </c>
      <c r="I11633" s="46">
        <v>2</v>
      </c>
      <c r="J11633" s="45"/>
    </row>
    <row r="11634" spans="1:10" ht="16.5" x14ac:dyDescent="0.25">
      <c r="A11634" s="45" t="s">
        <v>648</v>
      </c>
      <c r="B11634" s="45" t="s">
        <v>584</v>
      </c>
      <c r="C11634" s="45" t="s">
        <v>22105</v>
      </c>
      <c r="D11634" s="45" t="s">
        <v>634</v>
      </c>
      <c r="E11634" s="45" t="s">
        <v>22106</v>
      </c>
      <c r="F11634" s="45" t="s">
        <v>50</v>
      </c>
      <c r="G11634" s="45" t="s">
        <v>683</v>
      </c>
      <c r="H11634" s="45" t="s">
        <v>22107</v>
      </c>
      <c r="I11634" s="46">
        <v>0</v>
      </c>
      <c r="J11634" s="45" t="s">
        <v>997</v>
      </c>
    </row>
    <row r="11635" spans="1:10" ht="16.5" x14ac:dyDescent="0.25">
      <c r="A11635" s="45" t="s">
        <v>648</v>
      </c>
      <c r="B11635" s="45" t="s">
        <v>584</v>
      </c>
      <c r="C11635" s="45" t="s">
        <v>22105</v>
      </c>
      <c r="D11635" s="45" t="s">
        <v>634</v>
      </c>
      <c r="E11635" s="45" t="s">
        <v>22106</v>
      </c>
      <c r="F11635" s="45" t="s">
        <v>50</v>
      </c>
      <c r="G11635" s="45" t="s">
        <v>652</v>
      </c>
      <c r="H11635" s="45" t="s">
        <v>22108</v>
      </c>
      <c r="I11635" s="46">
        <v>0</v>
      </c>
      <c r="J11635" s="45" t="s">
        <v>22109</v>
      </c>
    </row>
    <row r="11636" spans="1:10" ht="16.5" x14ac:dyDescent="0.25">
      <c r="A11636" s="45" t="s">
        <v>648</v>
      </c>
      <c r="B11636" s="45" t="s">
        <v>584</v>
      </c>
      <c r="C11636" s="45" t="s">
        <v>22105</v>
      </c>
      <c r="D11636" s="45" t="s">
        <v>634</v>
      </c>
      <c r="E11636" s="45" t="s">
        <v>22106</v>
      </c>
      <c r="F11636" s="45" t="s">
        <v>50</v>
      </c>
      <c r="G11636" s="45" t="s">
        <v>652</v>
      </c>
      <c r="H11636" s="45" t="s">
        <v>19566</v>
      </c>
      <c r="I11636" s="46">
        <v>0</v>
      </c>
      <c r="J11636" s="45" t="s">
        <v>22109</v>
      </c>
    </row>
    <row r="11637" spans="1:10" ht="16.5" x14ac:dyDescent="0.25">
      <c r="A11637" s="45" t="s">
        <v>631</v>
      </c>
      <c r="B11637" s="45" t="s">
        <v>22110</v>
      </c>
      <c r="C11637" s="45" t="s">
        <v>8653</v>
      </c>
      <c r="D11637" s="45" t="s">
        <v>634</v>
      </c>
      <c r="E11637" s="45" t="s">
        <v>22111</v>
      </c>
      <c r="F11637" s="45" t="s">
        <v>38</v>
      </c>
      <c r="G11637" s="45" t="s">
        <v>636</v>
      </c>
      <c r="H11637" s="45" t="s">
        <v>5775</v>
      </c>
      <c r="I11637" s="46">
        <v>1</v>
      </c>
      <c r="J11637" s="45"/>
    </row>
    <row r="11638" spans="1:10" ht="16.5" x14ac:dyDescent="0.25">
      <c r="A11638" s="45" t="s">
        <v>808</v>
      </c>
      <c r="B11638" s="45" t="s">
        <v>22112</v>
      </c>
      <c r="C11638" s="45" t="s">
        <v>4673</v>
      </c>
      <c r="D11638" s="45" t="s">
        <v>634</v>
      </c>
      <c r="E11638" s="45" t="s">
        <v>4674</v>
      </c>
      <c r="F11638" s="45" t="s">
        <v>473</v>
      </c>
      <c r="G11638" s="45" t="s">
        <v>659</v>
      </c>
      <c r="H11638" s="45" t="s">
        <v>948</v>
      </c>
      <c r="I11638" s="46">
        <v>0</v>
      </c>
      <c r="J11638" s="45"/>
    </row>
    <row r="11639" spans="1:10" ht="16.5" x14ac:dyDescent="0.25">
      <c r="A11639" s="45" t="s">
        <v>631</v>
      </c>
      <c r="B11639" s="45" t="s">
        <v>22113</v>
      </c>
      <c r="C11639" s="45" t="s">
        <v>22114</v>
      </c>
      <c r="D11639" s="45" t="s">
        <v>634</v>
      </c>
      <c r="E11639" s="45" t="s">
        <v>22115</v>
      </c>
      <c r="F11639" s="45" t="s">
        <v>38</v>
      </c>
      <c r="G11639" s="45" t="s">
        <v>636</v>
      </c>
      <c r="H11639" s="45" t="s">
        <v>1955</v>
      </c>
      <c r="I11639" s="46">
        <v>4</v>
      </c>
      <c r="J11639" s="45"/>
    </row>
    <row r="11640" spans="1:10" ht="16.5" x14ac:dyDescent="0.25">
      <c r="A11640" s="45" t="s">
        <v>631</v>
      </c>
      <c r="B11640" s="45" t="s">
        <v>22116</v>
      </c>
      <c r="C11640" s="45" t="s">
        <v>22117</v>
      </c>
      <c r="D11640" s="45" t="s">
        <v>634</v>
      </c>
      <c r="E11640" s="45" t="s">
        <v>22118</v>
      </c>
      <c r="F11640" s="45" t="s">
        <v>38</v>
      </c>
      <c r="G11640" s="45" t="s">
        <v>636</v>
      </c>
      <c r="H11640" s="45" t="s">
        <v>2252</v>
      </c>
      <c r="I11640" s="46">
        <v>2</v>
      </c>
      <c r="J11640" s="45"/>
    </row>
    <row r="11641" spans="1:10" ht="16.5" x14ac:dyDescent="0.25">
      <c r="A11641" s="45" t="s">
        <v>631</v>
      </c>
      <c r="B11641" s="45" t="s">
        <v>22119</v>
      </c>
      <c r="C11641" s="45" t="s">
        <v>22120</v>
      </c>
      <c r="D11641" s="45" t="s">
        <v>634</v>
      </c>
      <c r="E11641" s="45" t="s">
        <v>22121</v>
      </c>
      <c r="F11641" s="45" t="s">
        <v>50</v>
      </c>
      <c r="G11641" s="45" t="s">
        <v>674</v>
      </c>
      <c r="H11641" s="45" t="s">
        <v>2827</v>
      </c>
      <c r="I11641" s="46">
        <v>6</v>
      </c>
      <c r="J11641" s="45"/>
    </row>
    <row r="11642" spans="1:10" ht="16.5" x14ac:dyDescent="0.25">
      <c r="A11642" s="45" t="s">
        <v>631</v>
      </c>
      <c r="B11642" s="45" t="s">
        <v>570</v>
      </c>
      <c r="C11642" s="45" t="s">
        <v>22122</v>
      </c>
      <c r="D11642" s="45" t="s">
        <v>634</v>
      </c>
      <c r="E11642" s="45" t="s">
        <v>22123</v>
      </c>
      <c r="F11642" s="45" t="s">
        <v>50</v>
      </c>
      <c r="G11642" s="45" t="s">
        <v>636</v>
      </c>
      <c r="H11642" s="45" t="s">
        <v>8643</v>
      </c>
      <c r="I11642" s="46">
        <v>0</v>
      </c>
      <c r="J11642" s="45"/>
    </row>
    <row r="11643" spans="1:10" ht="16.5" x14ac:dyDescent="0.25">
      <c r="A11643" s="45" t="s">
        <v>631</v>
      </c>
      <c r="B11643" s="45" t="s">
        <v>570</v>
      </c>
      <c r="C11643" s="45" t="s">
        <v>22122</v>
      </c>
      <c r="D11643" s="45" t="s">
        <v>634</v>
      </c>
      <c r="E11643" s="45" t="s">
        <v>22123</v>
      </c>
      <c r="F11643" s="45" t="s">
        <v>50</v>
      </c>
      <c r="G11643" s="45" t="s">
        <v>12540</v>
      </c>
      <c r="H11643" s="45" t="s">
        <v>13880</v>
      </c>
      <c r="I11643" s="46">
        <v>0</v>
      </c>
      <c r="J11643" s="45"/>
    </row>
    <row r="11644" spans="1:10" ht="16.5" x14ac:dyDescent="0.25">
      <c r="A11644" s="45" t="s">
        <v>808</v>
      </c>
      <c r="B11644" s="45" t="s">
        <v>22124</v>
      </c>
      <c r="C11644" s="45" t="s">
        <v>3762</v>
      </c>
      <c r="D11644" s="45" t="s">
        <v>699</v>
      </c>
      <c r="E11644" s="45" t="s">
        <v>22125</v>
      </c>
      <c r="F11644" s="45" t="s">
        <v>38</v>
      </c>
      <c r="G11644" s="45" t="s">
        <v>646</v>
      </c>
      <c r="H11644" s="45" t="s">
        <v>812</v>
      </c>
      <c r="I11644" s="46">
        <v>0</v>
      </c>
      <c r="J11644" s="45"/>
    </row>
    <row r="11645" spans="1:10" ht="16.5" x14ac:dyDescent="0.25">
      <c r="A11645" s="45" t="s">
        <v>808</v>
      </c>
      <c r="B11645" s="45" t="s">
        <v>22124</v>
      </c>
      <c r="C11645" s="45" t="s">
        <v>3762</v>
      </c>
      <c r="D11645" s="45" t="s">
        <v>813</v>
      </c>
      <c r="E11645" s="45" t="s">
        <v>22125</v>
      </c>
      <c r="F11645" s="45" t="s">
        <v>38</v>
      </c>
      <c r="G11645" s="45" t="s">
        <v>646</v>
      </c>
      <c r="H11645" s="45" t="s">
        <v>713</v>
      </c>
      <c r="I11645" s="46">
        <v>1</v>
      </c>
      <c r="J11645" s="45"/>
    </row>
    <row r="11646" spans="1:10" ht="16.5" x14ac:dyDescent="0.25">
      <c r="A11646" s="45" t="s">
        <v>631</v>
      </c>
      <c r="B11646" s="45" t="s">
        <v>22126</v>
      </c>
      <c r="C11646" s="45" t="s">
        <v>22127</v>
      </c>
      <c r="D11646" s="45" t="s">
        <v>634</v>
      </c>
      <c r="E11646" s="45" t="s">
        <v>22128</v>
      </c>
      <c r="F11646" s="45" t="s">
        <v>50</v>
      </c>
      <c r="G11646" s="45" t="s">
        <v>674</v>
      </c>
      <c r="H11646" s="45" t="s">
        <v>12780</v>
      </c>
      <c r="I11646" s="46">
        <v>2</v>
      </c>
      <c r="J11646" s="45"/>
    </row>
    <row r="11647" spans="1:10" ht="16.5" x14ac:dyDescent="0.25">
      <c r="A11647" s="45" t="s">
        <v>631</v>
      </c>
      <c r="B11647" s="45" t="s">
        <v>22129</v>
      </c>
      <c r="C11647" s="45" t="s">
        <v>22130</v>
      </c>
      <c r="D11647" s="45" t="s">
        <v>634</v>
      </c>
      <c r="E11647" s="45" t="s">
        <v>22131</v>
      </c>
      <c r="F11647" s="45" t="s">
        <v>50</v>
      </c>
      <c r="G11647" s="45" t="s">
        <v>674</v>
      </c>
      <c r="H11647" s="45" t="s">
        <v>2034</v>
      </c>
      <c r="I11647" s="46">
        <v>3</v>
      </c>
      <c r="J11647" s="45"/>
    </row>
    <row r="11648" spans="1:10" ht="16.5" x14ac:dyDescent="0.25">
      <c r="A11648" s="45" t="s">
        <v>808</v>
      </c>
      <c r="B11648" s="45" t="s">
        <v>22132</v>
      </c>
      <c r="C11648" s="45" t="s">
        <v>18283</v>
      </c>
      <c r="D11648" s="45" t="s">
        <v>634</v>
      </c>
      <c r="E11648" s="45" t="s">
        <v>18284</v>
      </c>
      <c r="F11648" s="45" t="s">
        <v>473</v>
      </c>
      <c r="G11648" s="45" t="s">
        <v>659</v>
      </c>
      <c r="H11648" s="45" t="s">
        <v>18285</v>
      </c>
      <c r="I11648" s="46">
        <v>0</v>
      </c>
      <c r="J11648" s="45"/>
    </row>
    <row r="11649" spans="1:10" ht="16.5" x14ac:dyDescent="0.25">
      <c r="A11649" s="45" t="s">
        <v>808</v>
      </c>
      <c r="B11649" s="45" t="s">
        <v>22132</v>
      </c>
      <c r="C11649" s="45" t="s">
        <v>18283</v>
      </c>
      <c r="D11649" s="45" t="s">
        <v>634</v>
      </c>
      <c r="E11649" s="45" t="s">
        <v>18284</v>
      </c>
      <c r="F11649" s="45" t="s">
        <v>473</v>
      </c>
      <c r="G11649" s="45" t="s">
        <v>659</v>
      </c>
      <c r="H11649" s="45" t="s">
        <v>22133</v>
      </c>
      <c r="I11649" s="46">
        <v>0</v>
      </c>
      <c r="J11649" s="45"/>
    </row>
    <row r="11650" spans="1:10" ht="16.5" x14ac:dyDescent="0.25">
      <c r="A11650" s="45" t="s">
        <v>631</v>
      </c>
      <c r="B11650" s="45" t="s">
        <v>22134</v>
      </c>
      <c r="C11650" s="45" t="s">
        <v>2123</v>
      </c>
      <c r="D11650" s="45" t="s">
        <v>634</v>
      </c>
      <c r="E11650" s="45" t="s">
        <v>22135</v>
      </c>
      <c r="F11650" s="45" t="s">
        <v>38</v>
      </c>
      <c r="G11650" s="45" t="s">
        <v>738</v>
      </c>
      <c r="H11650" s="45" t="s">
        <v>739</v>
      </c>
      <c r="I11650" s="46">
        <v>5</v>
      </c>
      <c r="J11650" s="45"/>
    </row>
    <row r="11651" spans="1:10" ht="16.5" x14ac:dyDescent="0.25">
      <c r="A11651" s="45" t="s">
        <v>631</v>
      </c>
      <c r="B11651" s="45" t="s">
        <v>22134</v>
      </c>
      <c r="C11651" s="45" t="s">
        <v>2123</v>
      </c>
      <c r="D11651" s="45" t="s">
        <v>634</v>
      </c>
      <c r="E11651" s="45" t="s">
        <v>22135</v>
      </c>
      <c r="F11651" s="45" t="s">
        <v>38</v>
      </c>
      <c r="G11651" s="45" t="s">
        <v>738</v>
      </c>
      <c r="H11651" s="45" t="s">
        <v>2127</v>
      </c>
      <c r="I11651" s="46">
        <v>5</v>
      </c>
      <c r="J11651" s="45"/>
    </row>
    <row r="11652" spans="1:10" ht="16.5" x14ac:dyDescent="0.25">
      <c r="A11652" s="45" t="s">
        <v>631</v>
      </c>
      <c r="B11652" s="45" t="s">
        <v>22136</v>
      </c>
      <c r="C11652" s="45" t="s">
        <v>5944</v>
      </c>
      <c r="D11652" s="45" t="s">
        <v>634</v>
      </c>
      <c r="E11652" s="45" t="s">
        <v>22137</v>
      </c>
      <c r="F11652" s="45" t="s">
        <v>38</v>
      </c>
      <c r="G11652" s="45" t="s">
        <v>738</v>
      </c>
      <c r="H11652" s="45" t="s">
        <v>5946</v>
      </c>
      <c r="I11652" s="46">
        <v>2</v>
      </c>
      <c r="J11652" s="45"/>
    </row>
    <row r="11653" spans="1:10" ht="16.5" x14ac:dyDescent="0.25">
      <c r="A11653" s="45" t="s">
        <v>648</v>
      </c>
      <c r="B11653" s="45" t="s">
        <v>22138</v>
      </c>
      <c r="C11653" s="45" t="s">
        <v>17886</v>
      </c>
      <c r="D11653" s="45" t="s">
        <v>634</v>
      </c>
      <c r="E11653" s="45" t="s">
        <v>22139</v>
      </c>
      <c r="F11653" s="45" t="s">
        <v>50</v>
      </c>
      <c r="G11653" s="45" t="s">
        <v>636</v>
      </c>
      <c r="H11653" s="45" t="s">
        <v>22140</v>
      </c>
      <c r="I11653" s="46">
        <v>0</v>
      </c>
      <c r="J11653" s="45" t="s">
        <v>2215</v>
      </c>
    </row>
    <row r="11654" spans="1:10" ht="16.5" x14ac:dyDescent="0.25">
      <c r="A11654" s="45" t="s">
        <v>631</v>
      </c>
      <c r="B11654" s="45" t="s">
        <v>22141</v>
      </c>
      <c r="C11654" s="45" t="s">
        <v>22142</v>
      </c>
      <c r="D11654" s="45" t="s">
        <v>634</v>
      </c>
      <c r="E11654" s="45" t="s">
        <v>22143</v>
      </c>
      <c r="F11654" s="45" t="s">
        <v>38</v>
      </c>
      <c r="G11654" s="45" t="s">
        <v>674</v>
      </c>
      <c r="H11654" s="45" t="s">
        <v>1039</v>
      </c>
      <c r="I11654" s="46">
        <v>1</v>
      </c>
      <c r="J11654" s="45"/>
    </row>
    <row r="11655" spans="1:10" ht="16.5" x14ac:dyDescent="0.25">
      <c r="A11655" s="45" t="s">
        <v>631</v>
      </c>
      <c r="B11655" s="45" t="s">
        <v>22144</v>
      </c>
      <c r="C11655" s="45" t="s">
        <v>11314</v>
      </c>
      <c r="D11655" s="45" t="s">
        <v>634</v>
      </c>
      <c r="E11655" s="45" t="s">
        <v>22145</v>
      </c>
      <c r="F11655" s="45" t="s">
        <v>38</v>
      </c>
      <c r="G11655" s="45" t="s">
        <v>646</v>
      </c>
      <c r="H11655" s="45" t="s">
        <v>1870</v>
      </c>
      <c r="I11655" s="46">
        <v>47</v>
      </c>
      <c r="J11655" s="45"/>
    </row>
    <row r="11656" spans="1:10" ht="16.5" x14ac:dyDescent="0.25">
      <c r="A11656" s="45" t="s">
        <v>631</v>
      </c>
      <c r="B11656" s="45" t="s">
        <v>22146</v>
      </c>
      <c r="C11656" s="45" t="s">
        <v>18241</v>
      </c>
      <c r="D11656" s="45" t="s">
        <v>634</v>
      </c>
      <c r="E11656" s="45" t="s">
        <v>22147</v>
      </c>
      <c r="F11656" s="45" t="s">
        <v>50</v>
      </c>
      <c r="G11656" s="45" t="s">
        <v>636</v>
      </c>
      <c r="H11656" s="45" t="s">
        <v>22148</v>
      </c>
      <c r="I11656" s="46">
        <v>1920</v>
      </c>
      <c r="J11656" s="45"/>
    </row>
    <row r="11657" spans="1:10" ht="16.5" x14ac:dyDescent="0.25">
      <c r="A11657" s="45" t="s">
        <v>631</v>
      </c>
      <c r="B11657" s="45" t="s">
        <v>22146</v>
      </c>
      <c r="C11657" s="45" t="s">
        <v>18241</v>
      </c>
      <c r="D11657" s="45" t="s">
        <v>634</v>
      </c>
      <c r="E11657" s="45" t="s">
        <v>22147</v>
      </c>
      <c r="F11657" s="45" t="s">
        <v>50</v>
      </c>
      <c r="G11657" s="45" t="s">
        <v>636</v>
      </c>
      <c r="H11657" s="45" t="s">
        <v>22149</v>
      </c>
      <c r="I11657" s="46">
        <v>1920</v>
      </c>
      <c r="J11657" s="45"/>
    </row>
    <row r="11658" spans="1:10" ht="16.5" x14ac:dyDescent="0.25">
      <c r="A11658" s="45" t="s">
        <v>631</v>
      </c>
      <c r="B11658" s="45" t="s">
        <v>22146</v>
      </c>
      <c r="C11658" s="45" t="s">
        <v>18241</v>
      </c>
      <c r="D11658" s="45" t="s">
        <v>634</v>
      </c>
      <c r="E11658" s="45" t="s">
        <v>22147</v>
      </c>
      <c r="F11658" s="45" t="s">
        <v>50</v>
      </c>
      <c r="G11658" s="45" t="s">
        <v>636</v>
      </c>
      <c r="H11658" s="45" t="s">
        <v>22150</v>
      </c>
      <c r="I11658" s="46">
        <v>1920</v>
      </c>
      <c r="J11658" s="45"/>
    </row>
    <row r="11659" spans="1:10" ht="16.5" x14ac:dyDescent="0.25">
      <c r="A11659" s="45" t="s">
        <v>631</v>
      </c>
      <c r="B11659" s="45" t="s">
        <v>22146</v>
      </c>
      <c r="C11659" s="45" t="s">
        <v>18241</v>
      </c>
      <c r="D11659" s="45" t="s">
        <v>634</v>
      </c>
      <c r="E11659" s="45" t="s">
        <v>22147</v>
      </c>
      <c r="F11659" s="45" t="s">
        <v>50</v>
      </c>
      <c r="G11659" s="45" t="s">
        <v>636</v>
      </c>
      <c r="H11659" s="45" t="s">
        <v>22151</v>
      </c>
      <c r="I11659" s="46">
        <v>1920</v>
      </c>
      <c r="J11659" s="45"/>
    </row>
    <row r="11660" spans="1:10" ht="16.5" x14ac:dyDescent="0.25">
      <c r="A11660" s="45" t="s">
        <v>631</v>
      </c>
      <c r="B11660" s="45" t="s">
        <v>22146</v>
      </c>
      <c r="C11660" s="45" t="s">
        <v>18241</v>
      </c>
      <c r="D11660" s="45" t="s">
        <v>634</v>
      </c>
      <c r="E11660" s="45" t="s">
        <v>22147</v>
      </c>
      <c r="F11660" s="45" t="s">
        <v>50</v>
      </c>
      <c r="G11660" s="45" t="s">
        <v>636</v>
      </c>
      <c r="H11660" s="45" t="s">
        <v>22152</v>
      </c>
      <c r="I11660" s="46">
        <v>1454</v>
      </c>
      <c r="J11660" s="45"/>
    </row>
    <row r="11661" spans="1:10" ht="16.5" x14ac:dyDescent="0.25">
      <c r="A11661" s="45" t="s">
        <v>631</v>
      </c>
      <c r="B11661" s="45" t="s">
        <v>22153</v>
      </c>
      <c r="C11661" s="45" t="s">
        <v>2105</v>
      </c>
      <c r="D11661" s="45" t="s">
        <v>813</v>
      </c>
      <c r="E11661" s="45" t="s">
        <v>22154</v>
      </c>
      <c r="F11661" s="45" t="s">
        <v>38</v>
      </c>
      <c r="G11661" s="45" t="s">
        <v>659</v>
      </c>
      <c r="H11661" s="45" t="s">
        <v>1843</v>
      </c>
      <c r="I11661" s="46">
        <v>2</v>
      </c>
      <c r="J11661" s="45"/>
    </row>
    <row r="11662" spans="1:10" ht="16.5" x14ac:dyDescent="0.25">
      <c r="A11662" s="45" t="s">
        <v>631</v>
      </c>
      <c r="B11662" s="45" t="s">
        <v>22153</v>
      </c>
      <c r="C11662" s="45" t="s">
        <v>2105</v>
      </c>
      <c r="D11662" s="45" t="s">
        <v>813</v>
      </c>
      <c r="E11662" s="45" t="s">
        <v>22154</v>
      </c>
      <c r="F11662" s="45" t="s">
        <v>38</v>
      </c>
      <c r="G11662" s="45" t="s">
        <v>646</v>
      </c>
      <c r="H11662" s="45" t="s">
        <v>6151</v>
      </c>
      <c r="I11662" s="46">
        <v>2</v>
      </c>
      <c r="J11662" s="45"/>
    </row>
    <row r="11663" spans="1:10" ht="16.5" x14ac:dyDescent="0.25">
      <c r="A11663" s="45" t="s">
        <v>631</v>
      </c>
      <c r="B11663" s="45" t="s">
        <v>22155</v>
      </c>
      <c r="C11663" s="45" t="s">
        <v>22156</v>
      </c>
      <c r="D11663" s="45" t="s">
        <v>699</v>
      </c>
      <c r="E11663" s="45" t="s">
        <v>22157</v>
      </c>
      <c r="F11663" s="45" t="s">
        <v>50</v>
      </c>
      <c r="G11663" s="45" t="s">
        <v>674</v>
      </c>
      <c r="H11663" s="45" t="s">
        <v>4664</v>
      </c>
      <c r="I11663" s="46">
        <v>1</v>
      </c>
      <c r="J11663" s="45"/>
    </row>
    <row r="11664" spans="1:10" ht="16.5" x14ac:dyDescent="0.25">
      <c r="A11664" s="45" t="s">
        <v>631</v>
      </c>
      <c r="B11664" s="45" t="s">
        <v>22155</v>
      </c>
      <c r="C11664" s="45" t="s">
        <v>22156</v>
      </c>
      <c r="D11664" s="45" t="s">
        <v>699</v>
      </c>
      <c r="E11664" s="45" t="s">
        <v>22157</v>
      </c>
      <c r="F11664" s="45" t="s">
        <v>50</v>
      </c>
      <c r="G11664" s="45" t="s">
        <v>754</v>
      </c>
      <c r="H11664" s="45" t="s">
        <v>755</v>
      </c>
      <c r="I11664" s="46">
        <v>0</v>
      </c>
      <c r="J11664" s="45"/>
    </row>
    <row r="11665" spans="1:10" ht="16.5" x14ac:dyDescent="0.25">
      <c r="A11665" s="45" t="s">
        <v>631</v>
      </c>
      <c r="B11665" s="45" t="s">
        <v>22158</v>
      </c>
      <c r="C11665" s="45" t="s">
        <v>22159</v>
      </c>
      <c r="D11665" s="45" t="s">
        <v>634</v>
      </c>
      <c r="E11665" s="45" t="s">
        <v>22160</v>
      </c>
      <c r="F11665" s="45" t="s">
        <v>38</v>
      </c>
      <c r="G11665" s="45" t="s">
        <v>674</v>
      </c>
      <c r="H11665" s="45" t="s">
        <v>22161</v>
      </c>
      <c r="I11665" s="46">
        <v>1</v>
      </c>
      <c r="J11665" s="45"/>
    </row>
    <row r="11666" spans="1:10" ht="16.5" x14ac:dyDescent="0.25">
      <c r="A11666" s="45" t="s">
        <v>808</v>
      </c>
      <c r="B11666" s="45" t="s">
        <v>22162</v>
      </c>
      <c r="C11666" s="45" t="s">
        <v>1637</v>
      </c>
      <c r="D11666" s="45" t="s">
        <v>699</v>
      </c>
      <c r="E11666" s="45" t="s">
        <v>22163</v>
      </c>
      <c r="F11666" s="45" t="s">
        <v>38</v>
      </c>
      <c r="G11666" s="45" t="s">
        <v>646</v>
      </c>
      <c r="H11666" s="45" t="s">
        <v>812</v>
      </c>
      <c r="I11666" s="46">
        <v>0</v>
      </c>
      <c r="J11666" s="45"/>
    </row>
    <row r="11667" spans="1:10" ht="16.5" x14ac:dyDescent="0.25">
      <c r="A11667" s="45" t="s">
        <v>808</v>
      </c>
      <c r="B11667" s="45" t="s">
        <v>22162</v>
      </c>
      <c r="C11667" s="45" t="s">
        <v>1637</v>
      </c>
      <c r="D11667" s="45" t="s">
        <v>813</v>
      </c>
      <c r="E11667" s="45" t="s">
        <v>22163</v>
      </c>
      <c r="F11667" s="45" t="s">
        <v>38</v>
      </c>
      <c r="G11667" s="45" t="s">
        <v>646</v>
      </c>
      <c r="H11667" s="45" t="s">
        <v>713</v>
      </c>
      <c r="I11667" s="46">
        <v>3</v>
      </c>
      <c r="J11667" s="45"/>
    </row>
    <row r="11668" spans="1:10" ht="16.5" x14ac:dyDescent="0.25">
      <c r="A11668" s="45" t="s">
        <v>631</v>
      </c>
      <c r="B11668" s="45" t="s">
        <v>311</v>
      </c>
      <c r="C11668" s="45" t="s">
        <v>22164</v>
      </c>
      <c r="D11668" s="45" t="s">
        <v>699</v>
      </c>
      <c r="E11668" s="45" t="s">
        <v>22165</v>
      </c>
      <c r="F11668" s="45" t="s">
        <v>50</v>
      </c>
      <c r="G11668" s="45" t="s">
        <v>683</v>
      </c>
      <c r="H11668" s="45" t="s">
        <v>701</v>
      </c>
      <c r="I11668" s="46">
        <v>0</v>
      </c>
      <c r="J11668" s="45"/>
    </row>
    <row r="11669" spans="1:10" ht="16.5" x14ac:dyDescent="0.25">
      <c r="A11669" s="45" t="s">
        <v>631</v>
      </c>
      <c r="B11669" s="45" t="s">
        <v>22166</v>
      </c>
      <c r="C11669" s="45" t="s">
        <v>3241</v>
      </c>
      <c r="D11669" s="45" t="s">
        <v>634</v>
      </c>
      <c r="E11669" s="45" t="s">
        <v>22167</v>
      </c>
      <c r="F11669" s="45" t="s">
        <v>38</v>
      </c>
      <c r="G11669" s="45" t="s">
        <v>636</v>
      </c>
      <c r="H11669" s="45" t="s">
        <v>1968</v>
      </c>
      <c r="I11669" s="46">
        <v>0</v>
      </c>
      <c r="J11669" s="45"/>
    </row>
    <row r="11670" spans="1:10" ht="16.5" x14ac:dyDescent="0.25">
      <c r="A11670" s="45" t="s">
        <v>631</v>
      </c>
      <c r="B11670" s="45" t="s">
        <v>22166</v>
      </c>
      <c r="C11670" s="45" t="s">
        <v>3241</v>
      </c>
      <c r="D11670" s="45" t="s">
        <v>699</v>
      </c>
      <c r="E11670" s="45" t="s">
        <v>22167</v>
      </c>
      <c r="F11670" s="45" t="s">
        <v>38</v>
      </c>
      <c r="G11670" s="45" t="s">
        <v>754</v>
      </c>
      <c r="H11670" s="45" t="s">
        <v>755</v>
      </c>
      <c r="I11670" s="46">
        <v>0</v>
      </c>
      <c r="J11670" s="45"/>
    </row>
    <row r="11671" spans="1:10" ht="16.5" x14ac:dyDescent="0.25">
      <c r="A11671" s="45" t="s">
        <v>858</v>
      </c>
      <c r="B11671" s="45" t="s">
        <v>419</v>
      </c>
      <c r="C11671" s="45" t="s">
        <v>22168</v>
      </c>
      <c r="D11671" s="45" t="s">
        <v>634</v>
      </c>
      <c r="E11671" s="45" t="s">
        <v>22169</v>
      </c>
      <c r="F11671" s="45" t="s">
        <v>473</v>
      </c>
      <c r="G11671" s="45" t="s">
        <v>636</v>
      </c>
      <c r="H11671" s="45" t="s">
        <v>718</v>
      </c>
      <c r="I11671" s="46">
        <v>0</v>
      </c>
      <c r="J11671" s="45"/>
    </row>
    <row r="11672" spans="1:10" ht="16.5" x14ac:dyDescent="0.25">
      <c r="A11672" s="45" t="s">
        <v>631</v>
      </c>
      <c r="B11672" s="45" t="s">
        <v>22170</v>
      </c>
      <c r="C11672" s="45" t="s">
        <v>1449</v>
      </c>
      <c r="D11672" s="45" t="s">
        <v>634</v>
      </c>
      <c r="E11672" s="45" t="s">
        <v>22171</v>
      </c>
      <c r="F11672" s="45" t="s">
        <v>38</v>
      </c>
      <c r="G11672" s="45" t="s">
        <v>659</v>
      </c>
      <c r="H11672" s="45" t="s">
        <v>1451</v>
      </c>
      <c r="I11672" s="46">
        <v>1</v>
      </c>
      <c r="J11672" s="45"/>
    </row>
    <row r="11673" spans="1:10" ht="16.5" x14ac:dyDescent="0.25">
      <c r="A11673" s="45" t="s">
        <v>631</v>
      </c>
      <c r="B11673" s="45" t="s">
        <v>22170</v>
      </c>
      <c r="C11673" s="45" t="s">
        <v>1449</v>
      </c>
      <c r="D11673" s="45" t="s">
        <v>634</v>
      </c>
      <c r="E11673" s="45" t="s">
        <v>22171</v>
      </c>
      <c r="F11673" s="45" t="s">
        <v>38</v>
      </c>
      <c r="G11673" s="45" t="s">
        <v>646</v>
      </c>
      <c r="H11673" s="45" t="s">
        <v>978</v>
      </c>
      <c r="I11673" s="46">
        <v>0</v>
      </c>
      <c r="J11673" s="45"/>
    </row>
    <row r="11674" spans="1:10" ht="16.5" x14ac:dyDescent="0.25">
      <c r="A11674" s="45" t="s">
        <v>631</v>
      </c>
      <c r="B11674" s="45" t="s">
        <v>22172</v>
      </c>
      <c r="C11674" s="45" t="s">
        <v>22173</v>
      </c>
      <c r="D11674" s="45" t="s">
        <v>634</v>
      </c>
      <c r="E11674" s="45" t="s">
        <v>22174</v>
      </c>
      <c r="F11674" s="45" t="s">
        <v>50</v>
      </c>
      <c r="G11674" s="45" t="s">
        <v>674</v>
      </c>
      <c r="H11674" s="45" t="s">
        <v>4886</v>
      </c>
      <c r="I11674" s="46">
        <v>0</v>
      </c>
      <c r="J11674" s="45"/>
    </row>
    <row r="11675" spans="1:10" ht="16.5" x14ac:dyDescent="0.25">
      <c r="A11675" s="45" t="s">
        <v>631</v>
      </c>
      <c r="B11675" s="45" t="s">
        <v>22172</v>
      </c>
      <c r="C11675" s="45" t="s">
        <v>22173</v>
      </c>
      <c r="D11675" s="45" t="s">
        <v>634</v>
      </c>
      <c r="E11675" s="45" t="s">
        <v>22174</v>
      </c>
      <c r="F11675" s="45" t="s">
        <v>50</v>
      </c>
      <c r="G11675" s="45" t="s">
        <v>748</v>
      </c>
      <c r="H11675" s="45" t="s">
        <v>1302</v>
      </c>
      <c r="I11675" s="46">
        <v>1</v>
      </c>
      <c r="J11675" s="45"/>
    </row>
    <row r="11676" spans="1:10" ht="16.5" x14ac:dyDescent="0.25">
      <c r="A11676" s="45" t="s">
        <v>631</v>
      </c>
      <c r="B11676" s="45" t="s">
        <v>22172</v>
      </c>
      <c r="C11676" s="45" t="s">
        <v>22173</v>
      </c>
      <c r="D11676" s="45" t="s">
        <v>634</v>
      </c>
      <c r="E11676" s="45" t="s">
        <v>22174</v>
      </c>
      <c r="F11676" s="45" t="s">
        <v>50</v>
      </c>
      <c r="G11676" s="45" t="s">
        <v>748</v>
      </c>
      <c r="H11676" s="45" t="s">
        <v>4887</v>
      </c>
      <c r="I11676" s="46">
        <v>0</v>
      </c>
      <c r="J11676" s="45"/>
    </row>
    <row r="11677" spans="1:10" ht="16.5" x14ac:dyDescent="0.25">
      <c r="A11677" s="45" t="s">
        <v>631</v>
      </c>
      <c r="B11677" s="45" t="s">
        <v>22175</v>
      </c>
      <c r="C11677" s="45" t="s">
        <v>1222</v>
      </c>
      <c r="D11677" s="45" t="s">
        <v>634</v>
      </c>
      <c r="E11677" s="45"/>
      <c r="F11677" s="45" t="s">
        <v>38</v>
      </c>
      <c r="G11677" s="45" t="s">
        <v>641</v>
      </c>
      <c r="H11677" s="45" t="s">
        <v>2085</v>
      </c>
      <c r="I11677" s="46">
        <v>2</v>
      </c>
      <c r="J11677" s="45"/>
    </row>
    <row r="11678" spans="1:10" ht="16.5" x14ac:dyDescent="0.25">
      <c r="A11678" s="45" t="s">
        <v>631</v>
      </c>
      <c r="B11678" s="45" t="s">
        <v>22176</v>
      </c>
      <c r="C11678" s="45" t="s">
        <v>1709</v>
      </c>
      <c r="D11678" s="45" t="s">
        <v>634</v>
      </c>
      <c r="E11678" s="45" t="s">
        <v>22177</v>
      </c>
      <c r="F11678" s="45" t="s">
        <v>38</v>
      </c>
      <c r="G11678" s="45" t="s">
        <v>646</v>
      </c>
      <c r="H11678" s="45" t="s">
        <v>1231</v>
      </c>
      <c r="I11678" s="46">
        <v>1</v>
      </c>
      <c r="J11678" s="45"/>
    </row>
    <row r="11679" spans="1:10" ht="16.5" x14ac:dyDescent="0.25">
      <c r="A11679" s="45" t="s">
        <v>631</v>
      </c>
      <c r="B11679" s="45" t="s">
        <v>22176</v>
      </c>
      <c r="C11679" s="45" t="s">
        <v>1709</v>
      </c>
      <c r="D11679" s="45" t="s">
        <v>634</v>
      </c>
      <c r="E11679" s="45" t="s">
        <v>22177</v>
      </c>
      <c r="F11679" s="45" t="s">
        <v>38</v>
      </c>
      <c r="G11679" s="45" t="s">
        <v>665</v>
      </c>
      <c r="H11679" s="45" t="s">
        <v>1232</v>
      </c>
      <c r="I11679" s="46">
        <v>1</v>
      </c>
      <c r="J11679" s="45"/>
    </row>
    <row r="11680" spans="1:10" ht="16.5" x14ac:dyDescent="0.25">
      <c r="A11680" s="45" t="s">
        <v>631</v>
      </c>
      <c r="B11680" s="45" t="s">
        <v>22178</v>
      </c>
      <c r="C11680" s="45" t="s">
        <v>1269</v>
      </c>
      <c r="D11680" s="45" t="s">
        <v>634</v>
      </c>
      <c r="E11680" s="45" t="s">
        <v>22179</v>
      </c>
      <c r="F11680" s="45" t="s">
        <v>38</v>
      </c>
      <c r="G11680" s="45" t="s">
        <v>636</v>
      </c>
      <c r="H11680" s="45" t="s">
        <v>1095</v>
      </c>
      <c r="I11680" s="46">
        <v>3</v>
      </c>
      <c r="J11680" s="45"/>
    </row>
    <row r="11681" spans="1:10" ht="16.5" x14ac:dyDescent="0.25">
      <c r="A11681" s="45" t="s">
        <v>631</v>
      </c>
      <c r="B11681" s="45" t="s">
        <v>252</v>
      </c>
      <c r="C11681" s="45" t="s">
        <v>22180</v>
      </c>
      <c r="D11681" s="45" t="s">
        <v>634</v>
      </c>
      <c r="E11681" s="45" t="s">
        <v>22181</v>
      </c>
      <c r="F11681" s="45" t="s">
        <v>50</v>
      </c>
      <c r="G11681" s="45" t="s">
        <v>636</v>
      </c>
      <c r="H11681" s="45" t="s">
        <v>1199</v>
      </c>
      <c r="I11681" s="46">
        <v>0</v>
      </c>
      <c r="J11681" s="45"/>
    </row>
    <row r="11682" spans="1:10" ht="16.5" x14ac:dyDescent="0.25">
      <c r="A11682" s="45" t="s">
        <v>631</v>
      </c>
      <c r="B11682" s="45" t="s">
        <v>22182</v>
      </c>
      <c r="C11682" s="45" t="s">
        <v>22183</v>
      </c>
      <c r="D11682" s="45" t="s">
        <v>634</v>
      </c>
      <c r="E11682" s="45" t="s">
        <v>22184</v>
      </c>
      <c r="F11682" s="45" t="s">
        <v>2003</v>
      </c>
      <c r="G11682" s="45" t="s">
        <v>674</v>
      </c>
      <c r="H11682" s="45" t="s">
        <v>9271</v>
      </c>
      <c r="I11682" s="46">
        <v>1</v>
      </c>
      <c r="J11682" s="45"/>
    </row>
    <row r="11683" spans="1:10" ht="16.5" x14ac:dyDescent="0.25">
      <c r="A11683" s="45" t="s">
        <v>631</v>
      </c>
      <c r="B11683" s="45" t="s">
        <v>22185</v>
      </c>
      <c r="C11683" s="45" t="s">
        <v>22186</v>
      </c>
      <c r="D11683" s="45" t="s">
        <v>699</v>
      </c>
      <c r="E11683" s="45" t="s">
        <v>22187</v>
      </c>
      <c r="F11683" s="45" t="s">
        <v>50</v>
      </c>
      <c r="G11683" s="45" t="s">
        <v>674</v>
      </c>
      <c r="H11683" s="45" t="s">
        <v>22188</v>
      </c>
      <c r="I11683" s="46">
        <v>5</v>
      </c>
      <c r="J11683" s="45"/>
    </row>
    <row r="11684" spans="1:10" ht="16.5" x14ac:dyDescent="0.25">
      <c r="A11684" s="45" t="s">
        <v>631</v>
      </c>
      <c r="B11684" s="45" t="s">
        <v>22185</v>
      </c>
      <c r="C11684" s="45" t="s">
        <v>22186</v>
      </c>
      <c r="D11684" s="45" t="s">
        <v>634</v>
      </c>
      <c r="E11684" s="45" t="s">
        <v>22187</v>
      </c>
      <c r="F11684" s="45" t="s">
        <v>50</v>
      </c>
      <c r="G11684" s="45" t="s">
        <v>674</v>
      </c>
      <c r="H11684" s="45" t="s">
        <v>22189</v>
      </c>
      <c r="I11684" s="46">
        <v>0</v>
      </c>
      <c r="J11684" s="45"/>
    </row>
    <row r="11685" spans="1:10" ht="16.5" x14ac:dyDescent="0.25">
      <c r="A11685" s="45" t="s">
        <v>631</v>
      </c>
      <c r="B11685" s="45" t="s">
        <v>22185</v>
      </c>
      <c r="C11685" s="45" t="s">
        <v>22186</v>
      </c>
      <c r="D11685" s="45" t="s">
        <v>634</v>
      </c>
      <c r="E11685" s="45" t="s">
        <v>22187</v>
      </c>
      <c r="F11685" s="45" t="s">
        <v>50</v>
      </c>
      <c r="G11685" s="45" t="s">
        <v>674</v>
      </c>
      <c r="H11685" s="45" t="s">
        <v>22190</v>
      </c>
      <c r="I11685" s="46">
        <v>0</v>
      </c>
      <c r="J11685" s="45"/>
    </row>
    <row r="11686" spans="1:10" ht="16.5" x14ac:dyDescent="0.25">
      <c r="A11686" s="45" t="s">
        <v>631</v>
      </c>
      <c r="B11686" s="45" t="s">
        <v>22185</v>
      </c>
      <c r="C11686" s="45" t="s">
        <v>22186</v>
      </c>
      <c r="D11686" s="45" t="s">
        <v>634</v>
      </c>
      <c r="E11686" s="45" t="s">
        <v>22187</v>
      </c>
      <c r="F11686" s="45" t="s">
        <v>50</v>
      </c>
      <c r="G11686" s="45" t="s">
        <v>674</v>
      </c>
      <c r="H11686" s="45" t="s">
        <v>22191</v>
      </c>
      <c r="I11686" s="46">
        <v>0</v>
      </c>
      <c r="J11686" s="45"/>
    </row>
    <row r="11687" spans="1:10" ht="16.5" x14ac:dyDescent="0.25">
      <c r="A11687" s="45" t="s">
        <v>631</v>
      </c>
      <c r="B11687" s="45" t="s">
        <v>22185</v>
      </c>
      <c r="C11687" s="45" t="s">
        <v>22186</v>
      </c>
      <c r="D11687" s="45" t="s">
        <v>634</v>
      </c>
      <c r="E11687" s="45" t="s">
        <v>22187</v>
      </c>
      <c r="F11687" s="45" t="s">
        <v>50</v>
      </c>
      <c r="G11687" s="45" t="s">
        <v>674</v>
      </c>
      <c r="H11687" s="45" t="s">
        <v>22192</v>
      </c>
      <c r="I11687" s="46">
        <v>7</v>
      </c>
      <c r="J11687" s="45"/>
    </row>
    <row r="11688" spans="1:10" ht="16.5" x14ac:dyDescent="0.25">
      <c r="A11688" s="45" t="s">
        <v>631</v>
      </c>
      <c r="B11688" s="45" t="s">
        <v>22185</v>
      </c>
      <c r="C11688" s="45" t="s">
        <v>22186</v>
      </c>
      <c r="D11688" s="45" t="s">
        <v>634</v>
      </c>
      <c r="E11688" s="45" t="s">
        <v>22187</v>
      </c>
      <c r="F11688" s="45" t="s">
        <v>50</v>
      </c>
      <c r="G11688" s="45" t="s">
        <v>674</v>
      </c>
      <c r="H11688" s="45" t="s">
        <v>744</v>
      </c>
      <c r="I11688" s="46">
        <v>7</v>
      </c>
      <c r="J11688" s="45"/>
    </row>
    <row r="11689" spans="1:10" ht="16.5" x14ac:dyDescent="0.25">
      <c r="A11689" s="45" t="s">
        <v>631</v>
      </c>
      <c r="B11689" s="45" t="s">
        <v>22185</v>
      </c>
      <c r="C11689" s="45" t="s">
        <v>22186</v>
      </c>
      <c r="D11689" s="45" t="s">
        <v>699</v>
      </c>
      <c r="E11689" s="45" t="s">
        <v>22187</v>
      </c>
      <c r="F11689" s="45" t="s">
        <v>50</v>
      </c>
      <c r="G11689" s="45" t="s">
        <v>674</v>
      </c>
      <c r="H11689" s="45" t="s">
        <v>940</v>
      </c>
      <c r="I11689" s="46">
        <v>0</v>
      </c>
      <c r="J11689" s="45"/>
    </row>
    <row r="11690" spans="1:10" ht="16.5" x14ac:dyDescent="0.25">
      <c r="A11690" s="45" t="s">
        <v>631</v>
      </c>
      <c r="B11690" s="45" t="s">
        <v>22185</v>
      </c>
      <c r="C11690" s="45" t="s">
        <v>22186</v>
      </c>
      <c r="D11690" s="45" t="s">
        <v>699</v>
      </c>
      <c r="E11690" s="45" t="s">
        <v>22187</v>
      </c>
      <c r="F11690" s="45" t="s">
        <v>50</v>
      </c>
      <c r="G11690" s="45" t="s">
        <v>674</v>
      </c>
      <c r="H11690" s="45" t="s">
        <v>1239</v>
      </c>
      <c r="I11690" s="46">
        <v>6</v>
      </c>
      <c r="J11690" s="45"/>
    </row>
    <row r="11691" spans="1:10" ht="16.5" x14ac:dyDescent="0.25">
      <c r="A11691" s="45" t="s">
        <v>631</v>
      </c>
      <c r="B11691" s="45" t="s">
        <v>22185</v>
      </c>
      <c r="C11691" s="45" t="s">
        <v>22186</v>
      </c>
      <c r="D11691" s="45" t="s">
        <v>699</v>
      </c>
      <c r="E11691" s="45" t="s">
        <v>22187</v>
      </c>
      <c r="F11691" s="45" t="s">
        <v>50</v>
      </c>
      <c r="G11691" s="45" t="s">
        <v>674</v>
      </c>
      <c r="H11691" s="45" t="s">
        <v>22193</v>
      </c>
      <c r="I11691" s="46">
        <v>6</v>
      </c>
      <c r="J11691" s="45"/>
    </row>
    <row r="11692" spans="1:10" ht="16.5" x14ac:dyDescent="0.25">
      <c r="A11692" s="45" t="s">
        <v>631</v>
      </c>
      <c r="B11692" s="45" t="s">
        <v>22185</v>
      </c>
      <c r="C11692" s="45" t="s">
        <v>22186</v>
      </c>
      <c r="D11692" s="45" t="s">
        <v>634</v>
      </c>
      <c r="E11692" s="45" t="s">
        <v>22187</v>
      </c>
      <c r="F11692" s="45" t="s">
        <v>50</v>
      </c>
      <c r="G11692" s="45" t="s">
        <v>746</v>
      </c>
      <c r="H11692" s="45" t="s">
        <v>2657</v>
      </c>
      <c r="I11692" s="46">
        <v>1</v>
      </c>
      <c r="J11692" s="45"/>
    </row>
    <row r="11693" spans="1:10" ht="16.5" x14ac:dyDescent="0.25">
      <c r="A11693" s="45" t="s">
        <v>631</v>
      </c>
      <c r="B11693" s="45" t="s">
        <v>22185</v>
      </c>
      <c r="C11693" s="45" t="s">
        <v>22186</v>
      </c>
      <c r="D11693" s="45" t="s">
        <v>634</v>
      </c>
      <c r="E11693" s="45" t="s">
        <v>22187</v>
      </c>
      <c r="F11693" s="45" t="s">
        <v>50</v>
      </c>
      <c r="G11693" s="45" t="s">
        <v>748</v>
      </c>
      <c r="H11693" s="45" t="s">
        <v>2658</v>
      </c>
      <c r="I11693" s="46">
        <v>1</v>
      </c>
      <c r="J11693" s="45"/>
    </row>
    <row r="11694" spans="1:10" ht="16.5" x14ac:dyDescent="0.25">
      <c r="A11694" s="45" t="s">
        <v>631</v>
      </c>
      <c r="B11694" s="45" t="s">
        <v>22194</v>
      </c>
      <c r="C11694" s="45" t="s">
        <v>22195</v>
      </c>
      <c r="D11694" s="45" t="s">
        <v>699</v>
      </c>
      <c r="E11694" s="45" t="s">
        <v>22196</v>
      </c>
      <c r="F11694" s="45" t="s">
        <v>50</v>
      </c>
      <c r="G11694" s="45" t="s">
        <v>683</v>
      </c>
      <c r="H11694" s="45" t="s">
        <v>701</v>
      </c>
      <c r="I11694" s="46">
        <v>0</v>
      </c>
      <c r="J11694" s="45"/>
    </row>
    <row r="11695" spans="1:10" ht="16.5" x14ac:dyDescent="0.25">
      <c r="A11695" s="45" t="s">
        <v>631</v>
      </c>
      <c r="B11695" s="45" t="s">
        <v>22197</v>
      </c>
      <c r="C11695" s="45" t="s">
        <v>22198</v>
      </c>
      <c r="D11695" s="45" t="s">
        <v>634</v>
      </c>
      <c r="E11695" s="45" t="s">
        <v>22199</v>
      </c>
      <c r="F11695" s="45" t="s">
        <v>38</v>
      </c>
      <c r="G11695" s="45" t="s">
        <v>674</v>
      </c>
      <c r="H11695" s="45" t="s">
        <v>1193</v>
      </c>
      <c r="I11695" s="46">
        <v>1</v>
      </c>
      <c r="J11695" s="45"/>
    </row>
    <row r="11696" spans="1:10" ht="16.5" x14ac:dyDescent="0.25">
      <c r="A11696" s="45" t="s">
        <v>631</v>
      </c>
      <c r="B11696" s="45" t="s">
        <v>22200</v>
      </c>
      <c r="C11696" s="45" t="s">
        <v>1493</v>
      </c>
      <c r="D11696" s="45" t="s">
        <v>634</v>
      </c>
      <c r="E11696" s="45" t="s">
        <v>22201</v>
      </c>
      <c r="F11696" s="45" t="s">
        <v>38</v>
      </c>
      <c r="G11696" s="45" t="s">
        <v>646</v>
      </c>
      <c r="H11696" s="45" t="s">
        <v>897</v>
      </c>
      <c r="I11696" s="46">
        <v>1</v>
      </c>
      <c r="J11696" s="45"/>
    </row>
    <row r="11697" spans="1:10" ht="16.5" x14ac:dyDescent="0.25">
      <c r="A11697" s="45" t="s">
        <v>631</v>
      </c>
      <c r="B11697" s="45" t="s">
        <v>22200</v>
      </c>
      <c r="C11697" s="45" t="s">
        <v>1493</v>
      </c>
      <c r="D11697" s="45" t="s">
        <v>634</v>
      </c>
      <c r="E11697" s="45" t="s">
        <v>22201</v>
      </c>
      <c r="F11697" s="45" t="s">
        <v>38</v>
      </c>
      <c r="G11697" s="45" t="s">
        <v>665</v>
      </c>
      <c r="H11697" s="45" t="s">
        <v>1232</v>
      </c>
      <c r="I11697" s="46">
        <v>1</v>
      </c>
      <c r="J11697" s="45"/>
    </row>
    <row r="11698" spans="1:10" ht="16.5" x14ac:dyDescent="0.25">
      <c r="A11698" s="45" t="s">
        <v>631</v>
      </c>
      <c r="B11698" s="45" t="s">
        <v>22202</v>
      </c>
      <c r="C11698" s="45" t="s">
        <v>22203</v>
      </c>
      <c r="D11698" s="45" t="s">
        <v>634</v>
      </c>
      <c r="E11698" s="45" t="s">
        <v>22204</v>
      </c>
      <c r="F11698" s="45" t="s">
        <v>473</v>
      </c>
      <c r="G11698" s="45" t="s">
        <v>636</v>
      </c>
      <c r="H11698" s="45" t="s">
        <v>2512</v>
      </c>
      <c r="I11698" s="46">
        <v>4</v>
      </c>
      <c r="J11698" s="45"/>
    </row>
    <row r="11699" spans="1:10" ht="16.5" x14ac:dyDescent="0.25">
      <c r="A11699" s="45" t="s">
        <v>631</v>
      </c>
      <c r="B11699" s="45" t="s">
        <v>22205</v>
      </c>
      <c r="C11699" s="45" t="s">
        <v>22206</v>
      </c>
      <c r="D11699" s="45" t="s">
        <v>634</v>
      </c>
      <c r="E11699" s="45" t="s">
        <v>22207</v>
      </c>
      <c r="F11699" s="45" t="s">
        <v>38</v>
      </c>
      <c r="G11699" s="45" t="s">
        <v>674</v>
      </c>
      <c r="H11699" s="45" t="s">
        <v>3137</v>
      </c>
      <c r="I11699" s="46">
        <v>2</v>
      </c>
      <c r="J11699" s="45"/>
    </row>
    <row r="11700" spans="1:10" ht="16.5" x14ac:dyDescent="0.25">
      <c r="A11700" s="45" t="s">
        <v>631</v>
      </c>
      <c r="B11700" s="45" t="s">
        <v>22208</v>
      </c>
      <c r="C11700" s="45" t="s">
        <v>22209</v>
      </c>
      <c r="D11700" s="45" t="s">
        <v>634</v>
      </c>
      <c r="E11700" s="45" t="s">
        <v>22210</v>
      </c>
      <c r="F11700" s="45" t="s">
        <v>50</v>
      </c>
      <c r="G11700" s="45" t="s">
        <v>674</v>
      </c>
      <c r="H11700" s="45" t="s">
        <v>1391</v>
      </c>
      <c r="I11700" s="46">
        <v>2</v>
      </c>
      <c r="J11700" s="45"/>
    </row>
    <row r="11701" spans="1:10" ht="16.5" x14ac:dyDescent="0.25">
      <c r="A11701" s="45" t="s">
        <v>631</v>
      </c>
      <c r="B11701" s="45" t="s">
        <v>22211</v>
      </c>
      <c r="C11701" s="45" t="s">
        <v>22212</v>
      </c>
      <c r="D11701" s="45" t="s">
        <v>634</v>
      </c>
      <c r="E11701" s="45" t="s">
        <v>22213</v>
      </c>
      <c r="F11701" s="45" t="s">
        <v>50</v>
      </c>
      <c r="G11701" s="45" t="s">
        <v>674</v>
      </c>
      <c r="H11701" s="45" t="s">
        <v>22214</v>
      </c>
      <c r="I11701" s="46">
        <v>3</v>
      </c>
      <c r="J11701" s="45"/>
    </row>
    <row r="11702" spans="1:10" ht="16.5" x14ac:dyDescent="0.25">
      <c r="A11702" s="45" t="s">
        <v>631</v>
      </c>
      <c r="B11702" s="45" t="s">
        <v>22211</v>
      </c>
      <c r="C11702" s="45" t="s">
        <v>22212</v>
      </c>
      <c r="D11702" s="45" t="s">
        <v>634</v>
      </c>
      <c r="E11702" s="45" t="s">
        <v>22213</v>
      </c>
      <c r="F11702" s="45" t="s">
        <v>50</v>
      </c>
      <c r="G11702" s="45" t="s">
        <v>746</v>
      </c>
      <c r="H11702" s="45" t="s">
        <v>747</v>
      </c>
      <c r="I11702" s="46">
        <v>1</v>
      </c>
      <c r="J11702" s="45"/>
    </row>
    <row r="11703" spans="1:10" ht="16.5" x14ac:dyDescent="0.25">
      <c r="A11703" s="45" t="s">
        <v>631</v>
      </c>
      <c r="B11703" s="45" t="s">
        <v>22211</v>
      </c>
      <c r="C11703" s="45" t="s">
        <v>22212</v>
      </c>
      <c r="D11703" s="45" t="s">
        <v>634</v>
      </c>
      <c r="E11703" s="45" t="s">
        <v>22213</v>
      </c>
      <c r="F11703" s="45" t="s">
        <v>50</v>
      </c>
      <c r="G11703" s="45" t="s">
        <v>748</v>
      </c>
      <c r="H11703" s="45" t="s">
        <v>9040</v>
      </c>
      <c r="I11703" s="46">
        <v>1</v>
      </c>
      <c r="J11703" s="45"/>
    </row>
    <row r="11704" spans="1:10" ht="16.5" x14ac:dyDescent="0.25">
      <c r="A11704" s="45" t="s">
        <v>631</v>
      </c>
      <c r="B11704" s="45" t="s">
        <v>22215</v>
      </c>
      <c r="C11704" s="45" t="s">
        <v>22216</v>
      </c>
      <c r="D11704" s="45" t="s">
        <v>634</v>
      </c>
      <c r="E11704" s="45" t="s">
        <v>22217</v>
      </c>
      <c r="F11704" s="45" t="s">
        <v>50</v>
      </c>
      <c r="G11704" s="45" t="s">
        <v>674</v>
      </c>
      <c r="H11704" s="45" t="s">
        <v>820</v>
      </c>
      <c r="I11704" s="46">
        <v>1</v>
      </c>
      <c r="J11704" s="45"/>
    </row>
    <row r="11705" spans="1:10" ht="16.5" x14ac:dyDescent="0.25">
      <c r="A11705" s="45" t="s">
        <v>808</v>
      </c>
      <c r="B11705" s="45" t="s">
        <v>22218</v>
      </c>
      <c r="C11705" s="45" t="s">
        <v>2915</v>
      </c>
      <c r="D11705" s="45" t="s">
        <v>699</v>
      </c>
      <c r="E11705" s="45" t="s">
        <v>22219</v>
      </c>
      <c r="F11705" s="45" t="s">
        <v>38</v>
      </c>
      <c r="G11705" s="45" t="s">
        <v>646</v>
      </c>
      <c r="H11705" s="45" t="s">
        <v>812</v>
      </c>
      <c r="I11705" s="46">
        <v>0</v>
      </c>
      <c r="J11705" s="45"/>
    </row>
    <row r="11706" spans="1:10" ht="16.5" x14ac:dyDescent="0.25">
      <c r="A11706" s="45" t="s">
        <v>808</v>
      </c>
      <c r="B11706" s="45" t="s">
        <v>22218</v>
      </c>
      <c r="C11706" s="45" t="s">
        <v>2915</v>
      </c>
      <c r="D11706" s="45" t="s">
        <v>813</v>
      </c>
      <c r="E11706" s="45" t="s">
        <v>22219</v>
      </c>
      <c r="F11706" s="45" t="s">
        <v>38</v>
      </c>
      <c r="G11706" s="45" t="s">
        <v>646</v>
      </c>
      <c r="H11706" s="45" t="s">
        <v>713</v>
      </c>
      <c r="I11706" s="46">
        <v>3</v>
      </c>
      <c r="J11706" s="45"/>
    </row>
    <row r="11707" spans="1:10" ht="16.5" x14ac:dyDescent="0.25">
      <c r="A11707" s="45" t="s">
        <v>648</v>
      </c>
      <c r="B11707" s="45" t="s">
        <v>22220</v>
      </c>
      <c r="C11707" s="45" t="s">
        <v>8989</v>
      </c>
      <c r="D11707" s="45" t="s">
        <v>634</v>
      </c>
      <c r="E11707" s="45" t="s">
        <v>22221</v>
      </c>
      <c r="F11707" s="45" t="s">
        <v>146</v>
      </c>
      <c r="G11707" s="45" t="s">
        <v>652</v>
      </c>
      <c r="H11707" s="45" t="s">
        <v>22222</v>
      </c>
      <c r="I11707" s="46">
        <v>0</v>
      </c>
      <c r="J11707" s="45" t="s">
        <v>3050</v>
      </c>
    </row>
    <row r="11708" spans="1:10" ht="16.5" x14ac:dyDescent="0.25">
      <c r="A11708" s="45" t="s">
        <v>648</v>
      </c>
      <c r="B11708" s="45" t="s">
        <v>22223</v>
      </c>
      <c r="C11708" s="45" t="s">
        <v>1008</v>
      </c>
      <c r="D11708" s="45" t="s">
        <v>699</v>
      </c>
      <c r="E11708" s="45" t="s">
        <v>22224</v>
      </c>
      <c r="F11708" s="45" t="s">
        <v>47</v>
      </c>
      <c r="G11708" s="45" t="s">
        <v>1319</v>
      </c>
      <c r="H11708" s="45" t="s">
        <v>3069</v>
      </c>
      <c r="I11708" s="46">
        <v>0</v>
      </c>
      <c r="J11708" s="45" t="s">
        <v>1551</v>
      </c>
    </row>
    <row r="11709" spans="1:10" ht="16.5" x14ac:dyDescent="0.25">
      <c r="A11709" s="45" t="s">
        <v>631</v>
      </c>
      <c r="B11709" s="45" t="s">
        <v>22225</v>
      </c>
      <c r="C11709" s="45" t="s">
        <v>22226</v>
      </c>
      <c r="D11709" s="45" t="s">
        <v>699</v>
      </c>
      <c r="E11709" s="45" t="s">
        <v>22227</v>
      </c>
      <c r="F11709" s="45" t="s">
        <v>50</v>
      </c>
      <c r="G11709" s="45" t="s">
        <v>646</v>
      </c>
      <c r="H11709" s="45" t="s">
        <v>2339</v>
      </c>
      <c r="I11709" s="46">
        <v>129</v>
      </c>
      <c r="J11709" s="45"/>
    </row>
    <row r="11710" spans="1:10" ht="16.5" x14ac:dyDescent="0.25">
      <c r="A11710" s="45" t="s">
        <v>648</v>
      </c>
      <c r="B11710" s="45" t="s">
        <v>238</v>
      </c>
      <c r="C11710" s="45" t="s">
        <v>22228</v>
      </c>
      <c r="D11710" s="45" t="s">
        <v>699</v>
      </c>
      <c r="E11710" s="45" t="s">
        <v>22229</v>
      </c>
      <c r="F11710" s="45" t="s">
        <v>42</v>
      </c>
      <c r="G11710" s="45" t="s">
        <v>663</v>
      </c>
      <c r="H11710" s="45" t="s">
        <v>2296</v>
      </c>
      <c r="I11710" s="46">
        <v>5</v>
      </c>
      <c r="J11710" s="45" t="s">
        <v>3906</v>
      </c>
    </row>
    <row r="11711" spans="1:10" ht="16.5" x14ac:dyDescent="0.25">
      <c r="A11711" s="45" t="s">
        <v>648</v>
      </c>
      <c r="B11711" s="45" t="s">
        <v>238</v>
      </c>
      <c r="C11711" s="45" t="s">
        <v>22228</v>
      </c>
      <c r="D11711" s="45" t="s">
        <v>699</v>
      </c>
      <c r="E11711" s="45" t="s">
        <v>22229</v>
      </c>
      <c r="F11711" s="45" t="s">
        <v>42</v>
      </c>
      <c r="G11711" s="45" t="s">
        <v>646</v>
      </c>
      <c r="H11711" s="45" t="s">
        <v>812</v>
      </c>
      <c r="I11711" s="46">
        <v>0</v>
      </c>
      <c r="J11711" s="45" t="s">
        <v>22230</v>
      </c>
    </row>
    <row r="11712" spans="1:10" ht="16.5" x14ac:dyDescent="0.25">
      <c r="A11712" s="45" t="s">
        <v>648</v>
      </c>
      <c r="B11712" s="45" t="s">
        <v>238</v>
      </c>
      <c r="C11712" s="45" t="s">
        <v>22228</v>
      </c>
      <c r="D11712" s="45" t="s">
        <v>699</v>
      </c>
      <c r="E11712" s="45" t="s">
        <v>22229</v>
      </c>
      <c r="F11712" s="45" t="s">
        <v>42</v>
      </c>
      <c r="G11712" s="45" t="s">
        <v>646</v>
      </c>
      <c r="H11712" s="45" t="s">
        <v>2297</v>
      </c>
      <c r="I11712" s="46">
        <v>8</v>
      </c>
      <c r="J11712" s="45" t="s">
        <v>3906</v>
      </c>
    </row>
    <row r="11713" spans="1:10" ht="16.5" x14ac:dyDescent="0.25">
      <c r="A11713" s="45" t="s">
        <v>648</v>
      </c>
      <c r="B11713" s="45" t="s">
        <v>238</v>
      </c>
      <c r="C11713" s="45" t="s">
        <v>22228</v>
      </c>
      <c r="D11713" s="45" t="s">
        <v>699</v>
      </c>
      <c r="E11713" s="45" t="s">
        <v>22229</v>
      </c>
      <c r="F11713" s="45" t="s">
        <v>42</v>
      </c>
      <c r="G11713" s="45" t="s">
        <v>683</v>
      </c>
      <c r="H11713" s="45" t="s">
        <v>1107</v>
      </c>
      <c r="I11713" s="46">
        <v>10</v>
      </c>
      <c r="J11713" s="45" t="s">
        <v>3906</v>
      </c>
    </row>
    <row r="11714" spans="1:10" ht="16.5" x14ac:dyDescent="0.25">
      <c r="A11714" s="45" t="s">
        <v>648</v>
      </c>
      <c r="B11714" s="45" t="s">
        <v>238</v>
      </c>
      <c r="C11714" s="45" t="s">
        <v>22228</v>
      </c>
      <c r="D11714" s="45" t="s">
        <v>699</v>
      </c>
      <c r="E11714" s="45" t="s">
        <v>22229</v>
      </c>
      <c r="F11714" s="45" t="s">
        <v>42</v>
      </c>
      <c r="G11714" s="45" t="s">
        <v>683</v>
      </c>
      <c r="H11714" s="45" t="s">
        <v>701</v>
      </c>
      <c r="I11714" s="46">
        <v>0</v>
      </c>
      <c r="J11714" s="45" t="s">
        <v>16458</v>
      </c>
    </row>
    <row r="11715" spans="1:10" ht="16.5" x14ac:dyDescent="0.25">
      <c r="A11715" s="45" t="s">
        <v>648</v>
      </c>
      <c r="B11715" s="45" t="s">
        <v>238</v>
      </c>
      <c r="C11715" s="45" t="s">
        <v>22228</v>
      </c>
      <c r="D11715" s="45" t="s">
        <v>699</v>
      </c>
      <c r="E11715" s="45" t="s">
        <v>22229</v>
      </c>
      <c r="F11715" s="45" t="s">
        <v>42</v>
      </c>
      <c r="G11715" s="45" t="s">
        <v>683</v>
      </c>
      <c r="H11715" s="45" t="s">
        <v>701</v>
      </c>
      <c r="I11715" s="46">
        <v>0</v>
      </c>
      <c r="J11715" s="45" t="s">
        <v>16459</v>
      </c>
    </row>
    <row r="11716" spans="1:10" ht="16.5" x14ac:dyDescent="0.25">
      <c r="A11716" s="45" t="s">
        <v>648</v>
      </c>
      <c r="B11716" s="45" t="s">
        <v>238</v>
      </c>
      <c r="C11716" s="45" t="s">
        <v>22228</v>
      </c>
      <c r="D11716" s="45" t="s">
        <v>699</v>
      </c>
      <c r="E11716" s="45" t="s">
        <v>22229</v>
      </c>
      <c r="F11716" s="45" t="s">
        <v>42</v>
      </c>
      <c r="G11716" s="45" t="s">
        <v>683</v>
      </c>
      <c r="H11716" s="45" t="s">
        <v>701</v>
      </c>
      <c r="I11716" s="46">
        <v>0</v>
      </c>
      <c r="J11716" s="45" t="s">
        <v>3906</v>
      </c>
    </row>
    <row r="11717" spans="1:10" ht="16.5" x14ac:dyDescent="0.25">
      <c r="A11717" s="45" t="s">
        <v>648</v>
      </c>
      <c r="B11717" s="45" t="s">
        <v>238</v>
      </c>
      <c r="C11717" s="45" t="s">
        <v>22228</v>
      </c>
      <c r="D11717" s="45" t="s">
        <v>699</v>
      </c>
      <c r="E11717" s="45" t="s">
        <v>22229</v>
      </c>
      <c r="F11717" s="45" t="s">
        <v>42</v>
      </c>
      <c r="G11717" s="45" t="s">
        <v>1319</v>
      </c>
      <c r="H11717" s="45" t="s">
        <v>16460</v>
      </c>
      <c r="I11717" s="46">
        <v>0</v>
      </c>
      <c r="J11717" s="45" t="s">
        <v>22231</v>
      </c>
    </row>
    <row r="11718" spans="1:10" ht="16.5" x14ac:dyDescent="0.25">
      <c r="A11718" s="45" t="s">
        <v>648</v>
      </c>
      <c r="B11718" s="45" t="s">
        <v>238</v>
      </c>
      <c r="C11718" s="45" t="s">
        <v>22228</v>
      </c>
      <c r="D11718" s="45" t="s">
        <v>699</v>
      </c>
      <c r="E11718" s="45" t="s">
        <v>22229</v>
      </c>
      <c r="F11718" s="45" t="s">
        <v>42</v>
      </c>
      <c r="G11718" s="45" t="s">
        <v>667</v>
      </c>
      <c r="H11718" s="45" t="s">
        <v>983</v>
      </c>
      <c r="I11718" s="46">
        <v>39</v>
      </c>
      <c r="J11718" s="45" t="s">
        <v>6352</v>
      </c>
    </row>
    <row r="11719" spans="1:10" ht="16.5" x14ac:dyDescent="0.25">
      <c r="A11719" s="45" t="s">
        <v>631</v>
      </c>
      <c r="B11719" s="45" t="s">
        <v>22232</v>
      </c>
      <c r="C11719" s="45" t="s">
        <v>1814</v>
      </c>
      <c r="D11719" s="45" t="s">
        <v>634</v>
      </c>
      <c r="E11719" s="45" t="s">
        <v>22233</v>
      </c>
      <c r="F11719" s="45" t="s">
        <v>473</v>
      </c>
      <c r="G11719" s="45" t="s">
        <v>738</v>
      </c>
      <c r="H11719" s="45" t="s">
        <v>1035</v>
      </c>
      <c r="I11719" s="46">
        <v>1</v>
      </c>
      <c r="J11719" s="45"/>
    </row>
    <row r="11720" spans="1:10" ht="16.5" x14ac:dyDescent="0.25">
      <c r="A11720" s="45" t="s">
        <v>648</v>
      </c>
      <c r="B11720" s="45" t="s">
        <v>22234</v>
      </c>
      <c r="C11720" s="45" t="s">
        <v>22235</v>
      </c>
      <c r="D11720" s="45" t="s">
        <v>699</v>
      </c>
      <c r="E11720" s="45" t="s">
        <v>22236</v>
      </c>
      <c r="F11720" s="45" t="s">
        <v>42</v>
      </c>
      <c r="G11720" s="45" t="s">
        <v>646</v>
      </c>
      <c r="H11720" s="45" t="s">
        <v>1087</v>
      </c>
      <c r="I11720" s="46">
        <v>0</v>
      </c>
      <c r="J11720" s="45" t="s">
        <v>22237</v>
      </c>
    </row>
    <row r="11721" spans="1:10" ht="16.5" x14ac:dyDescent="0.25">
      <c r="A11721" s="45" t="s">
        <v>631</v>
      </c>
      <c r="B11721" s="45" t="s">
        <v>22238</v>
      </c>
      <c r="C11721" s="45" t="s">
        <v>22239</v>
      </c>
      <c r="D11721" s="45" t="s">
        <v>699</v>
      </c>
      <c r="E11721" s="45" t="s">
        <v>22240</v>
      </c>
      <c r="F11721" s="45" t="s">
        <v>2003</v>
      </c>
      <c r="G11721" s="45" t="s">
        <v>754</v>
      </c>
      <c r="H11721" s="45" t="s">
        <v>755</v>
      </c>
      <c r="I11721" s="46">
        <v>0</v>
      </c>
      <c r="J11721" s="45"/>
    </row>
    <row r="11722" spans="1:10" ht="16.5" x14ac:dyDescent="0.25">
      <c r="A11722" s="45" t="s">
        <v>655</v>
      </c>
      <c r="B11722" s="45" t="s">
        <v>22241</v>
      </c>
      <c r="C11722" s="45" t="s">
        <v>22242</v>
      </c>
      <c r="D11722" s="45" t="s">
        <v>634</v>
      </c>
      <c r="E11722" s="45" t="s">
        <v>22243</v>
      </c>
      <c r="F11722" s="45" t="s">
        <v>38</v>
      </c>
      <c r="G11722" s="45" t="s">
        <v>665</v>
      </c>
      <c r="H11722" s="45" t="s">
        <v>982</v>
      </c>
      <c r="I11722" s="46">
        <v>2</v>
      </c>
      <c r="J11722" s="45"/>
    </row>
    <row r="11723" spans="1:10" ht="16.5" x14ac:dyDescent="0.25">
      <c r="A11723" s="45" t="s">
        <v>655</v>
      </c>
      <c r="B11723" s="45" t="s">
        <v>22241</v>
      </c>
      <c r="C11723" s="45" t="s">
        <v>22242</v>
      </c>
      <c r="D11723" s="45" t="s">
        <v>634</v>
      </c>
      <c r="E11723" s="45" t="s">
        <v>22243</v>
      </c>
      <c r="F11723" s="45" t="s">
        <v>38</v>
      </c>
      <c r="G11723" s="45" t="s">
        <v>667</v>
      </c>
      <c r="H11723" s="45" t="s">
        <v>983</v>
      </c>
      <c r="I11723" s="46">
        <v>0</v>
      </c>
      <c r="J11723" s="45"/>
    </row>
    <row r="11724" spans="1:10" ht="16.5" x14ac:dyDescent="0.25">
      <c r="A11724" s="45" t="s">
        <v>631</v>
      </c>
      <c r="B11724" s="45" t="s">
        <v>22244</v>
      </c>
      <c r="C11724" s="45" t="s">
        <v>5103</v>
      </c>
      <c r="D11724" s="45" t="s">
        <v>634</v>
      </c>
      <c r="E11724" s="45" t="s">
        <v>1274</v>
      </c>
      <c r="F11724" s="45" t="s">
        <v>38</v>
      </c>
      <c r="G11724" s="45" t="s">
        <v>646</v>
      </c>
      <c r="H11724" s="45" t="s">
        <v>987</v>
      </c>
      <c r="I11724" s="46">
        <v>1</v>
      </c>
      <c r="J11724" s="45"/>
    </row>
    <row r="11725" spans="1:10" ht="16.5" x14ac:dyDescent="0.25">
      <c r="A11725" s="45" t="s">
        <v>631</v>
      </c>
      <c r="B11725" s="45" t="s">
        <v>22244</v>
      </c>
      <c r="C11725" s="45" t="s">
        <v>5103</v>
      </c>
      <c r="D11725" s="45" t="s">
        <v>634</v>
      </c>
      <c r="E11725" s="45" t="s">
        <v>1274</v>
      </c>
      <c r="F11725" s="45" t="s">
        <v>38</v>
      </c>
      <c r="G11725" s="45" t="s">
        <v>665</v>
      </c>
      <c r="H11725" s="45" t="s">
        <v>1275</v>
      </c>
      <c r="I11725" s="46">
        <v>1</v>
      </c>
      <c r="J11725" s="45"/>
    </row>
    <row r="11726" spans="1:10" ht="16.5" x14ac:dyDescent="0.25">
      <c r="A11726" s="45" t="s">
        <v>631</v>
      </c>
      <c r="B11726" s="45" t="s">
        <v>22245</v>
      </c>
      <c r="C11726" s="45" t="s">
        <v>22246</v>
      </c>
      <c r="D11726" s="45" t="s">
        <v>634</v>
      </c>
      <c r="E11726" s="45" t="s">
        <v>22247</v>
      </c>
      <c r="F11726" s="45" t="s">
        <v>473</v>
      </c>
      <c r="G11726" s="45" t="s">
        <v>646</v>
      </c>
      <c r="H11726" s="45" t="s">
        <v>767</v>
      </c>
      <c r="I11726" s="46">
        <v>9</v>
      </c>
      <c r="J11726" s="45"/>
    </row>
    <row r="11727" spans="1:10" ht="16.5" x14ac:dyDescent="0.25">
      <c r="A11727" s="45" t="s">
        <v>631</v>
      </c>
      <c r="B11727" s="45" t="s">
        <v>22245</v>
      </c>
      <c r="C11727" s="45" t="s">
        <v>22246</v>
      </c>
      <c r="D11727" s="45" t="s">
        <v>634</v>
      </c>
      <c r="E11727" s="45" t="s">
        <v>22247</v>
      </c>
      <c r="F11727" s="45" t="s">
        <v>473</v>
      </c>
      <c r="G11727" s="45" t="s">
        <v>665</v>
      </c>
      <c r="H11727" s="45" t="s">
        <v>4164</v>
      </c>
      <c r="I11727" s="46">
        <v>10</v>
      </c>
      <c r="J11727" s="45"/>
    </row>
    <row r="11728" spans="1:10" ht="16.5" x14ac:dyDescent="0.25">
      <c r="A11728" s="45" t="s">
        <v>631</v>
      </c>
      <c r="B11728" s="45" t="s">
        <v>22248</v>
      </c>
      <c r="C11728" s="45" t="s">
        <v>8107</v>
      </c>
      <c r="D11728" s="45" t="s">
        <v>634</v>
      </c>
      <c r="E11728" s="45" t="s">
        <v>22249</v>
      </c>
      <c r="F11728" s="45" t="s">
        <v>50</v>
      </c>
      <c r="G11728" s="45" t="s">
        <v>674</v>
      </c>
      <c r="H11728" s="45" t="s">
        <v>2103</v>
      </c>
      <c r="I11728" s="46">
        <v>3</v>
      </c>
      <c r="J11728" s="45"/>
    </row>
    <row r="11729" spans="1:10" ht="16.5" x14ac:dyDescent="0.25">
      <c r="A11729" s="45" t="s">
        <v>631</v>
      </c>
      <c r="B11729" s="45" t="s">
        <v>22248</v>
      </c>
      <c r="C11729" s="45" t="s">
        <v>8107</v>
      </c>
      <c r="D11729" s="45" t="s">
        <v>634</v>
      </c>
      <c r="E11729" s="45" t="s">
        <v>22249</v>
      </c>
      <c r="F11729" s="45" t="s">
        <v>50</v>
      </c>
      <c r="G11729" s="45" t="s">
        <v>748</v>
      </c>
      <c r="H11729" s="45" t="s">
        <v>2766</v>
      </c>
      <c r="I11729" s="46">
        <v>2</v>
      </c>
      <c r="J11729" s="45"/>
    </row>
    <row r="11730" spans="1:10" ht="16.5" x14ac:dyDescent="0.25">
      <c r="A11730" s="45" t="s">
        <v>631</v>
      </c>
      <c r="B11730" s="45" t="s">
        <v>22248</v>
      </c>
      <c r="C11730" s="45" t="s">
        <v>8107</v>
      </c>
      <c r="D11730" s="45" t="s">
        <v>634</v>
      </c>
      <c r="E11730" s="45" t="s">
        <v>22249</v>
      </c>
      <c r="F11730" s="45" t="s">
        <v>50</v>
      </c>
      <c r="G11730" s="45" t="s">
        <v>1057</v>
      </c>
      <c r="H11730" s="45" t="s">
        <v>1547</v>
      </c>
      <c r="I11730" s="46">
        <v>0</v>
      </c>
      <c r="J11730" s="45"/>
    </row>
    <row r="11731" spans="1:10" ht="16.5" x14ac:dyDescent="0.25">
      <c r="A11731" s="45" t="s">
        <v>631</v>
      </c>
      <c r="B11731" s="45" t="s">
        <v>22250</v>
      </c>
      <c r="C11731" s="45" t="s">
        <v>6876</v>
      </c>
      <c r="D11731" s="45" t="s">
        <v>699</v>
      </c>
      <c r="E11731" s="45" t="s">
        <v>22251</v>
      </c>
      <c r="F11731" s="45" t="s">
        <v>50</v>
      </c>
      <c r="G11731" s="45" t="s">
        <v>683</v>
      </c>
      <c r="H11731" s="45" t="s">
        <v>701</v>
      </c>
      <c r="I11731" s="46">
        <v>0</v>
      </c>
      <c r="J11731" s="45"/>
    </row>
    <row r="11732" spans="1:10" ht="16.5" x14ac:dyDescent="0.25">
      <c r="A11732" s="45" t="s">
        <v>631</v>
      </c>
      <c r="B11732" s="45" t="s">
        <v>22250</v>
      </c>
      <c r="C11732" s="45" t="s">
        <v>6876</v>
      </c>
      <c r="D11732" s="45" t="s">
        <v>699</v>
      </c>
      <c r="E11732" s="45" t="s">
        <v>22251</v>
      </c>
      <c r="F11732" s="45" t="s">
        <v>50</v>
      </c>
      <c r="G11732" s="45" t="s">
        <v>674</v>
      </c>
      <c r="H11732" s="45" t="s">
        <v>19549</v>
      </c>
      <c r="I11732" s="46">
        <v>2</v>
      </c>
      <c r="J11732" s="45"/>
    </row>
    <row r="11733" spans="1:10" ht="16.5" x14ac:dyDescent="0.25">
      <c r="A11733" s="45" t="s">
        <v>631</v>
      </c>
      <c r="B11733" s="45" t="s">
        <v>22252</v>
      </c>
      <c r="C11733" s="45" t="s">
        <v>22253</v>
      </c>
      <c r="D11733" s="45" t="s">
        <v>634</v>
      </c>
      <c r="E11733" s="45" t="s">
        <v>22254</v>
      </c>
      <c r="F11733" s="45" t="s">
        <v>38</v>
      </c>
      <c r="G11733" s="45" t="s">
        <v>636</v>
      </c>
      <c r="H11733" s="45" t="s">
        <v>4577</v>
      </c>
      <c r="I11733" s="46">
        <v>1</v>
      </c>
      <c r="J11733" s="45"/>
    </row>
    <row r="11734" spans="1:10" ht="16.5" x14ac:dyDescent="0.25">
      <c r="A11734" s="45" t="s">
        <v>631</v>
      </c>
      <c r="B11734" s="45" t="s">
        <v>22255</v>
      </c>
      <c r="C11734" s="45" t="s">
        <v>11547</v>
      </c>
      <c r="D11734" s="45" t="s">
        <v>634</v>
      </c>
      <c r="E11734" s="45" t="s">
        <v>22256</v>
      </c>
      <c r="F11734" s="45" t="s">
        <v>38</v>
      </c>
      <c r="G11734" s="45" t="s">
        <v>636</v>
      </c>
      <c r="H11734" s="45" t="s">
        <v>22257</v>
      </c>
      <c r="I11734" s="46">
        <v>13</v>
      </c>
      <c r="J11734" s="45"/>
    </row>
    <row r="11735" spans="1:10" ht="16.5" x14ac:dyDescent="0.25">
      <c r="A11735" s="45" t="s">
        <v>631</v>
      </c>
      <c r="B11735" s="45" t="s">
        <v>22255</v>
      </c>
      <c r="C11735" s="45" t="s">
        <v>11547</v>
      </c>
      <c r="D11735" s="45" t="s">
        <v>634</v>
      </c>
      <c r="E11735" s="45" t="s">
        <v>22256</v>
      </c>
      <c r="F11735" s="45" t="s">
        <v>38</v>
      </c>
      <c r="G11735" s="45" t="s">
        <v>636</v>
      </c>
      <c r="H11735" s="45" t="s">
        <v>22258</v>
      </c>
      <c r="I11735" s="46">
        <v>26</v>
      </c>
      <c r="J11735" s="45"/>
    </row>
    <row r="11736" spans="1:10" ht="16.5" x14ac:dyDescent="0.25">
      <c r="A11736" s="45" t="s">
        <v>631</v>
      </c>
      <c r="B11736" s="45" t="s">
        <v>22259</v>
      </c>
      <c r="C11736" s="45" t="s">
        <v>22260</v>
      </c>
      <c r="D11736" s="45" t="s">
        <v>634</v>
      </c>
      <c r="E11736" s="45" t="s">
        <v>22261</v>
      </c>
      <c r="F11736" s="45" t="s">
        <v>38</v>
      </c>
      <c r="G11736" s="45" t="s">
        <v>674</v>
      </c>
      <c r="H11736" s="45" t="s">
        <v>1415</v>
      </c>
      <c r="I11736" s="46">
        <v>5</v>
      </c>
      <c r="J11736" s="45"/>
    </row>
    <row r="11737" spans="1:10" ht="16.5" x14ac:dyDescent="0.25">
      <c r="A11737" s="45" t="s">
        <v>631</v>
      </c>
      <c r="B11737" s="45" t="s">
        <v>22259</v>
      </c>
      <c r="C11737" s="45" t="s">
        <v>22260</v>
      </c>
      <c r="D11737" s="45" t="s">
        <v>634</v>
      </c>
      <c r="E11737" s="45" t="s">
        <v>22261</v>
      </c>
      <c r="F11737" s="45" t="s">
        <v>38</v>
      </c>
      <c r="G11737" s="45" t="s">
        <v>1804</v>
      </c>
      <c r="H11737" s="45" t="s">
        <v>22262</v>
      </c>
      <c r="I11737" s="46">
        <v>1</v>
      </c>
      <c r="J11737" s="45"/>
    </row>
    <row r="11738" spans="1:10" ht="16.5" x14ac:dyDescent="0.25">
      <c r="A11738" s="45" t="s">
        <v>631</v>
      </c>
      <c r="B11738" s="45" t="s">
        <v>22263</v>
      </c>
      <c r="C11738" s="45" t="s">
        <v>22264</v>
      </c>
      <c r="D11738" s="45" t="s">
        <v>634</v>
      </c>
      <c r="E11738" s="45" t="s">
        <v>22265</v>
      </c>
      <c r="F11738" s="45" t="s">
        <v>38</v>
      </c>
      <c r="G11738" s="45" t="s">
        <v>674</v>
      </c>
      <c r="H11738" s="45" t="s">
        <v>11466</v>
      </c>
      <c r="I11738" s="46">
        <v>6</v>
      </c>
      <c r="J11738" s="45"/>
    </row>
    <row r="11739" spans="1:10" ht="16.5" x14ac:dyDescent="0.25">
      <c r="A11739" s="45" t="s">
        <v>631</v>
      </c>
      <c r="B11739" s="45" t="s">
        <v>22263</v>
      </c>
      <c r="C11739" s="45" t="s">
        <v>22264</v>
      </c>
      <c r="D11739" s="45" t="s">
        <v>634</v>
      </c>
      <c r="E11739" s="45" t="s">
        <v>22265</v>
      </c>
      <c r="F11739" s="45" t="s">
        <v>38</v>
      </c>
      <c r="G11739" s="45" t="s">
        <v>748</v>
      </c>
      <c r="H11739" s="45" t="s">
        <v>1056</v>
      </c>
      <c r="I11739" s="46">
        <v>2</v>
      </c>
      <c r="J11739" s="45"/>
    </row>
    <row r="11740" spans="1:10" ht="16.5" x14ac:dyDescent="0.25">
      <c r="A11740" s="45" t="s">
        <v>631</v>
      </c>
      <c r="B11740" s="45" t="s">
        <v>22263</v>
      </c>
      <c r="C11740" s="45" t="s">
        <v>22264</v>
      </c>
      <c r="D11740" s="45" t="s">
        <v>634</v>
      </c>
      <c r="E11740" s="45" t="s">
        <v>22265</v>
      </c>
      <c r="F11740" s="45" t="s">
        <v>38</v>
      </c>
      <c r="G11740" s="45" t="s">
        <v>748</v>
      </c>
      <c r="H11740" s="45" t="s">
        <v>2766</v>
      </c>
      <c r="I11740" s="46">
        <v>2</v>
      </c>
      <c r="J11740" s="45"/>
    </row>
    <row r="11741" spans="1:10" ht="16.5" x14ac:dyDescent="0.25">
      <c r="A11741" s="45" t="s">
        <v>631</v>
      </c>
      <c r="B11741" s="45" t="s">
        <v>22263</v>
      </c>
      <c r="C11741" s="45" t="s">
        <v>22264</v>
      </c>
      <c r="D11741" s="45" t="s">
        <v>634</v>
      </c>
      <c r="E11741" s="45" t="s">
        <v>22265</v>
      </c>
      <c r="F11741" s="45" t="s">
        <v>38</v>
      </c>
      <c r="G11741" s="45" t="s">
        <v>1057</v>
      </c>
      <c r="H11741" s="45" t="s">
        <v>3075</v>
      </c>
      <c r="I11741" s="46">
        <v>0</v>
      </c>
      <c r="J11741" s="45"/>
    </row>
    <row r="11742" spans="1:10" ht="16.5" x14ac:dyDescent="0.25">
      <c r="A11742" s="45" t="s">
        <v>631</v>
      </c>
      <c r="B11742" s="45" t="s">
        <v>22266</v>
      </c>
      <c r="C11742" s="45" t="s">
        <v>22267</v>
      </c>
      <c r="D11742" s="45" t="s">
        <v>634</v>
      </c>
      <c r="E11742" s="45" t="s">
        <v>22268</v>
      </c>
      <c r="F11742" s="45" t="s">
        <v>473</v>
      </c>
      <c r="G11742" s="45" t="s">
        <v>674</v>
      </c>
      <c r="H11742" s="45" t="s">
        <v>1672</v>
      </c>
      <c r="I11742" s="46">
        <v>1</v>
      </c>
      <c r="J11742" s="45"/>
    </row>
    <row r="11743" spans="1:10" ht="16.5" x14ac:dyDescent="0.25">
      <c r="A11743" s="45" t="s">
        <v>631</v>
      </c>
      <c r="B11743" s="45" t="s">
        <v>22269</v>
      </c>
      <c r="C11743" s="45" t="s">
        <v>22270</v>
      </c>
      <c r="D11743" s="45" t="s">
        <v>634</v>
      </c>
      <c r="E11743" s="45" t="s">
        <v>22271</v>
      </c>
      <c r="F11743" s="45" t="s">
        <v>38</v>
      </c>
      <c r="G11743" s="45" t="s">
        <v>636</v>
      </c>
      <c r="H11743" s="45" t="s">
        <v>2833</v>
      </c>
      <c r="I11743" s="46">
        <v>4600</v>
      </c>
      <c r="J11743" s="45"/>
    </row>
    <row r="11744" spans="1:10" ht="16.5" x14ac:dyDescent="0.25">
      <c r="A11744" s="45" t="s">
        <v>631</v>
      </c>
      <c r="B11744" s="45" t="s">
        <v>22272</v>
      </c>
      <c r="C11744" s="45" t="s">
        <v>22273</v>
      </c>
      <c r="D11744" s="45" t="s">
        <v>699</v>
      </c>
      <c r="E11744" s="45" t="s">
        <v>22274</v>
      </c>
      <c r="F11744" s="45" t="s">
        <v>2003</v>
      </c>
      <c r="G11744" s="45" t="s">
        <v>754</v>
      </c>
      <c r="H11744" s="45" t="s">
        <v>755</v>
      </c>
      <c r="I11744" s="46">
        <v>0</v>
      </c>
      <c r="J11744" s="45"/>
    </row>
    <row r="11745" spans="1:10" ht="16.5" x14ac:dyDescent="0.25">
      <c r="A11745" s="45" t="s">
        <v>631</v>
      </c>
      <c r="B11745" s="45" t="s">
        <v>22272</v>
      </c>
      <c r="C11745" s="45" t="s">
        <v>22273</v>
      </c>
      <c r="D11745" s="45" t="s">
        <v>699</v>
      </c>
      <c r="E11745" s="45" t="s">
        <v>22274</v>
      </c>
      <c r="F11745" s="45" t="s">
        <v>2003</v>
      </c>
      <c r="G11745" s="45" t="s">
        <v>754</v>
      </c>
      <c r="H11745" s="45" t="s">
        <v>755</v>
      </c>
      <c r="I11745" s="46">
        <v>0</v>
      </c>
      <c r="J11745" s="45"/>
    </row>
    <row r="11746" spans="1:10" ht="16.5" x14ac:dyDescent="0.25">
      <c r="A11746" s="45" t="s">
        <v>648</v>
      </c>
      <c r="B11746" s="45" t="s">
        <v>22275</v>
      </c>
      <c r="C11746" s="45" t="s">
        <v>15103</v>
      </c>
      <c r="D11746" s="45" t="s">
        <v>634</v>
      </c>
      <c r="E11746" s="45" t="s">
        <v>22276</v>
      </c>
      <c r="F11746" s="45" t="s">
        <v>42</v>
      </c>
      <c r="G11746" s="45" t="s">
        <v>665</v>
      </c>
      <c r="H11746" s="45" t="s">
        <v>2909</v>
      </c>
      <c r="I11746" s="46">
        <v>0</v>
      </c>
      <c r="J11746" s="45" t="s">
        <v>2910</v>
      </c>
    </row>
    <row r="11747" spans="1:10" ht="16.5" x14ac:dyDescent="0.25">
      <c r="A11747" s="45" t="s">
        <v>648</v>
      </c>
      <c r="B11747" s="45" t="s">
        <v>22275</v>
      </c>
      <c r="C11747" s="45" t="s">
        <v>15103</v>
      </c>
      <c r="D11747" s="45" t="s">
        <v>699</v>
      </c>
      <c r="E11747" s="45" t="s">
        <v>22276</v>
      </c>
      <c r="F11747" s="45" t="s">
        <v>42</v>
      </c>
      <c r="G11747" s="45" t="s">
        <v>1319</v>
      </c>
      <c r="H11747" s="45" t="s">
        <v>2911</v>
      </c>
      <c r="I11747" s="46">
        <v>0</v>
      </c>
      <c r="J11747" s="45" t="s">
        <v>22277</v>
      </c>
    </row>
    <row r="11748" spans="1:10" ht="16.5" x14ac:dyDescent="0.25">
      <c r="A11748" s="45" t="s">
        <v>648</v>
      </c>
      <c r="B11748" s="45" t="s">
        <v>22275</v>
      </c>
      <c r="C11748" s="45" t="s">
        <v>15103</v>
      </c>
      <c r="D11748" s="45" t="s">
        <v>699</v>
      </c>
      <c r="E11748" s="45" t="s">
        <v>22276</v>
      </c>
      <c r="F11748" s="45" t="s">
        <v>42</v>
      </c>
      <c r="G11748" s="45" t="s">
        <v>1319</v>
      </c>
      <c r="H11748" s="45" t="s">
        <v>2806</v>
      </c>
      <c r="I11748" s="46">
        <v>2</v>
      </c>
      <c r="J11748" s="45" t="s">
        <v>22278</v>
      </c>
    </row>
    <row r="11749" spans="1:10" ht="16.5" x14ac:dyDescent="0.25">
      <c r="A11749" s="45" t="s">
        <v>648</v>
      </c>
      <c r="B11749" s="45" t="s">
        <v>22275</v>
      </c>
      <c r="C11749" s="45" t="s">
        <v>15103</v>
      </c>
      <c r="D11749" s="45" t="s">
        <v>634</v>
      </c>
      <c r="E11749" s="45" t="s">
        <v>22276</v>
      </c>
      <c r="F11749" s="45" t="s">
        <v>42</v>
      </c>
      <c r="G11749" s="45" t="s">
        <v>667</v>
      </c>
      <c r="H11749" s="45" t="s">
        <v>1570</v>
      </c>
      <c r="I11749" s="46">
        <v>0</v>
      </c>
      <c r="J11749" s="45" t="s">
        <v>1571</v>
      </c>
    </row>
    <row r="11750" spans="1:10" ht="16.5" x14ac:dyDescent="0.25">
      <c r="A11750" s="45" t="s">
        <v>631</v>
      </c>
      <c r="B11750" s="45" t="s">
        <v>22279</v>
      </c>
      <c r="C11750" s="45" t="s">
        <v>2539</v>
      </c>
      <c r="D11750" s="45" t="s">
        <v>634</v>
      </c>
      <c r="E11750" s="45" t="s">
        <v>2043</v>
      </c>
      <c r="F11750" s="45" t="s">
        <v>473</v>
      </c>
      <c r="G11750" s="45" t="s">
        <v>667</v>
      </c>
      <c r="H11750" s="45" t="s">
        <v>1016</v>
      </c>
      <c r="I11750" s="46">
        <v>2</v>
      </c>
      <c r="J11750" s="45"/>
    </row>
    <row r="11751" spans="1:10" ht="16.5" x14ac:dyDescent="0.25">
      <c r="A11751" s="45" t="s">
        <v>631</v>
      </c>
      <c r="B11751" s="45" t="s">
        <v>22280</v>
      </c>
      <c r="C11751" s="45" t="s">
        <v>22281</v>
      </c>
      <c r="D11751" s="45" t="s">
        <v>634</v>
      </c>
      <c r="E11751" s="45" t="s">
        <v>22282</v>
      </c>
      <c r="F11751" s="45" t="s">
        <v>38</v>
      </c>
      <c r="G11751" s="45" t="s">
        <v>636</v>
      </c>
      <c r="H11751" s="45" t="s">
        <v>2833</v>
      </c>
      <c r="I11751" s="46">
        <v>2466</v>
      </c>
      <c r="J11751" s="45"/>
    </row>
    <row r="11752" spans="1:10" ht="16.5" x14ac:dyDescent="0.25">
      <c r="A11752" s="45" t="s">
        <v>631</v>
      </c>
      <c r="B11752" s="45" t="s">
        <v>22283</v>
      </c>
      <c r="C11752" s="45" t="s">
        <v>14355</v>
      </c>
      <c r="D11752" s="45" t="s">
        <v>634</v>
      </c>
      <c r="E11752" s="45" t="s">
        <v>22284</v>
      </c>
      <c r="F11752" s="45" t="s">
        <v>38</v>
      </c>
      <c r="G11752" s="45" t="s">
        <v>665</v>
      </c>
      <c r="H11752" s="45" t="s">
        <v>982</v>
      </c>
      <c r="I11752" s="46">
        <v>0</v>
      </c>
      <c r="J11752" s="45"/>
    </row>
    <row r="11753" spans="1:10" ht="16.5" x14ac:dyDescent="0.25">
      <c r="A11753" s="45" t="s">
        <v>631</v>
      </c>
      <c r="B11753" s="45" t="s">
        <v>22283</v>
      </c>
      <c r="C11753" s="45" t="s">
        <v>14355</v>
      </c>
      <c r="D11753" s="45" t="s">
        <v>634</v>
      </c>
      <c r="E11753" s="45" t="s">
        <v>22284</v>
      </c>
      <c r="F11753" s="45" t="s">
        <v>38</v>
      </c>
      <c r="G11753" s="45" t="s">
        <v>667</v>
      </c>
      <c r="H11753" s="45" t="s">
        <v>1570</v>
      </c>
      <c r="I11753" s="46">
        <v>0</v>
      </c>
      <c r="J11753" s="45"/>
    </row>
    <row r="11754" spans="1:10" ht="16.5" x14ac:dyDescent="0.25">
      <c r="A11754" s="45" t="s">
        <v>631</v>
      </c>
      <c r="B11754" s="45" t="s">
        <v>22283</v>
      </c>
      <c r="C11754" s="45" t="s">
        <v>14355</v>
      </c>
      <c r="D11754" s="45" t="s">
        <v>634</v>
      </c>
      <c r="E11754" s="45" t="s">
        <v>22284</v>
      </c>
      <c r="F11754" s="45" t="s">
        <v>38</v>
      </c>
      <c r="G11754" s="45" t="s">
        <v>667</v>
      </c>
      <c r="H11754" s="45" t="s">
        <v>1570</v>
      </c>
      <c r="I11754" s="46">
        <v>0</v>
      </c>
      <c r="J11754" s="45"/>
    </row>
    <row r="11755" spans="1:10" ht="16.5" x14ac:dyDescent="0.25">
      <c r="A11755" s="45" t="s">
        <v>631</v>
      </c>
      <c r="B11755" s="45" t="s">
        <v>22285</v>
      </c>
      <c r="C11755" s="45" t="s">
        <v>22286</v>
      </c>
      <c r="D11755" s="45" t="s">
        <v>634</v>
      </c>
      <c r="E11755" s="45" t="s">
        <v>22287</v>
      </c>
      <c r="F11755" s="45" t="s">
        <v>38</v>
      </c>
      <c r="G11755" s="45" t="s">
        <v>646</v>
      </c>
      <c r="H11755" s="45" t="s">
        <v>1231</v>
      </c>
      <c r="I11755" s="46">
        <v>0</v>
      </c>
      <c r="J11755" s="45"/>
    </row>
    <row r="11756" spans="1:10" ht="16.5" x14ac:dyDescent="0.25">
      <c r="A11756" s="45" t="s">
        <v>631</v>
      </c>
      <c r="B11756" s="45" t="s">
        <v>22285</v>
      </c>
      <c r="C11756" s="45" t="s">
        <v>22286</v>
      </c>
      <c r="D11756" s="45" t="s">
        <v>634</v>
      </c>
      <c r="E11756" s="45" t="s">
        <v>22287</v>
      </c>
      <c r="F11756" s="45" t="s">
        <v>38</v>
      </c>
      <c r="G11756" s="45" t="s">
        <v>665</v>
      </c>
      <c r="H11756" s="45" t="s">
        <v>1232</v>
      </c>
      <c r="I11756" s="46">
        <v>1</v>
      </c>
      <c r="J11756" s="45"/>
    </row>
    <row r="11757" spans="1:10" ht="16.5" x14ac:dyDescent="0.25">
      <c r="A11757" s="45" t="s">
        <v>631</v>
      </c>
      <c r="B11757" s="45" t="s">
        <v>22288</v>
      </c>
      <c r="C11757" s="45" t="s">
        <v>4635</v>
      </c>
      <c r="D11757" s="45" t="s">
        <v>634</v>
      </c>
      <c r="E11757" s="45" t="s">
        <v>22289</v>
      </c>
      <c r="F11757" s="45" t="s">
        <v>50</v>
      </c>
      <c r="G11757" s="45" t="s">
        <v>674</v>
      </c>
      <c r="H11757" s="45" t="s">
        <v>2103</v>
      </c>
      <c r="I11757" s="46">
        <v>2</v>
      </c>
      <c r="J11757" s="45"/>
    </row>
    <row r="11758" spans="1:10" ht="16.5" x14ac:dyDescent="0.25">
      <c r="A11758" s="45" t="s">
        <v>631</v>
      </c>
      <c r="B11758" s="45" t="s">
        <v>22290</v>
      </c>
      <c r="C11758" s="45" t="s">
        <v>22291</v>
      </c>
      <c r="D11758" s="45" t="s">
        <v>699</v>
      </c>
      <c r="E11758" s="45" t="s">
        <v>4382</v>
      </c>
      <c r="F11758" s="45" t="s">
        <v>38</v>
      </c>
      <c r="G11758" s="45" t="s">
        <v>646</v>
      </c>
      <c r="H11758" s="45" t="s">
        <v>713</v>
      </c>
      <c r="I11758" s="46">
        <v>100</v>
      </c>
      <c r="J11758" s="45"/>
    </row>
    <row r="11759" spans="1:10" ht="16.5" x14ac:dyDescent="0.25">
      <c r="A11759" s="45" t="s">
        <v>631</v>
      </c>
      <c r="B11759" s="45" t="s">
        <v>22292</v>
      </c>
      <c r="C11759" s="45" t="s">
        <v>22293</v>
      </c>
      <c r="D11759" s="45" t="s">
        <v>634</v>
      </c>
      <c r="E11759" s="45" t="s">
        <v>22294</v>
      </c>
      <c r="F11759" s="45" t="s">
        <v>50</v>
      </c>
      <c r="G11759" s="45" t="s">
        <v>683</v>
      </c>
      <c r="H11759" s="45" t="s">
        <v>701</v>
      </c>
      <c r="I11759" s="46">
        <v>0</v>
      </c>
      <c r="J11759" s="45"/>
    </row>
    <row r="11760" spans="1:10" ht="16.5" x14ac:dyDescent="0.25">
      <c r="A11760" s="45" t="s">
        <v>631</v>
      </c>
      <c r="B11760" s="45" t="s">
        <v>22292</v>
      </c>
      <c r="C11760" s="45" t="s">
        <v>22293</v>
      </c>
      <c r="D11760" s="45" t="s">
        <v>634</v>
      </c>
      <c r="E11760" s="45" t="s">
        <v>22294</v>
      </c>
      <c r="F11760" s="45" t="s">
        <v>50</v>
      </c>
      <c r="G11760" s="45" t="s">
        <v>674</v>
      </c>
      <c r="H11760" s="45" t="s">
        <v>4137</v>
      </c>
      <c r="I11760" s="46">
        <v>0</v>
      </c>
      <c r="J11760" s="45"/>
    </row>
    <row r="11761" spans="1:10" ht="16.5" x14ac:dyDescent="0.25">
      <c r="A11761" s="45" t="s">
        <v>631</v>
      </c>
      <c r="B11761" s="45" t="s">
        <v>22292</v>
      </c>
      <c r="C11761" s="45" t="s">
        <v>22293</v>
      </c>
      <c r="D11761" s="45" t="s">
        <v>634</v>
      </c>
      <c r="E11761" s="45" t="s">
        <v>22294</v>
      </c>
      <c r="F11761" s="45" t="s">
        <v>50</v>
      </c>
      <c r="G11761" s="45" t="s">
        <v>674</v>
      </c>
      <c r="H11761" s="45" t="s">
        <v>22295</v>
      </c>
      <c r="I11761" s="46">
        <v>0</v>
      </c>
      <c r="J11761" s="45"/>
    </row>
    <row r="11762" spans="1:10" ht="16.5" x14ac:dyDescent="0.25">
      <c r="A11762" s="45" t="s">
        <v>631</v>
      </c>
      <c r="B11762" s="45" t="s">
        <v>22292</v>
      </c>
      <c r="C11762" s="45" t="s">
        <v>22293</v>
      </c>
      <c r="D11762" s="45" t="s">
        <v>634</v>
      </c>
      <c r="E11762" s="45" t="s">
        <v>22294</v>
      </c>
      <c r="F11762" s="45" t="s">
        <v>50</v>
      </c>
      <c r="G11762" s="45" t="s">
        <v>674</v>
      </c>
      <c r="H11762" s="45" t="s">
        <v>22295</v>
      </c>
      <c r="I11762" s="46">
        <v>6</v>
      </c>
      <c r="J11762" s="45"/>
    </row>
    <row r="11763" spans="1:10" ht="16.5" x14ac:dyDescent="0.25">
      <c r="A11763" s="45" t="s">
        <v>631</v>
      </c>
      <c r="B11763" s="45" t="s">
        <v>22296</v>
      </c>
      <c r="C11763" s="45" t="s">
        <v>22297</v>
      </c>
      <c r="D11763" s="45" t="s">
        <v>634</v>
      </c>
      <c r="E11763" s="45" t="s">
        <v>22298</v>
      </c>
      <c r="F11763" s="45" t="s">
        <v>38</v>
      </c>
      <c r="G11763" s="45" t="s">
        <v>636</v>
      </c>
      <c r="H11763" s="45" t="s">
        <v>926</v>
      </c>
      <c r="I11763" s="46">
        <v>4</v>
      </c>
      <c r="J11763" s="45"/>
    </row>
    <row r="11764" spans="1:10" ht="16.5" x14ac:dyDescent="0.25">
      <c r="A11764" s="45" t="s">
        <v>858</v>
      </c>
      <c r="B11764" s="45" t="s">
        <v>22299</v>
      </c>
      <c r="C11764" s="45" t="s">
        <v>22300</v>
      </c>
      <c r="D11764" s="45" t="s">
        <v>699</v>
      </c>
      <c r="E11764" s="45" t="s">
        <v>22301</v>
      </c>
      <c r="F11764" s="45" t="s">
        <v>473</v>
      </c>
      <c r="G11764" s="45" t="s">
        <v>646</v>
      </c>
      <c r="H11764" s="45" t="s">
        <v>713</v>
      </c>
      <c r="I11764" s="46">
        <v>0</v>
      </c>
      <c r="J11764" s="45"/>
    </row>
    <row r="11765" spans="1:10" ht="16.5" x14ac:dyDescent="0.25">
      <c r="A11765" s="45" t="s">
        <v>631</v>
      </c>
      <c r="B11765" s="45" t="s">
        <v>22302</v>
      </c>
      <c r="C11765" s="45" t="s">
        <v>1533</v>
      </c>
      <c r="D11765" s="45" t="s">
        <v>634</v>
      </c>
      <c r="E11765" s="45" t="s">
        <v>22303</v>
      </c>
      <c r="F11765" s="45" t="s">
        <v>50</v>
      </c>
      <c r="G11765" s="45" t="s">
        <v>636</v>
      </c>
      <c r="H11765" s="45" t="s">
        <v>3248</v>
      </c>
      <c r="I11765" s="46">
        <v>4</v>
      </c>
      <c r="J11765" s="45"/>
    </row>
    <row r="11766" spans="1:10" ht="16.5" x14ac:dyDescent="0.25">
      <c r="A11766" s="45" t="s">
        <v>808</v>
      </c>
      <c r="B11766" s="45" t="s">
        <v>22304</v>
      </c>
      <c r="C11766" s="45" t="s">
        <v>22305</v>
      </c>
      <c r="D11766" s="45" t="s">
        <v>699</v>
      </c>
      <c r="E11766" s="45" t="s">
        <v>22305</v>
      </c>
      <c r="F11766" s="45" t="s">
        <v>38</v>
      </c>
      <c r="G11766" s="45" t="s">
        <v>646</v>
      </c>
      <c r="H11766" s="45" t="s">
        <v>713</v>
      </c>
      <c r="I11766" s="46">
        <v>0</v>
      </c>
      <c r="J11766" s="45"/>
    </row>
    <row r="11767" spans="1:10" ht="16.5" x14ac:dyDescent="0.25">
      <c r="A11767" s="45" t="s">
        <v>631</v>
      </c>
      <c r="B11767" s="45" t="s">
        <v>22306</v>
      </c>
      <c r="C11767" s="45" t="s">
        <v>22307</v>
      </c>
      <c r="D11767" s="45" t="s">
        <v>634</v>
      </c>
      <c r="E11767" s="45" t="s">
        <v>22308</v>
      </c>
      <c r="F11767" s="45" t="s">
        <v>50</v>
      </c>
      <c r="G11767" s="45" t="s">
        <v>674</v>
      </c>
      <c r="H11767" s="45" t="s">
        <v>1391</v>
      </c>
      <c r="I11767" s="46">
        <v>1</v>
      </c>
      <c r="J11767" s="45"/>
    </row>
    <row r="11768" spans="1:10" ht="16.5" x14ac:dyDescent="0.25">
      <c r="A11768" s="45" t="s">
        <v>631</v>
      </c>
      <c r="B11768" s="45" t="s">
        <v>22309</v>
      </c>
      <c r="C11768" s="45" t="s">
        <v>22310</v>
      </c>
      <c r="D11768" s="45" t="s">
        <v>699</v>
      </c>
      <c r="E11768" s="45" t="s">
        <v>22311</v>
      </c>
      <c r="F11768" s="45" t="s">
        <v>50</v>
      </c>
      <c r="G11768" s="45" t="s">
        <v>754</v>
      </c>
      <c r="H11768" s="45" t="s">
        <v>755</v>
      </c>
      <c r="I11768" s="46">
        <v>0</v>
      </c>
      <c r="J11768" s="45"/>
    </row>
    <row r="11769" spans="1:10" ht="16.5" x14ac:dyDescent="0.25">
      <c r="A11769" s="45" t="s">
        <v>631</v>
      </c>
      <c r="B11769" s="45" t="s">
        <v>22312</v>
      </c>
      <c r="C11769" s="45" t="s">
        <v>19506</v>
      </c>
      <c r="D11769" s="45" t="s">
        <v>634</v>
      </c>
      <c r="E11769" s="45" t="s">
        <v>22313</v>
      </c>
      <c r="F11769" s="45" t="s">
        <v>50</v>
      </c>
      <c r="G11769" s="45" t="s">
        <v>674</v>
      </c>
      <c r="H11769" s="45" t="s">
        <v>2103</v>
      </c>
      <c r="I11769" s="46">
        <v>1</v>
      </c>
      <c r="J11769" s="45"/>
    </row>
    <row r="11770" spans="1:10" ht="16.5" x14ac:dyDescent="0.25">
      <c r="A11770" s="45" t="s">
        <v>631</v>
      </c>
      <c r="B11770" s="45" t="s">
        <v>22314</v>
      </c>
      <c r="C11770" s="45" t="s">
        <v>3611</v>
      </c>
      <c r="D11770" s="45" t="s">
        <v>634</v>
      </c>
      <c r="E11770" s="45" t="s">
        <v>22315</v>
      </c>
      <c r="F11770" s="45" t="s">
        <v>38</v>
      </c>
      <c r="G11770" s="45" t="s">
        <v>646</v>
      </c>
      <c r="H11770" s="45" t="s">
        <v>6681</v>
      </c>
      <c r="I11770" s="46">
        <v>24</v>
      </c>
      <c r="J11770" s="45"/>
    </row>
    <row r="11771" spans="1:10" ht="16.5" x14ac:dyDescent="0.25">
      <c r="A11771" s="45" t="s">
        <v>631</v>
      </c>
      <c r="B11771" s="45" t="s">
        <v>22316</v>
      </c>
      <c r="C11771" s="45" t="s">
        <v>22317</v>
      </c>
      <c r="D11771" s="45" t="s">
        <v>699</v>
      </c>
      <c r="E11771" s="45" t="s">
        <v>22318</v>
      </c>
      <c r="F11771" s="45" t="s">
        <v>38</v>
      </c>
      <c r="G11771" s="45" t="s">
        <v>667</v>
      </c>
      <c r="H11771" s="45" t="s">
        <v>983</v>
      </c>
      <c r="I11771" s="46">
        <v>0</v>
      </c>
      <c r="J11771" s="45"/>
    </row>
    <row r="11772" spans="1:10" ht="16.5" x14ac:dyDescent="0.25">
      <c r="A11772" s="45" t="s">
        <v>631</v>
      </c>
      <c r="B11772" s="45" t="s">
        <v>22319</v>
      </c>
      <c r="C11772" s="45" t="s">
        <v>22320</v>
      </c>
      <c r="D11772" s="45" t="s">
        <v>699</v>
      </c>
      <c r="E11772" s="45" t="s">
        <v>22321</v>
      </c>
      <c r="F11772" s="45" t="s">
        <v>50</v>
      </c>
      <c r="G11772" s="45" t="s">
        <v>754</v>
      </c>
      <c r="H11772" s="45" t="s">
        <v>755</v>
      </c>
      <c r="I11772" s="46">
        <v>0</v>
      </c>
      <c r="J11772" s="45"/>
    </row>
    <row r="11773" spans="1:10" ht="16.5" x14ac:dyDescent="0.25">
      <c r="A11773" s="45" t="s">
        <v>631</v>
      </c>
      <c r="B11773" s="45" t="s">
        <v>22322</v>
      </c>
      <c r="C11773" s="45" t="s">
        <v>19256</v>
      </c>
      <c r="D11773" s="45" t="s">
        <v>634</v>
      </c>
      <c r="E11773" s="45" t="s">
        <v>22323</v>
      </c>
      <c r="F11773" s="45" t="s">
        <v>50</v>
      </c>
      <c r="G11773" s="45" t="s">
        <v>663</v>
      </c>
      <c r="H11773" s="45" t="s">
        <v>4875</v>
      </c>
      <c r="I11773" s="46">
        <v>8</v>
      </c>
      <c r="J11773" s="45"/>
    </row>
    <row r="11774" spans="1:10" ht="16.5" x14ac:dyDescent="0.25">
      <c r="A11774" s="45" t="s">
        <v>631</v>
      </c>
      <c r="B11774" s="45" t="s">
        <v>22324</v>
      </c>
      <c r="C11774" s="45" t="s">
        <v>22325</v>
      </c>
      <c r="D11774" s="45" t="s">
        <v>634</v>
      </c>
      <c r="E11774" s="45" t="s">
        <v>22326</v>
      </c>
      <c r="F11774" s="45" t="s">
        <v>50</v>
      </c>
      <c r="G11774" s="45" t="s">
        <v>636</v>
      </c>
      <c r="H11774" s="45" t="s">
        <v>10558</v>
      </c>
      <c r="I11774" s="46">
        <v>4</v>
      </c>
      <c r="J11774" s="45"/>
    </row>
    <row r="11775" spans="1:10" ht="16.5" x14ac:dyDescent="0.25">
      <c r="A11775" s="45" t="s">
        <v>631</v>
      </c>
      <c r="B11775" s="45" t="s">
        <v>22327</v>
      </c>
      <c r="C11775" s="45" t="s">
        <v>22328</v>
      </c>
      <c r="D11775" s="45" t="s">
        <v>634</v>
      </c>
      <c r="E11775" s="45" t="s">
        <v>22329</v>
      </c>
      <c r="F11775" s="45" t="s">
        <v>38</v>
      </c>
      <c r="G11775" s="45" t="s">
        <v>636</v>
      </c>
      <c r="H11775" s="45" t="s">
        <v>705</v>
      </c>
      <c r="I11775" s="46">
        <v>2</v>
      </c>
      <c r="J11775" s="45"/>
    </row>
    <row r="11776" spans="1:10" ht="16.5" x14ac:dyDescent="0.25">
      <c r="A11776" s="45" t="s">
        <v>631</v>
      </c>
      <c r="B11776" s="45" t="s">
        <v>22330</v>
      </c>
      <c r="C11776" s="45" t="s">
        <v>22331</v>
      </c>
      <c r="D11776" s="45" t="s">
        <v>634</v>
      </c>
      <c r="E11776" s="45" t="s">
        <v>22332</v>
      </c>
      <c r="F11776" s="45" t="s">
        <v>50</v>
      </c>
      <c r="G11776" s="45" t="s">
        <v>674</v>
      </c>
      <c r="H11776" s="45" t="s">
        <v>8927</v>
      </c>
      <c r="I11776" s="46">
        <v>1</v>
      </c>
      <c r="J11776" s="45"/>
    </row>
    <row r="11777" spans="1:10" ht="16.5" x14ac:dyDescent="0.25">
      <c r="A11777" s="45" t="s">
        <v>631</v>
      </c>
      <c r="B11777" s="45" t="s">
        <v>22333</v>
      </c>
      <c r="C11777" s="45" t="s">
        <v>1747</v>
      </c>
      <c r="D11777" s="45" t="s">
        <v>634</v>
      </c>
      <c r="E11777" s="45" t="s">
        <v>22334</v>
      </c>
      <c r="F11777" s="45" t="s">
        <v>50</v>
      </c>
      <c r="G11777" s="45" t="s">
        <v>636</v>
      </c>
      <c r="H11777" s="45" t="s">
        <v>4966</v>
      </c>
      <c r="I11777" s="46">
        <v>4</v>
      </c>
      <c r="J11777" s="45"/>
    </row>
    <row r="11778" spans="1:10" ht="16.5" x14ac:dyDescent="0.25">
      <c r="A11778" s="45" t="s">
        <v>631</v>
      </c>
      <c r="B11778" s="45" t="s">
        <v>22335</v>
      </c>
      <c r="C11778" s="45" t="s">
        <v>22336</v>
      </c>
      <c r="D11778" s="45" t="s">
        <v>634</v>
      </c>
      <c r="E11778" s="45" t="s">
        <v>22337</v>
      </c>
      <c r="F11778" s="45" t="s">
        <v>38</v>
      </c>
      <c r="G11778" s="45" t="s">
        <v>636</v>
      </c>
      <c r="H11778" s="45" t="s">
        <v>5697</v>
      </c>
      <c r="I11778" s="46">
        <v>1</v>
      </c>
      <c r="J11778" s="45"/>
    </row>
    <row r="11779" spans="1:10" ht="16.5" x14ac:dyDescent="0.25">
      <c r="A11779" s="45" t="s">
        <v>631</v>
      </c>
      <c r="B11779" s="45" t="s">
        <v>22338</v>
      </c>
      <c r="C11779" s="45" t="s">
        <v>22339</v>
      </c>
      <c r="D11779" s="45" t="s">
        <v>634</v>
      </c>
      <c r="E11779" s="45" t="s">
        <v>22340</v>
      </c>
      <c r="F11779" s="45" t="s">
        <v>38</v>
      </c>
      <c r="G11779" s="45" t="s">
        <v>665</v>
      </c>
      <c r="H11779" s="45" t="s">
        <v>3466</v>
      </c>
      <c r="I11779" s="46">
        <v>2</v>
      </c>
      <c r="J11779" s="45"/>
    </row>
    <row r="11780" spans="1:10" ht="16.5" x14ac:dyDescent="0.25">
      <c r="A11780" s="45" t="s">
        <v>631</v>
      </c>
      <c r="B11780" s="45" t="s">
        <v>22341</v>
      </c>
      <c r="C11780" s="45" t="s">
        <v>22342</v>
      </c>
      <c r="D11780" s="45" t="s">
        <v>634</v>
      </c>
      <c r="E11780" s="45" t="s">
        <v>22343</v>
      </c>
      <c r="F11780" s="45" t="s">
        <v>473</v>
      </c>
      <c r="G11780" s="45" t="s">
        <v>667</v>
      </c>
      <c r="H11780" s="45" t="s">
        <v>1124</v>
      </c>
      <c r="I11780" s="46">
        <v>0</v>
      </c>
      <c r="J11780" s="45"/>
    </row>
    <row r="11781" spans="1:10" ht="16.5" x14ac:dyDescent="0.25">
      <c r="A11781" s="45" t="s">
        <v>631</v>
      </c>
      <c r="B11781" s="45" t="s">
        <v>22344</v>
      </c>
      <c r="C11781" s="45" t="s">
        <v>942</v>
      </c>
      <c r="D11781" s="45" t="s">
        <v>634</v>
      </c>
      <c r="E11781" s="45" t="s">
        <v>22345</v>
      </c>
      <c r="F11781" s="45" t="s">
        <v>38</v>
      </c>
      <c r="G11781" s="45" t="s">
        <v>646</v>
      </c>
      <c r="H11781" s="45" t="s">
        <v>944</v>
      </c>
      <c r="I11781" s="46">
        <v>6</v>
      </c>
      <c r="J11781" s="45"/>
    </row>
    <row r="11782" spans="1:10" ht="16.5" x14ac:dyDescent="0.25">
      <c r="A11782" s="45" t="s">
        <v>631</v>
      </c>
      <c r="B11782" s="45" t="s">
        <v>22346</v>
      </c>
      <c r="C11782" s="45" t="s">
        <v>22347</v>
      </c>
      <c r="D11782" s="45" t="s">
        <v>634</v>
      </c>
      <c r="E11782" s="45" t="s">
        <v>22348</v>
      </c>
      <c r="F11782" s="45" t="s">
        <v>50</v>
      </c>
      <c r="G11782" s="45" t="s">
        <v>674</v>
      </c>
      <c r="H11782" s="45" t="s">
        <v>7995</v>
      </c>
      <c r="I11782" s="46">
        <v>1</v>
      </c>
      <c r="J11782" s="45"/>
    </row>
    <row r="11783" spans="1:10" ht="16.5" x14ac:dyDescent="0.25">
      <c r="A11783" s="45" t="s">
        <v>648</v>
      </c>
      <c r="B11783" s="45" t="s">
        <v>22349</v>
      </c>
      <c r="C11783" s="45" t="s">
        <v>22350</v>
      </c>
      <c r="D11783" s="45" t="s">
        <v>699</v>
      </c>
      <c r="E11783" s="45" t="s">
        <v>22351</v>
      </c>
      <c r="F11783" s="45" t="s">
        <v>42</v>
      </c>
      <c r="G11783" s="45" t="s">
        <v>646</v>
      </c>
      <c r="H11783" s="45" t="s">
        <v>713</v>
      </c>
      <c r="I11783" s="46">
        <v>0</v>
      </c>
      <c r="J11783" s="45" t="s">
        <v>9694</v>
      </c>
    </row>
    <row r="11784" spans="1:10" ht="16.5" x14ac:dyDescent="0.25">
      <c r="A11784" s="45" t="s">
        <v>631</v>
      </c>
      <c r="B11784" s="45" t="s">
        <v>22352</v>
      </c>
      <c r="C11784" s="45" t="s">
        <v>5759</v>
      </c>
      <c r="D11784" s="45" t="s">
        <v>634</v>
      </c>
      <c r="E11784" s="45" t="s">
        <v>10761</v>
      </c>
      <c r="F11784" s="45" t="s">
        <v>50</v>
      </c>
      <c r="G11784" s="45" t="s">
        <v>636</v>
      </c>
      <c r="H11784" s="45" t="s">
        <v>10762</v>
      </c>
      <c r="I11784" s="46">
        <v>8</v>
      </c>
      <c r="J11784" s="45"/>
    </row>
    <row r="11785" spans="1:10" ht="16.5" x14ac:dyDescent="0.25">
      <c r="A11785" s="45" t="s">
        <v>655</v>
      </c>
      <c r="B11785" s="45" t="s">
        <v>22353</v>
      </c>
      <c r="C11785" s="45" t="s">
        <v>22354</v>
      </c>
      <c r="D11785" s="45" t="s">
        <v>634</v>
      </c>
      <c r="E11785" s="45" t="s">
        <v>22355</v>
      </c>
      <c r="F11785" s="45" t="s">
        <v>38</v>
      </c>
      <c r="G11785" s="45" t="s">
        <v>646</v>
      </c>
      <c r="H11785" s="45" t="s">
        <v>981</v>
      </c>
      <c r="I11785" s="46">
        <v>4</v>
      </c>
      <c r="J11785" s="45"/>
    </row>
    <row r="11786" spans="1:10" ht="16.5" x14ac:dyDescent="0.25">
      <c r="A11786" s="45" t="s">
        <v>655</v>
      </c>
      <c r="B11786" s="45" t="s">
        <v>22353</v>
      </c>
      <c r="C11786" s="45" t="s">
        <v>22354</v>
      </c>
      <c r="D11786" s="45" t="s">
        <v>634</v>
      </c>
      <c r="E11786" s="45" t="s">
        <v>22355</v>
      </c>
      <c r="F11786" s="45" t="s">
        <v>38</v>
      </c>
      <c r="G11786" s="45" t="s">
        <v>665</v>
      </c>
      <c r="H11786" s="45" t="s">
        <v>982</v>
      </c>
      <c r="I11786" s="46">
        <v>3</v>
      </c>
      <c r="J11786" s="45"/>
    </row>
    <row r="11787" spans="1:10" ht="16.5" x14ac:dyDescent="0.25">
      <c r="A11787" s="45" t="s">
        <v>655</v>
      </c>
      <c r="B11787" s="45" t="s">
        <v>22353</v>
      </c>
      <c r="C11787" s="45" t="s">
        <v>22354</v>
      </c>
      <c r="D11787" s="45" t="s">
        <v>634</v>
      </c>
      <c r="E11787" s="45" t="s">
        <v>22355</v>
      </c>
      <c r="F11787" s="45" t="s">
        <v>38</v>
      </c>
      <c r="G11787" s="45" t="s">
        <v>667</v>
      </c>
      <c r="H11787" s="45" t="s">
        <v>983</v>
      </c>
      <c r="I11787" s="46">
        <v>0</v>
      </c>
      <c r="J11787" s="45"/>
    </row>
    <row r="11788" spans="1:10" ht="16.5" x14ac:dyDescent="0.25">
      <c r="A11788" s="45" t="s">
        <v>631</v>
      </c>
      <c r="B11788" s="45" t="s">
        <v>22356</v>
      </c>
      <c r="C11788" s="45" t="s">
        <v>22357</v>
      </c>
      <c r="D11788" s="45" t="s">
        <v>634</v>
      </c>
      <c r="E11788" s="45" t="s">
        <v>22358</v>
      </c>
      <c r="F11788" s="45" t="s">
        <v>50</v>
      </c>
      <c r="G11788" s="45" t="s">
        <v>674</v>
      </c>
      <c r="H11788" s="45" t="s">
        <v>5120</v>
      </c>
      <c r="I11788" s="46">
        <v>1</v>
      </c>
      <c r="J11788" s="45"/>
    </row>
    <row r="11789" spans="1:10" ht="16.5" x14ac:dyDescent="0.25">
      <c r="A11789" s="45" t="s">
        <v>631</v>
      </c>
      <c r="B11789" s="45" t="s">
        <v>22359</v>
      </c>
      <c r="C11789" s="45" t="s">
        <v>22360</v>
      </c>
      <c r="D11789" s="45" t="s">
        <v>634</v>
      </c>
      <c r="E11789" s="45" t="s">
        <v>22361</v>
      </c>
      <c r="F11789" s="45" t="s">
        <v>38</v>
      </c>
      <c r="G11789" s="45" t="s">
        <v>636</v>
      </c>
      <c r="H11789" s="45" t="s">
        <v>1435</v>
      </c>
      <c r="I11789" s="46">
        <v>1</v>
      </c>
      <c r="J11789" s="45"/>
    </row>
    <row r="11790" spans="1:10" ht="16.5" x14ac:dyDescent="0.25">
      <c r="A11790" s="45" t="s">
        <v>631</v>
      </c>
      <c r="B11790" s="45" t="s">
        <v>22362</v>
      </c>
      <c r="C11790" s="45" t="s">
        <v>22363</v>
      </c>
      <c r="D11790" s="45" t="s">
        <v>634</v>
      </c>
      <c r="E11790" s="45" t="s">
        <v>793</v>
      </c>
      <c r="F11790" s="45" t="s">
        <v>473</v>
      </c>
      <c r="G11790" s="45" t="s">
        <v>641</v>
      </c>
      <c r="H11790" s="45" t="s">
        <v>794</v>
      </c>
      <c r="I11790" s="46">
        <v>1</v>
      </c>
      <c r="J11790" s="45"/>
    </row>
    <row r="11791" spans="1:10" ht="16.5" x14ac:dyDescent="0.25">
      <c r="A11791" s="45" t="s">
        <v>631</v>
      </c>
      <c r="B11791" s="45" t="s">
        <v>22364</v>
      </c>
      <c r="C11791" s="45" t="s">
        <v>22365</v>
      </c>
      <c r="D11791" s="45" t="s">
        <v>699</v>
      </c>
      <c r="E11791" s="45" t="s">
        <v>22366</v>
      </c>
      <c r="F11791" s="45" t="s">
        <v>38</v>
      </c>
      <c r="G11791" s="45" t="s">
        <v>674</v>
      </c>
      <c r="H11791" s="45" t="s">
        <v>22367</v>
      </c>
      <c r="I11791" s="46">
        <v>0</v>
      </c>
      <c r="J11791" s="45"/>
    </row>
    <row r="11792" spans="1:10" ht="16.5" x14ac:dyDescent="0.25">
      <c r="A11792" s="45" t="s">
        <v>631</v>
      </c>
      <c r="B11792" s="45" t="s">
        <v>22364</v>
      </c>
      <c r="C11792" s="45" t="s">
        <v>22365</v>
      </c>
      <c r="D11792" s="45" t="s">
        <v>699</v>
      </c>
      <c r="E11792" s="45" t="s">
        <v>22366</v>
      </c>
      <c r="F11792" s="45" t="s">
        <v>38</v>
      </c>
      <c r="G11792" s="45" t="s">
        <v>674</v>
      </c>
      <c r="H11792" s="45" t="s">
        <v>13837</v>
      </c>
      <c r="I11792" s="46">
        <v>1</v>
      </c>
      <c r="J11792" s="45"/>
    </row>
    <row r="11793" spans="1:10" ht="16.5" x14ac:dyDescent="0.25">
      <c r="A11793" s="45" t="s">
        <v>631</v>
      </c>
      <c r="B11793" s="45" t="s">
        <v>22364</v>
      </c>
      <c r="C11793" s="45" t="s">
        <v>22365</v>
      </c>
      <c r="D11793" s="45" t="s">
        <v>699</v>
      </c>
      <c r="E11793" s="45" t="s">
        <v>22366</v>
      </c>
      <c r="F11793" s="45" t="s">
        <v>38</v>
      </c>
      <c r="G11793" s="45" t="s">
        <v>674</v>
      </c>
      <c r="H11793" s="45" t="s">
        <v>940</v>
      </c>
      <c r="I11793" s="46">
        <v>0</v>
      </c>
      <c r="J11793" s="45"/>
    </row>
    <row r="11794" spans="1:10" ht="16.5" x14ac:dyDescent="0.25">
      <c r="A11794" s="45" t="s">
        <v>631</v>
      </c>
      <c r="B11794" s="45" t="s">
        <v>165</v>
      </c>
      <c r="C11794" s="45" t="s">
        <v>22368</v>
      </c>
      <c r="D11794" s="45" t="s">
        <v>699</v>
      </c>
      <c r="E11794" s="45" t="s">
        <v>22369</v>
      </c>
      <c r="F11794" s="45" t="s">
        <v>104</v>
      </c>
      <c r="G11794" s="45" t="s">
        <v>663</v>
      </c>
      <c r="H11794" s="45" t="s">
        <v>2296</v>
      </c>
      <c r="I11794" s="46">
        <v>5</v>
      </c>
      <c r="J11794" s="45"/>
    </row>
    <row r="11795" spans="1:10" ht="16.5" x14ac:dyDescent="0.25">
      <c r="A11795" s="45" t="s">
        <v>631</v>
      </c>
      <c r="B11795" s="45" t="s">
        <v>165</v>
      </c>
      <c r="C11795" s="45" t="s">
        <v>22368</v>
      </c>
      <c r="D11795" s="45" t="s">
        <v>699</v>
      </c>
      <c r="E11795" s="45" t="s">
        <v>22369</v>
      </c>
      <c r="F11795" s="45" t="s">
        <v>104</v>
      </c>
      <c r="G11795" s="45" t="s">
        <v>646</v>
      </c>
      <c r="H11795" s="45" t="s">
        <v>2297</v>
      </c>
      <c r="I11795" s="46">
        <v>11</v>
      </c>
      <c r="J11795" s="45"/>
    </row>
    <row r="11796" spans="1:10" ht="16.5" x14ac:dyDescent="0.25">
      <c r="A11796" s="45" t="s">
        <v>631</v>
      </c>
      <c r="B11796" s="45" t="s">
        <v>165</v>
      </c>
      <c r="C11796" s="45" t="s">
        <v>22368</v>
      </c>
      <c r="D11796" s="45" t="s">
        <v>699</v>
      </c>
      <c r="E11796" s="45" t="s">
        <v>22369</v>
      </c>
      <c r="F11796" s="45" t="s">
        <v>104</v>
      </c>
      <c r="G11796" s="45" t="s">
        <v>683</v>
      </c>
      <c r="H11796" s="45" t="s">
        <v>701</v>
      </c>
      <c r="I11796" s="46">
        <v>0</v>
      </c>
      <c r="J11796" s="45"/>
    </row>
    <row r="11797" spans="1:10" ht="16.5" x14ac:dyDescent="0.25">
      <c r="A11797" s="45" t="s">
        <v>631</v>
      </c>
      <c r="B11797" s="45" t="s">
        <v>165</v>
      </c>
      <c r="C11797" s="45" t="s">
        <v>22368</v>
      </c>
      <c r="D11797" s="45" t="s">
        <v>699</v>
      </c>
      <c r="E11797" s="45" t="s">
        <v>22369</v>
      </c>
      <c r="F11797" s="45" t="s">
        <v>104</v>
      </c>
      <c r="G11797" s="45" t="s">
        <v>683</v>
      </c>
      <c r="H11797" s="45" t="s">
        <v>701</v>
      </c>
      <c r="I11797" s="46">
        <v>0</v>
      </c>
      <c r="J11797" s="45"/>
    </row>
    <row r="11798" spans="1:10" ht="16.5" x14ac:dyDescent="0.25">
      <c r="A11798" s="45" t="s">
        <v>631</v>
      </c>
      <c r="B11798" s="45" t="s">
        <v>165</v>
      </c>
      <c r="C11798" s="45" t="s">
        <v>22368</v>
      </c>
      <c r="D11798" s="45" t="s">
        <v>699</v>
      </c>
      <c r="E11798" s="45" t="s">
        <v>22369</v>
      </c>
      <c r="F11798" s="45" t="s">
        <v>104</v>
      </c>
      <c r="G11798" s="45" t="s">
        <v>683</v>
      </c>
      <c r="H11798" s="45" t="s">
        <v>701</v>
      </c>
      <c r="I11798" s="46">
        <v>0</v>
      </c>
      <c r="J11798" s="45"/>
    </row>
    <row r="11799" spans="1:10" ht="16.5" x14ac:dyDescent="0.25">
      <c r="A11799" s="45" t="s">
        <v>631</v>
      </c>
      <c r="B11799" s="45" t="s">
        <v>165</v>
      </c>
      <c r="C11799" s="45" t="s">
        <v>22368</v>
      </c>
      <c r="D11799" s="45" t="s">
        <v>699</v>
      </c>
      <c r="E11799" s="45" t="s">
        <v>22369</v>
      </c>
      <c r="F11799" s="45" t="s">
        <v>104</v>
      </c>
      <c r="G11799" s="45" t="s">
        <v>683</v>
      </c>
      <c r="H11799" s="45" t="s">
        <v>1078</v>
      </c>
      <c r="I11799" s="46">
        <v>0</v>
      </c>
      <c r="J11799" s="45"/>
    </row>
    <row r="11800" spans="1:10" ht="16.5" x14ac:dyDescent="0.25">
      <c r="A11800" s="45" t="s">
        <v>631</v>
      </c>
      <c r="B11800" s="45" t="s">
        <v>165</v>
      </c>
      <c r="C11800" s="45" t="s">
        <v>22368</v>
      </c>
      <c r="D11800" s="45" t="s">
        <v>699</v>
      </c>
      <c r="E11800" s="45" t="s">
        <v>22369</v>
      </c>
      <c r="F11800" s="45" t="s">
        <v>104</v>
      </c>
      <c r="G11800" s="45" t="s">
        <v>683</v>
      </c>
      <c r="H11800" s="45" t="s">
        <v>5021</v>
      </c>
      <c r="I11800" s="46">
        <v>0</v>
      </c>
      <c r="J11800" s="45"/>
    </row>
    <row r="11801" spans="1:10" ht="16.5" x14ac:dyDescent="0.25">
      <c r="A11801" s="45" t="s">
        <v>631</v>
      </c>
      <c r="B11801" s="45" t="s">
        <v>165</v>
      </c>
      <c r="C11801" s="45" t="s">
        <v>22368</v>
      </c>
      <c r="D11801" s="45" t="s">
        <v>699</v>
      </c>
      <c r="E11801" s="45" t="s">
        <v>22369</v>
      </c>
      <c r="F11801" s="45" t="s">
        <v>104</v>
      </c>
      <c r="G11801" s="45" t="s">
        <v>683</v>
      </c>
      <c r="H11801" s="45" t="s">
        <v>3004</v>
      </c>
      <c r="I11801" s="46">
        <v>1</v>
      </c>
      <c r="J11801" s="45"/>
    </row>
    <row r="11802" spans="1:10" ht="16.5" x14ac:dyDescent="0.25">
      <c r="A11802" s="45" t="s">
        <v>631</v>
      </c>
      <c r="B11802" s="45" t="s">
        <v>165</v>
      </c>
      <c r="C11802" s="45" t="s">
        <v>22368</v>
      </c>
      <c r="D11802" s="45" t="s">
        <v>699</v>
      </c>
      <c r="E11802" s="45" t="s">
        <v>22369</v>
      </c>
      <c r="F11802" s="45" t="s">
        <v>104</v>
      </c>
      <c r="G11802" s="45" t="s">
        <v>683</v>
      </c>
      <c r="H11802" s="45" t="s">
        <v>3004</v>
      </c>
      <c r="I11802" s="46">
        <v>25</v>
      </c>
      <c r="J11802" s="45"/>
    </row>
    <row r="11803" spans="1:10" ht="16.5" x14ac:dyDescent="0.25">
      <c r="A11803" s="45" t="s">
        <v>631</v>
      </c>
      <c r="B11803" s="45" t="s">
        <v>22370</v>
      </c>
      <c r="C11803" s="45" t="s">
        <v>22371</v>
      </c>
      <c r="D11803" s="45" t="s">
        <v>699</v>
      </c>
      <c r="E11803" s="45" t="s">
        <v>22372</v>
      </c>
      <c r="F11803" s="45" t="s">
        <v>50</v>
      </c>
      <c r="G11803" s="45" t="s">
        <v>674</v>
      </c>
      <c r="H11803" s="45" t="s">
        <v>9600</v>
      </c>
      <c r="I11803" s="46">
        <v>2</v>
      </c>
      <c r="J11803" s="45"/>
    </row>
    <row r="11804" spans="1:10" ht="16.5" x14ac:dyDescent="0.25">
      <c r="A11804" s="45" t="s">
        <v>631</v>
      </c>
      <c r="B11804" s="45" t="s">
        <v>22370</v>
      </c>
      <c r="C11804" s="45" t="s">
        <v>22371</v>
      </c>
      <c r="D11804" s="45" t="s">
        <v>634</v>
      </c>
      <c r="E11804" s="45" t="s">
        <v>22372</v>
      </c>
      <c r="F11804" s="45" t="s">
        <v>50</v>
      </c>
      <c r="G11804" s="45" t="s">
        <v>674</v>
      </c>
      <c r="H11804" s="45" t="s">
        <v>9600</v>
      </c>
      <c r="I11804" s="46">
        <v>0</v>
      </c>
      <c r="J11804" s="45"/>
    </row>
    <row r="11805" spans="1:10" ht="16.5" x14ac:dyDescent="0.25">
      <c r="A11805" s="45" t="s">
        <v>631</v>
      </c>
      <c r="B11805" s="45" t="s">
        <v>22373</v>
      </c>
      <c r="C11805" s="45" t="s">
        <v>22374</v>
      </c>
      <c r="D11805" s="45" t="s">
        <v>634</v>
      </c>
      <c r="E11805" s="45" t="s">
        <v>22375</v>
      </c>
      <c r="F11805" s="45" t="s">
        <v>50</v>
      </c>
      <c r="G11805" s="45" t="s">
        <v>674</v>
      </c>
      <c r="H11805" s="45" t="s">
        <v>2493</v>
      </c>
      <c r="I11805" s="46">
        <v>2</v>
      </c>
      <c r="J11805" s="45"/>
    </row>
    <row r="11806" spans="1:10" ht="16.5" x14ac:dyDescent="0.25">
      <c r="A11806" s="45" t="s">
        <v>631</v>
      </c>
      <c r="B11806" s="45" t="s">
        <v>22376</v>
      </c>
      <c r="C11806" s="45" t="s">
        <v>22377</v>
      </c>
      <c r="D11806" s="45" t="s">
        <v>813</v>
      </c>
      <c r="E11806" s="45" t="s">
        <v>22378</v>
      </c>
      <c r="F11806" s="45" t="s">
        <v>38</v>
      </c>
      <c r="G11806" s="45" t="s">
        <v>659</v>
      </c>
      <c r="H11806" s="45" t="s">
        <v>5678</v>
      </c>
      <c r="I11806" s="46">
        <v>1</v>
      </c>
      <c r="J11806" s="45"/>
    </row>
    <row r="11807" spans="1:10" ht="16.5" x14ac:dyDescent="0.25">
      <c r="A11807" s="45" t="s">
        <v>631</v>
      </c>
      <c r="B11807" s="45" t="s">
        <v>22376</v>
      </c>
      <c r="C11807" s="45" t="s">
        <v>22377</v>
      </c>
      <c r="D11807" s="45" t="s">
        <v>634</v>
      </c>
      <c r="E11807" s="45" t="s">
        <v>22378</v>
      </c>
      <c r="F11807" s="45" t="s">
        <v>38</v>
      </c>
      <c r="G11807" s="45" t="s">
        <v>663</v>
      </c>
      <c r="H11807" s="45" t="s">
        <v>3844</v>
      </c>
      <c r="I11807" s="46">
        <v>1</v>
      </c>
      <c r="J11807" s="45"/>
    </row>
    <row r="11808" spans="1:10" ht="16.5" x14ac:dyDescent="0.25">
      <c r="A11808" s="45" t="s">
        <v>631</v>
      </c>
      <c r="B11808" s="45" t="s">
        <v>22376</v>
      </c>
      <c r="C11808" s="45" t="s">
        <v>22377</v>
      </c>
      <c r="D11808" s="45" t="s">
        <v>634</v>
      </c>
      <c r="E11808" s="45" t="s">
        <v>22378</v>
      </c>
      <c r="F11808" s="45" t="s">
        <v>38</v>
      </c>
      <c r="G11808" s="45" t="s">
        <v>646</v>
      </c>
      <c r="H11808" s="45" t="s">
        <v>2560</v>
      </c>
      <c r="I11808" s="46">
        <v>1</v>
      </c>
      <c r="J11808" s="45"/>
    </row>
    <row r="11809" spans="1:10" ht="16.5" x14ac:dyDescent="0.25">
      <c r="A11809" s="45" t="s">
        <v>631</v>
      </c>
      <c r="B11809" s="45" t="s">
        <v>22376</v>
      </c>
      <c r="C11809" s="45" t="s">
        <v>22377</v>
      </c>
      <c r="D11809" s="45" t="s">
        <v>813</v>
      </c>
      <c r="E11809" s="45" t="s">
        <v>22378</v>
      </c>
      <c r="F11809" s="45" t="s">
        <v>38</v>
      </c>
      <c r="G11809" s="45" t="s">
        <v>646</v>
      </c>
      <c r="H11809" s="45" t="s">
        <v>1844</v>
      </c>
      <c r="I11809" s="46">
        <v>1</v>
      </c>
      <c r="J11809" s="45"/>
    </row>
    <row r="11810" spans="1:10" ht="16.5" x14ac:dyDescent="0.25">
      <c r="A11810" s="45" t="s">
        <v>631</v>
      </c>
      <c r="B11810" s="45" t="s">
        <v>22379</v>
      </c>
      <c r="C11810" s="45" t="s">
        <v>22380</v>
      </c>
      <c r="D11810" s="45" t="s">
        <v>699</v>
      </c>
      <c r="E11810" s="45" t="s">
        <v>22381</v>
      </c>
      <c r="F11810" s="45" t="s">
        <v>1345</v>
      </c>
      <c r="G11810" s="45" t="s">
        <v>683</v>
      </c>
      <c r="H11810" s="45" t="s">
        <v>886</v>
      </c>
      <c r="I11810" s="46">
        <v>14</v>
      </c>
      <c r="J11810" s="45"/>
    </row>
    <row r="11811" spans="1:10" ht="16.5" x14ac:dyDescent="0.25">
      <c r="A11811" s="45" t="s">
        <v>631</v>
      </c>
      <c r="B11811" s="45" t="s">
        <v>22379</v>
      </c>
      <c r="C11811" s="45" t="s">
        <v>22380</v>
      </c>
      <c r="D11811" s="45" t="s">
        <v>699</v>
      </c>
      <c r="E11811" s="45" t="s">
        <v>22381</v>
      </c>
      <c r="F11811" s="45" t="s">
        <v>1345</v>
      </c>
      <c r="G11811" s="45" t="s">
        <v>683</v>
      </c>
      <c r="H11811" s="45" t="s">
        <v>701</v>
      </c>
      <c r="I11811" s="46">
        <v>0</v>
      </c>
      <c r="J11811" s="45"/>
    </row>
    <row r="11812" spans="1:10" ht="16.5" x14ac:dyDescent="0.25">
      <c r="A11812" s="45" t="s">
        <v>631</v>
      </c>
      <c r="B11812" s="45" t="s">
        <v>22379</v>
      </c>
      <c r="C11812" s="45" t="s">
        <v>22380</v>
      </c>
      <c r="D11812" s="45" t="s">
        <v>699</v>
      </c>
      <c r="E11812" s="45" t="s">
        <v>22381</v>
      </c>
      <c r="F11812" s="45" t="s">
        <v>1345</v>
      </c>
      <c r="G11812" s="45" t="s">
        <v>683</v>
      </c>
      <c r="H11812" s="45" t="s">
        <v>1346</v>
      </c>
      <c r="I11812" s="46">
        <v>4</v>
      </c>
      <c r="J11812" s="45"/>
    </row>
    <row r="11813" spans="1:10" ht="16.5" x14ac:dyDescent="0.25">
      <c r="A11813" s="45" t="s">
        <v>631</v>
      </c>
      <c r="B11813" s="45" t="s">
        <v>22382</v>
      </c>
      <c r="C11813" s="45" t="s">
        <v>22383</v>
      </c>
      <c r="D11813" s="45" t="s">
        <v>634</v>
      </c>
      <c r="E11813" s="45" t="s">
        <v>22384</v>
      </c>
      <c r="F11813" s="45" t="s">
        <v>38</v>
      </c>
      <c r="G11813" s="45" t="s">
        <v>674</v>
      </c>
      <c r="H11813" s="45" t="s">
        <v>3137</v>
      </c>
      <c r="I11813" s="46">
        <v>6</v>
      </c>
      <c r="J11813" s="45"/>
    </row>
    <row r="11814" spans="1:10" ht="16.5" x14ac:dyDescent="0.25">
      <c r="A11814" s="45" t="s">
        <v>631</v>
      </c>
      <c r="B11814" s="45" t="s">
        <v>22385</v>
      </c>
      <c r="C11814" s="45" t="s">
        <v>22386</v>
      </c>
      <c r="D11814" s="45" t="s">
        <v>634</v>
      </c>
      <c r="E11814" s="45" t="s">
        <v>22387</v>
      </c>
      <c r="F11814" s="45" t="s">
        <v>38</v>
      </c>
      <c r="G11814" s="45" t="s">
        <v>636</v>
      </c>
      <c r="H11814" s="45" t="s">
        <v>4577</v>
      </c>
      <c r="I11814" s="46">
        <v>2</v>
      </c>
      <c r="J11814" s="45"/>
    </row>
    <row r="11815" spans="1:10" ht="16.5" x14ac:dyDescent="0.25">
      <c r="A11815" s="45" t="s">
        <v>631</v>
      </c>
      <c r="B11815" s="45" t="s">
        <v>22388</v>
      </c>
      <c r="C11815" s="45" t="s">
        <v>14090</v>
      </c>
      <c r="D11815" s="45" t="s">
        <v>634</v>
      </c>
      <c r="E11815" s="45" t="s">
        <v>14091</v>
      </c>
      <c r="F11815" s="45" t="s">
        <v>38</v>
      </c>
      <c r="G11815" s="45" t="s">
        <v>646</v>
      </c>
      <c r="H11815" s="45" t="s">
        <v>679</v>
      </c>
      <c r="I11815" s="46">
        <v>2</v>
      </c>
      <c r="J11815" s="45"/>
    </row>
    <row r="11816" spans="1:10" ht="16.5" x14ac:dyDescent="0.25">
      <c r="A11816" s="45" t="s">
        <v>631</v>
      </c>
      <c r="B11816" s="45" t="s">
        <v>22388</v>
      </c>
      <c r="C11816" s="45" t="s">
        <v>14090</v>
      </c>
      <c r="D11816" s="45" t="s">
        <v>634</v>
      </c>
      <c r="E11816" s="45" t="s">
        <v>14091</v>
      </c>
      <c r="F11816" s="45" t="s">
        <v>38</v>
      </c>
      <c r="G11816" s="45" t="s">
        <v>665</v>
      </c>
      <c r="H11816" s="45" t="s">
        <v>934</v>
      </c>
      <c r="I11816" s="46">
        <v>1</v>
      </c>
      <c r="J11816" s="45"/>
    </row>
    <row r="11817" spans="1:10" ht="16.5" x14ac:dyDescent="0.25">
      <c r="A11817" s="45" t="s">
        <v>858</v>
      </c>
      <c r="B11817" s="45" t="s">
        <v>22389</v>
      </c>
      <c r="C11817" s="45" t="s">
        <v>22390</v>
      </c>
      <c r="D11817" s="45" t="s">
        <v>634</v>
      </c>
      <c r="E11817" s="45" t="s">
        <v>861</v>
      </c>
      <c r="F11817" s="45" t="s">
        <v>38</v>
      </c>
      <c r="G11817" s="45" t="s">
        <v>646</v>
      </c>
      <c r="H11817" s="45" t="s">
        <v>862</v>
      </c>
      <c r="I11817" s="46">
        <v>1</v>
      </c>
      <c r="J11817" s="45"/>
    </row>
    <row r="11818" spans="1:10" ht="16.5" x14ac:dyDescent="0.25">
      <c r="A11818" s="45" t="s">
        <v>858</v>
      </c>
      <c r="B11818" s="45" t="s">
        <v>22389</v>
      </c>
      <c r="C11818" s="45" t="s">
        <v>22390</v>
      </c>
      <c r="D11818" s="45" t="s">
        <v>634</v>
      </c>
      <c r="E11818" s="45" t="s">
        <v>861</v>
      </c>
      <c r="F11818" s="45" t="s">
        <v>38</v>
      </c>
      <c r="G11818" s="45" t="s">
        <v>667</v>
      </c>
      <c r="H11818" s="45" t="s">
        <v>863</v>
      </c>
      <c r="I11818" s="46">
        <v>2</v>
      </c>
      <c r="J11818" s="45"/>
    </row>
    <row r="11819" spans="1:10" ht="16.5" x14ac:dyDescent="0.25">
      <c r="A11819" s="45" t="s">
        <v>631</v>
      </c>
      <c r="B11819" s="45" t="s">
        <v>22391</v>
      </c>
      <c r="C11819" s="45" t="s">
        <v>2105</v>
      </c>
      <c r="D11819" s="45" t="s">
        <v>634</v>
      </c>
      <c r="E11819" s="45" t="s">
        <v>22392</v>
      </c>
      <c r="F11819" s="45" t="s">
        <v>38</v>
      </c>
      <c r="G11819" s="45" t="s">
        <v>646</v>
      </c>
      <c r="H11819" s="45" t="s">
        <v>897</v>
      </c>
      <c r="I11819" s="46">
        <v>1</v>
      </c>
      <c r="J11819" s="45"/>
    </row>
    <row r="11820" spans="1:10" ht="16.5" x14ac:dyDescent="0.25">
      <c r="A11820" s="45" t="s">
        <v>631</v>
      </c>
      <c r="B11820" s="45" t="s">
        <v>22391</v>
      </c>
      <c r="C11820" s="45" t="s">
        <v>2105</v>
      </c>
      <c r="D11820" s="45" t="s">
        <v>634</v>
      </c>
      <c r="E11820" s="45" t="s">
        <v>22392</v>
      </c>
      <c r="F11820" s="45" t="s">
        <v>38</v>
      </c>
      <c r="G11820" s="45" t="s">
        <v>665</v>
      </c>
      <c r="H11820" s="45" t="s">
        <v>1232</v>
      </c>
      <c r="I11820" s="46">
        <v>1</v>
      </c>
      <c r="J11820" s="45"/>
    </row>
    <row r="11821" spans="1:10" ht="16.5" x14ac:dyDescent="0.25">
      <c r="A11821" s="45" t="s">
        <v>631</v>
      </c>
      <c r="B11821" s="45" t="s">
        <v>22393</v>
      </c>
      <c r="C11821" s="45" t="s">
        <v>22394</v>
      </c>
      <c r="D11821" s="45" t="s">
        <v>699</v>
      </c>
      <c r="E11821" s="45" t="s">
        <v>22395</v>
      </c>
      <c r="F11821" s="45" t="s">
        <v>50</v>
      </c>
      <c r="G11821" s="45" t="s">
        <v>754</v>
      </c>
      <c r="H11821" s="45" t="s">
        <v>755</v>
      </c>
      <c r="I11821" s="46">
        <v>0</v>
      </c>
      <c r="J11821" s="45"/>
    </row>
    <row r="11822" spans="1:10" ht="16.5" x14ac:dyDescent="0.25">
      <c r="A11822" s="45" t="s">
        <v>631</v>
      </c>
      <c r="B11822" s="45" t="s">
        <v>22396</v>
      </c>
      <c r="C11822" s="45" t="s">
        <v>22397</v>
      </c>
      <c r="D11822" s="45" t="s">
        <v>634</v>
      </c>
      <c r="E11822" s="45" t="s">
        <v>22398</v>
      </c>
      <c r="F11822" s="45" t="s">
        <v>50</v>
      </c>
      <c r="G11822" s="45" t="s">
        <v>636</v>
      </c>
      <c r="H11822" s="45" t="s">
        <v>2549</v>
      </c>
      <c r="I11822" s="46">
        <v>11</v>
      </c>
      <c r="J11822" s="45"/>
    </row>
    <row r="11823" spans="1:10" ht="16.5" x14ac:dyDescent="0.25">
      <c r="A11823" s="45" t="s">
        <v>631</v>
      </c>
      <c r="B11823" s="45" t="s">
        <v>22399</v>
      </c>
      <c r="C11823" s="45" t="s">
        <v>22400</v>
      </c>
      <c r="D11823" s="45" t="s">
        <v>634</v>
      </c>
      <c r="E11823" s="45" t="s">
        <v>22401</v>
      </c>
      <c r="F11823" s="45" t="s">
        <v>38</v>
      </c>
      <c r="G11823" s="45" t="s">
        <v>646</v>
      </c>
      <c r="H11823" s="45" t="s">
        <v>647</v>
      </c>
      <c r="I11823" s="46">
        <v>1</v>
      </c>
      <c r="J11823" s="45"/>
    </row>
    <row r="11824" spans="1:10" ht="16.5" x14ac:dyDescent="0.25">
      <c r="A11824" s="45" t="s">
        <v>631</v>
      </c>
      <c r="B11824" s="45" t="s">
        <v>22399</v>
      </c>
      <c r="C11824" s="45" t="s">
        <v>22400</v>
      </c>
      <c r="D11824" s="45" t="s">
        <v>634</v>
      </c>
      <c r="E11824" s="45" t="s">
        <v>22401</v>
      </c>
      <c r="F11824" s="45" t="s">
        <v>38</v>
      </c>
      <c r="G11824" s="45" t="s">
        <v>665</v>
      </c>
      <c r="H11824" s="45" t="s">
        <v>847</v>
      </c>
      <c r="I11824" s="46">
        <v>1</v>
      </c>
      <c r="J11824" s="45"/>
    </row>
    <row r="11825" spans="1:10" ht="16.5" x14ac:dyDescent="0.25">
      <c r="A11825" s="45" t="s">
        <v>631</v>
      </c>
      <c r="B11825" s="45" t="s">
        <v>22399</v>
      </c>
      <c r="C11825" s="45" t="s">
        <v>22400</v>
      </c>
      <c r="D11825" s="45" t="s">
        <v>634</v>
      </c>
      <c r="E11825" s="45" t="s">
        <v>22401</v>
      </c>
      <c r="F11825" s="45" t="s">
        <v>38</v>
      </c>
      <c r="G11825" s="45" t="s">
        <v>665</v>
      </c>
      <c r="H11825" s="45" t="s">
        <v>847</v>
      </c>
      <c r="I11825" s="46">
        <v>1</v>
      </c>
      <c r="J11825" s="45"/>
    </row>
    <row r="11826" spans="1:10" ht="16.5" x14ac:dyDescent="0.25">
      <c r="A11826" s="45" t="s">
        <v>655</v>
      </c>
      <c r="B11826" s="45" t="s">
        <v>22402</v>
      </c>
      <c r="C11826" s="45" t="s">
        <v>1691</v>
      </c>
      <c r="D11826" s="45" t="s">
        <v>634</v>
      </c>
      <c r="E11826" s="45" t="s">
        <v>1692</v>
      </c>
      <c r="F11826" s="45" t="s">
        <v>473</v>
      </c>
      <c r="G11826" s="45" t="s">
        <v>659</v>
      </c>
      <c r="H11826" s="45" t="s">
        <v>1693</v>
      </c>
      <c r="I11826" s="46">
        <v>0</v>
      </c>
      <c r="J11826" s="45"/>
    </row>
    <row r="11827" spans="1:10" ht="16.5" x14ac:dyDescent="0.25">
      <c r="A11827" s="45" t="s">
        <v>655</v>
      </c>
      <c r="B11827" s="45" t="s">
        <v>22402</v>
      </c>
      <c r="C11827" s="45" t="s">
        <v>1691</v>
      </c>
      <c r="D11827" s="45" t="s">
        <v>634</v>
      </c>
      <c r="E11827" s="45" t="s">
        <v>1692</v>
      </c>
      <c r="F11827" s="45" t="s">
        <v>473</v>
      </c>
      <c r="G11827" s="45" t="s">
        <v>659</v>
      </c>
      <c r="H11827" s="45" t="s">
        <v>1887</v>
      </c>
      <c r="I11827" s="46">
        <v>1</v>
      </c>
      <c r="J11827" s="45"/>
    </row>
    <row r="11828" spans="1:10" ht="16.5" x14ac:dyDescent="0.25">
      <c r="A11828" s="45" t="s">
        <v>631</v>
      </c>
      <c r="B11828" s="45" t="s">
        <v>22403</v>
      </c>
      <c r="C11828" s="45" t="s">
        <v>22404</v>
      </c>
      <c r="D11828" s="45" t="s">
        <v>634</v>
      </c>
      <c r="E11828" s="45" t="s">
        <v>22405</v>
      </c>
      <c r="F11828" s="45" t="s">
        <v>38</v>
      </c>
      <c r="G11828" s="45" t="s">
        <v>855</v>
      </c>
      <c r="H11828" s="45" t="s">
        <v>1249</v>
      </c>
      <c r="I11828" s="46">
        <v>1</v>
      </c>
      <c r="J11828" s="45"/>
    </row>
    <row r="11829" spans="1:10" ht="16.5" x14ac:dyDescent="0.25">
      <c r="A11829" s="45" t="s">
        <v>631</v>
      </c>
      <c r="B11829" s="45" t="s">
        <v>22403</v>
      </c>
      <c r="C11829" s="45" t="s">
        <v>22404</v>
      </c>
      <c r="D11829" s="45" t="s">
        <v>634</v>
      </c>
      <c r="E11829" s="45" t="s">
        <v>22405</v>
      </c>
      <c r="F11829" s="45" t="s">
        <v>38</v>
      </c>
      <c r="G11829" s="45" t="s">
        <v>674</v>
      </c>
      <c r="H11829" s="45" t="s">
        <v>6022</v>
      </c>
      <c r="I11829" s="46">
        <v>3</v>
      </c>
      <c r="J11829" s="45"/>
    </row>
    <row r="11830" spans="1:10" ht="16.5" x14ac:dyDescent="0.25">
      <c r="A11830" s="45" t="s">
        <v>631</v>
      </c>
      <c r="B11830" s="45" t="s">
        <v>22406</v>
      </c>
      <c r="C11830" s="45" t="s">
        <v>22407</v>
      </c>
      <c r="D11830" s="45" t="s">
        <v>634</v>
      </c>
      <c r="E11830" s="45" t="s">
        <v>22408</v>
      </c>
      <c r="F11830" s="45" t="s">
        <v>473</v>
      </c>
      <c r="G11830" s="45" t="s">
        <v>636</v>
      </c>
      <c r="H11830" s="45" t="s">
        <v>5875</v>
      </c>
      <c r="I11830" s="46">
        <v>2</v>
      </c>
      <c r="J11830" s="45"/>
    </row>
    <row r="11831" spans="1:10" ht="16.5" x14ac:dyDescent="0.25">
      <c r="A11831" s="45" t="s">
        <v>631</v>
      </c>
      <c r="B11831" s="45" t="s">
        <v>22409</v>
      </c>
      <c r="C11831" s="45" t="s">
        <v>1222</v>
      </c>
      <c r="D11831" s="45" t="s">
        <v>634</v>
      </c>
      <c r="E11831" s="45" t="s">
        <v>22410</v>
      </c>
      <c r="F11831" s="45" t="s">
        <v>38</v>
      </c>
      <c r="G11831" s="45" t="s">
        <v>667</v>
      </c>
      <c r="H11831" s="45" t="s">
        <v>668</v>
      </c>
      <c r="I11831" s="46">
        <v>2</v>
      </c>
      <c r="J11831" s="45"/>
    </row>
    <row r="11832" spans="1:10" ht="16.5" x14ac:dyDescent="0.25">
      <c r="A11832" s="45" t="s">
        <v>631</v>
      </c>
      <c r="B11832" s="45" t="s">
        <v>22411</v>
      </c>
      <c r="C11832" s="45" t="s">
        <v>22412</v>
      </c>
      <c r="D11832" s="45" t="s">
        <v>634</v>
      </c>
      <c r="E11832" s="45" t="s">
        <v>22413</v>
      </c>
      <c r="F11832" s="45" t="s">
        <v>38</v>
      </c>
      <c r="G11832" s="45" t="s">
        <v>665</v>
      </c>
      <c r="H11832" s="45" t="s">
        <v>3466</v>
      </c>
      <c r="I11832" s="46">
        <v>6</v>
      </c>
      <c r="J11832" s="45"/>
    </row>
    <row r="11833" spans="1:10" ht="16.5" x14ac:dyDescent="0.25">
      <c r="A11833" s="45" t="s">
        <v>631</v>
      </c>
      <c r="B11833" s="45" t="s">
        <v>22414</v>
      </c>
      <c r="C11833" s="45" t="s">
        <v>15195</v>
      </c>
      <c r="D11833" s="45" t="s">
        <v>634</v>
      </c>
      <c r="E11833" s="45" t="s">
        <v>1264</v>
      </c>
      <c r="F11833" s="45" t="s">
        <v>38</v>
      </c>
      <c r="G11833" s="45" t="s">
        <v>646</v>
      </c>
      <c r="H11833" s="45" t="s">
        <v>679</v>
      </c>
      <c r="I11833" s="46">
        <v>1</v>
      </c>
      <c r="J11833" s="45"/>
    </row>
    <row r="11834" spans="1:10" ht="16.5" x14ac:dyDescent="0.25">
      <c r="A11834" s="45" t="s">
        <v>631</v>
      </c>
      <c r="B11834" s="45" t="s">
        <v>22415</v>
      </c>
      <c r="C11834" s="45" t="s">
        <v>1113</v>
      </c>
      <c r="D11834" s="45" t="s">
        <v>634</v>
      </c>
      <c r="E11834" s="45" t="s">
        <v>22416</v>
      </c>
      <c r="F11834" s="45" t="s">
        <v>50</v>
      </c>
      <c r="G11834" s="45" t="s">
        <v>636</v>
      </c>
      <c r="H11834" s="45" t="s">
        <v>22417</v>
      </c>
      <c r="I11834" s="46">
        <v>30</v>
      </c>
      <c r="J11834" s="45"/>
    </row>
    <row r="11835" spans="1:10" ht="16.5" x14ac:dyDescent="0.25">
      <c r="A11835" s="45" t="s">
        <v>631</v>
      </c>
      <c r="B11835" s="45" t="s">
        <v>22418</v>
      </c>
      <c r="C11835" s="45" t="s">
        <v>20505</v>
      </c>
      <c r="D11835" s="45" t="s">
        <v>634</v>
      </c>
      <c r="E11835" s="45" t="s">
        <v>22419</v>
      </c>
      <c r="F11835" s="45" t="s">
        <v>473</v>
      </c>
      <c r="G11835" s="45" t="s">
        <v>748</v>
      </c>
      <c r="H11835" s="45" t="s">
        <v>1860</v>
      </c>
      <c r="I11835" s="46">
        <v>0</v>
      </c>
      <c r="J11835" s="45"/>
    </row>
    <row r="11836" spans="1:10" ht="16.5" x14ac:dyDescent="0.25">
      <c r="A11836" s="45" t="s">
        <v>631</v>
      </c>
      <c r="B11836" s="45" t="s">
        <v>22420</v>
      </c>
      <c r="C11836" s="45" t="s">
        <v>22421</v>
      </c>
      <c r="D11836" s="45" t="s">
        <v>634</v>
      </c>
      <c r="E11836" s="45" t="s">
        <v>22422</v>
      </c>
      <c r="F11836" s="45" t="s">
        <v>38</v>
      </c>
      <c r="G11836" s="45" t="s">
        <v>674</v>
      </c>
      <c r="H11836" s="45" t="s">
        <v>8382</v>
      </c>
      <c r="I11836" s="46">
        <v>3</v>
      </c>
      <c r="J11836" s="45"/>
    </row>
    <row r="11837" spans="1:10" ht="16.5" x14ac:dyDescent="0.25">
      <c r="A11837" s="45" t="s">
        <v>631</v>
      </c>
      <c r="B11837" s="45" t="s">
        <v>22423</v>
      </c>
      <c r="C11837" s="45" t="s">
        <v>22424</v>
      </c>
      <c r="D11837" s="45" t="s">
        <v>634</v>
      </c>
      <c r="E11837" s="45" t="s">
        <v>22425</v>
      </c>
      <c r="F11837" s="45" t="s">
        <v>38</v>
      </c>
      <c r="G11837" s="45" t="s">
        <v>636</v>
      </c>
      <c r="H11837" s="45" t="s">
        <v>4508</v>
      </c>
      <c r="I11837" s="46">
        <v>5</v>
      </c>
      <c r="J11837" s="45"/>
    </row>
    <row r="11838" spans="1:10" ht="16.5" x14ac:dyDescent="0.25">
      <c r="A11838" s="45" t="s">
        <v>631</v>
      </c>
      <c r="B11838" s="45" t="s">
        <v>22426</v>
      </c>
      <c r="C11838" s="45" t="s">
        <v>22427</v>
      </c>
      <c r="D11838" s="45" t="s">
        <v>699</v>
      </c>
      <c r="E11838" s="45" t="s">
        <v>22428</v>
      </c>
      <c r="F11838" s="45" t="s">
        <v>38</v>
      </c>
      <c r="G11838" s="45" t="s">
        <v>683</v>
      </c>
      <c r="H11838" s="45" t="s">
        <v>701</v>
      </c>
      <c r="I11838" s="46">
        <v>0</v>
      </c>
      <c r="J11838" s="45"/>
    </row>
    <row r="11839" spans="1:10" ht="16.5" x14ac:dyDescent="0.25">
      <c r="A11839" s="45" t="s">
        <v>631</v>
      </c>
      <c r="B11839" s="45" t="s">
        <v>22429</v>
      </c>
      <c r="C11839" s="45" t="s">
        <v>22430</v>
      </c>
      <c r="D11839" s="45" t="s">
        <v>634</v>
      </c>
      <c r="E11839" s="45" t="s">
        <v>22431</v>
      </c>
      <c r="F11839" s="45" t="s">
        <v>473</v>
      </c>
      <c r="G11839" s="45" t="s">
        <v>667</v>
      </c>
      <c r="H11839" s="45" t="s">
        <v>1291</v>
      </c>
      <c r="I11839" s="46">
        <v>2</v>
      </c>
      <c r="J11839" s="45"/>
    </row>
    <row r="11840" spans="1:10" ht="16.5" x14ac:dyDescent="0.25">
      <c r="A11840" s="45" t="s">
        <v>631</v>
      </c>
      <c r="B11840" s="45" t="s">
        <v>22432</v>
      </c>
      <c r="C11840" s="45" t="s">
        <v>22433</v>
      </c>
      <c r="D11840" s="45" t="s">
        <v>634</v>
      </c>
      <c r="E11840" s="45" t="s">
        <v>22434</v>
      </c>
      <c r="F11840" s="45" t="s">
        <v>38</v>
      </c>
      <c r="G11840" s="45" t="s">
        <v>636</v>
      </c>
      <c r="H11840" s="45" t="s">
        <v>5164</v>
      </c>
      <c r="I11840" s="46">
        <v>1</v>
      </c>
      <c r="J11840" s="45"/>
    </row>
    <row r="11841" spans="1:10" ht="16.5" x14ac:dyDescent="0.25">
      <c r="A11841" s="45" t="s">
        <v>631</v>
      </c>
      <c r="B11841" s="45" t="s">
        <v>22435</v>
      </c>
      <c r="C11841" s="45" t="s">
        <v>1449</v>
      </c>
      <c r="D11841" s="45" t="s">
        <v>634</v>
      </c>
      <c r="E11841" s="45" t="s">
        <v>22436</v>
      </c>
      <c r="F11841" s="45" t="s">
        <v>38</v>
      </c>
      <c r="G11841" s="45" t="s">
        <v>659</v>
      </c>
      <c r="H11841" s="45" t="s">
        <v>1451</v>
      </c>
      <c r="I11841" s="46">
        <v>1</v>
      </c>
      <c r="J11841" s="45"/>
    </row>
    <row r="11842" spans="1:10" ht="16.5" x14ac:dyDescent="0.25">
      <c r="A11842" s="45" t="s">
        <v>655</v>
      </c>
      <c r="B11842" s="45" t="s">
        <v>22437</v>
      </c>
      <c r="C11842" s="45" t="s">
        <v>3211</v>
      </c>
      <c r="D11842" s="45" t="s">
        <v>634</v>
      </c>
      <c r="E11842" s="45" t="s">
        <v>3212</v>
      </c>
      <c r="F11842" s="45" t="s">
        <v>473</v>
      </c>
      <c r="G11842" s="45" t="s">
        <v>659</v>
      </c>
      <c r="H11842" s="45" t="s">
        <v>661</v>
      </c>
      <c r="I11842" s="46">
        <v>1</v>
      </c>
      <c r="J11842" s="45"/>
    </row>
    <row r="11843" spans="1:10" ht="16.5" x14ac:dyDescent="0.25">
      <c r="A11843" s="45" t="s">
        <v>655</v>
      </c>
      <c r="B11843" s="45" t="s">
        <v>22437</v>
      </c>
      <c r="C11843" s="45" t="s">
        <v>3211</v>
      </c>
      <c r="D11843" s="45" t="s">
        <v>634</v>
      </c>
      <c r="E11843" s="45" t="s">
        <v>3212</v>
      </c>
      <c r="F11843" s="45" t="s">
        <v>473</v>
      </c>
      <c r="G11843" s="45" t="s">
        <v>659</v>
      </c>
      <c r="H11843" s="45" t="s">
        <v>948</v>
      </c>
      <c r="I11843" s="46">
        <v>0</v>
      </c>
      <c r="J11843" s="45"/>
    </row>
    <row r="11844" spans="1:10" ht="16.5" x14ac:dyDescent="0.25">
      <c r="A11844" s="45" t="s">
        <v>631</v>
      </c>
      <c r="B11844" s="45" t="s">
        <v>22438</v>
      </c>
      <c r="C11844" s="45" t="s">
        <v>5248</v>
      </c>
      <c r="D11844" s="45" t="s">
        <v>699</v>
      </c>
      <c r="E11844" s="45" t="s">
        <v>22439</v>
      </c>
      <c r="F11844" s="45" t="s">
        <v>38</v>
      </c>
      <c r="G11844" s="45" t="s">
        <v>646</v>
      </c>
      <c r="H11844" s="45" t="s">
        <v>1891</v>
      </c>
      <c r="I11844" s="46">
        <v>42</v>
      </c>
      <c r="J11844" s="45"/>
    </row>
    <row r="11845" spans="1:10" ht="16.5" x14ac:dyDescent="0.25">
      <c r="A11845" s="45" t="s">
        <v>631</v>
      </c>
      <c r="B11845" s="45" t="s">
        <v>22440</v>
      </c>
      <c r="C11845" s="45" t="s">
        <v>22441</v>
      </c>
      <c r="D11845" s="45" t="s">
        <v>634</v>
      </c>
      <c r="E11845" s="45" t="s">
        <v>22442</v>
      </c>
      <c r="F11845" s="45" t="s">
        <v>50</v>
      </c>
      <c r="G11845" s="45" t="s">
        <v>674</v>
      </c>
      <c r="H11845" s="45" t="s">
        <v>1879</v>
      </c>
      <c r="I11845" s="46">
        <v>1</v>
      </c>
      <c r="J11845" s="45"/>
    </row>
    <row r="11846" spans="1:10" ht="16.5" x14ac:dyDescent="0.25">
      <c r="A11846" s="45" t="s">
        <v>808</v>
      </c>
      <c r="B11846" s="45" t="s">
        <v>22443</v>
      </c>
      <c r="C11846" s="45" t="s">
        <v>1410</v>
      </c>
      <c r="D11846" s="45" t="s">
        <v>634</v>
      </c>
      <c r="E11846" s="45" t="s">
        <v>1411</v>
      </c>
      <c r="F11846" s="45" t="s">
        <v>473</v>
      </c>
      <c r="G11846" s="45" t="s">
        <v>659</v>
      </c>
      <c r="H11846" s="45" t="s">
        <v>1412</v>
      </c>
      <c r="I11846" s="46">
        <v>0</v>
      </c>
      <c r="J11846" s="45"/>
    </row>
    <row r="11847" spans="1:10" ht="16.5" x14ac:dyDescent="0.25">
      <c r="A11847" s="45" t="s">
        <v>631</v>
      </c>
      <c r="B11847" s="45" t="s">
        <v>22444</v>
      </c>
      <c r="C11847" s="45" t="s">
        <v>22445</v>
      </c>
      <c r="D11847" s="45" t="s">
        <v>634</v>
      </c>
      <c r="E11847" s="45" t="s">
        <v>22446</v>
      </c>
      <c r="F11847" s="45" t="s">
        <v>2000</v>
      </c>
      <c r="G11847" s="45" t="s">
        <v>646</v>
      </c>
      <c r="H11847" s="45" t="s">
        <v>647</v>
      </c>
      <c r="I11847" s="46">
        <v>16</v>
      </c>
      <c r="J11847" s="45"/>
    </row>
    <row r="11848" spans="1:10" ht="16.5" x14ac:dyDescent="0.25">
      <c r="A11848" s="45" t="s">
        <v>631</v>
      </c>
      <c r="B11848" s="45" t="s">
        <v>22447</v>
      </c>
      <c r="C11848" s="45" t="s">
        <v>22448</v>
      </c>
      <c r="D11848" s="45" t="s">
        <v>634</v>
      </c>
      <c r="E11848" s="45" t="s">
        <v>22449</v>
      </c>
      <c r="F11848" s="45" t="s">
        <v>50</v>
      </c>
      <c r="G11848" s="45" t="s">
        <v>663</v>
      </c>
      <c r="H11848" s="45" t="s">
        <v>15699</v>
      </c>
      <c r="I11848" s="46">
        <v>3</v>
      </c>
      <c r="J11848" s="45"/>
    </row>
    <row r="11849" spans="1:10" ht="16.5" x14ac:dyDescent="0.25">
      <c r="A11849" s="45" t="s">
        <v>631</v>
      </c>
      <c r="B11849" s="45" t="s">
        <v>22450</v>
      </c>
      <c r="C11849" s="45" t="s">
        <v>4955</v>
      </c>
      <c r="D11849" s="45" t="s">
        <v>813</v>
      </c>
      <c r="E11849" s="45" t="s">
        <v>22451</v>
      </c>
      <c r="F11849" s="45" t="s">
        <v>38</v>
      </c>
      <c r="G11849" s="45" t="s">
        <v>646</v>
      </c>
      <c r="H11849" s="45" t="s">
        <v>2860</v>
      </c>
      <c r="I11849" s="46">
        <v>2</v>
      </c>
      <c r="J11849" s="45"/>
    </row>
    <row r="11850" spans="1:10" ht="16.5" x14ac:dyDescent="0.25">
      <c r="A11850" s="45" t="s">
        <v>631</v>
      </c>
      <c r="B11850" s="45" t="s">
        <v>22452</v>
      </c>
      <c r="C11850" s="45" t="s">
        <v>22453</v>
      </c>
      <c r="D11850" s="45" t="s">
        <v>699</v>
      </c>
      <c r="E11850" s="45" t="s">
        <v>22454</v>
      </c>
      <c r="F11850" s="45" t="s">
        <v>42</v>
      </c>
      <c r="G11850" s="45" t="s">
        <v>646</v>
      </c>
      <c r="H11850" s="45" t="s">
        <v>1557</v>
      </c>
      <c r="I11850" s="46">
        <v>10</v>
      </c>
      <c r="J11850" s="45"/>
    </row>
    <row r="11851" spans="1:10" ht="16.5" x14ac:dyDescent="0.25">
      <c r="A11851" s="45" t="s">
        <v>631</v>
      </c>
      <c r="B11851" s="45" t="s">
        <v>505</v>
      </c>
      <c r="C11851" s="45" t="s">
        <v>22455</v>
      </c>
      <c r="D11851" s="45" t="s">
        <v>699</v>
      </c>
      <c r="E11851" s="45" t="s">
        <v>22456</v>
      </c>
      <c r="F11851" s="45" t="s">
        <v>50</v>
      </c>
      <c r="G11851" s="45" t="s">
        <v>683</v>
      </c>
      <c r="H11851" s="45" t="s">
        <v>5719</v>
      </c>
      <c r="I11851" s="46">
        <v>0</v>
      </c>
      <c r="J11851" s="45"/>
    </row>
    <row r="11852" spans="1:10" ht="16.5" x14ac:dyDescent="0.25">
      <c r="A11852" s="45" t="s">
        <v>631</v>
      </c>
      <c r="B11852" s="45" t="s">
        <v>505</v>
      </c>
      <c r="C11852" s="45" t="s">
        <v>22455</v>
      </c>
      <c r="D11852" s="45" t="s">
        <v>634</v>
      </c>
      <c r="E11852" s="45" t="s">
        <v>22456</v>
      </c>
      <c r="F11852" s="45" t="s">
        <v>50</v>
      </c>
      <c r="G11852" s="45" t="s">
        <v>683</v>
      </c>
      <c r="H11852" s="45" t="s">
        <v>5719</v>
      </c>
      <c r="I11852" s="46">
        <v>0</v>
      </c>
      <c r="J11852" s="45"/>
    </row>
    <row r="11853" spans="1:10" ht="16.5" x14ac:dyDescent="0.25">
      <c r="A11853" s="45" t="s">
        <v>631</v>
      </c>
      <c r="B11853" s="45" t="s">
        <v>505</v>
      </c>
      <c r="C11853" s="45" t="s">
        <v>22455</v>
      </c>
      <c r="D11853" s="45" t="s">
        <v>634</v>
      </c>
      <c r="E11853" s="45" t="s">
        <v>22456</v>
      </c>
      <c r="F11853" s="45" t="s">
        <v>50</v>
      </c>
      <c r="G11853" s="45" t="s">
        <v>683</v>
      </c>
      <c r="H11853" s="45" t="s">
        <v>5719</v>
      </c>
      <c r="I11853" s="46">
        <v>0</v>
      </c>
      <c r="J11853" s="45"/>
    </row>
    <row r="11854" spans="1:10" ht="16.5" x14ac:dyDescent="0.25">
      <c r="A11854" s="45" t="s">
        <v>631</v>
      </c>
      <c r="B11854" s="45" t="s">
        <v>505</v>
      </c>
      <c r="C11854" s="45" t="s">
        <v>22455</v>
      </c>
      <c r="D11854" s="45" t="s">
        <v>699</v>
      </c>
      <c r="E11854" s="45" t="s">
        <v>22456</v>
      </c>
      <c r="F11854" s="45" t="s">
        <v>50</v>
      </c>
      <c r="G11854" s="45" t="s">
        <v>683</v>
      </c>
      <c r="H11854" s="45" t="s">
        <v>701</v>
      </c>
      <c r="I11854" s="46">
        <v>0</v>
      </c>
      <c r="J11854" s="45"/>
    </row>
    <row r="11855" spans="1:10" ht="16.5" x14ac:dyDescent="0.25">
      <c r="A11855" s="45" t="s">
        <v>631</v>
      </c>
      <c r="B11855" s="45" t="s">
        <v>505</v>
      </c>
      <c r="C11855" s="45" t="s">
        <v>22455</v>
      </c>
      <c r="D11855" s="45" t="s">
        <v>699</v>
      </c>
      <c r="E11855" s="45" t="s">
        <v>22456</v>
      </c>
      <c r="F11855" s="45" t="s">
        <v>50</v>
      </c>
      <c r="G11855" s="45" t="s">
        <v>683</v>
      </c>
      <c r="H11855" s="45" t="s">
        <v>3218</v>
      </c>
      <c r="I11855" s="46">
        <v>155</v>
      </c>
      <c r="J11855" s="45"/>
    </row>
    <row r="11856" spans="1:10" ht="16.5" x14ac:dyDescent="0.25">
      <c r="A11856" s="45" t="s">
        <v>631</v>
      </c>
      <c r="B11856" s="45" t="s">
        <v>505</v>
      </c>
      <c r="C11856" s="45" t="s">
        <v>22455</v>
      </c>
      <c r="D11856" s="45" t="s">
        <v>634</v>
      </c>
      <c r="E11856" s="45" t="s">
        <v>22456</v>
      </c>
      <c r="F11856" s="45" t="s">
        <v>50</v>
      </c>
      <c r="G11856" s="45" t="s">
        <v>683</v>
      </c>
      <c r="H11856" s="45" t="s">
        <v>3218</v>
      </c>
      <c r="I11856" s="46">
        <v>0</v>
      </c>
      <c r="J11856" s="45"/>
    </row>
    <row r="11857" spans="1:10" ht="16.5" x14ac:dyDescent="0.25">
      <c r="A11857" s="45" t="s">
        <v>631</v>
      </c>
      <c r="B11857" s="45" t="s">
        <v>505</v>
      </c>
      <c r="C11857" s="45" t="s">
        <v>22455</v>
      </c>
      <c r="D11857" s="45" t="s">
        <v>634</v>
      </c>
      <c r="E11857" s="45" t="s">
        <v>22456</v>
      </c>
      <c r="F11857" s="45" t="s">
        <v>50</v>
      </c>
      <c r="G11857" s="45" t="s">
        <v>683</v>
      </c>
      <c r="H11857" s="45" t="s">
        <v>3218</v>
      </c>
      <c r="I11857" s="46">
        <v>0</v>
      </c>
      <c r="J11857" s="45"/>
    </row>
    <row r="11858" spans="1:10" ht="16.5" x14ac:dyDescent="0.25">
      <c r="A11858" s="45" t="s">
        <v>631</v>
      </c>
      <c r="B11858" s="45" t="s">
        <v>505</v>
      </c>
      <c r="C11858" s="45" t="s">
        <v>22455</v>
      </c>
      <c r="D11858" s="45" t="s">
        <v>634</v>
      </c>
      <c r="E11858" s="45" t="s">
        <v>22456</v>
      </c>
      <c r="F11858" s="45" t="s">
        <v>50</v>
      </c>
      <c r="G11858" s="45" t="s">
        <v>636</v>
      </c>
      <c r="H11858" s="45" t="s">
        <v>718</v>
      </c>
      <c r="I11858" s="46">
        <v>0</v>
      </c>
      <c r="J11858" s="45"/>
    </row>
    <row r="11859" spans="1:10" ht="16.5" x14ac:dyDescent="0.25">
      <c r="A11859" s="45" t="s">
        <v>631</v>
      </c>
      <c r="B11859" s="45" t="s">
        <v>22457</v>
      </c>
      <c r="C11859" s="45" t="s">
        <v>22458</v>
      </c>
      <c r="D11859" s="45" t="s">
        <v>634</v>
      </c>
      <c r="E11859" s="45" t="s">
        <v>3298</v>
      </c>
      <c r="F11859" s="45" t="s">
        <v>38</v>
      </c>
      <c r="G11859" s="45" t="s">
        <v>646</v>
      </c>
      <c r="H11859" s="45" t="s">
        <v>3299</v>
      </c>
      <c r="I11859" s="46">
        <v>1</v>
      </c>
      <c r="J11859" s="45"/>
    </row>
    <row r="11860" spans="1:10" ht="16.5" x14ac:dyDescent="0.25">
      <c r="A11860" s="45" t="s">
        <v>631</v>
      </c>
      <c r="B11860" s="45" t="s">
        <v>22457</v>
      </c>
      <c r="C11860" s="45" t="s">
        <v>22458</v>
      </c>
      <c r="D11860" s="45" t="s">
        <v>634</v>
      </c>
      <c r="E11860" s="45" t="s">
        <v>3298</v>
      </c>
      <c r="F11860" s="45" t="s">
        <v>38</v>
      </c>
      <c r="G11860" s="45" t="s">
        <v>665</v>
      </c>
      <c r="H11860" s="45" t="s">
        <v>3300</v>
      </c>
      <c r="I11860" s="46">
        <v>1</v>
      </c>
      <c r="J11860" s="45"/>
    </row>
    <row r="11861" spans="1:10" ht="16.5" x14ac:dyDescent="0.25">
      <c r="A11861" s="45" t="s">
        <v>631</v>
      </c>
      <c r="B11861" s="45" t="s">
        <v>22459</v>
      </c>
      <c r="C11861" s="45" t="s">
        <v>22460</v>
      </c>
      <c r="D11861" s="45" t="s">
        <v>634</v>
      </c>
      <c r="E11861" s="45" t="s">
        <v>22461</v>
      </c>
      <c r="F11861" s="45" t="s">
        <v>38</v>
      </c>
      <c r="G11861" s="45" t="s">
        <v>636</v>
      </c>
      <c r="H11861" s="45" t="s">
        <v>3512</v>
      </c>
      <c r="I11861" s="46">
        <v>1</v>
      </c>
      <c r="J11861" s="45"/>
    </row>
    <row r="11862" spans="1:10" ht="16.5" x14ac:dyDescent="0.25">
      <c r="A11862" s="45" t="s">
        <v>631</v>
      </c>
      <c r="B11862" s="45" t="s">
        <v>22459</v>
      </c>
      <c r="C11862" s="45" t="s">
        <v>22460</v>
      </c>
      <c r="D11862" s="45" t="s">
        <v>634</v>
      </c>
      <c r="E11862" s="45" t="s">
        <v>22461</v>
      </c>
      <c r="F11862" s="45" t="s">
        <v>38</v>
      </c>
      <c r="G11862" s="45" t="s">
        <v>636</v>
      </c>
      <c r="H11862" s="45" t="s">
        <v>4477</v>
      </c>
      <c r="I11862" s="46">
        <v>1</v>
      </c>
      <c r="J11862" s="45"/>
    </row>
    <row r="11863" spans="1:10" ht="16.5" x14ac:dyDescent="0.25">
      <c r="A11863" s="45" t="s">
        <v>631</v>
      </c>
      <c r="B11863" s="45" t="s">
        <v>22462</v>
      </c>
      <c r="C11863" s="45" t="s">
        <v>22463</v>
      </c>
      <c r="D11863" s="45" t="s">
        <v>634</v>
      </c>
      <c r="E11863" s="45" t="s">
        <v>22464</v>
      </c>
      <c r="F11863" s="45" t="s">
        <v>50</v>
      </c>
      <c r="G11863" s="45" t="s">
        <v>674</v>
      </c>
      <c r="H11863" s="45" t="s">
        <v>3346</v>
      </c>
      <c r="I11863" s="46">
        <v>0</v>
      </c>
      <c r="J11863" s="45"/>
    </row>
    <row r="11864" spans="1:10" ht="16.5" x14ac:dyDescent="0.25">
      <c r="A11864" s="45" t="s">
        <v>808</v>
      </c>
      <c r="B11864" s="45" t="s">
        <v>22465</v>
      </c>
      <c r="C11864" s="45" t="s">
        <v>22466</v>
      </c>
      <c r="D11864" s="45" t="s">
        <v>699</v>
      </c>
      <c r="E11864" s="45" t="s">
        <v>22467</v>
      </c>
      <c r="F11864" s="45" t="s">
        <v>38</v>
      </c>
      <c r="G11864" s="45" t="s">
        <v>646</v>
      </c>
      <c r="H11864" s="45" t="s">
        <v>812</v>
      </c>
      <c r="I11864" s="46">
        <v>0</v>
      </c>
      <c r="J11864" s="45"/>
    </row>
    <row r="11865" spans="1:10" ht="16.5" x14ac:dyDescent="0.25">
      <c r="A11865" s="45" t="s">
        <v>631</v>
      </c>
      <c r="B11865" s="45" t="s">
        <v>22468</v>
      </c>
      <c r="C11865" s="45" t="s">
        <v>22469</v>
      </c>
      <c r="D11865" s="45" t="s">
        <v>634</v>
      </c>
      <c r="E11865" s="45" t="s">
        <v>22470</v>
      </c>
      <c r="F11865" s="45" t="s">
        <v>50</v>
      </c>
      <c r="G11865" s="45" t="s">
        <v>674</v>
      </c>
      <c r="H11865" s="45" t="s">
        <v>1006</v>
      </c>
      <c r="I11865" s="46">
        <v>1</v>
      </c>
      <c r="J11865" s="45"/>
    </row>
    <row r="11866" spans="1:10" ht="16.5" x14ac:dyDescent="0.25">
      <c r="A11866" s="45" t="s">
        <v>631</v>
      </c>
      <c r="B11866" s="45" t="s">
        <v>22471</v>
      </c>
      <c r="C11866" s="45" t="s">
        <v>16253</v>
      </c>
      <c r="D11866" s="45" t="s">
        <v>634</v>
      </c>
      <c r="E11866" s="45" t="s">
        <v>22446</v>
      </c>
      <c r="F11866" s="45" t="s">
        <v>38</v>
      </c>
      <c r="G11866" s="45" t="s">
        <v>646</v>
      </c>
      <c r="H11866" s="45" t="s">
        <v>647</v>
      </c>
      <c r="I11866" s="46">
        <v>20</v>
      </c>
      <c r="J11866" s="45"/>
    </row>
    <row r="11867" spans="1:10" ht="16.5" x14ac:dyDescent="0.25">
      <c r="A11867" s="45" t="s">
        <v>631</v>
      </c>
      <c r="B11867" s="45" t="s">
        <v>22472</v>
      </c>
      <c r="C11867" s="45" t="s">
        <v>1222</v>
      </c>
      <c r="D11867" s="45" t="s">
        <v>634</v>
      </c>
      <c r="E11867" s="45" t="s">
        <v>22473</v>
      </c>
      <c r="F11867" s="45" t="s">
        <v>38</v>
      </c>
      <c r="G11867" s="45" t="s">
        <v>667</v>
      </c>
      <c r="H11867" s="45" t="s">
        <v>668</v>
      </c>
      <c r="I11867" s="46">
        <v>2</v>
      </c>
      <c r="J11867" s="45"/>
    </row>
    <row r="11868" spans="1:10" ht="16.5" x14ac:dyDescent="0.25">
      <c r="A11868" s="45" t="s">
        <v>631</v>
      </c>
      <c r="B11868" s="45" t="s">
        <v>22474</v>
      </c>
      <c r="C11868" s="45" t="s">
        <v>1295</v>
      </c>
      <c r="D11868" s="45" t="s">
        <v>634</v>
      </c>
      <c r="E11868" s="45" t="s">
        <v>3298</v>
      </c>
      <c r="F11868" s="45" t="s">
        <v>38</v>
      </c>
      <c r="G11868" s="45" t="s">
        <v>646</v>
      </c>
      <c r="H11868" s="45" t="s">
        <v>3299</v>
      </c>
      <c r="I11868" s="46">
        <v>1</v>
      </c>
      <c r="J11868" s="45"/>
    </row>
    <row r="11869" spans="1:10" ht="16.5" x14ac:dyDescent="0.25">
      <c r="A11869" s="45" t="s">
        <v>631</v>
      </c>
      <c r="B11869" s="45" t="s">
        <v>22474</v>
      </c>
      <c r="C11869" s="45" t="s">
        <v>1295</v>
      </c>
      <c r="D11869" s="45" t="s">
        <v>634</v>
      </c>
      <c r="E11869" s="45" t="s">
        <v>3298</v>
      </c>
      <c r="F11869" s="45" t="s">
        <v>38</v>
      </c>
      <c r="G11869" s="45" t="s">
        <v>665</v>
      </c>
      <c r="H11869" s="45" t="s">
        <v>3300</v>
      </c>
      <c r="I11869" s="46">
        <v>1</v>
      </c>
      <c r="J11869" s="45"/>
    </row>
    <row r="11870" spans="1:10" ht="16.5" x14ac:dyDescent="0.25">
      <c r="A11870" s="45" t="s">
        <v>631</v>
      </c>
      <c r="B11870" s="45" t="s">
        <v>22475</v>
      </c>
      <c r="C11870" s="45" t="s">
        <v>22476</v>
      </c>
      <c r="D11870" s="45" t="s">
        <v>634</v>
      </c>
      <c r="E11870" s="45" t="s">
        <v>22477</v>
      </c>
      <c r="F11870" s="45" t="s">
        <v>50</v>
      </c>
      <c r="G11870" s="45" t="s">
        <v>674</v>
      </c>
      <c r="H11870" s="45" t="s">
        <v>22478</v>
      </c>
      <c r="I11870" s="46">
        <v>1</v>
      </c>
      <c r="J11870" s="45"/>
    </row>
    <row r="11871" spans="1:10" ht="16.5" x14ac:dyDescent="0.25">
      <c r="A11871" s="45" t="s">
        <v>631</v>
      </c>
      <c r="B11871" s="45" t="s">
        <v>22479</v>
      </c>
      <c r="C11871" s="45" t="s">
        <v>22480</v>
      </c>
      <c r="D11871" s="45" t="s">
        <v>699</v>
      </c>
      <c r="E11871" s="45" t="s">
        <v>22481</v>
      </c>
      <c r="F11871" s="45" t="s">
        <v>473</v>
      </c>
      <c r="G11871" s="45" t="s">
        <v>754</v>
      </c>
      <c r="H11871" s="45" t="s">
        <v>755</v>
      </c>
      <c r="I11871" s="46">
        <v>0</v>
      </c>
      <c r="J11871" s="45"/>
    </row>
    <row r="11872" spans="1:10" ht="16.5" x14ac:dyDescent="0.25">
      <c r="A11872" s="45" t="s">
        <v>631</v>
      </c>
      <c r="B11872" s="45" t="s">
        <v>22482</v>
      </c>
      <c r="C11872" s="45" t="s">
        <v>22483</v>
      </c>
      <c r="D11872" s="45" t="s">
        <v>699</v>
      </c>
      <c r="E11872" s="45" t="s">
        <v>22484</v>
      </c>
      <c r="F11872" s="45" t="s">
        <v>50</v>
      </c>
      <c r="G11872" s="45" t="s">
        <v>683</v>
      </c>
      <c r="H11872" s="45" t="s">
        <v>4657</v>
      </c>
      <c r="I11872" s="46">
        <v>34</v>
      </c>
      <c r="J11872" s="45"/>
    </row>
    <row r="11873" spans="1:10" ht="16.5" x14ac:dyDescent="0.25">
      <c r="A11873" s="45" t="s">
        <v>655</v>
      </c>
      <c r="B11873" s="45" t="s">
        <v>22485</v>
      </c>
      <c r="C11873" s="45" t="s">
        <v>657</v>
      </c>
      <c r="D11873" s="45" t="s">
        <v>634</v>
      </c>
      <c r="E11873" s="45" t="s">
        <v>658</v>
      </c>
      <c r="F11873" s="45" t="s">
        <v>473</v>
      </c>
      <c r="G11873" s="45" t="s">
        <v>659</v>
      </c>
      <c r="H11873" s="45" t="s">
        <v>660</v>
      </c>
      <c r="I11873" s="46">
        <v>0</v>
      </c>
      <c r="J11873" s="45"/>
    </row>
    <row r="11874" spans="1:10" ht="16.5" x14ac:dyDescent="0.25">
      <c r="A11874" s="45" t="s">
        <v>655</v>
      </c>
      <c r="B11874" s="45" t="s">
        <v>22485</v>
      </c>
      <c r="C11874" s="45" t="s">
        <v>657</v>
      </c>
      <c r="D11874" s="45" t="s">
        <v>634</v>
      </c>
      <c r="E11874" s="45" t="s">
        <v>658</v>
      </c>
      <c r="F11874" s="45" t="s">
        <v>473</v>
      </c>
      <c r="G11874" s="45" t="s">
        <v>659</v>
      </c>
      <c r="H11874" s="45" t="s">
        <v>661</v>
      </c>
      <c r="I11874" s="46">
        <v>1</v>
      </c>
      <c r="J11874" s="45"/>
    </row>
    <row r="11875" spans="1:10" ht="16.5" x14ac:dyDescent="0.25">
      <c r="A11875" s="45" t="s">
        <v>631</v>
      </c>
      <c r="B11875" s="45" t="s">
        <v>22486</v>
      </c>
      <c r="C11875" s="45" t="s">
        <v>840</v>
      </c>
      <c r="D11875" s="45" t="s">
        <v>634</v>
      </c>
      <c r="E11875" s="45" t="s">
        <v>22487</v>
      </c>
      <c r="F11875" s="45" t="s">
        <v>50</v>
      </c>
      <c r="G11875" s="45" t="s">
        <v>636</v>
      </c>
      <c r="H11875" s="45" t="s">
        <v>1478</v>
      </c>
      <c r="I11875" s="46">
        <v>1</v>
      </c>
      <c r="J11875" s="45"/>
    </row>
    <row r="11876" spans="1:10" ht="16.5" x14ac:dyDescent="0.25">
      <c r="A11876" s="45" t="s">
        <v>631</v>
      </c>
      <c r="B11876" s="45" t="s">
        <v>22486</v>
      </c>
      <c r="C11876" s="45" t="s">
        <v>840</v>
      </c>
      <c r="D11876" s="45" t="s">
        <v>634</v>
      </c>
      <c r="E11876" s="45" t="s">
        <v>22487</v>
      </c>
      <c r="F11876" s="45" t="s">
        <v>50</v>
      </c>
      <c r="G11876" s="45" t="s">
        <v>636</v>
      </c>
      <c r="H11876" s="45" t="s">
        <v>8260</v>
      </c>
      <c r="I11876" s="46">
        <v>1</v>
      </c>
      <c r="J11876" s="45"/>
    </row>
    <row r="11877" spans="1:10" ht="16.5" x14ac:dyDescent="0.25">
      <c r="A11877" s="45" t="s">
        <v>631</v>
      </c>
      <c r="B11877" s="45" t="s">
        <v>22488</v>
      </c>
      <c r="C11877" s="45" t="s">
        <v>12362</v>
      </c>
      <c r="D11877" s="45" t="s">
        <v>699</v>
      </c>
      <c r="E11877" s="45" t="s">
        <v>22489</v>
      </c>
      <c r="F11877" s="45" t="s">
        <v>38</v>
      </c>
      <c r="G11877" s="45" t="s">
        <v>646</v>
      </c>
      <c r="H11877" s="45" t="s">
        <v>4891</v>
      </c>
      <c r="I11877" s="46">
        <v>2</v>
      </c>
      <c r="J11877" s="45"/>
    </row>
    <row r="11878" spans="1:10" ht="16.5" x14ac:dyDescent="0.25">
      <c r="A11878" s="45" t="s">
        <v>631</v>
      </c>
      <c r="B11878" s="45" t="s">
        <v>22490</v>
      </c>
      <c r="C11878" s="45" t="s">
        <v>22491</v>
      </c>
      <c r="D11878" s="45" t="s">
        <v>634</v>
      </c>
      <c r="E11878" s="45" t="s">
        <v>11199</v>
      </c>
      <c r="F11878" s="45" t="s">
        <v>38</v>
      </c>
      <c r="G11878" s="45" t="s">
        <v>646</v>
      </c>
      <c r="H11878" s="45" t="s">
        <v>726</v>
      </c>
      <c r="I11878" s="46">
        <v>2</v>
      </c>
      <c r="J11878" s="45"/>
    </row>
    <row r="11879" spans="1:10" ht="16.5" x14ac:dyDescent="0.25">
      <c r="A11879" s="45" t="s">
        <v>631</v>
      </c>
      <c r="B11879" s="45" t="s">
        <v>22492</v>
      </c>
      <c r="C11879" s="45" t="s">
        <v>22493</v>
      </c>
      <c r="D11879" s="45" t="s">
        <v>634</v>
      </c>
      <c r="E11879" s="45" t="s">
        <v>22494</v>
      </c>
      <c r="F11879" s="45" t="s">
        <v>38</v>
      </c>
      <c r="G11879" s="45" t="s">
        <v>636</v>
      </c>
      <c r="H11879" s="45" t="s">
        <v>5697</v>
      </c>
      <c r="I11879" s="46">
        <v>1</v>
      </c>
      <c r="J11879" s="45"/>
    </row>
    <row r="11880" spans="1:10" ht="16.5" x14ac:dyDescent="0.25">
      <c r="A11880" s="45" t="s">
        <v>631</v>
      </c>
      <c r="B11880" s="45" t="s">
        <v>22495</v>
      </c>
      <c r="C11880" s="45" t="s">
        <v>22496</v>
      </c>
      <c r="D11880" s="45" t="s">
        <v>634</v>
      </c>
      <c r="E11880" s="45" t="s">
        <v>22497</v>
      </c>
      <c r="F11880" s="45" t="s">
        <v>473</v>
      </c>
      <c r="G11880" s="45" t="s">
        <v>674</v>
      </c>
      <c r="H11880" s="45" t="s">
        <v>820</v>
      </c>
      <c r="I11880" s="46">
        <v>2</v>
      </c>
      <c r="J11880" s="45"/>
    </row>
    <row r="11881" spans="1:10" ht="16.5" x14ac:dyDescent="0.25">
      <c r="A11881" s="45" t="s">
        <v>631</v>
      </c>
      <c r="B11881" s="45" t="s">
        <v>22498</v>
      </c>
      <c r="C11881" s="45" t="s">
        <v>22499</v>
      </c>
      <c r="D11881" s="45" t="s">
        <v>634</v>
      </c>
      <c r="E11881" s="45" t="s">
        <v>22500</v>
      </c>
      <c r="F11881" s="45" t="s">
        <v>50</v>
      </c>
      <c r="G11881" s="45" t="s">
        <v>663</v>
      </c>
      <c r="H11881" s="45" t="s">
        <v>2296</v>
      </c>
      <c r="I11881" s="46">
        <v>1</v>
      </c>
      <c r="J11881" s="45"/>
    </row>
    <row r="11882" spans="1:10" ht="16.5" x14ac:dyDescent="0.25">
      <c r="A11882" s="45" t="s">
        <v>631</v>
      </c>
      <c r="B11882" s="45" t="s">
        <v>22501</v>
      </c>
      <c r="C11882" s="45" t="s">
        <v>22502</v>
      </c>
      <c r="D11882" s="45" t="s">
        <v>699</v>
      </c>
      <c r="E11882" s="45" t="s">
        <v>22503</v>
      </c>
      <c r="F11882" s="45" t="s">
        <v>473</v>
      </c>
      <c r="G11882" s="45" t="s">
        <v>674</v>
      </c>
      <c r="H11882" s="45" t="s">
        <v>940</v>
      </c>
      <c r="I11882" s="46">
        <v>0</v>
      </c>
      <c r="J11882" s="45"/>
    </row>
    <row r="11883" spans="1:10" ht="16.5" x14ac:dyDescent="0.25">
      <c r="A11883" s="45" t="s">
        <v>808</v>
      </c>
      <c r="B11883" s="45" t="s">
        <v>22504</v>
      </c>
      <c r="C11883" s="45" t="s">
        <v>22505</v>
      </c>
      <c r="D11883" s="45" t="s">
        <v>699</v>
      </c>
      <c r="E11883" s="45" t="s">
        <v>22506</v>
      </c>
      <c r="F11883" s="45" t="s">
        <v>473</v>
      </c>
      <c r="G11883" s="45" t="s">
        <v>659</v>
      </c>
      <c r="H11883" s="45" t="s">
        <v>1451</v>
      </c>
      <c r="I11883" s="46">
        <v>0</v>
      </c>
      <c r="J11883" s="45"/>
    </row>
    <row r="11884" spans="1:10" ht="16.5" x14ac:dyDescent="0.25">
      <c r="A11884" s="45" t="s">
        <v>631</v>
      </c>
      <c r="B11884" s="45" t="s">
        <v>22507</v>
      </c>
      <c r="C11884" s="45" t="s">
        <v>22508</v>
      </c>
      <c r="D11884" s="45" t="s">
        <v>634</v>
      </c>
      <c r="E11884" s="45" t="s">
        <v>22509</v>
      </c>
      <c r="F11884" s="45" t="s">
        <v>38</v>
      </c>
      <c r="G11884" s="45" t="s">
        <v>667</v>
      </c>
      <c r="H11884" s="45" t="s">
        <v>1016</v>
      </c>
      <c r="I11884" s="46">
        <v>20</v>
      </c>
      <c r="J11884" s="45"/>
    </row>
    <row r="11885" spans="1:10" ht="16.5" x14ac:dyDescent="0.25">
      <c r="A11885" s="45" t="s">
        <v>648</v>
      </c>
      <c r="B11885" s="45" t="s">
        <v>22510</v>
      </c>
      <c r="C11885" s="45" t="s">
        <v>22511</v>
      </c>
      <c r="D11885" s="45" t="s">
        <v>634</v>
      </c>
      <c r="E11885" s="45" t="s">
        <v>22512</v>
      </c>
      <c r="F11885" s="45" t="s">
        <v>47</v>
      </c>
      <c r="G11885" s="45" t="s">
        <v>652</v>
      </c>
      <c r="H11885" s="45" t="s">
        <v>22513</v>
      </c>
      <c r="I11885" s="46">
        <v>0</v>
      </c>
      <c r="J11885" s="45" t="s">
        <v>9561</v>
      </c>
    </row>
    <row r="11886" spans="1:10" ht="16.5" x14ac:dyDescent="0.25">
      <c r="A11886" s="45" t="s">
        <v>631</v>
      </c>
      <c r="B11886" s="45" t="s">
        <v>22514</v>
      </c>
      <c r="C11886" s="45" t="s">
        <v>22515</v>
      </c>
      <c r="D11886" s="45" t="s">
        <v>634</v>
      </c>
      <c r="E11886" s="45" t="s">
        <v>22516</v>
      </c>
      <c r="F11886" s="45" t="s">
        <v>38</v>
      </c>
      <c r="G11886" s="45" t="s">
        <v>636</v>
      </c>
      <c r="H11886" s="45" t="s">
        <v>1435</v>
      </c>
      <c r="I11886" s="46">
        <v>1</v>
      </c>
      <c r="J11886" s="45"/>
    </row>
    <row r="11887" spans="1:10" ht="16.5" x14ac:dyDescent="0.25">
      <c r="A11887" s="45" t="s">
        <v>858</v>
      </c>
      <c r="B11887" s="45" t="s">
        <v>22517</v>
      </c>
      <c r="C11887" s="45" t="s">
        <v>22518</v>
      </c>
      <c r="D11887" s="45" t="s">
        <v>634</v>
      </c>
      <c r="E11887" s="45" t="s">
        <v>22519</v>
      </c>
      <c r="F11887" s="45" t="s">
        <v>473</v>
      </c>
      <c r="G11887" s="45" t="s">
        <v>641</v>
      </c>
      <c r="H11887" s="45" t="s">
        <v>2085</v>
      </c>
      <c r="I11887" s="46">
        <v>2</v>
      </c>
      <c r="J11887" s="45"/>
    </row>
    <row r="11888" spans="1:10" ht="16.5" x14ac:dyDescent="0.25">
      <c r="A11888" s="45" t="s">
        <v>858</v>
      </c>
      <c r="B11888" s="45" t="s">
        <v>22517</v>
      </c>
      <c r="C11888" s="45" t="s">
        <v>22518</v>
      </c>
      <c r="D11888" s="45" t="s">
        <v>634</v>
      </c>
      <c r="E11888" s="45" t="s">
        <v>22519</v>
      </c>
      <c r="F11888" s="45" t="s">
        <v>473</v>
      </c>
      <c r="G11888" s="45" t="s">
        <v>665</v>
      </c>
      <c r="H11888" s="45" t="s">
        <v>22520</v>
      </c>
      <c r="I11888" s="46">
        <v>2</v>
      </c>
      <c r="J11888" s="45"/>
    </row>
    <row r="11889" spans="1:10" ht="16.5" x14ac:dyDescent="0.25">
      <c r="A11889" s="45" t="s">
        <v>648</v>
      </c>
      <c r="B11889" s="45" t="s">
        <v>266</v>
      </c>
      <c r="C11889" s="45" t="s">
        <v>22521</v>
      </c>
      <c r="D11889" s="45" t="s">
        <v>634</v>
      </c>
      <c r="E11889" s="45" t="s">
        <v>22522</v>
      </c>
      <c r="F11889" s="45" t="s">
        <v>473</v>
      </c>
      <c r="G11889" s="45" t="s">
        <v>674</v>
      </c>
      <c r="H11889" s="45" t="s">
        <v>22523</v>
      </c>
      <c r="I11889" s="46">
        <v>94</v>
      </c>
      <c r="J11889" s="45" t="s">
        <v>1475</v>
      </c>
    </row>
    <row r="11890" spans="1:10" ht="16.5" x14ac:dyDescent="0.25">
      <c r="A11890" s="45" t="s">
        <v>631</v>
      </c>
      <c r="B11890" s="45" t="s">
        <v>22524</v>
      </c>
      <c r="C11890" s="45" t="s">
        <v>22525</v>
      </c>
      <c r="D11890" s="45" t="s">
        <v>634</v>
      </c>
      <c r="E11890" s="45" t="s">
        <v>22526</v>
      </c>
      <c r="F11890" s="45" t="s">
        <v>473</v>
      </c>
      <c r="G11890" s="45" t="s">
        <v>636</v>
      </c>
      <c r="H11890" s="45" t="s">
        <v>17072</v>
      </c>
      <c r="I11890" s="46">
        <v>0</v>
      </c>
      <c r="J11890" s="45"/>
    </row>
    <row r="11891" spans="1:10" ht="16.5" x14ac:dyDescent="0.25">
      <c r="A11891" s="45" t="s">
        <v>631</v>
      </c>
      <c r="B11891" s="45" t="s">
        <v>22527</v>
      </c>
      <c r="C11891" s="45" t="s">
        <v>22528</v>
      </c>
      <c r="D11891" s="45" t="s">
        <v>699</v>
      </c>
      <c r="E11891" s="45" t="s">
        <v>22529</v>
      </c>
      <c r="F11891" s="45" t="s">
        <v>50</v>
      </c>
      <c r="G11891" s="45" t="s">
        <v>754</v>
      </c>
      <c r="H11891" s="45" t="s">
        <v>755</v>
      </c>
      <c r="I11891" s="46">
        <v>0</v>
      </c>
      <c r="J11891" s="45"/>
    </row>
    <row r="11892" spans="1:10" ht="16.5" x14ac:dyDescent="0.25">
      <c r="A11892" s="45" t="s">
        <v>631</v>
      </c>
      <c r="B11892" s="45" t="s">
        <v>22530</v>
      </c>
      <c r="C11892" s="45" t="s">
        <v>1222</v>
      </c>
      <c r="D11892" s="45" t="s">
        <v>634</v>
      </c>
      <c r="E11892" s="45" t="s">
        <v>22531</v>
      </c>
      <c r="F11892" s="45" t="s">
        <v>38</v>
      </c>
      <c r="G11892" s="45" t="s">
        <v>667</v>
      </c>
      <c r="H11892" s="45" t="s">
        <v>668</v>
      </c>
      <c r="I11892" s="46">
        <v>2</v>
      </c>
      <c r="J11892" s="45"/>
    </row>
    <row r="11893" spans="1:10" ht="16.5" x14ac:dyDescent="0.25">
      <c r="A11893" s="45" t="s">
        <v>631</v>
      </c>
      <c r="B11893" s="45" t="s">
        <v>22532</v>
      </c>
      <c r="C11893" s="45" t="s">
        <v>22533</v>
      </c>
      <c r="D11893" s="45" t="s">
        <v>634</v>
      </c>
      <c r="E11893" s="45" t="s">
        <v>22534</v>
      </c>
      <c r="F11893" s="45" t="s">
        <v>50</v>
      </c>
      <c r="G11893" s="45" t="s">
        <v>674</v>
      </c>
      <c r="H11893" s="45" t="s">
        <v>4787</v>
      </c>
      <c r="I11893" s="46">
        <v>1</v>
      </c>
      <c r="J11893" s="45"/>
    </row>
    <row r="11894" spans="1:10" ht="16.5" x14ac:dyDescent="0.25">
      <c r="A11894" s="45" t="s">
        <v>631</v>
      </c>
      <c r="B11894" s="45" t="s">
        <v>71</v>
      </c>
      <c r="C11894" s="45" t="s">
        <v>22535</v>
      </c>
      <c r="D11894" s="45" t="s">
        <v>699</v>
      </c>
      <c r="E11894" s="45" t="s">
        <v>22536</v>
      </c>
      <c r="F11894" s="45" t="s">
        <v>66</v>
      </c>
      <c r="G11894" s="45" t="s">
        <v>663</v>
      </c>
      <c r="H11894" s="45" t="s">
        <v>2296</v>
      </c>
      <c r="I11894" s="46">
        <v>2</v>
      </c>
      <c r="J11894" s="45"/>
    </row>
    <row r="11895" spans="1:10" ht="16.5" x14ac:dyDescent="0.25">
      <c r="A11895" s="45" t="s">
        <v>631</v>
      </c>
      <c r="B11895" s="45" t="s">
        <v>71</v>
      </c>
      <c r="C11895" s="45" t="s">
        <v>22535</v>
      </c>
      <c r="D11895" s="45" t="s">
        <v>699</v>
      </c>
      <c r="E11895" s="45" t="s">
        <v>22536</v>
      </c>
      <c r="F11895" s="45" t="s">
        <v>66</v>
      </c>
      <c r="G11895" s="45" t="s">
        <v>646</v>
      </c>
      <c r="H11895" s="45" t="s">
        <v>2297</v>
      </c>
      <c r="I11895" s="46">
        <v>3</v>
      </c>
      <c r="J11895" s="45"/>
    </row>
    <row r="11896" spans="1:10" ht="16.5" x14ac:dyDescent="0.25">
      <c r="A11896" s="45" t="s">
        <v>631</v>
      </c>
      <c r="B11896" s="45" t="s">
        <v>71</v>
      </c>
      <c r="C11896" s="45" t="s">
        <v>22535</v>
      </c>
      <c r="D11896" s="45" t="s">
        <v>699</v>
      </c>
      <c r="E11896" s="45" t="s">
        <v>22536</v>
      </c>
      <c r="F11896" s="45" t="s">
        <v>66</v>
      </c>
      <c r="G11896" s="45" t="s">
        <v>683</v>
      </c>
      <c r="H11896" s="45" t="s">
        <v>701</v>
      </c>
      <c r="I11896" s="46">
        <v>0</v>
      </c>
      <c r="J11896" s="45"/>
    </row>
    <row r="11897" spans="1:10" ht="16.5" x14ac:dyDescent="0.25">
      <c r="A11897" s="45" t="s">
        <v>631</v>
      </c>
      <c r="B11897" s="45" t="s">
        <v>71</v>
      </c>
      <c r="C11897" s="45" t="s">
        <v>22535</v>
      </c>
      <c r="D11897" s="45" t="s">
        <v>699</v>
      </c>
      <c r="E11897" s="45" t="s">
        <v>22536</v>
      </c>
      <c r="F11897" s="45" t="s">
        <v>66</v>
      </c>
      <c r="G11897" s="45" t="s">
        <v>683</v>
      </c>
      <c r="H11897" s="45" t="s">
        <v>701</v>
      </c>
      <c r="I11897" s="46">
        <v>0</v>
      </c>
      <c r="J11897" s="45"/>
    </row>
    <row r="11898" spans="1:10" ht="16.5" x14ac:dyDescent="0.25">
      <c r="A11898" s="45" t="s">
        <v>631</v>
      </c>
      <c r="B11898" s="45" t="s">
        <v>71</v>
      </c>
      <c r="C11898" s="45" t="s">
        <v>22535</v>
      </c>
      <c r="D11898" s="45" t="s">
        <v>699</v>
      </c>
      <c r="E11898" s="45" t="s">
        <v>22536</v>
      </c>
      <c r="F11898" s="45" t="s">
        <v>66</v>
      </c>
      <c r="G11898" s="45" t="s">
        <v>683</v>
      </c>
      <c r="H11898" s="45" t="s">
        <v>3004</v>
      </c>
      <c r="I11898" s="46">
        <v>4</v>
      </c>
      <c r="J11898" s="45"/>
    </row>
    <row r="11899" spans="1:10" ht="16.5" x14ac:dyDescent="0.25">
      <c r="A11899" s="45" t="s">
        <v>631</v>
      </c>
      <c r="B11899" s="45" t="s">
        <v>71</v>
      </c>
      <c r="C11899" s="45" t="s">
        <v>22535</v>
      </c>
      <c r="D11899" s="45" t="s">
        <v>699</v>
      </c>
      <c r="E11899" s="45" t="s">
        <v>22536</v>
      </c>
      <c r="F11899" s="45" t="s">
        <v>66</v>
      </c>
      <c r="G11899" s="45" t="s">
        <v>636</v>
      </c>
      <c r="H11899" s="45" t="s">
        <v>5559</v>
      </c>
      <c r="I11899" s="46">
        <v>0</v>
      </c>
      <c r="J11899" s="45"/>
    </row>
    <row r="11900" spans="1:10" ht="16.5" x14ac:dyDescent="0.25">
      <c r="A11900" s="45" t="s">
        <v>631</v>
      </c>
      <c r="B11900" s="45" t="s">
        <v>22537</v>
      </c>
      <c r="C11900" s="45" t="s">
        <v>1109</v>
      </c>
      <c r="D11900" s="45" t="s">
        <v>634</v>
      </c>
      <c r="E11900" s="45" t="s">
        <v>22538</v>
      </c>
      <c r="F11900" s="45" t="s">
        <v>38</v>
      </c>
      <c r="G11900" s="45" t="s">
        <v>738</v>
      </c>
      <c r="H11900" s="45" t="s">
        <v>1111</v>
      </c>
      <c r="I11900" s="46">
        <v>6</v>
      </c>
      <c r="J11900" s="45"/>
    </row>
    <row r="11901" spans="1:10" ht="16.5" x14ac:dyDescent="0.25">
      <c r="A11901" s="45" t="s">
        <v>631</v>
      </c>
      <c r="B11901" s="45" t="s">
        <v>22539</v>
      </c>
      <c r="C11901" s="45" t="s">
        <v>22540</v>
      </c>
      <c r="D11901" s="45" t="s">
        <v>634</v>
      </c>
      <c r="E11901" s="45" t="s">
        <v>22541</v>
      </c>
      <c r="F11901" s="45" t="s">
        <v>38</v>
      </c>
      <c r="G11901" s="45" t="s">
        <v>636</v>
      </c>
      <c r="H11901" s="45" t="s">
        <v>4993</v>
      </c>
      <c r="I11901" s="46">
        <v>1</v>
      </c>
      <c r="J11901" s="45"/>
    </row>
    <row r="11902" spans="1:10" ht="16.5" x14ac:dyDescent="0.25">
      <c r="A11902" s="45" t="s">
        <v>631</v>
      </c>
      <c r="B11902" s="45" t="s">
        <v>22539</v>
      </c>
      <c r="C11902" s="45" t="s">
        <v>22540</v>
      </c>
      <c r="D11902" s="45" t="s">
        <v>634</v>
      </c>
      <c r="E11902" s="45" t="s">
        <v>22541</v>
      </c>
      <c r="F11902" s="45" t="s">
        <v>38</v>
      </c>
      <c r="G11902" s="45" t="s">
        <v>636</v>
      </c>
      <c r="H11902" s="45" t="s">
        <v>1621</v>
      </c>
      <c r="I11902" s="45">
        <v>1</v>
      </c>
      <c r="J11902" s="45"/>
    </row>
    <row r="11903" spans="1:10" ht="16.5" x14ac:dyDescent="0.25">
      <c r="A11903" s="45" t="s">
        <v>631</v>
      </c>
      <c r="B11903" s="45" t="s">
        <v>22542</v>
      </c>
      <c r="C11903" s="45" t="s">
        <v>22543</v>
      </c>
      <c r="D11903" s="45" t="s">
        <v>699</v>
      </c>
      <c r="E11903" s="45" t="s">
        <v>22544</v>
      </c>
      <c r="F11903" s="45" t="s">
        <v>38</v>
      </c>
      <c r="G11903" s="45" t="s">
        <v>855</v>
      </c>
      <c r="H11903" s="45" t="s">
        <v>3252</v>
      </c>
      <c r="I11903" s="46">
        <v>0</v>
      </c>
      <c r="J11903" s="45"/>
    </row>
    <row r="11904" spans="1:10" ht="16.5" x14ac:dyDescent="0.25">
      <c r="A11904" s="45" t="s">
        <v>631</v>
      </c>
      <c r="B11904" s="45" t="s">
        <v>22545</v>
      </c>
      <c r="C11904" s="45" t="s">
        <v>633</v>
      </c>
      <c r="D11904" s="45" t="s">
        <v>634</v>
      </c>
      <c r="E11904" s="45" t="s">
        <v>22546</v>
      </c>
      <c r="F11904" s="45" t="s">
        <v>38</v>
      </c>
      <c r="G11904" s="45" t="s">
        <v>636</v>
      </c>
      <c r="H11904" s="45" t="s">
        <v>4897</v>
      </c>
      <c r="I11904" s="45">
        <v>1</v>
      </c>
      <c r="J11904" s="45"/>
    </row>
    <row r="11905" spans="1:10" ht="16.5" x14ac:dyDescent="0.25">
      <c r="A11905" s="45" t="s">
        <v>631</v>
      </c>
      <c r="B11905" s="45" t="s">
        <v>22545</v>
      </c>
      <c r="C11905" s="45" t="s">
        <v>633</v>
      </c>
      <c r="D11905" s="45" t="s">
        <v>634</v>
      </c>
      <c r="E11905" s="45" t="s">
        <v>22546</v>
      </c>
      <c r="F11905" s="45" t="s">
        <v>38</v>
      </c>
      <c r="G11905" s="45" t="s">
        <v>636</v>
      </c>
      <c r="H11905" s="45" t="s">
        <v>1535</v>
      </c>
      <c r="I11905" s="46">
        <v>1</v>
      </c>
      <c r="J11905" s="45"/>
    </row>
    <row r="11906" spans="1:10" ht="16.5" x14ac:dyDescent="0.25">
      <c r="A11906" s="45" t="s">
        <v>631</v>
      </c>
      <c r="B11906" s="45" t="s">
        <v>22547</v>
      </c>
      <c r="C11906" s="45" t="s">
        <v>22548</v>
      </c>
      <c r="D11906" s="45" t="s">
        <v>634</v>
      </c>
      <c r="E11906" s="45" t="s">
        <v>22549</v>
      </c>
      <c r="F11906" s="45" t="s">
        <v>473</v>
      </c>
      <c r="G11906" s="45" t="s">
        <v>667</v>
      </c>
      <c r="H11906" s="45" t="s">
        <v>1291</v>
      </c>
      <c r="I11906" s="46">
        <v>2</v>
      </c>
      <c r="J11906" s="45"/>
    </row>
    <row r="11907" spans="1:10" ht="16.5" x14ac:dyDescent="0.25">
      <c r="A11907" s="45" t="s">
        <v>631</v>
      </c>
      <c r="B11907" s="45" t="s">
        <v>22550</v>
      </c>
      <c r="C11907" s="45" t="s">
        <v>22551</v>
      </c>
      <c r="D11907" s="45" t="s">
        <v>634</v>
      </c>
      <c r="E11907" s="45" t="s">
        <v>22552</v>
      </c>
      <c r="F11907" s="45" t="s">
        <v>50</v>
      </c>
      <c r="G11907" s="45" t="s">
        <v>674</v>
      </c>
      <c r="H11907" s="45" t="s">
        <v>22478</v>
      </c>
      <c r="I11907" s="45">
        <v>0</v>
      </c>
      <c r="J11907" s="45"/>
    </row>
    <row r="11908" spans="1:10" ht="16.5" x14ac:dyDescent="0.25">
      <c r="A11908" s="45" t="s">
        <v>808</v>
      </c>
      <c r="B11908" s="45" t="s">
        <v>22553</v>
      </c>
      <c r="C11908" s="45" t="s">
        <v>1637</v>
      </c>
      <c r="D11908" s="45" t="s">
        <v>699</v>
      </c>
      <c r="E11908" s="45" t="s">
        <v>22554</v>
      </c>
      <c r="F11908" s="45" t="s">
        <v>38</v>
      </c>
      <c r="G11908" s="45" t="s">
        <v>646</v>
      </c>
      <c r="H11908" s="45" t="s">
        <v>812</v>
      </c>
      <c r="I11908" s="46">
        <v>0</v>
      </c>
      <c r="J11908" s="45"/>
    </row>
    <row r="11909" spans="1:10" ht="16.5" x14ac:dyDescent="0.25">
      <c r="A11909" s="45" t="s">
        <v>808</v>
      </c>
      <c r="B11909" s="45" t="s">
        <v>22553</v>
      </c>
      <c r="C11909" s="45" t="s">
        <v>1637</v>
      </c>
      <c r="D11909" s="45" t="s">
        <v>813</v>
      </c>
      <c r="E11909" s="45" t="s">
        <v>22554</v>
      </c>
      <c r="F11909" s="45" t="s">
        <v>38</v>
      </c>
      <c r="G11909" s="45" t="s">
        <v>646</v>
      </c>
      <c r="H11909" s="45" t="s">
        <v>713</v>
      </c>
      <c r="I11909" s="45">
        <v>3</v>
      </c>
      <c r="J11909" s="45"/>
    </row>
    <row r="11910" spans="1:10" ht="16.5" x14ac:dyDescent="0.25">
      <c r="A11910" s="45" t="s">
        <v>808</v>
      </c>
      <c r="B11910" s="45" t="s">
        <v>22555</v>
      </c>
      <c r="C11910" s="45" t="s">
        <v>22556</v>
      </c>
      <c r="D11910" s="45" t="s">
        <v>699</v>
      </c>
      <c r="E11910" s="45" t="s">
        <v>22557</v>
      </c>
      <c r="F11910" s="45" t="s">
        <v>473</v>
      </c>
      <c r="G11910" s="45" t="s">
        <v>646</v>
      </c>
      <c r="H11910" s="45" t="s">
        <v>713</v>
      </c>
      <c r="I11910" s="46">
        <v>0</v>
      </c>
      <c r="J11910" s="45"/>
    </row>
    <row r="11911" spans="1:10" ht="16.5" x14ac:dyDescent="0.25">
      <c r="A11911" s="45" t="s">
        <v>808</v>
      </c>
      <c r="B11911" s="45" t="s">
        <v>22555</v>
      </c>
      <c r="C11911" s="45" t="s">
        <v>22556</v>
      </c>
      <c r="D11911" s="45" t="s">
        <v>813</v>
      </c>
      <c r="E11911" s="45" t="s">
        <v>22557</v>
      </c>
      <c r="F11911" s="45" t="s">
        <v>473</v>
      </c>
      <c r="G11911" s="45" t="s">
        <v>646</v>
      </c>
      <c r="H11911" s="45" t="s">
        <v>713</v>
      </c>
      <c r="I11911" s="46">
        <v>0</v>
      </c>
      <c r="J11911" s="45"/>
    </row>
    <row r="11912" spans="1:10" ht="16.5" x14ac:dyDescent="0.25">
      <c r="A11912" s="45" t="s">
        <v>631</v>
      </c>
      <c r="B11912" s="45" t="s">
        <v>22558</v>
      </c>
      <c r="C11912" s="45" t="s">
        <v>22559</v>
      </c>
      <c r="D11912" s="45" t="s">
        <v>634</v>
      </c>
      <c r="E11912" s="45" t="s">
        <v>22560</v>
      </c>
      <c r="F11912" s="45" t="s">
        <v>38</v>
      </c>
      <c r="G11912" s="45" t="s">
        <v>636</v>
      </c>
      <c r="H11912" s="45" t="s">
        <v>1379</v>
      </c>
      <c r="I11912" s="46">
        <v>1</v>
      </c>
      <c r="J11912" s="45"/>
    </row>
    <row r="11913" spans="1:10" ht="16.5" x14ac:dyDescent="0.25">
      <c r="A11913" s="45" t="s">
        <v>631</v>
      </c>
      <c r="B11913" s="45" t="s">
        <v>22561</v>
      </c>
      <c r="C11913" s="45" t="s">
        <v>22562</v>
      </c>
      <c r="D11913" s="45" t="s">
        <v>699</v>
      </c>
      <c r="E11913" s="45" t="s">
        <v>22563</v>
      </c>
      <c r="F11913" s="45" t="s">
        <v>38</v>
      </c>
      <c r="G11913" s="45" t="s">
        <v>667</v>
      </c>
      <c r="H11913" s="45" t="s">
        <v>983</v>
      </c>
      <c r="I11913" s="46">
        <v>0</v>
      </c>
      <c r="J11913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B16"/>
  <sheetViews>
    <sheetView workbookViewId="0">
      <selection activeCell="F33" sqref="F33"/>
    </sheetView>
  </sheetViews>
  <sheetFormatPr defaultRowHeight="15.75" x14ac:dyDescent="0.25"/>
  <sheetData>
    <row r="1" spans="1:2" x14ac:dyDescent="0.25">
      <c r="A1" s="15" t="s">
        <v>353</v>
      </c>
      <c r="B1" s="16"/>
    </row>
    <row r="3" spans="1:2" x14ac:dyDescent="0.25">
      <c r="A3" t="s">
        <v>354</v>
      </c>
    </row>
    <row r="4" spans="1:2" x14ac:dyDescent="0.25">
      <c r="A4" t="s">
        <v>355</v>
      </c>
    </row>
    <row r="5" spans="1:2" x14ac:dyDescent="0.25">
      <c r="A5" t="s">
        <v>356</v>
      </c>
    </row>
    <row r="6" spans="1:2" x14ac:dyDescent="0.25">
      <c r="A6" t="s">
        <v>357</v>
      </c>
    </row>
    <row r="7" spans="1:2" x14ac:dyDescent="0.25">
      <c r="A7" t="s">
        <v>360</v>
      </c>
    </row>
    <row r="8" spans="1:2" x14ac:dyDescent="0.25">
      <c r="A8" t="s">
        <v>374</v>
      </c>
    </row>
    <row r="9" spans="1:2" x14ac:dyDescent="0.25">
      <c r="A9" s="17" t="s">
        <v>361</v>
      </c>
    </row>
    <row r="11" spans="1:2" x14ac:dyDescent="0.25">
      <c r="A11" t="s">
        <v>373</v>
      </c>
    </row>
    <row r="12" spans="1:2" x14ac:dyDescent="0.25">
      <c r="A12" s="20" t="s">
        <v>375</v>
      </c>
    </row>
    <row r="13" spans="1:2" x14ac:dyDescent="0.25">
      <c r="A13" s="20" t="s">
        <v>376</v>
      </c>
    </row>
    <row r="14" spans="1:2" x14ac:dyDescent="0.25">
      <c r="A14" t="s">
        <v>377</v>
      </c>
    </row>
    <row r="15" spans="1:2" x14ac:dyDescent="0.25">
      <c r="A15" t="s">
        <v>358</v>
      </c>
    </row>
    <row r="16" spans="1:2" x14ac:dyDescent="0.25">
      <c r="A16" t="s">
        <v>359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F5"/>
  <sheetViews>
    <sheetView workbookViewId="0">
      <selection activeCell="B2" sqref="B2"/>
    </sheetView>
  </sheetViews>
  <sheetFormatPr defaultRowHeight="15.75" x14ac:dyDescent="0.25"/>
  <cols>
    <col min="1" max="1" width="23.5703125" bestFit="1" customWidth="1"/>
  </cols>
  <sheetData>
    <row r="1" spans="1:6" x14ac:dyDescent="0.25">
      <c r="A1" s="1" t="s">
        <v>250</v>
      </c>
      <c r="B1" s="1" t="s">
        <v>364</v>
      </c>
      <c r="C1" s="1"/>
      <c r="D1" s="1" t="s">
        <v>362</v>
      </c>
      <c r="E1" s="1" t="s">
        <v>365</v>
      </c>
      <c r="F1" t="s">
        <v>366</v>
      </c>
    </row>
    <row r="2" spans="1:6" x14ac:dyDescent="0.25">
      <c r="A2" t="s">
        <v>367</v>
      </c>
      <c r="B2">
        <v>365</v>
      </c>
      <c r="D2">
        <v>1</v>
      </c>
      <c r="E2">
        <v>90</v>
      </c>
      <c r="F2">
        <v>1.28</v>
      </c>
    </row>
    <row r="3" spans="1:6" x14ac:dyDescent="0.25">
      <c r="A3" t="s">
        <v>368</v>
      </c>
      <c r="B3">
        <v>0.3</v>
      </c>
      <c r="D3">
        <v>2</v>
      </c>
      <c r="E3">
        <v>95</v>
      </c>
      <c r="F3">
        <v>1.65</v>
      </c>
    </row>
    <row r="4" spans="1:6" x14ac:dyDescent="0.25">
      <c r="A4" t="s">
        <v>369</v>
      </c>
      <c r="B4">
        <v>0.25</v>
      </c>
      <c r="D4">
        <v>3</v>
      </c>
      <c r="E4">
        <v>97.5</v>
      </c>
      <c r="F4">
        <v>1.96</v>
      </c>
    </row>
    <row r="5" spans="1:6" x14ac:dyDescent="0.25">
      <c r="D5">
        <v>4</v>
      </c>
      <c r="E5">
        <v>99</v>
      </c>
      <c r="F5">
        <v>2.33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843E-DC75-4D5D-8FBE-2A63A5D189A4}">
  <sheetPr codeName="工作表4"/>
  <dimension ref="A1:P4"/>
  <sheetViews>
    <sheetView topLeftCell="K1" workbookViewId="0">
      <selection activeCell="P2" sqref="P2"/>
    </sheetView>
  </sheetViews>
  <sheetFormatPr defaultRowHeight="15.75" x14ac:dyDescent="0.25"/>
  <cols>
    <col min="1" max="1" width="13" customWidth="1"/>
    <col min="2" max="2" width="21.5703125" customWidth="1"/>
    <col min="3" max="3" width="16.7109375" customWidth="1"/>
    <col min="4" max="4" width="18.85546875" customWidth="1"/>
    <col min="5" max="5" width="16.140625" customWidth="1"/>
    <col min="6" max="6" width="22.85546875" customWidth="1"/>
    <col min="7" max="7" width="21" customWidth="1"/>
    <col min="9" max="9" width="15.28515625" customWidth="1"/>
    <col min="10" max="10" width="20.7109375" customWidth="1"/>
    <col min="11" max="11" width="16.7109375" customWidth="1"/>
    <col min="12" max="12" width="20.5703125" customWidth="1"/>
    <col min="13" max="13" width="21" customWidth="1"/>
    <col min="14" max="14" width="23" customWidth="1"/>
    <col min="15" max="15" width="15.5703125" customWidth="1"/>
    <col min="16" max="16" width="19" customWidth="1"/>
  </cols>
  <sheetData>
    <row r="1" spans="1:16" x14ac:dyDescent="0.25">
      <c r="A1" s="37" t="s">
        <v>619</v>
      </c>
      <c r="B1" s="37" t="s">
        <v>606</v>
      </c>
      <c r="C1" s="37" t="s">
        <v>607</v>
      </c>
      <c r="D1" s="37" t="s">
        <v>608</v>
      </c>
      <c r="E1" s="37" t="s">
        <v>609</v>
      </c>
      <c r="F1" s="37" t="s">
        <v>610</v>
      </c>
      <c r="G1" s="37" t="s">
        <v>620</v>
      </c>
      <c r="H1" s="37" t="s">
        <v>366</v>
      </c>
      <c r="I1" s="37" t="s">
        <v>612</v>
      </c>
      <c r="J1" s="37" t="s">
        <v>368</v>
      </c>
      <c r="K1" s="37" t="s">
        <v>613</v>
      </c>
      <c r="L1" s="37" t="s">
        <v>614</v>
      </c>
      <c r="M1" s="37" t="s">
        <v>615</v>
      </c>
      <c r="N1" s="37" t="s">
        <v>616</v>
      </c>
      <c r="O1" s="37" t="s">
        <v>617</v>
      </c>
      <c r="P1" s="37" t="s">
        <v>618</v>
      </c>
    </row>
    <row r="2" spans="1:16" x14ac:dyDescent="0.25">
      <c r="A2" s="38" t="str">
        <f>整合資料!$B$2</f>
        <v>電動起子馬達碳刷/廠牌：BOSCH，型號：2609199169</v>
      </c>
      <c r="B2">
        <f>整合資料!$AI$2</f>
        <v>2</v>
      </c>
      <c r="C2">
        <f>參數!$B$2</f>
        <v>365</v>
      </c>
      <c r="D2" s="34">
        <f>IFERROR(B2/C2,0)</f>
        <v>5.4794520547945206E-3</v>
      </c>
      <c r="E2" s="33">
        <f>整合資料!$AO$2</f>
        <v>0</v>
      </c>
      <c r="F2" s="33">
        <f>整合資料!$AP$2</f>
        <v>30</v>
      </c>
      <c r="G2" s="33">
        <f>整合資料!$AQ$2</f>
        <v>2</v>
      </c>
      <c r="H2" s="34">
        <f t="shared" ref="H2:H3" si="0">IFERROR(VLOOKUP(G2,SL_Z_Table,3,FALSE),0)</f>
        <v>1.645</v>
      </c>
      <c r="I2" t="str">
        <f>IF(E2&gt;60,"非市售","市售")</f>
        <v>市售</v>
      </c>
      <c r="J2" s="33">
        <f>參數!$B$3</f>
        <v>0.3</v>
      </c>
      <c r="K2" s="36">
        <f t="shared" ref="K2:K3" si="1">IF(I2="非市售",1,0)</f>
        <v>0</v>
      </c>
      <c r="L2" s="33">
        <f>參數!$B$4</f>
        <v>0.25</v>
      </c>
      <c r="M2" s="34">
        <f t="shared" ref="M2:M3" si="2">L2*D2</f>
        <v>1.3698630136986301E-3</v>
      </c>
      <c r="N2" s="34">
        <f t="shared" ref="N2:N3" si="3">E2*(1+J2*K2)+F2</f>
        <v>30</v>
      </c>
      <c r="O2" s="34">
        <f t="shared" ref="O2:O3" si="4">H2*M2*SQRT(N2)</f>
        <v>1.2342515165698606E-2</v>
      </c>
      <c r="P2" s="36">
        <f t="shared" ref="P2" si="5">ROUNDUP(D2*N2+O2,0)</f>
        <v>1</v>
      </c>
    </row>
    <row r="3" spans="1:16" x14ac:dyDescent="0.25">
      <c r="A3" s="2" t="str">
        <f>整合資料!$B$3</f>
        <v>油漆筆(白)/白色</v>
      </c>
      <c r="B3" s="33">
        <f>整合資料!$AI$3</f>
        <v>33</v>
      </c>
      <c r="C3" s="33">
        <f>參數!$B$2</f>
        <v>365</v>
      </c>
      <c r="D3" s="34">
        <f>IFERROR(B3/C3,0)</f>
        <v>9.0410958904109592E-2</v>
      </c>
      <c r="E3" s="33">
        <f>整合資料!$AO$3</f>
        <v>0</v>
      </c>
      <c r="F3" s="33">
        <f>整合資料!$AP$3</f>
        <v>30</v>
      </c>
      <c r="G3" s="33">
        <f>整合資料!$AQ$3</f>
        <v>3</v>
      </c>
      <c r="H3" s="34">
        <f t="shared" si="0"/>
        <v>1.96</v>
      </c>
      <c r="I3" s="33" t="str">
        <f>IF(E3&gt;60,"非市售","市售")</f>
        <v>市售</v>
      </c>
      <c r="J3" s="33">
        <f>參數!$B$3</f>
        <v>0.3</v>
      </c>
      <c r="K3" s="36">
        <f t="shared" si="1"/>
        <v>0</v>
      </c>
      <c r="L3" s="33">
        <f>參數!$B$4</f>
        <v>0.25</v>
      </c>
      <c r="M3" s="34">
        <f t="shared" si="2"/>
        <v>2.2602739726027398E-2</v>
      </c>
      <c r="N3" s="34">
        <f t="shared" si="3"/>
        <v>30</v>
      </c>
      <c r="O3" s="34">
        <f t="shared" si="4"/>
        <v>0.24264859602352157</v>
      </c>
      <c r="P3" s="36"/>
    </row>
    <row r="4" spans="1:16" x14ac:dyDescent="0.25">
      <c r="A4" s="2"/>
    </row>
  </sheetData>
  <phoneticPr fontId="5" type="noConversion"/>
  <conditionalFormatting sqref="P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9742-E92D-4F89-8B3F-8060D458A480}">
  <dimension ref="A1:BO1300"/>
  <sheetViews>
    <sheetView workbookViewId="0">
      <selection activeCell="A366" sqref="A366:A422"/>
    </sheetView>
  </sheetViews>
  <sheetFormatPr defaultRowHeight="15.75" x14ac:dyDescent="0.25"/>
  <cols>
    <col min="1" max="1" width="13.140625" style="73" customWidth="1"/>
    <col min="4" max="4" width="24" customWidth="1"/>
    <col min="5" max="5" width="23.7109375" customWidth="1"/>
    <col min="6" max="6" width="21.5703125" customWidth="1"/>
  </cols>
  <sheetData>
    <row r="1" spans="1:67" ht="16.5" thickBot="1" x14ac:dyDescent="0.3">
      <c r="A1" s="74" t="s">
        <v>351</v>
      </c>
      <c r="BA1" s="35" t="s">
        <v>605</v>
      </c>
      <c r="BB1" s="35" t="s">
        <v>606</v>
      </c>
      <c r="BC1" s="35" t="s">
        <v>607</v>
      </c>
      <c r="BD1" s="40" t="s">
        <v>608</v>
      </c>
      <c r="BE1" s="35" t="s">
        <v>609</v>
      </c>
      <c r="BF1" s="35" t="s">
        <v>610</v>
      </c>
      <c r="BG1" s="35" t="s">
        <v>611</v>
      </c>
      <c r="BH1" s="42" t="s">
        <v>366</v>
      </c>
      <c r="BI1" s="42" t="s">
        <v>612</v>
      </c>
      <c r="BJ1" s="35" t="s">
        <v>368</v>
      </c>
      <c r="BK1" s="35" t="s">
        <v>613</v>
      </c>
      <c r="BL1" s="35" t="s">
        <v>614</v>
      </c>
      <c r="BM1" s="41" t="s">
        <v>615</v>
      </c>
      <c r="BN1" s="40" t="s">
        <v>616</v>
      </c>
      <c r="BO1" s="40" t="s">
        <v>617</v>
      </c>
    </row>
    <row r="2" spans="1:67" ht="45.75" thickBot="1" x14ac:dyDescent="0.3">
      <c r="A2" s="81">
        <v>0</v>
      </c>
      <c r="B2" t="str">
        <f>_xlfn.IFS(A2=0, "0(無資料)", A2&lt;=30, "1~30", A2&lt;=60, "31~60", A2&lt;=90, "61~90", A2&lt;=120, "91~120", A2&lt;=150, "121~150", A2&lt;=180, "151~180", A2&lt;=240, "181~240", A2&lt;=330, "241~330", A2&gt;330, "360以上")</f>
        <v>0(無資料)</v>
      </c>
      <c r="E2" s="116" t="s">
        <v>22669</v>
      </c>
      <c r="F2" s="116" t="s">
        <v>22670</v>
      </c>
      <c r="BA2" s="33" t="str">
        <f>整合資料!B2</f>
        <v>電動起子馬達碳刷/廠牌：BOSCH，型號：2609199169</v>
      </c>
      <c r="BB2" s="33">
        <f>整合資料!AK2</f>
        <v>0</v>
      </c>
      <c r="BC2" s="33">
        <f>[0]!W</f>
        <v>365</v>
      </c>
      <c r="BD2" s="34">
        <f t="shared" ref="BD2:BD65" si="0">IFERROR(BB2/BC2,0)</f>
        <v>0</v>
      </c>
      <c r="BE2">
        <f>整合資料!AO2</f>
        <v>0</v>
      </c>
      <c r="BF2">
        <f>整合資料!AP2</f>
        <v>30</v>
      </c>
      <c r="BG2">
        <f>整合資料!AQ2</f>
        <v>2</v>
      </c>
      <c r="BH2" s="43">
        <f t="shared" ref="BH2:BH65" si="1">IFERROR(VLOOKUP(BG2,SL_Z_Table,3,FALSE),0)</f>
        <v>1.645</v>
      </c>
      <c r="BI2" s="44" t="str">
        <f>IF(整合資料!AO2&gt;60,"非市售","市售")</f>
        <v>市售</v>
      </c>
      <c r="BJ2">
        <f>參數!$B$3</f>
        <v>0.3</v>
      </c>
      <c r="BK2">
        <f t="shared" ref="BK2:BK65" si="2">IF(BI2="非市售",1,0)</f>
        <v>0</v>
      </c>
      <c r="BL2">
        <f>參數!$B$4</f>
        <v>0.25</v>
      </c>
      <c r="BM2">
        <f t="shared" ref="BM2:BM65" si="3">BL2*BD2</f>
        <v>0</v>
      </c>
      <c r="BN2">
        <f t="shared" ref="BN2:BN65" si="4">BE2*(1+BJ2*BK2)+BF2</f>
        <v>30</v>
      </c>
      <c r="BO2">
        <f t="shared" ref="BO2:BO65" si="5">BH2*BM2*SQRT(BN2)</f>
        <v>0</v>
      </c>
    </row>
    <row r="3" spans="1:67" ht="29.25" thickBot="1" x14ac:dyDescent="0.3">
      <c r="A3" s="81">
        <v>0</v>
      </c>
      <c r="E3" s="117">
        <v>0</v>
      </c>
      <c r="F3" s="117" t="s">
        <v>22671</v>
      </c>
      <c r="BA3" s="33" t="str">
        <f>整合資料!B3</f>
        <v>油漆筆(白)/白色</v>
      </c>
      <c r="BB3" s="33">
        <f>整合資料!AK3</f>
        <v>10</v>
      </c>
      <c r="BC3" s="33">
        <f>[0]!W</f>
        <v>365</v>
      </c>
      <c r="BD3" s="34">
        <f t="shared" si="0"/>
        <v>2.7397260273972601E-2</v>
      </c>
      <c r="BE3" s="33">
        <f>整合資料!AO3</f>
        <v>0</v>
      </c>
      <c r="BF3" s="33">
        <f>整合資料!AP3</f>
        <v>30</v>
      </c>
      <c r="BG3" s="33">
        <f>整合資料!AQ3</f>
        <v>3</v>
      </c>
      <c r="BH3" s="43">
        <f t="shared" si="1"/>
        <v>1.96</v>
      </c>
      <c r="BI3" s="44" t="str">
        <f>IF(整合資料!AO3&gt;60,"非市售","市售")</f>
        <v>市售</v>
      </c>
      <c r="BJ3" s="33">
        <f>參數!$B$3</f>
        <v>0.3</v>
      </c>
      <c r="BK3" s="33">
        <f t="shared" si="2"/>
        <v>0</v>
      </c>
      <c r="BL3" s="33">
        <f>參數!$B$4</f>
        <v>0.25</v>
      </c>
      <c r="BM3" s="33">
        <f t="shared" si="3"/>
        <v>6.8493150684931503E-3</v>
      </c>
      <c r="BN3" s="33">
        <f t="shared" si="4"/>
        <v>30</v>
      </c>
      <c r="BO3" s="33">
        <f t="shared" si="5"/>
        <v>7.3529877582885303E-2</v>
      </c>
    </row>
    <row r="4" spans="1:67" ht="16.5" thickBot="1" x14ac:dyDescent="0.3">
      <c r="A4" s="81">
        <v>0</v>
      </c>
      <c r="E4" s="117">
        <v>1</v>
      </c>
      <c r="F4" s="117" t="s">
        <v>22672</v>
      </c>
      <c r="BA4" s="33" t="str">
        <f>整合資料!B4</f>
        <v>油漆筆(黃)/黃色</v>
      </c>
      <c r="BB4" s="33">
        <f>整合資料!AK4</f>
        <v>0</v>
      </c>
      <c r="BC4" s="33">
        <f>[0]!W</f>
        <v>365</v>
      </c>
      <c r="BD4" s="34">
        <f t="shared" si="0"/>
        <v>0</v>
      </c>
      <c r="BE4" s="33">
        <f>整合資料!AO4</f>
        <v>0</v>
      </c>
      <c r="BF4" s="33">
        <f>整合資料!AP4</f>
        <v>30</v>
      </c>
      <c r="BG4" s="33">
        <f>整合資料!AQ4</f>
        <v>3</v>
      </c>
      <c r="BH4" s="43">
        <f t="shared" si="1"/>
        <v>1.96</v>
      </c>
      <c r="BI4" s="44" t="str">
        <f>IF(整合資料!AO4&gt;60,"非市售","市售")</f>
        <v>市售</v>
      </c>
      <c r="BJ4" s="33">
        <f>參數!$B$3</f>
        <v>0.3</v>
      </c>
      <c r="BK4" s="33">
        <f t="shared" si="2"/>
        <v>0</v>
      </c>
      <c r="BL4" s="33">
        <f>參數!$B$4</f>
        <v>0.25</v>
      </c>
      <c r="BM4" s="33">
        <f t="shared" si="3"/>
        <v>0</v>
      </c>
      <c r="BN4" s="33">
        <f t="shared" si="4"/>
        <v>30</v>
      </c>
      <c r="BO4" s="33">
        <f t="shared" si="5"/>
        <v>0</v>
      </c>
    </row>
    <row r="5" spans="1:67" ht="16.5" thickBot="1" x14ac:dyDescent="0.3">
      <c r="A5" s="81">
        <v>0</v>
      </c>
      <c r="E5" s="117">
        <v>31</v>
      </c>
      <c r="F5" s="117" t="s">
        <v>22673</v>
      </c>
      <c r="BA5" s="33" t="str">
        <f>整合資料!B5</f>
        <v>噴漆(白)/1.顏色: 白色 2.容量:400ml/罐(含)以上/CN</v>
      </c>
      <c r="BB5" s="33">
        <f>整合資料!AK5</f>
        <v>0</v>
      </c>
      <c r="BC5" s="33">
        <f>[0]!W</f>
        <v>365</v>
      </c>
      <c r="BD5" s="34">
        <f t="shared" si="0"/>
        <v>0</v>
      </c>
      <c r="BE5" s="33">
        <f>整合資料!AO5</f>
        <v>0</v>
      </c>
      <c r="BF5" s="33">
        <f>整合資料!AP5</f>
        <v>30</v>
      </c>
      <c r="BG5" s="33">
        <f>整合資料!AQ5</f>
        <v>3</v>
      </c>
      <c r="BH5" s="43">
        <f t="shared" si="1"/>
        <v>1.96</v>
      </c>
      <c r="BI5" s="44" t="str">
        <f>IF(整合資料!AO5&gt;60,"非市售","市售")</f>
        <v>市售</v>
      </c>
      <c r="BJ5" s="33">
        <f>參數!$B$3</f>
        <v>0.3</v>
      </c>
      <c r="BK5" s="33">
        <f t="shared" si="2"/>
        <v>0</v>
      </c>
      <c r="BL5" s="33">
        <f>參數!$B$4</f>
        <v>0.25</v>
      </c>
      <c r="BM5" s="33">
        <f t="shared" si="3"/>
        <v>0</v>
      </c>
      <c r="BN5" s="33">
        <f t="shared" si="4"/>
        <v>30</v>
      </c>
      <c r="BO5" s="33">
        <f t="shared" si="5"/>
        <v>0</v>
      </c>
    </row>
    <row r="6" spans="1:67" ht="16.5" thickBot="1" x14ac:dyDescent="0.3">
      <c r="A6" s="81">
        <v>0</v>
      </c>
      <c r="E6" s="117">
        <v>61</v>
      </c>
      <c r="F6" s="117" t="s">
        <v>22674</v>
      </c>
      <c r="BA6" s="33" t="str">
        <f>整合資料!B6</f>
        <v>噴漆(黑)/1.顏色: 黑色  2.容量:400ml/罐(含)以上/CN</v>
      </c>
      <c r="BB6" s="33">
        <f>整合資料!AK6</f>
        <v>0</v>
      </c>
      <c r="BC6" s="33">
        <f>[0]!W</f>
        <v>365</v>
      </c>
      <c r="BD6" s="34">
        <f t="shared" si="0"/>
        <v>0</v>
      </c>
      <c r="BE6" s="33">
        <f>整合資料!AO6</f>
        <v>0</v>
      </c>
      <c r="BF6" s="33">
        <f>整合資料!AP6</f>
        <v>30</v>
      </c>
      <c r="BG6" s="33">
        <f>整合資料!AQ6</f>
        <v>3</v>
      </c>
      <c r="BH6" s="43">
        <f t="shared" si="1"/>
        <v>1.96</v>
      </c>
      <c r="BI6" s="44" t="str">
        <f>IF(整合資料!AO6&gt;60,"非市售","市售")</f>
        <v>市售</v>
      </c>
      <c r="BJ6" s="33">
        <f>參數!$B$3</f>
        <v>0.3</v>
      </c>
      <c r="BK6" s="33">
        <f t="shared" si="2"/>
        <v>0</v>
      </c>
      <c r="BL6" s="33">
        <f>參數!$B$4</f>
        <v>0.25</v>
      </c>
      <c r="BM6" s="33">
        <f t="shared" si="3"/>
        <v>0</v>
      </c>
      <c r="BN6" s="33">
        <f t="shared" si="4"/>
        <v>30</v>
      </c>
      <c r="BO6" s="33">
        <f t="shared" si="5"/>
        <v>0</v>
      </c>
    </row>
    <row r="7" spans="1:67" ht="29.25" thickBot="1" x14ac:dyDescent="0.3">
      <c r="A7" s="81">
        <v>0</v>
      </c>
      <c r="E7" s="117">
        <v>91</v>
      </c>
      <c r="F7" s="117" t="s">
        <v>22675</v>
      </c>
      <c r="BA7" s="33" t="str">
        <f>整合資料!B7</f>
        <v>冷鍍鋅漆/13oz/CN，噴霧式，產品標示之保存期限：自製造日起至少 36 個月</v>
      </c>
      <c r="BB7" s="33">
        <f>整合資料!AK7</f>
        <v>2</v>
      </c>
      <c r="BC7" s="33">
        <f>[0]!W</f>
        <v>365</v>
      </c>
      <c r="BD7" s="34">
        <f t="shared" si="0"/>
        <v>5.4794520547945206E-3</v>
      </c>
      <c r="BE7" s="33">
        <f>整合資料!AO7</f>
        <v>0</v>
      </c>
      <c r="BF7" s="33">
        <f>整合資料!AP7</f>
        <v>30</v>
      </c>
      <c r="BG7" s="33">
        <f>整合資料!AQ7</f>
        <v>2</v>
      </c>
      <c r="BH7" s="43">
        <f t="shared" si="1"/>
        <v>1.645</v>
      </c>
      <c r="BI7" s="44" t="str">
        <f>IF(整合資料!AO7&gt;60,"非市售","市售")</f>
        <v>市售</v>
      </c>
      <c r="BJ7" s="33">
        <f>參數!$B$3</f>
        <v>0.3</v>
      </c>
      <c r="BK7" s="33">
        <f t="shared" si="2"/>
        <v>0</v>
      </c>
      <c r="BL7" s="33">
        <f>參數!$B$4</f>
        <v>0.25</v>
      </c>
      <c r="BM7" s="33">
        <f t="shared" si="3"/>
        <v>1.3698630136986301E-3</v>
      </c>
      <c r="BN7" s="33">
        <f t="shared" si="4"/>
        <v>30</v>
      </c>
      <c r="BO7" s="33">
        <f t="shared" si="5"/>
        <v>1.2342515165698606E-2</v>
      </c>
    </row>
    <row r="8" spans="1:67" ht="29.25" thickBot="1" x14ac:dyDescent="0.3">
      <c r="A8" s="81">
        <v>0</v>
      </c>
      <c r="E8" s="117">
        <v>121</v>
      </c>
      <c r="F8" s="117" t="s">
        <v>22676</v>
      </c>
      <c r="BA8" s="33" t="str">
        <f>整合資料!B8</f>
        <v>蒸餾水/1.適用電瓶加水用，不含金屬導電物
2.包裝方式：5GAL/桶</v>
      </c>
      <c r="BB8" s="33">
        <f>整合資料!AK8</f>
        <v>21</v>
      </c>
      <c r="BC8" s="33">
        <f>[0]!W</f>
        <v>365</v>
      </c>
      <c r="BD8" s="34">
        <f t="shared" si="0"/>
        <v>5.7534246575342465E-2</v>
      </c>
      <c r="BE8" s="33">
        <f>整合資料!AO8</f>
        <v>0</v>
      </c>
      <c r="BF8" s="33">
        <f>整合資料!AP8</f>
        <v>30</v>
      </c>
      <c r="BG8" s="33">
        <f>整合資料!AQ8</f>
        <v>2</v>
      </c>
      <c r="BH8" s="43">
        <f t="shared" si="1"/>
        <v>1.645</v>
      </c>
      <c r="BI8" s="44" t="str">
        <f>IF(整合資料!AO8&gt;60,"非市售","市售")</f>
        <v>市售</v>
      </c>
      <c r="BJ8" s="33">
        <f>參數!$B$3</f>
        <v>0.3</v>
      </c>
      <c r="BK8" s="33">
        <f t="shared" si="2"/>
        <v>0</v>
      </c>
      <c r="BL8" s="33">
        <f>參數!$B$4</f>
        <v>0.25</v>
      </c>
      <c r="BM8" s="33">
        <f t="shared" si="3"/>
        <v>1.4383561643835616E-2</v>
      </c>
      <c r="BN8" s="33">
        <f t="shared" si="4"/>
        <v>30</v>
      </c>
      <c r="BO8" s="33">
        <f t="shared" si="5"/>
        <v>0.12959640923983537</v>
      </c>
    </row>
    <row r="9" spans="1:67" ht="29.25" thickBot="1" x14ac:dyDescent="0.3">
      <c r="A9" s="81">
        <v>0</v>
      </c>
      <c r="E9" s="117">
        <v>151</v>
      </c>
      <c r="F9" s="117" t="s">
        <v>22677</v>
      </c>
      <c r="BA9" s="33" t="str">
        <f>整合資料!B9</f>
        <v>木柄銅絲刷/植毛寬度:20mm±3mm，植毛長度:75mm±5mm，毛長:15mm±3mm，總長220mm以上</v>
      </c>
      <c r="BB9" s="33">
        <f>整合資料!AK9</f>
        <v>20</v>
      </c>
      <c r="BC9" s="33">
        <f>[0]!W</f>
        <v>365</v>
      </c>
      <c r="BD9" s="34">
        <f t="shared" si="0"/>
        <v>5.4794520547945202E-2</v>
      </c>
      <c r="BE9" s="33">
        <f>整合資料!AO9</f>
        <v>0</v>
      </c>
      <c r="BF9" s="33">
        <f>整合資料!AP9</f>
        <v>30</v>
      </c>
      <c r="BG9" s="33">
        <f>整合資料!AQ9</f>
        <v>2</v>
      </c>
      <c r="BH9" s="43">
        <f t="shared" si="1"/>
        <v>1.645</v>
      </c>
      <c r="BI9" s="44" t="str">
        <f>IF(整合資料!AO9&gt;60,"非市售","市售")</f>
        <v>市售</v>
      </c>
      <c r="BJ9" s="33">
        <f>參數!$B$3</f>
        <v>0.3</v>
      </c>
      <c r="BK9" s="33">
        <f t="shared" si="2"/>
        <v>0</v>
      </c>
      <c r="BL9" s="33">
        <f>參數!$B$4</f>
        <v>0.25</v>
      </c>
      <c r="BM9" s="33">
        <f t="shared" si="3"/>
        <v>1.3698630136986301E-2</v>
      </c>
      <c r="BN9" s="33">
        <f t="shared" si="4"/>
        <v>30</v>
      </c>
      <c r="BO9" s="33">
        <f t="shared" si="5"/>
        <v>0.12342515165698606</v>
      </c>
    </row>
    <row r="10" spans="1:67" ht="29.25" thickBot="1" x14ac:dyDescent="0.3">
      <c r="A10" s="81">
        <v>0</v>
      </c>
      <c r="E10" s="117">
        <v>181</v>
      </c>
      <c r="F10" s="117" t="s">
        <v>22678</v>
      </c>
      <c r="BA10" s="33" t="str">
        <f>整合資料!B10</f>
        <v>氬氣/充填壓力120kg/c㎡以上，容積6立方米</v>
      </c>
      <c r="BB10" s="33">
        <f>整合資料!AK10</f>
        <v>0</v>
      </c>
      <c r="BC10" s="33">
        <f>[0]!W</f>
        <v>365</v>
      </c>
      <c r="BD10" s="34">
        <f t="shared" si="0"/>
        <v>0</v>
      </c>
      <c r="BE10" s="33">
        <f>整合資料!AO10</f>
        <v>0</v>
      </c>
      <c r="BF10" s="33">
        <f>整合資料!AP10</f>
        <v>30</v>
      </c>
      <c r="BG10" s="33">
        <f>整合資料!AQ10</f>
        <v>2</v>
      </c>
      <c r="BH10" s="43">
        <f t="shared" si="1"/>
        <v>1.645</v>
      </c>
      <c r="BI10" s="44" t="str">
        <f>IF(整合資料!AO10&gt;60,"非市售","市售")</f>
        <v>市售</v>
      </c>
      <c r="BJ10" s="33">
        <f>參數!$B$3</f>
        <v>0.3</v>
      </c>
      <c r="BK10" s="33">
        <f t="shared" si="2"/>
        <v>0</v>
      </c>
      <c r="BL10" s="33">
        <f>參數!$B$4</f>
        <v>0.25</v>
      </c>
      <c r="BM10" s="33">
        <f t="shared" si="3"/>
        <v>0</v>
      </c>
      <c r="BN10" s="33">
        <f t="shared" si="4"/>
        <v>30</v>
      </c>
      <c r="BO10" s="33">
        <f t="shared" si="5"/>
        <v>0</v>
      </c>
    </row>
    <row r="11" spans="1:67" ht="29.25" thickBot="1" x14ac:dyDescent="0.3">
      <c r="A11" s="81">
        <v>0</v>
      </c>
      <c r="E11" s="117">
        <v>241</v>
      </c>
      <c r="F11" s="117" t="s">
        <v>22679</v>
      </c>
      <c r="BA11" s="33" t="str">
        <f>整合資料!B11</f>
        <v>氮氣(含瓶身)/1.充填壓力：190kg/c㎡以上，水容積：50L，容積：10立方米。 2.適用氣體名稱：氮氣。 3.接頭型式：CGA580。 4.須含鋼瓶身。</v>
      </c>
      <c r="BB11" s="33">
        <f>整合資料!AK11</f>
        <v>9</v>
      </c>
      <c r="BC11" s="33">
        <f>[0]!W</f>
        <v>365</v>
      </c>
      <c r="BD11" s="34">
        <f t="shared" si="0"/>
        <v>2.4657534246575342E-2</v>
      </c>
      <c r="BE11" s="33">
        <f>整合資料!AO11</f>
        <v>0</v>
      </c>
      <c r="BF11" s="33">
        <f>整合資料!AP11</f>
        <v>30</v>
      </c>
      <c r="BG11" s="33">
        <f>整合資料!AQ11</f>
        <v>2</v>
      </c>
      <c r="BH11" s="43">
        <f t="shared" si="1"/>
        <v>1.645</v>
      </c>
      <c r="BI11" s="44" t="str">
        <f>IF(整合資料!AO11&gt;60,"非市售","市售")</f>
        <v>市售</v>
      </c>
      <c r="BJ11" s="33">
        <f>參數!$B$3</f>
        <v>0.3</v>
      </c>
      <c r="BK11" s="33">
        <f t="shared" si="2"/>
        <v>0</v>
      </c>
      <c r="BL11" s="33">
        <f>參數!$B$4</f>
        <v>0.25</v>
      </c>
      <c r="BM11" s="33">
        <f t="shared" si="3"/>
        <v>6.1643835616438354E-3</v>
      </c>
      <c r="BN11" s="33">
        <f t="shared" si="4"/>
        <v>30</v>
      </c>
      <c r="BO11" s="33">
        <f t="shared" si="5"/>
        <v>5.5541318245643727E-2</v>
      </c>
    </row>
    <row r="12" spans="1:67" ht="29.25" thickBot="1" x14ac:dyDescent="0.3">
      <c r="A12" s="81">
        <v>0</v>
      </c>
      <c r="E12" s="117">
        <v>331</v>
      </c>
      <c r="F12" s="117" t="s">
        <v>22680</v>
      </c>
      <c r="BA12" s="33" t="str">
        <f>整合資料!B12</f>
        <v>PVC絕緣膠布(紅色)/紅色 0.2mm*19mm*10m</v>
      </c>
      <c r="BB12" s="33">
        <f>整合資料!AK12</f>
        <v>5</v>
      </c>
      <c r="BC12" s="33">
        <f>[0]!W</f>
        <v>365</v>
      </c>
      <c r="BD12" s="34">
        <f t="shared" si="0"/>
        <v>1.3698630136986301E-2</v>
      </c>
      <c r="BE12" s="33">
        <f>整合資料!AO12</f>
        <v>0</v>
      </c>
      <c r="BF12" s="33">
        <f>整合資料!AP12</f>
        <v>30</v>
      </c>
      <c r="BG12" s="33">
        <f>整合資料!AQ12</f>
        <v>2</v>
      </c>
      <c r="BH12" s="43">
        <f t="shared" si="1"/>
        <v>1.645</v>
      </c>
      <c r="BI12" s="44" t="str">
        <f>IF(整合資料!AO12&gt;60,"非市售","市售")</f>
        <v>市售</v>
      </c>
      <c r="BJ12" s="33">
        <f>參數!$B$3</f>
        <v>0.3</v>
      </c>
      <c r="BK12" s="33">
        <f t="shared" si="2"/>
        <v>0</v>
      </c>
      <c r="BL12" s="33">
        <f>參數!$B$4</f>
        <v>0.25</v>
      </c>
      <c r="BM12" s="33">
        <f t="shared" si="3"/>
        <v>3.4246575342465752E-3</v>
      </c>
      <c r="BN12" s="33">
        <f t="shared" si="4"/>
        <v>30</v>
      </c>
      <c r="BO12" s="33">
        <f t="shared" si="5"/>
        <v>3.0856287914246515E-2</v>
      </c>
    </row>
    <row r="13" spans="1:67" x14ac:dyDescent="0.25">
      <c r="A13" s="81">
        <v>0</v>
      </c>
      <c r="BA13" s="33" t="str">
        <f>整合資料!B13</f>
        <v>PVC絕緣膠布(黑色)/黑色 0.2mm*19mm 10m</v>
      </c>
      <c r="BB13" s="33">
        <f>整合資料!AK13</f>
        <v>9</v>
      </c>
      <c r="BC13" s="33">
        <f>[0]!W</f>
        <v>365</v>
      </c>
      <c r="BD13" s="34">
        <f t="shared" si="0"/>
        <v>2.4657534246575342E-2</v>
      </c>
      <c r="BE13" s="33">
        <f>整合資料!AO13</f>
        <v>0</v>
      </c>
      <c r="BF13" s="33">
        <f>整合資料!AP13</f>
        <v>30</v>
      </c>
      <c r="BG13" s="33">
        <f>整合資料!AQ13</f>
        <v>2</v>
      </c>
      <c r="BH13" s="43">
        <f t="shared" si="1"/>
        <v>1.645</v>
      </c>
      <c r="BI13" s="44" t="str">
        <f>IF(整合資料!AO13&gt;60,"非市售","市售")</f>
        <v>市售</v>
      </c>
      <c r="BJ13" s="33">
        <f>參數!$B$3</f>
        <v>0.3</v>
      </c>
      <c r="BK13" s="33">
        <f t="shared" si="2"/>
        <v>0</v>
      </c>
      <c r="BL13" s="33">
        <f>參數!$B$4</f>
        <v>0.25</v>
      </c>
      <c r="BM13" s="33">
        <f t="shared" si="3"/>
        <v>6.1643835616438354E-3</v>
      </c>
      <c r="BN13" s="33">
        <f t="shared" si="4"/>
        <v>30</v>
      </c>
      <c r="BO13" s="33">
        <f t="shared" si="5"/>
        <v>5.5541318245643727E-2</v>
      </c>
    </row>
    <row r="14" spans="1:67" x14ac:dyDescent="0.25">
      <c r="A14" s="81">
        <v>0</v>
      </c>
      <c r="BA14" s="33" t="str">
        <f>整合資料!B14</f>
        <v>PVC絕緣膠布(黃色)/黃色 0.2mm*19mm*10m</v>
      </c>
      <c r="BB14" s="33">
        <f>整合資料!AK14</f>
        <v>1</v>
      </c>
      <c r="BC14" s="33">
        <f>[0]!W</f>
        <v>365</v>
      </c>
      <c r="BD14" s="34">
        <f t="shared" si="0"/>
        <v>2.7397260273972603E-3</v>
      </c>
      <c r="BE14" s="33">
        <f>整合資料!AO14</f>
        <v>0</v>
      </c>
      <c r="BF14" s="33">
        <f>整合資料!AP14</f>
        <v>30</v>
      </c>
      <c r="BG14" s="33">
        <f>整合資料!AQ14</f>
        <v>2</v>
      </c>
      <c r="BH14" s="43">
        <f t="shared" si="1"/>
        <v>1.645</v>
      </c>
      <c r="BI14" s="44" t="str">
        <f>IF(整合資料!AO14&gt;60,"非市售","市售")</f>
        <v>市售</v>
      </c>
      <c r="BJ14" s="33">
        <f>參數!$B$3</f>
        <v>0.3</v>
      </c>
      <c r="BK14" s="33">
        <f t="shared" si="2"/>
        <v>0</v>
      </c>
      <c r="BL14" s="33">
        <f>參數!$B$4</f>
        <v>0.25</v>
      </c>
      <c r="BM14" s="33">
        <f t="shared" si="3"/>
        <v>6.8493150684931507E-4</v>
      </c>
      <c r="BN14" s="33">
        <f t="shared" si="4"/>
        <v>30</v>
      </c>
      <c r="BO14" s="33">
        <f t="shared" si="5"/>
        <v>6.171257582849303E-3</v>
      </c>
    </row>
    <row r="15" spans="1:67" x14ac:dyDescent="0.25">
      <c r="A15" s="81">
        <v>0</v>
      </c>
      <c r="BA15" s="33" t="str">
        <f>整合資料!B15</f>
        <v>PVC絕緣膠布(白色)/白色 0.2mm*19mm*10m</v>
      </c>
      <c r="BB15" s="33">
        <f>整合資料!AK15</f>
        <v>4</v>
      </c>
      <c r="BC15" s="33">
        <f>[0]!W</f>
        <v>365</v>
      </c>
      <c r="BD15" s="34">
        <f t="shared" si="0"/>
        <v>1.0958904109589041E-2</v>
      </c>
      <c r="BE15" s="33">
        <f>整合資料!AO15</f>
        <v>0</v>
      </c>
      <c r="BF15" s="33">
        <f>整合資料!AP15</f>
        <v>30</v>
      </c>
      <c r="BG15" s="33">
        <f>整合資料!AQ15</f>
        <v>2</v>
      </c>
      <c r="BH15" s="43">
        <f t="shared" si="1"/>
        <v>1.645</v>
      </c>
      <c r="BI15" s="44" t="str">
        <f>IF(整合資料!AO15&gt;60,"非市售","市售")</f>
        <v>市售</v>
      </c>
      <c r="BJ15" s="33">
        <f>參數!$B$3</f>
        <v>0.3</v>
      </c>
      <c r="BK15" s="33">
        <f t="shared" si="2"/>
        <v>0</v>
      </c>
      <c r="BL15" s="33">
        <f>參數!$B$4</f>
        <v>0.25</v>
      </c>
      <c r="BM15" s="33">
        <f t="shared" si="3"/>
        <v>2.7397260273972603E-3</v>
      </c>
      <c r="BN15" s="33">
        <f t="shared" si="4"/>
        <v>30</v>
      </c>
      <c r="BO15" s="33">
        <f t="shared" si="5"/>
        <v>2.4685030331397212E-2</v>
      </c>
    </row>
    <row r="16" spans="1:67" x14ac:dyDescent="0.25">
      <c r="A16" s="81">
        <v>0</v>
      </c>
      <c r="BA16" s="33" t="str">
        <f>整合資料!B16</f>
        <v>PVC絕緣膠布(綠色)/綠色 0.2mm*19mm*10m</v>
      </c>
      <c r="BB16" s="33">
        <f>整合資料!AK16</f>
        <v>2</v>
      </c>
      <c r="BC16" s="33">
        <f>[0]!W</f>
        <v>365</v>
      </c>
      <c r="BD16" s="34">
        <f t="shared" si="0"/>
        <v>5.4794520547945206E-3</v>
      </c>
      <c r="BE16" s="33">
        <f>整合資料!AO16</f>
        <v>0</v>
      </c>
      <c r="BF16" s="33">
        <f>整合資料!AP16</f>
        <v>30</v>
      </c>
      <c r="BG16" s="33">
        <f>整合資料!AQ16</f>
        <v>2</v>
      </c>
      <c r="BH16" s="43">
        <f t="shared" si="1"/>
        <v>1.645</v>
      </c>
      <c r="BI16" s="44" t="str">
        <f>IF(整合資料!AO16&gt;60,"非市售","市售")</f>
        <v>市售</v>
      </c>
      <c r="BJ16" s="33">
        <f>參數!$B$3</f>
        <v>0.3</v>
      </c>
      <c r="BK16" s="33">
        <f t="shared" si="2"/>
        <v>0</v>
      </c>
      <c r="BL16" s="33">
        <f>參數!$B$4</f>
        <v>0.25</v>
      </c>
      <c r="BM16" s="33">
        <f t="shared" si="3"/>
        <v>1.3698630136986301E-3</v>
      </c>
      <c r="BN16" s="33">
        <f t="shared" si="4"/>
        <v>30</v>
      </c>
      <c r="BO16" s="33">
        <f t="shared" si="5"/>
        <v>1.2342515165698606E-2</v>
      </c>
    </row>
    <row r="17" spans="1:67" x14ac:dyDescent="0.25">
      <c r="A17" s="81">
        <v>0</v>
      </c>
      <c r="BA17" s="33" t="str">
        <f>整合資料!B17</f>
        <v>止洩帶/一般管路防漏用，規格：厚度：0.1mm、寬度：13mm、每捲長度：15m以上</v>
      </c>
      <c r="BB17" s="33">
        <f>整合資料!AK17</f>
        <v>16</v>
      </c>
      <c r="BC17" s="33">
        <f>[0]!W</f>
        <v>365</v>
      </c>
      <c r="BD17" s="34">
        <f t="shared" si="0"/>
        <v>4.3835616438356165E-2</v>
      </c>
      <c r="BE17" s="33">
        <f>整合資料!AO17</f>
        <v>0</v>
      </c>
      <c r="BF17" s="33">
        <f>整合資料!AP17</f>
        <v>30</v>
      </c>
      <c r="BG17" s="33">
        <f>整合資料!AQ17</f>
        <v>2</v>
      </c>
      <c r="BH17" s="43">
        <f t="shared" si="1"/>
        <v>1.645</v>
      </c>
      <c r="BI17" s="44" t="str">
        <f>IF(整合資料!AO17&gt;60,"非市售","市售")</f>
        <v>市售</v>
      </c>
      <c r="BJ17" s="33">
        <f>參數!$B$3</f>
        <v>0.3</v>
      </c>
      <c r="BK17" s="33">
        <f t="shared" si="2"/>
        <v>0</v>
      </c>
      <c r="BL17" s="33">
        <f>參數!$B$4</f>
        <v>0.25</v>
      </c>
      <c r="BM17" s="33">
        <f t="shared" si="3"/>
        <v>1.0958904109589041E-2</v>
      </c>
      <c r="BN17" s="33">
        <f t="shared" si="4"/>
        <v>30</v>
      </c>
      <c r="BO17" s="33">
        <f t="shared" si="5"/>
        <v>9.8740121325588848E-2</v>
      </c>
    </row>
    <row r="18" spans="1:67" x14ac:dyDescent="0.25">
      <c r="A18" s="81">
        <v>0</v>
      </c>
      <c r="BA18" s="33" t="str">
        <f>整合資料!B18</f>
        <v>矽利康(施敏打硬，黑)/1、廠牌：CEMEDINE ，型號：SUPER X NO.8008，容量:333ml/條，顏色：黑。 2、保存期限：自製造日起至少12個月。</v>
      </c>
      <c r="BB18" s="33">
        <f>整合資料!AK18</f>
        <v>1</v>
      </c>
      <c r="BC18" s="33">
        <f>[0]!W</f>
        <v>365</v>
      </c>
      <c r="BD18" s="34">
        <f t="shared" si="0"/>
        <v>2.7397260273972603E-3</v>
      </c>
      <c r="BE18" s="33">
        <f>整合資料!AO18</f>
        <v>0</v>
      </c>
      <c r="BF18" s="33">
        <f>整合資料!AP18</f>
        <v>30</v>
      </c>
      <c r="BG18" s="33">
        <f>整合資料!AQ18</f>
        <v>2</v>
      </c>
      <c r="BH18" s="43">
        <f t="shared" si="1"/>
        <v>1.645</v>
      </c>
      <c r="BI18" s="44" t="str">
        <f>IF(整合資料!AO18&gt;60,"非市售","市售")</f>
        <v>市售</v>
      </c>
      <c r="BJ18" s="33">
        <f>參數!$B$3</f>
        <v>0.3</v>
      </c>
      <c r="BK18" s="33">
        <f t="shared" si="2"/>
        <v>0</v>
      </c>
      <c r="BL18" s="33">
        <f>參數!$B$4</f>
        <v>0.25</v>
      </c>
      <c r="BM18" s="33">
        <f t="shared" si="3"/>
        <v>6.8493150684931507E-4</v>
      </c>
      <c r="BN18" s="33">
        <f t="shared" si="4"/>
        <v>30</v>
      </c>
      <c r="BO18" s="33">
        <f t="shared" si="5"/>
        <v>6.171257582849303E-3</v>
      </c>
    </row>
    <row r="19" spans="1:67" x14ac:dyDescent="0.25">
      <c r="A19" s="81">
        <v>0</v>
      </c>
      <c r="BA19" s="33" t="str">
        <f>整合資料!B19</f>
        <v>熱縮套管(10.4mm)/1、廠牌：KSS，型號：F32-10 。 2、尺寸：收縮前內徑10.4mm±0.4mm。 3、內徑收縮率50%以上。 4、顏色：黑色。 5、包裝：50m/捲。</v>
      </c>
      <c r="BB19" s="33">
        <f>整合資料!AK19</f>
        <v>2</v>
      </c>
      <c r="BC19" s="33">
        <f>[0]!W</f>
        <v>365</v>
      </c>
      <c r="BD19" s="34">
        <f t="shared" si="0"/>
        <v>5.4794520547945206E-3</v>
      </c>
      <c r="BE19" s="33">
        <f>整合資料!AO19</f>
        <v>0</v>
      </c>
      <c r="BF19" s="33">
        <f>整合資料!AP19</f>
        <v>30</v>
      </c>
      <c r="BG19" s="33">
        <f>整合資料!AQ19</f>
        <v>2</v>
      </c>
      <c r="BH19" s="43">
        <f t="shared" si="1"/>
        <v>1.645</v>
      </c>
      <c r="BI19" s="44" t="str">
        <f>IF(整合資料!AO19&gt;60,"非市售","市售")</f>
        <v>市售</v>
      </c>
      <c r="BJ19" s="33">
        <f>參數!$B$3</f>
        <v>0.3</v>
      </c>
      <c r="BK19" s="33">
        <f t="shared" si="2"/>
        <v>0</v>
      </c>
      <c r="BL19" s="33">
        <f>參數!$B$4</f>
        <v>0.25</v>
      </c>
      <c r="BM19" s="33">
        <f t="shared" si="3"/>
        <v>1.3698630136986301E-3</v>
      </c>
      <c r="BN19" s="33">
        <f t="shared" si="4"/>
        <v>30</v>
      </c>
      <c r="BO19" s="33">
        <f t="shared" si="5"/>
        <v>1.2342515165698606E-2</v>
      </c>
    </row>
    <row r="20" spans="1:67" x14ac:dyDescent="0.25">
      <c r="A20" s="81">
        <v>0</v>
      </c>
      <c r="BA20" s="33" t="str">
        <f>整合資料!B20</f>
        <v>熱縮套管(3.5mm)/1、廠牌：KSS，型號：F32-3。  2、尺寸：收縮前內徑3.5mm±0.3mm。 3、內徑收縮率50%以上。  4、顏色：黑色。 5、包裝：200m/捲。</v>
      </c>
      <c r="BB20" s="33">
        <f>整合資料!AK20</f>
        <v>2</v>
      </c>
      <c r="BC20" s="33">
        <f>[0]!W</f>
        <v>365</v>
      </c>
      <c r="BD20" s="34">
        <f t="shared" si="0"/>
        <v>5.4794520547945206E-3</v>
      </c>
      <c r="BE20" s="33">
        <f>整合資料!AO20</f>
        <v>0</v>
      </c>
      <c r="BF20" s="33">
        <f>整合資料!AP20</f>
        <v>30</v>
      </c>
      <c r="BG20" s="33">
        <f>整合資料!AQ20</f>
        <v>2</v>
      </c>
      <c r="BH20" s="43">
        <f t="shared" si="1"/>
        <v>1.645</v>
      </c>
      <c r="BI20" s="44" t="str">
        <f>IF(整合資料!AO20&gt;60,"非市售","市售")</f>
        <v>市售</v>
      </c>
      <c r="BJ20" s="33">
        <f>參數!$B$3</f>
        <v>0.3</v>
      </c>
      <c r="BK20" s="33">
        <f t="shared" si="2"/>
        <v>0</v>
      </c>
      <c r="BL20" s="33">
        <f>參數!$B$4</f>
        <v>0.25</v>
      </c>
      <c r="BM20" s="33">
        <f t="shared" si="3"/>
        <v>1.3698630136986301E-3</v>
      </c>
      <c r="BN20" s="33">
        <f t="shared" si="4"/>
        <v>30</v>
      </c>
      <c r="BO20" s="33">
        <f t="shared" si="5"/>
        <v>1.2342515165698606E-2</v>
      </c>
    </row>
    <row r="21" spans="1:67" x14ac:dyDescent="0.25">
      <c r="A21" s="81">
        <v>0</v>
      </c>
      <c r="BA21" s="33" t="str">
        <f>整合資料!B21</f>
        <v>PVC絕緣膠布(藍色)/藍色 0.2mm*19mm*10m。</v>
      </c>
      <c r="BB21" s="33">
        <f>整合資料!AK21</f>
        <v>2</v>
      </c>
      <c r="BC21" s="33">
        <f>[0]!W</f>
        <v>365</v>
      </c>
      <c r="BD21" s="34">
        <f t="shared" si="0"/>
        <v>5.4794520547945206E-3</v>
      </c>
      <c r="BE21" s="33">
        <f>整合資料!AO21</f>
        <v>0</v>
      </c>
      <c r="BF21" s="33">
        <f>整合資料!AP21</f>
        <v>30</v>
      </c>
      <c r="BG21" s="33">
        <f>整合資料!AQ21</f>
        <v>2</v>
      </c>
      <c r="BH21" s="43">
        <f t="shared" si="1"/>
        <v>1.645</v>
      </c>
      <c r="BI21" s="44" t="str">
        <f>IF(整合資料!AO21&gt;60,"非市售","市售")</f>
        <v>市售</v>
      </c>
      <c r="BJ21" s="33">
        <f>參數!$B$3</f>
        <v>0.3</v>
      </c>
      <c r="BK21" s="33">
        <f t="shared" si="2"/>
        <v>0</v>
      </c>
      <c r="BL21" s="33">
        <f>參數!$B$4</f>
        <v>0.25</v>
      </c>
      <c r="BM21" s="33">
        <f t="shared" si="3"/>
        <v>1.3698630136986301E-3</v>
      </c>
      <c r="BN21" s="33">
        <f t="shared" si="4"/>
        <v>30</v>
      </c>
      <c r="BO21" s="33">
        <f t="shared" si="5"/>
        <v>1.2342515165698606E-2</v>
      </c>
    </row>
    <row r="22" spans="1:67" x14ac:dyDescent="0.25">
      <c r="A22" s="81">
        <v>0</v>
      </c>
      <c r="BA22" s="33" t="str">
        <f>整合資料!B22</f>
        <v>凡士林(潤滑用)/容量:1kg/瓶</v>
      </c>
      <c r="BB22" s="33">
        <f>整合資料!AK22</f>
        <v>0</v>
      </c>
      <c r="BC22" s="33">
        <f>[0]!W</f>
        <v>365</v>
      </c>
      <c r="BD22" s="34">
        <f t="shared" si="0"/>
        <v>0</v>
      </c>
      <c r="BE22" s="33">
        <f>整合資料!AO22</f>
        <v>0</v>
      </c>
      <c r="BF22" s="33">
        <f>整合資料!AP22</f>
        <v>30</v>
      </c>
      <c r="BG22" s="33">
        <f>整合資料!AQ22</f>
        <v>2</v>
      </c>
      <c r="BH22" s="43">
        <f t="shared" si="1"/>
        <v>1.645</v>
      </c>
      <c r="BI22" s="44" t="str">
        <f>IF(整合資料!AO22&gt;60,"非市售","市售")</f>
        <v>市售</v>
      </c>
      <c r="BJ22" s="33">
        <f>參數!$B$3</f>
        <v>0.3</v>
      </c>
      <c r="BK22" s="33">
        <f t="shared" si="2"/>
        <v>0</v>
      </c>
      <c r="BL22" s="33">
        <f>參數!$B$4</f>
        <v>0.25</v>
      </c>
      <c r="BM22" s="33">
        <f t="shared" si="3"/>
        <v>0</v>
      </c>
      <c r="BN22" s="33">
        <f t="shared" si="4"/>
        <v>30</v>
      </c>
      <c r="BO22" s="33">
        <f t="shared" si="5"/>
        <v>0</v>
      </c>
    </row>
    <row r="23" spans="1:67" x14ac:dyDescent="0.25">
      <c r="A23" s="81">
        <v>0</v>
      </c>
      <c r="BA23" s="33" t="str">
        <f>整合資料!B23</f>
        <v>液壓油(SHELL TELLUS S2 MX 46)/1.廠牌：SHELL、型號：TELLUS S2 MX 46。2.包裝方式：209公升/桶。3.產品標示之保存期限：自製造日起至少48 個月。</v>
      </c>
      <c r="BB23" s="33">
        <f>整合資料!AK23</f>
        <v>5</v>
      </c>
      <c r="BC23" s="33">
        <f>[0]!W</f>
        <v>365</v>
      </c>
      <c r="BD23" s="34">
        <f t="shared" si="0"/>
        <v>1.3698630136986301E-2</v>
      </c>
      <c r="BE23" s="33">
        <f>整合資料!AO23</f>
        <v>0</v>
      </c>
      <c r="BF23" s="33">
        <f>整合資料!AP23</f>
        <v>30</v>
      </c>
      <c r="BG23" s="33">
        <f>整合資料!AQ23</f>
        <v>2</v>
      </c>
      <c r="BH23" s="43">
        <f t="shared" si="1"/>
        <v>1.645</v>
      </c>
      <c r="BI23" s="44" t="str">
        <f>IF(整合資料!AO23&gt;60,"非市售","市售")</f>
        <v>市售</v>
      </c>
      <c r="BJ23" s="33">
        <f>參數!$B$3</f>
        <v>0.3</v>
      </c>
      <c r="BK23" s="33">
        <f t="shared" si="2"/>
        <v>0</v>
      </c>
      <c r="BL23" s="33">
        <f>參數!$B$4</f>
        <v>0.25</v>
      </c>
      <c r="BM23" s="33">
        <f t="shared" si="3"/>
        <v>3.4246575342465752E-3</v>
      </c>
      <c r="BN23" s="33">
        <f t="shared" si="4"/>
        <v>30</v>
      </c>
      <c r="BO23" s="33">
        <f t="shared" si="5"/>
        <v>3.0856287914246515E-2</v>
      </c>
    </row>
    <row r="24" spans="1:67" x14ac:dyDescent="0.25">
      <c r="A24" s="81">
        <v>0</v>
      </c>
      <c r="BA24" s="33" t="str">
        <f>整合資料!B24</f>
        <v>除銹潤滑油/具有滲透除銹、潤滑鎖頭、消除因機械磨擦產生雜聲等功能，可作為各類金屬或一般材質零組件的維修保養使用，包裝方式：380ml以上，產品標示之保存期限：自製造日起至少 24 個月</v>
      </c>
      <c r="BB24" s="33">
        <f>整合資料!AK24</f>
        <v>15</v>
      </c>
      <c r="BC24" s="33">
        <f>[0]!W</f>
        <v>365</v>
      </c>
      <c r="BD24" s="34">
        <f t="shared" si="0"/>
        <v>4.1095890410958902E-2</v>
      </c>
      <c r="BE24" s="33">
        <f>整合資料!AO24</f>
        <v>0</v>
      </c>
      <c r="BF24" s="33">
        <f>整合資料!AP24</f>
        <v>30</v>
      </c>
      <c r="BG24" s="33">
        <f>整合資料!AQ24</f>
        <v>2</v>
      </c>
      <c r="BH24" s="43">
        <f t="shared" si="1"/>
        <v>1.645</v>
      </c>
      <c r="BI24" s="44" t="str">
        <f>IF(整合資料!AO24&gt;60,"非市售","市售")</f>
        <v>市售</v>
      </c>
      <c r="BJ24" s="33">
        <f>參數!$B$3</f>
        <v>0.3</v>
      </c>
      <c r="BK24" s="33">
        <f t="shared" si="2"/>
        <v>0</v>
      </c>
      <c r="BL24" s="33">
        <f>參數!$B$4</f>
        <v>0.25</v>
      </c>
      <c r="BM24" s="33">
        <f t="shared" si="3"/>
        <v>1.0273972602739725E-2</v>
      </c>
      <c r="BN24" s="33">
        <f t="shared" si="4"/>
        <v>30</v>
      </c>
      <c r="BO24" s="33">
        <f t="shared" si="5"/>
        <v>9.2568863742739552E-2</v>
      </c>
    </row>
    <row r="25" spans="1:67" x14ac:dyDescent="0.25">
      <c r="A25" s="81">
        <v>0</v>
      </c>
      <c r="BA25" s="33" t="str">
        <f>整合資料!B25</f>
        <v>扭力標示劑/1.容量:1 o.z  2.用途:用於螺絲、螺帽鎖固後標示使用  3.顏色:螢光粉紅或橘色  4.產品標示之保存期限：自製造日起至少24個月。</v>
      </c>
      <c r="BB25" s="33">
        <f>整合資料!AK25</f>
        <v>0</v>
      </c>
      <c r="BC25" s="33">
        <f>[0]!W</f>
        <v>365</v>
      </c>
      <c r="BD25" s="34">
        <f t="shared" si="0"/>
        <v>0</v>
      </c>
      <c r="BE25" s="33">
        <f>整合資料!AO25</f>
        <v>0</v>
      </c>
      <c r="BF25" s="33">
        <f>整合資料!AP25</f>
        <v>30</v>
      </c>
      <c r="BG25" s="33">
        <f>整合資料!AQ25</f>
        <v>2</v>
      </c>
      <c r="BH25" s="43">
        <f t="shared" si="1"/>
        <v>1.645</v>
      </c>
      <c r="BI25" s="44" t="str">
        <f>IF(整合資料!AO25&gt;60,"非市售","市售")</f>
        <v>市售</v>
      </c>
      <c r="BJ25" s="33">
        <f>參數!$B$3</f>
        <v>0.3</v>
      </c>
      <c r="BK25" s="33">
        <f t="shared" si="2"/>
        <v>0</v>
      </c>
      <c r="BL25" s="33">
        <f>參數!$B$4</f>
        <v>0.25</v>
      </c>
      <c r="BM25" s="33">
        <f t="shared" si="3"/>
        <v>0</v>
      </c>
      <c r="BN25" s="33">
        <f t="shared" si="4"/>
        <v>30</v>
      </c>
      <c r="BO25" s="33">
        <f t="shared" si="5"/>
        <v>0</v>
      </c>
    </row>
    <row r="26" spans="1:67" x14ac:dyDescent="0.25">
      <c r="A26" s="81">
        <v>0</v>
      </c>
      <c r="BA26" s="33" t="str">
        <f>整合資料!B26</f>
        <v>油漆筆(綠色)/(1)廠牌：雪人牌 (2)顏色：綠色 (3)筆頭寬度：1.5~3mm (4)筆頭材質：壓克力 (5)須適用於鐵板、金屬、玻璃、塑膠、紙類、皮革、布類等材質，畫記後經擦拭，不褪色、脫漆 (6)產品標示之保存期限：自製造日起至少30個月</v>
      </c>
      <c r="BB26" s="33">
        <f>整合資料!AK26</f>
        <v>0</v>
      </c>
      <c r="BC26" s="33">
        <f>[0]!W</f>
        <v>365</v>
      </c>
      <c r="BD26" s="34">
        <f t="shared" si="0"/>
        <v>0</v>
      </c>
      <c r="BE26" s="33">
        <f>整合資料!AO26</f>
        <v>0</v>
      </c>
      <c r="BF26" s="33">
        <f>整合資料!AP26</f>
        <v>30</v>
      </c>
      <c r="BG26" s="33">
        <f>整合資料!AQ26</f>
        <v>3</v>
      </c>
      <c r="BH26" s="43">
        <f t="shared" si="1"/>
        <v>1.96</v>
      </c>
      <c r="BI26" s="44" t="str">
        <f>IF(整合資料!AO26&gt;60,"非市售","市售")</f>
        <v>市售</v>
      </c>
      <c r="BJ26" s="33">
        <f>參數!$B$3</f>
        <v>0.3</v>
      </c>
      <c r="BK26" s="33">
        <f t="shared" si="2"/>
        <v>0</v>
      </c>
      <c r="BL26" s="33">
        <f>參數!$B$4</f>
        <v>0.25</v>
      </c>
      <c r="BM26" s="33">
        <f t="shared" si="3"/>
        <v>0</v>
      </c>
      <c r="BN26" s="33">
        <f t="shared" si="4"/>
        <v>30</v>
      </c>
      <c r="BO26" s="33">
        <f t="shared" si="5"/>
        <v>0</v>
      </c>
    </row>
    <row r="27" spans="1:67" x14ac:dyDescent="0.25">
      <c r="A27" s="81">
        <v>0</v>
      </c>
      <c r="BA27" s="33" t="str">
        <f>整合資料!B27</f>
        <v>防銹潤滑油/1、廠牌：LOCTITE，型號：8023。2、容量：1LB/罐(或16盎司/罐)。3、產品標示之保存期限：自製造日起至少 60 個月。</v>
      </c>
      <c r="BB27" s="33">
        <f>整合資料!AK27</f>
        <v>14</v>
      </c>
      <c r="BC27" s="33">
        <f>[0]!W</f>
        <v>365</v>
      </c>
      <c r="BD27" s="34">
        <f t="shared" si="0"/>
        <v>3.8356164383561646E-2</v>
      </c>
      <c r="BE27" s="33">
        <f>整合資料!AO27</f>
        <v>0</v>
      </c>
      <c r="BF27" s="33">
        <f>整合資料!AP27</f>
        <v>30</v>
      </c>
      <c r="BG27" s="33">
        <f>整合資料!AQ27</f>
        <v>2</v>
      </c>
      <c r="BH27" s="43">
        <f t="shared" si="1"/>
        <v>1.645</v>
      </c>
      <c r="BI27" s="44" t="str">
        <f>IF(整合資料!AO27&gt;60,"非市售","市售")</f>
        <v>市售</v>
      </c>
      <c r="BJ27" s="33">
        <f>參數!$B$3</f>
        <v>0.3</v>
      </c>
      <c r="BK27" s="33">
        <f t="shared" si="2"/>
        <v>0</v>
      </c>
      <c r="BL27" s="33">
        <f>參數!$B$4</f>
        <v>0.25</v>
      </c>
      <c r="BM27" s="33">
        <f t="shared" si="3"/>
        <v>9.5890410958904115E-3</v>
      </c>
      <c r="BN27" s="33">
        <f t="shared" si="4"/>
        <v>30</v>
      </c>
      <c r="BO27" s="33">
        <f t="shared" si="5"/>
        <v>8.6397606159890256E-2</v>
      </c>
    </row>
    <row r="28" spans="1:67" x14ac:dyDescent="0.25">
      <c r="A28" s="81">
        <v>0</v>
      </c>
      <c r="BA28" s="33" t="str">
        <f>整合資料!B28</f>
        <v>螺絲膠243/1、廠牌：LOCTITE。 2、型號：243。 3、包裝方式：50ml/罐。 4、產品標示之保存期限：自製造日起至少18個月。</v>
      </c>
      <c r="BB28" s="33">
        <f>整合資料!AK28</f>
        <v>17</v>
      </c>
      <c r="BC28" s="33">
        <f>[0]!W</f>
        <v>365</v>
      </c>
      <c r="BD28" s="34">
        <f t="shared" si="0"/>
        <v>4.6575342465753428E-2</v>
      </c>
      <c r="BE28" s="33">
        <f>整合資料!AO28</f>
        <v>0</v>
      </c>
      <c r="BF28" s="33">
        <f>整合資料!AP28</f>
        <v>30</v>
      </c>
      <c r="BG28" s="33">
        <f>整合資料!AQ28</f>
        <v>2</v>
      </c>
      <c r="BH28" s="43">
        <f t="shared" si="1"/>
        <v>1.645</v>
      </c>
      <c r="BI28" s="44" t="str">
        <f>IF(整合資料!AO28&gt;60,"非市售","市售")</f>
        <v>市售</v>
      </c>
      <c r="BJ28" s="33">
        <f>參數!$B$3</f>
        <v>0.3</v>
      </c>
      <c r="BK28" s="33">
        <f t="shared" si="2"/>
        <v>0</v>
      </c>
      <c r="BL28" s="33">
        <f>參數!$B$4</f>
        <v>0.25</v>
      </c>
      <c r="BM28" s="33">
        <f t="shared" si="3"/>
        <v>1.1643835616438357E-2</v>
      </c>
      <c r="BN28" s="33">
        <f t="shared" si="4"/>
        <v>30</v>
      </c>
      <c r="BO28" s="33">
        <f t="shared" si="5"/>
        <v>0.10491137890843816</v>
      </c>
    </row>
    <row r="29" spans="1:67" x14ac:dyDescent="0.25">
      <c r="A29" s="81">
        <v>0</v>
      </c>
      <c r="BA29" s="33" t="str">
        <f>整合資料!B29</f>
        <v>防卡劑/1、廠牌：LOCTITE。 2、型號：767或LB8150。 3、包裝方式：1LB/罐。 4、產品標示之保存期限：自製造日起至少36個月。</v>
      </c>
      <c r="BB29" s="33">
        <f>整合資料!AK29</f>
        <v>2</v>
      </c>
      <c r="BC29" s="33">
        <f>[0]!W</f>
        <v>365</v>
      </c>
      <c r="BD29" s="34">
        <f t="shared" si="0"/>
        <v>5.4794520547945206E-3</v>
      </c>
      <c r="BE29" s="33">
        <f>整合資料!AO29</f>
        <v>0</v>
      </c>
      <c r="BF29" s="33">
        <f>整合資料!AP29</f>
        <v>30</v>
      </c>
      <c r="BG29" s="33">
        <f>整合資料!AQ29</f>
        <v>2</v>
      </c>
      <c r="BH29" s="43">
        <f t="shared" si="1"/>
        <v>1.645</v>
      </c>
      <c r="BI29" s="44" t="str">
        <f>IF(整合資料!AO29&gt;60,"非市售","市售")</f>
        <v>市售</v>
      </c>
      <c r="BJ29" s="33">
        <f>參數!$B$3</f>
        <v>0.3</v>
      </c>
      <c r="BK29" s="33">
        <f t="shared" si="2"/>
        <v>0</v>
      </c>
      <c r="BL29" s="33">
        <f>參數!$B$4</f>
        <v>0.25</v>
      </c>
      <c r="BM29" s="33">
        <f t="shared" si="3"/>
        <v>1.3698630136986301E-3</v>
      </c>
      <c r="BN29" s="33">
        <f t="shared" si="4"/>
        <v>30</v>
      </c>
      <c r="BO29" s="33">
        <f t="shared" si="5"/>
        <v>1.2342515165698606E-2</v>
      </c>
    </row>
    <row r="30" spans="1:67" x14ac:dyDescent="0.25">
      <c r="A30" s="81">
        <v>0</v>
      </c>
      <c r="BA30" s="33" t="str">
        <f>整合資料!B30</f>
        <v>警示膠帶/48mmx25M PVC黑黃</v>
      </c>
      <c r="BB30" s="33">
        <f>整合資料!AK30</f>
        <v>1</v>
      </c>
      <c r="BC30" s="33">
        <f>[0]!W</f>
        <v>365</v>
      </c>
      <c r="BD30" s="34">
        <f t="shared" si="0"/>
        <v>2.7397260273972603E-3</v>
      </c>
      <c r="BE30" s="33">
        <f>整合資料!AO30</f>
        <v>0</v>
      </c>
      <c r="BF30" s="33">
        <f>整合資料!AP30</f>
        <v>30</v>
      </c>
      <c r="BG30" s="33">
        <f>整合資料!AQ30</f>
        <v>2</v>
      </c>
      <c r="BH30" s="43">
        <f t="shared" si="1"/>
        <v>1.645</v>
      </c>
      <c r="BI30" s="44" t="str">
        <f>IF(整合資料!AO30&gt;60,"非市售","市售")</f>
        <v>市售</v>
      </c>
      <c r="BJ30" s="33">
        <f>參數!$B$3</f>
        <v>0.3</v>
      </c>
      <c r="BK30" s="33">
        <f t="shared" si="2"/>
        <v>0</v>
      </c>
      <c r="BL30" s="33">
        <f>參數!$B$4</f>
        <v>0.25</v>
      </c>
      <c r="BM30" s="33">
        <f t="shared" si="3"/>
        <v>6.8493150684931507E-4</v>
      </c>
      <c r="BN30" s="33">
        <f t="shared" si="4"/>
        <v>30</v>
      </c>
      <c r="BO30" s="33">
        <f t="shared" si="5"/>
        <v>6.171257582849303E-3</v>
      </c>
    </row>
    <row r="31" spans="1:67" x14ac:dyDescent="0.25">
      <c r="A31" s="81">
        <v>0</v>
      </c>
      <c r="BA31" s="33" t="str">
        <f>整合資料!B31</f>
        <v>棉紗手套/20兩</v>
      </c>
      <c r="BB31" s="33">
        <f>整合資料!AK31</f>
        <v>52</v>
      </c>
      <c r="BC31" s="33">
        <f>[0]!W</f>
        <v>365</v>
      </c>
      <c r="BD31" s="34">
        <f t="shared" si="0"/>
        <v>0.14246575342465753</v>
      </c>
      <c r="BE31" s="33">
        <f>整合資料!AO31</f>
        <v>0</v>
      </c>
      <c r="BF31" s="33">
        <f>整合資料!AP31</f>
        <v>30</v>
      </c>
      <c r="BG31" s="33">
        <f>整合資料!AQ31</f>
        <v>2</v>
      </c>
      <c r="BH31" s="43">
        <f t="shared" si="1"/>
        <v>1.645</v>
      </c>
      <c r="BI31" s="44" t="str">
        <f>IF(整合資料!AO31&gt;60,"非市售","市售")</f>
        <v>市售</v>
      </c>
      <c r="BJ31" s="33">
        <f>參數!$B$3</f>
        <v>0.3</v>
      </c>
      <c r="BK31" s="33">
        <f t="shared" si="2"/>
        <v>0</v>
      </c>
      <c r="BL31" s="33">
        <f>參數!$B$4</f>
        <v>0.25</v>
      </c>
      <c r="BM31" s="33">
        <f t="shared" si="3"/>
        <v>3.5616438356164383E-2</v>
      </c>
      <c r="BN31" s="33">
        <f t="shared" si="4"/>
        <v>30</v>
      </c>
      <c r="BO31" s="33">
        <f t="shared" si="5"/>
        <v>0.32090539430816373</v>
      </c>
    </row>
    <row r="32" spans="1:67" x14ac:dyDescent="0.25">
      <c r="A32" s="81">
        <v>0</v>
      </c>
      <c r="BA32" s="33" t="str">
        <f>整合資料!B32</f>
        <v>瓦楞紙板/厚:3mm以上,長:180cm以上,寬:138cm以上;材質:3層瓦楞紙板</v>
      </c>
      <c r="BB32" s="33">
        <f>整合資料!AK32</f>
        <v>10</v>
      </c>
      <c r="BC32" s="33">
        <f>[0]!W</f>
        <v>365</v>
      </c>
      <c r="BD32" s="34">
        <f t="shared" si="0"/>
        <v>2.7397260273972601E-2</v>
      </c>
      <c r="BE32" s="33">
        <f>整合資料!AO32</f>
        <v>0</v>
      </c>
      <c r="BF32" s="33">
        <f>整合資料!AP32</f>
        <v>30</v>
      </c>
      <c r="BG32" s="33">
        <f>整合資料!AQ32</f>
        <v>4</v>
      </c>
      <c r="BH32" s="43">
        <f t="shared" si="1"/>
        <v>2.33</v>
      </c>
      <c r="BI32" s="44" t="str">
        <f>IF(整合資料!AO32&gt;60,"非市售","市售")</f>
        <v>市售</v>
      </c>
      <c r="BJ32" s="33">
        <f>參數!$B$3</f>
        <v>0.3</v>
      </c>
      <c r="BK32" s="33">
        <f t="shared" si="2"/>
        <v>0</v>
      </c>
      <c r="BL32" s="33">
        <f>參數!$B$4</f>
        <v>0.25</v>
      </c>
      <c r="BM32" s="33">
        <f t="shared" si="3"/>
        <v>6.8493150684931503E-3</v>
      </c>
      <c r="BN32" s="33">
        <f t="shared" si="4"/>
        <v>30</v>
      </c>
      <c r="BO32" s="33">
        <f t="shared" si="5"/>
        <v>8.7410517738838164E-2</v>
      </c>
    </row>
    <row r="33" spans="1:67" x14ac:dyDescent="0.25">
      <c r="A33" s="81">
        <v>0</v>
      </c>
      <c r="BA33" s="33" t="str">
        <f>整合資料!B33</f>
        <v>工業用伸縮膜/17ux50cmx500m</v>
      </c>
      <c r="BB33" s="33">
        <f>整合資料!AK33</f>
        <v>7</v>
      </c>
      <c r="BC33" s="33">
        <f>[0]!W</f>
        <v>365</v>
      </c>
      <c r="BD33" s="34">
        <f t="shared" si="0"/>
        <v>1.9178082191780823E-2</v>
      </c>
      <c r="BE33" s="33">
        <f>整合資料!AO33</f>
        <v>0</v>
      </c>
      <c r="BF33" s="33">
        <f>整合資料!AP33</f>
        <v>30</v>
      </c>
      <c r="BG33" s="33">
        <f>整合資料!AQ33</f>
        <v>4</v>
      </c>
      <c r="BH33" s="43">
        <f t="shared" si="1"/>
        <v>2.33</v>
      </c>
      <c r="BI33" s="44" t="str">
        <f>IF(整合資料!AO33&gt;60,"非市售","市售")</f>
        <v>市售</v>
      </c>
      <c r="BJ33" s="33">
        <f>參數!$B$3</f>
        <v>0.3</v>
      </c>
      <c r="BK33" s="33">
        <f t="shared" si="2"/>
        <v>0</v>
      </c>
      <c r="BL33" s="33">
        <f>參數!$B$4</f>
        <v>0.25</v>
      </c>
      <c r="BM33" s="33">
        <f t="shared" si="3"/>
        <v>4.7945205479452057E-3</v>
      </c>
      <c r="BN33" s="33">
        <f t="shared" si="4"/>
        <v>30</v>
      </c>
      <c r="BO33" s="33">
        <f t="shared" si="5"/>
        <v>6.1187362417186711E-2</v>
      </c>
    </row>
    <row r="34" spans="1:67" x14ac:dyDescent="0.25">
      <c r="A34" s="81">
        <v>0</v>
      </c>
      <c r="BA34" s="33" t="str">
        <f>整合資料!B34</f>
        <v>夾鏈袋(由任袋)8號/1.市售規格8號 24*17cm 。 2.每包100只入。</v>
      </c>
      <c r="BB34" s="33">
        <f>整合資料!AK34</f>
        <v>3</v>
      </c>
      <c r="BC34" s="33">
        <f>[0]!W</f>
        <v>365</v>
      </c>
      <c r="BD34" s="34">
        <f t="shared" si="0"/>
        <v>8.21917808219178E-3</v>
      </c>
      <c r="BE34" s="33">
        <f>整合資料!AO34</f>
        <v>0</v>
      </c>
      <c r="BF34" s="33">
        <f>整合資料!AP34</f>
        <v>30</v>
      </c>
      <c r="BG34" s="33">
        <f>整合資料!AQ34</f>
        <v>4</v>
      </c>
      <c r="BH34" s="43">
        <f t="shared" si="1"/>
        <v>2.33</v>
      </c>
      <c r="BI34" s="44" t="str">
        <f>IF(整合資料!AO34&gt;60,"非市售","市售")</f>
        <v>市售</v>
      </c>
      <c r="BJ34" s="33">
        <f>參數!$B$3</f>
        <v>0.3</v>
      </c>
      <c r="BK34" s="33">
        <f t="shared" si="2"/>
        <v>0</v>
      </c>
      <c r="BL34" s="33">
        <f>參數!$B$4</f>
        <v>0.25</v>
      </c>
      <c r="BM34" s="33">
        <f t="shared" si="3"/>
        <v>2.054794520547945E-3</v>
      </c>
      <c r="BN34" s="33">
        <f t="shared" si="4"/>
        <v>30</v>
      </c>
      <c r="BO34" s="33">
        <f t="shared" si="5"/>
        <v>2.6223155321651447E-2</v>
      </c>
    </row>
    <row r="35" spans="1:67" x14ac:dyDescent="0.25">
      <c r="A35" s="81">
        <v>0</v>
      </c>
      <c r="BA35" s="33" t="str">
        <f>整合資料!B35</f>
        <v>夾鏈袋(由任袋)6號/1.市售規格6號 12*17cm。 2.每包100只入。</v>
      </c>
      <c r="BB35" s="33">
        <f>整合資料!AK35</f>
        <v>2</v>
      </c>
      <c r="BC35" s="33">
        <f>[0]!W</f>
        <v>365</v>
      </c>
      <c r="BD35" s="34">
        <f t="shared" si="0"/>
        <v>5.4794520547945206E-3</v>
      </c>
      <c r="BE35" s="33">
        <f>整合資料!AO35</f>
        <v>0</v>
      </c>
      <c r="BF35" s="33">
        <f>整合資料!AP35</f>
        <v>30</v>
      </c>
      <c r="BG35" s="33">
        <f>整合資料!AQ35</f>
        <v>4</v>
      </c>
      <c r="BH35" s="43">
        <f t="shared" si="1"/>
        <v>2.33</v>
      </c>
      <c r="BI35" s="44" t="str">
        <f>IF(整合資料!AO35&gt;60,"非市售","市售")</f>
        <v>市售</v>
      </c>
      <c r="BJ35" s="33">
        <f>參數!$B$3</f>
        <v>0.3</v>
      </c>
      <c r="BK35" s="33">
        <f t="shared" si="2"/>
        <v>0</v>
      </c>
      <c r="BL35" s="33">
        <f>參數!$B$4</f>
        <v>0.25</v>
      </c>
      <c r="BM35" s="33">
        <f t="shared" si="3"/>
        <v>1.3698630136986301E-3</v>
      </c>
      <c r="BN35" s="33">
        <f t="shared" si="4"/>
        <v>30</v>
      </c>
      <c r="BO35" s="33">
        <f t="shared" si="5"/>
        <v>1.7482103547767632E-2</v>
      </c>
    </row>
    <row r="36" spans="1:67" x14ac:dyDescent="0.25">
      <c r="A36" s="81">
        <v>0</v>
      </c>
      <c r="BA36" s="33" t="str">
        <f>整合資料!B36</f>
        <v>夾鏈袋(由任袋)10號/1.市售規格10號 34*24cm。 2.每包100只入。</v>
      </c>
      <c r="BB36" s="33">
        <f>整合資料!AK36</f>
        <v>2</v>
      </c>
      <c r="BC36" s="33">
        <f>[0]!W</f>
        <v>365</v>
      </c>
      <c r="BD36" s="34">
        <f t="shared" si="0"/>
        <v>5.4794520547945206E-3</v>
      </c>
      <c r="BE36" s="33">
        <f>整合資料!AO36</f>
        <v>0</v>
      </c>
      <c r="BF36" s="33">
        <f>整合資料!AP36</f>
        <v>30</v>
      </c>
      <c r="BG36" s="33">
        <f>整合資料!AQ36</f>
        <v>4</v>
      </c>
      <c r="BH36" s="43">
        <f t="shared" si="1"/>
        <v>2.33</v>
      </c>
      <c r="BI36" s="44" t="str">
        <f>IF(整合資料!AO36&gt;60,"非市售","市售")</f>
        <v>市售</v>
      </c>
      <c r="BJ36" s="33">
        <f>參數!$B$3</f>
        <v>0.3</v>
      </c>
      <c r="BK36" s="33">
        <f t="shared" si="2"/>
        <v>0</v>
      </c>
      <c r="BL36" s="33">
        <f>參數!$B$4</f>
        <v>0.25</v>
      </c>
      <c r="BM36" s="33">
        <f t="shared" si="3"/>
        <v>1.3698630136986301E-3</v>
      </c>
      <c r="BN36" s="33">
        <f t="shared" si="4"/>
        <v>30</v>
      </c>
      <c r="BO36" s="33">
        <f t="shared" si="5"/>
        <v>1.7482103547767632E-2</v>
      </c>
    </row>
    <row r="37" spans="1:67" x14ac:dyDescent="0.25">
      <c r="A37" s="81">
        <v>0</v>
      </c>
      <c r="BA37" s="33" t="str">
        <f>整合資料!B37</f>
        <v>夾鏈袋(由任袋)12號/1.市售規格12號 34*45cm。 2.每包100只入。</v>
      </c>
      <c r="BB37" s="33">
        <f>整合資料!AK37</f>
        <v>1</v>
      </c>
      <c r="BC37" s="33">
        <f>[0]!W</f>
        <v>365</v>
      </c>
      <c r="BD37" s="34">
        <f t="shared" si="0"/>
        <v>2.7397260273972603E-3</v>
      </c>
      <c r="BE37" s="33">
        <f>整合資料!AO37</f>
        <v>0</v>
      </c>
      <c r="BF37" s="33">
        <f>整合資料!AP37</f>
        <v>30</v>
      </c>
      <c r="BG37" s="33">
        <f>整合資料!AQ37</f>
        <v>4</v>
      </c>
      <c r="BH37" s="43">
        <f t="shared" si="1"/>
        <v>2.33</v>
      </c>
      <c r="BI37" s="44" t="str">
        <f>IF(整合資料!AO37&gt;60,"非市售","市售")</f>
        <v>市售</v>
      </c>
      <c r="BJ37" s="33">
        <f>參數!$B$3</f>
        <v>0.3</v>
      </c>
      <c r="BK37" s="33">
        <f t="shared" si="2"/>
        <v>0</v>
      </c>
      <c r="BL37" s="33">
        <f>參數!$B$4</f>
        <v>0.25</v>
      </c>
      <c r="BM37" s="33">
        <f t="shared" si="3"/>
        <v>6.8493150684931507E-4</v>
      </c>
      <c r="BN37" s="33">
        <f t="shared" si="4"/>
        <v>30</v>
      </c>
      <c r="BO37" s="33">
        <f t="shared" si="5"/>
        <v>8.7410517738838161E-3</v>
      </c>
    </row>
    <row r="38" spans="1:67" x14ac:dyDescent="0.25">
      <c r="A38" s="81">
        <v>0</v>
      </c>
      <c r="BA38" s="33" t="str">
        <f>整合資料!B38</f>
        <v>洗手粉/約3.5kg/盒</v>
      </c>
      <c r="BB38" s="33">
        <f>整合資料!AK38</f>
        <v>80</v>
      </c>
      <c r="BC38" s="33">
        <f>[0]!W</f>
        <v>365</v>
      </c>
      <c r="BD38" s="34">
        <f t="shared" si="0"/>
        <v>0.21917808219178081</v>
      </c>
      <c r="BE38" s="33">
        <f>整合資料!AO38</f>
        <v>0</v>
      </c>
      <c r="BF38" s="33">
        <f>整合資料!AP38</f>
        <v>30</v>
      </c>
      <c r="BG38" s="33">
        <f>整合資料!AQ38</f>
        <v>3</v>
      </c>
      <c r="BH38" s="43">
        <f t="shared" si="1"/>
        <v>1.96</v>
      </c>
      <c r="BI38" s="44" t="str">
        <f>IF(整合資料!AO38&gt;60,"非市售","市售")</f>
        <v>市售</v>
      </c>
      <c r="BJ38" s="33">
        <f>參數!$B$3</f>
        <v>0.3</v>
      </c>
      <c r="BK38" s="33">
        <f t="shared" si="2"/>
        <v>0</v>
      </c>
      <c r="BL38" s="33">
        <f>參數!$B$4</f>
        <v>0.25</v>
      </c>
      <c r="BM38" s="33">
        <f t="shared" si="3"/>
        <v>5.4794520547945202E-2</v>
      </c>
      <c r="BN38" s="33">
        <f t="shared" si="4"/>
        <v>30</v>
      </c>
      <c r="BO38" s="33">
        <f t="shared" si="5"/>
        <v>0.58823902066308242</v>
      </c>
    </row>
    <row r="39" spans="1:67" x14ac:dyDescent="0.25">
      <c r="A39" s="81">
        <v>0</v>
      </c>
      <c r="BA39" s="33" t="str">
        <f>整合資料!B39</f>
        <v>太空包沙袋/1.長100cm(±10cm)*寬100cm(±10cm)*高110cm(±10cm)
2.負載重量至少1噸
3.需有4個吊耳以供吊運,內部不需內裹,開口全開
4.材質使用聚丙烯或精對苯二甲酸。</v>
      </c>
      <c r="BB39" s="33">
        <f>整合資料!AK39</f>
        <v>30</v>
      </c>
      <c r="BC39" s="33">
        <f>[0]!W</f>
        <v>365</v>
      </c>
      <c r="BD39" s="34">
        <f t="shared" si="0"/>
        <v>8.2191780821917804E-2</v>
      </c>
      <c r="BE39" s="33">
        <f>整合資料!AO39</f>
        <v>0</v>
      </c>
      <c r="BF39" s="33">
        <f>整合資料!AP39</f>
        <v>30</v>
      </c>
      <c r="BG39" s="33">
        <f>整合資料!AQ39</f>
        <v>2</v>
      </c>
      <c r="BH39" s="43">
        <f t="shared" si="1"/>
        <v>1.645</v>
      </c>
      <c r="BI39" s="44" t="str">
        <f>IF(整合資料!AO39&gt;60,"非市售","市售")</f>
        <v>市售</v>
      </c>
      <c r="BJ39" s="33">
        <f>參數!$B$3</f>
        <v>0.3</v>
      </c>
      <c r="BK39" s="33">
        <f t="shared" si="2"/>
        <v>0</v>
      </c>
      <c r="BL39" s="33">
        <f>參數!$B$4</f>
        <v>0.25</v>
      </c>
      <c r="BM39" s="33">
        <f t="shared" si="3"/>
        <v>2.0547945205479451E-2</v>
      </c>
      <c r="BN39" s="33">
        <f t="shared" si="4"/>
        <v>30</v>
      </c>
      <c r="BO39" s="33">
        <f t="shared" si="5"/>
        <v>0.1851377274854791</v>
      </c>
    </row>
    <row r="40" spans="1:67" x14ac:dyDescent="0.25">
      <c r="A40" s="81">
        <v>0</v>
      </c>
      <c r="BA40" s="33" t="str">
        <f>整合資料!B40</f>
        <v>抹布/長：35~55cm，寬：35~55cm，顏色：白色，具吸水性，包裝方式：5kg/包</v>
      </c>
      <c r="BB40" s="33">
        <f>整合資料!AK40</f>
        <v>106</v>
      </c>
      <c r="BC40" s="33">
        <f>[0]!W</f>
        <v>365</v>
      </c>
      <c r="BD40" s="34">
        <f t="shared" si="0"/>
        <v>0.29041095890410956</v>
      </c>
      <c r="BE40" s="33">
        <f>整合資料!AO40</f>
        <v>0</v>
      </c>
      <c r="BF40" s="33">
        <f>整合資料!AP40</f>
        <v>30</v>
      </c>
      <c r="BG40" s="33">
        <f>整合資料!AQ40</f>
        <v>3</v>
      </c>
      <c r="BH40" s="43">
        <f t="shared" si="1"/>
        <v>1.96</v>
      </c>
      <c r="BI40" s="44" t="str">
        <f>IF(整合資料!AO40&gt;60,"非市售","市售")</f>
        <v>市售</v>
      </c>
      <c r="BJ40" s="33">
        <f>參數!$B$3</f>
        <v>0.3</v>
      </c>
      <c r="BK40" s="33">
        <f t="shared" si="2"/>
        <v>0</v>
      </c>
      <c r="BL40" s="33">
        <f>參數!$B$4</f>
        <v>0.25</v>
      </c>
      <c r="BM40" s="33">
        <f t="shared" si="3"/>
        <v>7.260273972602739E-2</v>
      </c>
      <c r="BN40" s="33">
        <f t="shared" si="4"/>
        <v>30</v>
      </c>
      <c r="BO40" s="33">
        <f t="shared" si="5"/>
        <v>0.77941670237858418</v>
      </c>
    </row>
    <row r="41" spans="1:67" x14ac:dyDescent="0.25">
      <c r="A41" s="81">
        <v>0</v>
      </c>
      <c r="BA41" s="33" t="str">
        <f>整合資料!B41</f>
        <v>環保高壓除塵氣/1.無閃點(No flash point nonflammable) 
2.完全不破壞臭氧層(O.D.P Value=0) 
3.不含水氣(Moisture Free,含水量 25/1000000以下)
4.無殘留物(%Volatile=100) 
5.每罐罐裝重量須達10oz或284g以上</v>
      </c>
      <c r="BB41" s="33">
        <f>整合資料!AK41</f>
        <v>25</v>
      </c>
      <c r="BC41" s="33">
        <f>[0]!W</f>
        <v>365</v>
      </c>
      <c r="BD41" s="34">
        <f t="shared" si="0"/>
        <v>6.8493150684931503E-2</v>
      </c>
      <c r="BE41" s="33">
        <f>整合資料!AO41</f>
        <v>0</v>
      </c>
      <c r="BF41" s="33">
        <f>整合資料!AP41</f>
        <v>30</v>
      </c>
      <c r="BG41" s="33">
        <f>整合資料!AQ41</f>
        <v>2</v>
      </c>
      <c r="BH41" s="43">
        <f t="shared" si="1"/>
        <v>1.645</v>
      </c>
      <c r="BI41" s="44" t="str">
        <f>IF(整合資料!AO41&gt;60,"非市售","市售")</f>
        <v>市售</v>
      </c>
      <c r="BJ41" s="33">
        <f>參數!$B$3</f>
        <v>0.3</v>
      </c>
      <c r="BK41" s="33">
        <f t="shared" si="2"/>
        <v>0</v>
      </c>
      <c r="BL41" s="33">
        <f>參數!$B$4</f>
        <v>0.25</v>
      </c>
      <c r="BM41" s="33">
        <f t="shared" si="3"/>
        <v>1.7123287671232876E-2</v>
      </c>
      <c r="BN41" s="33">
        <f t="shared" si="4"/>
        <v>30</v>
      </c>
      <c r="BO41" s="33">
        <f t="shared" si="5"/>
        <v>0.15428143957123258</v>
      </c>
    </row>
    <row r="42" spans="1:67" x14ac:dyDescent="0.25">
      <c r="A42" s="81">
        <v>0</v>
      </c>
      <c r="BA42" s="33" t="str">
        <f>整合資料!B42</f>
        <v>脫脂清潔劑(LOCTITE 7063)/1.廠牌：LOCTITE，型號：7063。 2.容量：400ml/罐。 3.產品標示之保存期限：自製造日起至少 36 個月。</v>
      </c>
      <c r="BB42" s="33">
        <f>整合資料!AK42</f>
        <v>13</v>
      </c>
      <c r="BC42" s="33">
        <f>[0]!W</f>
        <v>365</v>
      </c>
      <c r="BD42" s="34">
        <f t="shared" si="0"/>
        <v>3.5616438356164383E-2</v>
      </c>
      <c r="BE42" s="33">
        <f>整合資料!AO42</f>
        <v>0</v>
      </c>
      <c r="BF42" s="33">
        <f>整合資料!AP42</f>
        <v>30</v>
      </c>
      <c r="BG42" s="33">
        <f>整合資料!AQ42</f>
        <v>2</v>
      </c>
      <c r="BH42" s="43">
        <f t="shared" si="1"/>
        <v>1.645</v>
      </c>
      <c r="BI42" s="44" t="str">
        <f>IF(整合資料!AO42&gt;60,"非市售","市售")</f>
        <v>市售</v>
      </c>
      <c r="BJ42" s="33">
        <f>參數!$B$3</f>
        <v>0.3</v>
      </c>
      <c r="BK42" s="33">
        <f t="shared" si="2"/>
        <v>0</v>
      </c>
      <c r="BL42" s="33">
        <f>參數!$B$4</f>
        <v>0.25</v>
      </c>
      <c r="BM42" s="33">
        <f t="shared" si="3"/>
        <v>8.9041095890410957E-3</v>
      </c>
      <c r="BN42" s="33">
        <f t="shared" si="4"/>
        <v>30</v>
      </c>
      <c r="BO42" s="33">
        <f t="shared" si="5"/>
        <v>8.0226348577040932E-2</v>
      </c>
    </row>
    <row r="43" spans="1:67" x14ac:dyDescent="0.25">
      <c r="A43" s="81">
        <v>0</v>
      </c>
      <c r="BA43" s="33" t="str">
        <f>整合資料!B43</f>
        <v>防護手套(防油用)/1.尺寸：L號。 2.材質：NBR。 3.包裝：100件/盒。 4.無粉。</v>
      </c>
      <c r="BB43" s="33">
        <f>整合資料!AK43</f>
        <v>105</v>
      </c>
      <c r="BC43" s="33">
        <f>[0]!W</f>
        <v>365</v>
      </c>
      <c r="BD43" s="34">
        <f t="shared" si="0"/>
        <v>0.28767123287671231</v>
      </c>
      <c r="BE43" s="33">
        <f>整合資料!AO43</f>
        <v>0</v>
      </c>
      <c r="BF43" s="33">
        <f>整合資料!AP43</f>
        <v>30</v>
      </c>
      <c r="BG43" s="33">
        <f>整合資料!AQ43</f>
        <v>2</v>
      </c>
      <c r="BH43" s="43">
        <f t="shared" si="1"/>
        <v>1.645</v>
      </c>
      <c r="BI43" s="44" t="str">
        <f>IF(整合資料!AO43&gt;60,"非市售","市售")</f>
        <v>市售</v>
      </c>
      <c r="BJ43" s="33">
        <f>參數!$B$3</f>
        <v>0.3</v>
      </c>
      <c r="BK43" s="33">
        <f t="shared" si="2"/>
        <v>0</v>
      </c>
      <c r="BL43" s="33">
        <f>參數!$B$4</f>
        <v>0.25</v>
      </c>
      <c r="BM43" s="33">
        <f t="shared" si="3"/>
        <v>7.1917808219178078E-2</v>
      </c>
      <c r="BN43" s="33">
        <f t="shared" si="4"/>
        <v>30</v>
      </c>
      <c r="BO43" s="33">
        <f t="shared" si="5"/>
        <v>0.64798204619917688</v>
      </c>
    </row>
    <row r="44" spans="1:67" x14ac:dyDescent="0.25">
      <c r="A44" s="81">
        <v>0</v>
      </c>
      <c r="BA44" s="33" t="str">
        <f>整合資料!B44</f>
        <v>平墊片/SUS304 M6</v>
      </c>
      <c r="BB44" s="33">
        <f>整合資料!AK44</f>
        <v>0</v>
      </c>
      <c r="BC44" s="33">
        <f>[0]!W</f>
        <v>365</v>
      </c>
      <c r="BD44" s="34">
        <f t="shared" si="0"/>
        <v>0</v>
      </c>
      <c r="BE44" s="33">
        <f>整合資料!AO44</f>
        <v>0</v>
      </c>
      <c r="BF44" s="33">
        <f>整合資料!AP44</f>
        <v>30</v>
      </c>
      <c r="BG44" s="33">
        <f>整合資料!AQ44</f>
        <v>2</v>
      </c>
      <c r="BH44" s="43">
        <f t="shared" si="1"/>
        <v>1.645</v>
      </c>
      <c r="BI44" s="44" t="str">
        <f>IF(整合資料!AO44&gt;60,"非市售","市售")</f>
        <v>市售</v>
      </c>
      <c r="BJ44" s="33">
        <f>參數!$B$3</f>
        <v>0.3</v>
      </c>
      <c r="BK44" s="33">
        <f t="shared" si="2"/>
        <v>0</v>
      </c>
      <c r="BL44" s="33">
        <f>參數!$B$4</f>
        <v>0.25</v>
      </c>
      <c r="BM44" s="33">
        <f t="shared" si="3"/>
        <v>0</v>
      </c>
      <c r="BN44" s="33">
        <f t="shared" si="4"/>
        <v>30</v>
      </c>
      <c r="BO44" s="33">
        <f t="shared" si="5"/>
        <v>0</v>
      </c>
    </row>
    <row r="45" spans="1:67" x14ac:dyDescent="0.25">
      <c r="A45" s="81">
        <v>0</v>
      </c>
      <c r="BA45" s="33" t="str">
        <f>整合資料!B45</f>
        <v>帶柄砂布輪-80#/1、參考廠牌：Kingdom Abrasive或同等品。 2、規格：50x25x6 mm (外徑*厚*柄徑)、號數：80#。</v>
      </c>
      <c r="BB45" s="33">
        <f>整合資料!AK45</f>
        <v>70</v>
      </c>
      <c r="BC45" s="33">
        <f>[0]!W</f>
        <v>365</v>
      </c>
      <c r="BD45" s="34">
        <f t="shared" si="0"/>
        <v>0.19178082191780821</v>
      </c>
      <c r="BE45" s="33">
        <f>整合資料!AO45</f>
        <v>0</v>
      </c>
      <c r="BF45" s="33">
        <f>整合資料!AP45</f>
        <v>30</v>
      </c>
      <c r="BG45" s="33">
        <f>整合資料!AQ45</f>
        <v>2</v>
      </c>
      <c r="BH45" s="43">
        <f t="shared" si="1"/>
        <v>1.645</v>
      </c>
      <c r="BI45" s="44" t="str">
        <f>IF(整合資料!AO45&gt;60,"非市售","市售")</f>
        <v>市售</v>
      </c>
      <c r="BJ45" s="33">
        <f>參數!$B$3</f>
        <v>0.3</v>
      </c>
      <c r="BK45" s="33">
        <f t="shared" si="2"/>
        <v>0</v>
      </c>
      <c r="BL45" s="33">
        <f>參數!$B$4</f>
        <v>0.25</v>
      </c>
      <c r="BM45" s="33">
        <f t="shared" si="3"/>
        <v>4.7945205479452052E-2</v>
      </c>
      <c r="BN45" s="33">
        <f t="shared" si="4"/>
        <v>30</v>
      </c>
      <c r="BO45" s="33">
        <f t="shared" si="5"/>
        <v>0.43198803079945119</v>
      </c>
    </row>
    <row r="46" spans="1:67" x14ac:dyDescent="0.25">
      <c r="A46" s="81">
        <v>0</v>
      </c>
      <c r="BA46" s="33" t="str">
        <f>整合資料!B46</f>
        <v>煤油/1.化學成份:C10H22至C16H34的混合物。2.包裝：20公升/桶。3.產品標示之保存期限：自製造日起至少36個月。</v>
      </c>
      <c r="BB46" s="33">
        <f>整合資料!AK46</f>
        <v>9</v>
      </c>
      <c r="BC46" s="33">
        <f>[0]!W</f>
        <v>365</v>
      </c>
      <c r="BD46" s="34">
        <f t="shared" si="0"/>
        <v>2.4657534246575342E-2</v>
      </c>
      <c r="BE46" s="33">
        <f>整合資料!AO46</f>
        <v>0</v>
      </c>
      <c r="BF46" s="33">
        <f>整合資料!AP46</f>
        <v>30</v>
      </c>
      <c r="BG46" s="33">
        <f>整合資料!AQ46</f>
        <v>2</v>
      </c>
      <c r="BH46" s="43">
        <f t="shared" si="1"/>
        <v>1.645</v>
      </c>
      <c r="BI46" s="44" t="str">
        <f>IF(整合資料!AO46&gt;60,"非市售","市售")</f>
        <v>市售</v>
      </c>
      <c r="BJ46" s="33">
        <f>參數!$B$3</f>
        <v>0.3</v>
      </c>
      <c r="BK46" s="33">
        <f t="shared" si="2"/>
        <v>0</v>
      </c>
      <c r="BL46" s="33">
        <f>參數!$B$4</f>
        <v>0.25</v>
      </c>
      <c r="BM46" s="33">
        <f t="shared" si="3"/>
        <v>6.1643835616438354E-3</v>
      </c>
      <c r="BN46" s="33">
        <f t="shared" si="4"/>
        <v>30</v>
      </c>
      <c r="BO46" s="33">
        <f t="shared" si="5"/>
        <v>5.5541318245643727E-2</v>
      </c>
    </row>
    <row r="47" spans="1:67" x14ac:dyDescent="0.25">
      <c r="A47" s="81">
        <v>0</v>
      </c>
      <c r="BA47" s="33" t="str">
        <f>整合資料!B47</f>
        <v>接點復活劑/1.不含氟氯碳化物。  2.速乾無漬。 3.比重(20℃~25℃):0.67~1.56。  4.Kauri-BTanol Value:26~41kb。  5.表面張力(25℃):17~19dynes/cm或(20℃):21dynes/cm。  6.包裝350g以上。 7.適用機悈設備及電氣用品。  8.產品標示之保存期限：自製造日起至少 12 個月。</v>
      </c>
      <c r="BB47" s="33">
        <f>整合資料!AK47</f>
        <v>5</v>
      </c>
      <c r="BC47" s="33">
        <f>[0]!W</f>
        <v>365</v>
      </c>
      <c r="BD47" s="34">
        <f t="shared" si="0"/>
        <v>1.3698630136986301E-2</v>
      </c>
      <c r="BE47" s="33">
        <f>整合資料!AO47</f>
        <v>0</v>
      </c>
      <c r="BF47" s="33">
        <f>整合資料!AP47</f>
        <v>30</v>
      </c>
      <c r="BG47" s="33">
        <f>整合資料!AQ47</f>
        <v>2</v>
      </c>
      <c r="BH47" s="43">
        <f t="shared" si="1"/>
        <v>1.645</v>
      </c>
      <c r="BI47" s="44" t="str">
        <f>IF(整合資料!AO47&gt;60,"非市售","市售")</f>
        <v>市售</v>
      </c>
      <c r="BJ47" s="33">
        <f>參數!$B$3</f>
        <v>0.3</v>
      </c>
      <c r="BK47" s="33">
        <f t="shared" si="2"/>
        <v>0</v>
      </c>
      <c r="BL47" s="33">
        <f>參數!$B$4</f>
        <v>0.25</v>
      </c>
      <c r="BM47" s="33">
        <f t="shared" si="3"/>
        <v>3.4246575342465752E-3</v>
      </c>
      <c r="BN47" s="33">
        <f t="shared" si="4"/>
        <v>30</v>
      </c>
      <c r="BO47" s="33">
        <f t="shared" si="5"/>
        <v>3.0856287914246515E-2</v>
      </c>
    </row>
    <row r="48" spans="1:67" x14ac:dyDescent="0.25">
      <c r="A48" s="81">
        <v>0</v>
      </c>
      <c r="BA48" s="33" t="str">
        <f>整合資料!B48</f>
        <v>液狀瞬間膠(10g)/液狀瞬間膠，10g包裝</v>
      </c>
      <c r="BB48" s="33">
        <f>整合資料!AK48</f>
        <v>0</v>
      </c>
      <c r="BC48" s="33">
        <f>[0]!W</f>
        <v>365</v>
      </c>
      <c r="BD48" s="34">
        <f t="shared" si="0"/>
        <v>0</v>
      </c>
      <c r="BE48" s="33">
        <f>整合資料!AO48</f>
        <v>0</v>
      </c>
      <c r="BF48" s="33">
        <f>整合資料!AP48</f>
        <v>30</v>
      </c>
      <c r="BG48" s="33">
        <f>整合資料!AQ48</f>
        <v>2</v>
      </c>
      <c r="BH48" s="43">
        <f t="shared" si="1"/>
        <v>1.645</v>
      </c>
      <c r="BI48" s="44" t="str">
        <f>IF(整合資料!AO48&gt;60,"非市售","市售")</f>
        <v>市售</v>
      </c>
      <c r="BJ48" s="33">
        <f>參數!$B$3</f>
        <v>0.3</v>
      </c>
      <c r="BK48" s="33">
        <f t="shared" si="2"/>
        <v>0</v>
      </c>
      <c r="BL48" s="33">
        <f>參數!$B$4</f>
        <v>0.25</v>
      </c>
      <c r="BM48" s="33">
        <f t="shared" si="3"/>
        <v>0</v>
      </c>
      <c r="BN48" s="33">
        <f t="shared" si="4"/>
        <v>30</v>
      </c>
      <c r="BO48" s="33">
        <f t="shared" si="5"/>
        <v>0</v>
      </c>
    </row>
    <row r="49" spans="1:67" x14ac:dyDescent="0.25">
      <c r="A49" s="81">
        <v>0</v>
      </c>
      <c r="BA49" s="33" t="str">
        <f>整合資料!B49</f>
        <v>高耐久無鉛苯防鏽噴漆(透明)/高耐久無鉛苯防鏽噴漆(透明) 300ML</v>
      </c>
      <c r="BB49" s="33">
        <f>整合資料!AK49</f>
        <v>0</v>
      </c>
      <c r="BC49" s="33">
        <f>[0]!W</f>
        <v>365</v>
      </c>
      <c r="BD49" s="34">
        <f t="shared" si="0"/>
        <v>0</v>
      </c>
      <c r="BE49" s="33">
        <f>整合資料!AO49</f>
        <v>0</v>
      </c>
      <c r="BF49" s="33">
        <f>整合資料!AP49</f>
        <v>30</v>
      </c>
      <c r="BG49" s="33">
        <f>整合資料!AQ49</f>
        <v>2</v>
      </c>
      <c r="BH49" s="43">
        <f t="shared" si="1"/>
        <v>1.645</v>
      </c>
      <c r="BI49" s="44" t="str">
        <f>IF(整合資料!AO49&gt;60,"非市售","市售")</f>
        <v>市售</v>
      </c>
      <c r="BJ49" s="33">
        <f>參數!$B$3</f>
        <v>0.3</v>
      </c>
      <c r="BK49" s="33">
        <f t="shared" si="2"/>
        <v>0</v>
      </c>
      <c r="BL49" s="33">
        <f>參數!$B$4</f>
        <v>0.25</v>
      </c>
      <c r="BM49" s="33">
        <f t="shared" si="3"/>
        <v>0</v>
      </c>
      <c r="BN49" s="33">
        <f t="shared" si="4"/>
        <v>30</v>
      </c>
      <c r="BO49" s="33">
        <f t="shared" si="5"/>
        <v>0</v>
      </c>
    </row>
    <row r="50" spans="1:67" x14ac:dyDescent="0.25">
      <c r="A50" s="81">
        <v>0</v>
      </c>
      <c r="BA50" s="33" t="str">
        <f>整合資料!B50</f>
        <v>尼龍刷木柄-20cm/尼龍刷木柄-20cm</v>
      </c>
      <c r="BB50" s="33">
        <f>整合資料!AK50</f>
        <v>0</v>
      </c>
      <c r="BC50" s="33">
        <f>[0]!W</f>
        <v>365</v>
      </c>
      <c r="BD50" s="34">
        <f t="shared" si="0"/>
        <v>0</v>
      </c>
      <c r="BE50" s="33">
        <f>整合資料!AO50</f>
        <v>0</v>
      </c>
      <c r="BF50" s="33">
        <f>整合資料!AP50</f>
        <v>30</v>
      </c>
      <c r="BG50" s="33">
        <f>整合資料!AQ50</f>
        <v>3</v>
      </c>
      <c r="BH50" s="43">
        <f t="shared" si="1"/>
        <v>1.96</v>
      </c>
      <c r="BI50" s="44" t="str">
        <f>IF(整合資料!AO50&gt;60,"非市售","市售")</f>
        <v>市售</v>
      </c>
      <c r="BJ50" s="33">
        <f>參數!$B$3</f>
        <v>0.3</v>
      </c>
      <c r="BK50" s="33">
        <f t="shared" si="2"/>
        <v>0</v>
      </c>
      <c r="BL50" s="33">
        <f>參數!$B$4</f>
        <v>0.25</v>
      </c>
      <c r="BM50" s="33">
        <f t="shared" si="3"/>
        <v>0</v>
      </c>
      <c r="BN50" s="33">
        <f t="shared" si="4"/>
        <v>30</v>
      </c>
      <c r="BO50" s="33">
        <f t="shared" si="5"/>
        <v>0</v>
      </c>
    </row>
    <row r="51" spans="1:67" x14ac:dyDescent="0.25">
      <c r="A51" s="81">
        <v>0</v>
      </c>
      <c r="BA51" s="33" t="str">
        <f>整合資料!B51</f>
        <v>木柄鋼刷帶刮刀/木柄鋼刷帶刮刀</v>
      </c>
      <c r="BB51" s="33">
        <f>整合資料!AK51</f>
        <v>0</v>
      </c>
      <c r="BC51" s="33">
        <f>[0]!W</f>
        <v>365</v>
      </c>
      <c r="BD51" s="34">
        <f t="shared" si="0"/>
        <v>0</v>
      </c>
      <c r="BE51" s="33">
        <f>整合資料!AO51</f>
        <v>0</v>
      </c>
      <c r="BF51" s="33">
        <f>整合資料!AP51</f>
        <v>30</v>
      </c>
      <c r="BG51" s="33">
        <f>整合資料!AQ51</f>
        <v>2</v>
      </c>
      <c r="BH51" s="43">
        <f t="shared" si="1"/>
        <v>1.645</v>
      </c>
      <c r="BI51" s="44" t="str">
        <f>IF(整合資料!AO51&gt;60,"非市售","市售")</f>
        <v>市售</v>
      </c>
      <c r="BJ51" s="33">
        <f>參數!$B$3</f>
        <v>0.3</v>
      </c>
      <c r="BK51" s="33">
        <f t="shared" si="2"/>
        <v>0</v>
      </c>
      <c r="BL51" s="33">
        <f>參數!$B$4</f>
        <v>0.25</v>
      </c>
      <c r="BM51" s="33">
        <f t="shared" si="3"/>
        <v>0</v>
      </c>
      <c r="BN51" s="33">
        <f t="shared" si="4"/>
        <v>30</v>
      </c>
      <c r="BO51" s="33">
        <f t="shared" si="5"/>
        <v>0</v>
      </c>
    </row>
    <row r="52" spans="1:67" x14ac:dyDescent="0.25">
      <c r="A52" s="81">
        <v>0</v>
      </c>
      <c r="BA52" s="33" t="str">
        <f>整合資料!B52</f>
        <v>遮蔽紙膠帶/ 遮蔽紙膠帶 1"</v>
      </c>
      <c r="BB52" s="33">
        <f>整合資料!AK52</f>
        <v>12</v>
      </c>
      <c r="BC52" s="33">
        <f>[0]!W</f>
        <v>365</v>
      </c>
      <c r="BD52" s="34">
        <f t="shared" si="0"/>
        <v>3.287671232876712E-2</v>
      </c>
      <c r="BE52" s="33">
        <f>整合資料!AO52</f>
        <v>0</v>
      </c>
      <c r="BF52" s="33">
        <f>整合資料!AP52</f>
        <v>30</v>
      </c>
      <c r="BG52" s="33">
        <f>整合資料!AQ52</f>
        <v>3</v>
      </c>
      <c r="BH52" s="43">
        <f t="shared" si="1"/>
        <v>1.96</v>
      </c>
      <c r="BI52" s="44" t="str">
        <f>IF(整合資料!AO52&gt;60,"非市售","市售")</f>
        <v>市售</v>
      </c>
      <c r="BJ52" s="33">
        <f>參數!$B$3</f>
        <v>0.3</v>
      </c>
      <c r="BK52" s="33">
        <f t="shared" si="2"/>
        <v>0</v>
      </c>
      <c r="BL52" s="33">
        <f>參數!$B$4</f>
        <v>0.25</v>
      </c>
      <c r="BM52" s="33">
        <f t="shared" si="3"/>
        <v>8.21917808219178E-3</v>
      </c>
      <c r="BN52" s="33">
        <f t="shared" si="4"/>
        <v>30</v>
      </c>
      <c r="BO52" s="33">
        <f t="shared" si="5"/>
        <v>8.8235853099462358E-2</v>
      </c>
    </row>
    <row r="53" spans="1:67" x14ac:dyDescent="0.25">
      <c r="A53" s="81">
        <v>0</v>
      </c>
      <c r="BA53" s="33" t="str">
        <f>整合資料!B53</f>
        <v>遮蔽膠帶/遮蔽膠帶(1R)14mm*35公尺</v>
      </c>
      <c r="BB53" s="33">
        <f>整合資料!AK53</f>
        <v>11</v>
      </c>
      <c r="BC53" s="33">
        <f>[0]!W</f>
        <v>365</v>
      </c>
      <c r="BD53" s="34">
        <f t="shared" si="0"/>
        <v>3.0136986301369864E-2</v>
      </c>
      <c r="BE53" s="33">
        <f>整合資料!AO53</f>
        <v>0</v>
      </c>
      <c r="BF53" s="33">
        <f>整合資料!AP53</f>
        <v>30</v>
      </c>
      <c r="BG53" s="33">
        <f>整合資料!AQ53</f>
        <v>3</v>
      </c>
      <c r="BH53" s="43">
        <f t="shared" si="1"/>
        <v>1.96</v>
      </c>
      <c r="BI53" s="44" t="str">
        <f>IF(整合資料!AO53&gt;60,"非市售","市售")</f>
        <v>市售</v>
      </c>
      <c r="BJ53" s="33">
        <f>參數!$B$3</f>
        <v>0.3</v>
      </c>
      <c r="BK53" s="33">
        <f t="shared" si="2"/>
        <v>0</v>
      </c>
      <c r="BL53" s="33">
        <f>參數!$B$4</f>
        <v>0.25</v>
      </c>
      <c r="BM53" s="33">
        <f t="shared" si="3"/>
        <v>7.534246575342466E-3</v>
      </c>
      <c r="BN53" s="33">
        <f t="shared" si="4"/>
        <v>30</v>
      </c>
      <c r="BO53" s="33">
        <f t="shared" si="5"/>
        <v>8.0882865341173837E-2</v>
      </c>
    </row>
    <row r="54" spans="1:67" x14ac:dyDescent="0.25">
      <c r="A54" s="81">
        <v>0</v>
      </c>
      <c r="BA54" s="33" t="str">
        <f>整合資料!B54</f>
        <v>專業多功能中性矽利康(淺灰)/專業多功能中性矽利康(淺灰)354g</v>
      </c>
      <c r="BB54" s="33">
        <f>整合資料!AK54</f>
        <v>56</v>
      </c>
      <c r="BC54" s="33">
        <f>[0]!W</f>
        <v>365</v>
      </c>
      <c r="BD54" s="34">
        <f t="shared" si="0"/>
        <v>0.15342465753424658</v>
      </c>
      <c r="BE54" s="33">
        <f>整合資料!AO54</f>
        <v>0</v>
      </c>
      <c r="BF54" s="33">
        <f>整合資料!AP54</f>
        <v>30</v>
      </c>
      <c r="BG54" s="33">
        <f>整合資料!AQ54</f>
        <v>2</v>
      </c>
      <c r="BH54" s="43">
        <f t="shared" si="1"/>
        <v>1.645</v>
      </c>
      <c r="BI54" s="44" t="str">
        <f>IF(整合資料!AO54&gt;60,"非市售","市售")</f>
        <v>市售</v>
      </c>
      <c r="BJ54" s="33">
        <f>參數!$B$3</f>
        <v>0.3</v>
      </c>
      <c r="BK54" s="33">
        <f t="shared" si="2"/>
        <v>0</v>
      </c>
      <c r="BL54" s="33">
        <f>參數!$B$4</f>
        <v>0.25</v>
      </c>
      <c r="BM54" s="33">
        <f t="shared" si="3"/>
        <v>3.8356164383561646E-2</v>
      </c>
      <c r="BN54" s="33">
        <f t="shared" si="4"/>
        <v>30</v>
      </c>
      <c r="BO54" s="33">
        <f t="shared" si="5"/>
        <v>0.34559042463956102</v>
      </c>
    </row>
    <row r="55" spans="1:67" x14ac:dyDescent="0.25">
      <c r="A55" s="81">
        <v>0</v>
      </c>
      <c r="BA55" s="33" t="str">
        <f>整合資料!B55</f>
        <v>噴霧式黃油/恐龍192噴霧式黃油 420ml
產品標示之保存期限：自製造日起至少 36 個月</v>
      </c>
      <c r="BB55" s="33">
        <f>整合資料!AK55</f>
        <v>5</v>
      </c>
      <c r="BC55" s="33">
        <f>[0]!W</f>
        <v>365</v>
      </c>
      <c r="BD55" s="34">
        <f t="shared" si="0"/>
        <v>1.3698630136986301E-2</v>
      </c>
      <c r="BE55" s="33">
        <f>整合資料!AO55</f>
        <v>0</v>
      </c>
      <c r="BF55" s="33">
        <f>整合資料!AP55</f>
        <v>30</v>
      </c>
      <c r="BG55" s="33">
        <f>整合資料!AQ55</f>
        <v>2</v>
      </c>
      <c r="BH55" s="43">
        <f t="shared" si="1"/>
        <v>1.645</v>
      </c>
      <c r="BI55" s="44" t="str">
        <f>IF(整合資料!AO55&gt;60,"非市售","市售")</f>
        <v>市售</v>
      </c>
      <c r="BJ55" s="33">
        <f>參數!$B$3</f>
        <v>0.3</v>
      </c>
      <c r="BK55" s="33">
        <f t="shared" si="2"/>
        <v>0</v>
      </c>
      <c r="BL55" s="33">
        <f>參數!$B$4</f>
        <v>0.25</v>
      </c>
      <c r="BM55" s="33">
        <f t="shared" si="3"/>
        <v>3.4246575342465752E-3</v>
      </c>
      <c r="BN55" s="33">
        <f t="shared" si="4"/>
        <v>30</v>
      </c>
      <c r="BO55" s="33">
        <f t="shared" si="5"/>
        <v>3.0856287914246515E-2</v>
      </c>
    </row>
    <row r="56" spans="1:67" x14ac:dyDescent="0.25">
      <c r="A56" s="81">
        <v>0</v>
      </c>
      <c r="BA56" s="33" t="str">
        <f>整合資料!B56</f>
        <v>3吋海力士刷/3吋海力士刷</v>
      </c>
      <c r="BB56" s="33">
        <f>整合資料!AK56</f>
        <v>0</v>
      </c>
      <c r="BC56" s="33">
        <f>[0]!W</f>
        <v>365</v>
      </c>
      <c r="BD56" s="34">
        <f t="shared" si="0"/>
        <v>0</v>
      </c>
      <c r="BE56" s="33">
        <f>整合資料!AO56</f>
        <v>0</v>
      </c>
      <c r="BF56" s="33">
        <f>整合資料!AP56</f>
        <v>30</v>
      </c>
      <c r="BG56" s="33">
        <f>整合資料!AQ56</f>
        <v>3</v>
      </c>
      <c r="BH56" s="43">
        <f t="shared" si="1"/>
        <v>1.96</v>
      </c>
      <c r="BI56" s="44" t="str">
        <f>IF(整合資料!AO56&gt;60,"非市售","市售")</f>
        <v>市售</v>
      </c>
      <c r="BJ56" s="33">
        <f>參數!$B$3</f>
        <v>0.3</v>
      </c>
      <c r="BK56" s="33">
        <f t="shared" si="2"/>
        <v>0</v>
      </c>
      <c r="BL56" s="33">
        <f>參數!$B$4</f>
        <v>0.25</v>
      </c>
      <c r="BM56" s="33">
        <f t="shared" si="3"/>
        <v>0</v>
      </c>
      <c r="BN56" s="33">
        <f t="shared" si="4"/>
        <v>30</v>
      </c>
      <c r="BO56" s="33">
        <f t="shared" si="5"/>
        <v>0</v>
      </c>
    </row>
    <row r="57" spans="1:67" x14ac:dyDescent="0.25">
      <c r="A57" s="81">
        <v>0</v>
      </c>
      <c r="BA57" s="33" t="str">
        <f>整合資料!B57</f>
        <v>可調式彎頭豬鬃刷4吋/可調式彎頭豬鬃刷4吋</v>
      </c>
      <c r="BB57" s="33">
        <f>整合資料!AK57</f>
        <v>0</v>
      </c>
      <c r="BC57" s="33">
        <f>[0]!W</f>
        <v>365</v>
      </c>
      <c r="BD57" s="34">
        <f t="shared" si="0"/>
        <v>0</v>
      </c>
      <c r="BE57" s="33">
        <f>整合資料!AO57</f>
        <v>0</v>
      </c>
      <c r="BF57" s="33">
        <f>整合資料!AP57</f>
        <v>30</v>
      </c>
      <c r="BG57" s="33">
        <f>整合資料!AQ57</f>
        <v>3</v>
      </c>
      <c r="BH57" s="43">
        <f t="shared" si="1"/>
        <v>1.96</v>
      </c>
      <c r="BI57" s="44" t="str">
        <f>IF(整合資料!AO57&gt;60,"非市售","市售")</f>
        <v>市售</v>
      </c>
      <c r="BJ57" s="33">
        <f>參數!$B$3</f>
        <v>0.3</v>
      </c>
      <c r="BK57" s="33">
        <f t="shared" si="2"/>
        <v>0</v>
      </c>
      <c r="BL57" s="33">
        <f>參數!$B$4</f>
        <v>0.25</v>
      </c>
      <c r="BM57" s="33">
        <f t="shared" si="3"/>
        <v>0</v>
      </c>
      <c r="BN57" s="33">
        <f t="shared" si="4"/>
        <v>30</v>
      </c>
      <c r="BO57" s="33">
        <f t="shared" si="5"/>
        <v>0</v>
      </c>
    </row>
    <row r="58" spans="1:67" x14ac:dyDescent="0.25">
      <c r="A58" s="81">
        <v>0</v>
      </c>
      <c r="BA58" s="33" t="str">
        <f>整合資料!B58</f>
        <v>特級羊毛刷2吋/特級羊毛刷2吋</v>
      </c>
      <c r="BB58" s="33">
        <f>整合資料!AK58</f>
        <v>0</v>
      </c>
      <c r="BC58" s="33">
        <f>[0]!W</f>
        <v>365</v>
      </c>
      <c r="BD58" s="34">
        <f t="shared" si="0"/>
        <v>0</v>
      </c>
      <c r="BE58" s="33">
        <f>整合資料!AO58</f>
        <v>0</v>
      </c>
      <c r="BF58" s="33">
        <f>整合資料!AP58</f>
        <v>30</v>
      </c>
      <c r="BG58" s="33">
        <f>整合資料!AQ58</f>
        <v>3</v>
      </c>
      <c r="BH58" s="43">
        <f t="shared" si="1"/>
        <v>1.96</v>
      </c>
      <c r="BI58" s="44" t="str">
        <f>IF(整合資料!AO58&gt;60,"非市售","市售")</f>
        <v>市售</v>
      </c>
      <c r="BJ58" s="33">
        <f>參數!$B$3</f>
        <v>0.3</v>
      </c>
      <c r="BK58" s="33">
        <f t="shared" si="2"/>
        <v>0</v>
      </c>
      <c r="BL58" s="33">
        <f>參數!$B$4</f>
        <v>0.25</v>
      </c>
      <c r="BM58" s="33">
        <f t="shared" si="3"/>
        <v>0</v>
      </c>
      <c r="BN58" s="33">
        <f t="shared" si="4"/>
        <v>30</v>
      </c>
      <c r="BO58" s="33">
        <f t="shared" si="5"/>
        <v>0</v>
      </c>
    </row>
    <row r="59" spans="1:67" x14ac:dyDescent="0.25">
      <c r="A59" s="81">
        <v>0</v>
      </c>
      <c r="BA59" s="33" t="str">
        <f>整合資料!B59</f>
        <v>專業多功能中性矽利康(黑色)/專業多功能中性矽利康(黑色)354g</v>
      </c>
      <c r="BB59" s="33">
        <f>整合資料!AK59</f>
        <v>0</v>
      </c>
      <c r="BC59" s="33">
        <f>[0]!W</f>
        <v>365</v>
      </c>
      <c r="BD59" s="34">
        <f t="shared" si="0"/>
        <v>0</v>
      </c>
      <c r="BE59" s="33">
        <f>整合資料!AO59</f>
        <v>0</v>
      </c>
      <c r="BF59" s="33">
        <f>整合資料!AP59</f>
        <v>30</v>
      </c>
      <c r="BG59" s="33">
        <f>整合資料!AQ59</f>
        <v>2</v>
      </c>
      <c r="BH59" s="43">
        <f t="shared" si="1"/>
        <v>1.645</v>
      </c>
      <c r="BI59" s="44" t="str">
        <f>IF(整合資料!AO59&gt;60,"非市售","市售")</f>
        <v>市售</v>
      </c>
      <c r="BJ59" s="33">
        <f>參數!$B$3</f>
        <v>0.3</v>
      </c>
      <c r="BK59" s="33">
        <f t="shared" si="2"/>
        <v>0</v>
      </c>
      <c r="BL59" s="33">
        <f>參數!$B$4</f>
        <v>0.25</v>
      </c>
      <c r="BM59" s="33">
        <f t="shared" si="3"/>
        <v>0</v>
      </c>
      <c r="BN59" s="33">
        <f t="shared" si="4"/>
        <v>30</v>
      </c>
      <c r="BO59" s="33">
        <f t="shared" si="5"/>
        <v>0</v>
      </c>
    </row>
    <row r="60" spans="1:67" x14ac:dyDescent="0.25">
      <c r="A60" s="81">
        <v>0</v>
      </c>
      <c r="BA60" s="33" t="str">
        <f>整合資料!B60</f>
        <v>天然除膠去污劑/天然除膠去污劑473ML</v>
      </c>
      <c r="BB60" s="33">
        <f>整合資料!AK60</f>
        <v>61</v>
      </c>
      <c r="BC60" s="33">
        <f>[0]!W</f>
        <v>365</v>
      </c>
      <c r="BD60" s="34">
        <f t="shared" si="0"/>
        <v>0.16712328767123288</v>
      </c>
      <c r="BE60" s="33">
        <f>整合資料!AO60</f>
        <v>0</v>
      </c>
      <c r="BF60" s="33">
        <f>整合資料!AP60</f>
        <v>30</v>
      </c>
      <c r="BG60" s="33">
        <f>整合資料!AQ60</f>
        <v>3</v>
      </c>
      <c r="BH60" s="43">
        <f t="shared" si="1"/>
        <v>1.96</v>
      </c>
      <c r="BI60" s="44" t="str">
        <f>IF(整合資料!AO60&gt;60,"非市售","市售")</f>
        <v>市售</v>
      </c>
      <c r="BJ60" s="33">
        <f>參數!$B$3</f>
        <v>0.3</v>
      </c>
      <c r="BK60" s="33">
        <f t="shared" si="2"/>
        <v>0</v>
      </c>
      <c r="BL60" s="33">
        <f>參數!$B$4</f>
        <v>0.25</v>
      </c>
      <c r="BM60" s="33">
        <f t="shared" si="3"/>
        <v>4.1780821917808221E-2</v>
      </c>
      <c r="BN60" s="33">
        <f t="shared" si="4"/>
        <v>30</v>
      </c>
      <c r="BO60" s="33">
        <f t="shared" si="5"/>
        <v>0.44853225325560042</v>
      </c>
    </row>
    <row r="61" spans="1:67" x14ac:dyDescent="0.25">
      <c r="A61" s="81">
        <v>0</v>
      </c>
      <c r="BA61" s="33" t="str">
        <f>整合資料!B61</f>
        <v>乾式潤滑劑(含PTFE)/乾式潤滑劑(含PTFE) 360ML</v>
      </c>
      <c r="BB61" s="33">
        <f>整合資料!AK61</f>
        <v>62</v>
      </c>
      <c r="BC61" s="33">
        <f>[0]!W</f>
        <v>365</v>
      </c>
      <c r="BD61" s="34">
        <f t="shared" si="0"/>
        <v>0.16986301369863013</v>
      </c>
      <c r="BE61" s="33">
        <f>整合資料!AO61</f>
        <v>0</v>
      </c>
      <c r="BF61" s="33">
        <f>整合資料!AP61</f>
        <v>30</v>
      </c>
      <c r="BG61" s="33">
        <f>整合資料!AQ61</f>
        <v>2</v>
      </c>
      <c r="BH61" s="43">
        <f t="shared" si="1"/>
        <v>1.645</v>
      </c>
      <c r="BI61" s="44" t="str">
        <f>IF(整合資料!AO61&gt;60,"非市售","市售")</f>
        <v>市售</v>
      </c>
      <c r="BJ61" s="33">
        <f>參數!$B$3</f>
        <v>0.3</v>
      </c>
      <c r="BK61" s="33">
        <f t="shared" si="2"/>
        <v>0</v>
      </c>
      <c r="BL61" s="33">
        <f>參數!$B$4</f>
        <v>0.25</v>
      </c>
      <c r="BM61" s="33">
        <f t="shared" si="3"/>
        <v>4.2465753424657533E-2</v>
      </c>
      <c r="BN61" s="33">
        <f t="shared" si="4"/>
        <v>30</v>
      </c>
      <c r="BO61" s="33">
        <f t="shared" si="5"/>
        <v>0.38261797013665677</v>
      </c>
    </row>
    <row r="62" spans="1:67" x14ac:dyDescent="0.25">
      <c r="A62" s="81">
        <v>0</v>
      </c>
      <c r="BA62" s="33" t="str">
        <f>整合資料!B62</f>
        <v>實用型豬鬃刷2吋/實用型豬鬃刷2吋</v>
      </c>
      <c r="BB62" s="33">
        <f>整合資料!AK62</f>
        <v>0</v>
      </c>
      <c r="BC62" s="33">
        <f>[0]!W</f>
        <v>365</v>
      </c>
      <c r="BD62" s="34">
        <f t="shared" si="0"/>
        <v>0</v>
      </c>
      <c r="BE62" s="33">
        <f>整合資料!AO62</f>
        <v>0</v>
      </c>
      <c r="BF62" s="33">
        <f>整合資料!AP62</f>
        <v>30</v>
      </c>
      <c r="BG62" s="33">
        <f>整合資料!AQ62</f>
        <v>3</v>
      </c>
      <c r="BH62" s="43">
        <f t="shared" si="1"/>
        <v>1.96</v>
      </c>
      <c r="BI62" s="44" t="str">
        <f>IF(整合資料!AO62&gt;60,"非市售","市售")</f>
        <v>市售</v>
      </c>
      <c r="BJ62" s="33">
        <f>參數!$B$3</f>
        <v>0.3</v>
      </c>
      <c r="BK62" s="33">
        <f t="shared" si="2"/>
        <v>0</v>
      </c>
      <c r="BL62" s="33">
        <f>參數!$B$4</f>
        <v>0.25</v>
      </c>
      <c r="BM62" s="33">
        <f t="shared" si="3"/>
        <v>0</v>
      </c>
      <c r="BN62" s="33">
        <f t="shared" si="4"/>
        <v>30</v>
      </c>
      <c r="BO62" s="33">
        <f t="shared" si="5"/>
        <v>0</v>
      </c>
    </row>
    <row r="63" spans="1:67" x14ac:dyDescent="0.25">
      <c r="A63" s="81">
        <v>0</v>
      </c>
      <c r="BA63" s="33" t="str">
        <f>整合資料!B63</f>
        <v>雙面泡棉膠帶/雙面泡棉膠帶18mmx5M</v>
      </c>
      <c r="BB63" s="33">
        <f>整合資料!AK63</f>
        <v>0</v>
      </c>
      <c r="BC63" s="33">
        <f>[0]!W</f>
        <v>365</v>
      </c>
      <c r="BD63" s="34">
        <f t="shared" si="0"/>
        <v>0</v>
      </c>
      <c r="BE63" s="33">
        <f>整合資料!AO63</f>
        <v>0</v>
      </c>
      <c r="BF63" s="33">
        <f>整合資料!AP63</f>
        <v>30</v>
      </c>
      <c r="BG63" s="33">
        <f>整合資料!AQ63</f>
        <v>3</v>
      </c>
      <c r="BH63" s="43">
        <f t="shared" si="1"/>
        <v>1.96</v>
      </c>
      <c r="BI63" s="44" t="str">
        <f>IF(整合資料!AO63&gt;60,"非市售","市售")</f>
        <v>市售</v>
      </c>
      <c r="BJ63" s="33">
        <f>參數!$B$3</f>
        <v>0.3</v>
      </c>
      <c r="BK63" s="33">
        <f t="shared" si="2"/>
        <v>0</v>
      </c>
      <c r="BL63" s="33">
        <f>參數!$B$4</f>
        <v>0.25</v>
      </c>
      <c r="BM63" s="33">
        <f t="shared" si="3"/>
        <v>0</v>
      </c>
      <c r="BN63" s="33">
        <f t="shared" si="4"/>
        <v>30</v>
      </c>
      <c r="BO63" s="33">
        <f t="shared" si="5"/>
        <v>0</v>
      </c>
    </row>
    <row r="64" spans="1:67" x14ac:dyDescent="0.25">
      <c r="A64" s="81">
        <v>0</v>
      </c>
      <c r="BA64" s="33" t="str">
        <f>整合資料!B64</f>
        <v>束線帶(L800mm*W8.8mm)/束線帶(L800mm*W8.8mm)公差5%，顏色：白色，包裝方式100PCS/包,承受力&gt;=80kg</v>
      </c>
      <c r="BB64" s="33">
        <f>整合資料!AK64</f>
        <v>2</v>
      </c>
      <c r="BC64" s="33">
        <f>[0]!W</f>
        <v>365</v>
      </c>
      <c r="BD64" s="34">
        <f t="shared" si="0"/>
        <v>5.4794520547945206E-3</v>
      </c>
      <c r="BE64" s="33">
        <f>整合資料!AO64</f>
        <v>0</v>
      </c>
      <c r="BF64" s="33">
        <f>整合資料!AP64</f>
        <v>30</v>
      </c>
      <c r="BG64" s="33">
        <f>整合資料!AQ64</f>
        <v>2</v>
      </c>
      <c r="BH64" s="43">
        <f t="shared" si="1"/>
        <v>1.645</v>
      </c>
      <c r="BI64" s="44" t="str">
        <f>IF(整合資料!AO64&gt;60,"非市售","市售")</f>
        <v>市售</v>
      </c>
      <c r="BJ64" s="33">
        <f>參數!$B$3</f>
        <v>0.3</v>
      </c>
      <c r="BK64" s="33">
        <f t="shared" si="2"/>
        <v>0</v>
      </c>
      <c r="BL64" s="33">
        <f>參數!$B$4</f>
        <v>0.25</v>
      </c>
      <c r="BM64" s="33">
        <f t="shared" si="3"/>
        <v>1.3698630136986301E-3</v>
      </c>
      <c r="BN64" s="33">
        <f t="shared" si="4"/>
        <v>30</v>
      </c>
      <c r="BO64" s="33">
        <f t="shared" si="5"/>
        <v>1.2342515165698606E-2</v>
      </c>
    </row>
    <row r="65" spans="1:67" x14ac:dyDescent="0.25">
      <c r="A65" s="81">
        <v>0</v>
      </c>
      <c r="BA65" s="33" t="str">
        <f>整合資料!B65</f>
        <v>束線帶(L370mm*W7.6mm)/束線帶(L370mm*W7.6mm)公差5%，顏色：白色，包裝方式100PCS/包,承受力&gt;=54kg</v>
      </c>
      <c r="BB65" s="33">
        <f>整合資料!AK65</f>
        <v>5</v>
      </c>
      <c r="BC65" s="33">
        <f>[0]!W</f>
        <v>365</v>
      </c>
      <c r="BD65" s="34">
        <f t="shared" si="0"/>
        <v>1.3698630136986301E-2</v>
      </c>
      <c r="BE65" s="33">
        <f>整合資料!AO65</f>
        <v>0</v>
      </c>
      <c r="BF65" s="33">
        <f>整合資料!AP65</f>
        <v>30</v>
      </c>
      <c r="BG65" s="33">
        <f>整合資料!AQ65</f>
        <v>2</v>
      </c>
      <c r="BH65" s="43">
        <f t="shared" si="1"/>
        <v>1.645</v>
      </c>
      <c r="BI65" s="44" t="str">
        <f>IF(整合資料!AO65&gt;60,"非市售","市售")</f>
        <v>市售</v>
      </c>
      <c r="BJ65" s="33">
        <f>參數!$B$3</f>
        <v>0.3</v>
      </c>
      <c r="BK65" s="33">
        <f t="shared" si="2"/>
        <v>0</v>
      </c>
      <c r="BL65" s="33">
        <f>參數!$B$4</f>
        <v>0.25</v>
      </c>
      <c r="BM65" s="33">
        <f t="shared" si="3"/>
        <v>3.4246575342465752E-3</v>
      </c>
      <c r="BN65" s="33">
        <f t="shared" si="4"/>
        <v>30</v>
      </c>
      <c r="BO65" s="33">
        <f t="shared" si="5"/>
        <v>3.0856287914246515E-2</v>
      </c>
    </row>
    <row r="66" spans="1:67" x14ac:dyDescent="0.25">
      <c r="A66" s="81">
        <v>0</v>
      </c>
      <c r="BA66" s="33" t="str">
        <f>整合資料!B66</f>
        <v>束線帶(L150mm*W3.6mm)/束線帶(L150mm*W3.6mm)公差5%，顏色：白色，包裝方式100PCS/包,承受力&gt;=18kg</v>
      </c>
      <c r="BB66" s="33">
        <f>整合資料!AK66</f>
        <v>2</v>
      </c>
      <c r="BC66" s="33">
        <f>[0]!W</f>
        <v>365</v>
      </c>
      <c r="BD66" s="34">
        <f t="shared" ref="BD66:BD129" si="6">IFERROR(BB66/BC66,0)</f>
        <v>5.4794520547945206E-3</v>
      </c>
      <c r="BE66" s="33">
        <f>整合資料!AO66</f>
        <v>0</v>
      </c>
      <c r="BF66" s="33">
        <f>整合資料!AP66</f>
        <v>30</v>
      </c>
      <c r="BG66" s="33">
        <f>整合資料!AQ66</f>
        <v>2</v>
      </c>
      <c r="BH66" s="43">
        <f t="shared" ref="BH66:BH129" si="7">IFERROR(VLOOKUP(BG66,SL_Z_Table,3,FALSE),0)</f>
        <v>1.645</v>
      </c>
      <c r="BI66" s="44" t="str">
        <f>IF(整合資料!AO66&gt;60,"非市售","市售")</f>
        <v>市售</v>
      </c>
      <c r="BJ66" s="33">
        <f>參數!$B$3</f>
        <v>0.3</v>
      </c>
      <c r="BK66" s="33">
        <f t="shared" ref="BK66:BK129" si="8">IF(BI66="非市售",1,0)</f>
        <v>0</v>
      </c>
      <c r="BL66" s="33">
        <f>參數!$B$4</f>
        <v>0.25</v>
      </c>
      <c r="BM66" s="33">
        <f t="shared" ref="BM66:BM129" si="9">BL66*BD66</f>
        <v>1.3698630136986301E-3</v>
      </c>
      <c r="BN66" s="33">
        <f t="shared" ref="BN66:BN129" si="10">BE66*(1+BJ66*BK66)+BF66</f>
        <v>30</v>
      </c>
      <c r="BO66" s="33">
        <f t="shared" ref="BO66:BO129" si="11">BH66*BM66*SQRT(BN66)</f>
        <v>1.2342515165698606E-2</v>
      </c>
    </row>
    <row r="67" spans="1:67" x14ac:dyDescent="0.25">
      <c r="A67" s="81">
        <v>0</v>
      </c>
      <c r="BA67" s="33" t="str">
        <f>整合資料!B67</f>
        <v>乾溼兩用吸塵器/1、廠牌：REXON 力山。2、型號：DW20A。3、集屑桶容量：20L。4、工作電壓：110V</v>
      </c>
      <c r="BB67" s="33">
        <f>整合資料!AK67</f>
        <v>1</v>
      </c>
      <c r="BC67" s="33">
        <f>[0]!W</f>
        <v>365</v>
      </c>
      <c r="BD67" s="34">
        <f t="shared" si="6"/>
        <v>2.7397260273972603E-3</v>
      </c>
      <c r="BE67" s="33">
        <f>整合資料!AO67</f>
        <v>0</v>
      </c>
      <c r="BF67" s="33">
        <f>整合資料!AP67</f>
        <v>30</v>
      </c>
      <c r="BG67" s="33">
        <f>整合資料!AQ67</f>
        <v>3</v>
      </c>
      <c r="BH67" s="43">
        <f t="shared" si="7"/>
        <v>1.96</v>
      </c>
      <c r="BI67" s="44" t="str">
        <f>IF(整合資料!AO67&gt;60,"非市售","市售")</f>
        <v>市售</v>
      </c>
      <c r="BJ67" s="33">
        <f>參數!$B$3</f>
        <v>0.3</v>
      </c>
      <c r="BK67" s="33">
        <f t="shared" si="8"/>
        <v>0</v>
      </c>
      <c r="BL67" s="33">
        <f>參數!$B$4</f>
        <v>0.25</v>
      </c>
      <c r="BM67" s="33">
        <f t="shared" si="9"/>
        <v>6.8493150684931507E-4</v>
      </c>
      <c r="BN67" s="33">
        <f t="shared" si="10"/>
        <v>30</v>
      </c>
      <c r="BO67" s="33">
        <f t="shared" si="11"/>
        <v>7.352987758288531E-3</v>
      </c>
    </row>
    <row r="68" spans="1:67" x14ac:dyDescent="0.25">
      <c r="A68" s="81">
        <v>0</v>
      </c>
      <c r="BA68" s="33" t="str">
        <f>整合資料!B68</f>
        <v>組合式底座3D列印樣品/1、尺寸：孔徑35±1mm，底部外徑80±3mm，高度70±3mm。 2、底部固定板：參考下方附圖。 3、材質：PLA。</v>
      </c>
      <c r="BB68" s="33">
        <f>整合資料!AK68</f>
        <v>1</v>
      </c>
      <c r="BC68" s="33">
        <f>[0]!W</f>
        <v>365</v>
      </c>
      <c r="BD68" s="34">
        <f t="shared" si="6"/>
        <v>2.7397260273972603E-3</v>
      </c>
      <c r="BE68" s="33">
        <f>整合資料!AO68</f>
        <v>0</v>
      </c>
      <c r="BF68" s="33">
        <f>整合資料!AP68</f>
        <v>30</v>
      </c>
      <c r="BG68" s="33">
        <f>整合資料!AQ68</f>
        <v>2</v>
      </c>
      <c r="BH68" s="43">
        <f t="shared" si="7"/>
        <v>1.645</v>
      </c>
      <c r="BI68" s="44" t="str">
        <f>IF(整合資料!AO68&gt;60,"非市售","市售")</f>
        <v>市售</v>
      </c>
      <c r="BJ68" s="33">
        <f>參數!$B$3</f>
        <v>0.3</v>
      </c>
      <c r="BK68" s="33">
        <f t="shared" si="8"/>
        <v>0</v>
      </c>
      <c r="BL68" s="33">
        <f>參數!$B$4</f>
        <v>0.25</v>
      </c>
      <c r="BM68" s="33">
        <f t="shared" si="9"/>
        <v>6.8493150684931507E-4</v>
      </c>
      <c r="BN68" s="33">
        <f t="shared" si="10"/>
        <v>30</v>
      </c>
      <c r="BO68" s="33">
        <f t="shared" si="11"/>
        <v>6.171257582849303E-3</v>
      </c>
    </row>
    <row r="69" spans="1:67" x14ac:dyDescent="0.25">
      <c r="A69" s="81">
        <v>0</v>
      </c>
      <c r="BA69" s="33" t="str">
        <f>整合資料!B69</f>
        <v>伸縮反射鏡(附燈)/長80+5mm，寬50+5mm，伸縮長度700mm以上，含萬向旋轉頭及LED燈</v>
      </c>
      <c r="BB69" s="33">
        <f>整合資料!AK69</f>
        <v>10</v>
      </c>
      <c r="BC69" s="33">
        <f>[0]!W</f>
        <v>365</v>
      </c>
      <c r="BD69" s="34">
        <f t="shared" si="6"/>
        <v>2.7397260273972601E-2</v>
      </c>
      <c r="BE69" s="33">
        <f>整合資料!AO69</f>
        <v>0</v>
      </c>
      <c r="BF69" s="33">
        <f>整合資料!AP69</f>
        <v>30</v>
      </c>
      <c r="BG69" s="33">
        <f>整合資料!AQ69</f>
        <v>2</v>
      </c>
      <c r="BH69" s="43">
        <f t="shared" si="7"/>
        <v>1.645</v>
      </c>
      <c r="BI69" s="44" t="str">
        <f>IF(整合資料!AO69&gt;60,"非市售","市售")</f>
        <v>市售</v>
      </c>
      <c r="BJ69" s="33">
        <f>參數!$B$3</f>
        <v>0.3</v>
      </c>
      <c r="BK69" s="33">
        <f t="shared" si="8"/>
        <v>0</v>
      </c>
      <c r="BL69" s="33">
        <f>參數!$B$4</f>
        <v>0.25</v>
      </c>
      <c r="BM69" s="33">
        <f t="shared" si="9"/>
        <v>6.8493150684931503E-3</v>
      </c>
      <c r="BN69" s="33">
        <f t="shared" si="10"/>
        <v>30</v>
      </c>
      <c r="BO69" s="33">
        <f t="shared" si="11"/>
        <v>6.171257582849303E-2</v>
      </c>
    </row>
    <row r="70" spans="1:67" x14ac:dyDescent="0.25">
      <c r="A70" s="81">
        <v>0</v>
      </c>
      <c r="BA70" s="33" t="str">
        <f>整合資料!B70</f>
        <v>鋼瓶手推車/1.推車站立高度105cm。 2.底板尺寸長度24cm、寬度30cm。 3.兩側輪胎：材質為免充氣橡膠輪胎(硬質)，尺寸直徑:15cm、寬度:5cm。 4.後方輪胎：材質為免充氣橡膠輪胎(硬質)，尺寸直徑:10cm、寬度:3cm。 5.須配有鋼瓶固定鎖鐵鍊及煞車止擋裝置。 6.表面須電鍍。</v>
      </c>
      <c r="BB70" s="33">
        <f>整合資料!AK70</f>
        <v>0</v>
      </c>
      <c r="BC70" s="33">
        <f>[0]!W</f>
        <v>365</v>
      </c>
      <c r="BD70" s="34">
        <f t="shared" si="6"/>
        <v>0</v>
      </c>
      <c r="BE70" s="33">
        <f>整合資料!AO70</f>
        <v>0</v>
      </c>
      <c r="BF70" s="33">
        <f>整合資料!AP70</f>
        <v>30</v>
      </c>
      <c r="BG70" s="33">
        <f>整合資料!AQ70</f>
        <v>2</v>
      </c>
      <c r="BH70" s="43">
        <f t="shared" si="7"/>
        <v>1.645</v>
      </c>
      <c r="BI70" s="44" t="str">
        <f>IF(整合資料!AO70&gt;60,"非市售","市售")</f>
        <v>市售</v>
      </c>
      <c r="BJ70" s="33">
        <f>參數!$B$3</f>
        <v>0.3</v>
      </c>
      <c r="BK70" s="33">
        <f t="shared" si="8"/>
        <v>0</v>
      </c>
      <c r="BL70" s="33">
        <f>參數!$B$4</f>
        <v>0.25</v>
      </c>
      <c r="BM70" s="33">
        <f t="shared" si="9"/>
        <v>0</v>
      </c>
      <c r="BN70" s="33">
        <f t="shared" si="10"/>
        <v>30</v>
      </c>
      <c r="BO70" s="33">
        <f t="shared" si="11"/>
        <v>0</v>
      </c>
    </row>
    <row r="71" spans="1:67" x14ac:dyDescent="0.25">
      <c r="A71" s="81">
        <v>0</v>
      </c>
      <c r="BA71" s="33" t="str">
        <f>整合資料!B71</f>
        <v>螺絲固定劑 592/1、廠牌：LOCTITE。 2、型號：592。 3、包裝方式：250ml/條。 4、產品標示之保存期限：自製造日起至少24 個月。</v>
      </c>
      <c r="BB71" s="33">
        <f>整合資料!AK71</f>
        <v>0</v>
      </c>
      <c r="BC71" s="33">
        <f>[0]!W</f>
        <v>365</v>
      </c>
      <c r="BD71" s="34">
        <f t="shared" si="6"/>
        <v>0</v>
      </c>
      <c r="BE71" s="33">
        <f>整合資料!AO71</f>
        <v>0</v>
      </c>
      <c r="BF71" s="33">
        <f>整合資料!AP71</f>
        <v>30</v>
      </c>
      <c r="BG71" s="33">
        <f>整合資料!AQ71</f>
        <v>2</v>
      </c>
      <c r="BH71" s="43">
        <f t="shared" si="7"/>
        <v>1.645</v>
      </c>
      <c r="BI71" s="44" t="str">
        <f>IF(整合資料!AO71&gt;60,"非市售","市售")</f>
        <v>市售</v>
      </c>
      <c r="BJ71" s="33">
        <f>參數!$B$3</f>
        <v>0.3</v>
      </c>
      <c r="BK71" s="33">
        <f t="shared" si="8"/>
        <v>0</v>
      </c>
      <c r="BL71" s="33">
        <f>參數!$B$4</f>
        <v>0.25</v>
      </c>
      <c r="BM71" s="33">
        <f t="shared" si="9"/>
        <v>0</v>
      </c>
      <c r="BN71" s="33">
        <f t="shared" si="10"/>
        <v>30</v>
      </c>
      <c r="BO71" s="33">
        <f t="shared" si="11"/>
        <v>0</v>
      </c>
    </row>
    <row r="72" spans="1:67" x14ac:dyDescent="0.25">
      <c r="A72" s="81">
        <v>0</v>
      </c>
      <c r="BA72" s="33" t="str">
        <f>整合資料!B72</f>
        <v>鋁管矽利康槍/1.產品材質：高強度鋁合金。 2.適用容量：600ml蠟腸包。 3.適用於袋裝填縫黏著劑。</v>
      </c>
      <c r="BB72" s="33">
        <f>整合資料!AK72</f>
        <v>6</v>
      </c>
      <c r="BC72" s="33">
        <f>[0]!W</f>
        <v>365</v>
      </c>
      <c r="BD72" s="34">
        <f t="shared" si="6"/>
        <v>1.643835616438356E-2</v>
      </c>
      <c r="BE72" s="33">
        <f>整合資料!AO72</f>
        <v>0</v>
      </c>
      <c r="BF72" s="33">
        <f>整合資料!AP72</f>
        <v>30</v>
      </c>
      <c r="BG72" s="33">
        <f>整合資料!AQ72</f>
        <v>2</v>
      </c>
      <c r="BH72" s="43">
        <f t="shared" si="7"/>
        <v>1.645</v>
      </c>
      <c r="BI72" s="44" t="str">
        <f>IF(整合資料!AO72&gt;60,"非市售","市售")</f>
        <v>市售</v>
      </c>
      <c r="BJ72" s="33">
        <f>參數!$B$3</f>
        <v>0.3</v>
      </c>
      <c r="BK72" s="33">
        <f t="shared" si="8"/>
        <v>0</v>
      </c>
      <c r="BL72" s="33">
        <f>參數!$B$4</f>
        <v>0.25</v>
      </c>
      <c r="BM72" s="33">
        <f t="shared" si="9"/>
        <v>4.10958904109589E-3</v>
      </c>
      <c r="BN72" s="33">
        <f t="shared" si="10"/>
        <v>30</v>
      </c>
      <c r="BO72" s="33">
        <f t="shared" si="11"/>
        <v>3.7027545497095818E-2</v>
      </c>
    </row>
    <row r="73" spans="1:67" x14ac:dyDescent="0.25">
      <c r="A73" s="81">
        <v>0</v>
      </c>
      <c r="BA73" s="33" t="str">
        <f>整合資料!B73</f>
        <v>中性矽利康(透明)/一、專業多功能中性矽利康(透明)300ml。二、產品標示之保存期限：自製造日起至少12個月。三、報廢不需繳回</v>
      </c>
      <c r="BB73" s="33">
        <f>整合資料!AK73</f>
        <v>13</v>
      </c>
      <c r="BC73" s="33">
        <f>[0]!W</f>
        <v>365</v>
      </c>
      <c r="BD73" s="34">
        <f t="shared" si="6"/>
        <v>3.5616438356164383E-2</v>
      </c>
      <c r="BE73" s="33">
        <f>整合資料!AO73</f>
        <v>0</v>
      </c>
      <c r="BF73" s="33">
        <f>整合資料!AP73</f>
        <v>30</v>
      </c>
      <c r="BG73" s="33">
        <f>整合資料!AQ73</f>
        <v>2</v>
      </c>
      <c r="BH73" s="43">
        <f t="shared" si="7"/>
        <v>1.645</v>
      </c>
      <c r="BI73" s="44" t="str">
        <f>IF(整合資料!AO73&gt;60,"非市售","市售")</f>
        <v>市售</v>
      </c>
      <c r="BJ73" s="33">
        <f>參數!$B$3</f>
        <v>0.3</v>
      </c>
      <c r="BK73" s="33">
        <f t="shared" si="8"/>
        <v>0</v>
      </c>
      <c r="BL73" s="33">
        <f>參數!$B$4</f>
        <v>0.25</v>
      </c>
      <c r="BM73" s="33">
        <f t="shared" si="9"/>
        <v>8.9041095890410957E-3</v>
      </c>
      <c r="BN73" s="33">
        <f t="shared" si="10"/>
        <v>30</v>
      </c>
      <c r="BO73" s="33">
        <f t="shared" si="11"/>
        <v>8.0226348577040932E-2</v>
      </c>
    </row>
    <row r="74" spans="1:67" x14ac:dyDescent="0.25">
      <c r="A74" s="81">
        <v>0</v>
      </c>
      <c r="BA74" s="33" t="str">
        <f>整合資料!B74</f>
        <v>矽利康槍/適用300ml管裝矽利康</v>
      </c>
      <c r="BB74" s="33">
        <f>整合資料!AK74</f>
        <v>6</v>
      </c>
      <c r="BC74" s="33">
        <f>[0]!W</f>
        <v>365</v>
      </c>
      <c r="BD74" s="34">
        <f t="shared" si="6"/>
        <v>1.643835616438356E-2</v>
      </c>
      <c r="BE74" s="33">
        <f>整合資料!AO74</f>
        <v>0</v>
      </c>
      <c r="BF74" s="33">
        <f>整合資料!AP74</f>
        <v>30</v>
      </c>
      <c r="BG74" s="33">
        <f>整合資料!AQ74</f>
        <v>2</v>
      </c>
      <c r="BH74" s="43">
        <f t="shared" si="7"/>
        <v>1.645</v>
      </c>
      <c r="BI74" s="44" t="str">
        <f>IF(整合資料!AO74&gt;60,"非市售","市售")</f>
        <v>市售</v>
      </c>
      <c r="BJ74" s="33">
        <f>參數!$B$3</f>
        <v>0.3</v>
      </c>
      <c r="BK74" s="33">
        <f t="shared" si="8"/>
        <v>0</v>
      </c>
      <c r="BL74" s="33">
        <f>參數!$B$4</f>
        <v>0.25</v>
      </c>
      <c r="BM74" s="33">
        <f t="shared" si="9"/>
        <v>4.10958904109589E-3</v>
      </c>
      <c r="BN74" s="33">
        <f t="shared" si="10"/>
        <v>30</v>
      </c>
      <c r="BO74" s="33">
        <f t="shared" si="11"/>
        <v>3.7027545497095818E-2</v>
      </c>
    </row>
    <row r="75" spans="1:67" x14ac:dyDescent="0.25">
      <c r="A75" s="81">
        <v>0</v>
      </c>
      <c r="BA75" s="33" t="str">
        <f>整合資料!B75</f>
        <v>自熔接修補帶-灰/魔力自熔接修補帶-灰2.54x305cm。報廢不需繳回</v>
      </c>
      <c r="BB75" s="33">
        <f>整合資料!AK75</f>
        <v>2</v>
      </c>
      <c r="BC75" s="33">
        <f>[0]!W</f>
        <v>365</v>
      </c>
      <c r="BD75" s="34">
        <f t="shared" si="6"/>
        <v>5.4794520547945206E-3</v>
      </c>
      <c r="BE75" s="33">
        <f>整合資料!AO75</f>
        <v>0</v>
      </c>
      <c r="BF75" s="33">
        <f>整合資料!AP75</f>
        <v>30</v>
      </c>
      <c r="BG75" s="33">
        <f>整合資料!AQ75</f>
        <v>2</v>
      </c>
      <c r="BH75" s="43">
        <f t="shared" si="7"/>
        <v>1.645</v>
      </c>
      <c r="BI75" s="44" t="str">
        <f>IF(整合資料!AO75&gt;60,"非市售","市售")</f>
        <v>市售</v>
      </c>
      <c r="BJ75" s="33">
        <f>參數!$B$3</f>
        <v>0.3</v>
      </c>
      <c r="BK75" s="33">
        <f t="shared" si="8"/>
        <v>0</v>
      </c>
      <c r="BL75" s="33">
        <f>參數!$B$4</f>
        <v>0.25</v>
      </c>
      <c r="BM75" s="33">
        <f t="shared" si="9"/>
        <v>1.3698630136986301E-3</v>
      </c>
      <c r="BN75" s="33">
        <f t="shared" si="10"/>
        <v>30</v>
      </c>
      <c r="BO75" s="33">
        <f t="shared" si="11"/>
        <v>1.2342515165698606E-2</v>
      </c>
    </row>
    <row r="76" spans="1:67" x14ac:dyDescent="0.25">
      <c r="A76" s="81">
        <v>0</v>
      </c>
      <c r="BA76" s="33" t="str">
        <f>整合資料!B76</f>
        <v>拉帽M8*26.5/規格：M8X1.25X26.5，A2-70。</v>
      </c>
      <c r="BB76" s="33">
        <f>整合資料!AK76</f>
        <v>100</v>
      </c>
      <c r="BC76" s="33">
        <f>[0]!W</f>
        <v>365</v>
      </c>
      <c r="BD76" s="34">
        <f t="shared" si="6"/>
        <v>0.27397260273972601</v>
      </c>
      <c r="BE76" s="33">
        <f>整合資料!AO76</f>
        <v>0</v>
      </c>
      <c r="BF76" s="33">
        <f>整合資料!AP76</f>
        <v>30</v>
      </c>
      <c r="BG76" s="33">
        <f>整合資料!AQ76</f>
        <v>2</v>
      </c>
      <c r="BH76" s="43">
        <f t="shared" si="7"/>
        <v>1.645</v>
      </c>
      <c r="BI76" s="44" t="str">
        <f>IF(整合資料!AO76&gt;60,"非市售","市售")</f>
        <v>市售</v>
      </c>
      <c r="BJ76" s="33">
        <f>參數!$B$3</f>
        <v>0.3</v>
      </c>
      <c r="BK76" s="33">
        <f t="shared" si="8"/>
        <v>0</v>
      </c>
      <c r="BL76" s="33">
        <f>參數!$B$4</f>
        <v>0.25</v>
      </c>
      <c r="BM76" s="33">
        <f t="shared" si="9"/>
        <v>6.8493150684931503E-2</v>
      </c>
      <c r="BN76" s="33">
        <f t="shared" si="10"/>
        <v>30</v>
      </c>
      <c r="BO76" s="33">
        <f t="shared" si="11"/>
        <v>0.61712575828493033</v>
      </c>
    </row>
    <row r="77" spans="1:67" x14ac:dyDescent="0.25">
      <c r="A77" s="81">
        <v>0</v>
      </c>
      <c r="BA77" s="33" t="str">
        <f>整合資料!B77</f>
        <v>防脫落六角螺絲M10/規格：M10X1.5X20，半牙，牙長15mm，A2-70。</v>
      </c>
      <c r="BB77" s="33">
        <f>整合資料!AK77</f>
        <v>100</v>
      </c>
      <c r="BC77" s="33">
        <f>[0]!W</f>
        <v>365</v>
      </c>
      <c r="BD77" s="34">
        <f t="shared" si="6"/>
        <v>0.27397260273972601</v>
      </c>
      <c r="BE77" s="33">
        <f>整合資料!AO77</f>
        <v>0</v>
      </c>
      <c r="BF77" s="33">
        <f>整合資料!AP77</f>
        <v>30</v>
      </c>
      <c r="BG77" s="33">
        <f>整合資料!AQ77</f>
        <v>2</v>
      </c>
      <c r="BH77" s="43">
        <f t="shared" si="7"/>
        <v>1.645</v>
      </c>
      <c r="BI77" s="44" t="str">
        <f>IF(整合資料!AO77&gt;60,"非市售","市售")</f>
        <v>市售</v>
      </c>
      <c r="BJ77" s="33">
        <f>參數!$B$3</f>
        <v>0.3</v>
      </c>
      <c r="BK77" s="33">
        <f t="shared" si="8"/>
        <v>0</v>
      </c>
      <c r="BL77" s="33">
        <f>參數!$B$4</f>
        <v>0.25</v>
      </c>
      <c r="BM77" s="33">
        <f t="shared" si="9"/>
        <v>6.8493150684931503E-2</v>
      </c>
      <c r="BN77" s="33">
        <f t="shared" si="10"/>
        <v>30</v>
      </c>
      <c r="BO77" s="33">
        <f t="shared" si="11"/>
        <v>0.61712575828493033</v>
      </c>
    </row>
    <row r="78" spans="1:67" x14ac:dyDescent="0.25">
      <c r="A78" s="81">
        <v>0</v>
      </c>
      <c r="BA78" s="33" t="str">
        <f>整合資料!B78</f>
        <v>六角螺帽M8/規格：M8X1.25，A2-70。</v>
      </c>
      <c r="BB78" s="33">
        <f>整合資料!AK78</f>
        <v>100</v>
      </c>
      <c r="BC78" s="33">
        <f>[0]!W</f>
        <v>365</v>
      </c>
      <c r="BD78" s="34">
        <f t="shared" si="6"/>
        <v>0.27397260273972601</v>
      </c>
      <c r="BE78" s="33">
        <f>整合資料!AO78</f>
        <v>0</v>
      </c>
      <c r="BF78" s="33">
        <f>整合資料!AP78</f>
        <v>30</v>
      </c>
      <c r="BG78" s="33">
        <f>整合資料!AQ78</f>
        <v>2</v>
      </c>
      <c r="BH78" s="43">
        <f t="shared" si="7"/>
        <v>1.645</v>
      </c>
      <c r="BI78" s="44" t="str">
        <f>IF(整合資料!AO78&gt;60,"非市售","市售")</f>
        <v>市售</v>
      </c>
      <c r="BJ78" s="33">
        <f>參數!$B$3</f>
        <v>0.3</v>
      </c>
      <c r="BK78" s="33">
        <f t="shared" si="8"/>
        <v>0</v>
      </c>
      <c r="BL78" s="33">
        <f>參數!$B$4</f>
        <v>0.25</v>
      </c>
      <c r="BM78" s="33">
        <f t="shared" si="9"/>
        <v>6.8493150684931503E-2</v>
      </c>
      <c r="BN78" s="33">
        <f t="shared" si="10"/>
        <v>30</v>
      </c>
      <c r="BO78" s="33">
        <f t="shared" si="11"/>
        <v>0.61712575828493033</v>
      </c>
    </row>
    <row r="79" spans="1:67" x14ac:dyDescent="0.25">
      <c r="A79" s="81">
        <v>0</v>
      </c>
      <c r="BA79" s="33" t="str">
        <f>整合資料!B79</f>
        <v>除膠劑(84391)/1、廠牌：3M。2、型號：M-84391。3、容量：265g/罐。</v>
      </c>
      <c r="BB79" s="33">
        <f>整合資料!AK79</f>
        <v>1</v>
      </c>
      <c r="BC79" s="33">
        <f>[0]!W</f>
        <v>365</v>
      </c>
      <c r="BD79" s="34">
        <f t="shared" si="6"/>
        <v>2.7397260273972603E-3</v>
      </c>
      <c r="BE79" s="33">
        <f>整合資料!AO79</f>
        <v>0</v>
      </c>
      <c r="BF79" s="33">
        <f>整合資料!AP79</f>
        <v>30</v>
      </c>
      <c r="BG79" s="33">
        <f>整合資料!AQ79</f>
        <v>3</v>
      </c>
      <c r="BH79" s="43">
        <f t="shared" si="7"/>
        <v>1.96</v>
      </c>
      <c r="BI79" s="44" t="str">
        <f>IF(整合資料!AO79&gt;60,"非市售","市售")</f>
        <v>市售</v>
      </c>
      <c r="BJ79" s="33">
        <f>參數!$B$3</f>
        <v>0.3</v>
      </c>
      <c r="BK79" s="33">
        <f t="shared" si="8"/>
        <v>0</v>
      </c>
      <c r="BL79" s="33">
        <f>參數!$B$4</f>
        <v>0.25</v>
      </c>
      <c r="BM79" s="33">
        <f t="shared" si="9"/>
        <v>6.8493150684931507E-4</v>
      </c>
      <c r="BN79" s="33">
        <f t="shared" si="10"/>
        <v>30</v>
      </c>
      <c r="BO79" s="33">
        <f t="shared" si="11"/>
        <v>7.352987758288531E-3</v>
      </c>
    </row>
    <row r="80" spans="1:67" x14ac:dyDescent="0.25">
      <c r="A80" s="81">
        <v>0</v>
      </c>
      <c r="BA80" s="33" t="str">
        <f>整合資料!B80</f>
        <v>多功能除膠去蠟水(8984)/1、廠牌：3M。2、型號：M-8984。3、容量：946ml/罐。</v>
      </c>
      <c r="BB80" s="33">
        <f>整合資料!AK80</f>
        <v>1</v>
      </c>
      <c r="BC80" s="33">
        <f>[0]!W</f>
        <v>365</v>
      </c>
      <c r="BD80" s="34">
        <f t="shared" si="6"/>
        <v>2.7397260273972603E-3</v>
      </c>
      <c r="BE80" s="33">
        <f>整合資料!AO80</f>
        <v>0</v>
      </c>
      <c r="BF80" s="33">
        <f>整合資料!AP80</f>
        <v>30</v>
      </c>
      <c r="BG80" s="33">
        <f>整合資料!AQ80</f>
        <v>3</v>
      </c>
      <c r="BH80" s="43">
        <f t="shared" si="7"/>
        <v>1.96</v>
      </c>
      <c r="BI80" s="44" t="str">
        <f>IF(整合資料!AO80&gt;60,"非市售","市售")</f>
        <v>市售</v>
      </c>
      <c r="BJ80" s="33">
        <f>參數!$B$3</f>
        <v>0.3</v>
      </c>
      <c r="BK80" s="33">
        <f t="shared" si="8"/>
        <v>0</v>
      </c>
      <c r="BL80" s="33">
        <f>參數!$B$4</f>
        <v>0.25</v>
      </c>
      <c r="BM80" s="33">
        <f t="shared" si="9"/>
        <v>6.8493150684931507E-4</v>
      </c>
      <c r="BN80" s="33">
        <f t="shared" si="10"/>
        <v>30</v>
      </c>
      <c r="BO80" s="33">
        <f t="shared" si="11"/>
        <v>7.352987758288531E-3</v>
      </c>
    </row>
    <row r="81" spans="1:67" x14ac:dyDescent="0.25">
      <c r="A81" s="81">
        <v>0</v>
      </c>
      <c r="BA81" s="33" t="str">
        <f>整合資料!B81</f>
        <v>M8不銹鋼彈簧墊片/M8不銹鋼彈簧墊片，數量:200入。</v>
      </c>
      <c r="BB81" s="33">
        <f>整合資料!AK81</f>
        <v>2</v>
      </c>
      <c r="BC81" s="33">
        <f>[0]!W</f>
        <v>365</v>
      </c>
      <c r="BD81" s="34">
        <f t="shared" si="6"/>
        <v>5.4794520547945206E-3</v>
      </c>
      <c r="BE81" s="33">
        <f>整合資料!AO81</f>
        <v>0</v>
      </c>
      <c r="BF81" s="33">
        <f>整合資料!AP81</f>
        <v>30</v>
      </c>
      <c r="BG81" s="33">
        <f>整合資料!AQ81</f>
        <v>2</v>
      </c>
      <c r="BH81" s="43">
        <f t="shared" si="7"/>
        <v>1.645</v>
      </c>
      <c r="BI81" s="44" t="str">
        <f>IF(整合資料!AO81&gt;60,"非市售","市售")</f>
        <v>市售</v>
      </c>
      <c r="BJ81" s="33">
        <f>參數!$B$3</f>
        <v>0.3</v>
      </c>
      <c r="BK81" s="33">
        <f t="shared" si="8"/>
        <v>0</v>
      </c>
      <c r="BL81" s="33">
        <f>參數!$B$4</f>
        <v>0.25</v>
      </c>
      <c r="BM81" s="33">
        <f t="shared" si="9"/>
        <v>1.3698630136986301E-3</v>
      </c>
      <c r="BN81" s="33">
        <f t="shared" si="10"/>
        <v>30</v>
      </c>
      <c r="BO81" s="33">
        <f t="shared" si="11"/>
        <v>1.2342515165698606E-2</v>
      </c>
    </row>
    <row r="82" spans="1:67" x14ac:dyDescent="0.25">
      <c r="A82" s="81">
        <v>0</v>
      </c>
      <c r="BA82" s="33" t="str">
        <f>整合資料!B82</f>
        <v>M8不銹鋼平墊片/M8不銹鋼平墊片，數量:200入。</v>
      </c>
      <c r="BB82" s="33">
        <f>整合資料!AK82</f>
        <v>1</v>
      </c>
      <c r="BC82" s="33">
        <f>[0]!W</f>
        <v>365</v>
      </c>
      <c r="BD82" s="34">
        <f t="shared" si="6"/>
        <v>2.7397260273972603E-3</v>
      </c>
      <c r="BE82" s="33">
        <f>整合資料!AO82</f>
        <v>0</v>
      </c>
      <c r="BF82" s="33">
        <f>整合資料!AP82</f>
        <v>30</v>
      </c>
      <c r="BG82" s="33">
        <f>整合資料!AQ82</f>
        <v>2</v>
      </c>
      <c r="BH82" s="43">
        <f t="shared" si="7"/>
        <v>1.645</v>
      </c>
      <c r="BI82" s="44" t="str">
        <f>IF(整合資料!AO82&gt;60,"非市售","市售")</f>
        <v>市售</v>
      </c>
      <c r="BJ82" s="33">
        <f>參數!$B$3</f>
        <v>0.3</v>
      </c>
      <c r="BK82" s="33">
        <f t="shared" si="8"/>
        <v>0</v>
      </c>
      <c r="BL82" s="33">
        <f>參數!$B$4</f>
        <v>0.25</v>
      </c>
      <c r="BM82" s="33">
        <f t="shared" si="9"/>
        <v>6.8493150684931507E-4</v>
      </c>
      <c r="BN82" s="33">
        <f t="shared" si="10"/>
        <v>30</v>
      </c>
      <c r="BO82" s="33">
        <f t="shared" si="11"/>
        <v>6.171257582849303E-3</v>
      </c>
    </row>
    <row r="83" spans="1:67" x14ac:dyDescent="0.25">
      <c r="A83" s="81">
        <v>0</v>
      </c>
      <c r="BA83" s="33" t="str">
        <f>整合資料!B83</f>
        <v>防脫落六角螺絲M8/規格：M8X1.25X20，半牙，牙長10mm，A2-70。</v>
      </c>
      <c r="BB83" s="33">
        <f>整合資料!AK83</f>
        <v>200</v>
      </c>
      <c r="BC83" s="33">
        <f>[0]!W</f>
        <v>365</v>
      </c>
      <c r="BD83" s="34">
        <f t="shared" si="6"/>
        <v>0.54794520547945202</v>
      </c>
      <c r="BE83" s="33">
        <f>整合資料!AO83</f>
        <v>0</v>
      </c>
      <c r="BF83" s="33">
        <f>整合資料!AP83</f>
        <v>30</v>
      </c>
      <c r="BG83" s="33">
        <f>整合資料!AQ83</f>
        <v>2</v>
      </c>
      <c r="BH83" s="43">
        <f t="shared" si="7"/>
        <v>1.645</v>
      </c>
      <c r="BI83" s="44" t="str">
        <f>IF(整合資料!AO83&gt;60,"非市售","市售")</f>
        <v>市售</v>
      </c>
      <c r="BJ83" s="33">
        <f>參數!$B$3</f>
        <v>0.3</v>
      </c>
      <c r="BK83" s="33">
        <f t="shared" si="8"/>
        <v>0</v>
      </c>
      <c r="BL83" s="33">
        <f>參數!$B$4</f>
        <v>0.25</v>
      </c>
      <c r="BM83" s="33">
        <f t="shared" si="9"/>
        <v>0.13698630136986301</v>
      </c>
      <c r="BN83" s="33">
        <f t="shared" si="10"/>
        <v>30</v>
      </c>
      <c r="BO83" s="33">
        <f t="shared" si="11"/>
        <v>1.2342515165698607</v>
      </c>
    </row>
    <row r="84" spans="1:67" x14ac:dyDescent="0.25">
      <c r="A84" s="81">
        <v>0</v>
      </c>
      <c r="BA84" s="33" t="str">
        <f>整合資料!B84</f>
        <v>LR44鈕扣電池/LR44鈕扣電池</v>
      </c>
      <c r="BB84" s="33">
        <f>整合資料!AK84</f>
        <v>12</v>
      </c>
      <c r="BC84" s="33">
        <f>[0]!W</f>
        <v>365</v>
      </c>
      <c r="BD84" s="34">
        <f t="shared" si="6"/>
        <v>3.287671232876712E-2</v>
      </c>
      <c r="BE84" s="33">
        <f>整合資料!AO84</f>
        <v>0</v>
      </c>
      <c r="BF84" s="33">
        <f>整合資料!AP84</f>
        <v>30</v>
      </c>
      <c r="BG84" s="33">
        <f>整合資料!AQ84</f>
        <v>2</v>
      </c>
      <c r="BH84" s="43">
        <f t="shared" si="7"/>
        <v>1.645</v>
      </c>
      <c r="BI84" s="44" t="str">
        <f>IF(整合資料!AO84&gt;60,"非市售","市售")</f>
        <v>市售</v>
      </c>
      <c r="BJ84" s="33">
        <f>參數!$B$3</f>
        <v>0.3</v>
      </c>
      <c r="BK84" s="33">
        <f t="shared" si="8"/>
        <v>0</v>
      </c>
      <c r="BL84" s="33">
        <f>參數!$B$4</f>
        <v>0.25</v>
      </c>
      <c r="BM84" s="33">
        <f t="shared" si="9"/>
        <v>8.21917808219178E-3</v>
      </c>
      <c r="BN84" s="33">
        <f t="shared" si="10"/>
        <v>30</v>
      </c>
      <c r="BO84" s="33">
        <f t="shared" si="11"/>
        <v>7.4055090994191636E-2</v>
      </c>
    </row>
    <row r="85" spans="1:67" x14ac:dyDescent="0.25">
      <c r="A85" s="81">
        <v>0</v>
      </c>
      <c r="BA85" s="33" t="str">
        <f>整合資料!B85</f>
        <v>PVC絕緣膠布(白色)/白色 0.2mm*19mm*10m，報廢不需繳回</v>
      </c>
      <c r="BB85" s="33">
        <f>整合資料!AK85</f>
        <v>2</v>
      </c>
      <c r="BC85" s="33">
        <f>[0]!W</f>
        <v>365</v>
      </c>
      <c r="BD85" s="34">
        <f t="shared" si="6"/>
        <v>5.4794520547945206E-3</v>
      </c>
      <c r="BE85" s="33">
        <f>整合資料!AO85</f>
        <v>0</v>
      </c>
      <c r="BF85" s="33">
        <f>整合資料!AP85</f>
        <v>30</v>
      </c>
      <c r="BG85" s="33">
        <f>整合資料!AQ85</f>
        <v>2</v>
      </c>
      <c r="BH85" s="43">
        <f t="shared" si="7"/>
        <v>1.645</v>
      </c>
      <c r="BI85" s="44" t="str">
        <f>IF(整合資料!AO85&gt;60,"非市售","市售")</f>
        <v>市售</v>
      </c>
      <c r="BJ85" s="33">
        <f>參數!$B$3</f>
        <v>0.3</v>
      </c>
      <c r="BK85" s="33">
        <f t="shared" si="8"/>
        <v>0</v>
      </c>
      <c r="BL85" s="33">
        <f>參數!$B$4</f>
        <v>0.25</v>
      </c>
      <c r="BM85" s="33">
        <f t="shared" si="9"/>
        <v>1.3698630136986301E-3</v>
      </c>
      <c r="BN85" s="33">
        <f t="shared" si="10"/>
        <v>30</v>
      </c>
      <c r="BO85" s="33">
        <f t="shared" si="11"/>
        <v>1.2342515165698606E-2</v>
      </c>
    </row>
    <row r="86" spans="1:67" x14ac:dyDescent="0.25">
      <c r="A86" s="81">
        <v>0</v>
      </c>
      <c r="BA86" s="33" t="str">
        <f>整合資料!B86</f>
        <v>PVC絕緣膠布(黑色)/黑色 0.2mm*19mm*10m，報廢不需繳回。</v>
      </c>
      <c r="BB86" s="33">
        <f>整合資料!AK86</f>
        <v>2</v>
      </c>
      <c r="BC86" s="33">
        <f>[0]!W</f>
        <v>365</v>
      </c>
      <c r="BD86" s="34">
        <f t="shared" si="6"/>
        <v>5.4794520547945206E-3</v>
      </c>
      <c r="BE86" s="33">
        <f>整合資料!AO86</f>
        <v>0</v>
      </c>
      <c r="BF86" s="33">
        <f>整合資料!AP86</f>
        <v>30</v>
      </c>
      <c r="BG86" s="33">
        <f>整合資料!AQ86</f>
        <v>2</v>
      </c>
      <c r="BH86" s="43">
        <f t="shared" si="7"/>
        <v>1.645</v>
      </c>
      <c r="BI86" s="44" t="str">
        <f>IF(整合資料!AO86&gt;60,"非市售","市售")</f>
        <v>市售</v>
      </c>
      <c r="BJ86" s="33">
        <f>參數!$B$3</f>
        <v>0.3</v>
      </c>
      <c r="BK86" s="33">
        <f t="shared" si="8"/>
        <v>0</v>
      </c>
      <c r="BL86" s="33">
        <f>參數!$B$4</f>
        <v>0.25</v>
      </c>
      <c r="BM86" s="33">
        <f t="shared" si="9"/>
        <v>1.3698630136986301E-3</v>
      </c>
      <c r="BN86" s="33">
        <f t="shared" si="10"/>
        <v>30</v>
      </c>
      <c r="BO86" s="33">
        <f t="shared" si="11"/>
        <v>1.2342515165698606E-2</v>
      </c>
    </row>
    <row r="87" spans="1:67" x14ac:dyDescent="0.25">
      <c r="A87" s="81">
        <v>0</v>
      </c>
      <c r="BA87" s="33" t="str">
        <f>整合資料!B87</f>
        <v>3號電池/碳鋅電池，報廢不需繳回</v>
      </c>
      <c r="BB87" s="33">
        <f>整合資料!AK87</f>
        <v>12</v>
      </c>
      <c r="BC87" s="33">
        <f>[0]!W</f>
        <v>365</v>
      </c>
      <c r="BD87" s="34">
        <f t="shared" si="6"/>
        <v>3.287671232876712E-2</v>
      </c>
      <c r="BE87" s="33">
        <f>整合資料!AO87</f>
        <v>0</v>
      </c>
      <c r="BF87" s="33">
        <f>整合資料!AP87</f>
        <v>30</v>
      </c>
      <c r="BG87" s="33">
        <f>整合資料!AQ87</f>
        <v>2</v>
      </c>
      <c r="BH87" s="43">
        <f t="shared" si="7"/>
        <v>1.645</v>
      </c>
      <c r="BI87" s="44" t="str">
        <f>IF(整合資料!AO87&gt;60,"非市售","市售")</f>
        <v>市售</v>
      </c>
      <c r="BJ87" s="33">
        <f>參數!$B$3</f>
        <v>0.3</v>
      </c>
      <c r="BK87" s="33">
        <f t="shared" si="8"/>
        <v>0</v>
      </c>
      <c r="BL87" s="33">
        <f>參數!$B$4</f>
        <v>0.25</v>
      </c>
      <c r="BM87" s="33">
        <f t="shared" si="9"/>
        <v>8.21917808219178E-3</v>
      </c>
      <c r="BN87" s="33">
        <f t="shared" si="10"/>
        <v>30</v>
      </c>
      <c r="BO87" s="33">
        <f t="shared" si="11"/>
        <v>7.4055090994191636E-2</v>
      </c>
    </row>
    <row r="88" spans="1:67" x14ac:dyDescent="0.25">
      <c r="A88" s="81">
        <v>0</v>
      </c>
      <c r="BA88" s="33" t="str">
        <f>整合資料!B88</f>
        <v>PVC絕緣膠布(綠色)/綠色 0.2mm*19mm*10m，報廢不需繳回</v>
      </c>
      <c r="BB88" s="33">
        <f>整合資料!AK88</f>
        <v>2</v>
      </c>
      <c r="BC88" s="33">
        <f>[0]!W</f>
        <v>365</v>
      </c>
      <c r="BD88" s="34">
        <f t="shared" si="6"/>
        <v>5.4794520547945206E-3</v>
      </c>
      <c r="BE88" s="33">
        <f>整合資料!AO88</f>
        <v>0</v>
      </c>
      <c r="BF88" s="33">
        <f>整合資料!AP88</f>
        <v>30</v>
      </c>
      <c r="BG88" s="33">
        <f>整合資料!AQ88</f>
        <v>2</v>
      </c>
      <c r="BH88" s="43">
        <f t="shared" si="7"/>
        <v>1.645</v>
      </c>
      <c r="BI88" s="44" t="str">
        <f>IF(整合資料!AO88&gt;60,"非市售","市售")</f>
        <v>市售</v>
      </c>
      <c r="BJ88" s="33">
        <f>參數!$B$3</f>
        <v>0.3</v>
      </c>
      <c r="BK88" s="33">
        <f t="shared" si="8"/>
        <v>0</v>
      </c>
      <c r="BL88" s="33">
        <f>參數!$B$4</f>
        <v>0.25</v>
      </c>
      <c r="BM88" s="33">
        <f t="shared" si="9"/>
        <v>1.3698630136986301E-3</v>
      </c>
      <c r="BN88" s="33">
        <f t="shared" si="10"/>
        <v>30</v>
      </c>
      <c r="BO88" s="33">
        <f t="shared" si="11"/>
        <v>1.2342515165698606E-2</v>
      </c>
    </row>
    <row r="89" spans="1:67" x14ac:dyDescent="0.25">
      <c r="A89" s="81">
        <v>0</v>
      </c>
      <c r="BA89" s="33" t="str">
        <f>整合資料!B89</f>
        <v>膏狀瞬間膠(2g)/1、廠牌：3M(或同等品)，型號：6886。 2、包裝：2g，膏狀。 3、保存期限：自製造日起至少12個月。</v>
      </c>
      <c r="BB89" s="33">
        <f>整合資料!AK89</f>
        <v>2</v>
      </c>
      <c r="BC89" s="33">
        <f>[0]!W</f>
        <v>365</v>
      </c>
      <c r="BD89" s="34">
        <f t="shared" si="6"/>
        <v>5.4794520547945206E-3</v>
      </c>
      <c r="BE89" s="33">
        <f>整合資料!AO89</f>
        <v>0</v>
      </c>
      <c r="BF89" s="33">
        <f>整合資料!AP89</f>
        <v>30</v>
      </c>
      <c r="BG89" s="33">
        <f>整合資料!AQ89</f>
        <v>2</v>
      </c>
      <c r="BH89" s="43">
        <f t="shared" si="7"/>
        <v>1.645</v>
      </c>
      <c r="BI89" s="44" t="str">
        <f>IF(整合資料!AO89&gt;60,"非市售","市售")</f>
        <v>市售</v>
      </c>
      <c r="BJ89" s="33">
        <f>參數!$B$3</f>
        <v>0.3</v>
      </c>
      <c r="BK89" s="33">
        <f t="shared" si="8"/>
        <v>0</v>
      </c>
      <c r="BL89" s="33">
        <f>參數!$B$4</f>
        <v>0.25</v>
      </c>
      <c r="BM89" s="33">
        <f t="shared" si="9"/>
        <v>1.3698630136986301E-3</v>
      </c>
      <c r="BN89" s="33">
        <f t="shared" si="10"/>
        <v>30</v>
      </c>
      <c r="BO89" s="33">
        <f t="shared" si="11"/>
        <v>1.2342515165698606E-2</v>
      </c>
    </row>
    <row r="90" spans="1:67" x14ac:dyDescent="0.25">
      <c r="A90" s="81">
        <v>0</v>
      </c>
      <c r="BA90" s="33" t="str">
        <f>整合資料!B90</f>
        <v>萬能噴膠/1、廠牌：手牌。2、容量：340g/罐。</v>
      </c>
      <c r="BB90" s="33">
        <f>整合資料!AK90</f>
        <v>1</v>
      </c>
      <c r="BC90" s="33">
        <f>[0]!W</f>
        <v>365</v>
      </c>
      <c r="BD90" s="34">
        <f t="shared" si="6"/>
        <v>2.7397260273972603E-3</v>
      </c>
      <c r="BE90" s="33">
        <f>整合資料!AO90</f>
        <v>0</v>
      </c>
      <c r="BF90" s="33">
        <f>整合資料!AP90</f>
        <v>30</v>
      </c>
      <c r="BG90" s="33">
        <f>整合資料!AQ90</f>
        <v>3</v>
      </c>
      <c r="BH90" s="43">
        <f t="shared" si="7"/>
        <v>1.96</v>
      </c>
      <c r="BI90" s="44" t="str">
        <f>IF(整合資料!AO90&gt;60,"非市售","市售")</f>
        <v>市售</v>
      </c>
      <c r="BJ90" s="33">
        <f>參數!$B$3</f>
        <v>0.3</v>
      </c>
      <c r="BK90" s="33">
        <f t="shared" si="8"/>
        <v>0</v>
      </c>
      <c r="BL90" s="33">
        <f>參數!$B$4</f>
        <v>0.25</v>
      </c>
      <c r="BM90" s="33">
        <f t="shared" si="9"/>
        <v>6.8493150684931507E-4</v>
      </c>
      <c r="BN90" s="33">
        <f t="shared" si="10"/>
        <v>30</v>
      </c>
      <c r="BO90" s="33">
        <f t="shared" si="11"/>
        <v>7.352987758288531E-3</v>
      </c>
    </row>
    <row r="91" spans="1:67" x14ac:dyDescent="0.25">
      <c r="A91" s="81">
        <v>0</v>
      </c>
      <c r="BA91" s="33" t="str">
        <f>整合資料!B91</f>
        <v>PVC絕緣膠布(黃色)/黃色 0.2mm*19mm*10m。報廢不需繳回</v>
      </c>
      <c r="BB91" s="33">
        <f>整合資料!AK91</f>
        <v>2</v>
      </c>
      <c r="BC91" s="33">
        <f>[0]!W</f>
        <v>365</v>
      </c>
      <c r="BD91" s="34">
        <f t="shared" si="6"/>
        <v>5.4794520547945206E-3</v>
      </c>
      <c r="BE91" s="33">
        <f>整合資料!AO91</f>
        <v>0</v>
      </c>
      <c r="BF91" s="33">
        <f>整合資料!AP91</f>
        <v>30</v>
      </c>
      <c r="BG91" s="33">
        <f>整合資料!AQ91</f>
        <v>2</v>
      </c>
      <c r="BH91" s="43">
        <f t="shared" si="7"/>
        <v>1.645</v>
      </c>
      <c r="BI91" s="44" t="str">
        <f>IF(整合資料!AO91&gt;60,"非市售","市售")</f>
        <v>市售</v>
      </c>
      <c r="BJ91" s="33">
        <f>參數!$B$3</f>
        <v>0.3</v>
      </c>
      <c r="BK91" s="33">
        <f t="shared" si="8"/>
        <v>0</v>
      </c>
      <c r="BL91" s="33">
        <f>參數!$B$4</f>
        <v>0.25</v>
      </c>
      <c r="BM91" s="33">
        <f t="shared" si="9"/>
        <v>1.3698630136986301E-3</v>
      </c>
      <c r="BN91" s="33">
        <f t="shared" si="10"/>
        <v>30</v>
      </c>
      <c r="BO91" s="33">
        <f t="shared" si="11"/>
        <v>1.2342515165698606E-2</v>
      </c>
    </row>
    <row r="92" spans="1:67" x14ac:dyDescent="0.25">
      <c r="A92" s="81">
        <v>0</v>
      </c>
      <c r="BA92" s="33" t="str">
        <f>整合資料!B92</f>
        <v>內六角沉頭螺絲M8X16/規格：M8X1.25X16，A2-70。</v>
      </c>
      <c r="BB92" s="33">
        <f>整合資料!AK92</f>
        <v>100</v>
      </c>
      <c r="BC92" s="33">
        <f>[0]!W</f>
        <v>365</v>
      </c>
      <c r="BD92" s="34">
        <f t="shared" si="6"/>
        <v>0.27397260273972601</v>
      </c>
      <c r="BE92" s="33">
        <f>整合資料!AO92</f>
        <v>0</v>
      </c>
      <c r="BF92" s="33">
        <f>整合資料!AP92</f>
        <v>30</v>
      </c>
      <c r="BG92" s="33">
        <f>整合資料!AQ92</f>
        <v>2</v>
      </c>
      <c r="BH92" s="43">
        <f t="shared" si="7"/>
        <v>1.645</v>
      </c>
      <c r="BI92" s="44" t="str">
        <f>IF(整合資料!AO92&gt;60,"非市售","市售")</f>
        <v>市售</v>
      </c>
      <c r="BJ92" s="33">
        <f>參數!$B$3</f>
        <v>0.3</v>
      </c>
      <c r="BK92" s="33">
        <f t="shared" si="8"/>
        <v>0</v>
      </c>
      <c r="BL92" s="33">
        <f>參數!$B$4</f>
        <v>0.25</v>
      </c>
      <c r="BM92" s="33">
        <f t="shared" si="9"/>
        <v>6.8493150684931503E-2</v>
      </c>
      <c r="BN92" s="33">
        <f t="shared" si="10"/>
        <v>30</v>
      </c>
      <c r="BO92" s="33">
        <f t="shared" si="11"/>
        <v>0.61712575828493033</v>
      </c>
    </row>
    <row r="93" spans="1:67" x14ac:dyDescent="0.25">
      <c r="A93" s="81">
        <v>0</v>
      </c>
      <c r="BA93" s="33" t="str">
        <f>整合資料!B93</f>
        <v>安全鋼絲(0.8mm)/1.中硬絲。 2.直徑:0.8mm。 3.重量:1公斤/捲。</v>
      </c>
      <c r="BB93" s="33">
        <f>整合資料!AK93</f>
        <v>1</v>
      </c>
      <c r="BC93" s="33">
        <f>[0]!W</f>
        <v>365</v>
      </c>
      <c r="BD93" s="34">
        <f t="shared" si="6"/>
        <v>2.7397260273972603E-3</v>
      </c>
      <c r="BE93" s="33">
        <f>整合資料!AO93</f>
        <v>0</v>
      </c>
      <c r="BF93" s="33">
        <f>整合資料!AP93</f>
        <v>30</v>
      </c>
      <c r="BG93" s="33">
        <f>整合資料!AQ93</f>
        <v>2</v>
      </c>
      <c r="BH93" s="43">
        <f t="shared" si="7"/>
        <v>1.645</v>
      </c>
      <c r="BI93" s="44" t="str">
        <f>IF(整合資料!AO93&gt;60,"非市售","市售")</f>
        <v>市售</v>
      </c>
      <c r="BJ93" s="33">
        <f>參數!$B$3</f>
        <v>0.3</v>
      </c>
      <c r="BK93" s="33">
        <f t="shared" si="8"/>
        <v>0</v>
      </c>
      <c r="BL93" s="33">
        <f>參數!$B$4</f>
        <v>0.25</v>
      </c>
      <c r="BM93" s="33">
        <f t="shared" si="9"/>
        <v>6.8493150684931507E-4</v>
      </c>
      <c r="BN93" s="33">
        <f t="shared" si="10"/>
        <v>30</v>
      </c>
      <c r="BO93" s="33">
        <f t="shared" si="11"/>
        <v>6.171257582849303E-3</v>
      </c>
    </row>
    <row r="94" spans="1:67" x14ac:dyDescent="0.25">
      <c r="A94" s="81">
        <v>0</v>
      </c>
      <c r="BA94" s="33" t="str">
        <f>整合資料!B94</f>
        <v>9號電池/9號一般電池，碳鋅，9V。報廢不需繳回</v>
      </c>
      <c r="BB94" s="33">
        <f>整合資料!AK94</f>
        <v>24</v>
      </c>
      <c r="BC94" s="33">
        <f>[0]!W</f>
        <v>365</v>
      </c>
      <c r="BD94" s="34">
        <f t="shared" si="6"/>
        <v>6.575342465753424E-2</v>
      </c>
      <c r="BE94" s="33">
        <f>整合資料!AO94</f>
        <v>0</v>
      </c>
      <c r="BF94" s="33">
        <f>整合資料!AP94</f>
        <v>30</v>
      </c>
      <c r="BG94" s="33">
        <f>整合資料!AQ94</f>
        <v>2</v>
      </c>
      <c r="BH94" s="43">
        <f t="shared" si="7"/>
        <v>1.645</v>
      </c>
      <c r="BI94" s="44" t="str">
        <f>IF(整合資料!AO94&gt;60,"非市售","市售")</f>
        <v>市售</v>
      </c>
      <c r="BJ94" s="33">
        <f>參數!$B$3</f>
        <v>0.3</v>
      </c>
      <c r="BK94" s="33">
        <f t="shared" si="8"/>
        <v>0</v>
      </c>
      <c r="BL94" s="33">
        <f>參數!$B$4</f>
        <v>0.25</v>
      </c>
      <c r="BM94" s="33">
        <f t="shared" si="9"/>
        <v>1.643835616438356E-2</v>
      </c>
      <c r="BN94" s="33">
        <f t="shared" si="10"/>
        <v>30</v>
      </c>
      <c r="BO94" s="33">
        <f t="shared" si="11"/>
        <v>0.14811018198838327</v>
      </c>
    </row>
    <row r="95" spans="1:67" x14ac:dyDescent="0.25">
      <c r="A95" s="81">
        <v>0</v>
      </c>
      <c r="BA95" s="33" t="str">
        <f>整合資料!B95</f>
        <v>PVC絕緣膠布(紅色)/紅色 0.2mm*19mm*10m，報廢不需繳回</v>
      </c>
      <c r="BB95" s="33">
        <f>整合資料!AK95</f>
        <v>2</v>
      </c>
      <c r="BC95" s="33">
        <f>[0]!W</f>
        <v>365</v>
      </c>
      <c r="BD95" s="34">
        <f t="shared" si="6"/>
        <v>5.4794520547945206E-3</v>
      </c>
      <c r="BE95" s="33">
        <f>整合資料!AO95</f>
        <v>0</v>
      </c>
      <c r="BF95" s="33">
        <f>整合資料!AP95</f>
        <v>30</v>
      </c>
      <c r="BG95" s="33">
        <f>整合資料!AQ95</f>
        <v>2</v>
      </c>
      <c r="BH95" s="43">
        <f t="shared" si="7"/>
        <v>1.645</v>
      </c>
      <c r="BI95" s="44" t="str">
        <f>IF(整合資料!AO95&gt;60,"非市售","市售")</f>
        <v>市售</v>
      </c>
      <c r="BJ95" s="33">
        <f>參數!$B$3</f>
        <v>0.3</v>
      </c>
      <c r="BK95" s="33">
        <f t="shared" si="8"/>
        <v>0</v>
      </c>
      <c r="BL95" s="33">
        <f>參數!$B$4</f>
        <v>0.25</v>
      </c>
      <c r="BM95" s="33">
        <f t="shared" si="9"/>
        <v>1.3698630136986301E-3</v>
      </c>
      <c r="BN95" s="33">
        <f t="shared" si="10"/>
        <v>30</v>
      </c>
      <c r="BO95" s="33">
        <f t="shared" si="11"/>
        <v>1.2342515165698606E-2</v>
      </c>
    </row>
    <row r="96" spans="1:67" x14ac:dyDescent="0.25">
      <c r="A96" s="81">
        <v>0</v>
      </c>
      <c r="BA96" s="33" t="str">
        <f>整合資料!B96</f>
        <v>防水填縫噴劑(透明)/廠牌：FLEX SEAL(或同等品)，容量：17 oz.(482ml)，顏色：透明。</v>
      </c>
      <c r="BB96" s="33">
        <f>整合資料!AK96</f>
        <v>2</v>
      </c>
      <c r="BC96" s="33">
        <f>[0]!W</f>
        <v>365</v>
      </c>
      <c r="BD96" s="34">
        <f t="shared" si="6"/>
        <v>5.4794520547945206E-3</v>
      </c>
      <c r="BE96" s="33">
        <f>整合資料!AO96</f>
        <v>0</v>
      </c>
      <c r="BF96" s="33">
        <f>整合資料!AP96</f>
        <v>30</v>
      </c>
      <c r="BG96" s="33">
        <f>整合資料!AQ96</f>
        <v>2</v>
      </c>
      <c r="BH96" s="43">
        <f t="shared" si="7"/>
        <v>1.645</v>
      </c>
      <c r="BI96" s="44" t="str">
        <f>IF(整合資料!AO96&gt;60,"非市售","市售")</f>
        <v>市售</v>
      </c>
      <c r="BJ96" s="33">
        <f>參數!$B$3</f>
        <v>0.3</v>
      </c>
      <c r="BK96" s="33">
        <f t="shared" si="8"/>
        <v>0</v>
      </c>
      <c r="BL96" s="33">
        <f>參數!$B$4</f>
        <v>0.25</v>
      </c>
      <c r="BM96" s="33">
        <f t="shared" si="9"/>
        <v>1.3698630136986301E-3</v>
      </c>
      <c r="BN96" s="33">
        <f t="shared" si="10"/>
        <v>30</v>
      </c>
      <c r="BO96" s="33">
        <f t="shared" si="11"/>
        <v>1.2342515165698606E-2</v>
      </c>
    </row>
    <row r="97" spans="1:67" x14ac:dyDescent="0.25">
      <c r="A97" s="81">
        <v>0</v>
      </c>
      <c r="BA97" s="33" t="str">
        <f>整合資料!B97</f>
        <v>矽利康(Glass &amp; Metal)/1、廠牌：DOWSIL(或同等品)，型號：Glass &amp; Metal，容量:300ml/條，顏色：白。 2、保存期限：自製造日起至少12個月。</v>
      </c>
      <c r="BB97" s="33">
        <f>整合資料!AK97</f>
        <v>10</v>
      </c>
      <c r="BC97" s="33">
        <f>[0]!W</f>
        <v>365</v>
      </c>
      <c r="BD97" s="34">
        <f t="shared" si="6"/>
        <v>2.7397260273972601E-2</v>
      </c>
      <c r="BE97" s="33">
        <f>整合資料!AO97</f>
        <v>0</v>
      </c>
      <c r="BF97" s="33">
        <f>整合資料!AP97</f>
        <v>30</v>
      </c>
      <c r="BG97" s="33">
        <f>整合資料!AQ97</f>
        <v>2</v>
      </c>
      <c r="BH97" s="43">
        <f t="shared" si="7"/>
        <v>1.645</v>
      </c>
      <c r="BI97" s="44" t="str">
        <f>IF(整合資料!AO97&gt;60,"非市售","市售")</f>
        <v>市售</v>
      </c>
      <c r="BJ97" s="33">
        <f>參數!$B$3</f>
        <v>0.3</v>
      </c>
      <c r="BK97" s="33">
        <f t="shared" si="8"/>
        <v>0</v>
      </c>
      <c r="BL97" s="33">
        <f>參數!$B$4</f>
        <v>0.25</v>
      </c>
      <c r="BM97" s="33">
        <f t="shared" si="9"/>
        <v>6.8493150684931503E-3</v>
      </c>
      <c r="BN97" s="33">
        <f t="shared" si="10"/>
        <v>30</v>
      </c>
      <c r="BO97" s="33">
        <f t="shared" si="11"/>
        <v>6.171257582849303E-2</v>
      </c>
    </row>
    <row r="98" spans="1:67" x14ac:dyDescent="0.25">
      <c r="A98" s="81">
        <v>0</v>
      </c>
      <c r="BA98" s="33" t="str">
        <f>整合資料!B98</f>
        <v>酒精95%/1.產品種類:酒精類乙醇(ETHANOL)2.酒精濃度:未變性酒精95度3.容量:500ml/罐4.包裝方式:12罐/箱或24罐/箱5.罐裝須標示製造日期或出廠日期，報廢不需繳回</v>
      </c>
      <c r="BB98" s="33">
        <f>整合資料!AK98</f>
        <v>10</v>
      </c>
      <c r="BC98" s="33">
        <f>[0]!W</f>
        <v>365</v>
      </c>
      <c r="BD98" s="34">
        <f t="shared" si="6"/>
        <v>2.7397260273972601E-2</v>
      </c>
      <c r="BE98" s="33">
        <f>整合資料!AO98</f>
        <v>0</v>
      </c>
      <c r="BF98" s="33">
        <f>整合資料!AP98</f>
        <v>30</v>
      </c>
      <c r="BG98" s="33">
        <f>整合資料!AQ98</f>
        <v>3</v>
      </c>
      <c r="BH98" s="43">
        <f t="shared" si="7"/>
        <v>1.96</v>
      </c>
      <c r="BI98" s="44" t="str">
        <f>IF(整合資料!AO98&gt;60,"非市售","市售")</f>
        <v>市售</v>
      </c>
      <c r="BJ98" s="33">
        <f>參數!$B$3</f>
        <v>0.3</v>
      </c>
      <c r="BK98" s="33">
        <f t="shared" si="8"/>
        <v>0</v>
      </c>
      <c r="BL98" s="33">
        <f>參數!$B$4</f>
        <v>0.25</v>
      </c>
      <c r="BM98" s="33">
        <f t="shared" si="9"/>
        <v>6.8493150684931503E-3</v>
      </c>
      <c r="BN98" s="33">
        <f t="shared" si="10"/>
        <v>30</v>
      </c>
      <c r="BO98" s="33">
        <f t="shared" si="11"/>
        <v>7.3529877582885303E-2</v>
      </c>
    </row>
    <row r="99" spans="1:67" x14ac:dyDescent="0.25">
      <c r="A99" s="81">
        <v>0</v>
      </c>
      <c r="BA99" s="33" t="str">
        <f>整合資料!B99</f>
        <v>矽利康(817)/1、廠牌：DOWSIL(或同等品)，型號：817，容量:310ml/條，顏色：白。 2、保存期限：自製造日起至少12個月。</v>
      </c>
      <c r="BB99" s="33">
        <f>整合資料!AK99</f>
        <v>12</v>
      </c>
      <c r="BC99" s="33">
        <f>[0]!W</f>
        <v>365</v>
      </c>
      <c r="BD99" s="34">
        <f t="shared" si="6"/>
        <v>3.287671232876712E-2</v>
      </c>
      <c r="BE99" s="33">
        <f>整合資料!AO99</f>
        <v>0</v>
      </c>
      <c r="BF99" s="33">
        <f>整合資料!AP99</f>
        <v>30</v>
      </c>
      <c r="BG99" s="33">
        <f>整合資料!AQ99</f>
        <v>2</v>
      </c>
      <c r="BH99" s="43">
        <f t="shared" si="7"/>
        <v>1.645</v>
      </c>
      <c r="BI99" s="44" t="str">
        <f>IF(整合資料!AO99&gt;60,"非市售","市售")</f>
        <v>市售</v>
      </c>
      <c r="BJ99" s="33">
        <f>參數!$B$3</f>
        <v>0.3</v>
      </c>
      <c r="BK99" s="33">
        <f t="shared" si="8"/>
        <v>0</v>
      </c>
      <c r="BL99" s="33">
        <f>參數!$B$4</f>
        <v>0.25</v>
      </c>
      <c r="BM99" s="33">
        <f t="shared" si="9"/>
        <v>8.21917808219178E-3</v>
      </c>
      <c r="BN99" s="33">
        <f t="shared" si="10"/>
        <v>30</v>
      </c>
      <c r="BO99" s="33">
        <f t="shared" si="11"/>
        <v>7.4055090994191636E-2</v>
      </c>
    </row>
    <row r="100" spans="1:67" x14ac:dyDescent="0.25">
      <c r="A100" s="81">
        <v>0</v>
      </c>
      <c r="BA100" s="33" t="str">
        <f>整合資料!B100</f>
        <v>4號電池/碳鋅電池，報廢不需繳回</v>
      </c>
      <c r="BB100" s="33">
        <f>整合資料!AK100</f>
        <v>12</v>
      </c>
      <c r="BC100" s="33">
        <f>[0]!W</f>
        <v>365</v>
      </c>
      <c r="BD100" s="34">
        <f t="shared" si="6"/>
        <v>3.287671232876712E-2</v>
      </c>
      <c r="BE100" s="33">
        <f>整合資料!AO100</f>
        <v>0</v>
      </c>
      <c r="BF100" s="33">
        <f>整合資料!AP100</f>
        <v>30</v>
      </c>
      <c r="BG100" s="33">
        <f>整合資料!AQ100</f>
        <v>2</v>
      </c>
      <c r="BH100" s="43">
        <f t="shared" si="7"/>
        <v>1.645</v>
      </c>
      <c r="BI100" s="44" t="str">
        <f>IF(整合資料!AO100&gt;60,"非市售","市售")</f>
        <v>市售</v>
      </c>
      <c r="BJ100" s="33">
        <f>參數!$B$3</f>
        <v>0.3</v>
      </c>
      <c r="BK100" s="33">
        <f t="shared" si="8"/>
        <v>0</v>
      </c>
      <c r="BL100" s="33">
        <f>參數!$B$4</f>
        <v>0.25</v>
      </c>
      <c r="BM100" s="33">
        <f t="shared" si="9"/>
        <v>8.21917808219178E-3</v>
      </c>
      <c r="BN100" s="33">
        <f t="shared" si="10"/>
        <v>30</v>
      </c>
      <c r="BO100" s="33">
        <f t="shared" si="11"/>
        <v>7.4055090994191636E-2</v>
      </c>
    </row>
    <row r="101" spans="1:67" x14ac:dyDescent="0.25">
      <c r="A101" s="81">
        <v>0</v>
      </c>
      <c r="BA101" s="33" t="str">
        <f>整合資料!B101</f>
        <v>噴漆(黃)/1.顏色: 黃色   2.容量:400ml/罐(含)以上/CN</v>
      </c>
      <c r="BB101" s="33">
        <f>整合資料!AK101</f>
        <v>2</v>
      </c>
      <c r="BC101" s="33">
        <f>[0]!W</f>
        <v>365</v>
      </c>
      <c r="BD101" s="34">
        <f t="shared" si="6"/>
        <v>5.4794520547945206E-3</v>
      </c>
      <c r="BE101" s="33">
        <f>整合資料!AO101</f>
        <v>0</v>
      </c>
      <c r="BF101" s="33">
        <f>整合資料!AP101</f>
        <v>30</v>
      </c>
      <c r="BG101" s="33">
        <f>整合資料!AQ101</f>
        <v>3</v>
      </c>
      <c r="BH101" s="43">
        <f t="shared" si="7"/>
        <v>1.96</v>
      </c>
      <c r="BI101" s="44" t="str">
        <f>IF(整合資料!AO101&gt;60,"非市售","市售")</f>
        <v>市售</v>
      </c>
      <c r="BJ101" s="33">
        <f>參數!$B$3</f>
        <v>0.3</v>
      </c>
      <c r="BK101" s="33">
        <f t="shared" si="8"/>
        <v>0</v>
      </c>
      <c r="BL101" s="33">
        <f>參數!$B$4</f>
        <v>0.25</v>
      </c>
      <c r="BM101" s="33">
        <f t="shared" si="9"/>
        <v>1.3698630136986301E-3</v>
      </c>
      <c r="BN101" s="33">
        <f t="shared" si="10"/>
        <v>30</v>
      </c>
      <c r="BO101" s="33">
        <f t="shared" si="11"/>
        <v>1.4705975516577062E-2</v>
      </c>
    </row>
    <row r="102" spans="1:67" x14ac:dyDescent="0.25">
      <c r="A102" s="81">
        <v>0</v>
      </c>
      <c r="BA102" s="33" t="str">
        <f>整合資料!B102</f>
        <v>地板專用中性清洗劑(洗地機用)/一、容量:20L ±5%。 二、酸鹼值:10.7 ±5%。 三、用法:倒入洗地機水箱使用。 四、適用於工業地板嚴重污染的的強力清潔維護。 五、須可搭配駕駛式洗地機可使用。六、保存期限：自製造日起至少48個月。</v>
      </c>
      <c r="BB102" s="33">
        <f>整合資料!AK102</f>
        <v>1</v>
      </c>
      <c r="BC102" s="33">
        <f>[0]!W</f>
        <v>365</v>
      </c>
      <c r="BD102" s="34">
        <f t="shared" si="6"/>
        <v>2.7397260273972603E-3</v>
      </c>
      <c r="BE102" s="33">
        <f>整合資料!AO102</f>
        <v>0</v>
      </c>
      <c r="BF102" s="33">
        <f>整合資料!AP102</f>
        <v>30</v>
      </c>
      <c r="BG102" s="33">
        <f>整合資料!AQ102</f>
        <v>3</v>
      </c>
      <c r="BH102" s="43">
        <f t="shared" si="7"/>
        <v>1.96</v>
      </c>
      <c r="BI102" s="44" t="str">
        <f>IF(整合資料!AO102&gt;60,"非市售","市售")</f>
        <v>市售</v>
      </c>
      <c r="BJ102" s="33">
        <f>參數!$B$3</f>
        <v>0.3</v>
      </c>
      <c r="BK102" s="33">
        <f t="shared" si="8"/>
        <v>0</v>
      </c>
      <c r="BL102" s="33">
        <f>參數!$B$4</f>
        <v>0.25</v>
      </c>
      <c r="BM102" s="33">
        <f t="shared" si="9"/>
        <v>6.8493150684931507E-4</v>
      </c>
      <c r="BN102" s="33">
        <f t="shared" si="10"/>
        <v>30</v>
      </c>
      <c r="BO102" s="33">
        <f t="shared" si="11"/>
        <v>7.352987758288531E-3</v>
      </c>
    </row>
    <row r="103" spans="1:67" x14ac:dyDescent="0.25">
      <c r="A103" s="81">
        <v>0</v>
      </c>
      <c r="BA103" s="33" t="str">
        <f>整合資料!B103</f>
        <v>洗衣精/淨含量：4000克(含)以上。報廢不需繳回</v>
      </c>
      <c r="BB103" s="33">
        <f>整合資料!AK103</f>
        <v>12</v>
      </c>
      <c r="BC103" s="33">
        <f>[0]!W</f>
        <v>365</v>
      </c>
      <c r="BD103" s="34">
        <f t="shared" si="6"/>
        <v>3.287671232876712E-2</v>
      </c>
      <c r="BE103" s="33">
        <f>整合資料!AO103</f>
        <v>0</v>
      </c>
      <c r="BF103" s="33">
        <f>整合資料!AP103</f>
        <v>30</v>
      </c>
      <c r="BG103" s="33">
        <f>整合資料!AQ103</f>
        <v>3</v>
      </c>
      <c r="BH103" s="43">
        <f t="shared" si="7"/>
        <v>1.96</v>
      </c>
      <c r="BI103" s="44" t="str">
        <f>IF(整合資料!AO103&gt;60,"非市售","市售")</f>
        <v>市售</v>
      </c>
      <c r="BJ103" s="33">
        <f>參數!$B$3</f>
        <v>0.3</v>
      </c>
      <c r="BK103" s="33">
        <f t="shared" si="8"/>
        <v>0</v>
      </c>
      <c r="BL103" s="33">
        <f>參數!$B$4</f>
        <v>0.25</v>
      </c>
      <c r="BM103" s="33">
        <f t="shared" si="9"/>
        <v>8.21917808219178E-3</v>
      </c>
      <c r="BN103" s="33">
        <f t="shared" si="10"/>
        <v>30</v>
      </c>
      <c r="BO103" s="33">
        <f t="shared" si="11"/>
        <v>8.8235853099462358E-2</v>
      </c>
    </row>
    <row r="104" spans="1:67" x14ac:dyDescent="0.25">
      <c r="A104" s="81">
        <v>0</v>
      </c>
      <c r="BA104" s="33" t="str">
        <f>整合資料!B104</f>
        <v>虹吸管/1.PE材質。 2.吸入管外徑17mm±2mm，長38cm±1cmm。 3.引流彎管長55cm±5cm。 4.適用於20公升油桶。</v>
      </c>
      <c r="BB104" s="33">
        <f>整合資料!AK104</f>
        <v>15</v>
      </c>
      <c r="BC104" s="33">
        <f>[0]!W</f>
        <v>365</v>
      </c>
      <c r="BD104" s="34">
        <f t="shared" si="6"/>
        <v>4.1095890410958902E-2</v>
      </c>
      <c r="BE104" s="33">
        <f>整合資料!AO104</f>
        <v>0</v>
      </c>
      <c r="BF104" s="33">
        <f>整合資料!AP104</f>
        <v>30</v>
      </c>
      <c r="BG104" s="33">
        <f>整合資料!AQ104</f>
        <v>2</v>
      </c>
      <c r="BH104" s="43">
        <f t="shared" si="7"/>
        <v>1.645</v>
      </c>
      <c r="BI104" s="44" t="str">
        <f>IF(整合資料!AO104&gt;60,"非市售","市售")</f>
        <v>市售</v>
      </c>
      <c r="BJ104" s="33">
        <f>參數!$B$3</f>
        <v>0.3</v>
      </c>
      <c r="BK104" s="33">
        <f t="shared" si="8"/>
        <v>0</v>
      </c>
      <c r="BL104" s="33">
        <f>參數!$B$4</f>
        <v>0.25</v>
      </c>
      <c r="BM104" s="33">
        <f t="shared" si="9"/>
        <v>1.0273972602739725E-2</v>
      </c>
      <c r="BN104" s="33">
        <f t="shared" si="10"/>
        <v>30</v>
      </c>
      <c r="BO104" s="33">
        <f t="shared" si="11"/>
        <v>9.2568863742739552E-2</v>
      </c>
    </row>
    <row r="105" spans="1:67" x14ac:dyDescent="0.25">
      <c r="A105" s="81">
        <v>0</v>
      </c>
      <c r="BA105" s="33" t="str">
        <f>整合資料!B105</f>
        <v>USB充電器/1.輸入電壓:100~240VAC，110V兩孔插頭。  2.輸出電壓:5VDC，輸出電流:1A(含)以上 。 3.有過載保護迴路，防止過充造成電池損害 。</v>
      </c>
      <c r="BB105" s="33">
        <f>整合資料!AK105</f>
        <v>98</v>
      </c>
      <c r="BC105" s="33">
        <f>[0]!W</f>
        <v>365</v>
      </c>
      <c r="BD105" s="34">
        <f t="shared" si="6"/>
        <v>0.26849315068493151</v>
      </c>
      <c r="BE105" s="33">
        <f>整合資料!AO105</f>
        <v>0</v>
      </c>
      <c r="BF105" s="33">
        <f>整合資料!AP105</f>
        <v>30</v>
      </c>
      <c r="BG105" s="33">
        <f>整合資料!AQ105</f>
        <v>2</v>
      </c>
      <c r="BH105" s="43">
        <f t="shared" si="7"/>
        <v>1.645</v>
      </c>
      <c r="BI105" s="44" t="str">
        <f>IF(整合資料!AO105&gt;60,"非市售","市售")</f>
        <v>市售</v>
      </c>
      <c r="BJ105" s="33">
        <f>參數!$B$3</f>
        <v>0.3</v>
      </c>
      <c r="BK105" s="33">
        <f t="shared" si="8"/>
        <v>0</v>
      </c>
      <c r="BL105" s="33">
        <f>參數!$B$4</f>
        <v>0.25</v>
      </c>
      <c r="BM105" s="33">
        <f t="shared" si="9"/>
        <v>6.7123287671232879E-2</v>
      </c>
      <c r="BN105" s="33">
        <f t="shared" si="10"/>
        <v>30</v>
      </c>
      <c r="BO105" s="33">
        <f t="shared" si="11"/>
        <v>0.60478324311923171</v>
      </c>
    </row>
    <row r="106" spans="1:67" x14ac:dyDescent="0.25">
      <c r="A106" s="81">
        <v>0</v>
      </c>
      <c r="BA106" s="33" t="str">
        <f>整合資料!B106</f>
        <v>鋰電池組(18650)/一、可充電式鋰電池18650。 二、額定電壓:3.7V。 三、電池容量:2600mAh(含)以上。  四、必須有符合台灣經濟部商品檢驗(BSMI)標示字號。五、2顆/組。六、報廢不需繳回。</v>
      </c>
      <c r="BB106" s="33">
        <f>整合資料!AK106</f>
        <v>98</v>
      </c>
      <c r="BC106" s="33">
        <f>[0]!W</f>
        <v>365</v>
      </c>
      <c r="BD106" s="34">
        <f t="shared" si="6"/>
        <v>0.26849315068493151</v>
      </c>
      <c r="BE106" s="33">
        <f>整合資料!AO106</f>
        <v>0</v>
      </c>
      <c r="BF106" s="33">
        <f>整合資料!AP106</f>
        <v>30</v>
      </c>
      <c r="BG106" s="33">
        <f>整合資料!AQ106</f>
        <v>2</v>
      </c>
      <c r="BH106" s="43">
        <f t="shared" si="7"/>
        <v>1.645</v>
      </c>
      <c r="BI106" s="44" t="str">
        <f>IF(整合資料!AO106&gt;60,"非市售","市售")</f>
        <v>市售</v>
      </c>
      <c r="BJ106" s="33">
        <f>參數!$B$3</f>
        <v>0.3</v>
      </c>
      <c r="BK106" s="33">
        <f t="shared" si="8"/>
        <v>0</v>
      </c>
      <c r="BL106" s="33">
        <f>參數!$B$4</f>
        <v>0.25</v>
      </c>
      <c r="BM106" s="33">
        <f t="shared" si="9"/>
        <v>6.7123287671232879E-2</v>
      </c>
      <c r="BN106" s="33">
        <f t="shared" si="10"/>
        <v>30</v>
      </c>
      <c r="BO106" s="33">
        <f t="shared" si="11"/>
        <v>0.60478324311923171</v>
      </c>
    </row>
    <row r="107" spans="1:67" x14ac:dyDescent="0.25">
      <c r="A107" s="81">
        <v>0</v>
      </c>
      <c r="BA107" s="33" t="str">
        <f>整合資料!B107</f>
        <v>LED工作頭燈(高照度)/一、照度：1000流明(含)以上。 二、使用電池規格：18650鋰電池*2。 三、有切換聚光、泛光變焦設計。 四、可切換強光、弱光、閃爍模式。 五、燈頭本體為金屬結構，並可調整傾斜角度。 六、具固定式頭帶並可調整鬆緊。七、附雙電池充電器</v>
      </c>
      <c r="BB107" s="33">
        <f>整合資料!AK107</f>
        <v>98</v>
      </c>
      <c r="BC107" s="33">
        <f>[0]!W</f>
        <v>365</v>
      </c>
      <c r="BD107" s="34">
        <f t="shared" si="6"/>
        <v>0.26849315068493151</v>
      </c>
      <c r="BE107" s="33">
        <f>整合資料!AO107</f>
        <v>0</v>
      </c>
      <c r="BF107" s="33">
        <f>整合資料!AP107</f>
        <v>30</v>
      </c>
      <c r="BG107" s="33">
        <f>整合資料!AQ107</f>
        <v>2</v>
      </c>
      <c r="BH107" s="43">
        <f t="shared" si="7"/>
        <v>1.645</v>
      </c>
      <c r="BI107" s="44" t="str">
        <f>IF(整合資料!AO107&gt;60,"非市售","市售")</f>
        <v>市售</v>
      </c>
      <c r="BJ107" s="33">
        <f>參數!$B$3</f>
        <v>0.3</v>
      </c>
      <c r="BK107" s="33">
        <f t="shared" si="8"/>
        <v>0</v>
      </c>
      <c r="BL107" s="33">
        <f>參數!$B$4</f>
        <v>0.25</v>
      </c>
      <c r="BM107" s="33">
        <f t="shared" si="9"/>
        <v>6.7123287671232879E-2</v>
      </c>
      <c r="BN107" s="33">
        <f t="shared" si="10"/>
        <v>30</v>
      </c>
      <c r="BO107" s="33">
        <f t="shared" si="11"/>
        <v>0.60478324311923171</v>
      </c>
    </row>
    <row r="108" spans="1:67" x14ac:dyDescent="0.25">
      <c r="A108" s="81">
        <v>0</v>
      </c>
      <c r="BA108" s="33" t="str">
        <f>整合資料!B108</f>
        <v>DEW-01電路板(LCU)/廠牌：HRI，型號：231EE30098B</v>
      </c>
      <c r="BB108" s="33">
        <f>整合資料!AK108</f>
        <v>0</v>
      </c>
      <c r="BC108" s="33">
        <f>[0]!W</f>
        <v>365</v>
      </c>
      <c r="BD108" s="34">
        <f t="shared" si="6"/>
        <v>0</v>
      </c>
      <c r="BE108" s="33">
        <f>整合資料!AO108</f>
        <v>120</v>
      </c>
      <c r="BF108" s="33">
        <f>整合資料!AP108</f>
        <v>30</v>
      </c>
      <c r="BG108" s="33">
        <f>整合資料!AQ108</f>
        <v>1</v>
      </c>
      <c r="BH108" s="43">
        <f t="shared" si="7"/>
        <v>1.28</v>
      </c>
      <c r="BI108" s="44" t="str">
        <f>IF(整合資料!AO108&gt;60,"非市售","市售")</f>
        <v>非市售</v>
      </c>
      <c r="BJ108" s="33">
        <f>參數!$B$3</f>
        <v>0.3</v>
      </c>
      <c r="BK108" s="33">
        <f t="shared" si="8"/>
        <v>1</v>
      </c>
      <c r="BL108" s="33">
        <f>參數!$B$4</f>
        <v>0.25</v>
      </c>
      <c r="BM108" s="33">
        <f t="shared" si="9"/>
        <v>0</v>
      </c>
      <c r="BN108" s="33">
        <f t="shared" si="10"/>
        <v>186</v>
      </c>
      <c r="BO108" s="33">
        <f t="shared" si="11"/>
        <v>0</v>
      </c>
    </row>
    <row r="109" spans="1:67" x14ac:dyDescent="0.25">
      <c r="A109" s="81">
        <v>0</v>
      </c>
      <c r="BA109" s="33" t="str">
        <f>整合資料!B109</f>
        <v>E1 BRD-03電路板(LCU)/廠牌：HRI，型號：231EE30157B</v>
      </c>
      <c r="BB109" s="33">
        <f>整合資料!AK109</f>
        <v>0</v>
      </c>
      <c r="BC109" s="33">
        <f>[0]!W</f>
        <v>365</v>
      </c>
      <c r="BD109" s="34">
        <f t="shared" si="6"/>
        <v>0</v>
      </c>
      <c r="BE109" s="33">
        <f>整合資料!AO109</f>
        <v>120</v>
      </c>
      <c r="BF109" s="33">
        <f>整合資料!AP109</f>
        <v>30</v>
      </c>
      <c r="BG109" s="33">
        <f>整合資料!AQ109</f>
        <v>1</v>
      </c>
      <c r="BH109" s="43">
        <f t="shared" si="7"/>
        <v>1.28</v>
      </c>
      <c r="BI109" s="44" t="str">
        <f>IF(整合資料!AO109&gt;60,"非市售","市售")</f>
        <v>非市售</v>
      </c>
      <c r="BJ109" s="33">
        <f>參數!$B$3</f>
        <v>0.3</v>
      </c>
      <c r="BK109" s="33">
        <f t="shared" si="8"/>
        <v>1</v>
      </c>
      <c r="BL109" s="33">
        <f>參數!$B$4</f>
        <v>0.25</v>
      </c>
      <c r="BM109" s="33">
        <f t="shared" si="9"/>
        <v>0</v>
      </c>
      <c r="BN109" s="33">
        <f t="shared" si="10"/>
        <v>186</v>
      </c>
      <c r="BO109" s="33">
        <f t="shared" si="11"/>
        <v>0</v>
      </c>
    </row>
    <row r="110" spans="1:67" x14ac:dyDescent="0.25">
      <c r="A110" s="81">
        <v>0</v>
      </c>
      <c r="BA110" s="33" t="str">
        <f>整合資料!B110</f>
        <v>E1 GPM-01電路板(LCU)/廠牌：HRI，型號：231EE30158B</v>
      </c>
      <c r="BB110" s="33">
        <f>整合資料!AK110</f>
        <v>0</v>
      </c>
      <c r="BC110" s="33">
        <f>[0]!W</f>
        <v>365</v>
      </c>
      <c r="BD110" s="34">
        <f t="shared" si="6"/>
        <v>0</v>
      </c>
      <c r="BE110" s="33">
        <f>整合資料!AO110</f>
        <v>120</v>
      </c>
      <c r="BF110" s="33">
        <f>整合資料!AP110</f>
        <v>30</v>
      </c>
      <c r="BG110" s="33">
        <f>整合資料!AQ110</f>
        <v>1</v>
      </c>
      <c r="BH110" s="43">
        <f t="shared" si="7"/>
        <v>1.28</v>
      </c>
      <c r="BI110" s="44" t="str">
        <f>IF(整合資料!AO110&gt;60,"非市售","市售")</f>
        <v>非市售</v>
      </c>
      <c r="BJ110" s="33">
        <f>參數!$B$3</f>
        <v>0.3</v>
      </c>
      <c r="BK110" s="33">
        <f t="shared" si="8"/>
        <v>1</v>
      </c>
      <c r="BL110" s="33">
        <f>參數!$B$4</f>
        <v>0.25</v>
      </c>
      <c r="BM110" s="33">
        <f t="shared" si="9"/>
        <v>0</v>
      </c>
      <c r="BN110" s="33">
        <f t="shared" si="10"/>
        <v>186</v>
      </c>
      <c r="BO110" s="33">
        <f t="shared" si="11"/>
        <v>0</v>
      </c>
    </row>
    <row r="111" spans="1:67" x14ac:dyDescent="0.25">
      <c r="A111" s="81">
        <v>0</v>
      </c>
      <c r="BA111" s="33" t="str">
        <f>整合資料!B111</f>
        <v>E1 MDO-01電路板(LCU)/廠牌：HRI，型號：231EE30079B</v>
      </c>
      <c r="BB111" s="33">
        <f>整合資料!AK111</f>
        <v>0</v>
      </c>
      <c r="BC111" s="33">
        <f>[0]!W</f>
        <v>365</v>
      </c>
      <c r="BD111" s="34">
        <f t="shared" si="6"/>
        <v>0</v>
      </c>
      <c r="BE111" s="33">
        <f>整合資料!AO111</f>
        <v>120</v>
      </c>
      <c r="BF111" s="33">
        <f>整合資料!AP111</f>
        <v>30</v>
      </c>
      <c r="BG111" s="33">
        <f>整合資料!AQ111</f>
        <v>1</v>
      </c>
      <c r="BH111" s="43">
        <f t="shared" si="7"/>
        <v>1.28</v>
      </c>
      <c r="BI111" s="44" t="str">
        <f>IF(整合資料!AO111&gt;60,"非市售","市售")</f>
        <v>非市售</v>
      </c>
      <c r="BJ111" s="33">
        <f>參數!$B$3</f>
        <v>0.3</v>
      </c>
      <c r="BK111" s="33">
        <f t="shared" si="8"/>
        <v>1</v>
      </c>
      <c r="BL111" s="33">
        <f>參數!$B$4</f>
        <v>0.25</v>
      </c>
      <c r="BM111" s="33">
        <f t="shared" si="9"/>
        <v>0</v>
      </c>
      <c r="BN111" s="33">
        <f t="shared" si="10"/>
        <v>186</v>
      </c>
      <c r="BO111" s="33">
        <f t="shared" si="11"/>
        <v>0</v>
      </c>
    </row>
    <row r="112" spans="1:67" x14ac:dyDescent="0.25">
      <c r="A112" s="81">
        <v>0</v>
      </c>
      <c r="BA112" s="33" t="str">
        <f>整合資料!B112</f>
        <v>E1 MDI-01電路板(LCU)/廠牌：HRI，型號：231EE30080B</v>
      </c>
      <c r="BB112" s="33">
        <f>整合資料!AK112</f>
        <v>2</v>
      </c>
      <c r="BC112" s="33">
        <f>[0]!W</f>
        <v>365</v>
      </c>
      <c r="BD112" s="34">
        <f t="shared" si="6"/>
        <v>5.4794520547945206E-3</v>
      </c>
      <c r="BE112" s="33">
        <f>整合資料!AO112</f>
        <v>120</v>
      </c>
      <c r="BF112" s="33">
        <f>整合資料!AP112</f>
        <v>30</v>
      </c>
      <c r="BG112" s="33">
        <f>整合資料!AQ112</f>
        <v>1</v>
      </c>
      <c r="BH112" s="43">
        <f t="shared" si="7"/>
        <v>1.28</v>
      </c>
      <c r="BI112" s="44" t="str">
        <f>IF(整合資料!AO112&gt;60,"非市售","市售")</f>
        <v>非市售</v>
      </c>
      <c r="BJ112" s="33">
        <f>參數!$B$3</f>
        <v>0.3</v>
      </c>
      <c r="BK112" s="33">
        <f t="shared" si="8"/>
        <v>1</v>
      </c>
      <c r="BL112" s="33">
        <f>參數!$B$4</f>
        <v>0.25</v>
      </c>
      <c r="BM112" s="33">
        <f t="shared" si="9"/>
        <v>1.3698630136986301E-3</v>
      </c>
      <c r="BN112" s="33">
        <f t="shared" si="10"/>
        <v>186</v>
      </c>
      <c r="BO112" s="33">
        <f t="shared" si="11"/>
        <v>2.3913524071427255E-2</v>
      </c>
    </row>
    <row r="113" spans="1:67" x14ac:dyDescent="0.25">
      <c r="A113" s="81">
        <v>0</v>
      </c>
      <c r="BA113" s="33" t="str">
        <f>整合資料!B113</f>
        <v>32位元中央控制單元(CCU)/廠牌：HRI，型號：EC03P006673B110V</v>
      </c>
      <c r="BB113" s="33">
        <f>整合資料!AK113</f>
        <v>0</v>
      </c>
      <c r="BC113" s="33">
        <f>[0]!W</f>
        <v>365</v>
      </c>
      <c r="BD113" s="34">
        <f t="shared" si="6"/>
        <v>0</v>
      </c>
      <c r="BE113" s="33">
        <f>整合資料!AO113</f>
        <v>360</v>
      </c>
      <c r="BF113" s="33">
        <f>整合資料!AP113</f>
        <v>30</v>
      </c>
      <c r="BG113" s="33">
        <f>整合資料!AQ113</f>
        <v>1</v>
      </c>
      <c r="BH113" s="43">
        <f t="shared" si="7"/>
        <v>1.28</v>
      </c>
      <c r="BI113" s="44" t="str">
        <f>IF(整合資料!AO113&gt;60,"非市售","市售")</f>
        <v>非市售</v>
      </c>
      <c r="BJ113" s="33">
        <f>參數!$B$3</f>
        <v>0.3</v>
      </c>
      <c r="BK113" s="33">
        <f t="shared" si="8"/>
        <v>1</v>
      </c>
      <c r="BL113" s="33">
        <f>參數!$B$4</f>
        <v>0.25</v>
      </c>
      <c r="BM113" s="33">
        <f t="shared" si="9"/>
        <v>0</v>
      </c>
      <c r="BN113" s="33">
        <f t="shared" si="10"/>
        <v>498</v>
      </c>
      <c r="BO113" s="33">
        <f t="shared" si="11"/>
        <v>0</v>
      </c>
    </row>
    <row r="114" spans="1:67" x14ac:dyDescent="0.25">
      <c r="A114" s="81">
        <v>0</v>
      </c>
      <c r="BA114" s="33" t="str">
        <f>整合資料!B114</f>
        <v>電源供應器(110V/2x5V-20Vpp)(LCU)/廠牌：HRI，型號：211EG23285B</v>
      </c>
      <c r="BB114" s="33">
        <f>整合資料!AK114</f>
        <v>0</v>
      </c>
      <c r="BC114" s="33">
        <f>[0]!W</f>
        <v>365</v>
      </c>
      <c r="BD114" s="34">
        <f t="shared" si="6"/>
        <v>0</v>
      </c>
      <c r="BE114" s="33">
        <f>整合資料!AO114</f>
        <v>120</v>
      </c>
      <c r="BF114" s="33">
        <f>整合資料!AP114</f>
        <v>30</v>
      </c>
      <c r="BG114" s="33">
        <f>整合資料!AQ114</f>
        <v>1</v>
      </c>
      <c r="BH114" s="43">
        <f t="shared" si="7"/>
        <v>1.28</v>
      </c>
      <c r="BI114" s="44" t="str">
        <f>IF(整合資料!AO114&gt;60,"非市售","市售")</f>
        <v>非市售</v>
      </c>
      <c r="BJ114" s="33">
        <f>參數!$B$3</f>
        <v>0.3</v>
      </c>
      <c r="BK114" s="33">
        <f t="shared" si="8"/>
        <v>1</v>
      </c>
      <c r="BL114" s="33">
        <f>參數!$B$4</f>
        <v>0.25</v>
      </c>
      <c r="BM114" s="33">
        <f t="shared" si="9"/>
        <v>0</v>
      </c>
      <c r="BN114" s="33">
        <f t="shared" si="10"/>
        <v>186</v>
      </c>
      <c r="BO114" s="33">
        <f t="shared" si="11"/>
        <v>0</v>
      </c>
    </row>
    <row r="115" spans="1:67" x14ac:dyDescent="0.25">
      <c r="A115" s="81">
        <v>0</v>
      </c>
      <c r="BA115" s="33" t="str">
        <f>整合資料!B115</f>
        <v>REP-02 110VDC電路板(LCU)/廠牌：HRI，型號：231EE40396B</v>
      </c>
      <c r="BB115" s="33">
        <f>整合資料!AK115</f>
        <v>0</v>
      </c>
      <c r="BC115" s="33">
        <f>[0]!W</f>
        <v>365</v>
      </c>
      <c r="BD115" s="34">
        <f t="shared" si="6"/>
        <v>0</v>
      </c>
      <c r="BE115" s="33">
        <f>整合資料!AO115</f>
        <v>120</v>
      </c>
      <c r="BF115" s="33">
        <f>整合資料!AP115</f>
        <v>30</v>
      </c>
      <c r="BG115" s="33">
        <f>整合資料!AQ115</f>
        <v>1</v>
      </c>
      <c r="BH115" s="43">
        <f t="shared" si="7"/>
        <v>1.28</v>
      </c>
      <c r="BI115" s="44" t="str">
        <f>IF(整合資料!AO115&gt;60,"非市售","市售")</f>
        <v>非市售</v>
      </c>
      <c r="BJ115" s="33">
        <f>參數!$B$3</f>
        <v>0.3</v>
      </c>
      <c r="BK115" s="33">
        <f t="shared" si="8"/>
        <v>1</v>
      </c>
      <c r="BL115" s="33">
        <f>參數!$B$4</f>
        <v>0.25</v>
      </c>
      <c r="BM115" s="33">
        <f t="shared" si="9"/>
        <v>0</v>
      </c>
      <c r="BN115" s="33">
        <f t="shared" si="10"/>
        <v>186</v>
      </c>
      <c r="BO115" s="33">
        <f t="shared" si="11"/>
        <v>0</v>
      </c>
    </row>
    <row r="116" spans="1:67" x14ac:dyDescent="0.25">
      <c r="A116" s="81">
        <v>0</v>
      </c>
      <c r="BA116" s="33" t="str">
        <f>整合資料!B116</f>
        <v>資料庫單元(DBU)/廠牌：HRI，型號：EC03P009050B1C01或廠牌：VDS RAIL，型號：DBU0000002</v>
      </c>
      <c r="BB116" s="33">
        <f>整合資料!AK116</f>
        <v>2</v>
      </c>
      <c r="BC116" s="33">
        <f>[0]!W</f>
        <v>365</v>
      </c>
      <c r="BD116" s="34">
        <f t="shared" si="6"/>
        <v>5.4794520547945206E-3</v>
      </c>
      <c r="BE116" s="33">
        <f>整合資料!AO116</f>
        <v>180</v>
      </c>
      <c r="BF116" s="33">
        <f>整合資料!AP116</f>
        <v>30</v>
      </c>
      <c r="BG116" s="33">
        <f>整合資料!AQ116</f>
        <v>2</v>
      </c>
      <c r="BH116" s="43">
        <f t="shared" si="7"/>
        <v>1.645</v>
      </c>
      <c r="BI116" s="44" t="str">
        <f>IF(整合資料!AO116&gt;60,"非市售","市售")</f>
        <v>非市售</v>
      </c>
      <c r="BJ116" s="33">
        <f>參數!$B$3</f>
        <v>0.3</v>
      </c>
      <c r="BK116" s="33">
        <f t="shared" si="8"/>
        <v>1</v>
      </c>
      <c r="BL116" s="33">
        <f>參數!$B$4</f>
        <v>0.25</v>
      </c>
      <c r="BM116" s="33">
        <f t="shared" si="9"/>
        <v>1.3698630136986301E-3</v>
      </c>
      <c r="BN116" s="33">
        <f t="shared" si="10"/>
        <v>264</v>
      </c>
      <c r="BO116" s="33">
        <f t="shared" si="11"/>
        <v>3.6613816919523715E-2</v>
      </c>
    </row>
    <row r="117" spans="1:67" x14ac:dyDescent="0.25">
      <c r="A117" s="81">
        <v>0</v>
      </c>
      <c r="BA117" s="33" t="str">
        <f>整合資料!B117</f>
        <v>溫度感應器(FDU)/廠牌：ISE，型號：00018996JD07</v>
      </c>
      <c r="BB117" s="33">
        <f>整合資料!AK117</f>
        <v>4</v>
      </c>
      <c r="BC117" s="33">
        <f>[0]!W</f>
        <v>365</v>
      </c>
      <c r="BD117" s="34">
        <f t="shared" si="6"/>
        <v>1.0958904109589041E-2</v>
      </c>
      <c r="BE117" s="33">
        <f>整合資料!AO117</f>
        <v>60</v>
      </c>
      <c r="BF117" s="33">
        <f>整合資料!AP117</f>
        <v>30</v>
      </c>
      <c r="BG117" s="33">
        <f>整合資料!AQ117</f>
        <v>1</v>
      </c>
      <c r="BH117" s="43">
        <f t="shared" si="7"/>
        <v>1.28</v>
      </c>
      <c r="BI117" s="44" t="str">
        <f>IF(整合資料!AO117&gt;60,"非市售","市售")</f>
        <v>市售</v>
      </c>
      <c r="BJ117" s="33">
        <f>參數!$B$3</f>
        <v>0.3</v>
      </c>
      <c r="BK117" s="33">
        <f t="shared" si="8"/>
        <v>0</v>
      </c>
      <c r="BL117" s="33">
        <f>參數!$B$4</f>
        <v>0.25</v>
      </c>
      <c r="BM117" s="33">
        <f t="shared" si="9"/>
        <v>2.7397260273972603E-3</v>
      </c>
      <c r="BN117" s="33">
        <f t="shared" si="10"/>
        <v>90</v>
      </c>
      <c r="BO117" s="33">
        <f t="shared" si="11"/>
        <v>3.3268893739853637E-2</v>
      </c>
    </row>
    <row r="118" spans="1:67" x14ac:dyDescent="0.25">
      <c r="A118" s="81">
        <v>0</v>
      </c>
      <c r="BA118" s="33" t="str">
        <f>整合資料!B118</f>
        <v>環狀線電聯車火災偵測單元(FDU)/廠牌：ISE，型號：00018993JD07</v>
      </c>
      <c r="BB118" s="33">
        <f>整合資料!AK118</f>
        <v>2</v>
      </c>
      <c r="BC118" s="33">
        <f>[0]!W</f>
        <v>365</v>
      </c>
      <c r="BD118" s="34">
        <f t="shared" si="6"/>
        <v>5.4794520547945206E-3</v>
      </c>
      <c r="BE118" s="33">
        <f>整合資料!AO118</f>
        <v>360</v>
      </c>
      <c r="BF118" s="33">
        <f>整合資料!AP118</f>
        <v>30</v>
      </c>
      <c r="BG118" s="33">
        <f>整合資料!AQ118</f>
        <v>1</v>
      </c>
      <c r="BH118" s="43">
        <f t="shared" si="7"/>
        <v>1.28</v>
      </c>
      <c r="BI118" s="44" t="str">
        <f>IF(整合資料!AO118&gt;60,"非市售","市售")</f>
        <v>非市售</v>
      </c>
      <c r="BJ118" s="33">
        <f>參數!$B$3</f>
        <v>0.3</v>
      </c>
      <c r="BK118" s="33">
        <f t="shared" si="8"/>
        <v>1</v>
      </c>
      <c r="BL118" s="33">
        <f>參數!$B$4</f>
        <v>0.25</v>
      </c>
      <c r="BM118" s="33">
        <f t="shared" si="9"/>
        <v>1.3698630136986301E-3</v>
      </c>
      <c r="BN118" s="33">
        <f t="shared" si="10"/>
        <v>498</v>
      </c>
      <c r="BO118" s="33">
        <f t="shared" si="11"/>
        <v>3.912927316939642E-2</v>
      </c>
    </row>
    <row r="119" spans="1:67" x14ac:dyDescent="0.25">
      <c r="A119" s="81">
        <v>0</v>
      </c>
      <c r="BA119" s="33" t="str">
        <f>整合資料!B119</f>
        <v>靜態事件紀錄器(TMS)/廠牌：FAIVELEY，型號：EC01P008795B01</v>
      </c>
      <c r="BB119" s="33">
        <f>整合資料!AK119</f>
        <v>1</v>
      </c>
      <c r="BC119" s="33">
        <f>[0]!W</f>
        <v>365</v>
      </c>
      <c r="BD119" s="34">
        <f t="shared" si="6"/>
        <v>2.7397260273972603E-3</v>
      </c>
      <c r="BE119" s="33">
        <f>整合資料!AO119</f>
        <v>360</v>
      </c>
      <c r="BF119" s="33">
        <f>整合資料!AP119</f>
        <v>30</v>
      </c>
      <c r="BG119" s="33">
        <f>整合資料!AQ119</f>
        <v>2</v>
      </c>
      <c r="BH119" s="43">
        <f t="shared" si="7"/>
        <v>1.645</v>
      </c>
      <c r="BI119" s="44" t="str">
        <f>IF(整合資料!AO119&gt;60,"非市售","市售")</f>
        <v>非市售</v>
      </c>
      <c r="BJ119" s="33">
        <f>參數!$B$3</f>
        <v>0.3</v>
      </c>
      <c r="BK119" s="33">
        <f t="shared" si="8"/>
        <v>1</v>
      </c>
      <c r="BL119" s="33">
        <f>參數!$B$4</f>
        <v>0.25</v>
      </c>
      <c r="BM119" s="33">
        <f t="shared" si="9"/>
        <v>6.8493150684931507E-4</v>
      </c>
      <c r="BN119" s="33">
        <f t="shared" si="10"/>
        <v>498</v>
      </c>
      <c r="BO119" s="33">
        <f t="shared" si="11"/>
        <v>2.5143614985803562E-2</v>
      </c>
    </row>
    <row r="120" spans="1:67" x14ac:dyDescent="0.25">
      <c r="A120" s="81">
        <v>0</v>
      </c>
      <c r="BA120" s="33" t="str">
        <f>整合資料!B120</f>
        <v>環狀線牽引電動車蜂鳴器/1.廠牌:COBO。
2.型號:31.007.000。</v>
      </c>
      <c r="BB120" s="33">
        <f>整合資料!AK120</f>
        <v>1</v>
      </c>
      <c r="BC120" s="33">
        <f>[0]!W</f>
        <v>365</v>
      </c>
      <c r="BD120" s="34">
        <f t="shared" si="6"/>
        <v>2.7397260273972603E-3</v>
      </c>
      <c r="BE120" s="33">
        <f>整合資料!AO120</f>
        <v>60</v>
      </c>
      <c r="BF120" s="33">
        <f>整合資料!AP120</f>
        <v>30</v>
      </c>
      <c r="BG120" s="33">
        <f>整合資料!AQ120</f>
        <v>1</v>
      </c>
      <c r="BH120" s="43">
        <f t="shared" si="7"/>
        <v>1.28</v>
      </c>
      <c r="BI120" s="44" t="str">
        <f>IF(整合資料!AO120&gt;60,"非市售","市售")</f>
        <v>市售</v>
      </c>
      <c r="BJ120" s="33">
        <f>參數!$B$3</f>
        <v>0.3</v>
      </c>
      <c r="BK120" s="33">
        <f t="shared" si="8"/>
        <v>0</v>
      </c>
      <c r="BL120" s="33">
        <f>參數!$B$4</f>
        <v>0.25</v>
      </c>
      <c r="BM120" s="33">
        <f t="shared" si="9"/>
        <v>6.8493150684931507E-4</v>
      </c>
      <c r="BN120" s="33">
        <f t="shared" si="10"/>
        <v>90</v>
      </c>
      <c r="BO120" s="33">
        <f t="shared" si="11"/>
        <v>8.3172234349634094E-3</v>
      </c>
    </row>
    <row r="121" spans="1:67" x14ac:dyDescent="0.25">
      <c r="A121" s="81">
        <v>0</v>
      </c>
      <c r="BA121" s="33" t="str">
        <f>整合資料!B121</f>
        <v>耐熱棉條(4mm)/線徑4mm</v>
      </c>
      <c r="BB121" s="33">
        <f>整合資料!AK121</f>
        <v>0</v>
      </c>
      <c r="BC121" s="33">
        <f>[0]!W</f>
        <v>365</v>
      </c>
      <c r="BD121" s="34">
        <f t="shared" si="6"/>
        <v>0</v>
      </c>
      <c r="BE121" s="33">
        <f>整合資料!AO121</f>
        <v>0</v>
      </c>
      <c r="BF121" s="33">
        <f>整合資料!AP121</f>
        <v>30</v>
      </c>
      <c r="BG121" s="33">
        <f>整合資料!AQ121</f>
        <v>2</v>
      </c>
      <c r="BH121" s="43">
        <f t="shared" si="7"/>
        <v>1.645</v>
      </c>
      <c r="BI121" s="44" t="str">
        <f>IF(整合資料!AO121&gt;60,"非市售","市售")</f>
        <v>市售</v>
      </c>
      <c r="BJ121" s="33">
        <f>參數!$B$3</f>
        <v>0.3</v>
      </c>
      <c r="BK121" s="33">
        <f t="shared" si="8"/>
        <v>0</v>
      </c>
      <c r="BL121" s="33">
        <f>參數!$B$4</f>
        <v>0.25</v>
      </c>
      <c r="BM121" s="33">
        <f t="shared" si="9"/>
        <v>0</v>
      </c>
      <c r="BN121" s="33">
        <f t="shared" si="10"/>
        <v>30</v>
      </c>
      <c r="BO121" s="33">
        <f t="shared" si="11"/>
        <v>0</v>
      </c>
    </row>
    <row r="122" spans="1:67" x14ac:dyDescent="0.25">
      <c r="A122" s="81">
        <v>0</v>
      </c>
      <c r="BA122" s="33" t="str">
        <f>整合資料!B122</f>
        <v>透明PVC墊/長300cm，寬75cm，厚3mm</v>
      </c>
      <c r="BB122" s="33">
        <f>整合資料!AK122</f>
        <v>0</v>
      </c>
      <c r="BC122" s="33">
        <f>[0]!W</f>
        <v>365</v>
      </c>
      <c r="BD122" s="34">
        <f t="shared" si="6"/>
        <v>0</v>
      </c>
      <c r="BE122" s="33">
        <f>整合資料!AO122</f>
        <v>0</v>
      </c>
      <c r="BF122" s="33">
        <f>整合資料!AP122</f>
        <v>30</v>
      </c>
      <c r="BG122" s="33">
        <f>整合資料!AQ122</f>
        <v>2</v>
      </c>
      <c r="BH122" s="43">
        <f t="shared" si="7"/>
        <v>1.645</v>
      </c>
      <c r="BI122" s="44" t="str">
        <f>IF(整合資料!AO122&gt;60,"非市售","市售")</f>
        <v>市售</v>
      </c>
      <c r="BJ122" s="33">
        <f>參數!$B$3</f>
        <v>0.3</v>
      </c>
      <c r="BK122" s="33">
        <f t="shared" si="8"/>
        <v>0</v>
      </c>
      <c r="BL122" s="33">
        <f>參數!$B$4</f>
        <v>0.25</v>
      </c>
      <c r="BM122" s="33">
        <f t="shared" si="9"/>
        <v>0</v>
      </c>
      <c r="BN122" s="33">
        <f t="shared" si="10"/>
        <v>30</v>
      </c>
      <c r="BO122" s="33">
        <f t="shared" si="11"/>
        <v>0</v>
      </c>
    </row>
    <row r="123" spans="1:67" x14ac:dyDescent="0.25">
      <c r="A123" s="81">
        <v>0</v>
      </c>
      <c r="BA123" s="33" t="str">
        <f>整合資料!B123</f>
        <v>刮泥地墊/長200cm，寬90cm</v>
      </c>
      <c r="BB123" s="33">
        <f>整合資料!AK123</f>
        <v>0</v>
      </c>
      <c r="BC123" s="33">
        <f>[0]!W</f>
        <v>365</v>
      </c>
      <c r="BD123" s="34">
        <f t="shared" si="6"/>
        <v>0</v>
      </c>
      <c r="BE123" s="33">
        <f>整合資料!AO123</f>
        <v>0</v>
      </c>
      <c r="BF123" s="33">
        <f>整合資料!AP123</f>
        <v>30</v>
      </c>
      <c r="BG123" s="33">
        <f>整合資料!AQ123</f>
        <v>3</v>
      </c>
      <c r="BH123" s="43">
        <f t="shared" si="7"/>
        <v>1.96</v>
      </c>
      <c r="BI123" s="44" t="str">
        <f>IF(整合資料!AO123&gt;60,"非市售","市售")</f>
        <v>市售</v>
      </c>
      <c r="BJ123" s="33">
        <f>參數!$B$3</f>
        <v>0.3</v>
      </c>
      <c r="BK123" s="33">
        <f t="shared" si="8"/>
        <v>0</v>
      </c>
      <c r="BL123" s="33">
        <f>參數!$B$4</f>
        <v>0.25</v>
      </c>
      <c r="BM123" s="33">
        <f t="shared" si="9"/>
        <v>0</v>
      </c>
      <c r="BN123" s="33">
        <f t="shared" si="10"/>
        <v>30</v>
      </c>
      <c r="BO123" s="33">
        <f t="shared" si="11"/>
        <v>0</v>
      </c>
    </row>
    <row r="124" spans="1:67" x14ac:dyDescent="0.25">
      <c r="A124" s="81">
        <v>0</v>
      </c>
      <c r="BA124" s="33" t="str">
        <f>整合資料!B124</f>
        <v>防水銲錫環(1.5mm)/適用線徑0.5-1.5mm</v>
      </c>
      <c r="BB124" s="33">
        <f>整合資料!AK124</f>
        <v>120</v>
      </c>
      <c r="BC124" s="33">
        <f>[0]!W</f>
        <v>365</v>
      </c>
      <c r="BD124" s="34">
        <f t="shared" si="6"/>
        <v>0.32876712328767121</v>
      </c>
      <c r="BE124" s="33">
        <f>整合資料!AO124</f>
        <v>0</v>
      </c>
      <c r="BF124" s="33">
        <f>整合資料!AP124</f>
        <v>30</v>
      </c>
      <c r="BG124" s="33">
        <f>整合資料!AQ124</f>
        <v>2</v>
      </c>
      <c r="BH124" s="43">
        <f t="shared" si="7"/>
        <v>1.645</v>
      </c>
      <c r="BI124" s="44" t="str">
        <f>IF(整合資料!AO124&gt;60,"非市售","市售")</f>
        <v>市售</v>
      </c>
      <c r="BJ124" s="33">
        <f>參數!$B$3</f>
        <v>0.3</v>
      </c>
      <c r="BK124" s="33">
        <f t="shared" si="8"/>
        <v>0</v>
      </c>
      <c r="BL124" s="33">
        <f>參數!$B$4</f>
        <v>0.25</v>
      </c>
      <c r="BM124" s="33">
        <f t="shared" si="9"/>
        <v>8.2191780821917804E-2</v>
      </c>
      <c r="BN124" s="33">
        <f t="shared" si="10"/>
        <v>30</v>
      </c>
      <c r="BO124" s="33">
        <f t="shared" si="11"/>
        <v>0.74055090994191641</v>
      </c>
    </row>
    <row r="125" spans="1:67" x14ac:dyDescent="0.25">
      <c r="A125" s="81">
        <v>0</v>
      </c>
      <c r="BA125" s="33" t="str">
        <f>整合資料!B125</f>
        <v>防水銲錫環(2.5mm)/適用線徑1.5-2.5mm</v>
      </c>
      <c r="BB125" s="33">
        <f>整合資料!AK125</f>
        <v>120</v>
      </c>
      <c r="BC125" s="33">
        <f>[0]!W</f>
        <v>365</v>
      </c>
      <c r="BD125" s="34">
        <f t="shared" si="6"/>
        <v>0.32876712328767121</v>
      </c>
      <c r="BE125" s="33">
        <f>整合資料!AO125</f>
        <v>0</v>
      </c>
      <c r="BF125" s="33">
        <f>整合資料!AP125</f>
        <v>30</v>
      </c>
      <c r="BG125" s="33">
        <f>整合資料!AQ125</f>
        <v>2</v>
      </c>
      <c r="BH125" s="43">
        <f t="shared" si="7"/>
        <v>1.645</v>
      </c>
      <c r="BI125" s="44" t="str">
        <f>IF(整合資料!AO125&gt;60,"非市售","市售")</f>
        <v>市售</v>
      </c>
      <c r="BJ125" s="33">
        <f>參數!$B$3</f>
        <v>0.3</v>
      </c>
      <c r="BK125" s="33">
        <f t="shared" si="8"/>
        <v>0</v>
      </c>
      <c r="BL125" s="33">
        <f>參數!$B$4</f>
        <v>0.25</v>
      </c>
      <c r="BM125" s="33">
        <f t="shared" si="9"/>
        <v>8.2191780821917804E-2</v>
      </c>
      <c r="BN125" s="33">
        <f t="shared" si="10"/>
        <v>30</v>
      </c>
      <c r="BO125" s="33">
        <f t="shared" si="11"/>
        <v>0.74055090994191641</v>
      </c>
    </row>
    <row r="126" spans="1:67" x14ac:dyDescent="0.25">
      <c r="A126" s="81">
        <v>0</v>
      </c>
      <c r="BA126" s="33" t="str">
        <f>整合資料!B126</f>
        <v>銲錫絲/線徑1mm，含錫量63%，淨重0.5kg</v>
      </c>
      <c r="BB126" s="33">
        <f>整合資料!AK126</f>
        <v>0</v>
      </c>
      <c r="BC126" s="33">
        <f>[0]!W</f>
        <v>365</v>
      </c>
      <c r="BD126" s="34">
        <f t="shared" si="6"/>
        <v>0</v>
      </c>
      <c r="BE126" s="33">
        <f>整合資料!AO126</f>
        <v>0</v>
      </c>
      <c r="BF126" s="33">
        <f>整合資料!AP126</f>
        <v>30</v>
      </c>
      <c r="BG126" s="33">
        <f>整合資料!AQ126</f>
        <v>2</v>
      </c>
      <c r="BH126" s="43">
        <f t="shared" si="7"/>
        <v>1.645</v>
      </c>
      <c r="BI126" s="44" t="str">
        <f>IF(整合資料!AO126&gt;60,"非市售","市售")</f>
        <v>市售</v>
      </c>
      <c r="BJ126" s="33">
        <f>參數!$B$3</f>
        <v>0.3</v>
      </c>
      <c r="BK126" s="33">
        <f t="shared" si="8"/>
        <v>0</v>
      </c>
      <c r="BL126" s="33">
        <f>參數!$B$4</f>
        <v>0.25</v>
      </c>
      <c r="BM126" s="33">
        <f t="shared" si="9"/>
        <v>0</v>
      </c>
      <c r="BN126" s="33">
        <f t="shared" si="10"/>
        <v>30</v>
      </c>
      <c r="BO126" s="33">
        <f t="shared" si="11"/>
        <v>0</v>
      </c>
    </row>
    <row r="127" spans="1:67" x14ac:dyDescent="0.25">
      <c r="A127" s="81">
        <v>0</v>
      </c>
      <c r="BA127" s="33" t="str">
        <f>整合資料!B127</f>
        <v>乾燥機過濾芯(煞車)/廠牌：KNORR-BREMSE，型號：II17793</v>
      </c>
      <c r="BB127" s="33">
        <f>整合資料!AK127</f>
        <v>16</v>
      </c>
      <c r="BC127" s="33">
        <f>[0]!W</f>
        <v>365</v>
      </c>
      <c r="BD127" s="34">
        <f t="shared" si="6"/>
        <v>4.3835616438356165E-2</v>
      </c>
      <c r="BE127" s="33">
        <f>整合資料!AO127</f>
        <v>360</v>
      </c>
      <c r="BF127" s="33">
        <f>整合資料!AP127</f>
        <v>30</v>
      </c>
      <c r="BG127" s="33">
        <f>整合資料!AQ127</f>
        <v>2</v>
      </c>
      <c r="BH127" s="43">
        <f t="shared" si="7"/>
        <v>1.645</v>
      </c>
      <c r="BI127" s="44" t="str">
        <f>IF(整合資料!AO127&gt;60,"非市售","市售")</f>
        <v>非市售</v>
      </c>
      <c r="BJ127" s="33">
        <f>參數!$B$3</f>
        <v>0.3</v>
      </c>
      <c r="BK127" s="33">
        <f t="shared" si="8"/>
        <v>1</v>
      </c>
      <c r="BL127" s="33">
        <f>參數!$B$4</f>
        <v>0.25</v>
      </c>
      <c r="BM127" s="33">
        <f t="shared" si="9"/>
        <v>1.0958904109589041E-2</v>
      </c>
      <c r="BN127" s="33">
        <f t="shared" si="10"/>
        <v>498</v>
      </c>
      <c r="BO127" s="33">
        <f t="shared" si="11"/>
        <v>0.40229783977285699</v>
      </c>
    </row>
    <row r="128" spans="1:67" x14ac:dyDescent="0.25">
      <c r="A128" s="81">
        <v>0</v>
      </c>
      <c r="BA128" s="33" t="str">
        <f>整合資料!B128</f>
        <v>空氣壓縮機(煞車)/廠牌：HRI，型號：8.080.2.321.823.9或廠牌：KNORR-BREMSE，型號：8.080.2.321.823.9</v>
      </c>
      <c r="BB128" s="33">
        <f>整合資料!AK128</f>
        <v>0</v>
      </c>
      <c r="BC128" s="33">
        <f>[0]!W</f>
        <v>365</v>
      </c>
      <c r="BD128" s="34">
        <f t="shared" si="6"/>
        <v>0</v>
      </c>
      <c r="BE128" s="33">
        <f>整合資料!AO128</f>
        <v>260</v>
      </c>
      <c r="BF128" s="33">
        <f>整合資料!AP128</f>
        <v>30</v>
      </c>
      <c r="BG128" s="33">
        <f>整合資料!AQ128</f>
        <v>1</v>
      </c>
      <c r="BH128" s="43">
        <f t="shared" si="7"/>
        <v>1.28</v>
      </c>
      <c r="BI128" s="44" t="str">
        <f>IF(整合資料!AO128&gt;60,"非市售","市售")</f>
        <v>非市售</v>
      </c>
      <c r="BJ128" s="33">
        <f>參數!$B$3</f>
        <v>0.3</v>
      </c>
      <c r="BK128" s="33">
        <f t="shared" si="8"/>
        <v>1</v>
      </c>
      <c r="BL128" s="33">
        <f>參數!$B$4</f>
        <v>0.25</v>
      </c>
      <c r="BM128" s="33">
        <f t="shared" si="9"/>
        <v>0</v>
      </c>
      <c r="BN128" s="33">
        <f t="shared" si="10"/>
        <v>368</v>
      </c>
      <c r="BO128" s="33">
        <f t="shared" si="11"/>
        <v>0</v>
      </c>
    </row>
    <row r="129" spans="1:67" x14ac:dyDescent="0.25">
      <c r="A129" s="81">
        <v>0</v>
      </c>
      <c r="BA129" s="33" t="str">
        <f>整合資料!B129</f>
        <v>空氣濾清器/廠牌：KNORR-BREMSE，型號：8.000.8.923.719.5；或廠牌：PROPURE，型號：AZZ8SCK170095Y-10000。</v>
      </c>
      <c r="BB129" s="33">
        <f>整合資料!AK129</f>
        <v>60</v>
      </c>
      <c r="BC129" s="33">
        <f>[0]!W</f>
        <v>365</v>
      </c>
      <c r="BD129" s="34">
        <f t="shared" si="6"/>
        <v>0.16438356164383561</v>
      </c>
      <c r="BE129" s="33">
        <f>整合資料!AO129</f>
        <v>217</v>
      </c>
      <c r="BF129" s="33">
        <f>整合資料!AP129</f>
        <v>30</v>
      </c>
      <c r="BG129" s="33">
        <f>整合資料!AQ129</f>
        <v>2</v>
      </c>
      <c r="BH129" s="43">
        <f t="shared" si="7"/>
        <v>1.645</v>
      </c>
      <c r="BI129" s="44" t="str">
        <f>IF(整合資料!AO129&gt;60,"非市售","市售")</f>
        <v>非市售</v>
      </c>
      <c r="BJ129" s="33">
        <f>參數!$B$3</f>
        <v>0.3</v>
      </c>
      <c r="BK129" s="33">
        <f t="shared" si="8"/>
        <v>1</v>
      </c>
      <c r="BL129" s="33">
        <f>參數!$B$4</f>
        <v>0.25</v>
      </c>
      <c r="BM129" s="33">
        <f t="shared" si="9"/>
        <v>4.1095890410958902E-2</v>
      </c>
      <c r="BN129" s="33">
        <f t="shared" si="10"/>
        <v>312.10000000000002</v>
      </c>
      <c r="BO129" s="33">
        <f t="shared" si="11"/>
        <v>1.1942938095807611</v>
      </c>
    </row>
    <row r="130" spans="1:67" x14ac:dyDescent="0.25">
      <c r="A130" s="81">
        <v>0</v>
      </c>
      <c r="BA130" s="33" t="str">
        <f>整合資料!B130</f>
        <v>EB01B電路板(煞車)/廠牌：HRI，型號：STN25799/01或廠牌：KNORR-BREMSE，型號：STN25799/01</v>
      </c>
      <c r="BB130" s="33">
        <f>整合資料!AK130</f>
        <v>1</v>
      </c>
      <c r="BC130" s="33">
        <f>[0]!W</f>
        <v>365</v>
      </c>
      <c r="BD130" s="34">
        <f t="shared" ref="BD130:BD193" si="12">IFERROR(BB130/BC130,0)</f>
        <v>2.7397260273972603E-3</v>
      </c>
      <c r="BE130" s="33">
        <f>整合資料!AO130</f>
        <v>240</v>
      </c>
      <c r="BF130" s="33">
        <f>整合資料!AP130</f>
        <v>30</v>
      </c>
      <c r="BG130" s="33">
        <f>整合資料!AQ130</f>
        <v>1</v>
      </c>
      <c r="BH130" s="43">
        <f t="shared" ref="BH130:BH193" si="13">IFERROR(VLOOKUP(BG130,SL_Z_Table,3,FALSE),0)</f>
        <v>1.28</v>
      </c>
      <c r="BI130" s="44" t="str">
        <f>IF(整合資料!AO130&gt;60,"非市售","市售")</f>
        <v>非市售</v>
      </c>
      <c r="BJ130" s="33">
        <f>參數!$B$3</f>
        <v>0.3</v>
      </c>
      <c r="BK130" s="33">
        <f t="shared" ref="BK130:BK193" si="14">IF(BI130="非市售",1,0)</f>
        <v>1</v>
      </c>
      <c r="BL130" s="33">
        <f>參數!$B$4</f>
        <v>0.25</v>
      </c>
      <c r="BM130" s="33">
        <f t="shared" ref="BM130:BM193" si="15">BL130*BD130</f>
        <v>6.8493150684931507E-4</v>
      </c>
      <c r="BN130" s="33">
        <f t="shared" ref="BN130:BN193" si="16">BE130*(1+BJ130*BK130)+BF130</f>
        <v>342</v>
      </c>
      <c r="BO130" s="33">
        <f t="shared" ref="BO130:BO193" si="17">BH130*BM130*SQRT(BN130)</f>
        <v>1.6213253268082789E-2</v>
      </c>
    </row>
    <row r="131" spans="1:67" x14ac:dyDescent="0.25">
      <c r="A131" s="81">
        <v>0</v>
      </c>
      <c r="BA131" s="33" t="str">
        <f>整合資料!B131</f>
        <v>O型環(610型煞車速度感測器#20)/1、廠牌：NOK，型號：CO1210A1。2、產品標示之保存期限：自製造日起至少 120 個月。3、包裝方式：每包不超過100件為1包。</v>
      </c>
      <c r="BB131" s="33">
        <f>整合資料!AK131</f>
        <v>112</v>
      </c>
      <c r="BC131" s="33">
        <f>[0]!W</f>
        <v>365</v>
      </c>
      <c r="BD131" s="34">
        <f t="shared" si="12"/>
        <v>0.30684931506849317</v>
      </c>
      <c r="BE131" s="33">
        <f>整合資料!AO131</f>
        <v>150</v>
      </c>
      <c r="BF131" s="33">
        <f>整合資料!AP131</f>
        <v>30</v>
      </c>
      <c r="BG131" s="33">
        <f>整合資料!AQ131</f>
        <v>1</v>
      </c>
      <c r="BH131" s="43">
        <f t="shared" si="13"/>
        <v>1.28</v>
      </c>
      <c r="BI131" s="44" t="str">
        <f>IF(整合資料!AO131&gt;60,"非市售","市售")</f>
        <v>非市售</v>
      </c>
      <c r="BJ131" s="33">
        <f>參數!$B$3</f>
        <v>0.3</v>
      </c>
      <c r="BK131" s="33">
        <f t="shared" si="14"/>
        <v>1</v>
      </c>
      <c r="BL131" s="33">
        <f>參數!$B$4</f>
        <v>0.25</v>
      </c>
      <c r="BM131" s="33">
        <f t="shared" si="15"/>
        <v>7.6712328767123292E-2</v>
      </c>
      <c r="BN131" s="33">
        <f t="shared" si="16"/>
        <v>225</v>
      </c>
      <c r="BO131" s="33">
        <f t="shared" si="17"/>
        <v>1.4728767123287674</v>
      </c>
    </row>
    <row r="132" spans="1:67" x14ac:dyDescent="0.25">
      <c r="A132" s="81">
        <v>0</v>
      </c>
      <c r="BA132" s="33" t="str">
        <f>整合資料!B132</f>
        <v>潤滑脂(610卡鉗油封)/1、廠牌：FUCHS 型號：RENOLIT HLT 2。容量：400g/罐 。產品標示之保存期限：自製造日起至少 36 個月 ２、功能：環狀線電聯車煞車系統3Y大修用料，提供煞車O型環潤滑。</v>
      </c>
      <c r="BB132" s="33">
        <f>整合資料!AK132</f>
        <v>34</v>
      </c>
      <c r="BC132" s="33">
        <f>[0]!W</f>
        <v>365</v>
      </c>
      <c r="BD132" s="34">
        <f t="shared" si="12"/>
        <v>9.3150684931506855E-2</v>
      </c>
      <c r="BE132" s="33">
        <f>整合資料!AO132</f>
        <v>150</v>
      </c>
      <c r="BF132" s="33">
        <f>整合資料!AP132</f>
        <v>30</v>
      </c>
      <c r="BG132" s="33">
        <f>整合資料!AQ132</f>
        <v>2</v>
      </c>
      <c r="BH132" s="43">
        <f t="shared" si="13"/>
        <v>1.645</v>
      </c>
      <c r="BI132" s="44" t="str">
        <f>IF(整合資料!AO132&gt;60,"非市售","市售")</f>
        <v>非市售</v>
      </c>
      <c r="BJ132" s="33">
        <f>參數!$B$3</f>
        <v>0.3</v>
      </c>
      <c r="BK132" s="33">
        <f t="shared" si="14"/>
        <v>1</v>
      </c>
      <c r="BL132" s="33">
        <f>參數!$B$4</f>
        <v>0.25</v>
      </c>
      <c r="BM132" s="33">
        <f t="shared" si="15"/>
        <v>2.3287671232876714E-2</v>
      </c>
      <c r="BN132" s="33">
        <f t="shared" si="16"/>
        <v>225</v>
      </c>
      <c r="BO132" s="33">
        <f t="shared" si="17"/>
        <v>0.57462328767123294</v>
      </c>
    </row>
    <row r="133" spans="1:67" x14ac:dyDescent="0.25">
      <c r="A133" s="81">
        <v>0</v>
      </c>
      <c r="BA133" s="33" t="str">
        <f>整合資料!B133</f>
        <v>煞車卡鉗總成/1.廠牌：KNORR-BREMSE
2.型號：II73589/2Y</v>
      </c>
      <c r="BB133" s="33">
        <f>整合資料!AK133</f>
        <v>1</v>
      </c>
      <c r="BC133" s="33">
        <f>[0]!W</f>
        <v>365</v>
      </c>
      <c r="BD133" s="34">
        <f t="shared" si="12"/>
        <v>2.7397260273972603E-3</v>
      </c>
      <c r="BE133" s="33">
        <f>整合資料!AO133</f>
        <v>270</v>
      </c>
      <c r="BF133" s="33">
        <f>整合資料!AP133</f>
        <v>30</v>
      </c>
      <c r="BG133" s="33">
        <f>整合資料!AQ133</f>
        <v>1</v>
      </c>
      <c r="BH133" s="43">
        <f t="shared" si="13"/>
        <v>1.28</v>
      </c>
      <c r="BI133" s="44" t="str">
        <f>IF(整合資料!AO133&gt;60,"非市售","市售")</f>
        <v>非市售</v>
      </c>
      <c r="BJ133" s="33">
        <f>參數!$B$3</f>
        <v>0.3</v>
      </c>
      <c r="BK133" s="33">
        <f t="shared" si="14"/>
        <v>1</v>
      </c>
      <c r="BL133" s="33">
        <f>參數!$B$4</f>
        <v>0.25</v>
      </c>
      <c r="BM133" s="33">
        <f t="shared" si="15"/>
        <v>6.8493150684931507E-4</v>
      </c>
      <c r="BN133" s="33">
        <f t="shared" si="16"/>
        <v>381</v>
      </c>
      <c r="BO133" s="33">
        <f t="shared" si="17"/>
        <v>1.7112741958087135E-2</v>
      </c>
    </row>
    <row r="134" spans="1:67" x14ac:dyDescent="0.25">
      <c r="A134" s="81">
        <v>0</v>
      </c>
      <c r="BA134" s="33" t="str">
        <f>整合資料!B134</f>
        <v>環狀線電聯車煞車塊/1.廠牌：FERODO
2.型號：C105737/16D5X 或 RP1400A/B
3.材質代碼：3216F
4.每組共2塊，1塊屬R側(型號:C105737/16D5XR或RP1400A)，1塊屬L側(型號:C105737/16D5XL或RP1400B)
5.尺寸：每塊長約171±1.5mm，厚度為15.5~16.2mm[不含底座，可磨耗(溝槽)深度約為11mm]</v>
      </c>
      <c r="BB134" s="33">
        <f>整合資料!AK134</f>
        <v>45</v>
      </c>
      <c r="BC134" s="33">
        <f>[0]!W</f>
        <v>365</v>
      </c>
      <c r="BD134" s="34">
        <f t="shared" si="12"/>
        <v>0.12328767123287671</v>
      </c>
      <c r="BE134" s="33">
        <f>整合資料!AO134</f>
        <v>330</v>
      </c>
      <c r="BF134" s="33">
        <f>整合資料!AP134</f>
        <v>30</v>
      </c>
      <c r="BG134" s="33">
        <f>整合資料!AQ134</f>
        <v>1</v>
      </c>
      <c r="BH134" s="43">
        <f t="shared" si="13"/>
        <v>1.28</v>
      </c>
      <c r="BI134" s="44" t="str">
        <f>IF(整合資料!AO134&gt;60,"非市售","市售")</f>
        <v>非市售</v>
      </c>
      <c r="BJ134" s="33">
        <f>參數!$B$3</f>
        <v>0.3</v>
      </c>
      <c r="BK134" s="33">
        <f t="shared" si="14"/>
        <v>1</v>
      </c>
      <c r="BL134" s="33">
        <f>參數!$B$4</f>
        <v>0.25</v>
      </c>
      <c r="BM134" s="33">
        <f t="shared" si="15"/>
        <v>3.0821917808219176E-2</v>
      </c>
      <c r="BN134" s="33">
        <f t="shared" si="16"/>
        <v>459</v>
      </c>
      <c r="BO134" s="33">
        <f t="shared" si="17"/>
        <v>0.84523207702205783</v>
      </c>
    </row>
    <row r="135" spans="1:67" x14ac:dyDescent="0.25">
      <c r="A135" s="81">
        <v>0</v>
      </c>
      <c r="BA135" s="33" t="str">
        <f>整合資料!B135</f>
        <v>煞車釋放單元壓力開關O型環(T012)/廠牌：KNORR-BREMSE
型號：A36518</v>
      </c>
      <c r="BB135" s="33">
        <f>整合資料!AK135</f>
        <v>50</v>
      </c>
      <c r="BC135" s="33">
        <f>[0]!W</f>
        <v>365</v>
      </c>
      <c r="BD135" s="34">
        <f t="shared" si="12"/>
        <v>0.13698630136986301</v>
      </c>
      <c r="BE135" s="33">
        <f>整合資料!AO135</f>
        <v>98</v>
      </c>
      <c r="BF135" s="33">
        <f>整合資料!AP135</f>
        <v>30</v>
      </c>
      <c r="BG135" s="33">
        <f>整合資料!AQ135</f>
        <v>1</v>
      </c>
      <c r="BH135" s="43">
        <f t="shared" si="13"/>
        <v>1.28</v>
      </c>
      <c r="BI135" s="44" t="str">
        <f>IF(整合資料!AO135&gt;60,"非市售","市售")</f>
        <v>非市售</v>
      </c>
      <c r="BJ135" s="33">
        <f>參數!$B$3</f>
        <v>0.3</v>
      </c>
      <c r="BK135" s="33">
        <f t="shared" si="14"/>
        <v>1</v>
      </c>
      <c r="BL135" s="33">
        <f>參數!$B$4</f>
        <v>0.25</v>
      </c>
      <c r="BM135" s="33">
        <f t="shared" si="15"/>
        <v>3.4246575342465752E-2</v>
      </c>
      <c r="BN135" s="33">
        <f t="shared" si="16"/>
        <v>157.4</v>
      </c>
      <c r="BO135" s="33">
        <f t="shared" si="17"/>
        <v>0.54995794718026325</v>
      </c>
    </row>
    <row r="136" spans="1:67" x14ac:dyDescent="0.25">
      <c r="A136" s="81">
        <v>0</v>
      </c>
      <c r="BA136" s="33" t="str">
        <f>整合資料!B136</f>
        <v>煞車釋放單元密封橡膠墊圈(T014)/1.廠牌：KNORR-BREMSE
2.型號：KP0444000</v>
      </c>
      <c r="BB136" s="33">
        <f>整合資料!AK136</f>
        <v>70</v>
      </c>
      <c r="BC136" s="33">
        <f>[0]!W</f>
        <v>365</v>
      </c>
      <c r="BD136" s="34">
        <f t="shared" si="12"/>
        <v>0.19178082191780821</v>
      </c>
      <c r="BE136" s="33">
        <f>整合資料!AO136</f>
        <v>210</v>
      </c>
      <c r="BF136" s="33">
        <f>整合資料!AP136</f>
        <v>30</v>
      </c>
      <c r="BG136" s="33">
        <f>整合資料!AQ136</f>
        <v>1</v>
      </c>
      <c r="BH136" s="43">
        <f t="shared" si="13"/>
        <v>1.28</v>
      </c>
      <c r="BI136" s="44" t="str">
        <f>IF(整合資料!AO136&gt;60,"非市售","市售")</f>
        <v>非市售</v>
      </c>
      <c r="BJ136" s="33">
        <f>參數!$B$3</f>
        <v>0.3</v>
      </c>
      <c r="BK136" s="33">
        <f t="shared" si="14"/>
        <v>1</v>
      </c>
      <c r="BL136" s="33">
        <f>參數!$B$4</f>
        <v>0.25</v>
      </c>
      <c r="BM136" s="33">
        <f t="shared" si="15"/>
        <v>4.7945205479452052E-2</v>
      </c>
      <c r="BN136" s="33">
        <f t="shared" si="16"/>
        <v>303</v>
      </c>
      <c r="BO136" s="33">
        <f t="shared" si="17"/>
        <v>1.0682587730297379</v>
      </c>
    </row>
    <row r="137" spans="1:67" x14ac:dyDescent="0.25">
      <c r="A137" s="81">
        <v>0</v>
      </c>
      <c r="BA137" s="33" t="str">
        <f>整合資料!B137</f>
        <v>煞車釋放單元連接器O型環(T029)/廠牌：KNORR-BREMSE
型號：A47412</v>
      </c>
      <c r="BB137" s="33">
        <f>整合資料!AK137</f>
        <v>50</v>
      </c>
      <c r="BC137" s="33">
        <f>[0]!W</f>
        <v>365</v>
      </c>
      <c r="BD137" s="34">
        <f t="shared" si="12"/>
        <v>0.13698630136986301</v>
      </c>
      <c r="BE137" s="33">
        <f>整合資料!AO137</f>
        <v>105</v>
      </c>
      <c r="BF137" s="33">
        <f>整合資料!AP137</f>
        <v>30</v>
      </c>
      <c r="BG137" s="33">
        <f>整合資料!AQ137</f>
        <v>1</v>
      </c>
      <c r="BH137" s="43">
        <f t="shared" si="13"/>
        <v>1.28</v>
      </c>
      <c r="BI137" s="44" t="str">
        <f>IF(整合資料!AO137&gt;60,"非市售","市售")</f>
        <v>非市售</v>
      </c>
      <c r="BJ137" s="33">
        <f>參數!$B$3</f>
        <v>0.3</v>
      </c>
      <c r="BK137" s="33">
        <f t="shared" si="14"/>
        <v>1</v>
      </c>
      <c r="BL137" s="33">
        <f>參數!$B$4</f>
        <v>0.25</v>
      </c>
      <c r="BM137" s="33">
        <f t="shared" si="15"/>
        <v>3.4246575342465752E-2</v>
      </c>
      <c r="BN137" s="33">
        <f t="shared" si="16"/>
        <v>166.5</v>
      </c>
      <c r="BO137" s="33">
        <f t="shared" si="17"/>
        <v>0.5656323463260905</v>
      </c>
    </row>
    <row r="138" spans="1:67" x14ac:dyDescent="0.25">
      <c r="A138" s="81">
        <v>0</v>
      </c>
      <c r="BA138" s="33" t="str">
        <f>整合資料!B138</f>
        <v>煞車釋放單元密封橡膠墊圈(T045)/廠牌：KNORR-BREMSE
型號： C210720</v>
      </c>
      <c r="BB138" s="33">
        <f>整合資料!AK138</f>
        <v>130</v>
      </c>
      <c r="BC138" s="33">
        <f>[0]!W</f>
        <v>365</v>
      </c>
      <c r="BD138" s="34">
        <f t="shared" si="12"/>
        <v>0.35616438356164382</v>
      </c>
      <c r="BE138" s="33">
        <f>整合資料!AO138</f>
        <v>210</v>
      </c>
      <c r="BF138" s="33">
        <f>整合資料!AP138</f>
        <v>30</v>
      </c>
      <c r="BG138" s="33">
        <f>整合資料!AQ138</f>
        <v>1</v>
      </c>
      <c r="BH138" s="43">
        <f t="shared" si="13"/>
        <v>1.28</v>
      </c>
      <c r="BI138" s="44" t="str">
        <f>IF(整合資料!AO138&gt;60,"非市售","市售")</f>
        <v>非市售</v>
      </c>
      <c r="BJ138" s="33">
        <f>參數!$B$3</f>
        <v>0.3</v>
      </c>
      <c r="BK138" s="33">
        <f t="shared" si="14"/>
        <v>1</v>
      </c>
      <c r="BL138" s="33">
        <f>參數!$B$4</f>
        <v>0.25</v>
      </c>
      <c r="BM138" s="33">
        <f t="shared" si="15"/>
        <v>8.9041095890410954E-2</v>
      </c>
      <c r="BN138" s="33">
        <f t="shared" si="16"/>
        <v>303</v>
      </c>
      <c r="BO138" s="33">
        <f t="shared" si="17"/>
        <v>1.9839091499123704</v>
      </c>
    </row>
    <row r="139" spans="1:67" x14ac:dyDescent="0.25">
      <c r="A139" s="81">
        <v>0</v>
      </c>
      <c r="BA139" s="33" t="str">
        <f>整合資料!B139</f>
        <v>煞車釋放單元密封O型環(T081)/廠牌：KNORR-BREMSE
型號：B59277</v>
      </c>
      <c r="BB139" s="33">
        <f>整合資料!AK139</f>
        <v>0</v>
      </c>
      <c r="BC139" s="33">
        <f>[0]!W</f>
        <v>365</v>
      </c>
      <c r="BD139" s="34">
        <f t="shared" si="12"/>
        <v>0</v>
      </c>
      <c r="BE139" s="33">
        <f>整合資料!AO139</f>
        <v>147</v>
      </c>
      <c r="BF139" s="33">
        <f>整合資料!AP139</f>
        <v>30</v>
      </c>
      <c r="BG139" s="33">
        <f>整合資料!AQ139</f>
        <v>1</v>
      </c>
      <c r="BH139" s="43">
        <f t="shared" si="13"/>
        <v>1.28</v>
      </c>
      <c r="BI139" s="44" t="str">
        <f>IF(整合資料!AO139&gt;60,"非市售","市售")</f>
        <v>非市售</v>
      </c>
      <c r="BJ139" s="33">
        <f>參數!$B$3</f>
        <v>0.3</v>
      </c>
      <c r="BK139" s="33">
        <f t="shared" si="14"/>
        <v>1</v>
      </c>
      <c r="BL139" s="33">
        <f>參數!$B$4</f>
        <v>0.25</v>
      </c>
      <c r="BM139" s="33">
        <f t="shared" si="15"/>
        <v>0</v>
      </c>
      <c r="BN139" s="33">
        <f t="shared" si="16"/>
        <v>221.1</v>
      </c>
      <c r="BO139" s="33">
        <f t="shared" si="17"/>
        <v>0</v>
      </c>
    </row>
    <row r="140" spans="1:67" x14ac:dyDescent="0.25">
      <c r="A140" s="81">
        <v>0</v>
      </c>
      <c r="BA140" s="33" t="str">
        <f>整合資料!B140</f>
        <v>煞車釋放單元逆止閥O型環組(T503)(T903)/廠牌：KNORR-BREMSE
型號：II32781</v>
      </c>
      <c r="BB140" s="33">
        <f>整合資料!AK140</f>
        <v>92</v>
      </c>
      <c r="BC140" s="33">
        <f>[0]!W</f>
        <v>365</v>
      </c>
      <c r="BD140" s="34">
        <f t="shared" si="12"/>
        <v>0.25205479452054796</v>
      </c>
      <c r="BE140" s="33">
        <f>整合資料!AO140</f>
        <v>231</v>
      </c>
      <c r="BF140" s="33">
        <f>整合資料!AP140</f>
        <v>30</v>
      </c>
      <c r="BG140" s="33">
        <f>整合資料!AQ140</f>
        <v>1</v>
      </c>
      <c r="BH140" s="43">
        <f t="shared" si="13"/>
        <v>1.28</v>
      </c>
      <c r="BI140" s="44" t="str">
        <f>IF(整合資料!AO140&gt;60,"非市售","市售")</f>
        <v>非市售</v>
      </c>
      <c r="BJ140" s="33">
        <f>參數!$B$3</f>
        <v>0.3</v>
      </c>
      <c r="BK140" s="33">
        <f t="shared" si="14"/>
        <v>1</v>
      </c>
      <c r="BL140" s="33">
        <f>參數!$B$4</f>
        <v>0.25</v>
      </c>
      <c r="BM140" s="33">
        <f t="shared" si="15"/>
        <v>6.3013698630136991E-2</v>
      </c>
      <c r="BN140" s="33">
        <f t="shared" si="16"/>
        <v>330.3</v>
      </c>
      <c r="BO140" s="33">
        <f t="shared" si="17"/>
        <v>1.4658827291064549</v>
      </c>
    </row>
    <row r="141" spans="1:67" x14ac:dyDescent="0.25">
      <c r="A141" s="81">
        <v>0</v>
      </c>
      <c r="BA141" s="33" t="str">
        <f>整合資料!B141</f>
        <v>止滑墊片(M8)/1、廠牌:NORD LOCK，型號:NL8。2、包裝方式：每200片/盒(包)</v>
      </c>
      <c r="BB141" s="33">
        <f>整合資料!AK141</f>
        <v>272</v>
      </c>
      <c r="BC141" s="33">
        <f>[0]!W</f>
        <v>365</v>
      </c>
      <c r="BD141" s="34">
        <f t="shared" si="12"/>
        <v>0.74520547945205484</v>
      </c>
      <c r="BE141" s="33">
        <f>整合資料!AO141</f>
        <v>90</v>
      </c>
      <c r="BF141" s="33">
        <f>整合資料!AP141</f>
        <v>30</v>
      </c>
      <c r="BG141" s="33">
        <f>整合資料!AQ141</f>
        <v>2</v>
      </c>
      <c r="BH141" s="43">
        <f t="shared" si="13"/>
        <v>1.645</v>
      </c>
      <c r="BI141" s="44" t="str">
        <f>IF(整合資料!AO141&gt;60,"非市售","市售")</f>
        <v>非市售</v>
      </c>
      <c r="BJ141" s="33">
        <f>參數!$B$3</f>
        <v>0.3</v>
      </c>
      <c r="BK141" s="33">
        <f t="shared" si="14"/>
        <v>1</v>
      </c>
      <c r="BL141" s="33">
        <f>參數!$B$4</f>
        <v>0.25</v>
      </c>
      <c r="BM141" s="33">
        <f t="shared" si="15"/>
        <v>0.18630136986301371</v>
      </c>
      <c r="BN141" s="33">
        <f t="shared" si="16"/>
        <v>147</v>
      </c>
      <c r="BO141" s="33">
        <f t="shared" si="17"/>
        <v>3.7156997899796775</v>
      </c>
    </row>
    <row r="142" spans="1:67" x14ac:dyDescent="0.25">
      <c r="A142" s="82">
        <v>0</v>
      </c>
      <c r="BA142" s="33" t="str">
        <f>整合資料!B142</f>
        <v>環狀線電聯車液壓控制單元(HPCU)/廠牌：KNORR-BREMSE，型號：II73787</v>
      </c>
      <c r="BB142" s="33">
        <f>整合資料!AK142</f>
        <v>5</v>
      </c>
      <c r="BC142" s="33">
        <f>[0]!W</f>
        <v>365</v>
      </c>
      <c r="BD142" s="34">
        <f t="shared" si="12"/>
        <v>1.3698630136986301E-2</v>
      </c>
      <c r="BE142" s="33">
        <f>整合資料!AO142</f>
        <v>210</v>
      </c>
      <c r="BF142" s="33">
        <f>整合資料!AP142</f>
        <v>30</v>
      </c>
      <c r="BG142" s="33">
        <f>整合資料!AQ142</f>
        <v>1</v>
      </c>
      <c r="BH142" s="43">
        <f t="shared" si="13"/>
        <v>1.28</v>
      </c>
      <c r="BI142" s="44" t="str">
        <f>IF(整合資料!AO142&gt;60,"非市售","市售")</f>
        <v>非市售</v>
      </c>
      <c r="BJ142" s="33">
        <f>參數!$B$3</f>
        <v>0.3</v>
      </c>
      <c r="BK142" s="33">
        <f t="shared" si="14"/>
        <v>1</v>
      </c>
      <c r="BL142" s="33">
        <f>參數!$B$4</f>
        <v>0.25</v>
      </c>
      <c r="BM142" s="33">
        <f t="shared" si="15"/>
        <v>3.4246575342465752E-3</v>
      </c>
      <c r="BN142" s="33">
        <f t="shared" si="16"/>
        <v>303</v>
      </c>
      <c r="BO142" s="33">
        <f t="shared" si="17"/>
        <v>7.6304198073552709E-2</v>
      </c>
    </row>
    <row r="143" spans="1:67" x14ac:dyDescent="0.25">
      <c r="A143" s="82">
        <v>0</v>
      </c>
      <c r="BA143" s="33" t="str">
        <f>整合資料!B143</f>
        <v>煞車系統液壓油/1、廠牌：MOBIL，型號：UNIVIS HVI 26。2、包裝方式：18.9公升(含)以上/桶。3、產品標示之保存期限：自製造日起至少60個月。</v>
      </c>
      <c r="BB143" s="33">
        <f>整合資料!AK143</f>
        <v>21</v>
      </c>
      <c r="BC143" s="33">
        <f>[0]!W</f>
        <v>365</v>
      </c>
      <c r="BD143" s="34">
        <f t="shared" si="12"/>
        <v>5.7534246575342465E-2</v>
      </c>
      <c r="BE143" s="33">
        <f>整合資料!AO143</f>
        <v>210</v>
      </c>
      <c r="BF143" s="33">
        <f>整合資料!AP143</f>
        <v>30</v>
      </c>
      <c r="BG143" s="33">
        <f>整合資料!AQ143</f>
        <v>1</v>
      </c>
      <c r="BH143" s="43">
        <f t="shared" si="13"/>
        <v>1.28</v>
      </c>
      <c r="BI143" s="44" t="str">
        <f>IF(整合資料!AO143&gt;60,"非市售","市售")</f>
        <v>非市售</v>
      </c>
      <c r="BJ143" s="33">
        <f>參數!$B$3</f>
        <v>0.3</v>
      </c>
      <c r="BK143" s="33">
        <f t="shared" si="14"/>
        <v>1</v>
      </c>
      <c r="BL143" s="33">
        <f>參數!$B$4</f>
        <v>0.25</v>
      </c>
      <c r="BM143" s="33">
        <f t="shared" si="15"/>
        <v>1.4383561643835616E-2</v>
      </c>
      <c r="BN143" s="33">
        <f t="shared" si="16"/>
        <v>303</v>
      </c>
      <c r="BO143" s="33">
        <f t="shared" si="17"/>
        <v>0.32047763190892142</v>
      </c>
    </row>
    <row r="144" spans="1:67" x14ac:dyDescent="0.25">
      <c r="A144" s="82">
        <v>0</v>
      </c>
      <c r="BA144" s="33" t="str">
        <f>整合資料!B144</f>
        <v>液壓控制單元O型環(#T008)/廠牌：KNORR-BREMSE
型號：C64684</v>
      </c>
      <c r="BB144" s="33">
        <f>整合資料!AK144</f>
        <v>100</v>
      </c>
      <c r="BC144" s="33">
        <f>[0]!W</f>
        <v>365</v>
      </c>
      <c r="BD144" s="34">
        <f t="shared" si="12"/>
        <v>0.27397260273972601</v>
      </c>
      <c r="BE144" s="33">
        <f>整合資料!AO144</f>
        <v>105</v>
      </c>
      <c r="BF144" s="33">
        <f>整合資料!AP144</f>
        <v>30</v>
      </c>
      <c r="BG144" s="33">
        <f>整合資料!AQ144</f>
        <v>1</v>
      </c>
      <c r="BH144" s="43">
        <f t="shared" si="13"/>
        <v>1.28</v>
      </c>
      <c r="BI144" s="44" t="str">
        <f>IF(整合資料!AO144&gt;60,"非市售","市售")</f>
        <v>非市售</v>
      </c>
      <c r="BJ144" s="33">
        <f>參數!$B$3</f>
        <v>0.3</v>
      </c>
      <c r="BK144" s="33">
        <f t="shared" si="14"/>
        <v>1</v>
      </c>
      <c r="BL144" s="33">
        <f>參數!$B$4</f>
        <v>0.25</v>
      </c>
      <c r="BM144" s="33">
        <f t="shared" si="15"/>
        <v>6.8493150684931503E-2</v>
      </c>
      <c r="BN144" s="33">
        <f t="shared" si="16"/>
        <v>166.5</v>
      </c>
      <c r="BO144" s="33">
        <f t="shared" si="17"/>
        <v>1.131264692652181</v>
      </c>
    </row>
    <row r="145" spans="1:67" x14ac:dyDescent="0.25">
      <c r="A145" s="82">
        <v>0</v>
      </c>
      <c r="BA145" s="33" t="str">
        <f>整合資料!B145</f>
        <v>液壓控制單元O型環(#T010)(#T203)/廠牌：KNORR-BREMSE
型號：A40125/1</v>
      </c>
      <c r="BB145" s="33">
        <f>整合資料!AK145</f>
        <v>100</v>
      </c>
      <c r="BC145" s="33">
        <f>[0]!W</f>
        <v>365</v>
      </c>
      <c r="BD145" s="34">
        <f t="shared" si="12"/>
        <v>0.27397260273972601</v>
      </c>
      <c r="BE145" s="33">
        <f>整合資料!AO145</f>
        <v>133</v>
      </c>
      <c r="BF145" s="33">
        <f>整合資料!AP145</f>
        <v>30</v>
      </c>
      <c r="BG145" s="33">
        <f>整合資料!AQ145</f>
        <v>1</v>
      </c>
      <c r="BH145" s="43">
        <f t="shared" si="13"/>
        <v>1.28</v>
      </c>
      <c r="BI145" s="44" t="str">
        <f>IF(整合資料!AO145&gt;60,"非市售","市售")</f>
        <v>非市售</v>
      </c>
      <c r="BJ145" s="33">
        <f>參數!$B$3</f>
        <v>0.3</v>
      </c>
      <c r="BK145" s="33">
        <f t="shared" si="14"/>
        <v>1</v>
      </c>
      <c r="BL145" s="33">
        <f>參數!$B$4</f>
        <v>0.25</v>
      </c>
      <c r="BM145" s="33">
        <f t="shared" si="15"/>
        <v>6.8493150684931503E-2</v>
      </c>
      <c r="BN145" s="33">
        <f t="shared" si="16"/>
        <v>202.9</v>
      </c>
      <c r="BO145" s="33">
        <f t="shared" si="17"/>
        <v>1.2488150886097993</v>
      </c>
    </row>
    <row r="146" spans="1:67" x14ac:dyDescent="0.25">
      <c r="A146" s="82">
        <v>0</v>
      </c>
      <c r="BA146" s="33" t="str">
        <f>整合資料!B146</f>
        <v>液壓控制單元密封橡膠墊圈(#T102)/1.廠牌：KNORR-BREMSE
2.型號：KP0443998</v>
      </c>
      <c r="BB146" s="33">
        <f>整合資料!AK146</f>
        <v>152</v>
      </c>
      <c r="BC146" s="33">
        <f>[0]!W</f>
        <v>365</v>
      </c>
      <c r="BD146" s="34">
        <f t="shared" si="12"/>
        <v>0.41643835616438357</v>
      </c>
      <c r="BE146" s="33">
        <f>整合資料!AO146</f>
        <v>210</v>
      </c>
      <c r="BF146" s="33">
        <f>整合資料!AP146</f>
        <v>30</v>
      </c>
      <c r="BG146" s="33">
        <f>整合資料!AQ146</f>
        <v>1</v>
      </c>
      <c r="BH146" s="43">
        <f t="shared" si="13"/>
        <v>1.28</v>
      </c>
      <c r="BI146" s="44" t="str">
        <f>IF(整合資料!AO146&gt;60,"非市售","市售")</f>
        <v>非市售</v>
      </c>
      <c r="BJ146" s="33">
        <f>參數!$B$3</f>
        <v>0.3</v>
      </c>
      <c r="BK146" s="33">
        <f t="shared" si="14"/>
        <v>1</v>
      </c>
      <c r="BL146" s="33">
        <f>參數!$B$4</f>
        <v>0.25</v>
      </c>
      <c r="BM146" s="33">
        <f t="shared" si="15"/>
        <v>0.10410958904109589</v>
      </c>
      <c r="BN146" s="33">
        <f t="shared" si="16"/>
        <v>303</v>
      </c>
      <c r="BO146" s="33">
        <f t="shared" si="17"/>
        <v>2.3196476214360024</v>
      </c>
    </row>
    <row r="147" spans="1:67" x14ac:dyDescent="0.25">
      <c r="A147" s="81">
        <v>0</v>
      </c>
      <c r="BA147" s="33" t="str">
        <f>整合資料!B147</f>
        <v>液壓控制單元O型環(#T115)/廠牌：KNORR-BREMSE
型號：C65265/11</v>
      </c>
      <c r="BB147" s="33">
        <f>整合資料!AK147</f>
        <v>100</v>
      </c>
      <c r="BC147" s="33">
        <f>[0]!W</f>
        <v>365</v>
      </c>
      <c r="BD147" s="34">
        <f t="shared" si="12"/>
        <v>0.27397260273972601</v>
      </c>
      <c r="BE147" s="33">
        <f>整合資料!AO147</f>
        <v>105</v>
      </c>
      <c r="BF147" s="33">
        <f>整合資料!AP147</f>
        <v>30</v>
      </c>
      <c r="BG147" s="33">
        <f>整合資料!AQ147</f>
        <v>1</v>
      </c>
      <c r="BH147" s="43">
        <f t="shared" si="13"/>
        <v>1.28</v>
      </c>
      <c r="BI147" s="44" t="str">
        <f>IF(整合資料!AO147&gt;60,"非市售","市售")</f>
        <v>非市售</v>
      </c>
      <c r="BJ147" s="33">
        <f>參數!$B$3</f>
        <v>0.3</v>
      </c>
      <c r="BK147" s="33">
        <f t="shared" si="14"/>
        <v>1</v>
      </c>
      <c r="BL147" s="33">
        <f>參數!$B$4</f>
        <v>0.25</v>
      </c>
      <c r="BM147" s="33">
        <f t="shared" si="15"/>
        <v>6.8493150684931503E-2</v>
      </c>
      <c r="BN147" s="33">
        <f t="shared" si="16"/>
        <v>166.5</v>
      </c>
      <c r="BO147" s="33">
        <f t="shared" si="17"/>
        <v>1.131264692652181</v>
      </c>
    </row>
    <row r="148" spans="1:67" x14ac:dyDescent="0.25">
      <c r="A148" s="81">
        <v>0</v>
      </c>
      <c r="BA148" s="33" t="str">
        <f>整合資料!B148</f>
        <v>液壓控制單元O型環(#T202)(#T1207)(A-T019)(A-T307)/廠牌：KNORR-BREMSE
型號：A40125/19</v>
      </c>
      <c r="BB148" s="33">
        <f>整合資料!AK148</f>
        <v>100</v>
      </c>
      <c r="BC148" s="33">
        <f>[0]!W</f>
        <v>365</v>
      </c>
      <c r="BD148" s="34">
        <f t="shared" si="12"/>
        <v>0.27397260273972601</v>
      </c>
      <c r="BE148" s="33">
        <f>整合資料!AO148</f>
        <v>154</v>
      </c>
      <c r="BF148" s="33">
        <f>整合資料!AP148</f>
        <v>30</v>
      </c>
      <c r="BG148" s="33">
        <f>整合資料!AQ148</f>
        <v>1</v>
      </c>
      <c r="BH148" s="43">
        <f t="shared" si="13"/>
        <v>1.28</v>
      </c>
      <c r="BI148" s="44" t="str">
        <f>IF(整合資料!AO148&gt;60,"非市售","市售")</f>
        <v>非市售</v>
      </c>
      <c r="BJ148" s="33">
        <f>參數!$B$3</f>
        <v>0.3</v>
      </c>
      <c r="BK148" s="33">
        <f t="shared" si="14"/>
        <v>1</v>
      </c>
      <c r="BL148" s="33">
        <f>參數!$B$4</f>
        <v>0.25</v>
      </c>
      <c r="BM148" s="33">
        <f t="shared" si="15"/>
        <v>6.8493150684931503E-2</v>
      </c>
      <c r="BN148" s="33">
        <f t="shared" si="16"/>
        <v>230.20000000000002</v>
      </c>
      <c r="BO148" s="33">
        <f t="shared" si="17"/>
        <v>1.3301780392349933</v>
      </c>
    </row>
    <row r="149" spans="1:67" x14ac:dyDescent="0.25">
      <c r="A149" s="82">
        <v>0</v>
      </c>
      <c r="BA149" s="33" t="str">
        <f>整合資料!B149</f>
        <v>液壓控制單元O型環組(#T303)(A-T203)/廠牌：KNORR-BREMSE
型號：I94938</v>
      </c>
      <c r="BB149" s="33">
        <f>整合資料!AK149</f>
        <v>100</v>
      </c>
      <c r="BC149" s="33">
        <f>[0]!W</f>
        <v>365</v>
      </c>
      <c r="BD149" s="34">
        <f t="shared" si="12"/>
        <v>0.27397260273972601</v>
      </c>
      <c r="BE149" s="33">
        <f>整合資料!AO149</f>
        <v>140</v>
      </c>
      <c r="BF149" s="33">
        <f>整合資料!AP149</f>
        <v>30</v>
      </c>
      <c r="BG149" s="33">
        <f>整合資料!AQ149</f>
        <v>1</v>
      </c>
      <c r="BH149" s="43">
        <f t="shared" si="13"/>
        <v>1.28</v>
      </c>
      <c r="BI149" s="44" t="str">
        <f>IF(整合資料!AO149&gt;60,"非市售","市售")</f>
        <v>非市售</v>
      </c>
      <c r="BJ149" s="33">
        <f>參數!$B$3</f>
        <v>0.3</v>
      </c>
      <c r="BK149" s="33">
        <f t="shared" si="14"/>
        <v>1</v>
      </c>
      <c r="BL149" s="33">
        <f>參數!$B$4</f>
        <v>0.25</v>
      </c>
      <c r="BM149" s="33">
        <f t="shared" si="15"/>
        <v>6.8493150684931503E-2</v>
      </c>
      <c r="BN149" s="33">
        <f t="shared" si="16"/>
        <v>212</v>
      </c>
      <c r="BO149" s="33">
        <f t="shared" si="17"/>
        <v>1.2765124189423374</v>
      </c>
    </row>
    <row r="150" spans="1:67" x14ac:dyDescent="0.25">
      <c r="A150" s="82">
        <v>0</v>
      </c>
      <c r="BA150" s="33" t="str">
        <f>整合資料!B150</f>
        <v>液壓控制單元O型環組(#T403)(#T1101)/廠牌：KNORR-BREMSE
型號：II49245</v>
      </c>
      <c r="BB150" s="33">
        <f>整合資料!AK150</f>
        <v>50</v>
      </c>
      <c r="BC150" s="33">
        <f>[0]!W</f>
        <v>365</v>
      </c>
      <c r="BD150" s="34">
        <f t="shared" si="12"/>
        <v>0.13698630136986301</v>
      </c>
      <c r="BE150" s="33">
        <f>整合資料!AO150</f>
        <v>210</v>
      </c>
      <c r="BF150" s="33">
        <f>整合資料!AP150</f>
        <v>30</v>
      </c>
      <c r="BG150" s="33">
        <f>整合資料!AQ150</f>
        <v>1</v>
      </c>
      <c r="BH150" s="43">
        <f t="shared" si="13"/>
        <v>1.28</v>
      </c>
      <c r="BI150" s="44" t="str">
        <f>IF(整合資料!AO150&gt;60,"非市售","市售")</f>
        <v>非市售</v>
      </c>
      <c r="BJ150" s="33">
        <f>參數!$B$3</f>
        <v>0.3</v>
      </c>
      <c r="BK150" s="33">
        <f t="shared" si="14"/>
        <v>1</v>
      </c>
      <c r="BL150" s="33">
        <f>參數!$B$4</f>
        <v>0.25</v>
      </c>
      <c r="BM150" s="33">
        <f t="shared" si="15"/>
        <v>3.4246575342465752E-2</v>
      </c>
      <c r="BN150" s="33">
        <f t="shared" si="16"/>
        <v>303</v>
      </c>
      <c r="BO150" s="33">
        <f t="shared" si="17"/>
        <v>0.76304198073552709</v>
      </c>
    </row>
    <row r="151" spans="1:67" x14ac:dyDescent="0.25">
      <c r="A151" s="82">
        <v>0</v>
      </c>
      <c r="BA151" s="33" t="str">
        <f>整合資料!B151</f>
        <v>液壓控制單元O型環組(#T501)(#T901)(A-T701)/廠牌：KNORR-BREMSE
型號：I94940</v>
      </c>
      <c r="BB151" s="33">
        <f>整合資料!AK151</f>
        <v>200</v>
      </c>
      <c r="BC151" s="33">
        <f>[0]!W</f>
        <v>365</v>
      </c>
      <c r="BD151" s="34">
        <f t="shared" si="12"/>
        <v>0.54794520547945202</v>
      </c>
      <c r="BE151" s="33">
        <f>整合資料!AO151</f>
        <v>161</v>
      </c>
      <c r="BF151" s="33">
        <f>整合資料!AP151</f>
        <v>30</v>
      </c>
      <c r="BG151" s="33">
        <f>整合資料!AQ151</f>
        <v>1</v>
      </c>
      <c r="BH151" s="43">
        <f t="shared" si="13"/>
        <v>1.28</v>
      </c>
      <c r="BI151" s="44" t="str">
        <f>IF(整合資料!AO151&gt;60,"非市售","市售")</f>
        <v>非市售</v>
      </c>
      <c r="BJ151" s="33">
        <f>參數!$B$3</f>
        <v>0.3</v>
      </c>
      <c r="BK151" s="33">
        <f t="shared" si="14"/>
        <v>1</v>
      </c>
      <c r="BL151" s="33">
        <f>參數!$B$4</f>
        <v>0.25</v>
      </c>
      <c r="BM151" s="33">
        <f t="shared" si="15"/>
        <v>0.13698630136986301</v>
      </c>
      <c r="BN151" s="33">
        <f t="shared" si="16"/>
        <v>239.3</v>
      </c>
      <c r="BO151" s="33">
        <f t="shared" si="17"/>
        <v>2.7124294986137931</v>
      </c>
    </row>
    <row r="152" spans="1:67" x14ac:dyDescent="0.25">
      <c r="A152" s="82">
        <v>0</v>
      </c>
      <c r="BA152" s="33" t="str">
        <f>整合資料!B152</f>
        <v>液壓控制單元O型環(#T607)/廠牌：KNORR-BREMSE
型號：C65265/7</v>
      </c>
      <c r="BB152" s="33">
        <f>整合資料!AK152</f>
        <v>87</v>
      </c>
      <c r="BC152" s="33">
        <f>[0]!W</f>
        <v>365</v>
      </c>
      <c r="BD152" s="34">
        <f t="shared" si="12"/>
        <v>0.23835616438356164</v>
      </c>
      <c r="BE152" s="33">
        <f>整合資料!AO152</f>
        <v>105</v>
      </c>
      <c r="BF152" s="33">
        <f>整合資料!AP152</f>
        <v>30</v>
      </c>
      <c r="BG152" s="33">
        <f>整合資料!AQ152</f>
        <v>1</v>
      </c>
      <c r="BH152" s="43">
        <f t="shared" si="13"/>
        <v>1.28</v>
      </c>
      <c r="BI152" s="44" t="str">
        <f>IF(整合資料!AO152&gt;60,"非市售","市售")</f>
        <v>非市售</v>
      </c>
      <c r="BJ152" s="33">
        <f>參數!$B$3</f>
        <v>0.3</v>
      </c>
      <c r="BK152" s="33">
        <f t="shared" si="14"/>
        <v>1</v>
      </c>
      <c r="BL152" s="33">
        <f>參數!$B$4</f>
        <v>0.25</v>
      </c>
      <c r="BM152" s="33">
        <f t="shared" si="15"/>
        <v>5.9589041095890409E-2</v>
      </c>
      <c r="BN152" s="33">
        <f t="shared" si="16"/>
        <v>166.5</v>
      </c>
      <c r="BO152" s="33">
        <f t="shared" si="17"/>
        <v>0.98420028260739756</v>
      </c>
    </row>
    <row r="153" spans="1:67" x14ac:dyDescent="0.25">
      <c r="A153" s="82">
        <v>0</v>
      </c>
      <c r="BA153" s="33" t="str">
        <f>整合資料!B153</f>
        <v>液壓控制單元O型環(#T608)/廠牌：KNORR-BREMSE
型號：C65265/5</v>
      </c>
      <c r="BB153" s="33">
        <f>整合資料!AK153</f>
        <v>69</v>
      </c>
      <c r="BC153" s="33">
        <f>[0]!W</f>
        <v>365</v>
      </c>
      <c r="BD153" s="34">
        <f t="shared" si="12"/>
        <v>0.18904109589041096</v>
      </c>
      <c r="BE153" s="33">
        <f>整合資料!AO153</f>
        <v>105</v>
      </c>
      <c r="BF153" s="33">
        <f>整合資料!AP153</f>
        <v>30</v>
      </c>
      <c r="BG153" s="33">
        <f>整合資料!AQ153</f>
        <v>1</v>
      </c>
      <c r="BH153" s="43">
        <f t="shared" si="13"/>
        <v>1.28</v>
      </c>
      <c r="BI153" s="44" t="str">
        <f>IF(整合資料!AO153&gt;60,"非市售","市售")</f>
        <v>非市售</v>
      </c>
      <c r="BJ153" s="33">
        <f>參數!$B$3</f>
        <v>0.3</v>
      </c>
      <c r="BK153" s="33">
        <f t="shared" si="14"/>
        <v>1</v>
      </c>
      <c r="BL153" s="33">
        <f>參數!$B$4</f>
        <v>0.25</v>
      </c>
      <c r="BM153" s="33">
        <f t="shared" si="15"/>
        <v>4.726027397260274E-2</v>
      </c>
      <c r="BN153" s="33">
        <f t="shared" si="16"/>
        <v>166.5</v>
      </c>
      <c r="BO153" s="33">
        <f t="shared" si="17"/>
        <v>0.78057263793000498</v>
      </c>
    </row>
    <row r="154" spans="1:67" x14ac:dyDescent="0.25">
      <c r="A154" s="82">
        <v>0</v>
      </c>
      <c r="BA154" s="33" t="str">
        <f>整合資料!B154</f>
        <v>液壓控制單元空氣濾網(#T701)/廠牌：KNORR-BREMSE
型號：C56074</v>
      </c>
      <c r="BB154" s="33">
        <f>整合資料!AK154</f>
        <v>143</v>
      </c>
      <c r="BC154" s="33">
        <f>[0]!W</f>
        <v>365</v>
      </c>
      <c r="BD154" s="34">
        <f t="shared" si="12"/>
        <v>0.39178082191780822</v>
      </c>
      <c r="BE154" s="33">
        <f>整合資料!AO154</f>
        <v>140</v>
      </c>
      <c r="BF154" s="33">
        <f>整合資料!AP154</f>
        <v>30</v>
      </c>
      <c r="BG154" s="33">
        <f>整合資料!AQ154</f>
        <v>1</v>
      </c>
      <c r="BH154" s="43">
        <f t="shared" si="13"/>
        <v>1.28</v>
      </c>
      <c r="BI154" s="44" t="str">
        <f>IF(整合資料!AO154&gt;60,"非市售","市售")</f>
        <v>非市售</v>
      </c>
      <c r="BJ154" s="33">
        <f>參數!$B$3</f>
        <v>0.3</v>
      </c>
      <c r="BK154" s="33">
        <f t="shared" si="14"/>
        <v>1</v>
      </c>
      <c r="BL154" s="33">
        <f>參數!$B$4</f>
        <v>0.25</v>
      </c>
      <c r="BM154" s="33">
        <f t="shared" si="15"/>
        <v>9.7945205479452055E-2</v>
      </c>
      <c r="BN154" s="33">
        <f t="shared" si="16"/>
        <v>212</v>
      </c>
      <c r="BO154" s="33">
        <f t="shared" si="17"/>
        <v>1.8254127590875424</v>
      </c>
    </row>
    <row r="155" spans="1:67" x14ac:dyDescent="0.25">
      <c r="A155" s="82">
        <v>0</v>
      </c>
      <c r="BA155" s="33" t="str">
        <f>整合資料!B155</f>
        <v>液壓控制單元O型環(#T709)/廠牌：KNORR-BREMSE
型號：A70796</v>
      </c>
      <c r="BB155" s="33">
        <f>整合資料!AK155</f>
        <v>50</v>
      </c>
      <c r="BC155" s="33">
        <f>[0]!W</f>
        <v>365</v>
      </c>
      <c r="BD155" s="34">
        <f t="shared" si="12"/>
        <v>0.13698630136986301</v>
      </c>
      <c r="BE155" s="33">
        <f>整合資料!AO155</f>
        <v>105</v>
      </c>
      <c r="BF155" s="33">
        <f>整合資料!AP155</f>
        <v>30</v>
      </c>
      <c r="BG155" s="33">
        <f>整合資料!AQ155</f>
        <v>1</v>
      </c>
      <c r="BH155" s="43">
        <f t="shared" si="13"/>
        <v>1.28</v>
      </c>
      <c r="BI155" s="44" t="str">
        <f>IF(整合資料!AO155&gt;60,"非市售","市售")</f>
        <v>非市售</v>
      </c>
      <c r="BJ155" s="33">
        <f>參數!$B$3</f>
        <v>0.3</v>
      </c>
      <c r="BK155" s="33">
        <f t="shared" si="14"/>
        <v>1</v>
      </c>
      <c r="BL155" s="33">
        <f>參數!$B$4</f>
        <v>0.25</v>
      </c>
      <c r="BM155" s="33">
        <f t="shared" si="15"/>
        <v>3.4246575342465752E-2</v>
      </c>
      <c r="BN155" s="33">
        <f t="shared" si="16"/>
        <v>166.5</v>
      </c>
      <c r="BO155" s="33">
        <f t="shared" si="17"/>
        <v>0.5656323463260905</v>
      </c>
    </row>
    <row r="156" spans="1:67" x14ac:dyDescent="0.25">
      <c r="A156" s="82">
        <v>0</v>
      </c>
      <c r="BA156" s="33" t="str">
        <f>整合資料!B156</f>
        <v>液壓控制單元O型環(#T715)/廠牌：KNORR-BREMSE
型號：C73870</v>
      </c>
      <c r="BB156" s="33">
        <f>整合資料!AK156</f>
        <v>50</v>
      </c>
      <c r="BC156" s="33">
        <f>[0]!W</f>
        <v>365</v>
      </c>
      <c r="BD156" s="34">
        <f t="shared" si="12"/>
        <v>0.13698630136986301</v>
      </c>
      <c r="BE156" s="33">
        <f>整合資料!AO156</f>
        <v>105</v>
      </c>
      <c r="BF156" s="33">
        <f>整合資料!AP156</f>
        <v>30</v>
      </c>
      <c r="BG156" s="33">
        <f>整合資料!AQ156</f>
        <v>1</v>
      </c>
      <c r="BH156" s="43">
        <f t="shared" si="13"/>
        <v>1.28</v>
      </c>
      <c r="BI156" s="44" t="str">
        <f>IF(整合資料!AO156&gt;60,"非市售","市售")</f>
        <v>非市售</v>
      </c>
      <c r="BJ156" s="33">
        <f>參數!$B$3</f>
        <v>0.3</v>
      </c>
      <c r="BK156" s="33">
        <f t="shared" si="14"/>
        <v>1</v>
      </c>
      <c r="BL156" s="33">
        <f>參數!$B$4</f>
        <v>0.25</v>
      </c>
      <c r="BM156" s="33">
        <f t="shared" si="15"/>
        <v>3.4246575342465752E-2</v>
      </c>
      <c r="BN156" s="33">
        <f t="shared" si="16"/>
        <v>166.5</v>
      </c>
      <c r="BO156" s="33">
        <f t="shared" si="17"/>
        <v>0.5656323463260905</v>
      </c>
    </row>
    <row r="157" spans="1:67" x14ac:dyDescent="0.25">
      <c r="A157" s="82">
        <v>0</v>
      </c>
      <c r="BA157" s="33" t="str">
        <f>整合資料!B157</f>
        <v>液壓控制單元O型環(#T716)(A-T018)/廠牌：KNORR-BREMSE
型號：C60178</v>
      </c>
      <c r="BB157" s="33">
        <f>整合資料!AK157</f>
        <v>100</v>
      </c>
      <c r="BC157" s="33">
        <f>[0]!W</f>
        <v>365</v>
      </c>
      <c r="BD157" s="34">
        <f t="shared" si="12"/>
        <v>0.27397260273972601</v>
      </c>
      <c r="BE157" s="33">
        <f>整合資料!AO157</f>
        <v>105</v>
      </c>
      <c r="BF157" s="33">
        <f>整合資料!AP157</f>
        <v>30</v>
      </c>
      <c r="BG157" s="33">
        <f>整合資料!AQ157</f>
        <v>1</v>
      </c>
      <c r="BH157" s="43">
        <f t="shared" si="13"/>
        <v>1.28</v>
      </c>
      <c r="BI157" s="44" t="str">
        <f>IF(整合資料!AO157&gt;60,"非市售","市售")</f>
        <v>非市售</v>
      </c>
      <c r="BJ157" s="33">
        <f>參數!$B$3</f>
        <v>0.3</v>
      </c>
      <c r="BK157" s="33">
        <f t="shared" si="14"/>
        <v>1</v>
      </c>
      <c r="BL157" s="33">
        <f>參數!$B$4</f>
        <v>0.25</v>
      </c>
      <c r="BM157" s="33">
        <f t="shared" si="15"/>
        <v>6.8493150684931503E-2</v>
      </c>
      <c r="BN157" s="33">
        <f t="shared" si="16"/>
        <v>166.5</v>
      </c>
      <c r="BO157" s="33">
        <f t="shared" si="17"/>
        <v>1.131264692652181</v>
      </c>
    </row>
    <row r="158" spans="1:67" x14ac:dyDescent="0.25">
      <c r="A158" s="82">
        <v>0</v>
      </c>
      <c r="BA158" s="33" t="str">
        <f>整合資料!B158</f>
        <v>液壓控制單元過濾元件(#T725)/廠牌：KNORR-BREMSE
型號：II41078</v>
      </c>
      <c r="BB158" s="33">
        <f>整合資料!AK158</f>
        <v>50</v>
      </c>
      <c r="BC158" s="33">
        <f>[0]!W</f>
        <v>365</v>
      </c>
      <c r="BD158" s="34">
        <f t="shared" si="12"/>
        <v>0.13698630136986301</v>
      </c>
      <c r="BE158" s="33">
        <f>整合資料!AO158</f>
        <v>175</v>
      </c>
      <c r="BF158" s="33">
        <f>整合資料!AP158</f>
        <v>30</v>
      </c>
      <c r="BG158" s="33">
        <f>整合資料!AQ158</f>
        <v>1</v>
      </c>
      <c r="BH158" s="43">
        <f t="shared" si="13"/>
        <v>1.28</v>
      </c>
      <c r="BI158" s="44" t="str">
        <f>IF(整合資料!AO158&gt;60,"非市售","市售")</f>
        <v>非市售</v>
      </c>
      <c r="BJ158" s="33">
        <f>參數!$B$3</f>
        <v>0.3</v>
      </c>
      <c r="BK158" s="33">
        <f t="shared" si="14"/>
        <v>1</v>
      </c>
      <c r="BL158" s="33">
        <f>參數!$B$4</f>
        <v>0.25</v>
      </c>
      <c r="BM158" s="33">
        <f t="shared" si="15"/>
        <v>3.4246575342465752E-2</v>
      </c>
      <c r="BN158" s="33">
        <f t="shared" si="16"/>
        <v>257.5</v>
      </c>
      <c r="BO158" s="33">
        <f t="shared" si="17"/>
        <v>0.70342165636739562</v>
      </c>
    </row>
    <row r="159" spans="1:67" x14ac:dyDescent="0.25">
      <c r="A159" s="82">
        <v>0</v>
      </c>
      <c r="BA159" s="33" t="str">
        <f>整合資料!B159</f>
        <v>液壓控制單元密封環(#T1005)/廠牌：KNORR-BREMSE
型號：453799</v>
      </c>
      <c r="BB159" s="33">
        <f>整合資料!AK159</f>
        <v>50</v>
      </c>
      <c r="BC159" s="33">
        <f>[0]!W</f>
        <v>365</v>
      </c>
      <c r="BD159" s="34">
        <f t="shared" si="12"/>
        <v>0.13698630136986301</v>
      </c>
      <c r="BE159" s="33">
        <f>整合資料!AO159</f>
        <v>105</v>
      </c>
      <c r="BF159" s="33">
        <f>整合資料!AP159</f>
        <v>30</v>
      </c>
      <c r="BG159" s="33">
        <f>整合資料!AQ159</f>
        <v>1</v>
      </c>
      <c r="BH159" s="43">
        <f t="shared" si="13"/>
        <v>1.28</v>
      </c>
      <c r="BI159" s="44" t="str">
        <f>IF(整合資料!AO159&gt;60,"非市售","市售")</f>
        <v>非市售</v>
      </c>
      <c r="BJ159" s="33">
        <f>參數!$B$3</f>
        <v>0.3</v>
      </c>
      <c r="BK159" s="33">
        <f t="shared" si="14"/>
        <v>1</v>
      </c>
      <c r="BL159" s="33">
        <f>參數!$B$4</f>
        <v>0.25</v>
      </c>
      <c r="BM159" s="33">
        <f t="shared" si="15"/>
        <v>3.4246575342465752E-2</v>
      </c>
      <c r="BN159" s="33">
        <f t="shared" si="16"/>
        <v>166.5</v>
      </c>
      <c r="BO159" s="33">
        <f t="shared" si="17"/>
        <v>0.5656323463260905</v>
      </c>
    </row>
    <row r="160" spans="1:67" x14ac:dyDescent="0.25">
      <c r="A160" s="82">
        <v>0</v>
      </c>
      <c r="BA160" s="33" t="str">
        <f>整合資料!B160</f>
        <v>液壓控制單元O型環(#T1211)(A-T311)/廠牌：KNORR-BREMSE
型號：B43723/3</v>
      </c>
      <c r="BB160" s="33">
        <f>整合資料!AK160</f>
        <v>100</v>
      </c>
      <c r="BC160" s="33">
        <f>[0]!W</f>
        <v>365</v>
      </c>
      <c r="BD160" s="34">
        <f t="shared" si="12"/>
        <v>0.27397260273972601</v>
      </c>
      <c r="BE160" s="33">
        <f>整合資料!AO160</f>
        <v>105</v>
      </c>
      <c r="BF160" s="33">
        <f>整合資料!AP160</f>
        <v>30</v>
      </c>
      <c r="BG160" s="33">
        <f>整合資料!AQ160</f>
        <v>1</v>
      </c>
      <c r="BH160" s="43">
        <f t="shared" si="13"/>
        <v>1.28</v>
      </c>
      <c r="BI160" s="44" t="str">
        <f>IF(整合資料!AO160&gt;60,"非市售","市售")</f>
        <v>非市售</v>
      </c>
      <c r="BJ160" s="33">
        <f>參數!$B$3</f>
        <v>0.3</v>
      </c>
      <c r="BK160" s="33">
        <f t="shared" si="14"/>
        <v>1</v>
      </c>
      <c r="BL160" s="33">
        <f>參數!$B$4</f>
        <v>0.25</v>
      </c>
      <c r="BM160" s="33">
        <f t="shared" si="15"/>
        <v>6.8493150684931503E-2</v>
      </c>
      <c r="BN160" s="33">
        <f t="shared" si="16"/>
        <v>166.5</v>
      </c>
      <c r="BO160" s="33">
        <f t="shared" si="17"/>
        <v>1.131264692652181</v>
      </c>
    </row>
    <row r="161" spans="1:67" x14ac:dyDescent="0.25">
      <c r="A161" s="82">
        <v>0</v>
      </c>
      <c r="BA161" s="33" t="str">
        <f>整合資料!B161</f>
        <v>液壓控制單元過濾元件O型環(#T1301)/廠牌：KNORR-BREMSE
型號：C77804</v>
      </c>
      <c r="BB161" s="33">
        <f>整合資料!AK161</f>
        <v>0</v>
      </c>
      <c r="BC161" s="33">
        <f>[0]!W</f>
        <v>365</v>
      </c>
      <c r="BD161" s="34">
        <f t="shared" si="12"/>
        <v>0</v>
      </c>
      <c r="BE161" s="33">
        <f>整合資料!AO161</f>
        <v>147</v>
      </c>
      <c r="BF161" s="33">
        <f>整合資料!AP161</f>
        <v>30</v>
      </c>
      <c r="BG161" s="33">
        <f>整合資料!AQ161</f>
        <v>1</v>
      </c>
      <c r="BH161" s="43">
        <f t="shared" si="13"/>
        <v>1.28</v>
      </c>
      <c r="BI161" s="44" t="str">
        <f>IF(整合資料!AO161&gt;60,"非市售","市售")</f>
        <v>非市售</v>
      </c>
      <c r="BJ161" s="33">
        <f>參數!$B$3</f>
        <v>0.3</v>
      </c>
      <c r="BK161" s="33">
        <f t="shared" si="14"/>
        <v>1</v>
      </c>
      <c r="BL161" s="33">
        <f>參數!$B$4</f>
        <v>0.25</v>
      </c>
      <c r="BM161" s="33">
        <f t="shared" si="15"/>
        <v>0</v>
      </c>
      <c r="BN161" s="33">
        <f t="shared" si="16"/>
        <v>221.1</v>
      </c>
      <c r="BO161" s="33">
        <f t="shared" si="17"/>
        <v>0</v>
      </c>
    </row>
    <row r="162" spans="1:67" x14ac:dyDescent="0.25">
      <c r="A162" s="82">
        <v>0</v>
      </c>
      <c r="BA162" s="33" t="str">
        <f>整合資料!B162</f>
        <v>液壓控制單元手動閥O型環(#T1404)(A-T021)(A-T404)/廠牌：KNORR-BREMSE
型號：A40125/18</v>
      </c>
      <c r="BB162" s="33">
        <f>整合資料!AK162</f>
        <v>100</v>
      </c>
      <c r="BC162" s="33">
        <f>[0]!W</f>
        <v>365</v>
      </c>
      <c r="BD162" s="34">
        <f t="shared" si="12"/>
        <v>0.27397260273972601</v>
      </c>
      <c r="BE162" s="33">
        <f>整合資料!AO162</f>
        <v>105</v>
      </c>
      <c r="BF162" s="33">
        <f>整合資料!AP162</f>
        <v>30</v>
      </c>
      <c r="BG162" s="33">
        <f>整合資料!AQ162</f>
        <v>1</v>
      </c>
      <c r="BH162" s="43">
        <f t="shared" si="13"/>
        <v>1.28</v>
      </c>
      <c r="BI162" s="44" t="str">
        <f>IF(整合資料!AO162&gt;60,"非市售","市售")</f>
        <v>非市售</v>
      </c>
      <c r="BJ162" s="33">
        <f>參數!$B$3</f>
        <v>0.3</v>
      </c>
      <c r="BK162" s="33">
        <f t="shared" si="14"/>
        <v>1</v>
      </c>
      <c r="BL162" s="33">
        <f>參數!$B$4</f>
        <v>0.25</v>
      </c>
      <c r="BM162" s="33">
        <f t="shared" si="15"/>
        <v>6.8493150684931503E-2</v>
      </c>
      <c r="BN162" s="33">
        <f t="shared" si="16"/>
        <v>166.5</v>
      </c>
      <c r="BO162" s="33">
        <f t="shared" si="17"/>
        <v>1.131264692652181</v>
      </c>
    </row>
    <row r="163" spans="1:67" x14ac:dyDescent="0.25">
      <c r="A163" s="82">
        <v>0</v>
      </c>
      <c r="BA163" s="33" t="str">
        <f>整合資料!B163</f>
        <v>脫軌偵測開關/廠牌：HRI，型號：EC03P000683B04或廠牌：PIZZATO，型號：FM2101-W4M2</v>
      </c>
      <c r="BB163" s="33">
        <f>整合資料!AK163</f>
        <v>4</v>
      </c>
      <c r="BC163" s="33">
        <f>[0]!W</f>
        <v>365</v>
      </c>
      <c r="BD163" s="34">
        <f t="shared" si="12"/>
        <v>1.0958904109589041E-2</v>
      </c>
      <c r="BE163" s="33">
        <f>整合資料!AO163</f>
        <v>60</v>
      </c>
      <c r="BF163" s="33">
        <f>整合資料!AP163</f>
        <v>30</v>
      </c>
      <c r="BG163" s="33">
        <f>整合資料!AQ163</f>
        <v>1</v>
      </c>
      <c r="BH163" s="43">
        <f t="shared" si="13"/>
        <v>1.28</v>
      </c>
      <c r="BI163" s="44" t="str">
        <f>IF(整合資料!AO163&gt;60,"非市售","市售")</f>
        <v>市售</v>
      </c>
      <c r="BJ163" s="33">
        <f>參數!$B$3</f>
        <v>0.3</v>
      </c>
      <c r="BK163" s="33">
        <f t="shared" si="14"/>
        <v>0</v>
      </c>
      <c r="BL163" s="33">
        <f>參數!$B$4</f>
        <v>0.25</v>
      </c>
      <c r="BM163" s="33">
        <f t="shared" si="15"/>
        <v>2.7397260273972603E-3</v>
      </c>
      <c r="BN163" s="33">
        <f t="shared" si="16"/>
        <v>90</v>
      </c>
      <c r="BO163" s="33">
        <f t="shared" si="17"/>
        <v>3.3268893739853637E-2</v>
      </c>
    </row>
    <row r="164" spans="1:67" x14ac:dyDescent="0.25">
      <c r="A164" s="82">
        <v>0</v>
      </c>
      <c r="BA164" s="33" t="str">
        <f>整合資料!B164</f>
        <v>煞車塊/廠牌：HRI，型號：009398RB12</v>
      </c>
      <c r="BB164" s="33">
        <f>整合資料!AK164</f>
        <v>122</v>
      </c>
      <c r="BC164" s="33">
        <f>[0]!W</f>
        <v>365</v>
      </c>
      <c r="BD164" s="34">
        <f t="shared" si="12"/>
        <v>0.33424657534246577</v>
      </c>
      <c r="BE164" s="33">
        <f>整合資料!AO164</f>
        <v>120</v>
      </c>
      <c r="BF164" s="33">
        <f>整合資料!AP164</f>
        <v>30</v>
      </c>
      <c r="BG164" s="33">
        <f>整合資料!AQ164</f>
        <v>1</v>
      </c>
      <c r="BH164" s="43">
        <f t="shared" si="13"/>
        <v>1.28</v>
      </c>
      <c r="BI164" s="44" t="str">
        <f>IF(整合資料!AO164&gt;60,"非市售","市售")</f>
        <v>非市售</v>
      </c>
      <c r="BJ164" s="33">
        <f>參數!$B$3</f>
        <v>0.3</v>
      </c>
      <c r="BK164" s="33">
        <f t="shared" si="14"/>
        <v>1</v>
      </c>
      <c r="BL164" s="33">
        <f>參數!$B$4</f>
        <v>0.25</v>
      </c>
      <c r="BM164" s="33">
        <f t="shared" si="15"/>
        <v>8.3561643835616442E-2</v>
      </c>
      <c r="BN164" s="33">
        <f t="shared" si="16"/>
        <v>186</v>
      </c>
      <c r="BO164" s="33">
        <f t="shared" si="17"/>
        <v>1.4587249683570627</v>
      </c>
    </row>
    <row r="165" spans="1:67" x14ac:dyDescent="0.25">
      <c r="A165" s="82">
        <v>0</v>
      </c>
      <c r="BA165" s="33" t="str">
        <f>整合資料!B165</f>
        <v>油管快速公接頭(HPCU)/廠牌：HRI，型號：EC03P014889BMMSS</v>
      </c>
      <c r="BB165" s="33">
        <f>整合資料!AK165</f>
        <v>1</v>
      </c>
      <c r="BC165" s="33">
        <f>[0]!W</f>
        <v>365</v>
      </c>
      <c r="BD165" s="34">
        <f t="shared" si="12"/>
        <v>2.7397260273972603E-3</v>
      </c>
      <c r="BE165" s="33">
        <f>整合資料!AO165</f>
        <v>0</v>
      </c>
      <c r="BF165" s="33">
        <f>整合資料!AP165</f>
        <v>30</v>
      </c>
      <c r="BG165" s="33">
        <f>整合資料!AQ165</f>
        <v>1</v>
      </c>
      <c r="BH165" s="43">
        <f t="shared" si="13"/>
        <v>1.28</v>
      </c>
      <c r="BI165" s="44" t="str">
        <f>IF(整合資料!AO165&gt;60,"非市售","市售")</f>
        <v>市售</v>
      </c>
      <c r="BJ165" s="33">
        <f>參數!$B$3</f>
        <v>0.3</v>
      </c>
      <c r="BK165" s="33">
        <f t="shared" si="14"/>
        <v>0</v>
      </c>
      <c r="BL165" s="33">
        <f>參數!$B$4</f>
        <v>0.25</v>
      </c>
      <c r="BM165" s="33">
        <f t="shared" si="15"/>
        <v>6.8493150684931507E-4</v>
      </c>
      <c r="BN165" s="33">
        <f t="shared" si="16"/>
        <v>30</v>
      </c>
      <c r="BO165" s="33">
        <f t="shared" si="17"/>
        <v>4.8019511890863877E-3</v>
      </c>
    </row>
    <row r="166" spans="1:67" x14ac:dyDescent="0.25">
      <c r="A166" s="81">
        <v>0</v>
      </c>
      <c r="BA166" s="33" t="str">
        <f>整合資料!B166</f>
        <v>氮氣瓶轉接頭(CGA580)/1.導管全長：75mm±1mm，螺牙規格：M15*1.0。 2.螺栓CGA580：全長30mm±1mm、牙直徑24mm，螺栓頭直徑：28mm±1mm、螺栓頭長度：11.5mm±0.5mm。 3.上述導管及螺栓，共計2件式組合。 4.材質:銅製</v>
      </c>
      <c r="BB166" s="33">
        <f>整合資料!AK166</f>
        <v>0</v>
      </c>
      <c r="BC166" s="33">
        <f>[0]!W</f>
        <v>365</v>
      </c>
      <c r="BD166" s="34">
        <f t="shared" si="12"/>
        <v>0</v>
      </c>
      <c r="BE166" s="33">
        <f>整合資料!AO166</f>
        <v>0</v>
      </c>
      <c r="BF166" s="33">
        <f>整合資料!AP166</f>
        <v>30</v>
      </c>
      <c r="BG166" s="33">
        <f>整合資料!AQ166</f>
        <v>1</v>
      </c>
      <c r="BH166" s="43">
        <f t="shared" si="13"/>
        <v>1.28</v>
      </c>
      <c r="BI166" s="44" t="str">
        <f>IF(整合資料!AO166&gt;60,"非市售","市售")</f>
        <v>市售</v>
      </c>
      <c r="BJ166" s="33">
        <f>參數!$B$3</f>
        <v>0.3</v>
      </c>
      <c r="BK166" s="33">
        <f t="shared" si="14"/>
        <v>0</v>
      </c>
      <c r="BL166" s="33">
        <f>參數!$B$4</f>
        <v>0.25</v>
      </c>
      <c r="BM166" s="33">
        <f t="shared" si="15"/>
        <v>0</v>
      </c>
      <c r="BN166" s="33">
        <f t="shared" si="16"/>
        <v>30</v>
      </c>
      <c r="BO166" s="33">
        <f t="shared" si="17"/>
        <v>0</v>
      </c>
    </row>
    <row r="167" spans="1:67" x14ac:dyDescent="0.25">
      <c r="A167" s="81">
        <v>0</v>
      </c>
      <c r="BA167" s="33" t="str">
        <f>整合資料!B167</f>
        <v>工業公母插頭延長線(30M)/1線5芯1.5mm平方以上/適用380VAC工業公母插頭/延長線(30M)</v>
      </c>
      <c r="BB167" s="33">
        <f>整合資料!AK167</f>
        <v>1</v>
      </c>
      <c r="BC167" s="33">
        <f>[0]!W</f>
        <v>365</v>
      </c>
      <c r="BD167" s="34">
        <f t="shared" si="12"/>
        <v>2.7397260273972603E-3</v>
      </c>
      <c r="BE167" s="33">
        <f>整合資料!AO167</f>
        <v>0</v>
      </c>
      <c r="BF167" s="33">
        <f>整合資料!AP167</f>
        <v>30</v>
      </c>
      <c r="BG167" s="33">
        <f>整合資料!AQ167</f>
        <v>1</v>
      </c>
      <c r="BH167" s="43">
        <f t="shared" si="13"/>
        <v>1.28</v>
      </c>
      <c r="BI167" s="44" t="str">
        <f>IF(整合資料!AO167&gt;60,"非市售","市售")</f>
        <v>市售</v>
      </c>
      <c r="BJ167" s="33">
        <f>參數!$B$3</f>
        <v>0.3</v>
      </c>
      <c r="BK167" s="33">
        <f t="shared" si="14"/>
        <v>0</v>
      </c>
      <c r="BL167" s="33">
        <f>參數!$B$4</f>
        <v>0.25</v>
      </c>
      <c r="BM167" s="33">
        <f t="shared" si="15"/>
        <v>6.8493150684931507E-4</v>
      </c>
      <c r="BN167" s="33">
        <f t="shared" si="16"/>
        <v>30</v>
      </c>
      <c r="BO167" s="33">
        <f t="shared" si="17"/>
        <v>4.8019511890863877E-3</v>
      </c>
    </row>
    <row r="168" spans="1:67" x14ac:dyDescent="0.25">
      <c r="A168" s="81">
        <v>0</v>
      </c>
      <c r="BA168" s="33" t="str">
        <f>整合資料!B168</f>
        <v>平均壓力閥(煞車)/廠牌：KNORR-BREMSE，型號：I22950</v>
      </c>
      <c r="BB168" s="33">
        <f>整合資料!AK168</f>
        <v>0</v>
      </c>
      <c r="BC168" s="33">
        <f>[0]!W</f>
        <v>365</v>
      </c>
      <c r="BD168" s="34">
        <f t="shared" si="12"/>
        <v>0</v>
      </c>
      <c r="BE168" s="33">
        <f>整合資料!AO168</f>
        <v>180</v>
      </c>
      <c r="BF168" s="33">
        <f>整合資料!AP168</f>
        <v>30</v>
      </c>
      <c r="BG168" s="33">
        <f>整合資料!AQ168</f>
        <v>1</v>
      </c>
      <c r="BH168" s="43">
        <f t="shared" si="13"/>
        <v>1.28</v>
      </c>
      <c r="BI168" s="44" t="str">
        <f>IF(整合資料!AO168&gt;60,"非市售","市售")</f>
        <v>非市售</v>
      </c>
      <c r="BJ168" s="33">
        <f>參數!$B$3</f>
        <v>0.3</v>
      </c>
      <c r="BK168" s="33">
        <f t="shared" si="14"/>
        <v>1</v>
      </c>
      <c r="BL168" s="33">
        <f>參數!$B$4</f>
        <v>0.25</v>
      </c>
      <c r="BM168" s="33">
        <f t="shared" si="15"/>
        <v>0</v>
      </c>
      <c r="BN168" s="33">
        <f t="shared" si="16"/>
        <v>264</v>
      </c>
      <c r="BO168" s="33">
        <f t="shared" si="17"/>
        <v>0</v>
      </c>
    </row>
    <row r="169" spans="1:67" x14ac:dyDescent="0.25">
      <c r="A169" s="81">
        <v>0</v>
      </c>
      <c r="BA169" s="33" t="str">
        <f>整合資料!B169</f>
        <v>自動聯結器總成/廠牌：HRI，型號：016010SA01或廠牌：VOITH，型號：231.001427119DBO</v>
      </c>
      <c r="BB169" s="33">
        <f>整合資料!AK169</f>
        <v>0</v>
      </c>
      <c r="BC169" s="33">
        <f>[0]!W</f>
        <v>365</v>
      </c>
      <c r="BD169" s="34">
        <f t="shared" si="12"/>
        <v>0</v>
      </c>
      <c r="BE169" s="33">
        <f>整合資料!AO169</f>
        <v>510</v>
      </c>
      <c r="BF169" s="33">
        <f>整合資料!AP169</f>
        <v>30</v>
      </c>
      <c r="BG169" s="33">
        <f>整合資料!AQ169</f>
        <v>2</v>
      </c>
      <c r="BH169" s="43">
        <f t="shared" si="13"/>
        <v>1.645</v>
      </c>
      <c r="BI169" s="44" t="str">
        <f>IF(整合資料!AO169&gt;60,"非市售","市售")</f>
        <v>非市售</v>
      </c>
      <c r="BJ169" s="33">
        <f>參數!$B$3</f>
        <v>0.3</v>
      </c>
      <c r="BK169" s="33">
        <f t="shared" si="14"/>
        <v>1</v>
      </c>
      <c r="BL169" s="33">
        <f>參數!$B$4</f>
        <v>0.25</v>
      </c>
      <c r="BM169" s="33">
        <f t="shared" si="15"/>
        <v>0</v>
      </c>
      <c r="BN169" s="33">
        <f t="shared" si="16"/>
        <v>693</v>
      </c>
      <c r="BO169" s="33">
        <f t="shared" si="17"/>
        <v>0</v>
      </c>
    </row>
    <row r="170" spans="1:67" x14ac:dyDescent="0.25">
      <c r="A170" s="81">
        <v>0</v>
      </c>
      <c r="BA170" s="33" t="str">
        <f>整合資料!B170</f>
        <v>聯結器潤滑油脂/1.廠牌:AUTOL2.型號：TOP 20003.容量：400ml/條4.產品標示之保存期限：自製造日起至少36個月</v>
      </c>
      <c r="BB170" s="33">
        <f>整合資料!AK170</f>
        <v>16</v>
      </c>
      <c r="BC170" s="33">
        <f>[0]!W</f>
        <v>365</v>
      </c>
      <c r="BD170" s="34">
        <f t="shared" si="12"/>
        <v>4.3835616438356165E-2</v>
      </c>
      <c r="BE170" s="33">
        <f>整合資料!AO170</f>
        <v>90</v>
      </c>
      <c r="BF170" s="33">
        <f>整合資料!AP170</f>
        <v>30</v>
      </c>
      <c r="BG170" s="33">
        <f>整合資料!AQ170</f>
        <v>3</v>
      </c>
      <c r="BH170" s="43">
        <f t="shared" si="13"/>
        <v>1.96</v>
      </c>
      <c r="BI170" s="44" t="str">
        <f>IF(整合資料!AO170&gt;60,"非市售","市售")</f>
        <v>非市售</v>
      </c>
      <c r="BJ170" s="33">
        <f>參數!$B$3</f>
        <v>0.3</v>
      </c>
      <c r="BK170" s="33">
        <f t="shared" si="14"/>
        <v>1</v>
      </c>
      <c r="BL170" s="33">
        <f>參數!$B$4</f>
        <v>0.25</v>
      </c>
      <c r="BM170" s="33">
        <f t="shared" si="15"/>
        <v>1.0958904109589041E-2</v>
      </c>
      <c r="BN170" s="33">
        <f t="shared" si="16"/>
        <v>147</v>
      </c>
      <c r="BO170" s="33">
        <f t="shared" si="17"/>
        <v>0.2604245159435068</v>
      </c>
    </row>
    <row r="171" spans="1:67" x14ac:dyDescent="0.25">
      <c r="A171" s="81">
        <v>0</v>
      </c>
      <c r="BA171" s="33" t="str">
        <f>整合資料!B171</f>
        <v>聯結器頭部潤滑油噴罐/1.廠牌：AUTOL
2.型號：TOP 2000 Spray
3.容量：500ml/罐
4.產品標示之保存期限：自製造日起至少 36個月</v>
      </c>
      <c r="BB171" s="33">
        <f>整合資料!AK171</f>
        <v>4</v>
      </c>
      <c r="BC171" s="33">
        <f>[0]!W</f>
        <v>365</v>
      </c>
      <c r="BD171" s="34">
        <f t="shared" si="12"/>
        <v>1.0958904109589041E-2</v>
      </c>
      <c r="BE171" s="33">
        <f>整合資料!AO171</f>
        <v>90</v>
      </c>
      <c r="BF171" s="33">
        <f>整合資料!AP171</f>
        <v>30</v>
      </c>
      <c r="BG171" s="33">
        <f>整合資料!AQ171</f>
        <v>3</v>
      </c>
      <c r="BH171" s="43">
        <f t="shared" si="13"/>
        <v>1.96</v>
      </c>
      <c r="BI171" s="44" t="str">
        <f>IF(整合資料!AO171&gt;60,"非市售","市售")</f>
        <v>非市售</v>
      </c>
      <c r="BJ171" s="33">
        <f>參數!$B$3</f>
        <v>0.3</v>
      </c>
      <c r="BK171" s="33">
        <f t="shared" si="14"/>
        <v>1</v>
      </c>
      <c r="BL171" s="33">
        <f>參數!$B$4</f>
        <v>0.25</v>
      </c>
      <c r="BM171" s="33">
        <f t="shared" si="15"/>
        <v>2.7397260273972603E-3</v>
      </c>
      <c r="BN171" s="33">
        <f t="shared" si="16"/>
        <v>147</v>
      </c>
      <c r="BO171" s="33">
        <f t="shared" si="17"/>
        <v>6.5106128985876699E-2</v>
      </c>
    </row>
    <row r="172" spans="1:67" x14ac:dyDescent="0.25">
      <c r="A172" s="81">
        <v>0</v>
      </c>
      <c r="BA172" s="33" t="str">
        <f>整合資料!B172</f>
        <v>車門控制單元/廠牌：FAIVELEY
型號：A563690</v>
      </c>
      <c r="BB172" s="33">
        <f>整合資料!AK172</f>
        <v>7</v>
      </c>
      <c r="BC172" s="33">
        <f>[0]!W</f>
        <v>365</v>
      </c>
      <c r="BD172" s="34">
        <f t="shared" si="12"/>
        <v>1.9178082191780823E-2</v>
      </c>
      <c r="BE172" s="33">
        <f>整合資料!AO172</f>
        <v>240</v>
      </c>
      <c r="BF172" s="33">
        <f>整合資料!AP172</f>
        <v>30</v>
      </c>
      <c r="BG172" s="33">
        <f>整合資料!AQ172</f>
        <v>1</v>
      </c>
      <c r="BH172" s="43">
        <f t="shared" si="13"/>
        <v>1.28</v>
      </c>
      <c r="BI172" s="44" t="str">
        <f>IF(整合資料!AO172&gt;60,"非市售","市售")</f>
        <v>非市售</v>
      </c>
      <c r="BJ172" s="33">
        <f>參數!$B$3</f>
        <v>0.3</v>
      </c>
      <c r="BK172" s="33">
        <f t="shared" si="14"/>
        <v>1</v>
      </c>
      <c r="BL172" s="33">
        <f>參數!$B$4</f>
        <v>0.25</v>
      </c>
      <c r="BM172" s="33">
        <f t="shared" si="15"/>
        <v>4.7945205479452057E-3</v>
      </c>
      <c r="BN172" s="33">
        <f t="shared" si="16"/>
        <v>342</v>
      </c>
      <c r="BO172" s="33">
        <f t="shared" si="17"/>
        <v>0.11349277287657952</v>
      </c>
    </row>
    <row r="173" spans="1:67" x14ac:dyDescent="0.25">
      <c r="A173" s="81">
        <v>0</v>
      </c>
      <c r="BA173" s="33" t="str">
        <f>整合資料!B173</f>
        <v>車門操作機構總成/廠牌：HRI，型號：FT0022576100或廠牌：FAIVELEY，型號：FT0022576100</v>
      </c>
      <c r="BB173" s="33">
        <f>整合資料!AK173</f>
        <v>0</v>
      </c>
      <c r="BC173" s="33">
        <f>[0]!W</f>
        <v>365</v>
      </c>
      <c r="BD173" s="34">
        <f t="shared" si="12"/>
        <v>0</v>
      </c>
      <c r="BE173" s="33">
        <f>整合資料!AO173</f>
        <v>540</v>
      </c>
      <c r="BF173" s="33">
        <f>整合資料!AP173</f>
        <v>30</v>
      </c>
      <c r="BG173" s="33">
        <f>整合資料!AQ173</f>
        <v>3</v>
      </c>
      <c r="BH173" s="43">
        <f t="shared" si="13"/>
        <v>1.96</v>
      </c>
      <c r="BI173" s="44" t="str">
        <f>IF(整合資料!AO173&gt;60,"非市售","市售")</f>
        <v>非市售</v>
      </c>
      <c r="BJ173" s="33">
        <f>參數!$B$3</f>
        <v>0.3</v>
      </c>
      <c r="BK173" s="33">
        <f t="shared" si="14"/>
        <v>1</v>
      </c>
      <c r="BL173" s="33">
        <f>參數!$B$4</f>
        <v>0.25</v>
      </c>
      <c r="BM173" s="33">
        <f t="shared" si="15"/>
        <v>0</v>
      </c>
      <c r="BN173" s="33">
        <f t="shared" si="16"/>
        <v>732</v>
      </c>
      <c r="BO173" s="33">
        <f t="shared" si="17"/>
        <v>0</v>
      </c>
    </row>
    <row r="174" spans="1:67" x14ac:dyDescent="0.25">
      <c r="A174" s="81">
        <v>0</v>
      </c>
      <c r="BA174" s="33" t="str">
        <f>整合資料!B174</f>
        <v>車外緊急把手/廠牌：HRI，型號：FT0022580-100或廠牌：FAIVELEY，型號：FT0022580-100</v>
      </c>
      <c r="BB174" s="33">
        <f>整合資料!AK174</f>
        <v>0</v>
      </c>
      <c r="BC174" s="33">
        <f>[0]!W</f>
        <v>365</v>
      </c>
      <c r="BD174" s="34">
        <f t="shared" si="12"/>
        <v>0</v>
      </c>
      <c r="BE174" s="33">
        <f>整合資料!AO174</f>
        <v>540</v>
      </c>
      <c r="BF174" s="33">
        <f>整合資料!AP174</f>
        <v>30</v>
      </c>
      <c r="BG174" s="33">
        <f>整合資料!AQ174</f>
        <v>1</v>
      </c>
      <c r="BH174" s="43">
        <f t="shared" si="13"/>
        <v>1.28</v>
      </c>
      <c r="BI174" s="44" t="str">
        <f>IF(整合資料!AO174&gt;60,"非市售","市售")</f>
        <v>非市售</v>
      </c>
      <c r="BJ174" s="33">
        <f>參數!$B$3</f>
        <v>0.3</v>
      </c>
      <c r="BK174" s="33">
        <f t="shared" si="14"/>
        <v>1</v>
      </c>
      <c r="BL174" s="33">
        <f>參數!$B$4</f>
        <v>0.25</v>
      </c>
      <c r="BM174" s="33">
        <f t="shared" si="15"/>
        <v>0</v>
      </c>
      <c r="BN174" s="33">
        <f t="shared" si="16"/>
        <v>732</v>
      </c>
      <c r="BO174" s="33">
        <f t="shared" si="17"/>
        <v>0</v>
      </c>
    </row>
    <row r="175" spans="1:67" x14ac:dyDescent="0.25">
      <c r="A175" s="81">
        <v>0</v>
      </c>
      <c r="BA175" s="33" t="str">
        <f>整合資料!B175</f>
        <v>車門導螺桿潤滑油(LGEP 2/1)/1.廠牌：SKF 2.型號：LGEP 2/1 3.包裝方式：1kg/罐 4.保存期限：自製造日期起至少36個月。</v>
      </c>
      <c r="BB175" s="33">
        <f>整合資料!AK175</f>
        <v>4</v>
      </c>
      <c r="BC175" s="33">
        <f>[0]!W</f>
        <v>365</v>
      </c>
      <c r="BD175" s="34">
        <f t="shared" si="12"/>
        <v>1.0958904109589041E-2</v>
      </c>
      <c r="BE175" s="33">
        <f>整合資料!AO175</f>
        <v>180</v>
      </c>
      <c r="BF175" s="33">
        <f>整合資料!AP175</f>
        <v>30</v>
      </c>
      <c r="BG175" s="33">
        <f>整合資料!AQ175</f>
        <v>3</v>
      </c>
      <c r="BH175" s="43">
        <f t="shared" si="13"/>
        <v>1.96</v>
      </c>
      <c r="BI175" s="44" t="str">
        <f>IF(整合資料!AO175&gt;60,"非市售","市售")</f>
        <v>非市售</v>
      </c>
      <c r="BJ175" s="33">
        <f>參數!$B$3</f>
        <v>0.3</v>
      </c>
      <c r="BK175" s="33">
        <f t="shared" si="14"/>
        <v>1</v>
      </c>
      <c r="BL175" s="33">
        <f>參數!$B$4</f>
        <v>0.25</v>
      </c>
      <c r="BM175" s="33">
        <f t="shared" si="15"/>
        <v>2.7397260273972603E-3</v>
      </c>
      <c r="BN175" s="33">
        <f t="shared" si="16"/>
        <v>264</v>
      </c>
      <c r="BO175" s="33">
        <f t="shared" si="17"/>
        <v>8.7249946701843745E-2</v>
      </c>
    </row>
    <row r="176" spans="1:67" x14ac:dyDescent="0.25">
      <c r="A176" s="81">
        <v>0</v>
      </c>
      <c r="BA176" s="33" t="str">
        <f>整合資料!B176</f>
        <v>車門板(左)/廠牌：HRI，型號：FT0022577-101或廠牌：FAIVELEY，型號：FT0022577-101</v>
      </c>
      <c r="BB176" s="33">
        <f>整合資料!AK176</f>
        <v>0</v>
      </c>
      <c r="BC176" s="33">
        <f>[0]!W</f>
        <v>365</v>
      </c>
      <c r="BD176" s="34">
        <f t="shared" si="12"/>
        <v>0</v>
      </c>
      <c r="BE176" s="33">
        <f>整合資料!AO176</f>
        <v>540</v>
      </c>
      <c r="BF176" s="33">
        <f>整合資料!AP176</f>
        <v>30</v>
      </c>
      <c r="BG176" s="33">
        <f>整合資料!AQ176</f>
        <v>3</v>
      </c>
      <c r="BH176" s="43">
        <f t="shared" si="13"/>
        <v>1.96</v>
      </c>
      <c r="BI176" s="44" t="str">
        <f>IF(整合資料!AO176&gt;60,"非市售","市售")</f>
        <v>非市售</v>
      </c>
      <c r="BJ176" s="33">
        <f>參數!$B$3</f>
        <v>0.3</v>
      </c>
      <c r="BK176" s="33">
        <f t="shared" si="14"/>
        <v>1</v>
      </c>
      <c r="BL176" s="33">
        <f>參數!$B$4</f>
        <v>0.25</v>
      </c>
      <c r="BM176" s="33">
        <f t="shared" si="15"/>
        <v>0</v>
      </c>
      <c r="BN176" s="33">
        <f t="shared" si="16"/>
        <v>732</v>
      </c>
      <c r="BO176" s="33">
        <f t="shared" si="17"/>
        <v>0</v>
      </c>
    </row>
    <row r="177" spans="1:67" x14ac:dyDescent="0.25">
      <c r="A177" s="81">
        <v>0</v>
      </c>
      <c r="BA177" s="33" t="str">
        <f>整合資料!B177</f>
        <v>電池(輔電)/廠牌：HRI，型號：EC03P007387B或廠牌：HOPPECKE，型號：B62473-001</v>
      </c>
      <c r="BB177" s="33">
        <f>整合資料!AK177</f>
        <v>0</v>
      </c>
      <c r="BC177" s="33">
        <f>[0]!W</f>
        <v>365</v>
      </c>
      <c r="BD177" s="34">
        <f t="shared" si="12"/>
        <v>0</v>
      </c>
      <c r="BE177" s="33">
        <f>整合資料!AO177</f>
        <v>540</v>
      </c>
      <c r="BF177" s="33">
        <f>整合資料!AP177</f>
        <v>30</v>
      </c>
      <c r="BG177" s="33">
        <f>整合資料!AQ177</f>
        <v>2</v>
      </c>
      <c r="BH177" s="43">
        <f t="shared" si="13"/>
        <v>1.645</v>
      </c>
      <c r="BI177" s="44" t="str">
        <f>IF(整合資料!AO177&gt;60,"非市售","市售")</f>
        <v>非市售</v>
      </c>
      <c r="BJ177" s="33">
        <f>參數!$B$3</f>
        <v>0.3</v>
      </c>
      <c r="BK177" s="33">
        <f t="shared" si="14"/>
        <v>1</v>
      </c>
      <c r="BL177" s="33">
        <f>參數!$B$4</f>
        <v>0.25</v>
      </c>
      <c r="BM177" s="33">
        <f t="shared" si="15"/>
        <v>0</v>
      </c>
      <c r="BN177" s="33">
        <f t="shared" si="16"/>
        <v>732</v>
      </c>
      <c r="BO177" s="33">
        <f t="shared" si="17"/>
        <v>0</v>
      </c>
    </row>
    <row r="178" spans="1:67" x14ac:dyDescent="0.25">
      <c r="A178" s="81">
        <v>0</v>
      </c>
      <c r="BA178" s="33" t="str">
        <f>整合資料!B178</f>
        <v>電池箱排水塞/１、廠牌：HOPPECKE，型號：4141200134。２、配件：密封墊片*1件。３、功能：環狀線電聯車輔電系統電池組之零組件，提供電池組箱體排水使用(每組電池箱1件)。</v>
      </c>
      <c r="BB178" s="33">
        <f>整合資料!AK178</f>
        <v>0</v>
      </c>
      <c r="BC178" s="33">
        <f>[0]!W</f>
        <v>365</v>
      </c>
      <c r="BD178" s="34">
        <f t="shared" si="12"/>
        <v>0</v>
      </c>
      <c r="BE178" s="33">
        <f>整合資料!AO178</f>
        <v>240</v>
      </c>
      <c r="BF178" s="33">
        <f>整合資料!AP178</f>
        <v>30</v>
      </c>
      <c r="BG178" s="33">
        <f>整合資料!AQ178</f>
        <v>2</v>
      </c>
      <c r="BH178" s="43">
        <f t="shared" si="13"/>
        <v>1.645</v>
      </c>
      <c r="BI178" s="44" t="str">
        <f>IF(整合資料!AO178&gt;60,"非市售","市售")</f>
        <v>非市售</v>
      </c>
      <c r="BJ178" s="33">
        <f>參數!$B$3</f>
        <v>0.3</v>
      </c>
      <c r="BK178" s="33">
        <f t="shared" si="14"/>
        <v>1</v>
      </c>
      <c r="BL178" s="33">
        <f>參數!$B$4</f>
        <v>0.25</v>
      </c>
      <c r="BM178" s="33">
        <f t="shared" si="15"/>
        <v>0</v>
      </c>
      <c r="BN178" s="33">
        <f t="shared" si="16"/>
        <v>342</v>
      </c>
      <c r="BO178" s="33">
        <f t="shared" si="17"/>
        <v>0</v>
      </c>
    </row>
    <row r="179" spans="1:67" x14ac:dyDescent="0.25">
      <c r="A179" s="81">
        <v>0</v>
      </c>
      <c r="BA179" s="33" t="str">
        <f>整合資料!B179</f>
        <v>末段補水接頭(電池組)/１、廠牌：HOPPECKE，型號：4144000134。２、功能：環狀線電聯車輔電系統電池組之零組件，提供電池加水使用，於末段防止蒸餾水溢出(每組電池組3件)。</v>
      </c>
      <c r="BB179" s="33">
        <f>整合資料!AK179</f>
        <v>0</v>
      </c>
      <c r="BC179" s="33">
        <f>[0]!W</f>
        <v>365</v>
      </c>
      <c r="BD179" s="34">
        <f t="shared" si="12"/>
        <v>0</v>
      </c>
      <c r="BE179" s="33">
        <f>整合資料!AO179</f>
        <v>240</v>
      </c>
      <c r="BF179" s="33">
        <f>整合資料!AP179</f>
        <v>30</v>
      </c>
      <c r="BG179" s="33">
        <f>整合資料!AQ179</f>
        <v>2</v>
      </c>
      <c r="BH179" s="43">
        <f t="shared" si="13"/>
        <v>1.645</v>
      </c>
      <c r="BI179" s="44" t="str">
        <f>IF(整合資料!AO179&gt;60,"非市售","市售")</f>
        <v>非市售</v>
      </c>
      <c r="BJ179" s="33">
        <f>參數!$B$3</f>
        <v>0.3</v>
      </c>
      <c r="BK179" s="33">
        <f t="shared" si="14"/>
        <v>1</v>
      </c>
      <c r="BL179" s="33">
        <f>參數!$B$4</f>
        <v>0.25</v>
      </c>
      <c r="BM179" s="33">
        <f t="shared" si="15"/>
        <v>0</v>
      </c>
      <c r="BN179" s="33">
        <f t="shared" si="16"/>
        <v>342</v>
      </c>
      <c r="BO179" s="33">
        <f t="shared" si="17"/>
        <v>0</v>
      </c>
    </row>
    <row r="180" spans="1:67" x14ac:dyDescent="0.25">
      <c r="A180" s="81">
        <v>0</v>
      </c>
      <c r="BA180" s="33" t="str">
        <f>整合資料!B180</f>
        <v>電池單元溫度感知器/１、廠牌：HOPPECKE，型號：4142200842。２、功能：環狀線電聯車輔電系統電池組之溫度監測零組件，當電池溫度達70°C以上時，抑制電池充電器作動。(每電池組1件)。</v>
      </c>
      <c r="BB180" s="33">
        <f>整合資料!AK180</f>
        <v>3</v>
      </c>
      <c r="BC180" s="33">
        <f>[0]!W</f>
        <v>365</v>
      </c>
      <c r="BD180" s="34">
        <f t="shared" si="12"/>
        <v>8.21917808219178E-3</v>
      </c>
      <c r="BE180" s="33">
        <f>整合資料!AO180</f>
        <v>240</v>
      </c>
      <c r="BF180" s="33">
        <f>整合資料!AP180</f>
        <v>30</v>
      </c>
      <c r="BG180" s="33">
        <f>整合資料!AQ180</f>
        <v>2</v>
      </c>
      <c r="BH180" s="43">
        <f t="shared" si="13"/>
        <v>1.645</v>
      </c>
      <c r="BI180" s="44" t="str">
        <f>IF(整合資料!AO180&gt;60,"非市售","市售")</f>
        <v>非市售</v>
      </c>
      <c r="BJ180" s="33">
        <f>參數!$B$3</f>
        <v>0.3</v>
      </c>
      <c r="BK180" s="33">
        <f t="shared" si="14"/>
        <v>1</v>
      </c>
      <c r="BL180" s="33">
        <f>參數!$B$4</f>
        <v>0.25</v>
      </c>
      <c r="BM180" s="33">
        <f t="shared" si="15"/>
        <v>2.054794520547945E-3</v>
      </c>
      <c r="BN180" s="33">
        <f t="shared" si="16"/>
        <v>342</v>
      </c>
      <c r="BO180" s="33">
        <f t="shared" si="17"/>
        <v>6.2509691310928553E-2</v>
      </c>
    </row>
    <row r="181" spans="1:67" x14ac:dyDescent="0.25">
      <c r="A181" s="81">
        <v>0</v>
      </c>
      <c r="BA181" s="33" t="str">
        <f>整合資料!B181</f>
        <v>空調PLC電池/1、廠牌：VARTA，型號：CR 1/2 AA（3V LITHIUM BATTERY）。２、電池接腳形式詳如物料規格。３、產品標示之保存期限：自製造日起至少 72 個月。４、功能：環狀線電聯車空調系統PLC模組電池之零組件，提供PLC模組電源。</v>
      </c>
      <c r="BB181" s="33">
        <f>整合資料!AK181</f>
        <v>0</v>
      </c>
      <c r="BC181" s="33">
        <f>[0]!W</f>
        <v>365</v>
      </c>
      <c r="BD181" s="34">
        <f t="shared" si="12"/>
        <v>0</v>
      </c>
      <c r="BE181" s="33">
        <f>整合資料!AO181</f>
        <v>45</v>
      </c>
      <c r="BF181" s="33">
        <f>整合資料!AP181</f>
        <v>30</v>
      </c>
      <c r="BG181" s="33">
        <f>整合資料!AQ181</f>
        <v>2</v>
      </c>
      <c r="BH181" s="43">
        <f t="shared" si="13"/>
        <v>1.645</v>
      </c>
      <c r="BI181" s="44" t="str">
        <f>IF(整合資料!AO181&gt;60,"非市售","市售")</f>
        <v>市售</v>
      </c>
      <c r="BJ181" s="33">
        <f>參數!$B$3</f>
        <v>0.3</v>
      </c>
      <c r="BK181" s="33">
        <f t="shared" si="14"/>
        <v>0</v>
      </c>
      <c r="BL181" s="33">
        <f>參數!$B$4</f>
        <v>0.25</v>
      </c>
      <c r="BM181" s="33">
        <f t="shared" si="15"/>
        <v>0</v>
      </c>
      <c r="BN181" s="33">
        <f t="shared" si="16"/>
        <v>75</v>
      </c>
      <c r="BO181" s="33">
        <f t="shared" si="17"/>
        <v>0</v>
      </c>
    </row>
    <row r="182" spans="1:67" x14ac:dyDescent="0.25">
      <c r="A182" s="81">
        <v>0</v>
      </c>
      <c r="BA182" s="33" t="str">
        <f>整合資料!B182</f>
        <v>輔助電力系統模組/廠牌：HRI，型號：003379HB01</v>
      </c>
      <c r="BB182" s="33">
        <f>整合資料!AK182</f>
        <v>3</v>
      </c>
      <c r="BC182" s="33">
        <f>[0]!W</f>
        <v>365</v>
      </c>
      <c r="BD182" s="34">
        <f t="shared" si="12"/>
        <v>8.21917808219178E-3</v>
      </c>
      <c r="BE182" s="33">
        <f>整合資料!AO182</f>
        <v>360</v>
      </c>
      <c r="BF182" s="33">
        <f>整合資料!AP182</f>
        <v>30</v>
      </c>
      <c r="BG182" s="33">
        <f>整合資料!AQ182</f>
        <v>2</v>
      </c>
      <c r="BH182" s="43">
        <f t="shared" si="13"/>
        <v>1.645</v>
      </c>
      <c r="BI182" s="44" t="str">
        <f>IF(整合資料!AO182&gt;60,"非市售","市售")</f>
        <v>非市售</v>
      </c>
      <c r="BJ182" s="33">
        <f>參數!$B$3</f>
        <v>0.3</v>
      </c>
      <c r="BK182" s="33">
        <f t="shared" si="14"/>
        <v>1</v>
      </c>
      <c r="BL182" s="33">
        <f>參數!$B$4</f>
        <v>0.25</v>
      </c>
      <c r="BM182" s="33">
        <f t="shared" si="15"/>
        <v>2.054794520547945E-3</v>
      </c>
      <c r="BN182" s="33">
        <f t="shared" si="16"/>
        <v>498</v>
      </c>
      <c r="BO182" s="33">
        <f t="shared" si="17"/>
        <v>7.5430844957410675E-2</v>
      </c>
    </row>
    <row r="183" spans="1:67" x14ac:dyDescent="0.25">
      <c r="A183" s="81">
        <v>0</v>
      </c>
      <c r="BA183" s="33" t="str">
        <f>整合資料!B183</f>
        <v>電動風扇(輔電)/廠牌：HRI，型號：EC03P006355B或廠牌：WMB，型號：AHEN 200-15A2-80°-0,55</v>
      </c>
      <c r="BB183" s="33">
        <f>整合資料!AK183</f>
        <v>3</v>
      </c>
      <c r="BC183" s="33">
        <f>[0]!W</f>
        <v>365</v>
      </c>
      <c r="BD183" s="34">
        <f t="shared" si="12"/>
        <v>8.21917808219178E-3</v>
      </c>
      <c r="BE183" s="33">
        <f>整合資料!AO183</f>
        <v>150</v>
      </c>
      <c r="BF183" s="33">
        <f>整合資料!AP183</f>
        <v>30</v>
      </c>
      <c r="BG183" s="33">
        <f>整合資料!AQ183</f>
        <v>2</v>
      </c>
      <c r="BH183" s="43">
        <f t="shared" si="13"/>
        <v>1.645</v>
      </c>
      <c r="BI183" s="44" t="str">
        <f>IF(整合資料!AO183&gt;60,"非市售","市售")</f>
        <v>非市售</v>
      </c>
      <c r="BJ183" s="33">
        <f>參數!$B$3</f>
        <v>0.3</v>
      </c>
      <c r="BK183" s="33">
        <f t="shared" si="14"/>
        <v>1</v>
      </c>
      <c r="BL183" s="33">
        <f>參數!$B$4</f>
        <v>0.25</v>
      </c>
      <c r="BM183" s="33">
        <f t="shared" si="15"/>
        <v>2.054794520547945E-3</v>
      </c>
      <c r="BN183" s="33">
        <f t="shared" si="16"/>
        <v>225</v>
      </c>
      <c r="BO183" s="33">
        <f t="shared" si="17"/>
        <v>5.0702054794520543E-2</v>
      </c>
    </row>
    <row r="184" spans="1:67" x14ac:dyDescent="0.25">
      <c r="A184" s="81">
        <v>0</v>
      </c>
      <c r="BA184" s="33" t="str">
        <f>整合資料!B184</f>
        <v>EXB-01電路板(輔電)/廠牌：HRI，型號：004164ZB02</v>
      </c>
      <c r="BB184" s="33">
        <f>整合資料!AK184</f>
        <v>3</v>
      </c>
      <c r="BC184" s="33">
        <f>[0]!W</f>
        <v>365</v>
      </c>
      <c r="BD184" s="34">
        <f t="shared" si="12"/>
        <v>8.21917808219178E-3</v>
      </c>
      <c r="BE184" s="33">
        <f>整合資料!AO184</f>
        <v>120</v>
      </c>
      <c r="BF184" s="33">
        <f>整合資料!AP184</f>
        <v>30</v>
      </c>
      <c r="BG184" s="33">
        <f>整合資料!AQ184</f>
        <v>1</v>
      </c>
      <c r="BH184" s="43">
        <f t="shared" si="13"/>
        <v>1.28</v>
      </c>
      <c r="BI184" s="44" t="str">
        <f>IF(整合資料!AO184&gt;60,"非市售","市售")</f>
        <v>非市售</v>
      </c>
      <c r="BJ184" s="33">
        <f>參數!$B$3</f>
        <v>0.3</v>
      </c>
      <c r="BK184" s="33">
        <f t="shared" si="14"/>
        <v>1</v>
      </c>
      <c r="BL184" s="33">
        <f>參數!$B$4</f>
        <v>0.25</v>
      </c>
      <c r="BM184" s="33">
        <f t="shared" si="15"/>
        <v>2.054794520547945E-3</v>
      </c>
      <c r="BN184" s="33">
        <f t="shared" si="16"/>
        <v>186</v>
      </c>
      <c r="BO184" s="33">
        <f t="shared" si="17"/>
        <v>3.5870286107140874E-2</v>
      </c>
    </row>
    <row r="185" spans="1:67" x14ac:dyDescent="0.25">
      <c r="A185" s="81">
        <v>0</v>
      </c>
      <c r="BA185" s="33" t="str">
        <f>整合資料!B185</f>
        <v>AC過濾電容(輔電)/廠牌：VISHAY EUROPE SALES GMBH，型號：KMKP340-100-IBR</v>
      </c>
      <c r="BB185" s="33">
        <f>整合資料!AK185</f>
        <v>66</v>
      </c>
      <c r="BC185" s="33">
        <f>[0]!W</f>
        <v>365</v>
      </c>
      <c r="BD185" s="34">
        <f t="shared" si="12"/>
        <v>0.18082191780821918</v>
      </c>
      <c r="BE185" s="33">
        <f>整合資料!AO185</f>
        <v>330</v>
      </c>
      <c r="BF185" s="33">
        <f>整合資料!AP185</f>
        <v>30</v>
      </c>
      <c r="BG185" s="33">
        <f>整合資料!AQ185</f>
        <v>2</v>
      </c>
      <c r="BH185" s="43">
        <f t="shared" si="13"/>
        <v>1.645</v>
      </c>
      <c r="BI185" s="44" t="str">
        <f>IF(整合資料!AO185&gt;60,"非市售","市售")</f>
        <v>非市售</v>
      </c>
      <c r="BJ185" s="33">
        <f>參數!$B$3</f>
        <v>0.3</v>
      </c>
      <c r="BK185" s="33">
        <f t="shared" si="14"/>
        <v>1</v>
      </c>
      <c r="BL185" s="33">
        <f>參數!$B$4</f>
        <v>0.25</v>
      </c>
      <c r="BM185" s="33">
        <f t="shared" si="15"/>
        <v>4.5205479452054796E-2</v>
      </c>
      <c r="BN185" s="33">
        <f t="shared" si="16"/>
        <v>459</v>
      </c>
      <c r="BO185" s="33">
        <f t="shared" si="17"/>
        <v>1.593174420178556</v>
      </c>
    </row>
    <row r="186" spans="1:67" x14ac:dyDescent="0.25">
      <c r="A186" s="81">
        <v>0</v>
      </c>
      <c r="BA186" s="33" t="str">
        <f>整合資料!B186</f>
        <v>三相變壓器(輔電)/廠牌：HRI，型號：EC03P005907B或廠牌：ELETTROMIL，型號：C7469/0</v>
      </c>
      <c r="BB186" s="33">
        <f>整合資料!AK186</f>
        <v>1</v>
      </c>
      <c r="BC186" s="33">
        <f>[0]!W</f>
        <v>365</v>
      </c>
      <c r="BD186" s="34">
        <f t="shared" si="12"/>
        <v>2.7397260273972603E-3</v>
      </c>
      <c r="BE186" s="33">
        <f>整合資料!AO186</f>
        <v>180</v>
      </c>
      <c r="BF186" s="33">
        <f>整合資料!AP186</f>
        <v>30</v>
      </c>
      <c r="BG186" s="33">
        <f>整合資料!AQ186</f>
        <v>2</v>
      </c>
      <c r="BH186" s="43">
        <f t="shared" si="13"/>
        <v>1.645</v>
      </c>
      <c r="BI186" s="44" t="str">
        <f>IF(整合資料!AO186&gt;60,"非市售","市售")</f>
        <v>非市售</v>
      </c>
      <c r="BJ186" s="33">
        <f>參數!$B$3</f>
        <v>0.3</v>
      </c>
      <c r="BK186" s="33">
        <f t="shared" si="14"/>
        <v>1</v>
      </c>
      <c r="BL186" s="33">
        <f>參數!$B$4</f>
        <v>0.25</v>
      </c>
      <c r="BM186" s="33">
        <f t="shared" si="15"/>
        <v>6.8493150684931507E-4</v>
      </c>
      <c r="BN186" s="33">
        <f t="shared" si="16"/>
        <v>264</v>
      </c>
      <c r="BO186" s="33">
        <f t="shared" si="17"/>
        <v>1.8306908459761857E-2</v>
      </c>
    </row>
    <row r="187" spans="1:67" x14ac:dyDescent="0.25">
      <c r="A187" s="81">
        <v>0</v>
      </c>
      <c r="BA187" s="33" t="str">
        <f>整合資料!B187</f>
        <v>電流感測器(輔電)/廠牌：HRI，型號：211ET22467B或廠牌：LEM，型號：LA 305-S/SP15</v>
      </c>
      <c r="BB187" s="33">
        <f>整合資料!AK187</f>
        <v>1</v>
      </c>
      <c r="BC187" s="33">
        <f>[0]!W</f>
        <v>365</v>
      </c>
      <c r="BD187" s="34">
        <f t="shared" si="12"/>
        <v>2.7397260273972603E-3</v>
      </c>
      <c r="BE187" s="33">
        <f>整合資料!AO187</f>
        <v>120</v>
      </c>
      <c r="BF187" s="33">
        <f>整合資料!AP187</f>
        <v>30</v>
      </c>
      <c r="BG187" s="33">
        <f>整合資料!AQ187</f>
        <v>2</v>
      </c>
      <c r="BH187" s="43">
        <f t="shared" si="13"/>
        <v>1.645</v>
      </c>
      <c r="BI187" s="44" t="str">
        <f>IF(整合資料!AO187&gt;60,"非市售","市售")</f>
        <v>非市售</v>
      </c>
      <c r="BJ187" s="33">
        <f>參數!$B$3</f>
        <v>0.3</v>
      </c>
      <c r="BK187" s="33">
        <f t="shared" si="14"/>
        <v>1</v>
      </c>
      <c r="BL187" s="33">
        <f>參數!$B$4</f>
        <v>0.25</v>
      </c>
      <c r="BM187" s="33">
        <f t="shared" si="15"/>
        <v>6.8493150684931507E-4</v>
      </c>
      <c r="BN187" s="33">
        <f t="shared" si="16"/>
        <v>186</v>
      </c>
      <c r="BO187" s="33">
        <f t="shared" si="17"/>
        <v>1.536630745996009E-2</v>
      </c>
    </row>
    <row r="188" spans="1:67" x14ac:dyDescent="0.25">
      <c r="A188" s="81">
        <v>0</v>
      </c>
      <c r="BA188" s="33" t="str">
        <f>整合資料!B188</f>
        <v>160A保險絲(輔電)/廠牌：MERSEN ITALIA SPA，型號：D71GB60V160TF</v>
      </c>
      <c r="BB188" s="33">
        <f>整合資料!AK188</f>
        <v>1</v>
      </c>
      <c r="BC188" s="33">
        <f>[0]!W</f>
        <v>365</v>
      </c>
      <c r="BD188" s="34">
        <f t="shared" si="12"/>
        <v>2.7397260273972603E-3</v>
      </c>
      <c r="BE188" s="33">
        <f>整合資料!AO188</f>
        <v>30</v>
      </c>
      <c r="BF188" s="33">
        <f>整合資料!AP188</f>
        <v>30</v>
      </c>
      <c r="BG188" s="33">
        <f>整合資料!AQ188</f>
        <v>2</v>
      </c>
      <c r="BH188" s="43">
        <f t="shared" si="13"/>
        <v>1.645</v>
      </c>
      <c r="BI188" s="44" t="str">
        <f>IF(整合資料!AO188&gt;60,"非市售","市售")</f>
        <v>市售</v>
      </c>
      <c r="BJ188" s="33">
        <f>參數!$B$3</f>
        <v>0.3</v>
      </c>
      <c r="BK188" s="33">
        <f t="shared" si="14"/>
        <v>0</v>
      </c>
      <c r="BL188" s="33">
        <f>參數!$B$4</f>
        <v>0.25</v>
      </c>
      <c r="BM188" s="33">
        <f t="shared" si="15"/>
        <v>6.8493150684931507E-4</v>
      </c>
      <c r="BN188" s="33">
        <f t="shared" si="16"/>
        <v>60</v>
      </c>
      <c r="BO188" s="33">
        <f t="shared" si="17"/>
        <v>8.7274761705632888E-3</v>
      </c>
    </row>
    <row r="189" spans="1:67" x14ac:dyDescent="0.25">
      <c r="A189" s="81">
        <v>0</v>
      </c>
      <c r="BA189" s="33" t="str">
        <f>整合資料!B189</f>
        <v>TAE 45-50斷路器(輔電)/廠牌：ABB SPA，型號：TAE45-40-00RT</v>
      </c>
      <c r="BB189" s="33">
        <f>整合資料!AK189</f>
        <v>2</v>
      </c>
      <c r="BC189" s="33">
        <f>[0]!W</f>
        <v>365</v>
      </c>
      <c r="BD189" s="34">
        <f t="shared" si="12"/>
        <v>5.4794520547945206E-3</v>
      </c>
      <c r="BE189" s="33">
        <f>整合資料!AO189</f>
        <v>90</v>
      </c>
      <c r="BF189" s="33">
        <f>整合資料!AP189</f>
        <v>30</v>
      </c>
      <c r="BG189" s="33">
        <f>整合資料!AQ189</f>
        <v>2</v>
      </c>
      <c r="BH189" s="43">
        <f t="shared" si="13"/>
        <v>1.645</v>
      </c>
      <c r="BI189" s="44" t="str">
        <f>IF(整合資料!AO189&gt;60,"非市售","市售")</f>
        <v>非市售</v>
      </c>
      <c r="BJ189" s="33">
        <f>參數!$B$3</f>
        <v>0.3</v>
      </c>
      <c r="BK189" s="33">
        <f t="shared" si="14"/>
        <v>1</v>
      </c>
      <c r="BL189" s="33">
        <f>參數!$B$4</f>
        <v>0.25</v>
      </c>
      <c r="BM189" s="33">
        <f t="shared" si="15"/>
        <v>1.3698630136986301E-3</v>
      </c>
      <c r="BN189" s="33">
        <f t="shared" si="16"/>
        <v>147</v>
      </c>
      <c r="BO189" s="33">
        <f t="shared" si="17"/>
        <v>2.7321321985144687E-2</v>
      </c>
    </row>
    <row r="190" spans="1:67" x14ac:dyDescent="0.25">
      <c r="A190" s="81">
        <v>0</v>
      </c>
      <c r="BA190" s="33" t="str">
        <f>整合資料!B190</f>
        <v>單極電力斷路器(輔電)/廠牌：SCHALTBAU，型號：211VK00974B0301</v>
      </c>
      <c r="BB190" s="33">
        <f>整合資料!AK190</f>
        <v>0</v>
      </c>
      <c r="BC190" s="33">
        <f>[0]!W</f>
        <v>365</v>
      </c>
      <c r="BD190" s="34">
        <f t="shared" si="12"/>
        <v>0</v>
      </c>
      <c r="BE190" s="33">
        <f>整合資料!AO190</f>
        <v>120</v>
      </c>
      <c r="BF190" s="33">
        <f>整合資料!AP190</f>
        <v>30</v>
      </c>
      <c r="BG190" s="33">
        <f>整合資料!AQ190</f>
        <v>2</v>
      </c>
      <c r="BH190" s="43">
        <f t="shared" si="13"/>
        <v>1.645</v>
      </c>
      <c r="BI190" s="44" t="str">
        <f>IF(整合資料!AO190&gt;60,"非市售","市售")</f>
        <v>非市售</v>
      </c>
      <c r="BJ190" s="33">
        <f>參數!$B$3</f>
        <v>0.3</v>
      </c>
      <c r="BK190" s="33">
        <f t="shared" si="14"/>
        <v>1</v>
      </c>
      <c r="BL190" s="33">
        <f>參數!$B$4</f>
        <v>0.25</v>
      </c>
      <c r="BM190" s="33">
        <f t="shared" si="15"/>
        <v>0</v>
      </c>
      <c r="BN190" s="33">
        <f t="shared" si="16"/>
        <v>186</v>
      </c>
      <c r="BO190" s="33">
        <f t="shared" si="17"/>
        <v>0</v>
      </c>
    </row>
    <row r="191" spans="1:67" x14ac:dyDescent="0.25">
      <c r="A191" s="81">
        <v>0</v>
      </c>
      <c r="BA191" s="33" t="str">
        <f>整合資料!B191</f>
        <v>環狀線電聯車高速斷路器軸承潤滑油/1、廠牌：Nye LubriCNts，型號：ANDEROL 732。2、容量：35lb/桶。3、產品標示之保存期限：自製造日起至少48個月。</v>
      </c>
      <c r="BB191" s="33">
        <f>整合資料!AK191</f>
        <v>1</v>
      </c>
      <c r="BC191" s="33">
        <f>[0]!W</f>
        <v>365</v>
      </c>
      <c r="BD191" s="34">
        <f t="shared" si="12"/>
        <v>2.7397260273972603E-3</v>
      </c>
      <c r="BE191" s="33">
        <f>整合資料!AO191</f>
        <v>150</v>
      </c>
      <c r="BF191" s="33">
        <f>整合資料!AP191</f>
        <v>30</v>
      </c>
      <c r="BG191" s="33">
        <f>整合資料!AQ191</f>
        <v>2</v>
      </c>
      <c r="BH191" s="43">
        <f t="shared" si="13"/>
        <v>1.645</v>
      </c>
      <c r="BI191" s="44" t="str">
        <f>IF(整合資料!AO191&gt;60,"非市售","市售")</f>
        <v>非市售</v>
      </c>
      <c r="BJ191" s="33">
        <f>參數!$B$3</f>
        <v>0.3</v>
      </c>
      <c r="BK191" s="33">
        <f t="shared" si="14"/>
        <v>1</v>
      </c>
      <c r="BL191" s="33">
        <f>參數!$B$4</f>
        <v>0.25</v>
      </c>
      <c r="BM191" s="33">
        <f t="shared" si="15"/>
        <v>6.8493150684931507E-4</v>
      </c>
      <c r="BN191" s="33">
        <f t="shared" si="16"/>
        <v>225</v>
      </c>
      <c r="BO191" s="33">
        <f t="shared" si="17"/>
        <v>1.690068493150685E-2</v>
      </c>
    </row>
    <row r="192" spans="1:67" x14ac:dyDescent="0.25">
      <c r="A192" s="81">
        <v>0</v>
      </c>
      <c r="BA192" s="33" t="str">
        <f>整合資料!B192</f>
        <v xml:space="preserve">電瓶切換器/廠牌：SPII，型號：EC03P008351B
</v>
      </c>
      <c r="BB192" s="33">
        <f>整合資料!AK192</f>
        <v>0</v>
      </c>
      <c r="BC192" s="33">
        <f>[0]!W</f>
        <v>365</v>
      </c>
      <c r="BD192" s="34">
        <f t="shared" si="12"/>
        <v>0</v>
      </c>
      <c r="BE192" s="33">
        <f>整合資料!AO192</f>
        <v>240</v>
      </c>
      <c r="BF192" s="33">
        <f>整合資料!AP192</f>
        <v>30</v>
      </c>
      <c r="BG192" s="33">
        <f>整合資料!AQ192</f>
        <v>2</v>
      </c>
      <c r="BH192" s="43">
        <f t="shared" si="13"/>
        <v>1.645</v>
      </c>
      <c r="BI192" s="44" t="str">
        <f>IF(整合資料!AO192&gt;60,"非市售","市售")</f>
        <v>非市售</v>
      </c>
      <c r="BJ192" s="33">
        <f>參數!$B$3</f>
        <v>0.3</v>
      </c>
      <c r="BK192" s="33">
        <f t="shared" si="14"/>
        <v>1</v>
      </c>
      <c r="BL192" s="33">
        <f>參數!$B$4</f>
        <v>0.25</v>
      </c>
      <c r="BM192" s="33">
        <f t="shared" si="15"/>
        <v>0</v>
      </c>
      <c r="BN192" s="33">
        <f t="shared" si="16"/>
        <v>342</v>
      </c>
      <c r="BO192" s="33">
        <f t="shared" si="17"/>
        <v>0</v>
      </c>
    </row>
    <row r="193" spans="1:67" x14ac:dyDescent="0.25">
      <c r="A193" s="81">
        <v>0</v>
      </c>
      <c r="BA193" s="33" t="str">
        <f>整合資料!B193</f>
        <v>類比加速計/廠牌:Ansaldo STS或廠牌:Hitachi Rail STS或廠牌:JEWELL，型號：6535717</v>
      </c>
      <c r="BB193" s="33">
        <f>整合資料!AK193</f>
        <v>2</v>
      </c>
      <c r="BC193" s="33">
        <f>[0]!W</f>
        <v>365</v>
      </c>
      <c r="BD193" s="34">
        <f t="shared" si="12"/>
        <v>5.4794520547945206E-3</v>
      </c>
      <c r="BE193" s="33">
        <f>整合資料!AO193</f>
        <v>480</v>
      </c>
      <c r="BF193" s="33">
        <f>整合資料!AP193</f>
        <v>30</v>
      </c>
      <c r="BG193" s="33">
        <f>整合資料!AQ193</f>
        <v>2</v>
      </c>
      <c r="BH193" s="43">
        <f t="shared" si="13"/>
        <v>1.645</v>
      </c>
      <c r="BI193" s="44" t="str">
        <f>IF(整合資料!AO193&gt;60,"非市售","市售")</f>
        <v>非市售</v>
      </c>
      <c r="BJ193" s="33">
        <f>參數!$B$3</f>
        <v>0.3</v>
      </c>
      <c r="BK193" s="33">
        <f t="shared" si="14"/>
        <v>1</v>
      </c>
      <c r="BL193" s="33">
        <f>參數!$B$4</f>
        <v>0.25</v>
      </c>
      <c r="BM193" s="33">
        <f t="shared" si="15"/>
        <v>1.3698630136986301E-3</v>
      </c>
      <c r="BN193" s="33">
        <f t="shared" si="16"/>
        <v>654</v>
      </c>
      <c r="BO193" s="33">
        <f t="shared" si="17"/>
        <v>5.7627783554618006E-2</v>
      </c>
    </row>
    <row r="194" spans="1:67" x14ac:dyDescent="0.25">
      <c r="A194" s="81">
        <v>0</v>
      </c>
      <c r="BA194" s="33" t="str">
        <f>整合資料!B194</f>
        <v>感應器傳輸模組/廠牌:Ansaldo STS或廠牌:Hitachi Rail STS，型號：B62A.000002</v>
      </c>
      <c r="BB194" s="33">
        <f>整合資料!AK194</f>
        <v>5</v>
      </c>
      <c r="BC194" s="33">
        <f>[0]!W</f>
        <v>365</v>
      </c>
      <c r="BD194" s="34">
        <f t="shared" ref="BD194:BD257" si="18">IFERROR(BB194/BC194,0)</f>
        <v>1.3698630136986301E-2</v>
      </c>
      <c r="BE194" s="33">
        <f>整合資料!AO194</f>
        <v>480</v>
      </c>
      <c r="BF194" s="33">
        <f>整合資料!AP194</f>
        <v>30</v>
      </c>
      <c r="BG194" s="33">
        <f>整合資料!AQ194</f>
        <v>1</v>
      </c>
      <c r="BH194" s="43">
        <f t="shared" ref="BH194:BH257" si="19">IFERROR(VLOOKUP(BG194,SL_Z_Table,3,FALSE),0)</f>
        <v>1.28</v>
      </c>
      <c r="BI194" s="44" t="str">
        <f>IF(整合資料!AO194&gt;60,"非市售","市售")</f>
        <v>非市售</v>
      </c>
      <c r="BJ194" s="33">
        <f>參數!$B$3</f>
        <v>0.3</v>
      </c>
      <c r="BK194" s="33">
        <f t="shared" ref="BK194:BK259" si="20">IF(BI194="非市售",1,0)</f>
        <v>1</v>
      </c>
      <c r="BL194" s="33">
        <f>參數!$B$4</f>
        <v>0.25</v>
      </c>
      <c r="BM194" s="33">
        <f t="shared" ref="BM194:BM257" si="21">BL194*BD194</f>
        <v>3.4246575342465752E-3</v>
      </c>
      <c r="BN194" s="33">
        <f t="shared" ref="BN194:BN259" si="22">BE194*(1+BJ194*BK194)+BF194</f>
        <v>654</v>
      </c>
      <c r="BO194" s="33">
        <f t="shared" ref="BO194:BO257" si="23">BH194*BM194*SQRT(BN194)</f>
        <v>0.11210267925518395</v>
      </c>
    </row>
    <row r="195" spans="1:67" x14ac:dyDescent="0.25">
      <c r="A195" s="81">
        <v>0</v>
      </c>
      <c r="BA195" s="33" t="str">
        <f>整合資料!B195</f>
        <v>環狀線電聯車CC速度感測器墊片/1.廠牌：Frenzelit，型號：novapress basic。2.尺寸：長130mm、寬130mm、厚1mm，其他尺寸詳尺寸圖(單位：mm)。3.一面含有自黏背膠。</v>
      </c>
      <c r="BB195" s="33">
        <f>整合資料!AK195</f>
        <v>0</v>
      </c>
      <c r="BC195" s="33">
        <f>[0]!W</f>
        <v>365</v>
      </c>
      <c r="BD195" s="34">
        <f t="shared" si="18"/>
        <v>0</v>
      </c>
      <c r="BE195" s="33">
        <f>整合資料!AO195</f>
        <v>0</v>
      </c>
      <c r="BF195" s="33">
        <f>整合資料!AP195</f>
        <v>30</v>
      </c>
      <c r="BG195" s="33">
        <f>整合資料!AQ195</f>
        <v>4</v>
      </c>
      <c r="BH195" s="43">
        <f t="shared" si="19"/>
        <v>2.33</v>
      </c>
      <c r="BI195" s="44" t="str">
        <f>IF(整合資料!AO195&gt;60,"非市售","市售")</f>
        <v>市售</v>
      </c>
      <c r="BJ195" s="33">
        <f>參數!$B$3</f>
        <v>0.3</v>
      </c>
      <c r="BK195" s="33">
        <f t="shared" si="20"/>
        <v>0</v>
      </c>
      <c r="BL195" s="33">
        <f>參數!$B$4</f>
        <v>0.25</v>
      </c>
      <c r="BM195" s="33">
        <f t="shared" si="21"/>
        <v>0</v>
      </c>
      <c r="BN195" s="33">
        <f t="shared" si="22"/>
        <v>30</v>
      </c>
      <c r="BO195" s="33">
        <f t="shared" si="23"/>
        <v>0</v>
      </c>
    </row>
    <row r="196" spans="1:67" x14ac:dyDescent="0.25">
      <c r="A196" s="81">
        <v>0</v>
      </c>
      <c r="BA196" s="33" t="str">
        <f>整合資料!B196</f>
        <v>DCS接頭(N公，LOWLOSS)/廠牌:HUBER+SUHNER，型號:11_N-50-10-5/103_UV。</v>
      </c>
      <c r="BB196" s="33">
        <f>整合資料!AK196</f>
        <v>8</v>
      </c>
      <c r="BC196" s="33">
        <f>[0]!W</f>
        <v>365</v>
      </c>
      <c r="BD196" s="34">
        <f t="shared" si="18"/>
        <v>2.1917808219178082E-2</v>
      </c>
      <c r="BE196" s="33">
        <f>整合資料!AO196</f>
        <v>0</v>
      </c>
      <c r="BF196" s="33">
        <f>整合資料!AP196</f>
        <v>30</v>
      </c>
      <c r="BG196" s="33">
        <f>整合資料!AQ196</f>
        <v>2</v>
      </c>
      <c r="BH196" s="43">
        <f t="shared" si="19"/>
        <v>1.645</v>
      </c>
      <c r="BI196" s="44" t="str">
        <f>IF(整合資料!AO196&gt;60,"非市售","市售")</f>
        <v>市售</v>
      </c>
      <c r="BJ196" s="33">
        <f>參數!$B$3</f>
        <v>0.3</v>
      </c>
      <c r="BK196" s="33">
        <f t="shared" si="20"/>
        <v>0</v>
      </c>
      <c r="BL196" s="33">
        <f>參數!$B$4</f>
        <v>0.25</v>
      </c>
      <c r="BM196" s="33">
        <f t="shared" si="21"/>
        <v>5.4794520547945206E-3</v>
      </c>
      <c r="BN196" s="33">
        <f t="shared" si="22"/>
        <v>30</v>
      </c>
      <c r="BO196" s="33">
        <f t="shared" si="23"/>
        <v>4.9370060662794424E-2</v>
      </c>
    </row>
    <row r="197" spans="1:67" x14ac:dyDescent="0.25">
      <c r="A197" s="81">
        <v>0</v>
      </c>
      <c r="BA197" s="33" t="str">
        <f>整合資料!B197</f>
        <v>DCS轉接頭(N母-N母)/廠牌:HUBER+SUHNER，型號:34_N-50-0-1/133_NE。</v>
      </c>
      <c r="BB197" s="33">
        <f>整合資料!AK197</f>
        <v>1</v>
      </c>
      <c r="BC197" s="33">
        <f>[0]!W</f>
        <v>365</v>
      </c>
      <c r="BD197" s="34">
        <f t="shared" si="18"/>
        <v>2.7397260273972603E-3</v>
      </c>
      <c r="BE197" s="33">
        <f>整合資料!AO197</f>
        <v>0</v>
      </c>
      <c r="BF197" s="33">
        <f>整合資料!AP197</f>
        <v>30</v>
      </c>
      <c r="BG197" s="33">
        <f>整合資料!AQ197</f>
        <v>2</v>
      </c>
      <c r="BH197" s="43">
        <f t="shared" si="19"/>
        <v>1.645</v>
      </c>
      <c r="BI197" s="44" t="str">
        <f>IF(整合資料!AO197&gt;60,"非市售","市售")</f>
        <v>市售</v>
      </c>
      <c r="BJ197" s="33">
        <f>參數!$B$3</f>
        <v>0.3</v>
      </c>
      <c r="BK197" s="33">
        <f t="shared" si="20"/>
        <v>0</v>
      </c>
      <c r="BL197" s="33">
        <f>參數!$B$4</f>
        <v>0.25</v>
      </c>
      <c r="BM197" s="33">
        <f t="shared" si="21"/>
        <v>6.8493150684931507E-4</v>
      </c>
      <c r="BN197" s="33">
        <f t="shared" si="22"/>
        <v>30</v>
      </c>
      <c r="BO197" s="33">
        <f t="shared" si="23"/>
        <v>6.171257582849303E-3</v>
      </c>
    </row>
    <row r="198" spans="1:67" x14ac:dyDescent="0.25">
      <c r="A198" s="81">
        <v>0</v>
      </c>
      <c r="BA198" s="33" t="str">
        <f>整合資料!B198</f>
        <v>號誌機櫃散熱風扇模組/廠牌：HRSTS，型號：6532776。</v>
      </c>
      <c r="BB198" s="33">
        <f>整合資料!AK198</f>
        <v>1</v>
      </c>
      <c r="BC198" s="33">
        <f>[0]!W</f>
        <v>365</v>
      </c>
      <c r="BD198" s="34">
        <f t="shared" si="18"/>
        <v>2.7397260273972603E-3</v>
      </c>
      <c r="BE198" s="33">
        <f>整合資料!AO198</f>
        <v>0</v>
      </c>
      <c r="BF198" s="33">
        <f>整合資料!AP198</f>
        <v>30</v>
      </c>
      <c r="BG198" s="33">
        <f>整合資料!AQ198</f>
        <v>2</v>
      </c>
      <c r="BH198" s="43">
        <f t="shared" si="19"/>
        <v>1.645</v>
      </c>
      <c r="BI198" s="44" t="str">
        <f>IF(整合資料!AO198&gt;60,"非市售","市售")</f>
        <v>市售</v>
      </c>
      <c r="BJ198" s="33">
        <f>參數!$B$3</f>
        <v>0.3</v>
      </c>
      <c r="BK198" s="33">
        <f t="shared" si="20"/>
        <v>0</v>
      </c>
      <c r="BL198" s="33">
        <f>參數!$B$4</f>
        <v>0.25</v>
      </c>
      <c r="BM198" s="33">
        <f t="shared" si="21"/>
        <v>6.8493150684931507E-4</v>
      </c>
      <c r="BN198" s="33">
        <f t="shared" si="22"/>
        <v>30</v>
      </c>
      <c r="BO198" s="33">
        <f t="shared" si="23"/>
        <v>6.171257582849303E-3</v>
      </c>
    </row>
    <row r="199" spans="1:67" x14ac:dyDescent="0.25">
      <c r="A199" s="81">
        <v>0</v>
      </c>
      <c r="BA199" s="33" t="str">
        <f>整合資料!B199</f>
        <v>拋棄式空氣過濾網(車載號誌機櫃用)/1、廠牌：3M，型號：9806-RTC。2、尺寸：38cm*270cm。</v>
      </c>
      <c r="BB199" s="33">
        <f>整合資料!AK199</f>
        <v>14</v>
      </c>
      <c r="BC199" s="33">
        <f>[0]!W</f>
        <v>365</v>
      </c>
      <c r="BD199" s="34">
        <f t="shared" si="18"/>
        <v>3.8356164383561646E-2</v>
      </c>
      <c r="BE199" s="33">
        <f>整合資料!AO199</f>
        <v>0</v>
      </c>
      <c r="BF199" s="33">
        <f>整合資料!AP199</f>
        <v>30</v>
      </c>
      <c r="BG199" s="33">
        <f>整合資料!AQ199</f>
        <v>2</v>
      </c>
      <c r="BH199" s="43">
        <f t="shared" si="19"/>
        <v>1.645</v>
      </c>
      <c r="BI199" s="44" t="str">
        <f>IF(整合資料!AO199&gt;60,"非市售","市售")</f>
        <v>市售</v>
      </c>
      <c r="BJ199" s="33">
        <f>參數!$B$3</f>
        <v>0.3</v>
      </c>
      <c r="BK199" s="33">
        <f t="shared" si="20"/>
        <v>0</v>
      </c>
      <c r="BL199" s="33">
        <f>參數!$B$4</f>
        <v>0.25</v>
      </c>
      <c r="BM199" s="33">
        <f t="shared" si="21"/>
        <v>9.5890410958904115E-3</v>
      </c>
      <c r="BN199" s="33">
        <f t="shared" si="22"/>
        <v>30</v>
      </c>
      <c r="BO199" s="33">
        <f t="shared" si="23"/>
        <v>8.6397606159890256E-2</v>
      </c>
    </row>
    <row r="200" spans="1:67" x14ac:dyDescent="0.25">
      <c r="A200" s="81">
        <v>0</v>
      </c>
      <c r="BA200" s="33" t="str">
        <f>整合資料!B200</f>
        <v>乘客對講機/1.廠牌：UFO-LINK2.型號：UFO-LINK-CL-PI3.用途：OTC替換性備品</v>
      </c>
      <c r="BB200" s="33">
        <f>整合資料!AK200</f>
        <v>4</v>
      </c>
      <c r="BC200" s="33">
        <f>[0]!W</f>
        <v>365</v>
      </c>
      <c r="BD200" s="34">
        <f t="shared" si="18"/>
        <v>1.0958904109589041E-2</v>
      </c>
      <c r="BE200" s="33">
        <f>整合資料!AO200</f>
        <v>90</v>
      </c>
      <c r="BF200" s="33">
        <f>整合資料!AP200</f>
        <v>30</v>
      </c>
      <c r="BG200" s="33">
        <f>整合資料!AQ200</f>
        <v>2</v>
      </c>
      <c r="BH200" s="43">
        <f t="shared" si="19"/>
        <v>1.645</v>
      </c>
      <c r="BI200" s="44" t="str">
        <f>IF(整合資料!AO200&gt;60,"非市售","市售")</f>
        <v>非市售</v>
      </c>
      <c r="BJ200" s="33">
        <f>參數!$B$3</f>
        <v>0.3</v>
      </c>
      <c r="BK200" s="33">
        <f t="shared" si="20"/>
        <v>1</v>
      </c>
      <c r="BL200" s="33">
        <f>參數!$B$4</f>
        <v>0.25</v>
      </c>
      <c r="BM200" s="33">
        <f t="shared" si="21"/>
        <v>2.7397260273972603E-3</v>
      </c>
      <c r="BN200" s="33">
        <f t="shared" si="22"/>
        <v>147</v>
      </c>
      <c r="BO200" s="33">
        <f t="shared" si="23"/>
        <v>5.4642643970289374E-2</v>
      </c>
    </row>
    <row r="201" spans="1:67" x14ac:dyDescent="0.25">
      <c r="A201" s="81">
        <v>0</v>
      </c>
      <c r="BA201" s="33" t="str">
        <f>整合資料!B201</f>
        <v>列車數位錄影機(DVR)/1.廠牌：艾訊AXIOMTEK
2.型號：tBOX323-835
3.用途：OTC替換性備品</v>
      </c>
      <c r="BB201" s="33">
        <f>整合資料!AK201</f>
        <v>2</v>
      </c>
      <c r="BC201" s="33">
        <f>[0]!W</f>
        <v>365</v>
      </c>
      <c r="BD201" s="34">
        <f t="shared" si="18"/>
        <v>5.4794520547945206E-3</v>
      </c>
      <c r="BE201" s="33">
        <f>整合資料!AO201</f>
        <v>180</v>
      </c>
      <c r="BF201" s="33">
        <f>整合資料!AP201</f>
        <v>30</v>
      </c>
      <c r="BG201" s="33">
        <f>整合資料!AQ201</f>
        <v>2</v>
      </c>
      <c r="BH201" s="43">
        <f t="shared" si="19"/>
        <v>1.645</v>
      </c>
      <c r="BI201" s="44" t="str">
        <f>IF(整合資料!AO201&gt;60,"非市售","市售")</f>
        <v>非市售</v>
      </c>
      <c r="BJ201" s="33">
        <f>參數!$B$3</f>
        <v>0.3</v>
      </c>
      <c r="BK201" s="33">
        <f t="shared" si="20"/>
        <v>1</v>
      </c>
      <c r="BL201" s="33">
        <f>參數!$B$4</f>
        <v>0.25</v>
      </c>
      <c r="BM201" s="33">
        <f t="shared" si="21"/>
        <v>1.3698630136986301E-3</v>
      </c>
      <c r="BN201" s="33">
        <f t="shared" si="22"/>
        <v>264</v>
      </c>
      <c r="BO201" s="33">
        <f t="shared" si="23"/>
        <v>3.6613816919523715E-2</v>
      </c>
    </row>
    <row r="202" spans="1:67" x14ac:dyDescent="0.25">
      <c r="A202" s="81">
        <v>0</v>
      </c>
      <c r="BA202" s="33" t="str">
        <f>整合資料!B202</f>
        <v>環狀線電聯車半球型IP網路攝影機/1.廠牌：SHANY
2.型號：SNC-WD2132DNR
3.畫素為130萬以上，影像壓縮格式可為H.264、 MPEG4及M-JPEG等3種，影片解析度：1280x1024@30fps。
4.適用於環狀線電聯車，並可相容於現行電聯車之系統。
5.餘詳物料規格說明。</v>
      </c>
      <c r="BB202" s="33">
        <f>整合資料!AK202</f>
        <v>6</v>
      </c>
      <c r="BC202" s="33">
        <f>[0]!W</f>
        <v>365</v>
      </c>
      <c r="BD202" s="34">
        <f t="shared" si="18"/>
        <v>1.643835616438356E-2</v>
      </c>
      <c r="BE202" s="33">
        <f>整合資料!AO202</f>
        <v>90</v>
      </c>
      <c r="BF202" s="33">
        <f>整合資料!AP202</f>
        <v>30</v>
      </c>
      <c r="BG202" s="33">
        <f>整合資料!AQ202</f>
        <v>2</v>
      </c>
      <c r="BH202" s="43">
        <f t="shared" si="19"/>
        <v>1.645</v>
      </c>
      <c r="BI202" s="44" t="str">
        <f>IF(整合資料!AO202&gt;60,"非市售","市售")</f>
        <v>非市售</v>
      </c>
      <c r="BJ202" s="33">
        <f>參數!$B$3</f>
        <v>0.3</v>
      </c>
      <c r="BK202" s="33">
        <f t="shared" si="20"/>
        <v>1</v>
      </c>
      <c r="BL202" s="33">
        <f>參數!$B$4</f>
        <v>0.25</v>
      </c>
      <c r="BM202" s="33">
        <f t="shared" si="21"/>
        <v>4.10958904109589E-3</v>
      </c>
      <c r="BN202" s="33">
        <f t="shared" si="22"/>
        <v>147</v>
      </c>
      <c r="BO202" s="33">
        <f t="shared" si="23"/>
        <v>8.1963965955434065E-2</v>
      </c>
    </row>
    <row r="203" spans="1:67" x14ac:dyDescent="0.25">
      <c r="A203" s="81">
        <v>0</v>
      </c>
      <c r="BA203" s="33" t="str">
        <f>整合資料!B203</f>
        <v>車廂直流/直流電源供應器/1.廠牌：ABSOPULSE ELECTRONICS
2.型號：DCW 100R-110/48FT-R7925(Output：DC48V
3.用途：OTC替換性備品</v>
      </c>
      <c r="BB203" s="33">
        <f>整合資料!AK203</f>
        <v>2</v>
      </c>
      <c r="BC203" s="33">
        <f>[0]!W</f>
        <v>365</v>
      </c>
      <c r="BD203" s="34">
        <f t="shared" si="18"/>
        <v>5.4794520547945206E-3</v>
      </c>
      <c r="BE203" s="33">
        <f>整合資料!AO203</f>
        <v>180</v>
      </c>
      <c r="BF203" s="33">
        <f>整合資料!AP203</f>
        <v>30</v>
      </c>
      <c r="BG203" s="33">
        <f>整合資料!AQ203</f>
        <v>2</v>
      </c>
      <c r="BH203" s="43">
        <f t="shared" si="19"/>
        <v>1.645</v>
      </c>
      <c r="BI203" s="44" t="str">
        <f>IF(整合資料!AO203&gt;60,"非市售","市售")</f>
        <v>非市售</v>
      </c>
      <c r="BJ203" s="33">
        <f>參數!$B$3</f>
        <v>0.3</v>
      </c>
      <c r="BK203" s="33">
        <f t="shared" si="20"/>
        <v>1</v>
      </c>
      <c r="BL203" s="33">
        <f>參數!$B$4</f>
        <v>0.25</v>
      </c>
      <c r="BM203" s="33">
        <f t="shared" si="21"/>
        <v>1.3698630136986301E-3</v>
      </c>
      <c r="BN203" s="33">
        <f t="shared" si="22"/>
        <v>264</v>
      </c>
      <c r="BO203" s="33">
        <f t="shared" si="23"/>
        <v>3.6613816919523715E-2</v>
      </c>
    </row>
    <row r="204" spans="1:67" x14ac:dyDescent="0.25">
      <c r="A204" s="81">
        <v>0</v>
      </c>
      <c r="BA204" s="33" t="str">
        <f>整合資料!B204</f>
        <v>無線電介面單元(車載通訊)/1、廠牌：UFOC，型號：UFOC-Link-CL-TRIU。2、用途：可直接安裝於環狀線電聯車通訊系統，提供電聯車通訊設備控制使用。</v>
      </c>
      <c r="BB204" s="33">
        <f>整合資料!AK204</f>
        <v>2</v>
      </c>
      <c r="BC204" s="33">
        <f>[0]!W</f>
        <v>365</v>
      </c>
      <c r="BD204" s="34">
        <f t="shared" si="18"/>
        <v>5.4794520547945206E-3</v>
      </c>
      <c r="BE204" s="33">
        <f>整合資料!AO204</f>
        <v>180</v>
      </c>
      <c r="BF204" s="33">
        <f>整合資料!AP204</f>
        <v>30</v>
      </c>
      <c r="BG204" s="33">
        <f>整合資料!AQ204</f>
        <v>2</v>
      </c>
      <c r="BH204" s="43">
        <f t="shared" si="19"/>
        <v>1.645</v>
      </c>
      <c r="BI204" s="44" t="str">
        <f>IF(整合資料!AO204&gt;60,"非市售","市售")</f>
        <v>非市售</v>
      </c>
      <c r="BJ204" s="33">
        <f>參數!$B$3</f>
        <v>0.3</v>
      </c>
      <c r="BK204" s="33">
        <f t="shared" si="20"/>
        <v>1</v>
      </c>
      <c r="BL204" s="33">
        <f>參數!$B$4</f>
        <v>0.25</v>
      </c>
      <c r="BM204" s="33">
        <f t="shared" si="21"/>
        <v>1.3698630136986301E-3</v>
      </c>
      <c r="BN204" s="33">
        <f t="shared" si="22"/>
        <v>264</v>
      </c>
      <c r="BO204" s="33">
        <f t="shared" si="23"/>
        <v>3.6613816919523715E-2</v>
      </c>
    </row>
    <row r="205" spans="1:67" x14ac:dyDescent="0.25">
      <c r="A205" s="81">
        <v>0</v>
      </c>
      <c r="BA205" s="33" t="str">
        <f>整合資料!B205</f>
        <v>車載旅客資訊顯示器-顯示主機板/1.廠牌：翔贊資通訊2.型號：HSRP-026013.用途：OTC替換性備品</v>
      </c>
      <c r="BB205" s="33">
        <f>整合資料!AK205</f>
        <v>1</v>
      </c>
      <c r="BC205" s="33">
        <f>[0]!W</f>
        <v>365</v>
      </c>
      <c r="BD205" s="34">
        <f t="shared" si="18"/>
        <v>2.7397260273972603E-3</v>
      </c>
      <c r="BE205" s="33">
        <f>整合資料!AO205</f>
        <v>180</v>
      </c>
      <c r="BF205" s="33">
        <f>整合資料!AP205</f>
        <v>30</v>
      </c>
      <c r="BG205" s="33">
        <f>整合資料!AQ205</f>
        <v>3</v>
      </c>
      <c r="BH205" s="43">
        <f t="shared" si="19"/>
        <v>1.96</v>
      </c>
      <c r="BI205" s="44" t="str">
        <f>IF(整合資料!AO205&gt;60,"非市售","市售")</f>
        <v>非市售</v>
      </c>
      <c r="BJ205" s="33">
        <f>參數!$B$3</f>
        <v>0.3</v>
      </c>
      <c r="BK205" s="33">
        <f t="shared" si="20"/>
        <v>1</v>
      </c>
      <c r="BL205" s="33">
        <f>參數!$B$4</f>
        <v>0.25</v>
      </c>
      <c r="BM205" s="33">
        <f t="shared" si="21"/>
        <v>6.8493150684931507E-4</v>
      </c>
      <c r="BN205" s="33">
        <f t="shared" si="22"/>
        <v>264</v>
      </c>
      <c r="BO205" s="33">
        <f t="shared" si="23"/>
        <v>2.1812486675460936E-2</v>
      </c>
    </row>
    <row r="206" spans="1:67" x14ac:dyDescent="0.25">
      <c r="A206" s="81">
        <v>0</v>
      </c>
      <c r="BA206" s="33" t="str">
        <f>整合資料!B206</f>
        <v>設備連網伺服器/1.廠牌：四零四科技MOXA
2.型號：NPort 5150AI-M12
3.用途：CCTV替換性備品</v>
      </c>
      <c r="BB206" s="33">
        <f>整合資料!AK206</f>
        <v>1</v>
      </c>
      <c r="BC206" s="33">
        <f>[0]!W</f>
        <v>365</v>
      </c>
      <c r="BD206" s="34">
        <f t="shared" si="18"/>
        <v>2.7397260273972603E-3</v>
      </c>
      <c r="BE206" s="33">
        <f>整合資料!AO206</f>
        <v>90</v>
      </c>
      <c r="BF206" s="33">
        <f>整合資料!AP206</f>
        <v>30</v>
      </c>
      <c r="BG206" s="33">
        <f>整合資料!AQ206</f>
        <v>2</v>
      </c>
      <c r="BH206" s="43">
        <f t="shared" si="19"/>
        <v>1.645</v>
      </c>
      <c r="BI206" s="44" t="str">
        <f>IF(整合資料!AO206&gt;60,"非市售","市售")</f>
        <v>非市售</v>
      </c>
      <c r="BJ206" s="33">
        <f>參數!$B$3</f>
        <v>0.3</v>
      </c>
      <c r="BK206" s="33">
        <f t="shared" si="20"/>
        <v>1</v>
      </c>
      <c r="BL206" s="33">
        <f>參數!$B$4</f>
        <v>0.25</v>
      </c>
      <c r="BM206" s="33">
        <f t="shared" si="21"/>
        <v>6.8493150684931507E-4</v>
      </c>
      <c r="BN206" s="33">
        <f t="shared" si="22"/>
        <v>147</v>
      </c>
      <c r="BO206" s="33">
        <f t="shared" si="23"/>
        <v>1.3660660992572344E-2</v>
      </c>
    </row>
    <row r="207" spans="1:67" x14ac:dyDescent="0.25">
      <c r="A207" s="81">
        <v>0</v>
      </c>
      <c r="BA207" s="33" t="str">
        <f>整合資料!B207</f>
        <v>車載旅客資訊顯示器-LED板(A)/1.廠牌：翔贊資通訊2.型號：TMD9-DS1688-026013.用途：OTC替換性備品</v>
      </c>
      <c r="BB207" s="33">
        <f>整合資料!AK207</f>
        <v>3</v>
      </c>
      <c r="BC207" s="33">
        <f>[0]!W</f>
        <v>365</v>
      </c>
      <c r="BD207" s="34">
        <f t="shared" si="18"/>
        <v>8.21917808219178E-3</v>
      </c>
      <c r="BE207" s="33">
        <f>整合資料!AO207</f>
        <v>180</v>
      </c>
      <c r="BF207" s="33">
        <f>整合資料!AP207</f>
        <v>30</v>
      </c>
      <c r="BG207" s="33">
        <f>整合資料!AQ207</f>
        <v>3</v>
      </c>
      <c r="BH207" s="43">
        <f t="shared" si="19"/>
        <v>1.96</v>
      </c>
      <c r="BI207" s="44" t="str">
        <f>IF(整合資料!AO207&gt;60,"非市售","市售")</f>
        <v>非市售</v>
      </c>
      <c r="BJ207" s="33">
        <f>參數!$B$3</f>
        <v>0.3</v>
      </c>
      <c r="BK207" s="33">
        <f t="shared" si="20"/>
        <v>1</v>
      </c>
      <c r="BL207" s="33">
        <f>參數!$B$4</f>
        <v>0.25</v>
      </c>
      <c r="BM207" s="33">
        <f t="shared" si="21"/>
        <v>2.054794520547945E-3</v>
      </c>
      <c r="BN207" s="33">
        <f t="shared" si="22"/>
        <v>264</v>
      </c>
      <c r="BO207" s="33">
        <f t="shared" si="23"/>
        <v>6.5437460026382802E-2</v>
      </c>
    </row>
    <row r="208" spans="1:67" x14ac:dyDescent="0.25">
      <c r="A208" s="81">
        <v>0</v>
      </c>
      <c r="BA208" s="33" t="str">
        <f>整合資料!B208</f>
        <v>車載旅客資訊顯示器-LED板(B)/1.廠牌：翔贊資通訊2.型號：TMD9-DS1688-026013.用途：OTC替換性備品</v>
      </c>
      <c r="BB208" s="33">
        <f>整合資料!AK208</f>
        <v>3</v>
      </c>
      <c r="BC208" s="33">
        <f>[0]!W</f>
        <v>365</v>
      </c>
      <c r="BD208" s="34">
        <f t="shared" si="18"/>
        <v>8.21917808219178E-3</v>
      </c>
      <c r="BE208" s="33">
        <f>整合資料!AO208</f>
        <v>180</v>
      </c>
      <c r="BF208" s="33">
        <f>整合資料!AP208</f>
        <v>30</v>
      </c>
      <c r="BG208" s="33">
        <f>整合資料!AQ208</f>
        <v>3</v>
      </c>
      <c r="BH208" s="43">
        <f t="shared" si="19"/>
        <v>1.96</v>
      </c>
      <c r="BI208" s="44" t="str">
        <f>IF(整合資料!AO208&gt;60,"非市售","市售")</f>
        <v>非市售</v>
      </c>
      <c r="BJ208" s="33">
        <f>參數!$B$3</f>
        <v>0.3</v>
      </c>
      <c r="BK208" s="33">
        <f t="shared" si="20"/>
        <v>1</v>
      </c>
      <c r="BL208" s="33">
        <f>參數!$B$4</f>
        <v>0.25</v>
      </c>
      <c r="BM208" s="33">
        <f t="shared" si="21"/>
        <v>2.054794520547945E-3</v>
      </c>
      <c r="BN208" s="33">
        <f t="shared" si="22"/>
        <v>264</v>
      </c>
      <c r="BO208" s="33">
        <f t="shared" si="23"/>
        <v>6.5437460026382802E-2</v>
      </c>
    </row>
    <row r="209" spans="1:67" x14ac:dyDescent="0.25">
      <c r="A209" s="81">
        <v>0</v>
      </c>
      <c r="BA209" s="33" t="str">
        <f>整合資料!B209</f>
        <v>車載旅客資訊顯示器-電源供應器/1.廠牌：翔贊資通訊2.型號：PV100S05K43.用途：OTC替換性備品</v>
      </c>
      <c r="BB209" s="33">
        <f>整合資料!AK209</f>
        <v>3</v>
      </c>
      <c r="BC209" s="33">
        <f>[0]!W</f>
        <v>365</v>
      </c>
      <c r="BD209" s="34">
        <f t="shared" si="18"/>
        <v>8.21917808219178E-3</v>
      </c>
      <c r="BE209" s="33">
        <f>整合資料!AO209</f>
        <v>180</v>
      </c>
      <c r="BF209" s="33">
        <f>整合資料!AP209</f>
        <v>30</v>
      </c>
      <c r="BG209" s="33">
        <f>整合資料!AQ209</f>
        <v>3</v>
      </c>
      <c r="BH209" s="43">
        <f t="shared" si="19"/>
        <v>1.96</v>
      </c>
      <c r="BI209" s="44" t="str">
        <f>IF(整合資料!AO209&gt;60,"非市售","市售")</f>
        <v>非市售</v>
      </c>
      <c r="BJ209" s="33">
        <f>參數!$B$3</f>
        <v>0.3</v>
      </c>
      <c r="BK209" s="33">
        <f t="shared" si="20"/>
        <v>1</v>
      </c>
      <c r="BL209" s="33">
        <f>參數!$B$4</f>
        <v>0.25</v>
      </c>
      <c r="BM209" s="33">
        <f t="shared" si="21"/>
        <v>2.054794520547945E-3</v>
      </c>
      <c r="BN209" s="33">
        <f t="shared" si="22"/>
        <v>264</v>
      </c>
      <c r="BO209" s="33">
        <f t="shared" si="23"/>
        <v>6.5437460026382802E-2</v>
      </c>
    </row>
    <row r="210" spans="1:67" x14ac:dyDescent="0.25">
      <c r="A210" s="81">
        <v>0</v>
      </c>
      <c r="BA210" s="33" t="str">
        <f>整合資料!B210</f>
        <v>鋰電池(TRIU)/1.廠牌：PANASONIC，型號：CR2032。
2.型式：鈕扣型鋰錳電池、無焊腳。
3.產品標示之保存期限：自製造日起至少 120 個月。
3.餘詳物料規格說明</v>
      </c>
      <c r="BB210" s="33">
        <f>整合資料!AK210</f>
        <v>38</v>
      </c>
      <c r="BC210" s="33">
        <f>[0]!W</f>
        <v>365</v>
      </c>
      <c r="BD210" s="34">
        <f t="shared" si="18"/>
        <v>0.10410958904109589</v>
      </c>
      <c r="BE210" s="33">
        <f>整合資料!AO210</f>
        <v>60</v>
      </c>
      <c r="BF210" s="33">
        <f>整合資料!AP210</f>
        <v>30</v>
      </c>
      <c r="BG210" s="33">
        <f>整合資料!AQ210</f>
        <v>2</v>
      </c>
      <c r="BH210" s="43">
        <f t="shared" si="19"/>
        <v>1.645</v>
      </c>
      <c r="BI210" s="44" t="str">
        <f>IF(整合資料!AO210&gt;60,"非市售","市售")</f>
        <v>市售</v>
      </c>
      <c r="BJ210" s="33">
        <f>參數!$B$3</f>
        <v>0.3</v>
      </c>
      <c r="BK210" s="33">
        <f t="shared" si="20"/>
        <v>0</v>
      </c>
      <c r="BL210" s="33">
        <f>參數!$B$4</f>
        <v>0.25</v>
      </c>
      <c r="BM210" s="33">
        <f t="shared" si="21"/>
        <v>2.6027397260273973E-2</v>
      </c>
      <c r="BN210" s="33">
        <f t="shared" si="22"/>
        <v>90</v>
      </c>
      <c r="BO210" s="33">
        <f t="shared" si="23"/>
        <v>0.40617940384340834</v>
      </c>
    </row>
    <row r="211" spans="1:67" x14ac:dyDescent="0.25">
      <c r="A211" s="81">
        <v>0</v>
      </c>
      <c r="BA211" s="33" t="str">
        <f>整合資料!B211</f>
        <v>IPC板(TIU-5&amp;6)/廠牌：聯合光纖
型號：IPC</v>
      </c>
      <c r="BB211" s="33">
        <f>整合資料!AK211</f>
        <v>0</v>
      </c>
      <c r="BC211" s="33">
        <f>[0]!W</f>
        <v>365</v>
      </c>
      <c r="BD211" s="34">
        <f t="shared" si="18"/>
        <v>0</v>
      </c>
      <c r="BE211" s="33">
        <f>整合資料!AO211</f>
        <v>180</v>
      </c>
      <c r="BF211" s="33">
        <f>整合資料!AP211</f>
        <v>30</v>
      </c>
      <c r="BG211" s="33">
        <f>整合資料!AQ211</f>
        <v>2</v>
      </c>
      <c r="BH211" s="43">
        <f t="shared" si="19"/>
        <v>1.645</v>
      </c>
      <c r="BI211" s="44" t="str">
        <f>IF(整合資料!AO211&gt;60,"非市售","市售")</f>
        <v>非市售</v>
      </c>
      <c r="BJ211" s="33">
        <f>參數!$B$3</f>
        <v>0.3</v>
      </c>
      <c r="BK211" s="33">
        <f t="shared" si="20"/>
        <v>1</v>
      </c>
      <c r="BL211" s="33">
        <f>參數!$B$4</f>
        <v>0.25</v>
      </c>
      <c r="BM211" s="33">
        <f t="shared" si="21"/>
        <v>0</v>
      </c>
      <c r="BN211" s="33">
        <f t="shared" si="22"/>
        <v>264</v>
      </c>
      <c r="BO211" s="33">
        <f t="shared" si="23"/>
        <v>0</v>
      </c>
    </row>
    <row r="212" spans="1:67" x14ac:dyDescent="0.25">
      <c r="A212" s="81">
        <v>0</v>
      </c>
      <c r="BA212" s="33" t="str">
        <f>整合資料!B212</f>
        <v>外接網路卡(USB轉RJ45)/1.含USB及RJ45連結埠 2.支援Windows作業系統 3.10/100Mbps以上之有線傳輸 4.符合網路標準IEEE 802.3/802.3u</v>
      </c>
      <c r="BB212" s="33">
        <f>整合資料!AK212</f>
        <v>34</v>
      </c>
      <c r="BC212" s="33">
        <f>[0]!W</f>
        <v>365</v>
      </c>
      <c r="BD212" s="34">
        <f t="shared" si="18"/>
        <v>9.3150684931506855E-2</v>
      </c>
      <c r="BE212" s="33">
        <f>整合資料!AO212</f>
        <v>0</v>
      </c>
      <c r="BF212" s="33">
        <f>整合資料!AP212</f>
        <v>30</v>
      </c>
      <c r="BG212" s="33">
        <f>整合資料!AQ212</f>
        <v>2</v>
      </c>
      <c r="BH212" s="43">
        <f t="shared" si="19"/>
        <v>1.645</v>
      </c>
      <c r="BI212" s="44" t="str">
        <f>IF(整合資料!AO212&gt;60,"非市售","市售")</f>
        <v>市售</v>
      </c>
      <c r="BJ212" s="33">
        <f>參數!$B$3</f>
        <v>0.3</v>
      </c>
      <c r="BK212" s="33">
        <f t="shared" si="20"/>
        <v>0</v>
      </c>
      <c r="BL212" s="33">
        <f>參數!$B$4</f>
        <v>0.25</v>
      </c>
      <c r="BM212" s="33">
        <f t="shared" si="21"/>
        <v>2.3287671232876714E-2</v>
      </c>
      <c r="BN212" s="33">
        <f t="shared" si="22"/>
        <v>30</v>
      </c>
      <c r="BO212" s="33">
        <f t="shared" si="23"/>
        <v>0.20982275781687632</v>
      </c>
    </row>
    <row r="213" spans="1:67" x14ac:dyDescent="0.25">
      <c r="A213" s="81">
        <v>0</v>
      </c>
      <c r="BA213" s="33" t="str">
        <f>整合資料!B213</f>
        <v>環狀線電聯車集電靴塊/1.廠牌：MERSEN
2.型號：W1038423A
3.尺寸與外觀(含不鏽鋼底座，不含螺柱)：長約272±2mm，寬約61±2mm，總厚度約31±2mm(碳刷部份厚度約13.5mm)，二端導角。
4.每1件集電靴塊需附安裝用鎖固扣件說明如下：
(1)全金屬自鎖螺帽：尺寸為M8，材質為不鏽鋼A4-80，需符合ISO2320、ISO965-2及NF E 25 411或同等標準，數量計4件。
(2)盤型防鬆墊片：尺寸為M8，材質為不鏽鋼 A4，需符合NF E 25-511 M 或同等標準，數量計4件。
5.餘詳物料規格說明。</v>
      </c>
      <c r="BB213" s="33">
        <f>整合資料!AK213</f>
        <v>292</v>
      </c>
      <c r="BC213" s="33">
        <f>[0]!W</f>
        <v>365</v>
      </c>
      <c r="BD213" s="34">
        <f t="shared" si="18"/>
        <v>0.8</v>
      </c>
      <c r="BE213" s="33">
        <f>整合資料!AO213</f>
        <v>300</v>
      </c>
      <c r="BF213" s="33">
        <f>整合資料!AP213</f>
        <v>30</v>
      </c>
      <c r="BG213" s="33">
        <f>整合資料!AQ213</f>
        <v>4</v>
      </c>
      <c r="BH213" s="43">
        <f t="shared" si="19"/>
        <v>2.33</v>
      </c>
      <c r="BI213" s="44" t="str">
        <f>IF(整合資料!AO213&gt;60,"非市售","市售")</f>
        <v>非市售</v>
      </c>
      <c r="BJ213" s="33">
        <f>參數!$B$3</f>
        <v>0.3</v>
      </c>
      <c r="BK213" s="33">
        <f t="shared" si="20"/>
        <v>1</v>
      </c>
      <c r="BL213" s="33">
        <f>參數!$B$4</f>
        <v>0.25</v>
      </c>
      <c r="BM213" s="33">
        <f t="shared" si="21"/>
        <v>0.2</v>
      </c>
      <c r="BN213" s="33">
        <f t="shared" si="22"/>
        <v>420</v>
      </c>
      <c r="BO213" s="33">
        <f t="shared" si="23"/>
        <v>9.5501581138743461</v>
      </c>
    </row>
    <row r="214" spans="1:67" x14ac:dyDescent="0.25">
      <c r="A214" s="81">
        <v>0</v>
      </c>
      <c r="BA214" s="33" t="str">
        <f>整合資料!B214</f>
        <v>車間走道/廠牌：HRI，型號：016031SF02或廠牌：HUBNER，型號：04149499200。</v>
      </c>
      <c r="BB214" s="33">
        <f>整合資料!AK214</f>
        <v>0</v>
      </c>
      <c r="BC214" s="33">
        <f>[0]!W</f>
        <v>365</v>
      </c>
      <c r="BD214" s="34">
        <f t="shared" si="18"/>
        <v>0</v>
      </c>
      <c r="BE214" s="33">
        <f>整合資料!AO214</f>
        <v>210</v>
      </c>
      <c r="BF214" s="33">
        <f>整合資料!AP214</f>
        <v>30</v>
      </c>
      <c r="BG214" s="33">
        <f>整合資料!AQ214</f>
        <v>2</v>
      </c>
      <c r="BH214" s="43">
        <f t="shared" si="19"/>
        <v>1.645</v>
      </c>
      <c r="BI214" s="44" t="str">
        <f>IF(整合資料!AO214&gt;60,"非市售","市售")</f>
        <v>非市售</v>
      </c>
      <c r="BJ214" s="33">
        <f>參數!$B$3</f>
        <v>0.3</v>
      </c>
      <c r="BK214" s="33">
        <f t="shared" si="20"/>
        <v>1</v>
      </c>
      <c r="BL214" s="33">
        <f>參數!$B$4</f>
        <v>0.25</v>
      </c>
      <c r="BM214" s="33">
        <f t="shared" si="21"/>
        <v>0</v>
      </c>
      <c r="BN214" s="33">
        <f t="shared" si="22"/>
        <v>303</v>
      </c>
      <c r="BO214" s="33">
        <f t="shared" si="23"/>
        <v>0</v>
      </c>
    </row>
    <row r="215" spans="1:67" x14ac:dyDescent="0.25">
      <c r="A215" s="81">
        <v>0</v>
      </c>
      <c r="BA215" s="33" t="str">
        <f>整合資料!B215</f>
        <v xml:space="preserve">座椅面漆(黃-101C)/1、廠牌：PPG，型號：LT260。2、顏色：Pantone 101C。3、亮度：85。4、每桶最少2kg，不含桶身重量及硬化劑，另須額外附足量快乾型硬化劑(型號: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v>
      </c>
      <c r="BB215" s="33">
        <f>整合資料!AK215</f>
        <v>0</v>
      </c>
      <c r="BC215" s="33">
        <f>[0]!W</f>
        <v>365</v>
      </c>
      <c r="BD215" s="34">
        <f t="shared" si="18"/>
        <v>0</v>
      </c>
      <c r="BE215" s="33">
        <f>整合資料!AO215</f>
        <v>150</v>
      </c>
      <c r="BF215" s="33">
        <f>整合資料!AP215</f>
        <v>30</v>
      </c>
      <c r="BG215" s="33">
        <f>整合資料!AQ215</f>
        <v>3</v>
      </c>
      <c r="BH215" s="43">
        <f t="shared" si="19"/>
        <v>1.96</v>
      </c>
      <c r="BI215" s="44" t="str">
        <f>IF(整合資料!AO215&gt;60,"非市售","市售")</f>
        <v>非市售</v>
      </c>
      <c r="BJ215" s="33">
        <f>參數!$B$3</f>
        <v>0.3</v>
      </c>
      <c r="BK215" s="33">
        <f t="shared" si="20"/>
        <v>1</v>
      </c>
      <c r="BL215" s="33">
        <f>參數!$B$4</f>
        <v>0.25</v>
      </c>
      <c r="BM215" s="33">
        <f t="shared" si="21"/>
        <v>0</v>
      </c>
      <c r="BN215" s="33">
        <f t="shared" si="22"/>
        <v>225</v>
      </c>
      <c r="BO215" s="33">
        <f t="shared" si="23"/>
        <v>0</v>
      </c>
    </row>
    <row r="216" spans="1:67" x14ac:dyDescent="0.25">
      <c r="A216" s="81">
        <v>0</v>
      </c>
      <c r="BA216" s="33" t="str">
        <f>整合資料!B216</f>
        <v xml:space="preserve">座椅面漆(黃-108C)/1、廠牌：PPG，型號：LT260。2、顏色：Pantone 108C。3、亮度：85。4、每桶最少2kg，不含桶身重量及硬化劑，另須額外附足量快乾型硬化劑(型號: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v>
      </c>
      <c r="BB216" s="33">
        <f>整合資料!AK216</f>
        <v>0</v>
      </c>
      <c r="BC216" s="33">
        <f>[0]!W</f>
        <v>365</v>
      </c>
      <c r="BD216" s="34">
        <f t="shared" si="18"/>
        <v>0</v>
      </c>
      <c r="BE216" s="33">
        <f>整合資料!AO216</f>
        <v>150</v>
      </c>
      <c r="BF216" s="33">
        <f>整合資料!AP216</f>
        <v>30</v>
      </c>
      <c r="BG216" s="33">
        <f>整合資料!AQ216</f>
        <v>3</v>
      </c>
      <c r="BH216" s="43">
        <f t="shared" si="19"/>
        <v>1.96</v>
      </c>
      <c r="BI216" s="44" t="str">
        <f>IF(整合資料!AO216&gt;60,"非市售","市售")</f>
        <v>非市售</v>
      </c>
      <c r="BJ216" s="33">
        <f>參數!$B$3</f>
        <v>0.3</v>
      </c>
      <c r="BK216" s="33">
        <f t="shared" si="20"/>
        <v>1</v>
      </c>
      <c r="BL216" s="33">
        <f>參數!$B$4</f>
        <v>0.25</v>
      </c>
      <c r="BM216" s="33">
        <f t="shared" si="21"/>
        <v>0</v>
      </c>
      <c r="BN216" s="33">
        <f t="shared" si="22"/>
        <v>225</v>
      </c>
      <c r="BO216" s="33">
        <f t="shared" si="23"/>
        <v>0</v>
      </c>
    </row>
    <row r="217" spans="1:67" x14ac:dyDescent="0.25">
      <c r="A217" s="81">
        <v>0</v>
      </c>
      <c r="BA217" s="33" t="str">
        <f>整合資料!B217</f>
        <v xml:space="preserve">座椅面漆(黃-109C)/1、廠牌：PPG，型號：LT260。2、顏色：Pantone 109C。3、亮度：85。4、每桶最少2kg，不含桶身重量及硬化劑，另須額外附足量快乾型硬化劑(型號: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v>
      </c>
      <c r="BB217" s="33">
        <f>整合資料!AK217</f>
        <v>0</v>
      </c>
      <c r="BC217" s="33">
        <f>[0]!W</f>
        <v>365</v>
      </c>
      <c r="BD217" s="34">
        <f t="shared" si="18"/>
        <v>0</v>
      </c>
      <c r="BE217" s="33">
        <f>整合資料!AO217</f>
        <v>150</v>
      </c>
      <c r="BF217" s="33">
        <f>整合資料!AP217</f>
        <v>30</v>
      </c>
      <c r="BG217" s="33">
        <f>整合資料!AQ217</f>
        <v>3</v>
      </c>
      <c r="BH217" s="43">
        <f t="shared" si="19"/>
        <v>1.96</v>
      </c>
      <c r="BI217" s="44" t="str">
        <f>IF(整合資料!AO217&gt;60,"非市售","市售")</f>
        <v>非市售</v>
      </c>
      <c r="BJ217" s="33">
        <f>參數!$B$3</f>
        <v>0.3</v>
      </c>
      <c r="BK217" s="33">
        <f t="shared" si="20"/>
        <v>1</v>
      </c>
      <c r="BL217" s="33">
        <f>參數!$B$4</f>
        <v>0.25</v>
      </c>
      <c r="BM217" s="33">
        <f t="shared" si="21"/>
        <v>0</v>
      </c>
      <c r="BN217" s="33">
        <f t="shared" si="22"/>
        <v>225</v>
      </c>
      <c r="BO217" s="33">
        <f t="shared" si="23"/>
        <v>0</v>
      </c>
    </row>
    <row r="218" spans="1:67" x14ac:dyDescent="0.25">
      <c r="A218" s="81">
        <v>0</v>
      </c>
      <c r="BA218" s="33" t="str">
        <f>整合資料!B218</f>
        <v xml:space="preserve">座椅面漆(黃-600C)/1、廠牌：PPG，型號：LT260。2、顏色：Pantone 600C。3、亮度：85。4、每桶最少2kg，不含桶身重量及硬化劑，另須額外附足量快乾型硬化劑(型號: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v>
      </c>
      <c r="BB218" s="33">
        <f>整合資料!AK218</f>
        <v>0</v>
      </c>
      <c r="BC218" s="33">
        <f>[0]!W</f>
        <v>365</v>
      </c>
      <c r="BD218" s="34">
        <f t="shared" si="18"/>
        <v>0</v>
      </c>
      <c r="BE218" s="33">
        <f>整合資料!AO218</f>
        <v>150</v>
      </c>
      <c r="BF218" s="33">
        <f>整合資料!AP218</f>
        <v>30</v>
      </c>
      <c r="BG218" s="33">
        <f>整合資料!AQ218</f>
        <v>3</v>
      </c>
      <c r="BH218" s="43">
        <f t="shared" si="19"/>
        <v>1.96</v>
      </c>
      <c r="BI218" s="44" t="str">
        <f>IF(整合資料!AO218&gt;60,"非市售","市售")</f>
        <v>非市售</v>
      </c>
      <c r="BJ218" s="33">
        <f>參數!$B$3</f>
        <v>0.3</v>
      </c>
      <c r="BK218" s="33">
        <f t="shared" si="20"/>
        <v>1</v>
      </c>
      <c r="BL218" s="33">
        <f>參數!$B$4</f>
        <v>0.25</v>
      </c>
      <c r="BM218" s="33">
        <f t="shared" si="21"/>
        <v>0</v>
      </c>
      <c r="BN218" s="33">
        <f t="shared" si="22"/>
        <v>225</v>
      </c>
      <c r="BO218" s="33">
        <f t="shared" si="23"/>
        <v>0</v>
      </c>
    </row>
    <row r="219" spans="1:67" x14ac:dyDescent="0.25">
      <c r="A219" s="81">
        <v>0</v>
      </c>
      <c r="BA219" s="33" t="str">
        <f>整合資料!B219</f>
        <v xml:space="preserve">座椅底漆/1、廠牌：PPG，型號：LP250丙烯酸底漆。2、每桶最少20 kg，不含桶身重量及硬化劑，須額外附足量硬化劑(型號: LH260-20)，底漆與硬化劑比例為5:1(重量比)。3、塗料內容物不可含有環保署公告「毒性化學物質及其管制濃度與大量運作基準一覽表」之成分。4、保存期限：自製造日起至少24個月。
</v>
      </c>
      <c r="BB219" s="33">
        <f>整合資料!AK219</f>
        <v>0</v>
      </c>
      <c r="BC219" s="33">
        <f>[0]!W</f>
        <v>365</v>
      </c>
      <c r="BD219" s="34">
        <f t="shared" si="18"/>
        <v>0</v>
      </c>
      <c r="BE219" s="33">
        <f>整合資料!AO219</f>
        <v>150</v>
      </c>
      <c r="BF219" s="33">
        <f>整合資料!AP219</f>
        <v>30</v>
      </c>
      <c r="BG219" s="33">
        <f>整合資料!AQ219</f>
        <v>3</v>
      </c>
      <c r="BH219" s="43">
        <f t="shared" si="19"/>
        <v>1.96</v>
      </c>
      <c r="BI219" s="44" t="str">
        <f>IF(整合資料!AO219&gt;60,"非市售","市售")</f>
        <v>非市售</v>
      </c>
      <c r="BJ219" s="33">
        <f>參數!$B$3</f>
        <v>0.3</v>
      </c>
      <c r="BK219" s="33">
        <f t="shared" si="20"/>
        <v>1</v>
      </c>
      <c r="BL219" s="33">
        <f>參數!$B$4</f>
        <v>0.25</v>
      </c>
      <c r="BM219" s="33">
        <f t="shared" si="21"/>
        <v>0</v>
      </c>
      <c r="BN219" s="33">
        <f t="shared" si="22"/>
        <v>225</v>
      </c>
      <c r="BO219" s="33">
        <f t="shared" si="23"/>
        <v>0</v>
      </c>
    </row>
    <row r="220" spans="1:67" x14ac:dyDescent="0.25">
      <c r="A220" s="81">
        <v>0</v>
      </c>
      <c r="BA220" s="33" t="str">
        <f>整合資料!B220</f>
        <v xml:space="preserve">座椅面漆(藍-5013)/1、廠牌：PPG，型號：LT260。2、顏色：RAL 5013。3、亮度：85。4、每桶最少2kg，不含桶身重量及硬化劑，另須額外附足量快乾型硬化劑(型號: P211-9002)，面漆與硬化劑比例為2:1(體積比)。5、塗料內容物不可含有環保署公告「毒性化學物質及其管制濃度與大量運作基準一覽表」之成分。6、保存期限：自製造日起至少36個月。
</v>
      </c>
      <c r="BB220" s="33">
        <f>整合資料!AK220</f>
        <v>0</v>
      </c>
      <c r="BC220" s="33">
        <f>[0]!W</f>
        <v>365</v>
      </c>
      <c r="BD220" s="34">
        <f t="shared" si="18"/>
        <v>0</v>
      </c>
      <c r="BE220" s="33">
        <f>整合資料!AO220</f>
        <v>150</v>
      </c>
      <c r="BF220" s="33">
        <f>整合資料!AP220</f>
        <v>30</v>
      </c>
      <c r="BG220" s="33">
        <f>整合資料!AQ220</f>
        <v>3</v>
      </c>
      <c r="BH220" s="43">
        <f t="shared" si="19"/>
        <v>1.96</v>
      </c>
      <c r="BI220" s="44" t="str">
        <f>IF(整合資料!AO220&gt;60,"非市售","市售")</f>
        <v>非市售</v>
      </c>
      <c r="BJ220" s="33">
        <f>參數!$B$3</f>
        <v>0.3</v>
      </c>
      <c r="BK220" s="33">
        <f t="shared" si="20"/>
        <v>1</v>
      </c>
      <c r="BL220" s="33">
        <f>參數!$B$4</f>
        <v>0.25</v>
      </c>
      <c r="BM220" s="33">
        <f t="shared" si="21"/>
        <v>0</v>
      </c>
      <c r="BN220" s="33">
        <f t="shared" si="22"/>
        <v>225</v>
      </c>
      <c r="BO220" s="33">
        <f t="shared" si="23"/>
        <v>0</v>
      </c>
    </row>
    <row r="221" spans="1:67" x14ac:dyDescent="0.25">
      <c r="A221" s="81">
        <v>0</v>
      </c>
      <c r="BA221" s="33" t="str">
        <f>整合資料!B221</f>
        <v xml:space="preserve">稀釋劑(Y1)/1、廠牌：PPG，型號：LN260-20。2、每桶3.5公斤金屬桶包裝(金屬桶不包含於包裝重量)。3、塗料內容物不可含有環保署公告「毒性化學物質及其管制濃度與大量運作基準一覽表」之成分。4、保存期限：自製造日起至少24個月。
</v>
      </c>
      <c r="BB221" s="33">
        <f>整合資料!AK221</f>
        <v>0</v>
      </c>
      <c r="BC221" s="33">
        <f>[0]!W</f>
        <v>365</v>
      </c>
      <c r="BD221" s="34">
        <f t="shared" si="18"/>
        <v>0</v>
      </c>
      <c r="BE221" s="33">
        <f>整合資料!AO221</f>
        <v>150</v>
      </c>
      <c r="BF221" s="33">
        <f>整合資料!AP221</f>
        <v>30</v>
      </c>
      <c r="BG221" s="33">
        <f>整合資料!AQ221</f>
        <v>2</v>
      </c>
      <c r="BH221" s="43">
        <f t="shared" si="19"/>
        <v>1.645</v>
      </c>
      <c r="BI221" s="44" t="str">
        <f>IF(整合資料!AO221&gt;60,"非市售","市售")</f>
        <v>非市售</v>
      </c>
      <c r="BJ221" s="33">
        <f>參數!$B$3</f>
        <v>0.3</v>
      </c>
      <c r="BK221" s="33">
        <f t="shared" si="20"/>
        <v>1</v>
      </c>
      <c r="BL221" s="33">
        <f>參數!$B$4</f>
        <v>0.25</v>
      </c>
      <c r="BM221" s="33">
        <f t="shared" si="21"/>
        <v>0</v>
      </c>
      <c r="BN221" s="33">
        <f t="shared" si="22"/>
        <v>225</v>
      </c>
      <c r="BO221" s="33">
        <f t="shared" si="23"/>
        <v>0</v>
      </c>
    </row>
    <row r="222" spans="1:67" x14ac:dyDescent="0.25">
      <c r="A222" s="81">
        <v>0</v>
      </c>
      <c r="BA222" s="33" t="str">
        <f>整合資料!B222</f>
        <v>障礙物偵測開關/廠牌：FASE，型號：FR502-1XGM3，或廠牌：PIZZATO，型號：FR502-1XGM3，或廠牌：PIZZATO，型號：FR502-XGM3R23</v>
      </c>
      <c r="BB222" s="33">
        <f>整合資料!AK222</f>
        <v>0</v>
      </c>
      <c r="BC222" s="33">
        <f>[0]!W</f>
        <v>365</v>
      </c>
      <c r="BD222" s="34">
        <f t="shared" si="18"/>
        <v>0</v>
      </c>
      <c r="BE222" s="33">
        <f>整合資料!AO222</f>
        <v>60</v>
      </c>
      <c r="BF222" s="33">
        <f>整合資料!AP222</f>
        <v>30</v>
      </c>
      <c r="BG222" s="33">
        <f>整合資料!AQ222</f>
        <v>2</v>
      </c>
      <c r="BH222" s="43">
        <f t="shared" si="19"/>
        <v>1.645</v>
      </c>
      <c r="BI222" s="44" t="str">
        <f>IF(整合資料!AO222&gt;60,"非市售","市售")</f>
        <v>市售</v>
      </c>
      <c r="BJ222" s="33">
        <f>參數!$B$3</f>
        <v>0.3</v>
      </c>
      <c r="BK222" s="33">
        <f t="shared" si="20"/>
        <v>0</v>
      </c>
      <c r="BL222" s="33">
        <f>參數!$B$4</f>
        <v>0.25</v>
      </c>
      <c r="BM222" s="33">
        <f t="shared" si="21"/>
        <v>0</v>
      </c>
      <c r="BN222" s="33">
        <f t="shared" si="22"/>
        <v>90</v>
      </c>
      <c r="BO222" s="33">
        <f t="shared" si="23"/>
        <v>0</v>
      </c>
    </row>
    <row r="223" spans="1:67" x14ac:dyDescent="0.25">
      <c r="A223" s="81">
        <v>0</v>
      </c>
      <c r="BA223" s="33" t="str">
        <f>整合資料!B223</f>
        <v>M6外六角螺栓(環狀線電聯車用)/1.型式：外六角全牙螺栓 2.規格：M6，牙長：30 ±1 3.材質：A2(不鏽鋼) 4.規範：DIN 933或ISO 4017</v>
      </c>
      <c r="BB223" s="33">
        <f>整合資料!AK223</f>
        <v>0</v>
      </c>
      <c r="BC223" s="33">
        <f>[0]!W</f>
        <v>365</v>
      </c>
      <c r="BD223" s="34">
        <f t="shared" si="18"/>
        <v>0</v>
      </c>
      <c r="BE223" s="33">
        <f>整合資料!AO223</f>
        <v>0</v>
      </c>
      <c r="BF223" s="33">
        <f>整合資料!AP223</f>
        <v>30</v>
      </c>
      <c r="BG223" s="33">
        <f>整合資料!AQ223</f>
        <v>2</v>
      </c>
      <c r="BH223" s="43">
        <f t="shared" si="19"/>
        <v>1.645</v>
      </c>
      <c r="BI223" s="44" t="str">
        <f>IF(整合資料!AO223&gt;60,"非市售","市售")</f>
        <v>市售</v>
      </c>
      <c r="BJ223" s="33">
        <f>參數!$B$3</f>
        <v>0.3</v>
      </c>
      <c r="BK223" s="33">
        <f t="shared" si="20"/>
        <v>0</v>
      </c>
      <c r="BL223" s="33">
        <f>參數!$B$4</f>
        <v>0.25</v>
      </c>
      <c r="BM223" s="33">
        <f t="shared" si="21"/>
        <v>0</v>
      </c>
      <c r="BN223" s="33">
        <f t="shared" si="22"/>
        <v>30</v>
      </c>
      <c r="BO223" s="33">
        <f t="shared" si="23"/>
        <v>0</v>
      </c>
    </row>
    <row r="224" spans="1:67" x14ac:dyDescent="0.25">
      <c r="A224" s="81">
        <v>0</v>
      </c>
      <c r="BA224" s="33" t="str">
        <f>整合資料!B224</f>
        <v>雨刷/1、廠牌：復岡 。2、規格：M801-32。</v>
      </c>
      <c r="BB224" s="33">
        <f>整合資料!AK224</f>
        <v>0</v>
      </c>
      <c r="BC224" s="33">
        <f>[0]!W</f>
        <v>365</v>
      </c>
      <c r="BD224" s="34">
        <f t="shared" si="18"/>
        <v>0</v>
      </c>
      <c r="BE224" s="33">
        <f>整合資料!AO224</f>
        <v>0</v>
      </c>
      <c r="BF224" s="33">
        <f>整合資料!AP224</f>
        <v>30</v>
      </c>
      <c r="BG224" s="33">
        <f>整合資料!AQ224</f>
        <v>2</v>
      </c>
      <c r="BH224" s="43">
        <f t="shared" si="19"/>
        <v>1.645</v>
      </c>
      <c r="BI224" s="44" t="str">
        <f>IF(整合資料!AO224&gt;60,"非市售","市售")</f>
        <v>市售</v>
      </c>
      <c r="BJ224" s="33">
        <f>參數!$B$3</f>
        <v>0.3</v>
      </c>
      <c r="BK224" s="33">
        <f t="shared" si="20"/>
        <v>0</v>
      </c>
      <c r="BL224" s="33">
        <f>參數!$B$4</f>
        <v>0.25</v>
      </c>
      <c r="BM224" s="33">
        <f t="shared" si="21"/>
        <v>0</v>
      </c>
      <c r="BN224" s="33">
        <f t="shared" si="22"/>
        <v>30</v>
      </c>
      <c r="BO224" s="33">
        <f t="shared" si="23"/>
        <v>0</v>
      </c>
    </row>
    <row r="225" spans="1:67" x14ac:dyDescent="0.25">
      <c r="A225" s="81">
        <v>0</v>
      </c>
      <c r="BA225" s="33" t="str">
        <f>整合資料!B225</f>
        <v>雨刷馬達幫浦/廠牌:WHALE、型號:GP8825 或 GP1354</v>
      </c>
      <c r="BB225" s="33">
        <f>整合資料!AK225</f>
        <v>1</v>
      </c>
      <c r="BC225" s="33">
        <f>[0]!W</f>
        <v>365</v>
      </c>
      <c r="BD225" s="34">
        <f t="shared" si="18"/>
        <v>2.7397260273972603E-3</v>
      </c>
      <c r="BE225" s="33">
        <f>整合資料!AO225</f>
        <v>0</v>
      </c>
      <c r="BF225" s="33">
        <f>整合資料!AP225</f>
        <v>30</v>
      </c>
      <c r="BG225" s="33">
        <f>整合資料!AQ225</f>
        <v>2</v>
      </c>
      <c r="BH225" s="43">
        <f t="shared" si="19"/>
        <v>1.645</v>
      </c>
      <c r="BI225" s="44" t="str">
        <f>IF(整合資料!AO225&gt;60,"非市售","市售")</f>
        <v>市售</v>
      </c>
      <c r="BJ225" s="33">
        <f>參數!$B$3</f>
        <v>0.3</v>
      </c>
      <c r="BK225" s="33">
        <f t="shared" si="20"/>
        <v>0</v>
      </c>
      <c r="BL225" s="33">
        <f>參數!$B$4</f>
        <v>0.25</v>
      </c>
      <c r="BM225" s="33">
        <f t="shared" si="21"/>
        <v>6.8493150684931507E-4</v>
      </c>
      <c r="BN225" s="33">
        <f t="shared" si="22"/>
        <v>30</v>
      </c>
      <c r="BO225" s="33">
        <f t="shared" si="23"/>
        <v>6.171257582849303E-3</v>
      </c>
    </row>
    <row r="226" spans="1:67" x14ac:dyDescent="0.25">
      <c r="A226" s="81">
        <v>0</v>
      </c>
      <c r="BA226" s="33" t="str">
        <f>整合資料!B226</f>
        <v>彈性接著劑(Sika 265)/廠牌：Sika或同等品 ，型號：265，容量：600ml/條，顏色：黑。</v>
      </c>
      <c r="BB226" s="33">
        <f>整合資料!AK226</f>
        <v>26</v>
      </c>
      <c r="BC226" s="33">
        <f>[0]!W</f>
        <v>365</v>
      </c>
      <c r="BD226" s="34">
        <f t="shared" si="18"/>
        <v>7.1232876712328766E-2</v>
      </c>
      <c r="BE226" s="33">
        <f>整合資料!AO226</f>
        <v>0</v>
      </c>
      <c r="BF226" s="33">
        <f>整合資料!AP226</f>
        <v>30</v>
      </c>
      <c r="BG226" s="33">
        <f>整合資料!AQ226</f>
        <v>2</v>
      </c>
      <c r="BH226" s="43">
        <f t="shared" si="19"/>
        <v>1.645</v>
      </c>
      <c r="BI226" s="44" t="str">
        <f>IF(整合資料!AO226&gt;60,"非市售","市售")</f>
        <v>市售</v>
      </c>
      <c r="BJ226" s="33">
        <f>參數!$B$3</f>
        <v>0.3</v>
      </c>
      <c r="BK226" s="33">
        <f t="shared" si="20"/>
        <v>0</v>
      </c>
      <c r="BL226" s="33">
        <f>參數!$B$4</f>
        <v>0.25</v>
      </c>
      <c r="BM226" s="33">
        <f t="shared" si="21"/>
        <v>1.7808219178082191E-2</v>
      </c>
      <c r="BN226" s="33">
        <f t="shared" si="22"/>
        <v>30</v>
      </c>
      <c r="BO226" s="33">
        <f t="shared" si="23"/>
        <v>0.16045269715408186</v>
      </c>
    </row>
    <row r="227" spans="1:67" x14ac:dyDescent="0.25">
      <c r="A227" s="81">
        <v>0</v>
      </c>
      <c r="BA227" s="33" t="str">
        <f>整合資料!B227</f>
        <v>矽利康(N2 Plus)/廠牌：DOWSIL ，型號：N2 Plus，容量：300ml/條，顏色：灰。</v>
      </c>
      <c r="BB227" s="33">
        <f>整合資料!AK227</f>
        <v>2</v>
      </c>
      <c r="BC227" s="33">
        <f>[0]!W</f>
        <v>365</v>
      </c>
      <c r="BD227" s="34">
        <f t="shared" si="18"/>
        <v>5.4794520547945206E-3</v>
      </c>
      <c r="BE227" s="33">
        <f>整合資料!AO227</f>
        <v>0</v>
      </c>
      <c r="BF227" s="33">
        <f>整合資料!AP227</f>
        <v>30</v>
      </c>
      <c r="BG227" s="33">
        <f>整合資料!AQ227</f>
        <v>2</v>
      </c>
      <c r="BH227" s="43">
        <f t="shared" si="19"/>
        <v>1.645</v>
      </c>
      <c r="BI227" s="44" t="str">
        <f>IF(整合資料!AO227&gt;60,"非市售","市售")</f>
        <v>市售</v>
      </c>
      <c r="BJ227" s="33">
        <f>參數!$B$3</f>
        <v>0.3</v>
      </c>
      <c r="BK227" s="33">
        <f t="shared" si="20"/>
        <v>0</v>
      </c>
      <c r="BL227" s="33">
        <f>參數!$B$4</f>
        <v>0.25</v>
      </c>
      <c r="BM227" s="33">
        <f t="shared" si="21"/>
        <v>1.3698630136986301E-3</v>
      </c>
      <c r="BN227" s="33">
        <f t="shared" si="22"/>
        <v>30</v>
      </c>
      <c r="BO227" s="33">
        <f t="shared" si="23"/>
        <v>1.2342515165698606E-2</v>
      </c>
    </row>
    <row r="228" spans="1:67" x14ac:dyDescent="0.25">
      <c r="A228" s="81">
        <v>0</v>
      </c>
      <c r="BA228" s="33" t="str">
        <f>整合資料!B228</f>
        <v>6人座椅/廠牌：HRI，型號：00033128DC01或廠牌：華陽，型號：00033128DC01，餘詳物料規格說明。</v>
      </c>
      <c r="BB228" s="33">
        <f>整合資料!AK228</f>
        <v>0</v>
      </c>
      <c r="BC228" s="33">
        <f>[0]!W</f>
        <v>365</v>
      </c>
      <c r="BD228" s="34">
        <f t="shared" si="18"/>
        <v>0</v>
      </c>
      <c r="BE228" s="33">
        <f>整合資料!AO228</f>
        <v>90</v>
      </c>
      <c r="BF228" s="33">
        <f>整合資料!AP228</f>
        <v>30</v>
      </c>
      <c r="BG228" s="33">
        <f>整合資料!AQ228</f>
        <v>3</v>
      </c>
      <c r="BH228" s="43">
        <f t="shared" si="19"/>
        <v>1.96</v>
      </c>
      <c r="BI228" s="44" t="str">
        <f>IF(整合資料!AO228&gt;60,"非市售","市售")</f>
        <v>非市售</v>
      </c>
      <c r="BJ228" s="33">
        <f>參數!$B$3</f>
        <v>0.3</v>
      </c>
      <c r="BK228" s="33">
        <f t="shared" si="20"/>
        <v>1</v>
      </c>
      <c r="BL228" s="33">
        <f>參數!$B$4</f>
        <v>0.25</v>
      </c>
      <c r="BM228" s="33">
        <f t="shared" si="21"/>
        <v>0</v>
      </c>
      <c r="BN228" s="33">
        <f t="shared" si="22"/>
        <v>147</v>
      </c>
      <c r="BO228" s="33">
        <f t="shared" si="23"/>
        <v>0</v>
      </c>
    </row>
    <row r="229" spans="1:67" x14ac:dyDescent="0.25">
      <c r="A229" s="81">
        <v>0</v>
      </c>
      <c r="BA229" s="33" t="str">
        <f>整合資料!B229</f>
        <v>3人座椅/廠牌：HRI，型號：00033127DC01或廠牌：華陽，型號：00033127DC01，餘詳物料規格說明。</v>
      </c>
      <c r="BB229" s="33">
        <f>整合資料!AK229</f>
        <v>0</v>
      </c>
      <c r="BC229" s="33">
        <f>[0]!W</f>
        <v>365</v>
      </c>
      <c r="BD229" s="34">
        <f t="shared" si="18"/>
        <v>0</v>
      </c>
      <c r="BE229" s="33">
        <f>整合資料!AO229</f>
        <v>90</v>
      </c>
      <c r="BF229" s="33">
        <f>整合資料!AP229</f>
        <v>30</v>
      </c>
      <c r="BG229" s="33">
        <f>整合資料!AQ229</f>
        <v>3</v>
      </c>
      <c r="BH229" s="43">
        <f t="shared" si="19"/>
        <v>1.96</v>
      </c>
      <c r="BI229" s="44" t="str">
        <f>IF(整合資料!AO229&gt;60,"非市售","市售")</f>
        <v>非市售</v>
      </c>
      <c r="BJ229" s="33">
        <f>參數!$B$3</f>
        <v>0.3</v>
      </c>
      <c r="BK229" s="33">
        <f t="shared" si="20"/>
        <v>1</v>
      </c>
      <c r="BL229" s="33">
        <f>參數!$B$4</f>
        <v>0.25</v>
      </c>
      <c r="BM229" s="33">
        <f t="shared" si="21"/>
        <v>0</v>
      </c>
      <c r="BN229" s="33">
        <f t="shared" si="22"/>
        <v>147</v>
      </c>
      <c r="BO229" s="33">
        <f t="shared" si="23"/>
        <v>0</v>
      </c>
    </row>
    <row r="230" spans="1:67" x14ac:dyDescent="0.25">
      <c r="A230" s="81">
        <v>0</v>
      </c>
      <c r="BA230" s="33" t="str">
        <f>整合資料!B230</f>
        <v>2人座椅(左)/廠牌：HRI，型號：00033122DC01或廠牌：華陽，型號：00033122DC01，餘詳物料規格說明。</v>
      </c>
      <c r="BB230" s="33">
        <f>整合資料!AK230</f>
        <v>0</v>
      </c>
      <c r="BC230" s="33">
        <f>[0]!W</f>
        <v>365</v>
      </c>
      <c r="BD230" s="34">
        <f t="shared" si="18"/>
        <v>0</v>
      </c>
      <c r="BE230" s="33">
        <f>整合資料!AO230</f>
        <v>90</v>
      </c>
      <c r="BF230" s="33">
        <f>整合資料!AP230</f>
        <v>30</v>
      </c>
      <c r="BG230" s="33">
        <f>整合資料!AQ230</f>
        <v>3</v>
      </c>
      <c r="BH230" s="43">
        <f t="shared" si="19"/>
        <v>1.96</v>
      </c>
      <c r="BI230" s="44" t="str">
        <f>IF(整合資料!AO230&gt;60,"非市售","市售")</f>
        <v>非市售</v>
      </c>
      <c r="BJ230" s="33">
        <f>參數!$B$3</f>
        <v>0.3</v>
      </c>
      <c r="BK230" s="33">
        <f t="shared" si="20"/>
        <v>1</v>
      </c>
      <c r="BL230" s="33">
        <f>參數!$B$4</f>
        <v>0.25</v>
      </c>
      <c r="BM230" s="33">
        <f t="shared" si="21"/>
        <v>0</v>
      </c>
      <c r="BN230" s="33">
        <f t="shared" si="22"/>
        <v>147</v>
      </c>
      <c r="BO230" s="33">
        <f t="shared" si="23"/>
        <v>0</v>
      </c>
    </row>
    <row r="231" spans="1:67" x14ac:dyDescent="0.25">
      <c r="A231" s="81">
        <v>0</v>
      </c>
      <c r="BA231" s="33" t="str">
        <f>整合資料!B231</f>
        <v>2人座椅(右)/廠牌：HRI，型號：00033123DC01或廠牌：華陽，型號：00033123DC01，餘詳物料規格說明。</v>
      </c>
      <c r="BB231" s="33">
        <f>整合資料!AK231</f>
        <v>0</v>
      </c>
      <c r="BC231" s="33">
        <f>[0]!W</f>
        <v>365</v>
      </c>
      <c r="BD231" s="34">
        <f t="shared" si="18"/>
        <v>0</v>
      </c>
      <c r="BE231" s="33">
        <f>整合資料!AO231</f>
        <v>90</v>
      </c>
      <c r="BF231" s="33">
        <f>整合資料!AP231</f>
        <v>30</v>
      </c>
      <c r="BG231" s="33">
        <f>整合資料!AQ231</f>
        <v>3</v>
      </c>
      <c r="BH231" s="43">
        <f t="shared" si="19"/>
        <v>1.96</v>
      </c>
      <c r="BI231" s="44" t="str">
        <f>IF(整合資料!AO231&gt;60,"非市售","市售")</f>
        <v>非市售</v>
      </c>
      <c r="BJ231" s="33">
        <f>參數!$B$3</f>
        <v>0.3</v>
      </c>
      <c r="BK231" s="33">
        <f t="shared" si="20"/>
        <v>1</v>
      </c>
      <c r="BL231" s="33">
        <f>參數!$B$4</f>
        <v>0.25</v>
      </c>
      <c r="BM231" s="33">
        <f t="shared" si="21"/>
        <v>0</v>
      </c>
      <c r="BN231" s="33">
        <f t="shared" si="22"/>
        <v>147</v>
      </c>
      <c r="BO231" s="33">
        <f t="shared" si="23"/>
        <v>0</v>
      </c>
    </row>
    <row r="232" spans="1:67" x14ac:dyDescent="0.25">
      <c r="A232" s="81">
        <v>0</v>
      </c>
      <c r="BA232" s="33" t="str">
        <f>整合資料!B232</f>
        <v>電聯車環形保護墊/1、鍶系氧化鐵混伴塑膠粒滾壓成片狀(0.7mm)，上層貼合電聯車地板顏色PVC及護膜。  2、雷射切割裁圓(尺寸112*112cm±2cm)。  3、配合電聯車轉向架滾珠環上固定扶手位置裁圓孔。 4、背面內、外圓需黏合環形高密度紗布混合雙面接合膠。</v>
      </c>
      <c r="BB232" s="33">
        <f>整合資料!AK232</f>
        <v>99</v>
      </c>
      <c r="BC232" s="33">
        <f>[0]!W</f>
        <v>365</v>
      </c>
      <c r="BD232" s="34">
        <f t="shared" si="18"/>
        <v>0.27123287671232876</v>
      </c>
      <c r="BE232" s="33">
        <f>整合資料!AO232</f>
        <v>0</v>
      </c>
      <c r="BF232" s="33">
        <f>整合資料!AP232</f>
        <v>30</v>
      </c>
      <c r="BG232" s="33">
        <f>整合資料!AQ232</f>
        <v>3</v>
      </c>
      <c r="BH232" s="43">
        <f t="shared" si="19"/>
        <v>1.96</v>
      </c>
      <c r="BI232" s="44" t="str">
        <f>IF(整合資料!AO232&gt;60,"非市售","市售")</f>
        <v>市售</v>
      </c>
      <c r="BJ232" s="33">
        <f>參數!$B$3</f>
        <v>0.3</v>
      </c>
      <c r="BK232" s="33">
        <f t="shared" si="20"/>
        <v>0</v>
      </c>
      <c r="BL232" s="33">
        <f>參數!$B$4</f>
        <v>0.25</v>
      </c>
      <c r="BM232" s="33">
        <f t="shared" si="21"/>
        <v>6.7808219178082191E-2</v>
      </c>
      <c r="BN232" s="33">
        <f t="shared" si="22"/>
        <v>30</v>
      </c>
      <c r="BO232" s="33">
        <f t="shared" si="23"/>
        <v>0.72794578807056454</v>
      </c>
    </row>
    <row r="233" spans="1:67" x14ac:dyDescent="0.25">
      <c r="A233" s="81">
        <v>0</v>
      </c>
      <c r="BA233" s="33" t="str">
        <f>整合資料!B233</f>
        <v>鉚釘(3.2mm)/3.2mm*16mm，材質：鋁製</v>
      </c>
      <c r="BB233" s="33">
        <f>整合資料!AK233</f>
        <v>0</v>
      </c>
      <c r="BC233" s="33">
        <f>[0]!W</f>
        <v>365</v>
      </c>
      <c r="BD233" s="34">
        <f t="shared" si="18"/>
        <v>0</v>
      </c>
      <c r="BE233" s="33">
        <f>整合資料!AO233</f>
        <v>0</v>
      </c>
      <c r="BF233" s="33">
        <f>整合資料!AP233</f>
        <v>30</v>
      </c>
      <c r="BG233" s="33">
        <f>整合資料!AQ233</f>
        <v>2</v>
      </c>
      <c r="BH233" s="43">
        <f t="shared" si="19"/>
        <v>1.645</v>
      </c>
      <c r="BI233" s="44" t="str">
        <f>IF(整合資料!AO233&gt;60,"非市售","市售")</f>
        <v>市售</v>
      </c>
      <c r="BJ233" s="33">
        <f>參數!$B$3</f>
        <v>0.3</v>
      </c>
      <c r="BK233" s="33">
        <f t="shared" si="20"/>
        <v>0</v>
      </c>
      <c r="BL233" s="33">
        <f>參數!$B$4</f>
        <v>0.25</v>
      </c>
      <c r="BM233" s="33">
        <f t="shared" si="21"/>
        <v>0</v>
      </c>
      <c r="BN233" s="33">
        <f t="shared" si="22"/>
        <v>30</v>
      </c>
      <c r="BO233" s="33">
        <f t="shared" si="23"/>
        <v>0</v>
      </c>
    </row>
    <row r="234" spans="1:67" x14ac:dyDescent="0.25">
      <c r="A234" s="81">
        <v>0</v>
      </c>
      <c r="BA234" s="33" t="str">
        <f>整合資料!B234</f>
        <v>車廂立柱/尺寸：長2013±5mm，直徑33.7±0.5mm，厚度2+0.5mm，餘詳物料規格說明。</v>
      </c>
      <c r="BB234" s="33">
        <f>整合資料!AK234</f>
        <v>4</v>
      </c>
      <c r="BC234" s="33">
        <f>[0]!W</f>
        <v>365</v>
      </c>
      <c r="BD234" s="34">
        <f t="shared" si="18"/>
        <v>1.0958904109589041E-2</v>
      </c>
      <c r="BE234" s="33">
        <f>整合資料!AO234</f>
        <v>0</v>
      </c>
      <c r="BF234" s="33">
        <f>整合資料!AP234</f>
        <v>30</v>
      </c>
      <c r="BG234" s="33">
        <f>整合資料!AQ234</f>
        <v>2</v>
      </c>
      <c r="BH234" s="43">
        <f t="shared" si="19"/>
        <v>1.645</v>
      </c>
      <c r="BI234" s="44" t="str">
        <f>IF(整合資料!AO234&gt;60,"非市售","市售")</f>
        <v>市售</v>
      </c>
      <c r="BJ234" s="33">
        <f>參數!$B$3</f>
        <v>0.3</v>
      </c>
      <c r="BK234" s="33">
        <f t="shared" si="20"/>
        <v>0</v>
      </c>
      <c r="BL234" s="33">
        <f>參數!$B$4</f>
        <v>0.25</v>
      </c>
      <c r="BM234" s="33">
        <f t="shared" si="21"/>
        <v>2.7397260273972603E-3</v>
      </c>
      <c r="BN234" s="33">
        <f t="shared" si="22"/>
        <v>30</v>
      </c>
      <c r="BO234" s="33">
        <f t="shared" si="23"/>
        <v>2.4685030331397212E-2</v>
      </c>
    </row>
    <row r="235" spans="1:67" x14ac:dyDescent="0.25">
      <c r="A235" s="81">
        <v>0</v>
      </c>
      <c r="BA235" s="33" t="str">
        <f>整合資料!B235</f>
        <v>水管(雨刷泵浦用)/規格：管徑3.5分(7/16")*厚度1.5mm，材質：PVC軟管。</v>
      </c>
      <c r="BB235" s="33">
        <f>整合資料!AK235</f>
        <v>0</v>
      </c>
      <c r="BC235" s="33">
        <f>[0]!W</f>
        <v>365</v>
      </c>
      <c r="BD235" s="34">
        <f t="shared" si="18"/>
        <v>0</v>
      </c>
      <c r="BE235" s="33">
        <f>整合資料!AO235</f>
        <v>0</v>
      </c>
      <c r="BF235" s="33">
        <f>整合資料!AP235</f>
        <v>30</v>
      </c>
      <c r="BG235" s="33">
        <f>整合資料!AQ235</f>
        <v>2</v>
      </c>
      <c r="BH235" s="43">
        <f t="shared" si="19"/>
        <v>1.645</v>
      </c>
      <c r="BI235" s="44" t="str">
        <f>IF(整合資料!AO235&gt;60,"非市售","市售")</f>
        <v>市售</v>
      </c>
      <c r="BJ235" s="33">
        <f>參數!$B$3</f>
        <v>0.3</v>
      </c>
      <c r="BK235" s="33">
        <f t="shared" si="20"/>
        <v>0</v>
      </c>
      <c r="BL235" s="33">
        <f>參數!$B$4</f>
        <v>0.25</v>
      </c>
      <c r="BM235" s="33">
        <f t="shared" si="21"/>
        <v>0</v>
      </c>
      <c r="BN235" s="33">
        <f t="shared" si="22"/>
        <v>30</v>
      </c>
      <c r="BO235" s="33">
        <f t="shared" si="23"/>
        <v>0</v>
      </c>
    </row>
    <row r="236" spans="1:67" x14ac:dyDescent="0.25">
      <c r="A236" s="81">
        <v>0</v>
      </c>
      <c r="BA236" s="33" t="str">
        <f>整合資料!B236</f>
        <v>不鏽鋼管束(雨刷泵浦用)/規格：4分(1/2")美式，材質：不鏽鋼。</v>
      </c>
      <c r="BB236" s="33">
        <f>整合資料!AK236</f>
        <v>0</v>
      </c>
      <c r="BC236" s="33">
        <f>[0]!W</f>
        <v>365</v>
      </c>
      <c r="BD236" s="34">
        <f t="shared" si="18"/>
        <v>0</v>
      </c>
      <c r="BE236" s="33">
        <f>整合資料!AO236</f>
        <v>0</v>
      </c>
      <c r="BF236" s="33">
        <f>整合資料!AP236</f>
        <v>30</v>
      </c>
      <c r="BG236" s="33">
        <f>整合資料!AQ236</f>
        <v>2</v>
      </c>
      <c r="BH236" s="43">
        <f t="shared" si="19"/>
        <v>1.645</v>
      </c>
      <c r="BI236" s="44" t="str">
        <f>IF(整合資料!AO236&gt;60,"非市售","市售")</f>
        <v>市售</v>
      </c>
      <c r="BJ236" s="33">
        <f>參數!$B$3</f>
        <v>0.3</v>
      </c>
      <c r="BK236" s="33">
        <f t="shared" si="20"/>
        <v>0</v>
      </c>
      <c r="BL236" s="33">
        <f>參數!$B$4</f>
        <v>0.25</v>
      </c>
      <c r="BM236" s="33">
        <f t="shared" si="21"/>
        <v>0</v>
      </c>
      <c r="BN236" s="33">
        <f t="shared" si="22"/>
        <v>30</v>
      </c>
      <c r="BO236" s="33">
        <f t="shared" si="23"/>
        <v>0</v>
      </c>
    </row>
    <row r="237" spans="1:67" x14ac:dyDescent="0.25">
      <c r="A237" s="81">
        <v>0</v>
      </c>
      <c r="BA237" s="33" t="str">
        <f>整合資料!B237</f>
        <v>防撞條/規格：L型直角30*30mm*，材質：發泡橡膠，顏色：黃。</v>
      </c>
      <c r="BB237" s="33">
        <f>整合資料!AK237</f>
        <v>0</v>
      </c>
      <c r="BC237" s="33">
        <f>[0]!W</f>
        <v>365</v>
      </c>
      <c r="BD237" s="34">
        <f t="shared" si="18"/>
        <v>0</v>
      </c>
      <c r="BE237" s="33">
        <f>整合資料!AO237</f>
        <v>0</v>
      </c>
      <c r="BF237" s="33">
        <f>整合資料!AP237</f>
        <v>30</v>
      </c>
      <c r="BG237" s="33">
        <f>整合資料!AQ237</f>
        <v>2</v>
      </c>
      <c r="BH237" s="43">
        <f t="shared" si="19"/>
        <v>1.645</v>
      </c>
      <c r="BI237" s="44" t="str">
        <f>IF(整合資料!AO237&gt;60,"非市售","市售")</f>
        <v>市售</v>
      </c>
      <c r="BJ237" s="33">
        <f>參數!$B$3</f>
        <v>0.3</v>
      </c>
      <c r="BK237" s="33">
        <f t="shared" si="20"/>
        <v>0</v>
      </c>
      <c r="BL237" s="33">
        <f>參數!$B$4</f>
        <v>0.25</v>
      </c>
      <c r="BM237" s="33">
        <f t="shared" si="21"/>
        <v>0</v>
      </c>
      <c r="BN237" s="33">
        <f t="shared" si="22"/>
        <v>30</v>
      </c>
      <c r="BO237" s="33">
        <f t="shared" si="23"/>
        <v>0</v>
      </c>
    </row>
    <row r="238" spans="1:67" x14ac:dyDescent="0.25">
      <c r="A238" s="81">
        <v>0</v>
      </c>
      <c r="BA238" s="33" t="str">
        <f>整合資料!B238</f>
        <v>車頭燈轉換器/廠牌：大億交通(TAYIH)，型號：TA-T_A2-4287ECP-2</v>
      </c>
      <c r="BB238" s="33">
        <f>整合資料!AK238</f>
        <v>2</v>
      </c>
      <c r="BC238" s="33">
        <f>[0]!W</f>
        <v>365</v>
      </c>
      <c r="BD238" s="34">
        <f t="shared" si="18"/>
        <v>5.4794520547945206E-3</v>
      </c>
      <c r="BE238" s="33">
        <f>整合資料!AO238</f>
        <v>60</v>
      </c>
      <c r="BF238" s="33">
        <f>整合資料!AP238</f>
        <v>30</v>
      </c>
      <c r="BG238" s="33">
        <f>整合資料!AQ238</f>
        <v>3</v>
      </c>
      <c r="BH238" s="43">
        <f t="shared" si="19"/>
        <v>1.96</v>
      </c>
      <c r="BI238" s="44" t="str">
        <f>IF(整合資料!AO238&gt;60,"非市售","市售")</f>
        <v>市售</v>
      </c>
      <c r="BJ238" s="33">
        <f>參數!$B$3</f>
        <v>0.3</v>
      </c>
      <c r="BK238" s="33">
        <f t="shared" si="20"/>
        <v>0</v>
      </c>
      <c r="BL238" s="33">
        <f>參數!$B$4</f>
        <v>0.25</v>
      </c>
      <c r="BM238" s="33">
        <f t="shared" si="21"/>
        <v>1.3698630136986301E-3</v>
      </c>
      <c r="BN238" s="33">
        <f t="shared" si="22"/>
        <v>90</v>
      </c>
      <c r="BO238" s="33">
        <f t="shared" si="23"/>
        <v>2.5471496769575438E-2</v>
      </c>
    </row>
    <row r="239" spans="1:67" x14ac:dyDescent="0.25">
      <c r="A239" s="81">
        <v>0</v>
      </c>
      <c r="BA239" s="33" t="str">
        <f>整合資料!B239</f>
        <v>環狀線電聯車頭燈燈泡/1.廠牌：OSRAM，型號：66240CBI或66240CLC 2.功率：35W 3.輸入電壓：額定13.5V 4.色溫：5500K±500 5.光通量：3200±200lm 6.尺寸：長度約77mm，寬度約9mm。(參考值，實際需符合環狀線電聯車安裝) 7.重量：約16g</v>
      </c>
      <c r="BB239" s="33">
        <f>整合資料!AK239</f>
        <v>0</v>
      </c>
      <c r="BC239" s="33">
        <f>[0]!W</f>
        <v>365</v>
      </c>
      <c r="BD239" s="34">
        <f t="shared" si="18"/>
        <v>0</v>
      </c>
      <c r="BE239" s="33">
        <f>整合資料!AO239</f>
        <v>90</v>
      </c>
      <c r="BF239" s="33">
        <f>整合資料!AP239</f>
        <v>30</v>
      </c>
      <c r="BG239" s="33">
        <f>整合資料!AQ239</f>
        <v>3</v>
      </c>
      <c r="BH239" s="43">
        <f t="shared" si="19"/>
        <v>1.96</v>
      </c>
      <c r="BI239" s="44" t="str">
        <f>IF(整合資料!AO239&gt;60,"非市售","市售")</f>
        <v>非市售</v>
      </c>
      <c r="BJ239" s="33">
        <f>參數!$B$3</f>
        <v>0.3</v>
      </c>
      <c r="BK239" s="33">
        <f t="shared" si="20"/>
        <v>1</v>
      </c>
      <c r="BL239" s="33">
        <f>參數!$B$4</f>
        <v>0.25</v>
      </c>
      <c r="BM239" s="33">
        <f t="shared" si="21"/>
        <v>0</v>
      </c>
      <c r="BN239" s="33">
        <f t="shared" si="22"/>
        <v>147</v>
      </c>
      <c r="BO239" s="33">
        <f t="shared" si="23"/>
        <v>0</v>
      </c>
    </row>
    <row r="240" spans="1:67" x14ac:dyDescent="0.25">
      <c r="A240" s="81">
        <v>0</v>
      </c>
      <c r="BA240" s="33" t="str">
        <f>整合資料!B240</f>
        <v>環狀線電聯車頭燈燈泡/1. 廠牌：OSRAM
2. 型號：XENARC ORIGINAL D2S</v>
      </c>
      <c r="BB240" s="33">
        <f>整合資料!AK240</f>
        <v>31</v>
      </c>
      <c r="BC240" s="33">
        <f>[0]!W</f>
        <v>365</v>
      </c>
      <c r="BD240" s="34">
        <f t="shared" si="18"/>
        <v>8.4931506849315067E-2</v>
      </c>
      <c r="BE240" s="33">
        <f>整合資料!AO240</f>
        <v>60</v>
      </c>
      <c r="BF240" s="33">
        <f>整合資料!AP240</f>
        <v>30</v>
      </c>
      <c r="BG240" s="33">
        <f>整合資料!AQ240</f>
        <v>3</v>
      </c>
      <c r="BH240" s="43">
        <f t="shared" si="19"/>
        <v>1.96</v>
      </c>
      <c r="BI240" s="44" t="str">
        <f>IF(整合資料!AO240&gt;60,"非市售","市售")</f>
        <v>市售</v>
      </c>
      <c r="BJ240" s="33">
        <f>參數!$B$3</f>
        <v>0.3</v>
      </c>
      <c r="BK240" s="33">
        <f t="shared" si="20"/>
        <v>0</v>
      </c>
      <c r="BL240" s="33">
        <f>參數!$B$4</f>
        <v>0.25</v>
      </c>
      <c r="BM240" s="33">
        <f t="shared" si="21"/>
        <v>2.1232876712328767E-2</v>
      </c>
      <c r="BN240" s="33">
        <f t="shared" si="22"/>
        <v>90</v>
      </c>
      <c r="BO240" s="33">
        <f t="shared" si="23"/>
        <v>0.39480819992841931</v>
      </c>
    </row>
    <row r="241" spans="1:67" x14ac:dyDescent="0.25">
      <c r="A241" s="81">
        <v>0</v>
      </c>
      <c r="BA241" s="33" t="str">
        <f>整合資料!B241</f>
        <v>T5 LED燈管(環狀線電聯車用)/1、型式：LED燈管為T5，針腳為G5。 2、額定功率：≦16(W)。 3、輸入電壓：可搭配電子式安定器使用。 4、尺寸：長度(不含針腳)為1,149±2mm。 5、特性：色溫範圍：4,000(K)，演色性：≧80(Ra)，發光角度：&gt;140°，光通量：≧1,600(Lm)。 6、使用壽命：≧40,000(小時)。</v>
      </c>
      <c r="BB241" s="33">
        <f>整合資料!AK241</f>
        <v>725</v>
      </c>
      <c r="BC241" s="33">
        <f>[0]!W</f>
        <v>365</v>
      </c>
      <c r="BD241" s="34">
        <f t="shared" si="18"/>
        <v>1.9863013698630136</v>
      </c>
      <c r="BE241" s="33">
        <f>整合資料!AO241</f>
        <v>0</v>
      </c>
      <c r="BF241" s="33">
        <f>整合資料!AP241</f>
        <v>30</v>
      </c>
      <c r="BG241" s="33">
        <f>整合資料!AQ241</f>
        <v>3</v>
      </c>
      <c r="BH241" s="43">
        <f t="shared" si="19"/>
        <v>1.96</v>
      </c>
      <c r="BI241" s="44" t="str">
        <f>IF(整合資料!AO241&gt;60,"非市售","市售")</f>
        <v>市售</v>
      </c>
      <c r="BJ241" s="33">
        <f>參數!$B$3</f>
        <v>0.3</v>
      </c>
      <c r="BK241" s="33">
        <f t="shared" si="20"/>
        <v>0</v>
      </c>
      <c r="BL241" s="33">
        <f>參數!$B$4</f>
        <v>0.25</v>
      </c>
      <c r="BM241" s="33">
        <f t="shared" si="21"/>
        <v>0.49657534246575341</v>
      </c>
      <c r="BN241" s="33">
        <f t="shared" si="22"/>
        <v>30</v>
      </c>
      <c r="BO241" s="33">
        <f t="shared" si="23"/>
        <v>5.3309161247591845</v>
      </c>
    </row>
    <row r="242" spans="1:67" x14ac:dyDescent="0.25">
      <c r="A242" s="81">
        <v>0</v>
      </c>
      <c r="BA242" s="33" t="str">
        <f>整合資料!B242</f>
        <v>環狀線電聯車LED頭燈/1、型式：光源為LED，底座為H7。2、額定功率：20-28(W)。3、輸入電壓：12-24VDC。4、含散熱風扇。5、特性：色溫範圍：4,000-6,000(K)，演色性：≧80(Ra)，光通量：≧3,000(Lm)。</v>
      </c>
      <c r="BB242" s="33">
        <f>整合資料!AK242</f>
        <v>4</v>
      </c>
      <c r="BC242" s="33">
        <f>[0]!W</f>
        <v>365</v>
      </c>
      <c r="BD242" s="34">
        <f t="shared" si="18"/>
        <v>1.0958904109589041E-2</v>
      </c>
      <c r="BE242" s="33">
        <f>整合資料!AO242</f>
        <v>0</v>
      </c>
      <c r="BF242" s="33">
        <f>整合資料!AP242</f>
        <v>30</v>
      </c>
      <c r="BG242" s="33">
        <f>整合資料!AQ242</f>
        <v>2</v>
      </c>
      <c r="BH242" s="43">
        <f t="shared" si="19"/>
        <v>1.645</v>
      </c>
      <c r="BI242" s="44" t="str">
        <f>IF(整合資料!AO242&gt;60,"非市售","市售")</f>
        <v>市售</v>
      </c>
      <c r="BJ242" s="33">
        <f>參數!$B$3</f>
        <v>0.3</v>
      </c>
      <c r="BK242" s="33">
        <f t="shared" si="20"/>
        <v>0</v>
      </c>
      <c r="BL242" s="33">
        <f>參數!$B$4</f>
        <v>0.25</v>
      </c>
      <c r="BM242" s="33">
        <f t="shared" si="21"/>
        <v>2.7397260273972603E-3</v>
      </c>
      <c r="BN242" s="33">
        <f t="shared" si="22"/>
        <v>30</v>
      </c>
      <c r="BO242" s="33">
        <f t="shared" si="23"/>
        <v>2.4685030331397212E-2</v>
      </c>
    </row>
    <row r="243" spans="1:67" x14ac:dyDescent="0.25">
      <c r="A243" s="81">
        <v>0</v>
      </c>
      <c r="BA243" s="33" t="str">
        <f>整合資料!B243</f>
        <v>電纜接頭(WAGO 2P)/廠牌：WAGO，型號：含231-602及231-102/037-000，形式：2P公/母端。</v>
      </c>
      <c r="BB243" s="33">
        <f>整合資料!AK243</f>
        <v>12</v>
      </c>
      <c r="BC243" s="33">
        <f>[0]!W</f>
        <v>365</v>
      </c>
      <c r="BD243" s="34">
        <f t="shared" si="18"/>
        <v>3.287671232876712E-2</v>
      </c>
      <c r="BE243" s="33">
        <f>整合資料!AO243</f>
        <v>0</v>
      </c>
      <c r="BF243" s="33">
        <f>整合資料!AP243</f>
        <v>30</v>
      </c>
      <c r="BG243" s="33">
        <f>整合資料!AQ243</f>
        <v>2</v>
      </c>
      <c r="BH243" s="43">
        <f t="shared" si="19"/>
        <v>1.645</v>
      </c>
      <c r="BI243" s="44" t="str">
        <f>IF(整合資料!AO243&gt;60,"非市售","市售")</f>
        <v>市售</v>
      </c>
      <c r="BJ243" s="33">
        <f>參數!$B$3</f>
        <v>0.3</v>
      </c>
      <c r="BK243" s="33">
        <f t="shared" si="20"/>
        <v>0</v>
      </c>
      <c r="BL243" s="33">
        <f>參數!$B$4</f>
        <v>0.25</v>
      </c>
      <c r="BM243" s="33">
        <f t="shared" si="21"/>
        <v>8.21917808219178E-3</v>
      </c>
      <c r="BN243" s="33">
        <f t="shared" si="22"/>
        <v>30</v>
      </c>
      <c r="BO243" s="33">
        <f t="shared" si="23"/>
        <v>7.4055090994191636E-2</v>
      </c>
    </row>
    <row r="244" spans="1:67" x14ac:dyDescent="0.25">
      <c r="A244" s="81">
        <v>0</v>
      </c>
      <c r="BA244" s="33" t="str">
        <f>整合資料!B244</f>
        <v>車廂日光燈安定器(正常照明)/廠牌：大億交通(TAYIH)，型號：TA-Y_A1-4285ECP1</v>
      </c>
      <c r="BB244" s="33">
        <f>整合資料!AK244</f>
        <v>76</v>
      </c>
      <c r="BC244" s="33">
        <f>[0]!W</f>
        <v>365</v>
      </c>
      <c r="BD244" s="34">
        <f t="shared" si="18"/>
        <v>0.20821917808219179</v>
      </c>
      <c r="BE244" s="33">
        <f>整合資料!AO244</f>
        <v>120</v>
      </c>
      <c r="BF244" s="33">
        <f>整合資料!AP244</f>
        <v>30</v>
      </c>
      <c r="BG244" s="33">
        <f>整合資料!AQ244</f>
        <v>3</v>
      </c>
      <c r="BH244" s="43">
        <f t="shared" si="19"/>
        <v>1.96</v>
      </c>
      <c r="BI244" s="44" t="str">
        <f>IF(整合資料!AO244&gt;60,"非市售","市售")</f>
        <v>非市售</v>
      </c>
      <c r="BJ244" s="33">
        <f>參數!$B$3</f>
        <v>0.3</v>
      </c>
      <c r="BK244" s="33">
        <f t="shared" si="20"/>
        <v>1</v>
      </c>
      <c r="BL244" s="33">
        <f>參數!$B$4</f>
        <v>0.25</v>
      </c>
      <c r="BM244" s="33">
        <f t="shared" si="21"/>
        <v>5.2054794520547946E-2</v>
      </c>
      <c r="BN244" s="33">
        <f t="shared" si="22"/>
        <v>186</v>
      </c>
      <c r="BO244" s="33">
        <f t="shared" si="23"/>
        <v>1.3914681819061734</v>
      </c>
    </row>
    <row r="245" spans="1:67" x14ac:dyDescent="0.25">
      <c r="A245" s="81">
        <v>0</v>
      </c>
      <c r="BA245" s="33" t="str">
        <f>整合資料!B245</f>
        <v>車廂日光燈安定器(緊急照明)/廠牌：大億交通(TAYIH)，型號：TA-Y_A1-4285ECP2</v>
      </c>
      <c r="BB245" s="33">
        <f>整合資料!AK245</f>
        <v>48</v>
      </c>
      <c r="BC245" s="33">
        <f>[0]!W</f>
        <v>365</v>
      </c>
      <c r="BD245" s="34">
        <f t="shared" si="18"/>
        <v>0.13150684931506848</v>
      </c>
      <c r="BE245" s="33">
        <f>整合資料!AO245</f>
        <v>120</v>
      </c>
      <c r="BF245" s="33">
        <f>整合資料!AP245</f>
        <v>30</v>
      </c>
      <c r="BG245" s="33">
        <f>整合資料!AQ245</f>
        <v>1</v>
      </c>
      <c r="BH245" s="43">
        <f t="shared" si="19"/>
        <v>1.28</v>
      </c>
      <c r="BI245" s="44" t="str">
        <f>IF(整合資料!AO245&gt;60,"非市售","市售")</f>
        <v>非市售</v>
      </c>
      <c r="BJ245" s="33">
        <f>參數!$B$3</f>
        <v>0.3</v>
      </c>
      <c r="BK245" s="33">
        <f t="shared" si="20"/>
        <v>1</v>
      </c>
      <c r="BL245" s="33">
        <f>參數!$B$4</f>
        <v>0.25</v>
      </c>
      <c r="BM245" s="33">
        <f t="shared" si="21"/>
        <v>3.287671232876712E-2</v>
      </c>
      <c r="BN245" s="33">
        <f t="shared" si="22"/>
        <v>186</v>
      </c>
      <c r="BO245" s="33">
        <f t="shared" si="23"/>
        <v>0.57392457771425398</v>
      </c>
    </row>
    <row r="246" spans="1:67" x14ac:dyDescent="0.25">
      <c r="A246" s="81">
        <v>0</v>
      </c>
      <c r="BA246" s="33" t="str">
        <f>整合資料!B246</f>
        <v>T5 燈管(4ft，610 型)/1.廠牌：飛利浦(PHILIPS)
2.型號：MASTER TL5 HE 28W/840
3.全長：4呎
4.通過CNS認證、歐盟CE規範及經濟部標準檢驗局商品檢驗標識認證</v>
      </c>
      <c r="BB246" s="33">
        <f>整合資料!AK246</f>
        <v>0</v>
      </c>
      <c r="BC246" s="33">
        <f>[0]!W</f>
        <v>365</v>
      </c>
      <c r="BD246" s="34">
        <f t="shared" si="18"/>
        <v>0</v>
      </c>
      <c r="BE246" s="33">
        <f>整合資料!AO246</f>
        <v>90</v>
      </c>
      <c r="BF246" s="33">
        <f>整合資料!AP246</f>
        <v>30</v>
      </c>
      <c r="BG246" s="33">
        <f>整合資料!AQ246</f>
        <v>3</v>
      </c>
      <c r="BH246" s="43">
        <f t="shared" si="19"/>
        <v>1.96</v>
      </c>
      <c r="BI246" s="44" t="str">
        <f>IF(整合資料!AO246&gt;60,"非市售","市售")</f>
        <v>非市售</v>
      </c>
      <c r="BJ246" s="33">
        <f>參數!$B$3</f>
        <v>0.3</v>
      </c>
      <c r="BK246" s="33">
        <f t="shared" si="20"/>
        <v>1</v>
      </c>
      <c r="BL246" s="33">
        <f>參數!$B$4</f>
        <v>0.25</v>
      </c>
      <c r="BM246" s="33">
        <f t="shared" si="21"/>
        <v>0</v>
      </c>
      <c r="BN246" s="33">
        <f t="shared" si="22"/>
        <v>147</v>
      </c>
      <c r="BO246" s="33">
        <f t="shared" si="23"/>
        <v>0</v>
      </c>
    </row>
    <row r="247" spans="1:67" x14ac:dyDescent="0.25">
      <c r="A247" s="81">
        <v>0</v>
      </c>
      <c r="BA247" s="33" t="str">
        <f>整合資料!B247</f>
        <v>T5燈管(環狀線電聯車用)/1.廠牌：Philips，型號:TL5 Essential 28W/840 1SL或廠牌：OSRAM，型號:T5 HE 28W/840 SL。
2.全長(不含針腳):介於1146.0mm~1149.0mm。
3.通過CNS認證、歐盟CE規範及經濟部標準檢驗局商品檢驗標識認證
4.包裝方式：每箱40件。</v>
      </c>
      <c r="BB247" s="33">
        <f>整合資料!AK247</f>
        <v>174</v>
      </c>
      <c r="BC247" s="33">
        <f>[0]!W</f>
        <v>365</v>
      </c>
      <c r="BD247" s="34">
        <f t="shared" si="18"/>
        <v>0.47671232876712327</v>
      </c>
      <c r="BE247" s="33">
        <f>整合資料!AO247</f>
        <v>90</v>
      </c>
      <c r="BF247" s="33">
        <f>整合資料!AP247</f>
        <v>30</v>
      </c>
      <c r="BG247" s="33">
        <f>整合資料!AQ247</f>
        <v>3</v>
      </c>
      <c r="BH247" s="43">
        <f t="shared" si="19"/>
        <v>1.96</v>
      </c>
      <c r="BI247" s="44" t="str">
        <f>IF(整合資料!AO247&gt;60,"非市售","市售")</f>
        <v>非市售</v>
      </c>
      <c r="BJ247" s="33">
        <f>參數!$B$3</f>
        <v>0.3</v>
      </c>
      <c r="BK247" s="33">
        <f t="shared" si="20"/>
        <v>1</v>
      </c>
      <c r="BL247" s="33">
        <f>參數!$B$4</f>
        <v>0.25</v>
      </c>
      <c r="BM247" s="33">
        <f t="shared" si="21"/>
        <v>0.11917808219178082</v>
      </c>
      <c r="BN247" s="33">
        <f t="shared" si="22"/>
        <v>147</v>
      </c>
      <c r="BO247" s="33">
        <f t="shared" si="23"/>
        <v>2.8321166108856364</v>
      </c>
    </row>
    <row r="248" spans="1:67" x14ac:dyDescent="0.25">
      <c r="A248" s="81">
        <v>0</v>
      </c>
      <c r="BA248" s="33" t="str">
        <f>整合資料!B248</f>
        <v>密封環(齒輪箱)/廠牌：ZF ITALIA，型號：0634.801.088</v>
      </c>
      <c r="BB248" s="33">
        <f>整合資料!AK248</f>
        <v>48</v>
      </c>
      <c r="BC248" s="33">
        <f>[0]!W</f>
        <v>365</v>
      </c>
      <c r="BD248" s="34">
        <f t="shared" si="18"/>
        <v>0.13150684931506848</v>
      </c>
      <c r="BE248" s="33">
        <f>整合資料!AO248</f>
        <v>30</v>
      </c>
      <c r="BF248" s="33">
        <f>整合資料!AP248</f>
        <v>30</v>
      </c>
      <c r="BG248" s="33">
        <f>整合資料!AQ248</f>
        <v>2</v>
      </c>
      <c r="BH248" s="43">
        <f t="shared" si="19"/>
        <v>1.645</v>
      </c>
      <c r="BI248" s="44" t="str">
        <f>IF(整合資料!AO248&gt;60,"非市售","市售")</f>
        <v>市售</v>
      </c>
      <c r="BJ248" s="33">
        <f>參數!$B$3</f>
        <v>0.3</v>
      </c>
      <c r="BK248" s="33">
        <f t="shared" si="20"/>
        <v>0</v>
      </c>
      <c r="BL248" s="33">
        <f>參數!$B$4</f>
        <v>0.25</v>
      </c>
      <c r="BM248" s="33">
        <f t="shared" si="21"/>
        <v>3.287671232876712E-2</v>
      </c>
      <c r="BN248" s="33">
        <f t="shared" si="22"/>
        <v>60</v>
      </c>
      <c r="BO248" s="33">
        <f t="shared" si="23"/>
        <v>0.41891885618703784</v>
      </c>
    </row>
    <row r="249" spans="1:67" x14ac:dyDescent="0.25">
      <c r="A249" s="81">
        <v>0</v>
      </c>
      <c r="BA249" s="33" t="str">
        <f>整合資料!B249</f>
        <v>環狀線電聯車齒輪箱油/1.廠牌：TOTAL，型號：TRANSMISSION RS FE 80W-140 或 TRANSMISSION AXLE 8 FE 80W-140 
或廠牌：SHELL ，型號：Spirax MB 90
2.容量：200公升以上之包裝。
3.產品標示之保存期限：自製造日起至少48個月</v>
      </c>
      <c r="BB249" s="33">
        <f>整合資料!AK249</f>
        <v>4</v>
      </c>
      <c r="BC249" s="33">
        <f>[0]!W</f>
        <v>365</v>
      </c>
      <c r="BD249" s="34">
        <f t="shared" si="18"/>
        <v>1.0958904109589041E-2</v>
      </c>
      <c r="BE249" s="33">
        <f>整合資料!AO249</f>
        <v>120</v>
      </c>
      <c r="BF249" s="33">
        <f>整合資料!AP249</f>
        <v>30</v>
      </c>
      <c r="BG249" s="33">
        <f>整合資料!AQ249</f>
        <v>2</v>
      </c>
      <c r="BH249" s="43">
        <f t="shared" si="19"/>
        <v>1.645</v>
      </c>
      <c r="BI249" s="44" t="str">
        <f>IF(整合資料!AO249&gt;60,"非市售","市售")</f>
        <v>非市售</v>
      </c>
      <c r="BJ249" s="33">
        <f>參數!$B$3</f>
        <v>0.3</v>
      </c>
      <c r="BK249" s="33">
        <f t="shared" si="20"/>
        <v>1</v>
      </c>
      <c r="BL249" s="33">
        <f>參數!$B$4</f>
        <v>0.25</v>
      </c>
      <c r="BM249" s="33">
        <f t="shared" si="21"/>
        <v>2.7397260273972603E-3</v>
      </c>
      <c r="BN249" s="33">
        <f t="shared" si="22"/>
        <v>186</v>
      </c>
      <c r="BO249" s="33">
        <f t="shared" si="23"/>
        <v>6.146522983984036E-2</v>
      </c>
    </row>
    <row r="250" spans="1:67" x14ac:dyDescent="0.25">
      <c r="A250" s="81">
        <v>0</v>
      </c>
      <c r="BA250" s="33" t="str">
        <f>整合資料!B250</f>
        <v>環狀線電聯車齒輪箱洩油口密封環/1.材質：無氧銅(銅含量99.96%以上)
2.尺寸：外徑:32±0.2mm，內徑：26±0.2mm，厚度：2±0.1mm
3.表面需平整、不可有翹曲、彎折、變形或毛邊等情形。
4.包裝方式：32片/包</v>
      </c>
      <c r="BB250" s="33">
        <f>整合資料!AK250</f>
        <v>432</v>
      </c>
      <c r="BC250" s="33">
        <f>[0]!W</f>
        <v>365</v>
      </c>
      <c r="BD250" s="34">
        <f t="shared" si="18"/>
        <v>1.1835616438356165</v>
      </c>
      <c r="BE250" s="33">
        <f>整合資料!AO250</f>
        <v>60</v>
      </c>
      <c r="BF250" s="33">
        <f>整合資料!AP250</f>
        <v>30</v>
      </c>
      <c r="BG250" s="33">
        <f>整合資料!AQ250</f>
        <v>2</v>
      </c>
      <c r="BH250" s="43">
        <f t="shared" si="19"/>
        <v>1.645</v>
      </c>
      <c r="BI250" s="44" t="str">
        <f>IF(整合資料!AO250&gt;60,"非市售","市售")</f>
        <v>市售</v>
      </c>
      <c r="BJ250" s="33">
        <f>參數!$B$3</f>
        <v>0.3</v>
      </c>
      <c r="BK250" s="33">
        <f t="shared" si="20"/>
        <v>0</v>
      </c>
      <c r="BL250" s="33">
        <f>參數!$B$4</f>
        <v>0.25</v>
      </c>
      <c r="BM250" s="33">
        <f t="shared" si="21"/>
        <v>0.29589041095890412</v>
      </c>
      <c r="BN250" s="33">
        <f t="shared" si="22"/>
        <v>90</v>
      </c>
      <c r="BO250" s="33">
        <f t="shared" si="23"/>
        <v>4.6176184857987481</v>
      </c>
    </row>
    <row r="251" spans="1:67" x14ac:dyDescent="0.25">
      <c r="A251" s="81">
        <v>0</v>
      </c>
      <c r="BA251" s="33" t="str">
        <f>整合資料!B251</f>
        <v>連軸器潤滑油脂/1.廠牌：MOBIL 
2.型號：MOBILITH SHC 460
3.包裝方式：16Kg/桶
4.保存期限：自製造日起至少60個月</v>
      </c>
      <c r="BB251" s="33">
        <f>整合資料!AK251</f>
        <v>3</v>
      </c>
      <c r="BC251" s="33">
        <f>[0]!W</f>
        <v>365</v>
      </c>
      <c r="BD251" s="34">
        <f t="shared" si="18"/>
        <v>8.21917808219178E-3</v>
      </c>
      <c r="BE251" s="33">
        <f>整合資料!AO251</f>
        <v>60</v>
      </c>
      <c r="BF251" s="33">
        <f>整合資料!AP251</f>
        <v>30</v>
      </c>
      <c r="BG251" s="33">
        <f>整合資料!AQ251</f>
        <v>2</v>
      </c>
      <c r="BH251" s="43">
        <f t="shared" si="19"/>
        <v>1.645</v>
      </c>
      <c r="BI251" s="44" t="str">
        <f>IF(整合資料!AO251&gt;60,"非市售","市售")</f>
        <v>市售</v>
      </c>
      <c r="BJ251" s="33">
        <f>參數!$B$3</f>
        <v>0.3</v>
      </c>
      <c r="BK251" s="33">
        <f t="shared" si="20"/>
        <v>0</v>
      </c>
      <c r="BL251" s="33">
        <f>參數!$B$4</f>
        <v>0.25</v>
      </c>
      <c r="BM251" s="33">
        <f t="shared" si="21"/>
        <v>2.054794520547945E-3</v>
      </c>
      <c r="BN251" s="33">
        <f t="shared" si="22"/>
        <v>90</v>
      </c>
      <c r="BO251" s="33">
        <f t="shared" si="23"/>
        <v>3.2066795040269082E-2</v>
      </c>
    </row>
    <row r="252" spans="1:67" x14ac:dyDescent="0.25">
      <c r="A252" s="81">
        <v>0</v>
      </c>
      <c r="BA252" s="33" t="str">
        <f>整合資料!B252</f>
        <v>O型環(610型聯軸器#145)/1、廠牌:NOK，型號:CO 00224A。2、產品標示之保存期限：自製造日起至少 120 個月。3、包裝方式：每包不超過100個為1包。</v>
      </c>
      <c r="BB252" s="33">
        <f>整合資料!AK252</f>
        <v>132</v>
      </c>
      <c r="BC252" s="33">
        <f>[0]!W</f>
        <v>365</v>
      </c>
      <c r="BD252" s="34">
        <f t="shared" si="18"/>
        <v>0.36164383561643837</v>
      </c>
      <c r="BE252" s="33">
        <f>整合資料!AO252</f>
        <v>3</v>
      </c>
      <c r="BF252" s="33">
        <f>整合資料!AP252</f>
        <v>30</v>
      </c>
      <c r="BG252" s="33">
        <f>整合資料!AQ252</f>
        <v>3</v>
      </c>
      <c r="BH252" s="43">
        <f t="shared" si="19"/>
        <v>1.96</v>
      </c>
      <c r="BI252" s="44" t="str">
        <f>IF(整合資料!AO252&gt;60,"非市售","市售")</f>
        <v>市售</v>
      </c>
      <c r="BJ252" s="33">
        <f>參數!$B$3</f>
        <v>0.3</v>
      </c>
      <c r="BK252" s="33">
        <f t="shared" si="20"/>
        <v>0</v>
      </c>
      <c r="BL252" s="33">
        <f>參數!$B$4</f>
        <v>0.25</v>
      </c>
      <c r="BM252" s="33">
        <f t="shared" si="21"/>
        <v>9.0410958904109592E-2</v>
      </c>
      <c r="BN252" s="33">
        <f t="shared" si="22"/>
        <v>33</v>
      </c>
      <c r="BO252" s="33">
        <f t="shared" si="23"/>
        <v>1.0179679780221362</v>
      </c>
    </row>
    <row r="253" spans="1:67" x14ac:dyDescent="0.25">
      <c r="A253" s="81">
        <v>0</v>
      </c>
      <c r="BA253" s="33" t="str">
        <f>整合資料!B253</f>
        <v>聯軸器(齒輪箱端)/廠牌：ZF，型號：0501.218.821</v>
      </c>
      <c r="BB253" s="33">
        <f>整合資料!AK253</f>
        <v>1</v>
      </c>
      <c r="BC253" s="33">
        <f>[0]!W</f>
        <v>365</v>
      </c>
      <c r="BD253" s="34">
        <f t="shared" si="18"/>
        <v>2.7397260273972603E-3</v>
      </c>
      <c r="BE253" s="33">
        <f>整合資料!AO253</f>
        <v>0</v>
      </c>
      <c r="BF253" s="33">
        <f>整合資料!AP253</f>
        <v>30</v>
      </c>
      <c r="BG253" s="33">
        <f>整合資料!AQ253</f>
        <v>2</v>
      </c>
      <c r="BH253" s="43">
        <f t="shared" si="19"/>
        <v>1.645</v>
      </c>
      <c r="BI253" s="44" t="str">
        <f>IF(整合資料!AO253&gt;60,"非市售","市售")</f>
        <v>市售</v>
      </c>
      <c r="BJ253" s="33">
        <f>參數!$B$3</f>
        <v>0.3</v>
      </c>
      <c r="BK253" s="33">
        <f t="shared" si="20"/>
        <v>0</v>
      </c>
      <c r="BL253" s="33">
        <f>參數!$B$4</f>
        <v>0.25</v>
      </c>
      <c r="BM253" s="33">
        <f t="shared" si="21"/>
        <v>6.8493150684931507E-4</v>
      </c>
      <c r="BN253" s="33">
        <f t="shared" si="22"/>
        <v>30</v>
      </c>
      <c r="BO253" s="33">
        <f t="shared" si="23"/>
        <v>6.171257582849303E-3</v>
      </c>
    </row>
    <row r="254" spans="1:67" x14ac:dyDescent="0.25">
      <c r="A254" s="81">
        <v>0</v>
      </c>
      <c r="BA254" s="33" t="str">
        <f>整合資料!B254</f>
        <v>閘刀潤滑油/1.廠牌：Nye LubriCNts2.型號：NYOGEL 760G3.容量：400g以上/條4.產品標示之保存期限：自製造日期起至少48個月</v>
      </c>
      <c r="BB254" s="33">
        <f>整合資料!AK254</f>
        <v>11</v>
      </c>
      <c r="BC254" s="33">
        <f>[0]!W</f>
        <v>365</v>
      </c>
      <c r="BD254" s="34">
        <f t="shared" si="18"/>
        <v>3.0136986301369864E-2</v>
      </c>
      <c r="BE254" s="33">
        <f>整合資料!AO254</f>
        <v>90</v>
      </c>
      <c r="BF254" s="33">
        <f>整合資料!AP254</f>
        <v>30</v>
      </c>
      <c r="BG254" s="33">
        <f>整合資料!AQ254</f>
        <v>3</v>
      </c>
      <c r="BH254" s="43">
        <f t="shared" si="19"/>
        <v>1.96</v>
      </c>
      <c r="BI254" s="44" t="str">
        <f>IF(整合資料!AO254&gt;60,"非市售","市售")</f>
        <v>非市售</v>
      </c>
      <c r="BJ254" s="33">
        <f>參數!$B$3</f>
        <v>0.3</v>
      </c>
      <c r="BK254" s="33">
        <f t="shared" si="20"/>
        <v>1</v>
      </c>
      <c r="BL254" s="33">
        <f>參數!$B$4</f>
        <v>0.25</v>
      </c>
      <c r="BM254" s="33">
        <f t="shared" si="21"/>
        <v>7.534246575342466E-3</v>
      </c>
      <c r="BN254" s="33">
        <f t="shared" si="22"/>
        <v>147</v>
      </c>
      <c r="BO254" s="33">
        <f t="shared" si="23"/>
        <v>0.17904185471116094</v>
      </c>
    </row>
    <row r="255" spans="1:67" x14ac:dyDescent="0.25">
      <c r="A255" s="81">
        <v>0</v>
      </c>
      <c r="BA255" s="33" t="str">
        <f>整合資料!B255</f>
        <v>閘刀開關旋轉機構潤滑油/1、廠牌：MOBIL，型號：MOBILUX EP 2。2、包裝方式：16公斤/桶。3、產品標示之保存期限：自製造日起至少60個月。</v>
      </c>
      <c r="BB255" s="33">
        <f>整合資料!AK255</f>
        <v>2</v>
      </c>
      <c r="BC255" s="33">
        <f>[0]!W</f>
        <v>365</v>
      </c>
      <c r="BD255" s="34">
        <f t="shared" si="18"/>
        <v>5.4794520547945206E-3</v>
      </c>
      <c r="BE255" s="33">
        <f>整合資料!AO255</f>
        <v>120</v>
      </c>
      <c r="BF255" s="33">
        <f>整合資料!AP255</f>
        <v>30</v>
      </c>
      <c r="BG255" s="33">
        <f>整合資料!AQ255</f>
        <v>3</v>
      </c>
      <c r="BH255" s="43">
        <f t="shared" si="19"/>
        <v>1.96</v>
      </c>
      <c r="BI255" s="44" t="str">
        <f>IF(整合資料!AO255&gt;60,"非市售","市售")</f>
        <v>非市售</v>
      </c>
      <c r="BJ255" s="33">
        <f>參數!$B$3</f>
        <v>0.3</v>
      </c>
      <c r="BK255" s="33">
        <f t="shared" si="20"/>
        <v>1</v>
      </c>
      <c r="BL255" s="33">
        <f>參數!$B$4</f>
        <v>0.25</v>
      </c>
      <c r="BM255" s="33">
        <f t="shared" si="21"/>
        <v>1.3698630136986301E-3</v>
      </c>
      <c r="BN255" s="33">
        <f t="shared" si="22"/>
        <v>186</v>
      </c>
      <c r="BO255" s="33">
        <f t="shared" si="23"/>
        <v>3.6617583734372981E-2</v>
      </c>
    </row>
    <row r="256" spans="1:67" x14ac:dyDescent="0.25">
      <c r="A256" s="81">
        <v>0</v>
      </c>
      <c r="BA256" s="33" t="str">
        <f>整合資料!B256</f>
        <v>環狀線電聯車牽引馬達/廠牌：HRI，型號：004390FD03</v>
      </c>
      <c r="BB256" s="33">
        <f>整合資料!AK256</f>
        <v>2</v>
      </c>
      <c r="BC256" s="33">
        <f>[0]!W</f>
        <v>365</v>
      </c>
      <c r="BD256" s="34">
        <f t="shared" si="18"/>
        <v>5.4794520547945206E-3</v>
      </c>
      <c r="BE256" s="33">
        <f>整合資料!AO256</f>
        <v>360</v>
      </c>
      <c r="BF256" s="33">
        <f>整合資料!AP256</f>
        <v>30</v>
      </c>
      <c r="BG256" s="33">
        <f>整合資料!AQ256</f>
        <v>2</v>
      </c>
      <c r="BH256" s="43">
        <f t="shared" si="19"/>
        <v>1.645</v>
      </c>
      <c r="BI256" s="44" t="str">
        <f>IF(整合資料!AO256&gt;60,"非市售","市售")</f>
        <v>非市售</v>
      </c>
      <c r="BJ256" s="33">
        <f>參數!$B$3</f>
        <v>0.3</v>
      </c>
      <c r="BK256" s="33">
        <f t="shared" si="20"/>
        <v>1</v>
      </c>
      <c r="BL256" s="33">
        <f>參數!$B$4</f>
        <v>0.25</v>
      </c>
      <c r="BM256" s="33">
        <f t="shared" si="21"/>
        <v>1.3698630136986301E-3</v>
      </c>
      <c r="BN256" s="33">
        <f t="shared" si="22"/>
        <v>498</v>
      </c>
      <c r="BO256" s="33">
        <f t="shared" si="23"/>
        <v>5.0287229971607124E-2</v>
      </c>
    </row>
    <row r="257" spans="1:67" x14ac:dyDescent="0.25">
      <c r="A257" s="81">
        <v>0</v>
      </c>
      <c r="BA257" s="33" t="str">
        <f>整合資料!B257</f>
        <v>牽引馬達軸承潤滑油/1、廠牌：KLUBER，型號：BEM 41-132。
2、容量：25公斤/桶。
3、產品標示之保存期限：自製造日起至少 36 個月。</v>
      </c>
      <c r="BB257" s="33">
        <f>整合資料!AK257</f>
        <v>1</v>
      </c>
      <c r="BC257" s="33">
        <f>[0]!W</f>
        <v>365</v>
      </c>
      <c r="BD257" s="34">
        <f t="shared" si="18"/>
        <v>2.7397260273972603E-3</v>
      </c>
      <c r="BE257" s="33">
        <f>整合資料!AO257</f>
        <v>120</v>
      </c>
      <c r="BF257" s="33">
        <f>整合資料!AP257</f>
        <v>30</v>
      </c>
      <c r="BG257" s="33">
        <f>整合資料!AQ257</f>
        <v>2</v>
      </c>
      <c r="BH257" s="43">
        <f t="shared" si="19"/>
        <v>1.645</v>
      </c>
      <c r="BI257" s="44" t="str">
        <f>IF(整合資料!AO257&gt;60,"非市售","市售")</f>
        <v>非市售</v>
      </c>
      <c r="BJ257" s="33">
        <f>參數!$B$3</f>
        <v>0.3</v>
      </c>
      <c r="BK257" s="33">
        <f t="shared" si="20"/>
        <v>1</v>
      </c>
      <c r="BL257" s="33">
        <f>參數!$B$4</f>
        <v>0.25</v>
      </c>
      <c r="BM257" s="33">
        <f t="shared" si="21"/>
        <v>6.8493150684931507E-4</v>
      </c>
      <c r="BN257" s="33">
        <f t="shared" si="22"/>
        <v>186</v>
      </c>
      <c r="BO257" s="33">
        <f t="shared" si="23"/>
        <v>1.536630745996009E-2</v>
      </c>
    </row>
    <row r="258" spans="1:67" x14ac:dyDescent="0.25">
      <c r="A258" s="81">
        <v>0</v>
      </c>
      <c r="BA258" s="33" t="str">
        <f>整合資料!B258</f>
        <v>環狀線電聯車牽引馬達/廠牌：HRI，型號：035278FD03。</v>
      </c>
      <c r="BB258" s="33">
        <f>整合資料!AK258</f>
        <v>2</v>
      </c>
      <c r="BC258" s="33">
        <f>[0]!W</f>
        <v>365</v>
      </c>
      <c r="BD258" s="34">
        <f t="shared" ref="BD258:BD259" si="24">IFERROR(BB258/BC258,0)</f>
        <v>5.4794520547945206E-3</v>
      </c>
      <c r="BE258" s="33">
        <f>整合資料!AO258</f>
        <v>360</v>
      </c>
      <c r="BF258" s="33">
        <f>整合資料!AP258</f>
        <v>30</v>
      </c>
      <c r="BG258" s="33">
        <f>整合資料!AQ258</f>
        <v>2</v>
      </c>
      <c r="BH258" s="43">
        <f t="shared" ref="BH258:BH259" si="25">IFERROR(VLOOKUP(BG258,SL_Z_Table,3,FALSE),0)</f>
        <v>1.645</v>
      </c>
      <c r="BI258" s="44" t="str">
        <f>IF(整合資料!AO258&gt;60,"非市售","市售")</f>
        <v>非市售</v>
      </c>
      <c r="BJ258" s="33">
        <f>參數!$B$3</f>
        <v>0.3</v>
      </c>
      <c r="BK258" s="33">
        <f t="shared" si="20"/>
        <v>1</v>
      </c>
      <c r="BL258" s="33">
        <f>參數!$B$4</f>
        <v>0.25</v>
      </c>
      <c r="BM258" s="33">
        <f t="shared" ref="BM258:BM259" si="26">BL258*BD258</f>
        <v>1.3698630136986301E-3</v>
      </c>
      <c r="BN258" s="33">
        <f t="shared" si="22"/>
        <v>498</v>
      </c>
      <c r="BO258" s="33">
        <f t="shared" ref="BO258:BO259" si="27">BH258*BM258*SQRT(BN258)</f>
        <v>5.0287229971607124E-2</v>
      </c>
    </row>
    <row r="259" spans="1:67" x14ac:dyDescent="0.25">
      <c r="A259" s="81">
        <v>0</v>
      </c>
      <c r="BA259" s="33" t="str">
        <f>整合資料!B259</f>
        <v>導熱膏(DC340)/廠牌：DOWSIL或同等品，型號：DC340，容量：142g/條。</v>
      </c>
      <c r="BB259" s="33">
        <f>整合資料!AK259</f>
        <v>3</v>
      </c>
      <c r="BC259" s="33">
        <f>[0]!W</f>
        <v>365</v>
      </c>
      <c r="BD259" s="34">
        <f t="shared" si="24"/>
        <v>8.21917808219178E-3</v>
      </c>
      <c r="BE259" s="33">
        <f>整合資料!AO259</f>
        <v>0</v>
      </c>
      <c r="BF259" s="33">
        <f>整合資料!AP259</f>
        <v>30</v>
      </c>
      <c r="BG259" s="33">
        <f>整合資料!AQ259</f>
        <v>2</v>
      </c>
      <c r="BH259" s="43">
        <f t="shared" si="25"/>
        <v>1.645</v>
      </c>
      <c r="BI259" s="44" t="str">
        <f>IF(整合資料!AO259&gt;60,"非市售","市售")</f>
        <v>市售</v>
      </c>
      <c r="BJ259" s="33">
        <f>參數!$B$3</f>
        <v>0.3</v>
      </c>
      <c r="BK259" s="33">
        <f t="shared" si="20"/>
        <v>0</v>
      </c>
      <c r="BL259" s="33">
        <f>參數!$B$4</f>
        <v>0.25</v>
      </c>
      <c r="BM259" s="33">
        <f t="shared" si="26"/>
        <v>2.054794520547945E-3</v>
      </c>
      <c r="BN259" s="33">
        <f t="shared" si="22"/>
        <v>30</v>
      </c>
      <c r="BO259" s="33">
        <f t="shared" si="27"/>
        <v>1.8513772748547909E-2</v>
      </c>
    </row>
    <row r="260" spans="1:67" x14ac:dyDescent="0.25">
      <c r="A260" s="81">
        <v>0</v>
      </c>
    </row>
    <row r="261" spans="1:67" x14ac:dyDescent="0.25">
      <c r="A261" s="81">
        <v>0</v>
      </c>
    </row>
    <row r="262" spans="1:67" x14ac:dyDescent="0.25">
      <c r="A262" s="81">
        <v>0</v>
      </c>
    </row>
    <row r="263" spans="1:67" x14ac:dyDescent="0.25">
      <c r="A263" s="81">
        <v>0</v>
      </c>
    </row>
    <row r="264" spans="1:67" x14ac:dyDescent="0.25">
      <c r="A264" s="81">
        <v>0</v>
      </c>
    </row>
    <row r="265" spans="1:67" x14ac:dyDescent="0.25">
      <c r="A265" s="81">
        <v>0</v>
      </c>
    </row>
    <row r="266" spans="1:67" x14ac:dyDescent="0.25">
      <c r="A266" s="81">
        <v>0</v>
      </c>
    </row>
    <row r="267" spans="1:67" x14ac:dyDescent="0.25">
      <c r="A267" s="81">
        <v>0</v>
      </c>
    </row>
    <row r="268" spans="1:67" x14ac:dyDescent="0.25">
      <c r="A268" s="81">
        <v>0</v>
      </c>
    </row>
    <row r="269" spans="1:67" x14ac:dyDescent="0.25">
      <c r="A269" s="81">
        <v>0</v>
      </c>
    </row>
    <row r="270" spans="1:67" x14ac:dyDescent="0.25">
      <c r="A270" s="81">
        <v>0</v>
      </c>
    </row>
    <row r="271" spans="1:67" x14ac:dyDescent="0.25">
      <c r="A271" s="81">
        <v>0</v>
      </c>
    </row>
    <row r="272" spans="1:67" x14ac:dyDescent="0.25">
      <c r="A272" s="81">
        <v>0</v>
      </c>
    </row>
    <row r="273" spans="1:1" x14ac:dyDescent="0.25">
      <c r="A273" s="81">
        <v>0</v>
      </c>
    </row>
    <row r="274" spans="1:1" x14ac:dyDescent="0.25">
      <c r="A274" s="81">
        <v>0</v>
      </c>
    </row>
    <row r="275" spans="1:1" x14ac:dyDescent="0.25">
      <c r="A275" s="81">
        <v>0</v>
      </c>
    </row>
    <row r="276" spans="1:1" x14ac:dyDescent="0.25">
      <c r="A276" s="81">
        <v>0</v>
      </c>
    </row>
    <row r="277" spans="1:1" x14ac:dyDescent="0.25">
      <c r="A277" s="81">
        <v>0</v>
      </c>
    </row>
    <row r="278" spans="1:1" x14ac:dyDescent="0.25">
      <c r="A278" s="81">
        <v>0</v>
      </c>
    </row>
    <row r="279" spans="1:1" x14ac:dyDescent="0.25">
      <c r="A279" s="81">
        <v>0</v>
      </c>
    </row>
    <row r="280" spans="1:1" x14ac:dyDescent="0.25">
      <c r="A280" s="81">
        <v>0</v>
      </c>
    </row>
    <row r="281" spans="1:1" x14ac:dyDescent="0.25">
      <c r="A281" s="81">
        <v>0</v>
      </c>
    </row>
    <row r="282" spans="1:1" x14ac:dyDescent="0.25">
      <c r="A282" s="81">
        <v>0</v>
      </c>
    </row>
    <row r="283" spans="1:1" x14ac:dyDescent="0.25">
      <c r="A283" s="81">
        <v>0</v>
      </c>
    </row>
    <row r="284" spans="1:1" x14ac:dyDescent="0.25">
      <c r="A284" s="81">
        <v>0</v>
      </c>
    </row>
    <row r="285" spans="1:1" x14ac:dyDescent="0.25">
      <c r="A285" s="81">
        <v>0</v>
      </c>
    </row>
    <row r="286" spans="1:1" x14ac:dyDescent="0.25">
      <c r="A286" s="81">
        <v>0</v>
      </c>
    </row>
    <row r="287" spans="1:1" x14ac:dyDescent="0.25">
      <c r="A287" s="81">
        <v>0</v>
      </c>
    </row>
    <row r="288" spans="1:1" x14ac:dyDescent="0.25">
      <c r="A288" s="81">
        <v>0</v>
      </c>
    </row>
    <row r="289" spans="1:1" x14ac:dyDescent="0.25">
      <c r="A289" s="81">
        <v>0</v>
      </c>
    </row>
    <row r="290" spans="1:1" x14ac:dyDescent="0.25">
      <c r="A290" s="81">
        <v>0</v>
      </c>
    </row>
    <row r="291" spans="1:1" x14ac:dyDescent="0.25">
      <c r="A291" s="81">
        <v>0</v>
      </c>
    </row>
    <row r="292" spans="1:1" x14ac:dyDescent="0.25">
      <c r="A292" s="81">
        <v>0</v>
      </c>
    </row>
    <row r="293" spans="1:1" x14ac:dyDescent="0.25">
      <c r="A293" s="81">
        <v>0</v>
      </c>
    </row>
    <row r="294" spans="1:1" x14ac:dyDescent="0.25">
      <c r="A294" s="81">
        <v>0</v>
      </c>
    </row>
    <row r="295" spans="1:1" x14ac:dyDescent="0.25">
      <c r="A295" s="81">
        <v>0</v>
      </c>
    </row>
    <row r="296" spans="1:1" x14ac:dyDescent="0.25">
      <c r="A296" s="81">
        <v>0</v>
      </c>
    </row>
    <row r="297" spans="1:1" x14ac:dyDescent="0.25">
      <c r="A297" s="81">
        <v>0</v>
      </c>
    </row>
    <row r="298" spans="1:1" x14ac:dyDescent="0.25">
      <c r="A298" s="81">
        <v>0</v>
      </c>
    </row>
    <row r="299" spans="1:1" x14ac:dyDescent="0.25">
      <c r="A299" s="81">
        <v>0</v>
      </c>
    </row>
    <row r="300" spans="1:1" x14ac:dyDescent="0.25">
      <c r="A300" s="81">
        <v>0</v>
      </c>
    </row>
    <row r="301" spans="1:1" x14ac:dyDescent="0.25">
      <c r="A301" s="81">
        <v>0</v>
      </c>
    </row>
    <row r="302" spans="1:1" x14ac:dyDescent="0.25">
      <c r="A302" s="81">
        <v>0</v>
      </c>
    </row>
    <row r="303" spans="1:1" x14ac:dyDescent="0.25">
      <c r="A303" s="81">
        <v>0</v>
      </c>
    </row>
    <row r="304" spans="1:1" x14ac:dyDescent="0.25">
      <c r="A304" s="81">
        <v>0</v>
      </c>
    </row>
    <row r="305" spans="1:1" x14ac:dyDescent="0.25">
      <c r="A305" s="81">
        <v>0</v>
      </c>
    </row>
    <row r="306" spans="1:1" x14ac:dyDescent="0.25">
      <c r="A306" s="81">
        <v>0</v>
      </c>
    </row>
    <row r="307" spans="1:1" x14ac:dyDescent="0.25">
      <c r="A307" s="81">
        <v>0</v>
      </c>
    </row>
    <row r="308" spans="1:1" x14ac:dyDescent="0.25">
      <c r="A308" s="81">
        <v>0</v>
      </c>
    </row>
    <row r="309" spans="1:1" x14ac:dyDescent="0.25">
      <c r="A309" s="81">
        <v>0</v>
      </c>
    </row>
    <row r="310" spans="1:1" x14ac:dyDescent="0.25">
      <c r="A310" s="81">
        <v>0</v>
      </c>
    </row>
    <row r="311" spans="1:1" x14ac:dyDescent="0.25">
      <c r="A311" s="81">
        <v>0</v>
      </c>
    </row>
    <row r="312" spans="1:1" x14ac:dyDescent="0.25">
      <c r="A312" s="81">
        <v>0</v>
      </c>
    </row>
    <row r="313" spans="1:1" x14ac:dyDescent="0.25">
      <c r="A313" s="81">
        <v>0</v>
      </c>
    </row>
    <row r="314" spans="1:1" x14ac:dyDescent="0.25">
      <c r="A314" s="81">
        <v>0</v>
      </c>
    </row>
    <row r="315" spans="1:1" x14ac:dyDescent="0.25">
      <c r="A315" s="81">
        <v>0</v>
      </c>
    </row>
    <row r="316" spans="1:1" x14ac:dyDescent="0.25">
      <c r="A316" s="81">
        <v>0</v>
      </c>
    </row>
    <row r="317" spans="1:1" x14ac:dyDescent="0.25">
      <c r="A317" s="81">
        <v>0</v>
      </c>
    </row>
    <row r="318" spans="1:1" x14ac:dyDescent="0.25">
      <c r="A318" s="81">
        <v>0</v>
      </c>
    </row>
    <row r="319" spans="1:1" x14ac:dyDescent="0.25">
      <c r="A319" s="81">
        <v>0</v>
      </c>
    </row>
    <row r="320" spans="1:1" x14ac:dyDescent="0.25">
      <c r="A320" s="81">
        <v>0</v>
      </c>
    </row>
    <row r="321" spans="1:1" x14ac:dyDescent="0.25">
      <c r="A321" s="81">
        <v>0</v>
      </c>
    </row>
    <row r="322" spans="1:1" x14ac:dyDescent="0.25">
      <c r="A322" s="81">
        <v>0</v>
      </c>
    </row>
    <row r="323" spans="1:1" x14ac:dyDescent="0.25">
      <c r="A323" s="81">
        <v>0</v>
      </c>
    </row>
    <row r="324" spans="1:1" x14ac:dyDescent="0.25">
      <c r="A324" s="81">
        <v>0</v>
      </c>
    </row>
    <row r="325" spans="1:1" x14ac:dyDescent="0.25">
      <c r="A325" s="81">
        <v>0</v>
      </c>
    </row>
    <row r="326" spans="1:1" x14ac:dyDescent="0.25">
      <c r="A326" s="81">
        <v>0</v>
      </c>
    </row>
    <row r="327" spans="1:1" x14ac:dyDescent="0.25">
      <c r="A327" s="81">
        <v>0</v>
      </c>
    </row>
    <row r="328" spans="1:1" x14ac:dyDescent="0.25">
      <c r="A328" s="81">
        <v>0</v>
      </c>
    </row>
    <row r="329" spans="1:1" x14ac:dyDescent="0.25">
      <c r="A329" s="81">
        <v>0</v>
      </c>
    </row>
    <row r="330" spans="1:1" x14ac:dyDescent="0.25">
      <c r="A330" s="81">
        <v>0</v>
      </c>
    </row>
    <row r="331" spans="1:1" x14ac:dyDescent="0.25">
      <c r="A331" s="81">
        <v>0</v>
      </c>
    </row>
    <row r="332" spans="1:1" x14ac:dyDescent="0.25">
      <c r="A332" s="81">
        <v>0</v>
      </c>
    </row>
    <row r="333" spans="1:1" x14ac:dyDescent="0.25">
      <c r="A333" s="81">
        <v>0</v>
      </c>
    </row>
    <row r="334" spans="1:1" x14ac:dyDescent="0.25">
      <c r="A334" s="81">
        <v>0</v>
      </c>
    </row>
    <row r="335" spans="1:1" x14ac:dyDescent="0.25">
      <c r="A335" s="81">
        <v>0</v>
      </c>
    </row>
    <row r="336" spans="1:1" x14ac:dyDescent="0.25">
      <c r="A336" s="81">
        <v>0</v>
      </c>
    </row>
    <row r="337" spans="1:1" x14ac:dyDescent="0.25">
      <c r="A337" s="81">
        <v>0</v>
      </c>
    </row>
    <row r="338" spans="1:1" x14ac:dyDescent="0.25">
      <c r="A338" s="81">
        <v>0</v>
      </c>
    </row>
    <row r="339" spans="1:1" x14ac:dyDescent="0.25">
      <c r="A339" s="81">
        <v>0</v>
      </c>
    </row>
    <row r="340" spans="1:1" x14ac:dyDescent="0.25">
      <c r="A340" s="81">
        <v>0</v>
      </c>
    </row>
    <row r="341" spans="1:1" x14ac:dyDescent="0.25">
      <c r="A341" s="81">
        <v>0</v>
      </c>
    </row>
    <row r="342" spans="1:1" x14ac:dyDescent="0.25">
      <c r="A342" s="81">
        <v>0</v>
      </c>
    </row>
    <row r="343" spans="1:1" x14ac:dyDescent="0.25">
      <c r="A343" s="81">
        <v>0</v>
      </c>
    </row>
    <row r="344" spans="1:1" x14ac:dyDescent="0.25">
      <c r="A344" s="81">
        <v>0</v>
      </c>
    </row>
    <row r="345" spans="1:1" x14ac:dyDescent="0.25">
      <c r="A345" s="81">
        <v>0</v>
      </c>
    </row>
    <row r="346" spans="1:1" x14ac:dyDescent="0.25">
      <c r="A346" s="81">
        <v>0</v>
      </c>
    </row>
    <row r="347" spans="1:1" x14ac:dyDescent="0.25">
      <c r="A347" s="81">
        <v>0</v>
      </c>
    </row>
    <row r="348" spans="1:1" x14ac:dyDescent="0.25">
      <c r="A348" s="81">
        <v>0</v>
      </c>
    </row>
    <row r="349" spans="1:1" x14ac:dyDescent="0.25">
      <c r="A349" s="82">
        <v>0</v>
      </c>
    </row>
    <row r="350" spans="1:1" x14ac:dyDescent="0.25">
      <c r="A350" s="83">
        <v>0</v>
      </c>
    </row>
    <row r="351" spans="1:1" x14ac:dyDescent="0.25">
      <c r="A351" s="82">
        <v>0</v>
      </c>
    </row>
    <row r="352" spans="1:1" x14ac:dyDescent="0.25">
      <c r="A352" s="83">
        <v>0</v>
      </c>
    </row>
    <row r="353" spans="1:1" x14ac:dyDescent="0.25">
      <c r="A353" s="82">
        <v>0</v>
      </c>
    </row>
    <row r="354" spans="1:1" x14ac:dyDescent="0.25">
      <c r="A354" s="83">
        <v>0</v>
      </c>
    </row>
    <row r="355" spans="1:1" x14ac:dyDescent="0.25">
      <c r="A355" s="82">
        <v>0</v>
      </c>
    </row>
    <row r="356" spans="1:1" x14ac:dyDescent="0.25">
      <c r="A356" s="82">
        <v>0</v>
      </c>
    </row>
    <row r="357" spans="1:1" x14ac:dyDescent="0.25">
      <c r="A357" s="82">
        <v>0</v>
      </c>
    </row>
    <row r="358" spans="1:1" x14ac:dyDescent="0.25">
      <c r="A358" s="82">
        <v>0</v>
      </c>
    </row>
    <row r="359" spans="1:1" x14ac:dyDescent="0.25">
      <c r="A359" s="82">
        <v>0</v>
      </c>
    </row>
    <row r="360" spans="1:1" x14ac:dyDescent="0.25">
      <c r="A360" s="82">
        <v>0</v>
      </c>
    </row>
    <row r="361" spans="1:1" x14ac:dyDescent="0.25">
      <c r="A361" s="82">
        <v>0</v>
      </c>
    </row>
    <row r="362" spans="1:1" x14ac:dyDescent="0.25">
      <c r="A362" s="82">
        <v>0</v>
      </c>
    </row>
    <row r="363" spans="1:1" x14ac:dyDescent="0.25">
      <c r="A363" s="82">
        <v>0</v>
      </c>
    </row>
    <row r="364" spans="1:1" x14ac:dyDescent="0.25">
      <c r="A364" s="82">
        <v>0</v>
      </c>
    </row>
    <row r="365" spans="1:1" x14ac:dyDescent="0.25">
      <c r="A365" s="82">
        <v>0</v>
      </c>
    </row>
    <row r="366" spans="1:1" x14ac:dyDescent="0.25">
      <c r="A366" s="77">
        <v>3</v>
      </c>
    </row>
    <row r="367" spans="1:1" x14ac:dyDescent="0.25">
      <c r="A367" s="78">
        <v>3</v>
      </c>
    </row>
    <row r="368" spans="1:1" x14ac:dyDescent="0.25">
      <c r="A368" s="79">
        <v>7</v>
      </c>
    </row>
    <row r="369" spans="1:1" x14ac:dyDescent="0.25">
      <c r="A369" s="78">
        <v>28</v>
      </c>
    </row>
    <row r="370" spans="1:1" x14ac:dyDescent="0.25">
      <c r="A370" s="77">
        <v>30</v>
      </c>
    </row>
    <row r="371" spans="1:1" x14ac:dyDescent="0.25">
      <c r="A371" s="80">
        <v>30</v>
      </c>
    </row>
    <row r="372" spans="1:1" x14ac:dyDescent="0.25">
      <c r="A372" s="79">
        <v>30</v>
      </c>
    </row>
    <row r="373" spans="1:1" x14ac:dyDescent="0.25">
      <c r="A373" s="78">
        <v>30</v>
      </c>
    </row>
    <row r="374" spans="1:1" x14ac:dyDescent="0.25">
      <c r="A374" s="79">
        <v>30</v>
      </c>
    </row>
    <row r="375" spans="1:1" x14ac:dyDescent="0.25">
      <c r="A375" s="78">
        <v>30</v>
      </c>
    </row>
    <row r="376" spans="1:1" x14ac:dyDescent="0.25">
      <c r="A376" s="79">
        <v>30</v>
      </c>
    </row>
    <row r="377" spans="1:1" x14ac:dyDescent="0.25">
      <c r="A377" s="78">
        <v>30</v>
      </c>
    </row>
    <row r="378" spans="1:1" x14ac:dyDescent="0.25">
      <c r="A378" s="79">
        <v>30</v>
      </c>
    </row>
    <row r="379" spans="1:1" x14ac:dyDescent="0.25">
      <c r="A379" s="78">
        <v>30</v>
      </c>
    </row>
    <row r="380" spans="1:1" x14ac:dyDescent="0.25">
      <c r="A380" s="79">
        <v>30</v>
      </c>
    </row>
    <row r="381" spans="1:1" x14ac:dyDescent="0.25">
      <c r="A381" s="78">
        <v>30</v>
      </c>
    </row>
    <row r="382" spans="1:1" x14ac:dyDescent="0.25">
      <c r="A382" s="79">
        <v>30</v>
      </c>
    </row>
    <row r="383" spans="1:1" x14ac:dyDescent="0.25">
      <c r="A383" s="78">
        <v>30</v>
      </c>
    </row>
    <row r="384" spans="1:1" x14ac:dyDescent="0.25">
      <c r="A384" s="79">
        <v>30</v>
      </c>
    </row>
    <row r="385" spans="1:1" x14ac:dyDescent="0.25">
      <c r="A385" s="78">
        <v>30</v>
      </c>
    </row>
    <row r="386" spans="1:1" x14ac:dyDescent="0.25">
      <c r="A386" s="79">
        <v>30</v>
      </c>
    </row>
    <row r="387" spans="1:1" x14ac:dyDescent="0.25">
      <c r="A387" s="78">
        <v>30</v>
      </c>
    </row>
    <row r="388" spans="1:1" x14ac:dyDescent="0.25">
      <c r="A388" s="79">
        <v>30</v>
      </c>
    </row>
    <row r="389" spans="1:1" x14ac:dyDescent="0.25">
      <c r="A389" s="78">
        <v>30</v>
      </c>
    </row>
    <row r="390" spans="1:1" x14ac:dyDescent="0.25">
      <c r="A390" s="79">
        <v>30</v>
      </c>
    </row>
    <row r="391" spans="1:1" x14ac:dyDescent="0.25">
      <c r="A391" s="78">
        <v>30</v>
      </c>
    </row>
    <row r="392" spans="1:1" x14ac:dyDescent="0.25">
      <c r="A392" s="79">
        <v>30</v>
      </c>
    </row>
    <row r="393" spans="1:1" x14ac:dyDescent="0.25">
      <c r="A393" s="78">
        <v>30</v>
      </c>
    </row>
    <row r="394" spans="1:1" x14ac:dyDescent="0.25">
      <c r="A394" s="79">
        <v>30</v>
      </c>
    </row>
    <row r="395" spans="1:1" x14ac:dyDescent="0.25">
      <c r="A395" s="78">
        <v>30</v>
      </c>
    </row>
    <row r="396" spans="1:1" x14ac:dyDescent="0.25">
      <c r="A396" s="79">
        <v>30</v>
      </c>
    </row>
    <row r="397" spans="1:1" x14ac:dyDescent="0.25">
      <c r="A397" s="78">
        <v>30</v>
      </c>
    </row>
    <row r="398" spans="1:1" x14ac:dyDescent="0.25">
      <c r="A398" s="79">
        <v>30</v>
      </c>
    </row>
    <row r="399" spans="1:1" x14ac:dyDescent="0.25">
      <c r="A399" s="78">
        <v>30</v>
      </c>
    </row>
    <row r="400" spans="1:1" x14ac:dyDescent="0.25">
      <c r="A400" s="79">
        <v>30</v>
      </c>
    </row>
    <row r="401" spans="1:1" x14ac:dyDescent="0.25">
      <c r="A401" s="78">
        <v>30</v>
      </c>
    </row>
    <row r="402" spans="1:1" x14ac:dyDescent="0.25">
      <c r="A402" s="79">
        <v>30</v>
      </c>
    </row>
    <row r="403" spans="1:1" x14ac:dyDescent="0.25">
      <c r="A403" s="78">
        <v>30</v>
      </c>
    </row>
    <row r="404" spans="1:1" x14ac:dyDescent="0.25">
      <c r="A404" s="79">
        <v>30</v>
      </c>
    </row>
    <row r="405" spans="1:1" x14ac:dyDescent="0.25">
      <c r="A405" s="78">
        <v>30</v>
      </c>
    </row>
    <row r="406" spans="1:1" x14ac:dyDescent="0.25">
      <c r="A406" s="79">
        <v>30</v>
      </c>
    </row>
    <row r="407" spans="1:1" x14ac:dyDescent="0.25">
      <c r="A407" s="78">
        <v>30</v>
      </c>
    </row>
    <row r="408" spans="1:1" x14ac:dyDescent="0.25">
      <c r="A408" s="79">
        <v>30</v>
      </c>
    </row>
    <row r="409" spans="1:1" x14ac:dyDescent="0.25">
      <c r="A409" s="78">
        <v>30</v>
      </c>
    </row>
    <row r="410" spans="1:1" x14ac:dyDescent="0.25">
      <c r="A410" s="79">
        <v>30</v>
      </c>
    </row>
    <row r="411" spans="1:1" x14ac:dyDescent="0.25">
      <c r="A411" s="78">
        <v>30</v>
      </c>
    </row>
    <row r="412" spans="1:1" x14ac:dyDescent="0.25">
      <c r="A412" s="79">
        <v>30</v>
      </c>
    </row>
    <row r="413" spans="1:1" x14ac:dyDescent="0.25">
      <c r="A413" s="78">
        <v>30</v>
      </c>
    </row>
    <row r="414" spans="1:1" x14ac:dyDescent="0.25">
      <c r="A414" s="79">
        <v>30</v>
      </c>
    </row>
    <row r="415" spans="1:1" x14ac:dyDescent="0.25">
      <c r="A415" s="78">
        <v>30</v>
      </c>
    </row>
    <row r="416" spans="1:1" x14ac:dyDescent="0.25">
      <c r="A416" s="79">
        <v>30</v>
      </c>
    </row>
    <row r="417" spans="1:1" x14ac:dyDescent="0.25">
      <c r="A417" s="78">
        <v>30</v>
      </c>
    </row>
    <row r="418" spans="1:1" x14ac:dyDescent="0.25">
      <c r="A418" s="79">
        <v>30</v>
      </c>
    </row>
    <row r="419" spans="1:1" x14ac:dyDescent="0.25">
      <c r="A419" s="78">
        <v>30</v>
      </c>
    </row>
    <row r="420" spans="1:1" x14ac:dyDescent="0.25">
      <c r="A420" s="79">
        <v>30</v>
      </c>
    </row>
    <row r="421" spans="1:1" x14ac:dyDescent="0.25">
      <c r="A421" s="78">
        <v>30</v>
      </c>
    </row>
    <row r="422" spans="1:1" x14ac:dyDescent="0.25">
      <c r="A422" s="79">
        <v>30</v>
      </c>
    </row>
    <row r="423" spans="1:1" x14ac:dyDescent="0.25">
      <c r="A423" s="84">
        <v>45</v>
      </c>
    </row>
    <row r="424" spans="1:1" x14ac:dyDescent="0.25">
      <c r="A424" s="85">
        <v>45</v>
      </c>
    </row>
    <row r="425" spans="1:1" x14ac:dyDescent="0.25">
      <c r="A425" s="86">
        <v>45</v>
      </c>
    </row>
    <row r="426" spans="1:1" x14ac:dyDescent="0.25">
      <c r="A426" s="85">
        <v>45</v>
      </c>
    </row>
    <row r="427" spans="1:1" x14ac:dyDescent="0.25">
      <c r="A427" s="86">
        <v>45</v>
      </c>
    </row>
    <row r="428" spans="1:1" x14ac:dyDescent="0.25">
      <c r="A428" s="85">
        <v>45</v>
      </c>
    </row>
    <row r="429" spans="1:1" x14ac:dyDescent="0.25">
      <c r="A429" s="86">
        <v>50</v>
      </c>
    </row>
    <row r="430" spans="1:1" x14ac:dyDescent="0.25">
      <c r="A430" s="87">
        <v>60</v>
      </c>
    </row>
    <row r="431" spans="1:1" x14ac:dyDescent="0.25">
      <c r="A431" s="84">
        <v>60</v>
      </c>
    </row>
    <row r="432" spans="1:1" x14ac:dyDescent="0.25">
      <c r="A432" s="87">
        <v>60</v>
      </c>
    </row>
    <row r="433" spans="1:1" x14ac:dyDescent="0.25">
      <c r="A433" s="84">
        <v>60</v>
      </c>
    </row>
    <row r="434" spans="1:1" x14ac:dyDescent="0.25">
      <c r="A434" s="87">
        <v>60</v>
      </c>
    </row>
    <row r="435" spans="1:1" x14ac:dyDescent="0.25">
      <c r="A435" s="84">
        <v>60</v>
      </c>
    </row>
    <row r="436" spans="1:1" x14ac:dyDescent="0.25">
      <c r="A436" s="87">
        <v>60</v>
      </c>
    </row>
    <row r="437" spans="1:1" x14ac:dyDescent="0.25">
      <c r="A437" s="84">
        <v>60</v>
      </c>
    </row>
    <row r="438" spans="1:1" x14ac:dyDescent="0.25">
      <c r="A438" s="87">
        <v>60</v>
      </c>
    </row>
    <row r="439" spans="1:1" x14ac:dyDescent="0.25">
      <c r="A439" s="86">
        <v>60</v>
      </c>
    </row>
    <row r="440" spans="1:1" x14ac:dyDescent="0.25">
      <c r="A440" s="85">
        <v>60</v>
      </c>
    </row>
    <row r="441" spans="1:1" x14ac:dyDescent="0.25">
      <c r="A441" s="86">
        <v>60</v>
      </c>
    </row>
    <row r="442" spans="1:1" x14ac:dyDescent="0.25">
      <c r="A442" s="85">
        <v>60</v>
      </c>
    </row>
    <row r="443" spans="1:1" x14ac:dyDescent="0.25">
      <c r="A443" s="86">
        <v>60</v>
      </c>
    </row>
    <row r="444" spans="1:1" x14ac:dyDescent="0.25">
      <c r="A444" s="85">
        <v>60</v>
      </c>
    </row>
    <row r="445" spans="1:1" x14ac:dyDescent="0.25">
      <c r="A445" s="86">
        <v>60</v>
      </c>
    </row>
    <row r="446" spans="1:1" x14ac:dyDescent="0.25">
      <c r="A446" s="85">
        <v>60</v>
      </c>
    </row>
    <row r="447" spans="1:1" x14ac:dyDescent="0.25">
      <c r="A447" s="86">
        <v>60</v>
      </c>
    </row>
    <row r="448" spans="1:1" x14ac:dyDescent="0.25">
      <c r="A448" s="85">
        <v>60</v>
      </c>
    </row>
    <row r="449" spans="1:1" x14ac:dyDescent="0.25">
      <c r="A449" s="86">
        <v>60</v>
      </c>
    </row>
    <row r="450" spans="1:1" x14ac:dyDescent="0.25">
      <c r="A450" s="85">
        <v>60</v>
      </c>
    </row>
    <row r="451" spans="1:1" x14ac:dyDescent="0.25">
      <c r="A451" s="86">
        <v>60</v>
      </c>
    </row>
    <row r="452" spans="1:1" x14ac:dyDescent="0.25">
      <c r="A452" s="85">
        <v>60</v>
      </c>
    </row>
    <row r="453" spans="1:1" x14ac:dyDescent="0.25">
      <c r="A453" s="86">
        <v>60</v>
      </c>
    </row>
    <row r="454" spans="1:1" x14ac:dyDescent="0.25">
      <c r="A454" s="85">
        <v>60</v>
      </c>
    </row>
    <row r="455" spans="1:1" x14ac:dyDescent="0.25">
      <c r="A455" s="86">
        <v>60</v>
      </c>
    </row>
    <row r="456" spans="1:1" x14ac:dyDescent="0.25">
      <c r="A456" s="85">
        <v>60</v>
      </c>
    </row>
    <row r="457" spans="1:1" x14ac:dyDescent="0.25">
      <c r="A457" s="86">
        <v>60</v>
      </c>
    </row>
    <row r="458" spans="1:1" x14ac:dyDescent="0.25">
      <c r="A458" s="85">
        <v>60</v>
      </c>
    </row>
    <row r="459" spans="1:1" x14ac:dyDescent="0.25">
      <c r="A459" s="86">
        <v>60</v>
      </c>
    </row>
    <row r="460" spans="1:1" x14ac:dyDescent="0.25">
      <c r="A460" s="85">
        <v>60</v>
      </c>
    </row>
    <row r="461" spans="1:1" x14ac:dyDescent="0.25">
      <c r="A461" s="86">
        <v>60</v>
      </c>
    </row>
    <row r="462" spans="1:1" x14ac:dyDescent="0.25">
      <c r="A462" s="85">
        <v>60</v>
      </c>
    </row>
    <row r="463" spans="1:1" x14ac:dyDescent="0.25">
      <c r="A463" s="86">
        <v>60</v>
      </c>
    </row>
    <row r="464" spans="1:1" x14ac:dyDescent="0.25">
      <c r="A464" s="85">
        <v>60</v>
      </c>
    </row>
    <row r="465" spans="1:1" x14ac:dyDescent="0.25">
      <c r="A465" s="86">
        <v>60</v>
      </c>
    </row>
    <row r="466" spans="1:1" x14ac:dyDescent="0.25">
      <c r="A466" s="85">
        <v>60</v>
      </c>
    </row>
    <row r="467" spans="1:1" x14ac:dyDescent="0.25">
      <c r="A467" s="86">
        <v>60</v>
      </c>
    </row>
    <row r="468" spans="1:1" x14ac:dyDescent="0.25">
      <c r="A468" s="85">
        <v>60</v>
      </c>
    </row>
    <row r="469" spans="1:1" x14ac:dyDescent="0.25">
      <c r="A469" s="86">
        <v>60</v>
      </c>
    </row>
    <row r="470" spans="1:1" x14ac:dyDescent="0.25">
      <c r="A470" s="85">
        <v>60</v>
      </c>
    </row>
    <row r="471" spans="1:1" x14ac:dyDescent="0.25">
      <c r="A471" s="86">
        <v>60</v>
      </c>
    </row>
    <row r="472" spans="1:1" x14ac:dyDescent="0.25">
      <c r="A472" s="88">
        <v>70</v>
      </c>
    </row>
    <row r="473" spans="1:1" x14ac:dyDescent="0.25">
      <c r="A473" s="89">
        <v>70</v>
      </c>
    </row>
    <row r="474" spans="1:1" x14ac:dyDescent="0.25">
      <c r="A474" s="88">
        <v>70</v>
      </c>
    </row>
    <row r="475" spans="1:1" x14ac:dyDescent="0.25">
      <c r="A475" s="89">
        <v>70</v>
      </c>
    </row>
    <row r="476" spans="1:1" x14ac:dyDescent="0.25">
      <c r="A476" s="88">
        <v>70</v>
      </c>
    </row>
    <row r="477" spans="1:1" x14ac:dyDescent="0.25">
      <c r="A477" s="89">
        <v>70</v>
      </c>
    </row>
    <row r="478" spans="1:1" x14ac:dyDescent="0.25">
      <c r="A478" s="88">
        <v>75</v>
      </c>
    </row>
    <row r="479" spans="1:1" x14ac:dyDescent="0.25">
      <c r="A479" s="89">
        <v>75</v>
      </c>
    </row>
    <row r="480" spans="1:1" x14ac:dyDescent="0.25">
      <c r="A480" s="88">
        <v>75</v>
      </c>
    </row>
    <row r="481" spans="1:1" x14ac:dyDescent="0.25">
      <c r="A481" s="89">
        <v>75</v>
      </c>
    </row>
    <row r="482" spans="1:1" x14ac:dyDescent="0.25">
      <c r="A482" s="88">
        <v>85</v>
      </c>
    </row>
    <row r="483" spans="1:1" x14ac:dyDescent="0.25">
      <c r="A483" s="90">
        <v>90</v>
      </c>
    </row>
    <row r="484" spans="1:1" x14ac:dyDescent="0.25">
      <c r="A484" s="91">
        <v>90</v>
      </c>
    </row>
    <row r="485" spans="1:1" x14ac:dyDescent="0.25">
      <c r="A485" s="90">
        <v>90</v>
      </c>
    </row>
    <row r="486" spans="1:1" x14ac:dyDescent="0.25">
      <c r="A486" s="91">
        <v>90</v>
      </c>
    </row>
    <row r="487" spans="1:1" x14ac:dyDescent="0.25">
      <c r="A487" s="90">
        <v>90</v>
      </c>
    </row>
    <row r="488" spans="1:1" x14ac:dyDescent="0.25">
      <c r="A488" s="91">
        <v>90</v>
      </c>
    </row>
    <row r="489" spans="1:1" x14ac:dyDescent="0.25">
      <c r="A489" s="90">
        <v>90</v>
      </c>
    </row>
    <row r="490" spans="1:1" x14ac:dyDescent="0.25">
      <c r="A490" s="91">
        <v>90</v>
      </c>
    </row>
    <row r="491" spans="1:1" x14ac:dyDescent="0.25">
      <c r="A491" s="90">
        <v>90</v>
      </c>
    </row>
    <row r="492" spans="1:1" x14ac:dyDescent="0.25">
      <c r="A492" s="91">
        <v>90</v>
      </c>
    </row>
    <row r="493" spans="1:1" x14ac:dyDescent="0.25">
      <c r="A493" s="90">
        <v>90</v>
      </c>
    </row>
    <row r="494" spans="1:1" x14ac:dyDescent="0.25">
      <c r="A494" s="91">
        <v>90</v>
      </c>
    </row>
    <row r="495" spans="1:1" x14ac:dyDescent="0.25">
      <c r="A495" s="90">
        <v>90</v>
      </c>
    </row>
    <row r="496" spans="1:1" x14ac:dyDescent="0.25">
      <c r="A496" s="91">
        <v>90</v>
      </c>
    </row>
    <row r="497" spans="1:1" x14ac:dyDescent="0.25">
      <c r="A497" s="90">
        <v>90</v>
      </c>
    </row>
    <row r="498" spans="1:1" x14ac:dyDescent="0.25">
      <c r="A498" s="88">
        <v>90</v>
      </c>
    </row>
    <row r="499" spans="1:1" x14ac:dyDescent="0.25">
      <c r="A499" s="90">
        <v>90</v>
      </c>
    </row>
    <row r="500" spans="1:1" x14ac:dyDescent="0.25">
      <c r="A500" s="88">
        <v>90</v>
      </c>
    </row>
    <row r="501" spans="1:1" x14ac:dyDescent="0.25">
      <c r="A501" s="89">
        <v>90</v>
      </c>
    </row>
    <row r="502" spans="1:1" x14ac:dyDescent="0.25">
      <c r="A502" s="88">
        <v>90</v>
      </c>
    </row>
    <row r="503" spans="1:1" x14ac:dyDescent="0.25">
      <c r="A503" s="89">
        <v>90</v>
      </c>
    </row>
    <row r="504" spans="1:1" x14ac:dyDescent="0.25">
      <c r="A504" s="88">
        <v>90</v>
      </c>
    </row>
    <row r="505" spans="1:1" x14ac:dyDescent="0.25">
      <c r="A505" s="89">
        <v>90</v>
      </c>
    </row>
    <row r="506" spans="1:1" x14ac:dyDescent="0.25">
      <c r="A506" s="88">
        <v>90</v>
      </c>
    </row>
    <row r="507" spans="1:1" x14ac:dyDescent="0.25">
      <c r="A507" s="89">
        <v>90</v>
      </c>
    </row>
    <row r="508" spans="1:1" x14ac:dyDescent="0.25">
      <c r="A508" s="88">
        <v>90</v>
      </c>
    </row>
    <row r="509" spans="1:1" x14ac:dyDescent="0.25">
      <c r="A509" s="89">
        <v>90</v>
      </c>
    </row>
    <row r="510" spans="1:1" x14ac:dyDescent="0.25">
      <c r="A510" s="91">
        <v>90</v>
      </c>
    </row>
    <row r="511" spans="1:1" x14ac:dyDescent="0.25">
      <c r="A511" s="89">
        <v>90</v>
      </c>
    </row>
    <row r="512" spans="1:1" x14ac:dyDescent="0.25">
      <c r="A512" s="88">
        <v>90</v>
      </c>
    </row>
    <row r="513" spans="1:1" x14ac:dyDescent="0.25">
      <c r="A513" s="89">
        <v>90</v>
      </c>
    </row>
    <row r="514" spans="1:1" x14ac:dyDescent="0.25">
      <c r="A514" s="88">
        <v>90</v>
      </c>
    </row>
    <row r="515" spans="1:1" x14ac:dyDescent="0.25">
      <c r="A515" s="89">
        <v>90</v>
      </c>
    </row>
    <row r="516" spans="1:1" x14ac:dyDescent="0.25">
      <c r="A516" s="88">
        <v>90</v>
      </c>
    </row>
    <row r="517" spans="1:1" x14ac:dyDescent="0.25">
      <c r="A517" s="89">
        <v>90</v>
      </c>
    </row>
    <row r="518" spans="1:1" x14ac:dyDescent="0.25">
      <c r="A518" s="88">
        <v>90</v>
      </c>
    </row>
    <row r="519" spans="1:1" x14ac:dyDescent="0.25">
      <c r="A519" s="89">
        <v>90</v>
      </c>
    </row>
    <row r="520" spans="1:1" x14ac:dyDescent="0.25">
      <c r="A520" s="88">
        <v>90</v>
      </c>
    </row>
    <row r="521" spans="1:1" x14ac:dyDescent="0.25">
      <c r="A521" s="89">
        <v>90</v>
      </c>
    </row>
    <row r="522" spans="1:1" x14ac:dyDescent="0.25">
      <c r="A522" s="88">
        <v>90</v>
      </c>
    </row>
    <row r="523" spans="1:1" x14ac:dyDescent="0.25">
      <c r="A523" s="89">
        <v>90</v>
      </c>
    </row>
    <row r="524" spans="1:1" x14ac:dyDescent="0.25">
      <c r="A524" s="88">
        <v>90</v>
      </c>
    </row>
    <row r="525" spans="1:1" x14ac:dyDescent="0.25">
      <c r="A525" s="89">
        <v>90</v>
      </c>
    </row>
    <row r="526" spans="1:1" x14ac:dyDescent="0.25">
      <c r="A526" s="88">
        <v>90</v>
      </c>
    </row>
    <row r="527" spans="1:1" x14ac:dyDescent="0.25">
      <c r="A527" s="89">
        <v>90</v>
      </c>
    </row>
    <row r="528" spans="1:1" x14ac:dyDescent="0.25">
      <c r="A528" s="88">
        <v>90</v>
      </c>
    </row>
    <row r="529" spans="1:1" x14ac:dyDescent="0.25">
      <c r="A529" s="89">
        <v>90</v>
      </c>
    </row>
    <row r="530" spans="1:1" x14ac:dyDescent="0.25">
      <c r="A530" s="88">
        <v>90</v>
      </c>
    </row>
    <row r="531" spans="1:1" x14ac:dyDescent="0.25">
      <c r="A531" s="89">
        <v>90</v>
      </c>
    </row>
    <row r="532" spans="1:1" x14ac:dyDescent="0.25">
      <c r="A532" s="88">
        <v>90</v>
      </c>
    </row>
    <row r="533" spans="1:1" x14ac:dyDescent="0.25">
      <c r="A533" s="89">
        <v>90</v>
      </c>
    </row>
    <row r="534" spans="1:1" x14ac:dyDescent="0.25">
      <c r="A534" s="88">
        <v>90</v>
      </c>
    </row>
    <row r="535" spans="1:1" x14ac:dyDescent="0.25">
      <c r="A535" s="89">
        <v>90</v>
      </c>
    </row>
    <row r="536" spans="1:1" x14ac:dyDescent="0.25">
      <c r="A536" s="88">
        <v>90</v>
      </c>
    </row>
    <row r="537" spans="1:1" x14ac:dyDescent="0.25">
      <c r="A537" s="89">
        <v>90</v>
      </c>
    </row>
    <row r="538" spans="1:1" x14ac:dyDescent="0.25">
      <c r="A538" s="88">
        <v>90</v>
      </c>
    </row>
    <row r="539" spans="1:1" x14ac:dyDescent="0.25">
      <c r="A539" s="89">
        <v>90</v>
      </c>
    </row>
    <row r="540" spans="1:1" x14ac:dyDescent="0.25">
      <c r="A540" s="88">
        <v>90</v>
      </c>
    </row>
    <row r="541" spans="1:1" x14ac:dyDescent="0.25">
      <c r="A541" s="89">
        <v>90</v>
      </c>
    </row>
    <row r="542" spans="1:1" x14ac:dyDescent="0.25">
      <c r="A542" s="88">
        <v>90</v>
      </c>
    </row>
    <row r="543" spans="1:1" x14ac:dyDescent="0.25">
      <c r="A543" s="89">
        <v>90</v>
      </c>
    </row>
    <row r="544" spans="1:1" x14ac:dyDescent="0.25">
      <c r="A544" s="88">
        <v>90</v>
      </c>
    </row>
    <row r="545" spans="1:1" x14ac:dyDescent="0.25">
      <c r="A545" s="89">
        <v>90</v>
      </c>
    </row>
    <row r="546" spans="1:1" x14ac:dyDescent="0.25">
      <c r="A546" s="88">
        <v>90</v>
      </c>
    </row>
    <row r="547" spans="1:1" x14ac:dyDescent="0.25">
      <c r="A547" s="89">
        <v>90</v>
      </c>
    </row>
    <row r="548" spans="1:1" x14ac:dyDescent="0.25">
      <c r="A548" s="88">
        <v>90</v>
      </c>
    </row>
    <row r="549" spans="1:1" x14ac:dyDescent="0.25">
      <c r="A549" s="89">
        <v>90</v>
      </c>
    </row>
    <row r="550" spans="1:1" x14ac:dyDescent="0.25">
      <c r="A550" s="88">
        <v>90</v>
      </c>
    </row>
    <row r="551" spans="1:1" x14ac:dyDescent="0.25">
      <c r="A551" s="89">
        <v>90</v>
      </c>
    </row>
    <row r="552" spans="1:1" x14ac:dyDescent="0.25">
      <c r="A552" s="88">
        <v>90</v>
      </c>
    </row>
    <row r="553" spans="1:1" x14ac:dyDescent="0.25">
      <c r="A553" s="89">
        <v>90</v>
      </c>
    </row>
    <row r="554" spans="1:1" x14ac:dyDescent="0.25">
      <c r="A554" s="88">
        <v>90</v>
      </c>
    </row>
    <row r="555" spans="1:1" x14ac:dyDescent="0.25">
      <c r="A555" s="89">
        <v>90</v>
      </c>
    </row>
    <row r="556" spans="1:1" x14ac:dyDescent="0.25">
      <c r="A556" s="88">
        <v>90</v>
      </c>
    </row>
    <row r="557" spans="1:1" x14ac:dyDescent="0.25">
      <c r="A557" s="89">
        <v>90</v>
      </c>
    </row>
    <row r="558" spans="1:1" x14ac:dyDescent="0.25">
      <c r="A558" s="88">
        <v>90</v>
      </c>
    </row>
    <row r="559" spans="1:1" x14ac:dyDescent="0.25">
      <c r="A559" s="89">
        <v>90</v>
      </c>
    </row>
    <row r="560" spans="1:1" x14ac:dyDescent="0.25">
      <c r="A560" s="88">
        <v>90</v>
      </c>
    </row>
    <row r="561" spans="1:1" x14ac:dyDescent="0.25">
      <c r="A561" s="89">
        <v>90</v>
      </c>
    </row>
    <row r="562" spans="1:1" x14ac:dyDescent="0.25">
      <c r="A562" s="88">
        <v>90</v>
      </c>
    </row>
    <row r="563" spans="1:1" x14ac:dyDescent="0.25">
      <c r="A563" s="89">
        <v>90</v>
      </c>
    </row>
    <row r="564" spans="1:1" x14ac:dyDescent="0.25">
      <c r="A564" s="88">
        <v>90</v>
      </c>
    </row>
    <row r="565" spans="1:1" x14ac:dyDescent="0.25">
      <c r="A565" s="89">
        <v>90</v>
      </c>
    </row>
    <row r="566" spans="1:1" x14ac:dyDescent="0.25">
      <c r="A566" s="88">
        <v>90</v>
      </c>
    </row>
    <row r="567" spans="1:1" x14ac:dyDescent="0.25">
      <c r="A567" s="89">
        <v>90</v>
      </c>
    </row>
    <row r="568" spans="1:1" x14ac:dyDescent="0.25">
      <c r="A568" s="88">
        <v>90</v>
      </c>
    </row>
    <row r="569" spans="1:1" x14ac:dyDescent="0.25">
      <c r="A569" s="89">
        <v>90</v>
      </c>
    </row>
    <row r="570" spans="1:1" x14ac:dyDescent="0.25">
      <c r="A570" s="88">
        <v>90</v>
      </c>
    </row>
    <row r="571" spans="1:1" x14ac:dyDescent="0.25">
      <c r="A571" s="89">
        <v>90</v>
      </c>
    </row>
    <row r="572" spans="1:1" x14ac:dyDescent="0.25">
      <c r="A572" s="88">
        <v>90</v>
      </c>
    </row>
    <row r="573" spans="1:1" x14ac:dyDescent="0.25">
      <c r="A573" s="89">
        <v>90</v>
      </c>
    </row>
    <row r="574" spans="1:1" x14ac:dyDescent="0.25">
      <c r="A574" s="88">
        <v>90</v>
      </c>
    </row>
    <row r="575" spans="1:1" x14ac:dyDescent="0.25">
      <c r="A575" s="89">
        <v>90</v>
      </c>
    </row>
    <row r="576" spans="1:1" x14ac:dyDescent="0.25">
      <c r="A576" s="88">
        <v>90</v>
      </c>
    </row>
    <row r="577" spans="1:1" x14ac:dyDescent="0.25">
      <c r="A577" s="89">
        <v>90</v>
      </c>
    </row>
    <row r="578" spans="1:1" x14ac:dyDescent="0.25">
      <c r="A578" s="88">
        <v>90</v>
      </c>
    </row>
    <row r="579" spans="1:1" x14ac:dyDescent="0.25">
      <c r="A579" s="89">
        <v>90</v>
      </c>
    </row>
    <row r="580" spans="1:1" x14ac:dyDescent="0.25">
      <c r="A580" s="88">
        <v>90</v>
      </c>
    </row>
    <row r="581" spans="1:1" x14ac:dyDescent="0.25">
      <c r="A581" s="89">
        <v>90</v>
      </c>
    </row>
    <row r="582" spans="1:1" x14ac:dyDescent="0.25">
      <c r="A582" s="88">
        <v>90</v>
      </c>
    </row>
    <row r="583" spans="1:1" x14ac:dyDescent="0.25">
      <c r="A583" s="89">
        <v>90</v>
      </c>
    </row>
    <row r="584" spans="1:1" x14ac:dyDescent="0.25">
      <c r="A584" s="88">
        <v>90</v>
      </c>
    </row>
    <row r="585" spans="1:1" x14ac:dyDescent="0.25">
      <c r="A585" s="89">
        <v>90</v>
      </c>
    </row>
    <row r="586" spans="1:1" x14ac:dyDescent="0.25">
      <c r="A586" s="88">
        <v>90</v>
      </c>
    </row>
    <row r="587" spans="1:1" x14ac:dyDescent="0.25">
      <c r="A587" s="89">
        <v>90</v>
      </c>
    </row>
    <row r="588" spans="1:1" x14ac:dyDescent="0.25">
      <c r="A588" s="88">
        <v>90</v>
      </c>
    </row>
    <row r="589" spans="1:1" x14ac:dyDescent="0.25">
      <c r="A589" s="89">
        <v>90</v>
      </c>
    </row>
    <row r="590" spans="1:1" x14ac:dyDescent="0.25">
      <c r="A590" s="88">
        <v>90</v>
      </c>
    </row>
    <row r="591" spans="1:1" x14ac:dyDescent="0.25">
      <c r="A591" s="89">
        <v>90</v>
      </c>
    </row>
    <row r="592" spans="1:1" x14ac:dyDescent="0.25">
      <c r="A592" s="88">
        <v>90</v>
      </c>
    </row>
    <row r="593" spans="1:1" x14ac:dyDescent="0.25">
      <c r="A593" s="89">
        <v>90</v>
      </c>
    </row>
    <row r="594" spans="1:1" x14ac:dyDescent="0.25">
      <c r="A594" s="88">
        <v>90</v>
      </c>
    </row>
    <row r="595" spans="1:1" x14ac:dyDescent="0.25">
      <c r="A595" s="89">
        <v>90</v>
      </c>
    </row>
    <row r="596" spans="1:1" x14ac:dyDescent="0.25">
      <c r="A596" s="88">
        <v>90</v>
      </c>
    </row>
    <row r="597" spans="1:1" x14ac:dyDescent="0.25">
      <c r="A597" s="89">
        <v>90</v>
      </c>
    </row>
    <row r="598" spans="1:1" x14ac:dyDescent="0.25">
      <c r="A598" s="88">
        <v>90</v>
      </c>
    </row>
    <row r="599" spans="1:1" x14ac:dyDescent="0.25">
      <c r="A599" s="89">
        <v>90</v>
      </c>
    </row>
    <row r="600" spans="1:1" x14ac:dyDescent="0.25">
      <c r="A600" s="88">
        <v>90</v>
      </c>
    </row>
    <row r="601" spans="1:1" x14ac:dyDescent="0.25">
      <c r="A601" s="89">
        <v>90</v>
      </c>
    </row>
    <row r="602" spans="1:1" x14ac:dyDescent="0.25">
      <c r="A602" s="88">
        <v>90</v>
      </c>
    </row>
    <row r="603" spans="1:1" x14ac:dyDescent="0.25">
      <c r="A603" s="89">
        <v>90</v>
      </c>
    </row>
    <row r="604" spans="1:1" x14ac:dyDescent="0.25">
      <c r="A604" s="88">
        <v>90</v>
      </c>
    </row>
    <row r="605" spans="1:1" x14ac:dyDescent="0.25">
      <c r="A605" s="89">
        <v>90</v>
      </c>
    </row>
    <row r="606" spans="1:1" x14ac:dyDescent="0.25">
      <c r="A606" s="88">
        <v>90</v>
      </c>
    </row>
    <row r="607" spans="1:1" x14ac:dyDescent="0.25">
      <c r="A607" s="89">
        <v>90</v>
      </c>
    </row>
    <row r="608" spans="1:1" x14ac:dyDescent="0.25">
      <c r="A608" s="88">
        <v>90</v>
      </c>
    </row>
    <row r="609" spans="1:1" x14ac:dyDescent="0.25">
      <c r="A609" s="89">
        <v>90</v>
      </c>
    </row>
    <row r="610" spans="1:1" x14ac:dyDescent="0.25">
      <c r="A610" s="88">
        <v>90</v>
      </c>
    </row>
    <row r="611" spans="1:1" x14ac:dyDescent="0.25">
      <c r="A611" s="89">
        <v>90</v>
      </c>
    </row>
    <row r="612" spans="1:1" x14ac:dyDescent="0.25">
      <c r="A612" s="88">
        <v>90</v>
      </c>
    </row>
    <row r="613" spans="1:1" x14ac:dyDescent="0.25">
      <c r="A613" s="89">
        <v>90</v>
      </c>
    </row>
    <row r="614" spans="1:1" x14ac:dyDescent="0.25">
      <c r="A614" s="88">
        <v>90</v>
      </c>
    </row>
    <row r="615" spans="1:1" x14ac:dyDescent="0.25">
      <c r="A615" s="89">
        <v>90</v>
      </c>
    </row>
    <row r="616" spans="1:1" x14ac:dyDescent="0.25">
      <c r="A616" s="88">
        <v>90</v>
      </c>
    </row>
    <row r="617" spans="1:1" x14ac:dyDescent="0.25">
      <c r="A617" s="89">
        <v>90</v>
      </c>
    </row>
    <row r="618" spans="1:1" x14ac:dyDescent="0.25">
      <c r="A618" s="88">
        <v>90</v>
      </c>
    </row>
    <row r="619" spans="1:1" x14ac:dyDescent="0.25">
      <c r="A619" s="89">
        <v>90</v>
      </c>
    </row>
    <row r="620" spans="1:1" x14ac:dyDescent="0.25">
      <c r="A620" s="88">
        <v>90</v>
      </c>
    </row>
    <row r="621" spans="1:1" x14ac:dyDescent="0.25">
      <c r="A621" s="89">
        <v>90</v>
      </c>
    </row>
    <row r="622" spans="1:1" x14ac:dyDescent="0.25">
      <c r="A622" s="88">
        <v>90</v>
      </c>
    </row>
    <row r="623" spans="1:1" x14ac:dyDescent="0.25">
      <c r="A623" s="89">
        <v>90</v>
      </c>
    </row>
    <row r="624" spans="1:1" x14ac:dyDescent="0.25">
      <c r="A624" s="88">
        <v>90</v>
      </c>
    </row>
    <row r="625" spans="1:1" x14ac:dyDescent="0.25">
      <c r="A625" s="89">
        <v>90</v>
      </c>
    </row>
    <row r="626" spans="1:1" x14ac:dyDescent="0.25">
      <c r="A626" s="88">
        <v>90</v>
      </c>
    </row>
    <row r="627" spans="1:1" x14ac:dyDescent="0.25">
      <c r="A627" s="89">
        <v>90</v>
      </c>
    </row>
    <row r="628" spans="1:1" x14ac:dyDescent="0.25">
      <c r="A628" s="88">
        <v>90</v>
      </c>
    </row>
    <row r="629" spans="1:1" x14ac:dyDescent="0.25">
      <c r="A629" s="89">
        <v>90</v>
      </c>
    </row>
    <row r="630" spans="1:1" x14ac:dyDescent="0.25">
      <c r="A630" s="88">
        <v>90</v>
      </c>
    </row>
    <row r="631" spans="1:1" x14ac:dyDescent="0.25">
      <c r="A631" s="89">
        <v>90</v>
      </c>
    </row>
    <row r="632" spans="1:1" x14ac:dyDescent="0.25">
      <c r="A632" s="88">
        <v>90</v>
      </c>
    </row>
    <row r="633" spans="1:1" x14ac:dyDescent="0.25">
      <c r="A633" s="89">
        <v>90</v>
      </c>
    </row>
    <row r="634" spans="1:1" x14ac:dyDescent="0.25">
      <c r="A634" s="88">
        <v>90</v>
      </c>
    </row>
    <row r="635" spans="1:1" x14ac:dyDescent="0.25">
      <c r="A635" s="89">
        <v>90</v>
      </c>
    </row>
    <row r="636" spans="1:1" x14ac:dyDescent="0.25">
      <c r="A636" s="88">
        <v>90</v>
      </c>
    </row>
    <row r="637" spans="1:1" x14ac:dyDescent="0.25">
      <c r="A637" s="89">
        <v>90</v>
      </c>
    </row>
    <row r="638" spans="1:1" x14ac:dyDescent="0.25">
      <c r="A638" s="88">
        <v>90</v>
      </c>
    </row>
    <row r="639" spans="1:1" x14ac:dyDescent="0.25">
      <c r="A639" s="89">
        <v>90</v>
      </c>
    </row>
    <row r="640" spans="1:1" x14ac:dyDescent="0.25">
      <c r="A640" s="88">
        <v>90</v>
      </c>
    </row>
    <row r="641" spans="1:1" x14ac:dyDescent="0.25">
      <c r="A641" s="89">
        <v>90</v>
      </c>
    </row>
    <row r="642" spans="1:1" x14ac:dyDescent="0.25">
      <c r="A642" s="88">
        <v>90</v>
      </c>
    </row>
    <row r="643" spans="1:1" x14ac:dyDescent="0.25">
      <c r="A643" s="89">
        <v>90</v>
      </c>
    </row>
    <row r="644" spans="1:1" x14ac:dyDescent="0.25">
      <c r="A644" s="88">
        <v>90</v>
      </c>
    </row>
    <row r="645" spans="1:1" x14ac:dyDescent="0.25">
      <c r="A645" s="89">
        <v>90</v>
      </c>
    </row>
    <row r="646" spans="1:1" x14ac:dyDescent="0.25">
      <c r="A646" s="88">
        <v>90</v>
      </c>
    </row>
    <row r="647" spans="1:1" x14ac:dyDescent="0.25">
      <c r="A647" s="89">
        <v>90</v>
      </c>
    </row>
    <row r="648" spans="1:1" x14ac:dyDescent="0.25">
      <c r="A648" s="88">
        <v>90</v>
      </c>
    </row>
    <row r="649" spans="1:1" x14ac:dyDescent="0.25">
      <c r="A649" s="89">
        <v>90</v>
      </c>
    </row>
    <row r="650" spans="1:1" x14ac:dyDescent="0.25">
      <c r="A650" s="88">
        <v>90</v>
      </c>
    </row>
    <row r="651" spans="1:1" x14ac:dyDescent="0.25">
      <c r="A651" s="89">
        <v>90</v>
      </c>
    </row>
    <row r="652" spans="1:1" x14ac:dyDescent="0.25">
      <c r="A652" s="88">
        <v>90</v>
      </c>
    </row>
    <row r="653" spans="1:1" x14ac:dyDescent="0.25">
      <c r="A653" s="89">
        <v>90</v>
      </c>
    </row>
    <row r="654" spans="1:1" x14ac:dyDescent="0.25">
      <c r="A654" s="88">
        <v>90</v>
      </c>
    </row>
    <row r="655" spans="1:1" x14ac:dyDescent="0.25">
      <c r="A655" s="89">
        <v>90</v>
      </c>
    </row>
    <row r="656" spans="1:1" x14ac:dyDescent="0.25">
      <c r="A656" s="88">
        <v>90</v>
      </c>
    </row>
    <row r="657" spans="1:1" x14ac:dyDescent="0.25">
      <c r="A657" s="89">
        <v>90</v>
      </c>
    </row>
    <row r="658" spans="1:1" x14ac:dyDescent="0.25">
      <c r="A658" s="88">
        <v>90</v>
      </c>
    </row>
    <row r="659" spans="1:1" x14ac:dyDescent="0.25">
      <c r="A659" s="89">
        <v>90</v>
      </c>
    </row>
    <row r="660" spans="1:1" x14ac:dyDescent="0.25">
      <c r="A660" s="88">
        <v>90</v>
      </c>
    </row>
    <row r="661" spans="1:1" x14ac:dyDescent="0.25">
      <c r="A661" s="89">
        <v>90</v>
      </c>
    </row>
    <row r="662" spans="1:1" x14ac:dyDescent="0.25">
      <c r="A662" s="88">
        <v>90</v>
      </c>
    </row>
    <row r="663" spans="1:1" x14ac:dyDescent="0.25">
      <c r="A663" s="89">
        <v>90</v>
      </c>
    </row>
    <row r="664" spans="1:1" x14ac:dyDescent="0.25">
      <c r="A664" s="88">
        <v>90</v>
      </c>
    </row>
    <row r="665" spans="1:1" x14ac:dyDescent="0.25">
      <c r="A665" s="89">
        <v>90</v>
      </c>
    </row>
    <row r="666" spans="1:1" x14ac:dyDescent="0.25">
      <c r="A666" s="88">
        <v>90</v>
      </c>
    </row>
    <row r="667" spans="1:1" x14ac:dyDescent="0.25">
      <c r="A667" s="89">
        <v>90</v>
      </c>
    </row>
    <row r="668" spans="1:1" x14ac:dyDescent="0.25">
      <c r="A668" s="88">
        <v>90</v>
      </c>
    </row>
    <row r="669" spans="1:1" x14ac:dyDescent="0.25">
      <c r="A669" s="89">
        <v>90</v>
      </c>
    </row>
    <row r="670" spans="1:1" x14ac:dyDescent="0.25">
      <c r="A670" s="88">
        <v>90</v>
      </c>
    </row>
    <row r="671" spans="1:1" x14ac:dyDescent="0.25">
      <c r="A671" s="89">
        <v>90</v>
      </c>
    </row>
    <row r="672" spans="1:1" x14ac:dyDescent="0.25">
      <c r="A672" s="88">
        <v>90</v>
      </c>
    </row>
    <row r="673" spans="1:1" x14ac:dyDescent="0.25">
      <c r="A673" s="89">
        <v>90</v>
      </c>
    </row>
    <row r="674" spans="1:1" x14ac:dyDescent="0.25">
      <c r="A674" s="88">
        <v>90</v>
      </c>
    </row>
    <row r="675" spans="1:1" x14ac:dyDescent="0.25">
      <c r="A675" s="89">
        <v>90</v>
      </c>
    </row>
    <row r="676" spans="1:1" x14ac:dyDescent="0.25">
      <c r="A676" s="88">
        <v>90</v>
      </c>
    </row>
    <row r="677" spans="1:1" x14ac:dyDescent="0.25">
      <c r="A677" s="89">
        <v>90</v>
      </c>
    </row>
    <row r="678" spans="1:1" x14ac:dyDescent="0.25">
      <c r="A678" s="88">
        <v>90</v>
      </c>
    </row>
    <row r="679" spans="1:1" x14ac:dyDescent="0.25">
      <c r="A679" s="89">
        <v>90</v>
      </c>
    </row>
    <row r="680" spans="1:1" x14ac:dyDescent="0.25">
      <c r="A680" s="88">
        <v>90</v>
      </c>
    </row>
    <row r="681" spans="1:1" x14ac:dyDescent="0.25">
      <c r="A681" s="89">
        <v>90</v>
      </c>
    </row>
    <row r="682" spans="1:1" x14ac:dyDescent="0.25">
      <c r="A682" s="88">
        <v>90</v>
      </c>
    </row>
    <row r="683" spans="1:1" x14ac:dyDescent="0.25">
      <c r="A683" s="89">
        <v>90</v>
      </c>
    </row>
    <row r="684" spans="1:1" x14ac:dyDescent="0.25">
      <c r="A684" s="88">
        <v>90</v>
      </c>
    </row>
    <row r="685" spans="1:1" x14ac:dyDescent="0.25">
      <c r="A685" s="89">
        <v>90</v>
      </c>
    </row>
    <row r="686" spans="1:1" x14ac:dyDescent="0.25">
      <c r="A686" s="88">
        <v>90</v>
      </c>
    </row>
    <row r="687" spans="1:1" x14ac:dyDescent="0.25">
      <c r="A687" s="89">
        <v>90</v>
      </c>
    </row>
    <row r="688" spans="1:1" x14ac:dyDescent="0.25">
      <c r="A688" s="88">
        <v>90</v>
      </c>
    </row>
    <row r="689" spans="1:1" x14ac:dyDescent="0.25">
      <c r="A689" s="89">
        <v>90</v>
      </c>
    </row>
    <row r="690" spans="1:1" x14ac:dyDescent="0.25">
      <c r="A690" s="88">
        <v>90</v>
      </c>
    </row>
    <row r="691" spans="1:1" x14ac:dyDescent="0.25">
      <c r="A691" s="89">
        <v>90</v>
      </c>
    </row>
    <row r="692" spans="1:1" x14ac:dyDescent="0.25">
      <c r="A692" s="88">
        <v>90</v>
      </c>
    </row>
    <row r="693" spans="1:1" x14ac:dyDescent="0.25">
      <c r="A693" s="89">
        <v>90</v>
      </c>
    </row>
    <row r="694" spans="1:1" x14ac:dyDescent="0.25">
      <c r="A694" s="88">
        <v>90</v>
      </c>
    </row>
    <row r="695" spans="1:1" x14ac:dyDescent="0.25">
      <c r="A695" s="89">
        <v>90</v>
      </c>
    </row>
    <row r="696" spans="1:1" x14ac:dyDescent="0.25">
      <c r="A696" s="88">
        <v>90</v>
      </c>
    </row>
    <row r="697" spans="1:1" x14ac:dyDescent="0.25">
      <c r="A697" s="89">
        <v>90</v>
      </c>
    </row>
    <row r="698" spans="1:1" x14ac:dyDescent="0.25">
      <c r="A698" s="88">
        <v>90</v>
      </c>
    </row>
    <row r="699" spans="1:1" x14ac:dyDescent="0.25">
      <c r="A699" s="89">
        <v>90</v>
      </c>
    </row>
    <row r="700" spans="1:1" x14ac:dyDescent="0.25">
      <c r="A700" s="88">
        <v>90</v>
      </c>
    </row>
    <row r="701" spans="1:1" x14ac:dyDescent="0.25">
      <c r="A701" s="89">
        <v>90</v>
      </c>
    </row>
    <row r="702" spans="1:1" x14ac:dyDescent="0.25">
      <c r="A702" s="88">
        <v>90</v>
      </c>
    </row>
    <row r="703" spans="1:1" x14ac:dyDescent="0.25">
      <c r="A703" s="89">
        <v>90</v>
      </c>
    </row>
    <row r="704" spans="1:1" x14ac:dyDescent="0.25">
      <c r="A704" s="88">
        <v>90</v>
      </c>
    </row>
    <row r="705" spans="1:1" x14ac:dyDescent="0.25">
      <c r="A705" s="89">
        <v>90</v>
      </c>
    </row>
    <row r="706" spans="1:1" x14ac:dyDescent="0.25">
      <c r="A706" s="88">
        <v>90</v>
      </c>
    </row>
    <row r="707" spans="1:1" x14ac:dyDescent="0.25">
      <c r="A707" s="89">
        <v>90</v>
      </c>
    </row>
    <row r="708" spans="1:1" x14ac:dyDescent="0.25">
      <c r="A708" s="88">
        <v>90</v>
      </c>
    </row>
    <row r="709" spans="1:1" x14ac:dyDescent="0.25">
      <c r="A709" s="89">
        <v>90</v>
      </c>
    </row>
    <row r="710" spans="1:1" x14ac:dyDescent="0.25">
      <c r="A710" s="88">
        <v>90</v>
      </c>
    </row>
    <row r="711" spans="1:1" x14ac:dyDescent="0.25">
      <c r="A711" s="89">
        <v>90</v>
      </c>
    </row>
    <row r="712" spans="1:1" x14ac:dyDescent="0.25">
      <c r="A712" s="88">
        <v>90</v>
      </c>
    </row>
    <row r="713" spans="1:1" x14ac:dyDescent="0.25">
      <c r="A713" s="89">
        <v>90</v>
      </c>
    </row>
    <row r="714" spans="1:1" x14ac:dyDescent="0.25">
      <c r="A714" s="88">
        <v>90</v>
      </c>
    </row>
    <row r="715" spans="1:1" x14ac:dyDescent="0.25">
      <c r="A715" s="89">
        <v>90</v>
      </c>
    </row>
    <row r="716" spans="1:1" x14ac:dyDescent="0.25">
      <c r="A716" s="88">
        <v>90</v>
      </c>
    </row>
    <row r="717" spans="1:1" x14ac:dyDescent="0.25">
      <c r="A717" s="89">
        <v>90</v>
      </c>
    </row>
    <row r="718" spans="1:1" x14ac:dyDescent="0.25">
      <c r="A718" s="88">
        <v>90</v>
      </c>
    </row>
    <row r="719" spans="1:1" x14ac:dyDescent="0.25">
      <c r="A719" s="89">
        <v>90</v>
      </c>
    </row>
    <row r="720" spans="1:1" x14ac:dyDescent="0.25">
      <c r="A720" s="88">
        <v>90</v>
      </c>
    </row>
    <row r="721" spans="1:1" x14ac:dyDescent="0.25">
      <c r="A721" s="89">
        <v>90</v>
      </c>
    </row>
    <row r="722" spans="1:1" x14ac:dyDescent="0.25">
      <c r="A722" s="88">
        <v>90</v>
      </c>
    </row>
    <row r="723" spans="1:1" x14ac:dyDescent="0.25">
      <c r="A723" s="89">
        <v>90</v>
      </c>
    </row>
    <row r="724" spans="1:1" x14ac:dyDescent="0.25">
      <c r="A724" s="88">
        <v>90</v>
      </c>
    </row>
    <row r="725" spans="1:1" x14ac:dyDescent="0.25">
      <c r="A725" s="89">
        <v>90</v>
      </c>
    </row>
    <row r="726" spans="1:1" x14ac:dyDescent="0.25">
      <c r="A726" s="88">
        <v>90</v>
      </c>
    </row>
    <row r="727" spans="1:1" x14ac:dyDescent="0.25">
      <c r="A727" s="89">
        <v>90</v>
      </c>
    </row>
    <row r="728" spans="1:1" x14ac:dyDescent="0.25">
      <c r="A728" s="88">
        <v>90</v>
      </c>
    </row>
    <row r="729" spans="1:1" x14ac:dyDescent="0.25">
      <c r="A729" s="89">
        <v>90</v>
      </c>
    </row>
    <row r="730" spans="1:1" x14ac:dyDescent="0.25">
      <c r="A730" s="88">
        <v>90</v>
      </c>
    </row>
    <row r="731" spans="1:1" x14ac:dyDescent="0.25">
      <c r="A731" s="89">
        <v>90</v>
      </c>
    </row>
    <row r="732" spans="1:1" x14ac:dyDescent="0.25">
      <c r="A732" s="88">
        <v>90</v>
      </c>
    </row>
    <row r="733" spans="1:1" x14ac:dyDescent="0.25">
      <c r="A733" s="89">
        <v>90</v>
      </c>
    </row>
    <row r="734" spans="1:1" x14ac:dyDescent="0.25">
      <c r="A734" s="88">
        <v>90</v>
      </c>
    </row>
    <row r="735" spans="1:1" x14ac:dyDescent="0.25">
      <c r="A735" s="89">
        <v>90</v>
      </c>
    </row>
    <row r="736" spans="1:1" x14ac:dyDescent="0.25">
      <c r="A736" s="88">
        <v>90</v>
      </c>
    </row>
    <row r="737" spans="1:1" x14ac:dyDescent="0.25">
      <c r="A737" s="89">
        <v>90</v>
      </c>
    </row>
    <row r="738" spans="1:1" x14ac:dyDescent="0.25">
      <c r="A738" s="88">
        <v>90</v>
      </c>
    </row>
    <row r="739" spans="1:1" x14ac:dyDescent="0.25">
      <c r="A739" s="89">
        <v>90</v>
      </c>
    </row>
    <row r="740" spans="1:1" x14ac:dyDescent="0.25">
      <c r="A740" s="88">
        <v>90</v>
      </c>
    </row>
    <row r="741" spans="1:1" x14ac:dyDescent="0.25">
      <c r="A741" s="89">
        <v>90</v>
      </c>
    </row>
    <row r="742" spans="1:1" x14ac:dyDescent="0.25">
      <c r="A742" s="88">
        <v>90</v>
      </c>
    </row>
    <row r="743" spans="1:1" x14ac:dyDescent="0.25">
      <c r="A743" s="89">
        <v>90</v>
      </c>
    </row>
    <row r="744" spans="1:1" x14ac:dyDescent="0.25">
      <c r="A744" s="88">
        <v>90</v>
      </c>
    </row>
    <row r="745" spans="1:1" x14ac:dyDescent="0.25">
      <c r="A745" s="89">
        <v>90</v>
      </c>
    </row>
    <row r="746" spans="1:1" x14ac:dyDescent="0.25">
      <c r="A746" s="88">
        <v>90</v>
      </c>
    </row>
    <row r="747" spans="1:1" x14ac:dyDescent="0.25">
      <c r="A747" s="89">
        <v>90</v>
      </c>
    </row>
    <row r="748" spans="1:1" x14ac:dyDescent="0.25">
      <c r="A748" s="88">
        <v>90</v>
      </c>
    </row>
    <row r="749" spans="1:1" x14ac:dyDescent="0.25">
      <c r="A749" s="89">
        <v>90</v>
      </c>
    </row>
    <row r="750" spans="1:1" x14ac:dyDescent="0.25">
      <c r="A750" s="88">
        <v>90</v>
      </c>
    </row>
    <row r="751" spans="1:1" x14ac:dyDescent="0.25">
      <c r="A751" s="89">
        <v>90</v>
      </c>
    </row>
    <row r="752" spans="1:1" x14ac:dyDescent="0.25">
      <c r="A752" s="88">
        <v>90</v>
      </c>
    </row>
    <row r="753" spans="1:1" x14ac:dyDescent="0.25">
      <c r="A753" s="89">
        <v>90</v>
      </c>
    </row>
    <row r="754" spans="1:1" x14ac:dyDescent="0.25">
      <c r="A754" s="88">
        <v>90</v>
      </c>
    </row>
    <row r="755" spans="1:1" x14ac:dyDescent="0.25">
      <c r="A755" s="89">
        <v>90</v>
      </c>
    </row>
    <row r="756" spans="1:1" x14ac:dyDescent="0.25">
      <c r="A756" s="88">
        <v>90</v>
      </c>
    </row>
    <row r="757" spans="1:1" x14ac:dyDescent="0.25">
      <c r="A757" s="89">
        <v>90</v>
      </c>
    </row>
    <row r="758" spans="1:1" x14ac:dyDescent="0.25">
      <c r="A758" s="88">
        <v>90</v>
      </c>
    </row>
    <row r="759" spans="1:1" x14ac:dyDescent="0.25">
      <c r="A759" s="89">
        <v>90</v>
      </c>
    </row>
    <row r="760" spans="1:1" x14ac:dyDescent="0.25">
      <c r="A760" s="88">
        <v>90</v>
      </c>
    </row>
    <row r="761" spans="1:1" x14ac:dyDescent="0.25">
      <c r="A761" s="89">
        <v>90</v>
      </c>
    </row>
    <row r="762" spans="1:1" x14ac:dyDescent="0.25">
      <c r="A762" s="88">
        <v>90</v>
      </c>
    </row>
    <row r="763" spans="1:1" x14ac:dyDescent="0.25">
      <c r="A763" s="89">
        <v>90</v>
      </c>
    </row>
    <row r="764" spans="1:1" x14ac:dyDescent="0.25">
      <c r="A764" s="88">
        <v>90</v>
      </c>
    </row>
    <row r="765" spans="1:1" x14ac:dyDescent="0.25">
      <c r="A765" s="89">
        <v>90</v>
      </c>
    </row>
    <row r="766" spans="1:1" x14ac:dyDescent="0.25">
      <c r="A766" s="88">
        <v>90</v>
      </c>
    </row>
    <row r="767" spans="1:1" x14ac:dyDescent="0.25">
      <c r="A767" s="89">
        <v>90</v>
      </c>
    </row>
    <row r="768" spans="1:1" x14ac:dyDescent="0.25">
      <c r="A768" s="88">
        <v>90</v>
      </c>
    </row>
    <row r="769" spans="1:1" x14ac:dyDescent="0.25">
      <c r="A769" s="89">
        <v>90</v>
      </c>
    </row>
    <row r="770" spans="1:1" x14ac:dyDescent="0.25">
      <c r="A770" s="88">
        <v>90</v>
      </c>
    </row>
    <row r="771" spans="1:1" x14ac:dyDescent="0.25">
      <c r="A771" s="89">
        <v>90</v>
      </c>
    </row>
    <row r="772" spans="1:1" x14ac:dyDescent="0.25">
      <c r="A772" s="88">
        <v>90</v>
      </c>
    </row>
    <row r="773" spans="1:1" x14ac:dyDescent="0.25">
      <c r="A773" s="89">
        <v>90</v>
      </c>
    </row>
    <row r="774" spans="1:1" x14ac:dyDescent="0.25">
      <c r="A774" s="88">
        <v>90</v>
      </c>
    </row>
    <row r="775" spans="1:1" x14ac:dyDescent="0.25">
      <c r="A775" s="89">
        <v>90</v>
      </c>
    </row>
    <row r="776" spans="1:1" x14ac:dyDescent="0.25">
      <c r="A776" s="88">
        <v>90</v>
      </c>
    </row>
    <row r="777" spans="1:1" x14ac:dyDescent="0.25">
      <c r="A777" s="89">
        <v>90</v>
      </c>
    </row>
    <row r="778" spans="1:1" x14ac:dyDescent="0.25">
      <c r="A778" s="88">
        <v>90</v>
      </c>
    </row>
    <row r="779" spans="1:1" x14ac:dyDescent="0.25">
      <c r="A779" s="89">
        <v>90</v>
      </c>
    </row>
    <row r="780" spans="1:1" x14ac:dyDescent="0.25">
      <c r="A780" s="88">
        <v>90</v>
      </c>
    </row>
    <row r="781" spans="1:1" x14ac:dyDescent="0.25">
      <c r="A781" s="89">
        <v>90</v>
      </c>
    </row>
    <row r="782" spans="1:1" x14ac:dyDescent="0.25">
      <c r="A782" s="88">
        <v>90</v>
      </c>
    </row>
    <row r="783" spans="1:1" x14ac:dyDescent="0.25">
      <c r="A783" s="89">
        <v>90</v>
      </c>
    </row>
    <row r="784" spans="1:1" x14ac:dyDescent="0.25">
      <c r="A784" s="88">
        <v>90</v>
      </c>
    </row>
    <row r="785" spans="1:1" x14ac:dyDescent="0.25">
      <c r="A785" s="89">
        <v>90</v>
      </c>
    </row>
    <row r="786" spans="1:1" x14ac:dyDescent="0.25">
      <c r="A786" s="88">
        <v>90</v>
      </c>
    </row>
    <row r="787" spans="1:1" x14ac:dyDescent="0.25">
      <c r="A787" s="89">
        <v>90</v>
      </c>
    </row>
    <row r="788" spans="1:1" x14ac:dyDescent="0.25">
      <c r="A788" s="88">
        <v>90</v>
      </c>
    </row>
    <row r="789" spans="1:1" x14ac:dyDescent="0.25">
      <c r="A789" s="89">
        <v>90</v>
      </c>
    </row>
    <row r="790" spans="1:1" x14ac:dyDescent="0.25">
      <c r="A790" s="88">
        <v>90</v>
      </c>
    </row>
    <row r="791" spans="1:1" x14ac:dyDescent="0.25">
      <c r="A791" s="89">
        <v>90</v>
      </c>
    </row>
    <row r="792" spans="1:1" x14ac:dyDescent="0.25">
      <c r="A792" s="88">
        <v>90</v>
      </c>
    </row>
    <row r="793" spans="1:1" x14ac:dyDescent="0.25">
      <c r="A793" s="89">
        <v>90</v>
      </c>
    </row>
    <row r="794" spans="1:1" x14ac:dyDescent="0.25">
      <c r="A794" s="88">
        <v>90</v>
      </c>
    </row>
    <row r="795" spans="1:1" x14ac:dyDescent="0.25">
      <c r="A795" s="89">
        <v>90</v>
      </c>
    </row>
    <row r="796" spans="1:1" x14ac:dyDescent="0.25">
      <c r="A796" s="88">
        <v>90</v>
      </c>
    </row>
    <row r="797" spans="1:1" x14ac:dyDescent="0.25">
      <c r="A797" s="89">
        <v>90</v>
      </c>
    </row>
    <row r="798" spans="1:1" x14ac:dyDescent="0.25">
      <c r="A798" s="88">
        <v>90</v>
      </c>
    </row>
    <row r="799" spans="1:1" x14ac:dyDescent="0.25">
      <c r="A799" s="89">
        <v>90</v>
      </c>
    </row>
    <row r="800" spans="1:1" x14ac:dyDescent="0.25">
      <c r="A800" s="88">
        <v>90</v>
      </c>
    </row>
    <row r="801" spans="1:1" x14ac:dyDescent="0.25">
      <c r="A801" s="89">
        <v>90</v>
      </c>
    </row>
    <row r="802" spans="1:1" x14ac:dyDescent="0.25">
      <c r="A802" s="88">
        <v>90</v>
      </c>
    </row>
    <row r="803" spans="1:1" x14ac:dyDescent="0.25">
      <c r="A803" s="89">
        <v>90</v>
      </c>
    </row>
    <row r="804" spans="1:1" x14ac:dyDescent="0.25">
      <c r="A804" s="88">
        <v>90</v>
      </c>
    </row>
    <row r="805" spans="1:1" x14ac:dyDescent="0.25">
      <c r="A805" s="89">
        <v>90</v>
      </c>
    </row>
    <row r="806" spans="1:1" x14ac:dyDescent="0.25">
      <c r="A806" s="88">
        <v>90</v>
      </c>
    </row>
    <row r="807" spans="1:1" x14ac:dyDescent="0.25">
      <c r="A807" s="89">
        <v>90</v>
      </c>
    </row>
    <row r="808" spans="1:1" x14ac:dyDescent="0.25">
      <c r="A808" s="88">
        <v>90</v>
      </c>
    </row>
    <row r="809" spans="1:1" x14ac:dyDescent="0.25">
      <c r="A809" s="89">
        <v>90</v>
      </c>
    </row>
    <row r="810" spans="1:1" x14ac:dyDescent="0.25">
      <c r="A810" s="88">
        <v>90</v>
      </c>
    </row>
    <row r="811" spans="1:1" x14ac:dyDescent="0.25">
      <c r="A811" s="89">
        <v>90</v>
      </c>
    </row>
    <row r="812" spans="1:1" x14ac:dyDescent="0.25">
      <c r="A812" s="88">
        <v>90</v>
      </c>
    </row>
    <row r="813" spans="1:1" x14ac:dyDescent="0.25">
      <c r="A813" s="89">
        <v>90</v>
      </c>
    </row>
    <row r="814" spans="1:1" x14ac:dyDescent="0.25">
      <c r="A814" s="88">
        <v>90</v>
      </c>
    </row>
    <row r="815" spans="1:1" x14ac:dyDescent="0.25">
      <c r="A815" s="89">
        <v>90</v>
      </c>
    </row>
    <row r="816" spans="1:1" x14ac:dyDescent="0.25">
      <c r="A816" s="88">
        <v>90</v>
      </c>
    </row>
    <row r="817" spans="1:1" x14ac:dyDescent="0.25">
      <c r="A817" s="89">
        <v>90</v>
      </c>
    </row>
    <row r="818" spans="1:1" x14ac:dyDescent="0.25">
      <c r="A818" s="88">
        <v>90</v>
      </c>
    </row>
    <row r="819" spans="1:1" x14ac:dyDescent="0.25">
      <c r="A819" s="92">
        <v>98</v>
      </c>
    </row>
    <row r="820" spans="1:1" x14ac:dyDescent="0.25">
      <c r="A820" s="93">
        <v>100</v>
      </c>
    </row>
    <row r="821" spans="1:1" x14ac:dyDescent="0.25">
      <c r="A821" s="94">
        <v>100</v>
      </c>
    </row>
    <row r="822" spans="1:1" x14ac:dyDescent="0.25">
      <c r="A822" s="93">
        <v>100</v>
      </c>
    </row>
    <row r="823" spans="1:1" x14ac:dyDescent="0.25">
      <c r="A823" s="94">
        <v>100</v>
      </c>
    </row>
    <row r="824" spans="1:1" x14ac:dyDescent="0.25">
      <c r="A824" s="93">
        <v>100</v>
      </c>
    </row>
    <row r="825" spans="1:1" x14ac:dyDescent="0.25">
      <c r="A825" s="92">
        <v>105</v>
      </c>
    </row>
    <row r="826" spans="1:1" x14ac:dyDescent="0.25">
      <c r="A826" s="95">
        <v>105</v>
      </c>
    </row>
    <row r="827" spans="1:1" x14ac:dyDescent="0.25">
      <c r="A827" s="92">
        <v>105</v>
      </c>
    </row>
    <row r="828" spans="1:1" x14ac:dyDescent="0.25">
      <c r="A828" s="95">
        <v>105</v>
      </c>
    </row>
    <row r="829" spans="1:1" x14ac:dyDescent="0.25">
      <c r="A829" s="92">
        <v>105</v>
      </c>
    </row>
    <row r="830" spans="1:1" x14ac:dyDescent="0.25">
      <c r="A830" s="95">
        <v>105</v>
      </c>
    </row>
    <row r="831" spans="1:1" x14ac:dyDescent="0.25">
      <c r="A831" s="92">
        <v>105</v>
      </c>
    </row>
    <row r="832" spans="1:1" x14ac:dyDescent="0.25">
      <c r="A832" s="95">
        <v>105</v>
      </c>
    </row>
    <row r="833" spans="1:1" x14ac:dyDescent="0.25">
      <c r="A833" s="92">
        <v>105</v>
      </c>
    </row>
    <row r="834" spans="1:1" x14ac:dyDescent="0.25">
      <c r="A834" s="95">
        <v>105</v>
      </c>
    </row>
    <row r="835" spans="1:1" x14ac:dyDescent="0.25">
      <c r="A835" s="92">
        <v>105</v>
      </c>
    </row>
    <row r="836" spans="1:1" x14ac:dyDescent="0.25">
      <c r="A836" s="93">
        <v>105</v>
      </c>
    </row>
    <row r="837" spans="1:1" x14ac:dyDescent="0.25">
      <c r="A837" s="94">
        <v>105</v>
      </c>
    </row>
    <row r="838" spans="1:1" x14ac:dyDescent="0.25">
      <c r="A838" s="93">
        <v>105</v>
      </c>
    </row>
    <row r="839" spans="1:1" x14ac:dyDescent="0.25">
      <c r="A839" s="94">
        <v>105</v>
      </c>
    </row>
    <row r="840" spans="1:1" x14ac:dyDescent="0.25">
      <c r="A840" s="93">
        <v>105</v>
      </c>
    </row>
    <row r="841" spans="1:1" x14ac:dyDescent="0.25">
      <c r="A841" s="94">
        <v>105</v>
      </c>
    </row>
    <row r="842" spans="1:1" x14ac:dyDescent="0.25">
      <c r="A842" s="93">
        <v>105</v>
      </c>
    </row>
    <row r="843" spans="1:1" x14ac:dyDescent="0.25">
      <c r="A843" s="94">
        <v>105</v>
      </c>
    </row>
    <row r="844" spans="1:1" x14ac:dyDescent="0.25">
      <c r="A844" s="93">
        <v>105</v>
      </c>
    </row>
    <row r="845" spans="1:1" x14ac:dyDescent="0.25">
      <c r="A845" s="94">
        <v>105</v>
      </c>
    </row>
    <row r="846" spans="1:1" x14ac:dyDescent="0.25">
      <c r="A846" s="93">
        <v>105</v>
      </c>
    </row>
    <row r="847" spans="1:1" x14ac:dyDescent="0.25">
      <c r="A847" s="94">
        <v>105</v>
      </c>
    </row>
    <row r="848" spans="1:1" x14ac:dyDescent="0.25">
      <c r="A848" s="93">
        <v>105</v>
      </c>
    </row>
    <row r="849" spans="1:1" x14ac:dyDescent="0.25">
      <c r="A849" s="94">
        <v>105</v>
      </c>
    </row>
    <row r="850" spans="1:1" x14ac:dyDescent="0.25">
      <c r="A850" s="93">
        <v>105</v>
      </c>
    </row>
    <row r="851" spans="1:1" x14ac:dyDescent="0.25">
      <c r="A851" s="94">
        <v>105</v>
      </c>
    </row>
    <row r="852" spans="1:1" x14ac:dyDescent="0.25">
      <c r="A852" s="93">
        <v>105</v>
      </c>
    </row>
    <row r="853" spans="1:1" x14ac:dyDescent="0.25">
      <c r="A853" s="92">
        <v>120</v>
      </c>
    </row>
    <row r="854" spans="1:1" x14ac:dyDescent="0.25">
      <c r="A854" s="95">
        <v>120</v>
      </c>
    </row>
    <row r="855" spans="1:1" x14ac:dyDescent="0.25">
      <c r="A855" s="92">
        <v>120</v>
      </c>
    </row>
    <row r="856" spans="1:1" x14ac:dyDescent="0.25">
      <c r="A856" s="95">
        <v>120</v>
      </c>
    </row>
    <row r="857" spans="1:1" x14ac:dyDescent="0.25">
      <c r="A857" s="92">
        <v>120</v>
      </c>
    </row>
    <row r="858" spans="1:1" x14ac:dyDescent="0.25">
      <c r="A858" s="95">
        <v>120</v>
      </c>
    </row>
    <row r="859" spans="1:1" x14ac:dyDescent="0.25">
      <c r="A859" s="92">
        <v>120</v>
      </c>
    </row>
    <row r="860" spans="1:1" x14ac:dyDescent="0.25">
      <c r="A860" s="95">
        <v>120</v>
      </c>
    </row>
    <row r="861" spans="1:1" x14ac:dyDescent="0.25">
      <c r="A861" s="92">
        <v>120</v>
      </c>
    </row>
    <row r="862" spans="1:1" x14ac:dyDescent="0.25">
      <c r="A862" s="95">
        <v>120</v>
      </c>
    </row>
    <row r="863" spans="1:1" x14ac:dyDescent="0.25">
      <c r="A863" s="92">
        <v>120</v>
      </c>
    </row>
    <row r="864" spans="1:1" x14ac:dyDescent="0.25">
      <c r="A864" s="95">
        <v>120</v>
      </c>
    </row>
    <row r="865" spans="1:1" x14ac:dyDescent="0.25">
      <c r="A865" s="92">
        <v>120</v>
      </c>
    </row>
    <row r="866" spans="1:1" x14ac:dyDescent="0.25">
      <c r="A866" s="95">
        <v>120</v>
      </c>
    </row>
    <row r="867" spans="1:1" x14ac:dyDescent="0.25">
      <c r="A867" s="92">
        <v>120</v>
      </c>
    </row>
    <row r="868" spans="1:1" x14ac:dyDescent="0.25">
      <c r="A868" s="95">
        <v>120</v>
      </c>
    </row>
    <row r="869" spans="1:1" x14ac:dyDescent="0.25">
      <c r="A869" s="94">
        <v>120</v>
      </c>
    </row>
    <row r="870" spans="1:1" x14ac:dyDescent="0.25">
      <c r="A870" s="93">
        <v>120</v>
      </c>
    </row>
    <row r="871" spans="1:1" x14ac:dyDescent="0.25">
      <c r="A871" s="94">
        <v>120</v>
      </c>
    </row>
    <row r="872" spans="1:1" x14ac:dyDescent="0.25">
      <c r="A872" s="93">
        <v>120</v>
      </c>
    </row>
    <row r="873" spans="1:1" x14ac:dyDescent="0.25">
      <c r="A873" s="94">
        <v>120</v>
      </c>
    </row>
    <row r="874" spans="1:1" x14ac:dyDescent="0.25">
      <c r="A874" s="93">
        <v>120</v>
      </c>
    </row>
    <row r="875" spans="1:1" x14ac:dyDescent="0.25">
      <c r="A875" s="94">
        <v>120</v>
      </c>
    </row>
    <row r="876" spans="1:1" x14ac:dyDescent="0.25">
      <c r="A876" s="93">
        <v>120</v>
      </c>
    </row>
    <row r="877" spans="1:1" x14ac:dyDescent="0.25">
      <c r="A877" s="94">
        <v>120</v>
      </c>
    </row>
    <row r="878" spans="1:1" x14ac:dyDescent="0.25">
      <c r="A878" s="93">
        <v>120</v>
      </c>
    </row>
    <row r="879" spans="1:1" x14ac:dyDescent="0.25">
      <c r="A879" s="94">
        <v>120</v>
      </c>
    </row>
    <row r="880" spans="1:1" x14ac:dyDescent="0.25">
      <c r="A880" s="93">
        <v>120</v>
      </c>
    </row>
    <row r="881" spans="1:1" x14ac:dyDescent="0.25">
      <c r="A881" s="94">
        <v>120</v>
      </c>
    </row>
    <row r="882" spans="1:1" x14ac:dyDescent="0.25">
      <c r="A882" s="95">
        <v>120</v>
      </c>
    </row>
    <row r="883" spans="1:1" x14ac:dyDescent="0.25">
      <c r="A883" s="94">
        <v>120</v>
      </c>
    </row>
    <row r="884" spans="1:1" x14ac:dyDescent="0.25">
      <c r="A884" s="93">
        <v>120</v>
      </c>
    </row>
    <row r="885" spans="1:1" x14ac:dyDescent="0.25">
      <c r="A885" s="94">
        <v>120</v>
      </c>
    </row>
    <row r="886" spans="1:1" x14ac:dyDescent="0.25">
      <c r="A886" s="93">
        <v>120</v>
      </c>
    </row>
    <row r="887" spans="1:1" x14ac:dyDescent="0.25">
      <c r="A887" s="94">
        <v>120</v>
      </c>
    </row>
    <row r="888" spans="1:1" x14ac:dyDescent="0.25">
      <c r="A888" s="93">
        <v>120</v>
      </c>
    </row>
    <row r="889" spans="1:1" x14ac:dyDescent="0.25">
      <c r="A889" s="94">
        <v>120</v>
      </c>
    </row>
    <row r="890" spans="1:1" x14ac:dyDescent="0.25">
      <c r="A890" s="93">
        <v>120</v>
      </c>
    </row>
    <row r="891" spans="1:1" x14ac:dyDescent="0.25">
      <c r="A891" s="94">
        <v>120</v>
      </c>
    </row>
    <row r="892" spans="1:1" x14ac:dyDescent="0.25">
      <c r="A892" s="93">
        <v>120</v>
      </c>
    </row>
    <row r="893" spans="1:1" x14ac:dyDescent="0.25">
      <c r="A893" s="94">
        <v>120</v>
      </c>
    </row>
    <row r="894" spans="1:1" x14ac:dyDescent="0.25">
      <c r="A894" s="93">
        <v>120</v>
      </c>
    </row>
    <row r="895" spans="1:1" x14ac:dyDescent="0.25">
      <c r="A895" s="94">
        <v>120</v>
      </c>
    </row>
    <row r="896" spans="1:1" x14ac:dyDescent="0.25">
      <c r="A896" s="93">
        <v>120</v>
      </c>
    </row>
    <row r="897" spans="1:1" x14ac:dyDescent="0.25">
      <c r="A897" s="94">
        <v>120</v>
      </c>
    </row>
    <row r="898" spans="1:1" x14ac:dyDescent="0.25">
      <c r="A898" s="93">
        <v>120</v>
      </c>
    </row>
    <row r="899" spans="1:1" x14ac:dyDescent="0.25">
      <c r="A899" s="94">
        <v>120</v>
      </c>
    </row>
    <row r="900" spans="1:1" x14ac:dyDescent="0.25">
      <c r="A900" s="93">
        <v>120</v>
      </c>
    </row>
    <row r="901" spans="1:1" x14ac:dyDescent="0.25">
      <c r="A901" s="94">
        <v>120</v>
      </c>
    </row>
    <row r="902" spans="1:1" x14ac:dyDescent="0.25">
      <c r="A902" s="93">
        <v>120</v>
      </c>
    </row>
    <row r="903" spans="1:1" x14ac:dyDescent="0.25">
      <c r="A903" s="94">
        <v>120</v>
      </c>
    </row>
    <row r="904" spans="1:1" x14ac:dyDescent="0.25">
      <c r="A904" s="93">
        <v>120</v>
      </c>
    </row>
    <row r="905" spans="1:1" x14ac:dyDescent="0.25">
      <c r="A905" s="94">
        <v>120</v>
      </c>
    </row>
    <row r="906" spans="1:1" x14ac:dyDescent="0.25">
      <c r="A906" s="93">
        <v>120</v>
      </c>
    </row>
    <row r="907" spans="1:1" x14ac:dyDescent="0.25">
      <c r="A907" s="94">
        <v>120</v>
      </c>
    </row>
    <row r="908" spans="1:1" x14ac:dyDescent="0.25">
      <c r="A908" s="93">
        <v>120</v>
      </c>
    </row>
    <row r="909" spans="1:1" x14ac:dyDescent="0.25">
      <c r="A909" s="94">
        <v>120</v>
      </c>
    </row>
    <row r="910" spans="1:1" x14ac:dyDescent="0.25">
      <c r="A910" s="93">
        <v>120</v>
      </c>
    </row>
    <row r="911" spans="1:1" x14ac:dyDescent="0.25">
      <c r="A911" s="94">
        <v>120</v>
      </c>
    </row>
    <row r="912" spans="1:1" x14ac:dyDescent="0.25">
      <c r="A912" s="93">
        <v>120</v>
      </c>
    </row>
    <row r="913" spans="1:1" x14ac:dyDescent="0.25">
      <c r="A913" s="94">
        <v>120</v>
      </c>
    </row>
    <row r="914" spans="1:1" x14ac:dyDescent="0.25">
      <c r="A914" s="93">
        <v>120</v>
      </c>
    </row>
    <row r="915" spans="1:1" x14ac:dyDescent="0.25">
      <c r="A915" s="94">
        <v>120</v>
      </c>
    </row>
    <row r="916" spans="1:1" x14ac:dyDescent="0.25">
      <c r="A916" s="93">
        <v>120</v>
      </c>
    </row>
    <row r="917" spans="1:1" x14ac:dyDescent="0.25">
      <c r="A917" s="94">
        <v>120</v>
      </c>
    </row>
    <row r="918" spans="1:1" x14ac:dyDescent="0.25">
      <c r="A918" s="93">
        <v>120</v>
      </c>
    </row>
    <row r="919" spans="1:1" x14ac:dyDescent="0.25">
      <c r="A919" s="94">
        <v>120</v>
      </c>
    </row>
    <row r="920" spans="1:1" x14ac:dyDescent="0.25">
      <c r="A920" s="93">
        <v>120</v>
      </c>
    </row>
    <row r="921" spans="1:1" x14ac:dyDescent="0.25">
      <c r="A921" s="94">
        <v>120</v>
      </c>
    </row>
    <row r="922" spans="1:1" x14ac:dyDescent="0.25">
      <c r="A922" s="93">
        <v>120</v>
      </c>
    </row>
    <row r="923" spans="1:1" x14ac:dyDescent="0.25">
      <c r="A923" s="94">
        <v>120</v>
      </c>
    </row>
    <row r="924" spans="1:1" x14ac:dyDescent="0.25">
      <c r="A924" s="93">
        <v>120</v>
      </c>
    </row>
    <row r="925" spans="1:1" x14ac:dyDescent="0.25">
      <c r="A925" s="94">
        <v>120</v>
      </c>
    </row>
    <row r="926" spans="1:1" x14ac:dyDescent="0.25">
      <c r="A926" s="93">
        <v>120</v>
      </c>
    </row>
    <row r="927" spans="1:1" x14ac:dyDescent="0.25">
      <c r="A927" s="94">
        <v>120</v>
      </c>
    </row>
    <row r="928" spans="1:1" x14ac:dyDescent="0.25">
      <c r="A928" s="93">
        <v>120</v>
      </c>
    </row>
    <row r="929" spans="1:1" x14ac:dyDescent="0.25">
      <c r="A929" s="94">
        <v>120</v>
      </c>
    </row>
    <row r="930" spans="1:1" x14ac:dyDescent="0.25">
      <c r="A930" s="93">
        <v>120</v>
      </c>
    </row>
    <row r="931" spans="1:1" x14ac:dyDescent="0.25">
      <c r="A931" s="94">
        <v>120</v>
      </c>
    </row>
    <row r="932" spans="1:1" x14ac:dyDescent="0.25">
      <c r="A932" s="93">
        <v>120</v>
      </c>
    </row>
    <row r="933" spans="1:1" x14ac:dyDescent="0.25">
      <c r="A933" s="94">
        <v>120</v>
      </c>
    </row>
    <row r="934" spans="1:1" x14ac:dyDescent="0.25">
      <c r="A934" s="93">
        <v>120</v>
      </c>
    </row>
    <row r="935" spans="1:1" x14ac:dyDescent="0.25">
      <c r="A935" s="94">
        <v>120</v>
      </c>
    </row>
    <row r="936" spans="1:1" x14ac:dyDescent="0.25">
      <c r="A936" s="93">
        <v>120</v>
      </c>
    </row>
    <row r="937" spans="1:1" x14ac:dyDescent="0.25">
      <c r="A937" s="94">
        <v>120</v>
      </c>
    </row>
    <row r="938" spans="1:1" x14ac:dyDescent="0.25">
      <c r="A938" s="93">
        <v>120</v>
      </c>
    </row>
    <row r="939" spans="1:1" x14ac:dyDescent="0.25">
      <c r="A939" s="94">
        <v>120</v>
      </c>
    </row>
    <row r="940" spans="1:1" x14ac:dyDescent="0.25">
      <c r="A940" s="93">
        <v>120</v>
      </c>
    </row>
    <row r="941" spans="1:1" x14ac:dyDescent="0.25">
      <c r="A941" s="94">
        <v>120</v>
      </c>
    </row>
    <row r="942" spans="1:1" x14ac:dyDescent="0.25">
      <c r="A942" s="93">
        <v>120</v>
      </c>
    </row>
    <row r="943" spans="1:1" x14ac:dyDescent="0.25">
      <c r="A943" s="94">
        <v>120</v>
      </c>
    </row>
    <row r="944" spans="1:1" x14ac:dyDescent="0.25">
      <c r="A944" s="93">
        <v>120</v>
      </c>
    </row>
    <row r="945" spans="1:1" x14ac:dyDescent="0.25">
      <c r="A945" s="94">
        <v>120</v>
      </c>
    </row>
    <row r="946" spans="1:1" x14ac:dyDescent="0.25">
      <c r="A946" s="93">
        <v>120</v>
      </c>
    </row>
    <row r="947" spans="1:1" x14ac:dyDescent="0.25">
      <c r="A947" s="94">
        <v>120</v>
      </c>
    </row>
    <row r="948" spans="1:1" x14ac:dyDescent="0.25">
      <c r="A948" s="93">
        <v>120</v>
      </c>
    </row>
    <row r="949" spans="1:1" x14ac:dyDescent="0.25">
      <c r="A949" s="94">
        <v>120</v>
      </c>
    </row>
    <row r="950" spans="1:1" x14ac:dyDescent="0.25">
      <c r="A950" s="93">
        <v>120</v>
      </c>
    </row>
    <row r="951" spans="1:1" x14ac:dyDescent="0.25">
      <c r="A951" s="94">
        <v>120</v>
      </c>
    </row>
    <row r="952" spans="1:1" x14ac:dyDescent="0.25">
      <c r="A952" s="93">
        <v>120</v>
      </c>
    </row>
    <row r="953" spans="1:1" x14ac:dyDescent="0.25">
      <c r="A953" s="94">
        <v>120</v>
      </c>
    </row>
    <row r="954" spans="1:1" x14ac:dyDescent="0.25">
      <c r="A954" s="93">
        <v>120</v>
      </c>
    </row>
    <row r="955" spans="1:1" x14ac:dyDescent="0.25">
      <c r="A955" s="94">
        <v>120</v>
      </c>
    </row>
    <row r="956" spans="1:1" x14ac:dyDescent="0.25">
      <c r="A956" s="93">
        <v>120</v>
      </c>
    </row>
    <row r="957" spans="1:1" x14ac:dyDescent="0.25">
      <c r="A957" s="94">
        <v>120</v>
      </c>
    </row>
    <row r="958" spans="1:1" x14ac:dyDescent="0.25">
      <c r="A958" s="93">
        <v>120</v>
      </c>
    </row>
    <row r="959" spans="1:1" x14ac:dyDescent="0.25">
      <c r="A959" s="94">
        <v>120</v>
      </c>
    </row>
    <row r="960" spans="1:1" x14ac:dyDescent="0.25">
      <c r="A960" s="93">
        <v>120</v>
      </c>
    </row>
    <row r="961" spans="1:1" x14ac:dyDescent="0.25">
      <c r="A961" s="94">
        <v>120</v>
      </c>
    </row>
    <row r="962" spans="1:1" x14ac:dyDescent="0.25">
      <c r="A962" s="93">
        <v>120</v>
      </c>
    </row>
    <row r="963" spans="1:1" x14ac:dyDescent="0.25">
      <c r="A963" s="94">
        <v>120</v>
      </c>
    </row>
    <row r="964" spans="1:1" x14ac:dyDescent="0.25">
      <c r="A964" s="93">
        <v>120</v>
      </c>
    </row>
    <row r="965" spans="1:1" x14ac:dyDescent="0.25">
      <c r="A965" s="94">
        <v>120</v>
      </c>
    </row>
    <row r="966" spans="1:1" x14ac:dyDescent="0.25">
      <c r="A966" s="93">
        <v>120</v>
      </c>
    </row>
    <row r="967" spans="1:1" x14ac:dyDescent="0.25">
      <c r="A967" s="94">
        <v>120</v>
      </c>
    </row>
    <row r="968" spans="1:1" x14ac:dyDescent="0.25">
      <c r="A968" s="93">
        <v>120</v>
      </c>
    </row>
    <row r="969" spans="1:1" x14ac:dyDescent="0.25">
      <c r="A969" s="94">
        <v>120</v>
      </c>
    </row>
    <row r="970" spans="1:1" x14ac:dyDescent="0.25">
      <c r="A970" s="93">
        <v>120</v>
      </c>
    </row>
    <row r="971" spans="1:1" x14ac:dyDescent="0.25">
      <c r="A971" s="94">
        <v>120</v>
      </c>
    </row>
    <row r="972" spans="1:1" x14ac:dyDescent="0.25">
      <c r="A972" s="93">
        <v>120</v>
      </c>
    </row>
    <row r="973" spans="1:1" x14ac:dyDescent="0.25">
      <c r="A973" s="94">
        <v>120</v>
      </c>
    </row>
    <row r="974" spans="1:1" x14ac:dyDescent="0.25">
      <c r="A974" s="93">
        <v>120</v>
      </c>
    </row>
    <row r="975" spans="1:1" x14ac:dyDescent="0.25">
      <c r="A975" s="94">
        <v>120</v>
      </c>
    </row>
    <row r="976" spans="1:1" x14ac:dyDescent="0.25">
      <c r="A976" s="93">
        <v>120</v>
      </c>
    </row>
    <row r="977" spans="1:1" x14ac:dyDescent="0.25">
      <c r="A977" s="94">
        <v>120</v>
      </c>
    </row>
    <row r="978" spans="1:1" x14ac:dyDescent="0.25">
      <c r="A978" s="93">
        <v>120</v>
      </c>
    </row>
    <row r="979" spans="1:1" x14ac:dyDescent="0.25">
      <c r="A979" s="94">
        <v>120</v>
      </c>
    </row>
    <row r="980" spans="1:1" x14ac:dyDescent="0.25">
      <c r="A980" s="93">
        <v>120</v>
      </c>
    </row>
    <row r="981" spans="1:1" x14ac:dyDescent="0.25">
      <c r="A981" s="94">
        <v>120</v>
      </c>
    </row>
    <row r="982" spans="1:1" x14ac:dyDescent="0.25">
      <c r="A982" s="93">
        <v>120</v>
      </c>
    </row>
    <row r="983" spans="1:1" x14ac:dyDescent="0.25">
      <c r="A983" s="94">
        <v>120</v>
      </c>
    </row>
    <row r="984" spans="1:1" x14ac:dyDescent="0.25">
      <c r="A984" s="93">
        <v>120</v>
      </c>
    </row>
    <row r="985" spans="1:1" x14ac:dyDescent="0.25">
      <c r="A985" s="94">
        <v>120</v>
      </c>
    </row>
    <row r="986" spans="1:1" x14ac:dyDescent="0.25">
      <c r="A986" s="93">
        <v>120</v>
      </c>
    </row>
    <row r="987" spans="1:1" x14ac:dyDescent="0.25">
      <c r="A987" s="94">
        <v>120</v>
      </c>
    </row>
    <row r="988" spans="1:1" x14ac:dyDescent="0.25">
      <c r="A988" s="93">
        <v>120</v>
      </c>
    </row>
    <row r="989" spans="1:1" x14ac:dyDescent="0.25">
      <c r="A989" s="94">
        <v>120</v>
      </c>
    </row>
    <row r="990" spans="1:1" x14ac:dyDescent="0.25">
      <c r="A990" s="93">
        <v>120</v>
      </c>
    </row>
    <row r="991" spans="1:1" x14ac:dyDescent="0.25">
      <c r="A991" s="94">
        <v>120</v>
      </c>
    </row>
    <row r="992" spans="1:1" x14ac:dyDescent="0.25">
      <c r="A992" s="93">
        <v>120</v>
      </c>
    </row>
    <row r="993" spans="1:1" x14ac:dyDescent="0.25">
      <c r="A993" s="94">
        <v>120</v>
      </c>
    </row>
    <row r="994" spans="1:1" x14ac:dyDescent="0.25">
      <c r="A994" s="93">
        <v>120</v>
      </c>
    </row>
    <row r="995" spans="1:1" x14ac:dyDescent="0.25">
      <c r="A995" s="94">
        <v>120</v>
      </c>
    </row>
    <row r="996" spans="1:1" x14ac:dyDescent="0.25">
      <c r="A996" s="93">
        <v>120</v>
      </c>
    </row>
    <row r="997" spans="1:1" x14ac:dyDescent="0.25">
      <c r="A997" s="94">
        <v>120</v>
      </c>
    </row>
    <row r="998" spans="1:1" x14ac:dyDescent="0.25">
      <c r="A998" s="93">
        <v>120</v>
      </c>
    </row>
    <row r="999" spans="1:1" x14ac:dyDescent="0.25">
      <c r="A999" s="94">
        <v>120</v>
      </c>
    </row>
    <row r="1000" spans="1:1" x14ac:dyDescent="0.25">
      <c r="A1000" s="93">
        <v>120</v>
      </c>
    </row>
    <row r="1001" spans="1:1" x14ac:dyDescent="0.25">
      <c r="A1001" s="94">
        <v>120</v>
      </c>
    </row>
    <row r="1002" spans="1:1" x14ac:dyDescent="0.25">
      <c r="A1002" s="93">
        <v>120</v>
      </c>
    </row>
    <row r="1003" spans="1:1" x14ac:dyDescent="0.25">
      <c r="A1003" s="94">
        <v>120</v>
      </c>
    </row>
    <row r="1004" spans="1:1" x14ac:dyDescent="0.25">
      <c r="A1004" s="93">
        <v>120</v>
      </c>
    </row>
    <row r="1005" spans="1:1" x14ac:dyDescent="0.25">
      <c r="A1005" s="94">
        <v>120</v>
      </c>
    </row>
    <row r="1006" spans="1:1" x14ac:dyDescent="0.25">
      <c r="A1006" s="93">
        <v>120</v>
      </c>
    </row>
    <row r="1007" spans="1:1" x14ac:dyDescent="0.25">
      <c r="A1007" s="94">
        <v>120</v>
      </c>
    </row>
    <row r="1008" spans="1:1" x14ac:dyDescent="0.25">
      <c r="A1008" s="93">
        <v>120</v>
      </c>
    </row>
    <row r="1009" spans="1:1" x14ac:dyDescent="0.25">
      <c r="A1009" s="94">
        <v>120</v>
      </c>
    </row>
    <row r="1010" spans="1:1" x14ac:dyDescent="0.25">
      <c r="A1010" s="93">
        <v>120</v>
      </c>
    </row>
    <row r="1011" spans="1:1" x14ac:dyDescent="0.25">
      <c r="A1011" s="94">
        <v>120</v>
      </c>
    </row>
    <row r="1012" spans="1:1" x14ac:dyDescent="0.25">
      <c r="A1012" s="93">
        <v>120</v>
      </c>
    </row>
    <row r="1013" spans="1:1" x14ac:dyDescent="0.25">
      <c r="A1013" s="94">
        <v>120</v>
      </c>
    </row>
    <row r="1014" spans="1:1" x14ac:dyDescent="0.25">
      <c r="A1014" s="93">
        <v>120</v>
      </c>
    </row>
    <row r="1015" spans="1:1" x14ac:dyDescent="0.25">
      <c r="A1015" s="94">
        <v>120</v>
      </c>
    </row>
    <row r="1016" spans="1:1" x14ac:dyDescent="0.25">
      <c r="A1016" s="93">
        <v>120</v>
      </c>
    </row>
    <row r="1017" spans="1:1" x14ac:dyDescent="0.25">
      <c r="A1017" s="94">
        <v>120</v>
      </c>
    </row>
    <row r="1018" spans="1:1" x14ac:dyDescent="0.25">
      <c r="A1018" s="93">
        <v>120</v>
      </c>
    </row>
    <row r="1019" spans="1:1" x14ac:dyDescent="0.25">
      <c r="A1019" s="94">
        <v>120</v>
      </c>
    </row>
    <row r="1020" spans="1:1" x14ac:dyDescent="0.25">
      <c r="A1020" s="93">
        <v>120</v>
      </c>
    </row>
    <row r="1021" spans="1:1" x14ac:dyDescent="0.25">
      <c r="A1021" s="94">
        <v>120</v>
      </c>
    </row>
    <row r="1022" spans="1:1" x14ac:dyDescent="0.25">
      <c r="A1022" s="93">
        <v>120</v>
      </c>
    </row>
    <row r="1023" spans="1:1" x14ac:dyDescent="0.25">
      <c r="A1023" s="94">
        <v>120</v>
      </c>
    </row>
    <row r="1024" spans="1:1" x14ac:dyDescent="0.25">
      <c r="A1024" s="93">
        <v>120</v>
      </c>
    </row>
    <row r="1025" spans="1:1" x14ac:dyDescent="0.25">
      <c r="A1025" s="94">
        <v>120</v>
      </c>
    </row>
    <row r="1026" spans="1:1" x14ac:dyDescent="0.25">
      <c r="A1026" s="93">
        <v>120</v>
      </c>
    </row>
    <row r="1027" spans="1:1" x14ac:dyDescent="0.25">
      <c r="A1027" s="94">
        <v>120</v>
      </c>
    </row>
    <row r="1028" spans="1:1" x14ac:dyDescent="0.25">
      <c r="A1028" s="93">
        <v>120</v>
      </c>
    </row>
    <row r="1029" spans="1:1" x14ac:dyDescent="0.25">
      <c r="A1029" s="94">
        <v>120</v>
      </c>
    </row>
    <row r="1030" spans="1:1" x14ac:dyDescent="0.25">
      <c r="A1030" s="93">
        <v>120</v>
      </c>
    </row>
    <row r="1031" spans="1:1" x14ac:dyDescent="0.25">
      <c r="A1031" s="94">
        <v>120</v>
      </c>
    </row>
    <row r="1032" spans="1:1" x14ac:dyDescent="0.25">
      <c r="A1032" s="93">
        <v>120</v>
      </c>
    </row>
    <row r="1033" spans="1:1" x14ac:dyDescent="0.25">
      <c r="A1033" s="94">
        <v>120</v>
      </c>
    </row>
    <row r="1034" spans="1:1" x14ac:dyDescent="0.25">
      <c r="A1034" s="93">
        <v>120</v>
      </c>
    </row>
    <row r="1035" spans="1:1" x14ac:dyDescent="0.25">
      <c r="A1035" s="94">
        <v>120</v>
      </c>
    </row>
    <row r="1036" spans="1:1" x14ac:dyDescent="0.25">
      <c r="A1036" s="96">
        <v>126</v>
      </c>
    </row>
    <row r="1037" spans="1:1" x14ac:dyDescent="0.25">
      <c r="A1037" s="75">
        <v>133</v>
      </c>
    </row>
    <row r="1038" spans="1:1" x14ac:dyDescent="0.25">
      <c r="A1038" s="96">
        <v>133</v>
      </c>
    </row>
    <row r="1039" spans="1:1" x14ac:dyDescent="0.25">
      <c r="A1039" s="76">
        <v>133</v>
      </c>
    </row>
    <row r="1040" spans="1:1" x14ac:dyDescent="0.25">
      <c r="A1040" s="97">
        <v>140</v>
      </c>
    </row>
    <row r="1041" spans="1:1" x14ac:dyDescent="0.25">
      <c r="A1041" s="75">
        <v>140</v>
      </c>
    </row>
    <row r="1042" spans="1:1" x14ac:dyDescent="0.25">
      <c r="A1042" s="96">
        <v>140</v>
      </c>
    </row>
    <row r="1043" spans="1:1" x14ac:dyDescent="0.25">
      <c r="A1043" s="76">
        <v>140</v>
      </c>
    </row>
    <row r="1044" spans="1:1" x14ac:dyDescent="0.25">
      <c r="A1044" s="96">
        <v>140</v>
      </c>
    </row>
    <row r="1045" spans="1:1" x14ac:dyDescent="0.25">
      <c r="A1045" s="76">
        <v>140</v>
      </c>
    </row>
    <row r="1046" spans="1:1" x14ac:dyDescent="0.25">
      <c r="A1046" s="96">
        <v>140</v>
      </c>
    </row>
    <row r="1047" spans="1:1" x14ac:dyDescent="0.25">
      <c r="A1047" s="75">
        <v>147</v>
      </c>
    </row>
    <row r="1048" spans="1:1" x14ac:dyDescent="0.25">
      <c r="A1048" s="97">
        <v>147</v>
      </c>
    </row>
    <row r="1049" spans="1:1" x14ac:dyDescent="0.25">
      <c r="A1049" s="76">
        <v>147</v>
      </c>
    </row>
    <row r="1050" spans="1:1" x14ac:dyDescent="0.25">
      <c r="A1050" s="96">
        <v>147</v>
      </c>
    </row>
    <row r="1051" spans="1:1" x14ac:dyDescent="0.25">
      <c r="A1051" s="76">
        <v>147</v>
      </c>
    </row>
    <row r="1052" spans="1:1" x14ac:dyDescent="0.25">
      <c r="A1052" s="96">
        <v>147</v>
      </c>
    </row>
    <row r="1053" spans="1:1" x14ac:dyDescent="0.25">
      <c r="A1053" s="76">
        <v>147</v>
      </c>
    </row>
    <row r="1054" spans="1:1" x14ac:dyDescent="0.25">
      <c r="A1054" s="97">
        <v>150</v>
      </c>
    </row>
    <row r="1055" spans="1:1" x14ac:dyDescent="0.25">
      <c r="A1055" s="75">
        <v>150</v>
      </c>
    </row>
    <row r="1056" spans="1:1" x14ac:dyDescent="0.25">
      <c r="A1056" s="97">
        <v>150</v>
      </c>
    </row>
    <row r="1057" spans="1:1" x14ac:dyDescent="0.25">
      <c r="A1057" s="75">
        <v>150</v>
      </c>
    </row>
    <row r="1058" spans="1:1" x14ac:dyDescent="0.25">
      <c r="A1058" s="97">
        <v>150</v>
      </c>
    </row>
    <row r="1059" spans="1:1" x14ac:dyDescent="0.25">
      <c r="A1059" s="75">
        <v>150</v>
      </c>
    </row>
    <row r="1060" spans="1:1" x14ac:dyDescent="0.25">
      <c r="A1060" s="97">
        <v>150</v>
      </c>
    </row>
    <row r="1061" spans="1:1" x14ac:dyDescent="0.25">
      <c r="A1061" s="75">
        <v>150</v>
      </c>
    </row>
    <row r="1062" spans="1:1" x14ac:dyDescent="0.25">
      <c r="A1062" s="97">
        <v>150</v>
      </c>
    </row>
    <row r="1063" spans="1:1" x14ac:dyDescent="0.25">
      <c r="A1063" s="75">
        <v>150</v>
      </c>
    </row>
    <row r="1064" spans="1:1" x14ac:dyDescent="0.25">
      <c r="A1064" s="97">
        <v>150</v>
      </c>
    </row>
    <row r="1065" spans="1:1" x14ac:dyDescent="0.25">
      <c r="A1065" s="76">
        <v>150</v>
      </c>
    </row>
    <row r="1066" spans="1:1" x14ac:dyDescent="0.25">
      <c r="A1066" s="96">
        <v>150</v>
      </c>
    </row>
    <row r="1067" spans="1:1" x14ac:dyDescent="0.25">
      <c r="A1067" s="76">
        <v>150</v>
      </c>
    </row>
    <row r="1068" spans="1:1" x14ac:dyDescent="0.25">
      <c r="A1068" s="96">
        <v>150</v>
      </c>
    </row>
    <row r="1069" spans="1:1" x14ac:dyDescent="0.25">
      <c r="A1069" s="75">
        <v>150</v>
      </c>
    </row>
    <row r="1070" spans="1:1" x14ac:dyDescent="0.25">
      <c r="A1070" s="96">
        <v>150</v>
      </c>
    </row>
    <row r="1071" spans="1:1" x14ac:dyDescent="0.25">
      <c r="A1071" s="76">
        <v>150</v>
      </c>
    </row>
    <row r="1072" spans="1:1" x14ac:dyDescent="0.25">
      <c r="A1072" s="96">
        <v>150</v>
      </c>
    </row>
    <row r="1073" spans="1:1" x14ac:dyDescent="0.25">
      <c r="A1073" s="76">
        <v>150</v>
      </c>
    </row>
    <row r="1074" spans="1:1" x14ac:dyDescent="0.25">
      <c r="A1074" s="96">
        <v>150</v>
      </c>
    </row>
    <row r="1075" spans="1:1" x14ac:dyDescent="0.25">
      <c r="A1075" s="76">
        <v>150</v>
      </c>
    </row>
    <row r="1076" spans="1:1" x14ac:dyDescent="0.25">
      <c r="A1076" s="96">
        <v>150</v>
      </c>
    </row>
    <row r="1077" spans="1:1" x14ac:dyDescent="0.25">
      <c r="A1077" s="76">
        <v>150</v>
      </c>
    </row>
    <row r="1078" spans="1:1" x14ac:dyDescent="0.25">
      <c r="A1078" s="96">
        <v>150</v>
      </c>
    </row>
    <row r="1079" spans="1:1" x14ac:dyDescent="0.25">
      <c r="A1079" s="76">
        <v>150</v>
      </c>
    </row>
    <row r="1080" spans="1:1" x14ac:dyDescent="0.25">
      <c r="A1080" s="96">
        <v>150</v>
      </c>
    </row>
    <row r="1081" spans="1:1" x14ac:dyDescent="0.25">
      <c r="A1081" s="76">
        <v>150</v>
      </c>
    </row>
    <row r="1082" spans="1:1" x14ac:dyDescent="0.25">
      <c r="A1082" s="96">
        <v>150</v>
      </c>
    </row>
    <row r="1083" spans="1:1" x14ac:dyDescent="0.25">
      <c r="A1083" s="76">
        <v>150</v>
      </c>
    </row>
    <row r="1084" spans="1:1" x14ac:dyDescent="0.25">
      <c r="A1084" s="96">
        <v>150</v>
      </c>
    </row>
    <row r="1085" spans="1:1" x14ac:dyDescent="0.25">
      <c r="A1085" s="76">
        <v>150</v>
      </c>
    </row>
    <row r="1086" spans="1:1" x14ac:dyDescent="0.25">
      <c r="A1086" s="96">
        <v>150</v>
      </c>
    </row>
    <row r="1087" spans="1:1" x14ac:dyDescent="0.25">
      <c r="A1087" s="76">
        <v>150</v>
      </c>
    </row>
    <row r="1088" spans="1:1" x14ac:dyDescent="0.25">
      <c r="A1088" s="96">
        <v>150</v>
      </c>
    </row>
    <row r="1089" spans="1:1" x14ac:dyDescent="0.25">
      <c r="A1089" s="76">
        <v>150</v>
      </c>
    </row>
    <row r="1090" spans="1:1" x14ac:dyDescent="0.25">
      <c r="A1090" s="96">
        <v>150</v>
      </c>
    </row>
    <row r="1091" spans="1:1" x14ac:dyDescent="0.25">
      <c r="A1091" s="98">
        <v>154</v>
      </c>
    </row>
    <row r="1092" spans="1:1" x14ac:dyDescent="0.25">
      <c r="A1092" s="99">
        <v>154</v>
      </c>
    </row>
    <row r="1093" spans="1:1" x14ac:dyDescent="0.25">
      <c r="A1093" s="100">
        <v>154</v>
      </c>
    </row>
    <row r="1094" spans="1:1" x14ac:dyDescent="0.25">
      <c r="A1094" s="99">
        <v>160</v>
      </c>
    </row>
    <row r="1095" spans="1:1" x14ac:dyDescent="0.25">
      <c r="A1095" s="98">
        <v>161</v>
      </c>
    </row>
    <row r="1096" spans="1:1" x14ac:dyDescent="0.25">
      <c r="A1096" s="99">
        <v>161</v>
      </c>
    </row>
    <row r="1097" spans="1:1" x14ac:dyDescent="0.25">
      <c r="A1097" s="100">
        <v>161</v>
      </c>
    </row>
    <row r="1098" spans="1:1" x14ac:dyDescent="0.25">
      <c r="A1098" s="99">
        <v>161</v>
      </c>
    </row>
    <row r="1099" spans="1:1" x14ac:dyDescent="0.25">
      <c r="A1099" s="100">
        <v>168</v>
      </c>
    </row>
    <row r="1100" spans="1:1" x14ac:dyDescent="0.25">
      <c r="A1100" s="99">
        <v>168</v>
      </c>
    </row>
    <row r="1101" spans="1:1" x14ac:dyDescent="0.25">
      <c r="A1101" s="98">
        <v>175</v>
      </c>
    </row>
    <row r="1102" spans="1:1" x14ac:dyDescent="0.25">
      <c r="A1102" s="99">
        <v>175</v>
      </c>
    </row>
    <row r="1103" spans="1:1" x14ac:dyDescent="0.25">
      <c r="A1103" s="100">
        <v>175</v>
      </c>
    </row>
    <row r="1104" spans="1:1" x14ac:dyDescent="0.25">
      <c r="A1104" s="101">
        <v>180</v>
      </c>
    </row>
    <row r="1105" spans="1:1" x14ac:dyDescent="0.25">
      <c r="A1105" s="98">
        <v>180</v>
      </c>
    </row>
    <row r="1106" spans="1:1" x14ac:dyDescent="0.25">
      <c r="A1106" s="101">
        <v>180</v>
      </c>
    </row>
    <row r="1107" spans="1:1" x14ac:dyDescent="0.25">
      <c r="A1107" s="98">
        <v>180</v>
      </c>
    </row>
    <row r="1108" spans="1:1" x14ac:dyDescent="0.25">
      <c r="A1108" s="101">
        <v>180</v>
      </c>
    </row>
    <row r="1109" spans="1:1" x14ac:dyDescent="0.25">
      <c r="A1109" s="98">
        <v>180</v>
      </c>
    </row>
    <row r="1110" spans="1:1" x14ac:dyDescent="0.25">
      <c r="A1110" s="101">
        <v>180</v>
      </c>
    </row>
    <row r="1111" spans="1:1" x14ac:dyDescent="0.25">
      <c r="A1111" s="98">
        <v>180</v>
      </c>
    </row>
    <row r="1112" spans="1:1" x14ac:dyDescent="0.25">
      <c r="A1112" s="101">
        <v>180</v>
      </c>
    </row>
    <row r="1113" spans="1:1" x14ac:dyDescent="0.25">
      <c r="A1113" s="98">
        <v>180</v>
      </c>
    </row>
    <row r="1114" spans="1:1" x14ac:dyDescent="0.25">
      <c r="A1114" s="101">
        <v>180</v>
      </c>
    </row>
    <row r="1115" spans="1:1" x14ac:dyDescent="0.25">
      <c r="A1115" s="98">
        <v>180</v>
      </c>
    </row>
    <row r="1116" spans="1:1" x14ac:dyDescent="0.25">
      <c r="A1116" s="99">
        <v>180</v>
      </c>
    </row>
    <row r="1117" spans="1:1" x14ac:dyDescent="0.25">
      <c r="A1117" s="100">
        <v>180</v>
      </c>
    </row>
    <row r="1118" spans="1:1" x14ac:dyDescent="0.25">
      <c r="A1118" s="99">
        <v>180</v>
      </c>
    </row>
    <row r="1119" spans="1:1" x14ac:dyDescent="0.25">
      <c r="A1119" s="100">
        <v>180</v>
      </c>
    </row>
    <row r="1120" spans="1:1" x14ac:dyDescent="0.25">
      <c r="A1120" s="99">
        <v>180</v>
      </c>
    </row>
    <row r="1121" spans="1:1" x14ac:dyDescent="0.25">
      <c r="A1121" s="100">
        <v>180</v>
      </c>
    </row>
    <row r="1122" spans="1:1" x14ac:dyDescent="0.25">
      <c r="A1122" s="99">
        <v>180</v>
      </c>
    </row>
    <row r="1123" spans="1:1" x14ac:dyDescent="0.25">
      <c r="A1123" s="98">
        <v>180</v>
      </c>
    </row>
    <row r="1124" spans="1:1" x14ac:dyDescent="0.25">
      <c r="A1124" s="99">
        <v>180</v>
      </c>
    </row>
    <row r="1125" spans="1:1" x14ac:dyDescent="0.25">
      <c r="A1125" s="100">
        <v>180</v>
      </c>
    </row>
    <row r="1126" spans="1:1" x14ac:dyDescent="0.25">
      <c r="A1126" s="99">
        <v>180</v>
      </c>
    </row>
    <row r="1127" spans="1:1" x14ac:dyDescent="0.25">
      <c r="A1127" s="100">
        <v>180</v>
      </c>
    </row>
    <row r="1128" spans="1:1" x14ac:dyDescent="0.25">
      <c r="A1128" s="99">
        <v>180</v>
      </c>
    </row>
    <row r="1129" spans="1:1" x14ac:dyDescent="0.25">
      <c r="A1129" s="100">
        <v>180</v>
      </c>
    </row>
    <row r="1130" spans="1:1" x14ac:dyDescent="0.25">
      <c r="A1130" s="99">
        <v>180</v>
      </c>
    </row>
    <row r="1131" spans="1:1" x14ac:dyDescent="0.25">
      <c r="A1131" s="100">
        <v>180</v>
      </c>
    </row>
    <row r="1132" spans="1:1" x14ac:dyDescent="0.25">
      <c r="A1132" s="99">
        <v>180</v>
      </c>
    </row>
    <row r="1133" spans="1:1" x14ac:dyDescent="0.25">
      <c r="A1133" s="100">
        <v>180</v>
      </c>
    </row>
    <row r="1134" spans="1:1" x14ac:dyDescent="0.25">
      <c r="A1134" s="99">
        <v>180</v>
      </c>
    </row>
    <row r="1135" spans="1:1" x14ac:dyDescent="0.25">
      <c r="A1135" s="100">
        <v>180</v>
      </c>
    </row>
    <row r="1136" spans="1:1" x14ac:dyDescent="0.25">
      <c r="A1136" s="99">
        <v>180</v>
      </c>
    </row>
    <row r="1137" spans="1:1" x14ac:dyDescent="0.25">
      <c r="A1137" s="100">
        <v>180</v>
      </c>
    </row>
    <row r="1138" spans="1:1" x14ac:dyDescent="0.25">
      <c r="A1138" s="99">
        <v>180</v>
      </c>
    </row>
    <row r="1139" spans="1:1" x14ac:dyDescent="0.25">
      <c r="A1139" s="100">
        <v>180</v>
      </c>
    </row>
    <row r="1140" spans="1:1" x14ac:dyDescent="0.25">
      <c r="A1140" s="99">
        <v>180</v>
      </c>
    </row>
    <row r="1141" spans="1:1" x14ac:dyDescent="0.25">
      <c r="A1141" s="100">
        <v>180</v>
      </c>
    </row>
    <row r="1142" spans="1:1" x14ac:dyDescent="0.25">
      <c r="A1142" s="99">
        <v>180</v>
      </c>
    </row>
    <row r="1143" spans="1:1" x14ac:dyDescent="0.25">
      <c r="A1143" s="100">
        <v>180</v>
      </c>
    </row>
    <row r="1144" spans="1:1" x14ac:dyDescent="0.25">
      <c r="A1144" s="99">
        <v>180</v>
      </c>
    </row>
    <row r="1145" spans="1:1" x14ac:dyDescent="0.25">
      <c r="A1145" s="100">
        <v>180</v>
      </c>
    </row>
    <row r="1146" spans="1:1" x14ac:dyDescent="0.25">
      <c r="A1146" s="99">
        <v>180</v>
      </c>
    </row>
    <row r="1147" spans="1:1" x14ac:dyDescent="0.25">
      <c r="A1147" s="100">
        <v>180</v>
      </c>
    </row>
    <row r="1148" spans="1:1" x14ac:dyDescent="0.25">
      <c r="A1148" s="99">
        <v>180</v>
      </c>
    </row>
    <row r="1149" spans="1:1" x14ac:dyDescent="0.25">
      <c r="A1149" s="100">
        <v>180</v>
      </c>
    </row>
    <row r="1150" spans="1:1" x14ac:dyDescent="0.25">
      <c r="A1150" s="99">
        <v>180</v>
      </c>
    </row>
    <row r="1151" spans="1:1" x14ac:dyDescent="0.25">
      <c r="A1151" s="100">
        <v>180</v>
      </c>
    </row>
    <row r="1152" spans="1:1" x14ac:dyDescent="0.25">
      <c r="A1152" s="99">
        <v>180</v>
      </c>
    </row>
    <row r="1153" spans="1:1" x14ac:dyDescent="0.25">
      <c r="A1153" s="100">
        <v>180</v>
      </c>
    </row>
    <row r="1154" spans="1:1" x14ac:dyDescent="0.25">
      <c r="A1154" s="99">
        <v>180</v>
      </c>
    </row>
    <row r="1155" spans="1:1" x14ac:dyDescent="0.25">
      <c r="A1155" s="100">
        <v>180</v>
      </c>
    </row>
    <row r="1156" spans="1:1" x14ac:dyDescent="0.25">
      <c r="A1156" s="99">
        <v>180</v>
      </c>
    </row>
    <row r="1157" spans="1:1" x14ac:dyDescent="0.25">
      <c r="A1157" s="100">
        <v>180</v>
      </c>
    </row>
    <row r="1158" spans="1:1" x14ac:dyDescent="0.25">
      <c r="A1158" s="99">
        <v>180</v>
      </c>
    </row>
    <row r="1159" spans="1:1" x14ac:dyDescent="0.25">
      <c r="A1159" s="100">
        <v>180</v>
      </c>
    </row>
    <row r="1160" spans="1:1" x14ac:dyDescent="0.25">
      <c r="A1160" s="99">
        <v>180</v>
      </c>
    </row>
    <row r="1161" spans="1:1" x14ac:dyDescent="0.25">
      <c r="A1161" s="100">
        <v>180</v>
      </c>
    </row>
    <row r="1162" spans="1:1" x14ac:dyDescent="0.25">
      <c r="A1162" s="99">
        <v>180</v>
      </c>
    </row>
    <row r="1163" spans="1:1" x14ac:dyDescent="0.25">
      <c r="A1163" s="100">
        <v>180</v>
      </c>
    </row>
    <row r="1164" spans="1:1" x14ac:dyDescent="0.25">
      <c r="A1164" s="99">
        <v>180</v>
      </c>
    </row>
    <row r="1165" spans="1:1" x14ac:dyDescent="0.25">
      <c r="A1165" s="100">
        <v>180</v>
      </c>
    </row>
    <row r="1166" spans="1:1" x14ac:dyDescent="0.25">
      <c r="A1166" s="102">
        <v>182</v>
      </c>
    </row>
    <row r="1167" spans="1:1" x14ac:dyDescent="0.25">
      <c r="A1167" s="103">
        <v>182</v>
      </c>
    </row>
    <row r="1168" spans="1:1" x14ac:dyDescent="0.25">
      <c r="A1168" s="102">
        <v>189</v>
      </c>
    </row>
    <row r="1169" spans="1:1" x14ac:dyDescent="0.25">
      <c r="A1169" s="103">
        <v>189</v>
      </c>
    </row>
    <row r="1170" spans="1:1" x14ac:dyDescent="0.25">
      <c r="A1170" s="104">
        <v>200</v>
      </c>
    </row>
    <row r="1171" spans="1:1" x14ac:dyDescent="0.25">
      <c r="A1171" s="103">
        <v>200</v>
      </c>
    </row>
    <row r="1172" spans="1:1" x14ac:dyDescent="0.25">
      <c r="A1172" s="102">
        <v>200</v>
      </c>
    </row>
    <row r="1173" spans="1:1" x14ac:dyDescent="0.25">
      <c r="A1173" s="103">
        <v>203</v>
      </c>
    </row>
    <row r="1174" spans="1:1" x14ac:dyDescent="0.25">
      <c r="A1174" s="102">
        <v>203</v>
      </c>
    </row>
    <row r="1175" spans="1:1" x14ac:dyDescent="0.25">
      <c r="A1175" s="103">
        <v>208</v>
      </c>
    </row>
    <row r="1176" spans="1:1" x14ac:dyDescent="0.25">
      <c r="A1176" s="105">
        <v>210</v>
      </c>
    </row>
    <row r="1177" spans="1:1" x14ac:dyDescent="0.25">
      <c r="A1177" s="106">
        <v>210</v>
      </c>
    </row>
    <row r="1178" spans="1:1" x14ac:dyDescent="0.25">
      <c r="A1178" s="105">
        <v>210</v>
      </c>
    </row>
    <row r="1179" spans="1:1" x14ac:dyDescent="0.25">
      <c r="A1179" s="106">
        <v>210</v>
      </c>
    </row>
    <row r="1180" spans="1:1" x14ac:dyDescent="0.25">
      <c r="A1180" s="105">
        <v>210</v>
      </c>
    </row>
    <row r="1181" spans="1:1" x14ac:dyDescent="0.25">
      <c r="A1181" s="106">
        <v>210</v>
      </c>
    </row>
    <row r="1182" spans="1:1" x14ac:dyDescent="0.25">
      <c r="A1182" s="105">
        <v>210</v>
      </c>
    </row>
    <row r="1183" spans="1:1" x14ac:dyDescent="0.25">
      <c r="A1183" s="103">
        <v>210</v>
      </c>
    </row>
    <row r="1184" spans="1:1" x14ac:dyDescent="0.25">
      <c r="A1184" s="102">
        <v>210</v>
      </c>
    </row>
    <row r="1185" spans="1:1" x14ac:dyDescent="0.25">
      <c r="A1185" s="103">
        <v>210</v>
      </c>
    </row>
    <row r="1186" spans="1:1" x14ac:dyDescent="0.25">
      <c r="A1186" s="102">
        <v>210</v>
      </c>
    </row>
    <row r="1187" spans="1:1" x14ac:dyDescent="0.25">
      <c r="A1187" s="106">
        <v>217</v>
      </c>
    </row>
    <row r="1188" spans="1:1" x14ac:dyDescent="0.25">
      <c r="A1188" s="102">
        <v>217</v>
      </c>
    </row>
    <row r="1189" spans="1:1" x14ac:dyDescent="0.25">
      <c r="A1189" s="106">
        <v>231</v>
      </c>
    </row>
    <row r="1190" spans="1:1" x14ac:dyDescent="0.25">
      <c r="A1190" s="102">
        <v>231</v>
      </c>
    </row>
    <row r="1191" spans="1:1" x14ac:dyDescent="0.25">
      <c r="A1191" s="103">
        <v>231</v>
      </c>
    </row>
    <row r="1192" spans="1:1" x14ac:dyDescent="0.25">
      <c r="A1192" s="105">
        <v>240</v>
      </c>
    </row>
    <row r="1193" spans="1:1" x14ac:dyDescent="0.25">
      <c r="A1193" s="106">
        <v>240</v>
      </c>
    </row>
    <row r="1194" spans="1:1" x14ac:dyDescent="0.25">
      <c r="A1194" s="105">
        <v>240</v>
      </c>
    </row>
    <row r="1195" spans="1:1" x14ac:dyDescent="0.25">
      <c r="A1195" s="106">
        <v>240</v>
      </c>
    </row>
    <row r="1196" spans="1:1" x14ac:dyDescent="0.25">
      <c r="A1196" s="105">
        <v>240</v>
      </c>
    </row>
    <row r="1197" spans="1:1" x14ac:dyDescent="0.25">
      <c r="A1197" s="106">
        <v>240</v>
      </c>
    </row>
    <row r="1198" spans="1:1" x14ac:dyDescent="0.25">
      <c r="A1198" s="102">
        <v>240</v>
      </c>
    </row>
    <row r="1199" spans="1:1" x14ac:dyDescent="0.25">
      <c r="A1199" s="103">
        <v>240</v>
      </c>
    </row>
    <row r="1200" spans="1:1" x14ac:dyDescent="0.25">
      <c r="A1200" s="102">
        <v>240</v>
      </c>
    </row>
    <row r="1201" spans="1:1" x14ac:dyDescent="0.25">
      <c r="A1201" s="103">
        <v>240</v>
      </c>
    </row>
    <row r="1202" spans="1:1" x14ac:dyDescent="0.25">
      <c r="A1202" s="105">
        <v>240</v>
      </c>
    </row>
    <row r="1203" spans="1:1" x14ac:dyDescent="0.25">
      <c r="A1203" s="106">
        <v>240</v>
      </c>
    </row>
    <row r="1204" spans="1:1" x14ac:dyDescent="0.25">
      <c r="A1204" s="102">
        <v>240</v>
      </c>
    </row>
    <row r="1205" spans="1:1" x14ac:dyDescent="0.25">
      <c r="A1205" s="103">
        <v>240</v>
      </c>
    </row>
    <row r="1206" spans="1:1" x14ac:dyDescent="0.25">
      <c r="A1206" s="102">
        <v>240</v>
      </c>
    </row>
    <row r="1207" spans="1:1" x14ac:dyDescent="0.25">
      <c r="A1207" s="103">
        <v>240</v>
      </c>
    </row>
    <row r="1208" spans="1:1" x14ac:dyDescent="0.25">
      <c r="A1208" s="102">
        <v>240</v>
      </c>
    </row>
    <row r="1209" spans="1:1" x14ac:dyDescent="0.25">
      <c r="A1209" s="103">
        <v>240</v>
      </c>
    </row>
    <row r="1210" spans="1:1" x14ac:dyDescent="0.25">
      <c r="A1210" s="102">
        <v>240</v>
      </c>
    </row>
    <row r="1211" spans="1:1" x14ac:dyDescent="0.25">
      <c r="A1211" s="103">
        <v>240</v>
      </c>
    </row>
    <row r="1212" spans="1:1" x14ac:dyDescent="0.25">
      <c r="A1212" s="102">
        <v>240</v>
      </c>
    </row>
    <row r="1213" spans="1:1" x14ac:dyDescent="0.25">
      <c r="A1213" s="103">
        <v>240</v>
      </c>
    </row>
    <row r="1214" spans="1:1" x14ac:dyDescent="0.25">
      <c r="A1214" s="102">
        <v>240</v>
      </c>
    </row>
    <row r="1215" spans="1:1" x14ac:dyDescent="0.25">
      <c r="A1215" s="103">
        <v>240</v>
      </c>
    </row>
    <row r="1216" spans="1:1" x14ac:dyDescent="0.25">
      <c r="A1216" s="102">
        <v>240</v>
      </c>
    </row>
    <row r="1217" spans="1:1" x14ac:dyDescent="0.25">
      <c r="A1217" s="103">
        <v>240</v>
      </c>
    </row>
    <row r="1218" spans="1:1" x14ac:dyDescent="0.25">
      <c r="A1218" s="102">
        <v>240</v>
      </c>
    </row>
    <row r="1219" spans="1:1" x14ac:dyDescent="0.25">
      <c r="A1219" s="103">
        <v>240</v>
      </c>
    </row>
    <row r="1220" spans="1:1" x14ac:dyDescent="0.25">
      <c r="A1220" s="102">
        <v>240</v>
      </c>
    </row>
    <row r="1221" spans="1:1" x14ac:dyDescent="0.25">
      <c r="A1221" s="103">
        <v>240</v>
      </c>
    </row>
    <row r="1222" spans="1:1" x14ac:dyDescent="0.25">
      <c r="A1222" s="102">
        <v>240</v>
      </c>
    </row>
    <row r="1223" spans="1:1" x14ac:dyDescent="0.25">
      <c r="A1223" s="103">
        <v>240</v>
      </c>
    </row>
    <row r="1224" spans="1:1" x14ac:dyDescent="0.25">
      <c r="A1224" s="102">
        <v>240</v>
      </c>
    </row>
    <row r="1225" spans="1:1" x14ac:dyDescent="0.25">
      <c r="A1225" s="103">
        <v>240</v>
      </c>
    </row>
    <row r="1226" spans="1:1" x14ac:dyDescent="0.25">
      <c r="A1226" s="102">
        <v>240</v>
      </c>
    </row>
    <row r="1227" spans="1:1" x14ac:dyDescent="0.25">
      <c r="A1227" s="103">
        <v>240</v>
      </c>
    </row>
    <row r="1228" spans="1:1" x14ac:dyDescent="0.25">
      <c r="A1228" s="102">
        <v>240</v>
      </c>
    </row>
    <row r="1229" spans="1:1" x14ac:dyDescent="0.25">
      <c r="A1229" s="103">
        <v>240</v>
      </c>
    </row>
    <row r="1230" spans="1:1" x14ac:dyDescent="0.25">
      <c r="A1230" s="107">
        <v>250</v>
      </c>
    </row>
    <row r="1231" spans="1:1" x14ac:dyDescent="0.25">
      <c r="A1231" s="108">
        <v>250</v>
      </c>
    </row>
    <row r="1232" spans="1:1" x14ac:dyDescent="0.25">
      <c r="A1232" s="107">
        <v>252</v>
      </c>
    </row>
    <row r="1233" spans="1:1" x14ac:dyDescent="0.25">
      <c r="A1233" s="108">
        <v>252</v>
      </c>
    </row>
    <row r="1234" spans="1:1" x14ac:dyDescent="0.25">
      <c r="A1234" s="107">
        <v>252</v>
      </c>
    </row>
    <row r="1235" spans="1:1" x14ac:dyDescent="0.25">
      <c r="A1235" s="108">
        <v>252</v>
      </c>
    </row>
    <row r="1236" spans="1:1" x14ac:dyDescent="0.25">
      <c r="A1236" s="109">
        <v>260</v>
      </c>
    </row>
    <row r="1237" spans="1:1" x14ac:dyDescent="0.25">
      <c r="A1237" s="108">
        <v>266</v>
      </c>
    </row>
    <row r="1238" spans="1:1" x14ac:dyDescent="0.25">
      <c r="A1238" s="109">
        <v>270</v>
      </c>
    </row>
    <row r="1239" spans="1:1" x14ac:dyDescent="0.25">
      <c r="A1239" s="108">
        <v>270</v>
      </c>
    </row>
    <row r="1240" spans="1:1" x14ac:dyDescent="0.25">
      <c r="A1240" s="107">
        <v>270</v>
      </c>
    </row>
    <row r="1241" spans="1:1" x14ac:dyDescent="0.25">
      <c r="A1241" s="110">
        <v>300</v>
      </c>
    </row>
    <row r="1242" spans="1:1" x14ac:dyDescent="0.25">
      <c r="A1242" s="107">
        <v>300</v>
      </c>
    </row>
    <row r="1243" spans="1:1" x14ac:dyDescent="0.25">
      <c r="A1243" s="108">
        <v>300</v>
      </c>
    </row>
    <row r="1244" spans="1:1" x14ac:dyDescent="0.25">
      <c r="A1244" s="107">
        <v>300</v>
      </c>
    </row>
    <row r="1245" spans="1:1" x14ac:dyDescent="0.25">
      <c r="A1245" s="108">
        <v>300</v>
      </c>
    </row>
    <row r="1246" spans="1:1" x14ac:dyDescent="0.25">
      <c r="A1246" s="107">
        <v>300</v>
      </c>
    </row>
    <row r="1247" spans="1:1" x14ac:dyDescent="0.25">
      <c r="A1247" s="110">
        <v>330</v>
      </c>
    </row>
    <row r="1248" spans="1:1" x14ac:dyDescent="0.25">
      <c r="A1248" s="109">
        <v>330</v>
      </c>
    </row>
    <row r="1249" spans="1:1" x14ac:dyDescent="0.25">
      <c r="A1249" s="111">
        <v>360</v>
      </c>
    </row>
    <row r="1250" spans="1:1" x14ac:dyDescent="0.25">
      <c r="A1250" s="112">
        <v>360</v>
      </c>
    </row>
    <row r="1251" spans="1:1" x14ac:dyDescent="0.25">
      <c r="A1251" s="111">
        <v>360</v>
      </c>
    </row>
    <row r="1252" spans="1:1" x14ac:dyDescent="0.25">
      <c r="A1252" s="112">
        <v>360</v>
      </c>
    </row>
    <row r="1253" spans="1:1" x14ac:dyDescent="0.25">
      <c r="A1253" s="111">
        <v>360</v>
      </c>
    </row>
    <row r="1254" spans="1:1" x14ac:dyDescent="0.25">
      <c r="A1254" s="112">
        <v>360</v>
      </c>
    </row>
    <row r="1255" spans="1:1" x14ac:dyDescent="0.25">
      <c r="A1255" s="111">
        <v>360</v>
      </c>
    </row>
    <row r="1256" spans="1:1" x14ac:dyDescent="0.25">
      <c r="A1256" s="113">
        <v>360</v>
      </c>
    </row>
    <row r="1257" spans="1:1" x14ac:dyDescent="0.25">
      <c r="A1257" s="111">
        <v>360</v>
      </c>
    </row>
    <row r="1258" spans="1:1" x14ac:dyDescent="0.25">
      <c r="A1258" s="112">
        <v>360</v>
      </c>
    </row>
    <row r="1259" spans="1:1" x14ac:dyDescent="0.25">
      <c r="A1259" s="114">
        <v>360</v>
      </c>
    </row>
    <row r="1260" spans="1:1" x14ac:dyDescent="0.25">
      <c r="A1260" s="113">
        <v>360</v>
      </c>
    </row>
    <row r="1261" spans="1:1" x14ac:dyDescent="0.25">
      <c r="A1261" s="114">
        <v>360</v>
      </c>
    </row>
    <row r="1262" spans="1:1" x14ac:dyDescent="0.25">
      <c r="A1262" s="113">
        <v>360</v>
      </c>
    </row>
    <row r="1263" spans="1:1" x14ac:dyDescent="0.25">
      <c r="A1263" s="114">
        <v>365</v>
      </c>
    </row>
    <row r="1264" spans="1:1" x14ac:dyDescent="0.25">
      <c r="A1264" s="113">
        <v>380</v>
      </c>
    </row>
    <row r="1265" spans="1:1" x14ac:dyDescent="0.25">
      <c r="A1265" s="114">
        <v>380</v>
      </c>
    </row>
    <row r="1266" spans="1:1" x14ac:dyDescent="0.25">
      <c r="A1266" s="113">
        <v>420</v>
      </c>
    </row>
    <row r="1267" spans="1:1" x14ac:dyDescent="0.25">
      <c r="A1267" s="114">
        <v>420</v>
      </c>
    </row>
    <row r="1268" spans="1:1" x14ac:dyDescent="0.25">
      <c r="A1268" s="113">
        <v>420</v>
      </c>
    </row>
    <row r="1269" spans="1:1" x14ac:dyDescent="0.25">
      <c r="A1269" s="111">
        <v>480</v>
      </c>
    </row>
    <row r="1270" spans="1:1" x14ac:dyDescent="0.25">
      <c r="A1270" s="112">
        <v>480</v>
      </c>
    </row>
    <row r="1271" spans="1:1" x14ac:dyDescent="0.25">
      <c r="A1271" s="114">
        <v>480</v>
      </c>
    </row>
    <row r="1272" spans="1:1" x14ac:dyDescent="0.25">
      <c r="A1272" s="113">
        <v>480</v>
      </c>
    </row>
    <row r="1273" spans="1:1" x14ac:dyDescent="0.25">
      <c r="A1273" s="114">
        <v>480</v>
      </c>
    </row>
    <row r="1274" spans="1:1" x14ac:dyDescent="0.25">
      <c r="A1274" s="113">
        <v>480</v>
      </c>
    </row>
    <row r="1275" spans="1:1" x14ac:dyDescent="0.25">
      <c r="A1275" s="114">
        <v>480</v>
      </c>
    </row>
    <row r="1276" spans="1:1" x14ac:dyDescent="0.25">
      <c r="A1276" s="113">
        <v>480</v>
      </c>
    </row>
    <row r="1277" spans="1:1" x14ac:dyDescent="0.25">
      <c r="A1277" s="114">
        <v>480</v>
      </c>
    </row>
    <row r="1278" spans="1:1" x14ac:dyDescent="0.25">
      <c r="A1278" s="113">
        <v>480</v>
      </c>
    </row>
    <row r="1279" spans="1:1" x14ac:dyDescent="0.25">
      <c r="A1279" s="114">
        <v>480</v>
      </c>
    </row>
    <row r="1280" spans="1:1" x14ac:dyDescent="0.25">
      <c r="A1280" s="113">
        <v>480</v>
      </c>
    </row>
    <row r="1281" spans="1:1" x14ac:dyDescent="0.25">
      <c r="A1281" s="114">
        <v>480</v>
      </c>
    </row>
    <row r="1282" spans="1:1" x14ac:dyDescent="0.25">
      <c r="A1282" s="113">
        <v>480</v>
      </c>
    </row>
    <row r="1283" spans="1:1" x14ac:dyDescent="0.25">
      <c r="A1283" s="114">
        <v>480</v>
      </c>
    </row>
    <row r="1284" spans="1:1" x14ac:dyDescent="0.25">
      <c r="A1284" s="113">
        <v>480</v>
      </c>
    </row>
    <row r="1285" spans="1:1" x14ac:dyDescent="0.25">
      <c r="A1285" s="114">
        <v>480</v>
      </c>
    </row>
    <row r="1286" spans="1:1" x14ac:dyDescent="0.25">
      <c r="A1286" s="113">
        <v>480</v>
      </c>
    </row>
    <row r="1287" spans="1:1" x14ac:dyDescent="0.25">
      <c r="A1287" s="114">
        <v>480</v>
      </c>
    </row>
    <row r="1288" spans="1:1" x14ac:dyDescent="0.25">
      <c r="A1288" s="113">
        <v>480</v>
      </c>
    </row>
    <row r="1289" spans="1:1" x14ac:dyDescent="0.25">
      <c r="A1289" s="114">
        <v>480</v>
      </c>
    </row>
    <row r="1290" spans="1:1" x14ac:dyDescent="0.25">
      <c r="A1290" s="113">
        <v>480</v>
      </c>
    </row>
    <row r="1291" spans="1:1" x14ac:dyDescent="0.25">
      <c r="A1291" s="114">
        <v>480</v>
      </c>
    </row>
    <row r="1292" spans="1:1" x14ac:dyDescent="0.25">
      <c r="A1292" s="113">
        <v>480</v>
      </c>
    </row>
    <row r="1293" spans="1:1" x14ac:dyDescent="0.25">
      <c r="A1293" s="111">
        <v>510</v>
      </c>
    </row>
    <row r="1294" spans="1:1" x14ac:dyDescent="0.25">
      <c r="A1294" s="112">
        <v>540</v>
      </c>
    </row>
    <row r="1295" spans="1:1" x14ac:dyDescent="0.25">
      <c r="A1295" s="111">
        <v>540</v>
      </c>
    </row>
    <row r="1296" spans="1:1" x14ac:dyDescent="0.25">
      <c r="A1296" s="112">
        <v>540</v>
      </c>
    </row>
    <row r="1297" spans="1:1" x14ac:dyDescent="0.25">
      <c r="A1297" s="111">
        <v>540</v>
      </c>
    </row>
    <row r="1298" spans="1:1" x14ac:dyDescent="0.25">
      <c r="A1298" s="113">
        <v>540</v>
      </c>
    </row>
    <row r="1299" spans="1:1" x14ac:dyDescent="0.25">
      <c r="A1299" s="111">
        <v>540</v>
      </c>
    </row>
    <row r="1300" spans="1:1" x14ac:dyDescent="0.25">
      <c r="A1300" s="115">
        <v>540</v>
      </c>
    </row>
  </sheetData>
  <phoneticPr fontId="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30196A-6289-485B-B205-AD67742E7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3</vt:i4>
      </vt:variant>
    </vt:vector>
  </HeadingPairs>
  <TitlesOfParts>
    <vt:vector size="9" baseType="lpstr">
      <vt:lpstr>整合資料</vt:lpstr>
      <vt:lpstr>所有料件</vt:lpstr>
      <vt:lpstr>請購點公式</vt:lpstr>
      <vt:lpstr>參數</vt:lpstr>
      <vt:lpstr>請購點計算</vt:lpstr>
      <vt:lpstr>工作表1</vt:lpstr>
      <vt:lpstr>CV</vt:lpstr>
      <vt:lpstr>W</vt:lpstr>
      <vt:lpstr>ZTable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黃祺堯</cp:lastModifiedBy>
  <dcterms:created xsi:type="dcterms:W3CDTF">2026-01-21T01:21:14Z</dcterms:created>
  <dcterms:modified xsi:type="dcterms:W3CDTF">2026-02-09T00:40:15Z</dcterms:modified>
</cp:coreProperties>
</file>